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retirement-app.ai\python\marketreturns\international\macrohistory database\"/>
    </mc:Choice>
  </mc:AlternateContent>
  <xr:revisionPtr revIDLastSave="0" documentId="13_ncr:1_{B72FBB80-C339-4EC2-BAEF-625181301F0A}" xr6:coauthVersionLast="47" xr6:coauthVersionMax="47" xr10:uidLastSave="{00000000-0000-0000-0000-000000000000}"/>
  <bookViews>
    <workbookView xWindow="58260" yWindow="1455" windowWidth="24690" windowHeight="13050" activeTab="5" xr2:uid="{00000000-000D-0000-FFFF-FFFF00000000}"/>
  </bookViews>
  <sheets>
    <sheet name="eq_tr" sheetId="2" r:id="rId1"/>
    <sheet name="GDPpercap" sheetId="4" r:id="rId2"/>
    <sheet name="pop" sheetId="5" r:id="rId3"/>
    <sheet name="weighting" sheetId="6" r:id="rId4"/>
    <sheet name="Summary" sheetId="7" r:id="rId5"/>
    <sheet name="Sheet3" sheetId="8" r:id="rId6"/>
    <sheet name="Sheet1" sheetId="1" r:id="rId7"/>
  </sheets>
  <definedNames>
    <definedName name="_xlnm._FilterDatabase" localSheetId="6" hidden="1">Sheet1!$A$1:$BG$2719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8" l="1"/>
  <c r="B10" i="8"/>
  <c r="B8" i="8"/>
  <c r="B7" i="8"/>
  <c r="B5" i="8"/>
  <c r="B4" i="8"/>
  <c r="K62" i="7"/>
  <c r="K61" i="7"/>
  <c r="K57" i="7"/>
  <c r="K55" i="7"/>
  <c r="K47" i="7"/>
  <c r="C2" i="7"/>
  <c r="CD155" i="6"/>
  <c r="CD154" i="6"/>
  <c r="CD153" i="6"/>
  <c r="CD152" i="6"/>
  <c r="CD151" i="6"/>
  <c r="CD150" i="6"/>
  <c r="CD149" i="6"/>
  <c r="CD148" i="6"/>
  <c r="CD147" i="6"/>
  <c r="CD146" i="6"/>
  <c r="CD145" i="6"/>
  <c r="CD144" i="6"/>
  <c r="CD143" i="6"/>
  <c r="CD142" i="6"/>
  <c r="CD141" i="6"/>
  <c r="CD140" i="6"/>
  <c r="CD139" i="6"/>
  <c r="CD138" i="6"/>
  <c r="CD137" i="6"/>
  <c r="CD136" i="6"/>
  <c r="CD135" i="6"/>
  <c r="CD134" i="6"/>
  <c r="CD133" i="6"/>
  <c r="CD132" i="6"/>
  <c r="CD131" i="6"/>
  <c r="CD130" i="6"/>
  <c r="CD129" i="6"/>
  <c r="CD128" i="6"/>
  <c r="CD127" i="6"/>
  <c r="CD126" i="6"/>
  <c r="CD125" i="6"/>
  <c r="CD124" i="6"/>
  <c r="CD123" i="6"/>
  <c r="CD122" i="6"/>
  <c r="CD121" i="6"/>
  <c r="CD120" i="6"/>
  <c r="CD119" i="6"/>
  <c r="CD118" i="6"/>
  <c r="CD117" i="6"/>
  <c r="CD116" i="6"/>
  <c r="CD115" i="6"/>
  <c r="CD114" i="6"/>
  <c r="CD113" i="6"/>
  <c r="CD112" i="6"/>
  <c r="CD111" i="6"/>
  <c r="CD110" i="6"/>
  <c r="CD109" i="6"/>
  <c r="CD108" i="6"/>
  <c r="CD107" i="6"/>
  <c r="CD106" i="6"/>
  <c r="CD105" i="6"/>
  <c r="CD104" i="6"/>
  <c r="CD103" i="6"/>
  <c r="CD102" i="6"/>
  <c r="CD101" i="6"/>
  <c r="CD100" i="6"/>
  <c r="CD99" i="6"/>
  <c r="CD98" i="6"/>
  <c r="CD97" i="6"/>
  <c r="CD96" i="6"/>
  <c r="CD95" i="6"/>
  <c r="CD94" i="6"/>
  <c r="CD93" i="6"/>
  <c r="CD92" i="6"/>
  <c r="CD91" i="6"/>
  <c r="CD90" i="6"/>
  <c r="CD89" i="6"/>
  <c r="CD88" i="6"/>
  <c r="CD87" i="6"/>
  <c r="CD86" i="6"/>
  <c r="CD85" i="6"/>
  <c r="CD84" i="6"/>
  <c r="CD83" i="6"/>
  <c r="CD82" i="6"/>
  <c r="CD81" i="6"/>
  <c r="CD80" i="6"/>
  <c r="CD79" i="6"/>
  <c r="CD78" i="6"/>
  <c r="CD77" i="6"/>
  <c r="CD76" i="6"/>
  <c r="CD75" i="6"/>
  <c r="CD74" i="6"/>
  <c r="CD73" i="6"/>
  <c r="CD72" i="6"/>
  <c r="CD71" i="6"/>
  <c r="CD70" i="6"/>
  <c r="CD69" i="6"/>
  <c r="CD68" i="6"/>
  <c r="CD67" i="6"/>
  <c r="CD66" i="6"/>
  <c r="CD65" i="6"/>
  <c r="CD64" i="6"/>
  <c r="CD63" i="6"/>
  <c r="B2" i="7"/>
  <c r="G2" i="7" s="1"/>
  <c r="H2" i="7" s="1"/>
  <c r="A3" i="7"/>
  <c r="C3" i="7" s="1"/>
  <c r="BY155" i="6"/>
  <c r="BY154" i="6"/>
  <c r="BY153" i="6"/>
  <c r="BY152" i="6"/>
  <c r="BY151" i="6"/>
  <c r="BY150" i="6"/>
  <c r="BY149" i="6"/>
  <c r="BY148" i="6"/>
  <c r="BY147" i="6"/>
  <c r="BY146" i="6"/>
  <c r="BY145" i="6"/>
  <c r="BY144" i="6"/>
  <c r="BY143" i="6"/>
  <c r="BY142" i="6"/>
  <c r="BY141" i="6"/>
  <c r="BY140" i="6"/>
  <c r="BY139" i="6"/>
  <c r="BY138" i="6"/>
  <c r="BY137" i="6"/>
  <c r="BY136" i="6"/>
  <c r="BY134" i="6"/>
  <c r="BY133" i="6"/>
  <c r="BY132" i="6"/>
  <c r="BY131" i="6"/>
  <c r="BY130" i="6"/>
  <c r="BY129" i="6"/>
  <c r="BY128" i="6"/>
  <c r="BY127" i="6"/>
  <c r="BY126" i="6"/>
  <c r="BY125" i="6"/>
  <c r="BY124" i="6"/>
  <c r="BY123" i="6"/>
  <c r="BY122" i="6"/>
  <c r="BY121" i="6"/>
  <c r="BY120" i="6"/>
  <c r="BY119" i="6"/>
  <c r="BY118" i="6"/>
  <c r="BY117" i="6"/>
  <c r="BY116" i="6"/>
  <c r="BY115" i="6"/>
  <c r="BY114" i="6"/>
  <c r="BY113" i="6"/>
  <c r="BY112" i="6"/>
  <c r="BY111" i="6"/>
  <c r="BY110" i="6"/>
  <c r="BY109" i="6"/>
  <c r="BY108" i="6"/>
  <c r="BY107" i="6"/>
  <c r="BY106" i="6"/>
  <c r="BY105" i="6"/>
  <c r="BY104" i="6"/>
  <c r="BY103" i="6"/>
  <c r="BY102" i="6"/>
  <c r="BY101" i="6"/>
  <c r="BY100" i="6"/>
  <c r="BY99" i="6"/>
  <c r="BY98" i="6"/>
  <c r="BY97" i="6"/>
  <c r="BY96" i="6"/>
  <c r="BY95" i="6"/>
  <c r="BY94" i="6"/>
  <c r="BY93" i="6"/>
  <c r="BY92" i="6"/>
  <c r="BY91" i="6"/>
  <c r="BY90" i="6"/>
  <c r="BY89" i="6"/>
  <c r="BY88" i="6"/>
  <c r="BY87" i="6"/>
  <c r="BY86" i="6"/>
  <c r="BY85" i="6"/>
  <c r="BY84" i="6"/>
  <c r="BY83" i="6"/>
  <c r="BY82" i="6"/>
  <c r="BY81" i="6"/>
  <c r="BY80" i="6"/>
  <c r="BY79" i="6"/>
  <c r="BY78" i="6"/>
  <c r="BY77" i="6"/>
  <c r="BY76" i="6"/>
  <c r="BY75" i="6"/>
  <c r="BY74" i="6"/>
  <c r="BY73" i="6"/>
  <c r="BY72" i="6"/>
  <c r="BY71" i="6"/>
  <c r="BY70" i="6"/>
  <c r="BY69" i="6"/>
  <c r="BY68" i="6"/>
  <c r="BY67" i="6"/>
  <c r="BY66" i="6"/>
  <c r="BY65" i="6"/>
  <c r="BY64" i="6"/>
  <c r="BY63" i="6"/>
  <c r="BY135" i="6"/>
  <c r="BW155" i="6"/>
  <c r="BV155" i="6"/>
  <c r="BU155" i="6"/>
  <c r="BT155" i="6"/>
  <c r="BS155" i="6"/>
  <c r="BR155" i="6"/>
  <c r="BQ155" i="6"/>
  <c r="BP155" i="6"/>
  <c r="BO155" i="6"/>
  <c r="BN155" i="6"/>
  <c r="BM155" i="6"/>
  <c r="BL155" i="6"/>
  <c r="BK155" i="6"/>
  <c r="BJ155" i="6"/>
  <c r="BI155" i="6"/>
  <c r="BH155" i="6"/>
  <c r="BG155" i="6"/>
  <c r="BW154" i="6"/>
  <c r="BV154" i="6"/>
  <c r="BU154" i="6"/>
  <c r="BT154" i="6"/>
  <c r="BS154" i="6"/>
  <c r="BR154" i="6"/>
  <c r="BQ154" i="6"/>
  <c r="BP154" i="6"/>
  <c r="BO154" i="6"/>
  <c r="BN154" i="6"/>
  <c r="BM154" i="6"/>
  <c r="BL154" i="6"/>
  <c r="BK154" i="6"/>
  <c r="BJ154" i="6"/>
  <c r="BI154" i="6"/>
  <c r="BH154" i="6"/>
  <c r="BG154" i="6"/>
  <c r="BW153" i="6"/>
  <c r="BV153" i="6"/>
  <c r="BU153" i="6"/>
  <c r="BT153" i="6"/>
  <c r="BS153" i="6"/>
  <c r="BR153" i="6"/>
  <c r="BQ153" i="6"/>
  <c r="BP153" i="6"/>
  <c r="BO153" i="6"/>
  <c r="BN153" i="6"/>
  <c r="BM153" i="6"/>
  <c r="BL153" i="6"/>
  <c r="BK153" i="6"/>
  <c r="BJ153" i="6"/>
  <c r="BI153" i="6"/>
  <c r="BH153" i="6"/>
  <c r="BG153" i="6"/>
  <c r="BW152" i="6"/>
  <c r="BV152" i="6"/>
  <c r="BU152" i="6"/>
  <c r="BT152" i="6"/>
  <c r="BS152" i="6"/>
  <c r="BR152" i="6"/>
  <c r="BQ152" i="6"/>
  <c r="BP152" i="6"/>
  <c r="BO152" i="6"/>
  <c r="BN152" i="6"/>
  <c r="BM152" i="6"/>
  <c r="BL152" i="6"/>
  <c r="BK152" i="6"/>
  <c r="BJ152" i="6"/>
  <c r="BI152" i="6"/>
  <c r="BH152" i="6"/>
  <c r="BG152" i="6"/>
  <c r="BW151" i="6"/>
  <c r="BV151" i="6"/>
  <c r="BU151" i="6"/>
  <c r="BT151" i="6"/>
  <c r="BS151" i="6"/>
  <c r="BR151" i="6"/>
  <c r="BQ151" i="6"/>
  <c r="BP151" i="6"/>
  <c r="BO151" i="6"/>
  <c r="BN151" i="6"/>
  <c r="BM151" i="6"/>
  <c r="BL151" i="6"/>
  <c r="BK151" i="6"/>
  <c r="BJ151" i="6"/>
  <c r="BI151" i="6"/>
  <c r="BH151" i="6"/>
  <c r="BG151" i="6"/>
  <c r="BW150" i="6"/>
  <c r="BV150" i="6"/>
  <c r="BU150" i="6"/>
  <c r="BT150" i="6"/>
  <c r="BS150" i="6"/>
  <c r="BR150" i="6"/>
  <c r="BQ150" i="6"/>
  <c r="BP150" i="6"/>
  <c r="BO150" i="6"/>
  <c r="BN150" i="6"/>
  <c r="BM150" i="6"/>
  <c r="BL150" i="6"/>
  <c r="BK150" i="6"/>
  <c r="BJ150" i="6"/>
  <c r="BI150" i="6"/>
  <c r="BH150" i="6"/>
  <c r="BG150" i="6"/>
  <c r="BW149" i="6"/>
  <c r="BV149" i="6"/>
  <c r="BU149" i="6"/>
  <c r="BT149" i="6"/>
  <c r="BS149" i="6"/>
  <c r="BR149" i="6"/>
  <c r="BQ149" i="6"/>
  <c r="BP149" i="6"/>
  <c r="BO149" i="6"/>
  <c r="BN149" i="6"/>
  <c r="BM149" i="6"/>
  <c r="BL149" i="6"/>
  <c r="BK149" i="6"/>
  <c r="BJ149" i="6"/>
  <c r="BI149" i="6"/>
  <c r="BH149" i="6"/>
  <c r="BG149" i="6"/>
  <c r="BW148" i="6"/>
  <c r="BV148" i="6"/>
  <c r="BU148" i="6"/>
  <c r="BT148" i="6"/>
  <c r="BS148" i="6"/>
  <c r="BR148" i="6"/>
  <c r="BQ148" i="6"/>
  <c r="BP148" i="6"/>
  <c r="BO148" i="6"/>
  <c r="BN148" i="6"/>
  <c r="BM148" i="6"/>
  <c r="BL148" i="6"/>
  <c r="BK148" i="6"/>
  <c r="BJ148" i="6"/>
  <c r="BI148" i="6"/>
  <c r="BH148" i="6"/>
  <c r="BG148" i="6"/>
  <c r="BW147" i="6"/>
  <c r="BV147" i="6"/>
  <c r="BU147" i="6"/>
  <c r="BT147" i="6"/>
  <c r="BS147" i="6"/>
  <c r="BR147" i="6"/>
  <c r="BQ147" i="6"/>
  <c r="BP147" i="6"/>
  <c r="BO147" i="6"/>
  <c r="BN147" i="6"/>
  <c r="BM147" i="6"/>
  <c r="BL147" i="6"/>
  <c r="BK147" i="6"/>
  <c r="BJ147" i="6"/>
  <c r="BI147" i="6"/>
  <c r="BH147" i="6"/>
  <c r="BG147" i="6"/>
  <c r="BW146" i="6"/>
  <c r="BV146" i="6"/>
  <c r="BU146" i="6"/>
  <c r="BT146" i="6"/>
  <c r="BS146" i="6"/>
  <c r="BR146" i="6"/>
  <c r="BQ146" i="6"/>
  <c r="BP146" i="6"/>
  <c r="BO146" i="6"/>
  <c r="BN146" i="6"/>
  <c r="BM146" i="6"/>
  <c r="BL146" i="6"/>
  <c r="BK146" i="6"/>
  <c r="BJ146" i="6"/>
  <c r="BI146" i="6"/>
  <c r="BH146" i="6"/>
  <c r="BG146" i="6"/>
  <c r="BW145" i="6"/>
  <c r="BV145" i="6"/>
  <c r="BU145" i="6"/>
  <c r="BT145" i="6"/>
  <c r="BS145" i="6"/>
  <c r="BR145" i="6"/>
  <c r="BQ145" i="6"/>
  <c r="BP145" i="6"/>
  <c r="BO145" i="6"/>
  <c r="BN145" i="6"/>
  <c r="BM145" i="6"/>
  <c r="BL145" i="6"/>
  <c r="BK145" i="6"/>
  <c r="BJ145" i="6"/>
  <c r="BI145" i="6"/>
  <c r="BH145" i="6"/>
  <c r="BG145" i="6"/>
  <c r="BW144" i="6"/>
  <c r="BV144" i="6"/>
  <c r="BU144" i="6"/>
  <c r="BT144" i="6"/>
  <c r="BS144" i="6"/>
  <c r="BR144" i="6"/>
  <c r="BQ144" i="6"/>
  <c r="BP144" i="6"/>
  <c r="BO144" i="6"/>
  <c r="BN144" i="6"/>
  <c r="BM144" i="6"/>
  <c r="BL144" i="6"/>
  <c r="BK144" i="6"/>
  <c r="BJ144" i="6"/>
  <c r="BI144" i="6"/>
  <c r="BH144" i="6"/>
  <c r="BG144" i="6"/>
  <c r="BW143" i="6"/>
  <c r="BV143" i="6"/>
  <c r="BU143" i="6"/>
  <c r="BT143" i="6"/>
  <c r="BS143" i="6"/>
  <c r="BR143" i="6"/>
  <c r="BQ143" i="6"/>
  <c r="BP143" i="6"/>
  <c r="BO143" i="6"/>
  <c r="BN143" i="6"/>
  <c r="BM143" i="6"/>
  <c r="BL143" i="6"/>
  <c r="BK143" i="6"/>
  <c r="BJ143" i="6"/>
  <c r="BI143" i="6"/>
  <c r="BH143" i="6"/>
  <c r="BG143" i="6"/>
  <c r="BW142" i="6"/>
  <c r="BV142" i="6"/>
  <c r="BU142" i="6"/>
  <c r="BT142" i="6"/>
  <c r="BS142" i="6"/>
  <c r="BR142" i="6"/>
  <c r="BQ142" i="6"/>
  <c r="BP142" i="6"/>
  <c r="BO142" i="6"/>
  <c r="BN142" i="6"/>
  <c r="BM142" i="6"/>
  <c r="BL142" i="6"/>
  <c r="BK142" i="6"/>
  <c r="BJ142" i="6"/>
  <c r="BI142" i="6"/>
  <c r="BH142" i="6"/>
  <c r="BG142" i="6"/>
  <c r="BW141" i="6"/>
  <c r="BV141" i="6"/>
  <c r="BU141" i="6"/>
  <c r="BT141" i="6"/>
  <c r="BS141" i="6"/>
  <c r="BR141" i="6"/>
  <c r="BQ141" i="6"/>
  <c r="BP141" i="6"/>
  <c r="BO141" i="6"/>
  <c r="BN141" i="6"/>
  <c r="BM141" i="6"/>
  <c r="BL141" i="6"/>
  <c r="BK141" i="6"/>
  <c r="BJ141" i="6"/>
  <c r="BI141" i="6"/>
  <c r="BH141" i="6"/>
  <c r="BG141" i="6"/>
  <c r="BW140" i="6"/>
  <c r="BV140" i="6"/>
  <c r="BU140" i="6"/>
  <c r="BT140" i="6"/>
  <c r="BS140" i="6"/>
  <c r="BR140" i="6"/>
  <c r="BQ140" i="6"/>
  <c r="BP140" i="6"/>
  <c r="BO140" i="6"/>
  <c r="BN140" i="6"/>
  <c r="BM140" i="6"/>
  <c r="BL140" i="6"/>
  <c r="BK140" i="6"/>
  <c r="BJ140" i="6"/>
  <c r="BI140" i="6"/>
  <c r="BH140" i="6"/>
  <c r="BG140" i="6"/>
  <c r="BW139" i="6"/>
  <c r="BV139" i="6"/>
  <c r="BU139" i="6"/>
  <c r="BT139" i="6"/>
  <c r="BS139" i="6"/>
  <c r="BR139" i="6"/>
  <c r="BQ139" i="6"/>
  <c r="BP139" i="6"/>
  <c r="BO139" i="6"/>
  <c r="BN139" i="6"/>
  <c r="BM139" i="6"/>
  <c r="BL139" i="6"/>
  <c r="BK139" i="6"/>
  <c r="BJ139" i="6"/>
  <c r="BI139" i="6"/>
  <c r="BH139" i="6"/>
  <c r="BG139" i="6"/>
  <c r="BW138" i="6"/>
  <c r="BV138" i="6"/>
  <c r="BU138" i="6"/>
  <c r="BT138" i="6"/>
  <c r="BS138" i="6"/>
  <c r="BR138" i="6"/>
  <c r="BQ138" i="6"/>
  <c r="BP138" i="6"/>
  <c r="BO138" i="6"/>
  <c r="BN138" i="6"/>
  <c r="BM138" i="6"/>
  <c r="BL138" i="6"/>
  <c r="BK138" i="6"/>
  <c r="BJ138" i="6"/>
  <c r="BI138" i="6"/>
  <c r="BH138" i="6"/>
  <c r="BG138" i="6"/>
  <c r="BW137" i="6"/>
  <c r="BV137" i="6"/>
  <c r="BU137" i="6"/>
  <c r="BT137" i="6"/>
  <c r="BS137" i="6"/>
  <c r="BR137" i="6"/>
  <c r="BQ137" i="6"/>
  <c r="BP137" i="6"/>
  <c r="BO137" i="6"/>
  <c r="BN137" i="6"/>
  <c r="BM137" i="6"/>
  <c r="BL137" i="6"/>
  <c r="BK137" i="6"/>
  <c r="BJ137" i="6"/>
  <c r="BI137" i="6"/>
  <c r="BH137" i="6"/>
  <c r="BG137" i="6"/>
  <c r="BW136" i="6"/>
  <c r="BV136" i="6"/>
  <c r="BU136" i="6"/>
  <c r="BT136" i="6"/>
  <c r="BS136" i="6"/>
  <c r="BR136" i="6"/>
  <c r="BQ136" i="6"/>
  <c r="BP136" i="6"/>
  <c r="BO136" i="6"/>
  <c r="BN136" i="6"/>
  <c r="BM136" i="6"/>
  <c r="BL136" i="6"/>
  <c r="BK136" i="6"/>
  <c r="BJ136" i="6"/>
  <c r="BI136" i="6"/>
  <c r="BH136" i="6"/>
  <c r="BG136" i="6"/>
  <c r="BW135" i="6"/>
  <c r="BV135" i="6"/>
  <c r="BU135" i="6"/>
  <c r="BT135" i="6"/>
  <c r="BS135" i="6"/>
  <c r="BR135" i="6"/>
  <c r="BQ135" i="6"/>
  <c r="BP135" i="6"/>
  <c r="BO135" i="6"/>
  <c r="BN135" i="6"/>
  <c r="BM135" i="6"/>
  <c r="BL135" i="6"/>
  <c r="BK135" i="6"/>
  <c r="BJ135" i="6"/>
  <c r="BI135" i="6"/>
  <c r="BH135" i="6"/>
  <c r="BG135" i="6"/>
  <c r="BW134" i="6"/>
  <c r="BV134" i="6"/>
  <c r="BU134" i="6"/>
  <c r="BT134" i="6"/>
  <c r="BS134" i="6"/>
  <c r="BR134" i="6"/>
  <c r="BQ134" i="6"/>
  <c r="BP134" i="6"/>
  <c r="BO134" i="6"/>
  <c r="BN134" i="6"/>
  <c r="BM134" i="6"/>
  <c r="BL134" i="6"/>
  <c r="BK134" i="6"/>
  <c r="BJ134" i="6"/>
  <c r="BI134" i="6"/>
  <c r="BH134" i="6"/>
  <c r="BG134" i="6"/>
  <c r="BW133" i="6"/>
  <c r="BV133" i="6"/>
  <c r="BU133" i="6"/>
  <c r="BT133" i="6"/>
  <c r="BS133" i="6"/>
  <c r="BR133" i="6"/>
  <c r="BQ133" i="6"/>
  <c r="BP133" i="6"/>
  <c r="BO133" i="6"/>
  <c r="BN133" i="6"/>
  <c r="BM133" i="6"/>
  <c r="BL133" i="6"/>
  <c r="BK133" i="6"/>
  <c r="BJ133" i="6"/>
  <c r="BI133" i="6"/>
  <c r="BH133" i="6"/>
  <c r="BG133" i="6"/>
  <c r="BW132" i="6"/>
  <c r="BV132" i="6"/>
  <c r="BU132" i="6"/>
  <c r="BT132" i="6"/>
  <c r="BS132" i="6"/>
  <c r="BR132" i="6"/>
  <c r="BQ132" i="6"/>
  <c r="BP132" i="6"/>
  <c r="BO132" i="6"/>
  <c r="BN132" i="6"/>
  <c r="BM132" i="6"/>
  <c r="BL132" i="6"/>
  <c r="BK132" i="6"/>
  <c r="BJ132" i="6"/>
  <c r="BI132" i="6"/>
  <c r="BH132" i="6"/>
  <c r="BG132" i="6"/>
  <c r="BW131" i="6"/>
  <c r="BV131" i="6"/>
  <c r="BU131" i="6"/>
  <c r="BT131" i="6"/>
  <c r="BS131" i="6"/>
  <c r="BR131" i="6"/>
  <c r="BQ131" i="6"/>
  <c r="BP131" i="6"/>
  <c r="BO131" i="6"/>
  <c r="BN131" i="6"/>
  <c r="BM131" i="6"/>
  <c r="BL131" i="6"/>
  <c r="BK131" i="6"/>
  <c r="BJ131" i="6"/>
  <c r="BI131" i="6"/>
  <c r="BH131" i="6"/>
  <c r="BG131" i="6"/>
  <c r="BW130" i="6"/>
  <c r="BV130" i="6"/>
  <c r="BU130" i="6"/>
  <c r="BT130" i="6"/>
  <c r="BS130" i="6"/>
  <c r="BR130" i="6"/>
  <c r="BQ130" i="6"/>
  <c r="BP130" i="6"/>
  <c r="BO130" i="6"/>
  <c r="BN130" i="6"/>
  <c r="BM130" i="6"/>
  <c r="BL130" i="6"/>
  <c r="BK130" i="6"/>
  <c r="BJ130" i="6"/>
  <c r="BI130" i="6"/>
  <c r="BH130" i="6"/>
  <c r="BG130" i="6"/>
  <c r="BW129" i="6"/>
  <c r="BV129" i="6"/>
  <c r="BU129" i="6"/>
  <c r="BT129" i="6"/>
  <c r="BS129" i="6"/>
  <c r="BR129" i="6"/>
  <c r="BQ129" i="6"/>
  <c r="BP129" i="6"/>
  <c r="BO129" i="6"/>
  <c r="BN129" i="6"/>
  <c r="BM129" i="6"/>
  <c r="BL129" i="6"/>
  <c r="BK129" i="6"/>
  <c r="BJ129" i="6"/>
  <c r="BI129" i="6"/>
  <c r="BH129" i="6"/>
  <c r="BG129" i="6"/>
  <c r="BW128" i="6"/>
  <c r="BV128" i="6"/>
  <c r="BU128" i="6"/>
  <c r="BT128" i="6"/>
  <c r="BS128" i="6"/>
  <c r="BR128" i="6"/>
  <c r="BQ128" i="6"/>
  <c r="BP128" i="6"/>
  <c r="BO128" i="6"/>
  <c r="BN128" i="6"/>
  <c r="BM128" i="6"/>
  <c r="BL128" i="6"/>
  <c r="BK128" i="6"/>
  <c r="BJ128" i="6"/>
  <c r="BI128" i="6"/>
  <c r="BH128" i="6"/>
  <c r="BG128" i="6"/>
  <c r="BW127" i="6"/>
  <c r="BV127" i="6"/>
  <c r="BU127" i="6"/>
  <c r="BT127" i="6"/>
  <c r="BS127" i="6"/>
  <c r="BR127" i="6"/>
  <c r="BQ127" i="6"/>
  <c r="BP127" i="6"/>
  <c r="BO127" i="6"/>
  <c r="BN127" i="6"/>
  <c r="BM127" i="6"/>
  <c r="BL127" i="6"/>
  <c r="BK127" i="6"/>
  <c r="BJ127" i="6"/>
  <c r="BI127" i="6"/>
  <c r="BH127" i="6"/>
  <c r="BG127" i="6"/>
  <c r="BW126" i="6"/>
  <c r="BV126" i="6"/>
  <c r="BU126" i="6"/>
  <c r="BT126" i="6"/>
  <c r="BS126" i="6"/>
  <c r="BR126" i="6"/>
  <c r="BQ126" i="6"/>
  <c r="BP126" i="6"/>
  <c r="BO126" i="6"/>
  <c r="BN126" i="6"/>
  <c r="BM126" i="6"/>
  <c r="BL126" i="6"/>
  <c r="BK126" i="6"/>
  <c r="BJ126" i="6"/>
  <c r="BI126" i="6"/>
  <c r="BH126" i="6"/>
  <c r="BG126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S155" i="6"/>
  <c r="R155" i="6"/>
  <c r="Q155" i="6"/>
  <c r="P155" i="6"/>
  <c r="O155" i="6"/>
  <c r="N155" i="6"/>
  <c r="M155" i="6"/>
  <c r="L155" i="6"/>
  <c r="K155" i="6"/>
  <c r="J155" i="6"/>
  <c r="H155" i="6"/>
  <c r="G155" i="6"/>
  <c r="F155" i="6"/>
  <c r="E155" i="6"/>
  <c r="C155" i="6"/>
  <c r="B155" i="6"/>
  <c r="A155" i="6"/>
  <c r="S154" i="6"/>
  <c r="R154" i="6"/>
  <c r="Q154" i="6"/>
  <c r="P154" i="6"/>
  <c r="O154" i="6"/>
  <c r="N154" i="6"/>
  <c r="M154" i="6"/>
  <c r="L154" i="6"/>
  <c r="K154" i="6"/>
  <c r="J154" i="6"/>
  <c r="H154" i="6"/>
  <c r="G154" i="6"/>
  <c r="F154" i="6"/>
  <c r="E154" i="6"/>
  <c r="C154" i="6"/>
  <c r="B154" i="6"/>
  <c r="A154" i="6"/>
  <c r="S153" i="6"/>
  <c r="R153" i="6"/>
  <c r="Q153" i="6"/>
  <c r="P153" i="6"/>
  <c r="O153" i="6"/>
  <c r="N153" i="6"/>
  <c r="M153" i="6"/>
  <c r="L153" i="6"/>
  <c r="K153" i="6"/>
  <c r="J153" i="6"/>
  <c r="H153" i="6"/>
  <c r="G153" i="6"/>
  <c r="F153" i="6"/>
  <c r="E153" i="6"/>
  <c r="C153" i="6"/>
  <c r="B153" i="6"/>
  <c r="A153" i="6"/>
  <c r="S152" i="6"/>
  <c r="R152" i="6"/>
  <c r="Q152" i="6"/>
  <c r="P152" i="6"/>
  <c r="O152" i="6"/>
  <c r="N152" i="6"/>
  <c r="M152" i="6"/>
  <c r="L152" i="6"/>
  <c r="K152" i="6"/>
  <c r="J152" i="6"/>
  <c r="H152" i="6"/>
  <c r="G152" i="6"/>
  <c r="F152" i="6"/>
  <c r="E152" i="6"/>
  <c r="C152" i="6"/>
  <c r="B152" i="6"/>
  <c r="A152" i="6"/>
  <c r="S151" i="6"/>
  <c r="R151" i="6"/>
  <c r="Q151" i="6"/>
  <c r="P151" i="6"/>
  <c r="O151" i="6"/>
  <c r="N151" i="6"/>
  <c r="M151" i="6"/>
  <c r="L151" i="6"/>
  <c r="K151" i="6"/>
  <c r="J151" i="6"/>
  <c r="H151" i="6"/>
  <c r="G151" i="6"/>
  <c r="F151" i="6"/>
  <c r="E151" i="6"/>
  <c r="C151" i="6"/>
  <c r="B151" i="6"/>
  <c r="A151" i="6"/>
  <c r="S150" i="6"/>
  <c r="R150" i="6"/>
  <c r="Q150" i="6"/>
  <c r="P150" i="6"/>
  <c r="O150" i="6"/>
  <c r="N150" i="6"/>
  <c r="M150" i="6"/>
  <c r="L150" i="6"/>
  <c r="K150" i="6"/>
  <c r="J150" i="6"/>
  <c r="H150" i="6"/>
  <c r="G150" i="6"/>
  <c r="F150" i="6"/>
  <c r="E150" i="6"/>
  <c r="C150" i="6"/>
  <c r="B150" i="6"/>
  <c r="A150" i="6"/>
  <c r="S149" i="6"/>
  <c r="R149" i="6"/>
  <c r="Q149" i="6"/>
  <c r="P149" i="6"/>
  <c r="O149" i="6"/>
  <c r="N149" i="6"/>
  <c r="M149" i="6"/>
  <c r="L149" i="6"/>
  <c r="K149" i="6"/>
  <c r="J149" i="6"/>
  <c r="H149" i="6"/>
  <c r="G149" i="6"/>
  <c r="F149" i="6"/>
  <c r="E149" i="6"/>
  <c r="C149" i="6"/>
  <c r="B149" i="6"/>
  <c r="A149" i="6"/>
  <c r="S148" i="6"/>
  <c r="R148" i="6"/>
  <c r="Q148" i="6"/>
  <c r="P148" i="6"/>
  <c r="O148" i="6"/>
  <c r="N148" i="6"/>
  <c r="M148" i="6"/>
  <c r="L148" i="6"/>
  <c r="K148" i="6"/>
  <c r="J148" i="6"/>
  <c r="H148" i="6"/>
  <c r="G148" i="6"/>
  <c r="F148" i="6"/>
  <c r="E148" i="6"/>
  <c r="C148" i="6"/>
  <c r="B148" i="6"/>
  <c r="A148" i="6"/>
  <c r="S147" i="6"/>
  <c r="R147" i="6"/>
  <c r="Q147" i="6"/>
  <c r="P147" i="6"/>
  <c r="O147" i="6"/>
  <c r="N147" i="6"/>
  <c r="M147" i="6"/>
  <c r="L147" i="6"/>
  <c r="K147" i="6"/>
  <c r="J147" i="6"/>
  <c r="H147" i="6"/>
  <c r="G147" i="6"/>
  <c r="F147" i="6"/>
  <c r="E147" i="6"/>
  <c r="C147" i="6"/>
  <c r="B147" i="6"/>
  <c r="A147" i="6"/>
  <c r="S146" i="6"/>
  <c r="R146" i="6"/>
  <c r="Q146" i="6"/>
  <c r="P146" i="6"/>
  <c r="O146" i="6"/>
  <c r="N146" i="6"/>
  <c r="M146" i="6"/>
  <c r="L146" i="6"/>
  <c r="K146" i="6"/>
  <c r="J146" i="6"/>
  <c r="H146" i="6"/>
  <c r="G146" i="6"/>
  <c r="F146" i="6"/>
  <c r="E146" i="6"/>
  <c r="C146" i="6"/>
  <c r="B146" i="6"/>
  <c r="A146" i="6"/>
  <c r="S145" i="6"/>
  <c r="R145" i="6"/>
  <c r="Q145" i="6"/>
  <c r="P145" i="6"/>
  <c r="O145" i="6"/>
  <c r="N145" i="6"/>
  <c r="M145" i="6"/>
  <c r="L145" i="6"/>
  <c r="K145" i="6"/>
  <c r="J145" i="6"/>
  <c r="H145" i="6"/>
  <c r="G145" i="6"/>
  <c r="F145" i="6"/>
  <c r="E145" i="6"/>
  <c r="C145" i="6"/>
  <c r="B145" i="6"/>
  <c r="A145" i="6"/>
  <c r="S144" i="6"/>
  <c r="R144" i="6"/>
  <c r="Q144" i="6"/>
  <c r="P144" i="6"/>
  <c r="O144" i="6"/>
  <c r="N144" i="6"/>
  <c r="M144" i="6"/>
  <c r="L144" i="6"/>
  <c r="K144" i="6"/>
  <c r="J144" i="6"/>
  <c r="H144" i="6"/>
  <c r="G144" i="6"/>
  <c r="F144" i="6"/>
  <c r="E144" i="6"/>
  <c r="C144" i="6"/>
  <c r="B144" i="6"/>
  <c r="A144" i="6"/>
  <c r="S143" i="6"/>
  <c r="R143" i="6"/>
  <c r="Q143" i="6"/>
  <c r="P143" i="6"/>
  <c r="O143" i="6"/>
  <c r="N143" i="6"/>
  <c r="M143" i="6"/>
  <c r="L143" i="6"/>
  <c r="K143" i="6"/>
  <c r="J143" i="6"/>
  <c r="H143" i="6"/>
  <c r="G143" i="6"/>
  <c r="F143" i="6"/>
  <c r="E143" i="6"/>
  <c r="C143" i="6"/>
  <c r="B143" i="6"/>
  <c r="A143" i="6"/>
  <c r="S142" i="6"/>
  <c r="R142" i="6"/>
  <c r="Q142" i="6"/>
  <c r="P142" i="6"/>
  <c r="O142" i="6"/>
  <c r="N142" i="6"/>
  <c r="M142" i="6"/>
  <c r="L142" i="6"/>
  <c r="K142" i="6"/>
  <c r="J142" i="6"/>
  <c r="H142" i="6"/>
  <c r="G142" i="6"/>
  <c r="F142" i="6"/>
  <c r="E142" i="6"/>
  <c r="C142" i="6"/>
  <c r="B142" i="6"/>
  <c r="A142" i="6"/>
  <c r="S141" i="6"/>
  <c r="R141" i="6"/>
  <c r="Q141" i="6"/>
  <c r="P141" i="6"/>
  <c r="O141" i="6"/>
  <c r="N141" i="6"/>
  <c r="M141" i="6"/>
  <c r="L141" i="6"/>
  <c r="K141" i="6"/>
  <c r="J141" i="6"/>
  <c r="H141" i="6"/>
  <c r="G141" i="6"/>
  <c r="F141" i="6"/>
  <c r="E141" i="6"/>
  <c r="C141" i="6"/>
  <c r="B141" i="6"/>
  <c r="A141" i="6"/>
  <c r="S140" i="6"/>
  <c r="R140" i="6"/>
  <c r="Q140" i="6"/>
  <c r="P140" i="6"/>
  <c r="O140" i="6"/>
  <c r="N140" i="6"/>
  <c r="M140" i="6"/>
  <c r="L140" i="6"/>
  <c r="K140" i="6"/>
  <c r="J140" i="6"/>
  <c r="H140" i="6"/>
  <c r="G140" i="6"/>
  <c r="F140" i="6"/>
  <c r="E140" i="6"/>
  <c r="C140" i="6"/>
  <c r="B140" i="6"/>
  <c r="A140" i="6"/>
  <c r="S139" i="6"/>
  <c r="R139" i="6"/>
  <c r="Q139" i="6"/>
  <c r="P139" i="6"/>
  <c r="O139" i="6"/>
  <c r="N139" i="6"/>
  <c r="M139" i="6"/>
  <c r="L139" i="6"/>
  <c r="K139" i="6"/>
  <c r="J139" i="6"/>
  <c r="H139" i="6"/>
  <c r="G139" i="6"/>
  <c r="F139" i="6"/>
  <c r="E139" i="6"/>
  <c r="C139" i="6"/>
  <c r="B139" i="6"/>
  <c r="A139" i="6"/>
  <c r="S138" i="6"/>
  <c r="R138" i="6"/>
  <c r="Q138" i="6"/>
  <c r="P138" i="6"/>
  <c r="O138" i="6"/>
  <c r="N138" i="6"/>
  <c r="M138" i="6"/>
  <c r="L138" i="6"/>
  <c r="K138" i="6"/>
  <c r="J138" i="6"/>
  <c r="H138" i="6"/>
  <c r="G138" i="6"/>
  <c r="F138" i="6"/>
  <c r="E138" i="6"/>
  <c r="C138" i="6"/>
  <c r="B138" i="6"/>
  <c r="A138" i="6"/>
  <c r="S137" i="6"/>
  <c r="R137" i="6"/>
  <c r="Q137" i="6"/>
  <c r="P137" i="6"/>
  <c r="O137" i="6"/>
  <c r="N137" i="6"/>
  <c r="M137" i="6"/>
  <c r="L137" i="6"/>
  <c r="K137" i="6"/>
  <c r="J137" i="6"/>
  <c r="H137" i="6"/>
  <c r="G137" i="6"/>
  <c r="F137" i="6"/>
  <c r="E137" i="6"/>
  <c r="C137" i="6"/>
  <c r="B137" i="6"/>
  <c r="A137" i="6"/>
  <c r="S136" i="6"/>
  <c r="R136" i="6"/>
  <c r="Q136" i="6"/>
  <c r="P136" i="6"/>
  <c r="O136" i="6"/>
  <c r="N136" i="6"/>
  <c r="M136" i="6"/>
  <c r="L136" i="6"/>
  <c r="K136" i="6"/>
  <c r="J136" i="6"/>
  <c r="H136" i="6"/>
  <c r="G136" i="6"/>
  <c r="F136" i="6"/>
  <c r="E136" i="6"/>
  <c r="C136" i="6"/>
  <c r="B136" i="6"/>
  <c r="A136" i="6"/>
  <c r="S135" i="6"/>
  <c r="R135" i="6"/>
  <c r="Q135" i="6"/>
  <c r="P135" i="6"/>
  <c r="O135" i="6"/>
  <c r="N135" i="6"/>
  <c r="M135" i="6"/>
  <c r="L135" i="6"/>
  <c r="K135" i="6"/>
  <c r="J135" i="6"/>
  <c r="H135" i="6"/>
  <c r="G135" i="6"/>
  <c r="F135" i="6"/>
  <c r="E135" i="6"/>
  <c r="C135" i="6"/>
  <c r="B135" i="6"/>
  <c r="A135" i="6"/>
  <c r="S134" i="6"/>
  <c r="R134" i="6"/>
  <c r="Q134" i="6"/>
  <c r="P134" i="6"/>
  <c r="O134" i="6"/>
  <c r="N134" i="6"/>
  <c r="M134" i="6"/>
  <c r="L134" i="6"/>
  <c r="K134" i="6"/>
  <c r="J134" i="6"/>
  <c r="H134" i="6"/>
  <c r="G134" i="6"/>
  <c r="F134" i="6"/>
  <c r="E134" i="6"/>
  <c r="C134" i="6"/>
  <c r="B134" i="6"/>
  <c r="A134" i="6"/>
  <c r="S133" i="6"/>
  <c r="R133" i="6"/>
  <c r="Q133" i="6"/>
  <c r="P133" i="6"/>
  <c r="O133" i="6"/>
  <c r="N133" i="6"/>
  <c r="M133" i="6"/>
  <c r="L133" i="6"/>
  <c r="K133" i="6"/>
  <c r="J133" i="6"/>
  <c r="H133" i="6"/>
  <c r="G133" i="6"/>
  <c r="F133" i="6"/>
  <c r="E133" i="6"/>
  <c r="C133" i="6"/>
  <c r="B133" i="6"/>
  <c r="A133" i="6"/>
  <c r="S132" i="6"/>
  <c r="R132" i="6"/>
  <c r="Q132" i="6"/>
  <c r="P132" i="6"/>
  <c r="O132" i="6"/>
  <c r="N132" i="6"/>
  <c r="M132" i="6"/>
  <c r="L132" i="6"/>
  <c r="K132" i="6"/>
  <c r="J132" i="6"/>
  <c r="H132" i="6"/>
  <c r="G132" i="6"/>
  <c r="F132" i="6"/>
  <c r="E132" i="6"/>
  <c r="C132" i="6"/>
  <c r="B132" i="6"/>
  <c r="A132" i="6"/>
  <c r="S131" i="6"/>
  <c r="R131" i="6"/>
  <c r="Q131" i="6"/>
  <c r="P131" i="6"/>
  <c r="O131" i="6"/>
  <c r="N131" i="6"/>
  <c r="M131" i="6"/>
  <c r="L131" i="6"/>
  <c r="K131" i="6"/>
  <c r="J131" i="6"/>
  <c r="H131" i="6"/>
  <c r="G131" i="6"/>
  <c r="F131" i="6"/>
  <c r="E131" i="6"/>
  <c r="C131" i="6"/>
  <c r="B131" i="6"/>
  <c r="A131" i="6"/>
  <c r="S130" i="6"/>
  <c r="R130" i="6"/>
  <c r="Q130" i="6"/>
  <c r="P130" i="6"/>
  <c r="O130" i="6"/>
  <c r="N130" i="6"/>
  <c r="M130" i="6"/>
  <c r="L130" i="6"/>
  <c r="K130" i="6"/>
  <c r="J130" i="6"/>
  <c r="H130" i="6"/>
  <c r="G130" i="6"/>
  <c r="F130" i="6"/>
  <c r="E130" i="6"/>
  <c r="C130" i="6"/>
  <c r="B130" i="6"/>
  <c r="A130" i="6"/>
  <c r="S129" i="6"/>
  <c r="R129" i="6"/>
  <c r="Q129" i="6"/>
  <c r="P129" i="6"/>
  <c r="O129" i="6"/>
  <c r="N129" i="6"/>
  <c r="M129" i="6"/>
  <c r="L129" i="6"/>
  <c r="K129" i="6"/>
  <c r="J129" i="6"/>
  <c r="H129" i="6"/>
  <c r="G129" i="6"/>
  <c r="F129" i="6"/>
  <c r="E129" i="6"/>
  <c r="C129" i="6"/>
  <c r="B129" i="6"/>
  <c r="A129" i="6"/>
  <c r="S128" i="6"/>
  <c r="R128" i="6"/>
  <c r="Q128" i="6"/>
  <c r="P128" i="6"/>
  <c r="O128" i="6"/>
  <c r="N128" i="6"/>
  <c r="M128" i="6"/>
  <c r="L128" i="6"/>
  <c r="K128" i="6"/>
  <c r="J128" i="6"/>
  <c r="H128" i="6"/>
  <c r="G128" i="6"/>
  <c r="F128" i="6"/>
  <c r="E128" i="6"/>
  <c r="C128" i="6"/>
  <c r="B128" i="6"/>
  <c r="A128" i="6"/>
  <c r="S127" i="6"/>
  <c r="R127" i="6"/>
  <c r="Q127" i="6"/>
  <c r="P127" i="6"/>
  <c r="O127" i="6"/>
  <c r="N127" i="6"/>
  <c r="M127" i="6"/>
  <c r="L127" i="6"/>
  <c r="K127" i="6"/>
  <c r="J127" i="6"/>
  <c r="H127" i="6"/>
  <c r="G127" i="6"/>
  <c r="F127" i="6"/>
  <c r="E127" i="6"/>
  <c r="C127" i="6"/>
  <c r="B127" i="6"/>
  <c r="A127" i="6"/>
  <c r="S126" i="6"/>
  <c r="R126" i="6"/>
  <c r="Q126" i="6"/>
  <c r="P126" i="6"/>
  <c r="O126" i="6"/>
  <c r="N126" i="6"/>
  <c r="M126" i="6"/>
  <c r="L126" i="6"/>
  <c r="K126" i="6"/>
  <c r="J126" i="6"/>
  <c r="H126" i="6"/>
  <c r="G126" i="6"/>
  <c r="F126" i="6"/>
  <c r="E126" i="6"/>
  <c r="C126" i="6"/>
  <c r="B126" i="6"/>
  <c r="A126" i="6"/>
  <c r="S125" i="6"/>
  <c r="R125" i="6"/>
  <c r="Q125" i="6"/>
  <c r="P125" i="6"/>
  <c r="O125" i="6"/>
  <c r="N125" i="6"/>
  <c r="M125" i="6"/>
  <c r="L125" i="6"/>
  <c r="K125" i="6"/>
  <c r="J125" i="6"/>
  <c r="H125" i="6"/>
  <c r="G125" i="6"/>
  <c r="F125" i="6"/>
  <c r="E125" i="6"/>
  <c r="C125" i="6"/>
  <c r="B125" i="6"/>
  <c r="A125" i="6"/>
  <c r="S124" i="6"/>
  <c r="R124" i="6"/>
  <c r="Q124" i="6"/>
  <c r="P124" i="6"/>
  <c r="O124" i="6"/>
  <c r="N124" i="6"/>
  <c r="M124" i="6"/>
  <c r="L124" i="6"/>
  <c r="K124" i="6"/>
  <c r="J124" i="6"/>
  <c r="H124" i="6"/>
  <c r="G124" i="6"/>
  <c r="F124" i="6"/>
  <c r="E124" i="6"/>
  <c r="C124" i="6"/>
  <c r="B124" i="6"/>
  <c r="A124" i="6"/>
  <c r="S123" i="6"/>
  <c r="R123" i="6"/>
  <c r="Q123" i="6"/>
  <c r="P123" i="6"/>
  <c r="O123" i="6"/>
  <c r="N123" i="6"/>
  <c r="M123" i="6"/>
  <c r="L123" i="6"/>
  <c r="K123" i="6"/>
  <c r="J123" i="6"/>
  <c r="H123" i="6"/>
  <c r="G123" i="6"/>
  <c r="F123" i="6"/>
  <c r="E123" i="6"/>
  <c r="C123" i="6"/>
  <c r="B123" i="6"/>
  <c r="A123" i="6"/>
  <c r="S122" i="6"/>
  <c r="R122" i="6"/>
  <c r="Q122" i="6"/>
  <c r="P122" i="6"/>
  <c r="O122" i="6"/>
  <c r="N122" i="6"/>
  <c r="M122" i="6"/>
  <c r="L122" i="6"/>
  <c r="K122" i="6"/>
  <c r="J122" i="6"/>
  <c r="H122" i="6"/>
  <c r="G122" i="6"/>
  <c r="F122" i="6"/>
  <c r="E122" i="6"/>
  <c r="C122" i="6"/>
  <c r="B122" i="6"/>
  <c r="A122" i="6"/>
  <c r="S121" i="6"/>
  <c r="R121" i="6"/>
  <c r="Q121" i="6"/>
  <c r="P121" i="6"/>
  <c r="O121" i="6"/>
  <c r="N121" i="6"/>
  <c r="M121" i="6"/>
  <c r="L121" i="6"/>
  <c r="K121" i="6"/>
  <c r="J121" i="6"/>
  <c r="H121" i="6"/>
  <c r="G121" i="6"/>
  <c r="F121" i="6"/>
  <c r="E121" i="6"/>
  <c r="C121" i="6"/>
  <c r="B121" i="6"/>
  <c r="A121" i="6"/>
  <c r="S120" i="6"/>
  <c r="R120" i="6"/>
  <c r="Q120" i="6"/>
  <c r="P120" i="6"/>
  <c r="O120" i="6"/>
  <c r="N120" i="6"/>
  <c r="M120" i="6"/>
  <c r="L120" i="6"/>
  <c r="K120" i="6"/>
  <c r="J120" i="6"/>
  <c r="H120" i="6"/>
  <c r="G120" i="6"/>
  <c r="F120" i="6"/>
  <c r="E120" i="6"/>
  <c r="C120" i="6"/>
  <c r="B120" i="6"/>
  <c r="A120" i="6"/>
  <c r="S119" i="6"/>
  <c r="R119" i="6"/>
  <c r="Q119" i="6"/>
  <c r="P119" i="6"/>
  <c r="O119" i="6"/>
  <c r="N119" i="6"/>
  <c r="M119" i="6"/>
  <c r="L119" i="6"/>
  <c r="K119" i="6"/>
  <c r="J119" i="6"/>
  <c r="H119" i="6"/>
  <c r="G119" i="6"/>
  <c r="F119" i="6"/>
  <c r="E119" i="6"/>
  <c r="C119" i="6"/>
  <c r="B119" i="6"/>
  <c r="A119" i="6"/>
  <c r="S118" i="6"/>
  <c r="R118" i="6"/>
  <c r="Q118" i="6"/>
  <c r="P118" i="6"/>
  <c r="O118" i="6"/>
  <c r="N118" i="6"/>
  <c r="M118" i="6"/>
  <c r="L118" i="6"/>
  <c r="K118" i="6"/>
  <c r="J118" i="6"/>
  <c r="H118" i="6"/>
  <c r="G118" i="6"/>
  <c r="F118" i="6"/>
  <c r="E118" i="6"/>
  <c r="C118" i="6"/>
  <c r="B118" i="6"/>
  <c r="A118" i="6"/>
  <c r="S117" i="6"/>
  <c r="R117" i="6"/>
  <c r="Q117" i="6"/>
  <c r="P117" i="6"/>
  <c r="O117" i="6"/>
  <c r="N117" i="6"/>
  <c r="M117" i="6"/>
  <c r="L117" i="6"/>
  <c r="K117" i="6"/>
  <c r="J117" i="6"/>
  <c r="H117" i="6"/>
  <c r="G117" i="6"/>
  <c r="F117" i="6"/>
  <c r="E117" i="6"/>
  <c r="C117" i="6"/>
  <c r="B117" i="6"/>
  <c r="A117" i="6"/>
  <c r="S116" i="6"/>
  <c r="R116" i="6"/>
  <c r="Q116" i="6"/>
  <c r="P116" i="6"/>
  <c r="O116" i="6"/>
  <c r="N116" i="6"/>
  <c r="M116" i="6"/>
  <c r="L116" i="6"/>
  <c r="K116" i="6"/>
  <c r="J116" i="6"/>
  <c r="H116" i="6"/>
  <c r="G116" i="6"/>
  <c r="F116" i="6"/>
  <c r="E116" i="6"/>
  <c r="C116" i="6"/>
  <c r="B116" i="6"/>
  <c r="A116" i="6"/>
  <c r="S115" i="6"/>
  <c r="R115" i="6"/>
  <c r="Q115" i="6"/>
  <c r="P115" i="6"/>
  <c r="O115" i="6"/>
  <c r="N115" i="6"/>
  <c r="M115" i="6"/>
  <c r="L115" i="6"/>
  <c r="K115" i="6"/>
  <c r="J115" i="6"/>
  <c r="H115" i="6"/>
  <c r="G115" i="6"/>
  <c r="F115" i="6"/>
  <c r="E115" i="6"/>
  <c r="C115" i="6"/>
  <c r="B115" i="6"/>
  <c r="A115" i="6"/>
  <c r="S114" i="6"/>
  <c r="R114" i="6"/>
  <c r="Q114" i="6"/>
  <c r="P114" i="6"/>
  <c r="O114" i="6"/>
  <c r="N114" i="6"/>
  <c r="M114" i="6"/>
  <c r="L114" i="6"/>
  <c r="K114" i="6"/>
  <c r="J114" i="6"/>
  <c r="H114" i="6"/>
  <c r="G114" i="6"/>
  <c r="F114" i="6"/>
  <c r="E114" i="6"/>
  <c r="C114" i="6"/>
  <c r="B114" i="6"/>
  <c r="A114" i="6"/>
  <c r="S113" i="6"/>
  <c r="R113" i="6"/>
  <c r="Q113" i="6"/>
  <c r="P113" i="6"/>
  <c r="O113" i="6"/>
  <c r="N113" i="6"/>
  <c r="M113" i="6"/>
  <c r="L113" i="6"/>
  <c r="K113" i="6"/>
  <c r="J113" i="6"/>
  <c r="H113" i="6"/>
  <c r="G113" i="6"/>
  <c r="F113" i="6"/>
  <c r="E113" i="6"/>
  <c r="C113" i="6"/>
  <c r="B113" i="6"/>
  <c r="A113" i="6"/>
  <c r="S112" i="6"/>
  <c r="R112" i="6"/>
  <c r="Q112" i="6"/>
  <c r="P112" i="6"/>
  <c r="O112" i="6"/>
  <c r="N112" i="6"/>
  <c r="M112" i="6"/>
  <c r="L112" i="6"/>
  <c r="K112" i="6"/>
  <c r="J112" i="6"/>
  <c r="H112" i="6"/>
  <c r="G112" i="6"/>
  <c r="F112" i="6"/>
  <c r="E112" i="6"/>
  <c r="C112" i="6"/>
  <c r="B112" i="6"/>
  <c r="A112" i="6"/>
  <c r="S111" i="6"/>
  <c r="R111" i="6"/>
  <c r="Q111" i="6"/>
  <c r="P111" i="6"/>
  <c r="O111" i="6"/>
  <c r="N111" i="6"/>
  <c r="M111" i="6"/>
  <c r="L111" i="6"/>
  <c r="K111" i="6"/>
  <c r="J111" i="6"/>
  <c r="H111" i="6"/>
  <c r="G111" i="6"/>
  <c r="F111" i="6"/>
  <c r="E111" i="6"/>
  <c r="C111" i="6"/>
  <c r="B111" i="6"/>
  <c r="A111" i="6"/>
  <c r="S110" i="6"/>
  <c r="R110" i="6"/>
  <c r="Q110" i="6"/>
  <c r="P110" i="6"/>
  <c r="O110" i="6"/>
  <c r="N110" i="6"/>
  <c r="M110" i="6"/>
  <c r="L110" i="6"/>
  <c r="K110" i="6"/>
  <c r="J110" i="6"/>
  <c r="H110" i="6"/>
  <c r="G110" i="6"/>
  <c r="F110" i="6"/>
  <c r="E110" i="6"/>
  <c r="C110" i="6"/>
  <c r="B110" i="6"/>
  <c r="A110" i="6"/>
  <c r="S109" i="6"/>
  <c r="R109" i="6"/>
  <c r="Q109" i="6"/>
  <c r="P109" i="6"/>
  <c r="O109" i="6"/>
  <c r="N109" i="6"/>
  <c r="M109" i="6"/>
  <c r="L109" i="6"/>
  <c r="K109" i="6"/>
  <c r="J109" i="6"/>
  <c r="H109" i="6"/>
  <c r="G109" i="6"/>
  <c r="F109" i="6"/>
  <c r="E109" i="6"/>
  <c r="C109" i="6"/>
  <c r="B109" i="6"/>
  <c r="A109" i="6"/>
  <c r="S108" i="6"/>
  <c r="R108" i="6"/>
  <c r="Q108" i="6"/>
  <c r="P108" i="6"/>
  <c r="O108" i="6"/>
  <c r="N108" i="6"/>
  <c r="M108" i="6"/>
  <c r="L108" i="6"/>
  <c r="K108" i="6"/>
  <c r="J108" i="6"/>
  <c r="H108" i="6"/>
  <c r="G108" i="6"/>
  <c r="F108" i="6"/>
  <c r="E108" i="6"/>
  <c r="C108" i="6"/>
  <c r="B108" i="6"/>
  <c r="A108" i="6"/>
  <c r="S107" i="6"/>
  <c r="R107" i="6"/>
  <c r="Q107" i="6"/>
  <c r="P107" i="6"/>
  <c r="O107" i="6"/>
  <c r="N107" i="6"/>
  <c r="M107" i="6"/>
  <c r="L107" i="6"/>
  <c r="K107" i="6"/>
  <c r="J107" i="6"/>
  <c r="H107" i="6"/>
  <c r="G107" i="6"/>
  <c r="F107" i="6"/>
  <c r="E107" i="6"/>
  <c r="C107" i="6"/>
  <c r="B107" i="6"/>
  <c r="A107" i="6"/>
  <c r="S106" i="6"/>
  <c r="R106" i="6"/>
  <c r="Q106" i="6"/>
  <c r="P106" i="6"/>
  <c r="O106" i="6"/>
  <c r="N106" i="6"/>
  <c r="M106" i="6"/>
  <c r="L106" i="6"/>
  <c r="K106" i="6"/>
  <c r="J106" i="6"/>
  <c r="H106" i="6"/>
  <c r="G106" i="6"/>
  <c r="F106" i="6"/>
  <c r="E106" i="6"/>
  <c r="C106" i="6"/>
  <c r="B106" i="6"/>
  <c r="A106" i="6"/>
  <c r="S105" i="6"/>
  <c r="R105" i="6"/>
  <c r="Q105" i="6"/>
  <c r="P105" i="6"/>
  <c r="O105" i="6"/>
  <c r="N105" i="6"/>
  <c r="M105" i="6"/>
  <c r="L105" i="6"/>
  <c r="K105" i="6"/>
  <c r="J105" i="6"/>
  <c r="H105" i="6"/>
  <c r="G105" i="6"/>
  <c r="F105" i="6"/>
  <c r="E105" i="6"/>
  <c r="C105" i="6"/>
  <c r="B105" i="6"/>
  <c r="A105" i="6"/>
  <c r="S104" i="6"/>
  <c r="R104" i="6"/>
  <c r="Q104" i="6"/>
  <c r="P104" i="6"/>
  <c r="O104" i="6"/>
  <c r="N104" i="6"/>
  <c r="M104" i="6"/>
  <c r="L104" i="6"/>
  <c r="K104" i="6"/>
  <c r="J104" i="6"/>
  <c r="H104" i="6"/>
  <c r="G104" i="6"/>
  <c r="F104" i="6"/>
  <c r="E104" i="6"/>
  <c r="C104" i="6"/>
  <c r="B104" i="6"/>
  <c r="A104" i="6"/>
  <c r="S103" i="6"/>
  <c r="R103" i="6"/>
  <c r="Q103" i="6"/>
  <c r="P103" i="6"/>
  <c r="O103" i="6"/>
  <c r="N103" i="6"/>
  <c r="M103" i="6"/>
  <c r="L103" i="6"/>
  <c r="K103" i="6"/>
  <c r="J103" i="6"/>
  <c r="H103" i="6"/>
  <c r="G103" i="6"/>
  <c r="F103" i="6"/>
  <c r="E103" i="6"/>
  <c r="C103" i="6"/>
  <c r="B103" i="6"/>
  <c r="A103" i="6"/>
  <c r="S102" i="6"/>
  <c r="R102" i="6"/>
  <c r="Q102" i="6"/>
  <c r="P102" i="6"/>
  <c r="O102" i="6"/>
  <c r="N102" i="6"/>
  <c r="M102" i="6"/>
  <c r="L102" i="6"/>
  <c r="K102" i="6"/>
  <c r="J102" i="6"/>
  <c r="H102" i="6"/>
  <c r="G102" i="6"/>
  <c r="F102" i="6"/>
  <c r="E102" i="6"/>
  <c r="C102" i="6"/>
  <c r="B102" i="6"/>
  <c r="A102" i="6"/>
  <c r="S101" i="6"/>
  <c r="R101" i="6"/>
  <c r="Q101" i="6"/>
  <c r="P101" i="6"/>
  <c r="O101" i="6"/>
  <c r="N101" i="6"/>
  <c r="M101" i="6"/>
  <c r="L101" i="6"/>
  <c r="K101" i="6"/>
  <c r="J101" i="6"/>
  <c r="H101" i="6"/>
  <c r="G101" i="6"/>
  <c r="F101" i="6"/>
  <c r="E101" i="6"/>
  <c r="C101" i="6"/>
  <c r="B101" i="6"/>
  <c r="A101" i="6"/>
  <c r="S100" i="6"/>
  <c r="R100" i="6"/>
  <c r="Q100" i="6"/>
  <c r="P100" i="6"/>
  <c r="O100" i="6"/>
  <c r="N100" i="6"/>
  <c r="M100" i="6"/>
  <c r="L100" i="6"/>
  <c r="K100" i="6"/>
  <c r="J100" i="6"/>
  <c r="H100" i="6"/>
  <c r="G100" i="6"/>
  <c r="F100" i="6"/>
  <c r="E100" i="6"/>
  <c r="C100" i="6"/>
  <c r="B100" i="6"/>
  <c r="A100" i="6"/>
  <c r="S99" i="6"/>
  <c r="R99" i="6"/>
  <c r="Q99" i="6"/>
  <c r="P99" i="6"/>
  <c r="O99" i="6"/>
  <c r="N99" i="6"/>
  <c r="M99" i="6"/>
  <c r="L99" i="6"/>
  <c r="K99" i="6"/>
  <c r="J99" i="6"/>
  <c r="H99" i="6"/>
  <c r="G99" i="6"/>
  <c r="F99" i="6"/>
  <c r="E99" i="6"/>
  <c r="C99" i="6"/>
  <c r="B99" i="6"/>
  <c r="A99" i="6"/>
  <c r="S98" i="6"/>
  <c r="R98" i="6"/>
  <c r="Q98" i="6"/>
  <c r="P98" i="6"/>
  <c r="O98" i="6"/>
  <c r="N98" i="6"/>
  <c r="M98" i="6"/>
  <c r="L98" i="6"/>
  <c r="K98" i="6"/>
  <c r="J98" i="6"/>
  <c r="H98" i="6"/>
  <c r="G98" i="6"/>
  <c r="F98" i="6"/>
  <c r="E98" i="6"/>
  <c r="C98" i="6"/>
  <c r="B98" i="6"/>
  <c r="A98" i="6"/>
  <c r="S97" i="6"/>
  <c r="R97" i="6"/>
  <c r="Q97" i="6"/>
  <c r="P97" i="6"/>
  <c r="O97" i="6"/>
  <c r="N97" i="6"/>
  <c r="M97" i="6"/>
  <c r="L97" i="6"/>
  <c r="K97" i="6"/>
  <c r="J97" i="6"/>
  <c r="H97" i="6"/>
  <c r="G97" i="6"/>
  <c r="F97" i="6"/>
  <c r="E97" i="6"/>
  <c r="C97" i="6"/>
  <c r="B97" i="6"/>
  <c r="A97" i="6"/>
  <c r="S96" i="6"/>
  <c r="R96" i="6"/>
  <c r="Q96" i="6"/>
  <c r="P96" i="6"/>
  <c r="O96" i="6"/>
  <c r="N96" i="6"/>
  <c r="M96" i="6"/>
  <c r="L96" i="6"/>
  <c r="K96" i="6"/>
  <c r="J96" i="6"/>
  <c r="H96" i="6"/>
  <c r="G96" i="6"/>
  <c r="F96" i="6"/>
  <c r="E96" i="6"/>
  <c r="C96" i="6"/>
  <c r="B96" i="6"/>
  <c r="A96" i="6"/>
  <c r="S95" i="6"/>
  <c r="R95" i="6"/>
  <c r="Q95" i="6"/>
  <c r="P95" i="6"/>
  <c r="O95" i="6"/>
  <c r="N95" i="6"/>
  <c r="M95" i="6"/>
  <c r="L95" i="6"/>
  <c r="K95" i="6"/>
  <c r="J95" i="6"/>
  <c r="H95" i="6"/>
  <c r="G95" i="6"/>
  <c r="F95" i="6"/>
  <c r="E95" i="6"/>
  <c r="C95" i="6"/>
  <c r="B95" i="6"/>
  <c r="A95" i="6"/>
  <c r="S94" i="6"/>
  <c r="R94" i="6"/>
  <c r="Q94" i="6"/>
  <c r="P94" i="6"/>
  <c r="O94" i="6"/>
  <c r="N94" i="6"/>
  <c r="M94" i="6"/>
  <c r="L94" i="6"/>
  <c r="K94" i="6"/>
  <c r="J94" i="6"/>
  <c r="H94" i="6"/>
  <c r="G94" i="6"/>
  <c r="F94" i="6"/>
  <c r="E94" i="6"/>
  <c r="C94" i="6"/>
  <c r="B94" i="6"/>
  <c r="A94" i="6"/>
  <c r="S93" i="6"/>
  <c r="R93" i="6"/>
  <c r="Q93" i="6"/>
  <c r="P93" i="6"/>
  <c r="O93" i="6"/>
  <c r="N93" i="6"/>
  <c r="M93" i="6"/>
  <c r="L93" i="6"/>
  <c r="K93" i="6"/>
  <c r="J93" i="6"/>
  <c r="H93" i="6"/>
  <c r="G93" i="6"/>
  <c r="F93" i="6"/>
  <c r="E93" i="6"/>
  <c r="C93" i="6"/>
  <c r="B93" i="6"/>
  <c r="A93" i="6"/>
  <c r="S92" i="6"/>
  <c r="R92" i="6"/>
  <c r="Q92" i="6"/>
  <c r="P92" i="6"/>
  <c r="O92" i="6"/>
  <c r="N92" i="6"/>
  <c r="M92" i="6"/>
  <c r="L92" i="6"/>
  <c r="K92" i="6"/>
  <c r="J92" i="6"/>
  <c r="H92" i="6"/>
  <c r="G92" i="6"/>
  <c r="F92" i="6"/>
  <c r="E92" i="6"/>
  <c r="C92" i="6"/>
  <c r="B92" i="6"/>
  <c r="A92" i="6"/>
  <c r="S91" i="6"/>
  <c r="R91" i="6"/>
  <c r="Q91" i="6"/>
  <c r="P91" i="6"/>
  <c r="O91" i="6"/>
  <c r="N91" i="6"/>
  <c r="M91" i="6"/>
  <c r="L91" i="6"/>
  <c r="K91" i="6"/>
  <c r="J91" i="6"/>
  <c r="H91" i="6"/>
  <c r="G91" i="6"/>
  <c r="F91" i="6"/>
  <c r="E91" i="6"/>
  <c r="C91" i="6"/>
  <c r="B91" i="6"/>
  <c r="A91" i="6"/>
  <c r="S90" i="6"/>
  <c r="R90" i="6"/>
  <c r="Q90" i="6"/>
  <c r="P90" i="6"/>
  <c r="O90" i="6"/>
  <c r="N90" i="6"/>
  <c r="M90" i="6"/>
  <c r="L90" i="6"/>
  <c r="K90" i="6"/>
  <c r="J90" i="6"/>
  <c r="H90" i="6"/>
  <c r="G90" i="6"/>
  <c r="F90" i="6"/>
  <c r="E90" i="6"/>
  <c r="C90" i="6"/>
  <c r="B90" i="6"/>
  <c r="A90" i="6"/>
  <c r="S89" i="6"/>
  <c r="R89" i="6"/>
  <c r="Q89" i="6"/>
  <c r="P89" i="6"/>
  <c r="O89" i="6"/>
  <c r="N89" i="6"/>
  <c r="M89" i="6"/>
  <c r="L89" i="6"/>
  <c r="K89" i="6"/>
  <c r="J89" i="6"/>
  <c r="H89" i="6"/>
  <c r="G89" i="6"/>
  <c r="F89" i="6"/>
  <c r="E89" i="6"/>
  <c r="C89" i="6"/>
  <c r="B89" i="6"/>
  <c r="A89" i="6"/>
  <c r="S88" i="6"/>
  <c r="R88" i="6"/>
  <c r="Q88" i="6"/>
  <c r="P88" i="6"/>
  <c r="O88" i="6"/>
  <c r="N88" i="6"/>
  <c r="M88" i="6"/>
  <c r="L88" i="6"/>
  <c r="K88" i="6"/>
  <c r="J88" i="6"/>
  <c r="H88" i="6"/>
  <c r="G88" i="6"/>
  <c r="F88" i="6"/>
  <c r="E88" i="6"/>
  <c r="C88" i="6"/>
  <c r="B88" i="6"/>
  <c r="A88" i="6"/>
  <c r="S87" i="6"/>
  <c r="R87" i="6"/>
  <c r="Q87" i="6"/>
  <c r="P87" i="6"/>
  <c r="O87" i="6"/>
  <c r="N87" i="6"/>
  <c r="M87" i="6"/>
  <c r="L87" i="6"/>
  <c r="K87" i="6"/>
  <c r="J87" i="6"/>
  <c r="H87" i="6"/>
  <c r="G87" i="6"/>
  <c r="F87" i="6"/>
  <c r="E87" i="6"/>
  <c r="C87" i="6"/>
  <c r="B87" i="6"/>
  <c r="A87" i="6"/>
  <c r="S86" i="6"/>
  <c r="R86" i="6"/>
  <c r="Q86" i="6"/>
  <c r="P86" i="6"/>
  <c r="O86" i="6"/>
  <c r="N86" i="6"/>
  <c r="M86" i="6"/>
  <c r="L86" i="6"/>
  <c r="K86" i="6"/>
  <c r="J86" i="6"/>
  <c r="H86" i="6"/>
  <c r="G86" i="6"/>
  <c r="F86" i="6"/>
  <c r="E86" i="6"/>
  <c r="C86" i="6"/>
  <c r="B86" i="6"/>
  <c r="A86" i="6"/>
  <c r="S85" i="6"/>
  <c r="R85" i="6"/>
  <c r="Q85" i="6"/>
  <c r="P85" i="6"/>
  <c r="O85" i="6"/>
  <c r="N85" i="6"/>
  <c r="M85" i="6"/>
  <c r="L85" i="6"/>
  <c r="K85" i="6"/>
  <c r="J85" i="6"/>
  <c r="H85" i="6"/>
  <c r="G85" i="6"/>
  <c r="F85" i="6"/>
  <c r="E85" i="6"/>
  <c r="C85" i="6"/>
  <c r="B85" i="6"/>
  <c r="A85" i="6"/>
  <c r="S84" i="6"/>
  <c r="R84" i="6"/>
  <c r="Q84" i="6"/>
  <c r="P84" i="6"/>
  <c r="O84" i="6"/>
  <c r="N84" i="6"/>
  <c r="M84" i="6"/>
  <c r="L84" i="6"/>
  <c r="K84" i="6"/>
  <c r="J84" i="6"/>
  <c r="H84" i="6"/>
  <c r="G84" i="6"/>
  <c r="F84" i="6"/>
  <c r="E84" i="6"/>
  <c r="C84" i="6"/>
  <c r="B84" i="6"/>
  <c r="A84" i="6"/>
  <c r="S83" i="6"/>
  <c r="R83" i="6"/>
  <c r="Q83" i="6"/>
  <c r="P83" i="6"/>
  <c r="O83" i="6"/>
  <c r="N83" i="6"/>
  <c r="M83" i="6"/>
  <c r="L83" i="6"/>
  <c r="K83" i="6"/>
  <c r="J83" i="6"/>
  <c r="H83" i="6"/>
  <c r="G83" i="6"/>
  <c r="F83" i="6"/>
  <c r="E83" i="6"/>
  <c r="C83" i="6"/>
  <c r="B83" i="6"/>
  <c r="A83" i="6"/>
  <c r="S82" i="6"/>
  <c r="R82" i="6"/>
  <c r="Q82" i="6"/>
  <c r="P82" i="6"/>
  <c r="O82" i="6"/>
  <c r="N82" i="6"/>
  <c r="M82" i="6"/>
  <c r="L82" i="6"/>
  <c r="J82" i="6"/>
  <c r="H82" i="6"/>
  <c r="G82" i="6"/>
  <c r="F82" i="6"/>
  <c r="E82" i="6"/>
  <c r="C82" i="6"/>
  <c r="B82" i="6"/>
  <c r="A82" i="6"/>
  <c r="S81" i="6"/>
  <c r="R81" i="6"/>
  <c r="Q81" i="6"/>
  <c r="P81" i="6"/>
  <c r="O81" i="6"/>
  <c r="N81" i="6"/>
  <c r="M81" i="6"/>
  <c r="L81" i="6"/>
  <c r="J81" i="6"/>
  <c r="H81" i="6"/>
  <c r="G81" i="6"/>
  <c r="F81" i="6"/>
  <c r="E81" i="6"/>
  <c r="C81" i="6"/>
  <c r="B81" i="6"/>
  <c r="A81" i="6"/>
  <c r="S80" i="6"/>
  <c r="R80" i="6"/>
  <c r="Q80" i="6"/>
  <c r="P80" i="6"/>
  <c r="O80" i="6"/>
  <c r="N80" i="6"/>
  <c r="M80" i="6"/>
  <c r="L80" i="6"/>
  <c r="K80" i="6"/>
  <c r="J80" i="6"/>
  <c r="H80" i="6"/>
  <c r="G80" i="6"/>
  <c r="F80" i="6"/>
  <c r="E80" i="6"/>
  <c r="C80" i="6"/>
  <c r="B80" i="6"/>
  <c r="A80" i="6"/>
  <c r="S79" i="6"/>
  <c r="R79" i="6"/>
  <c r="Q79" i="6"/>
  <c r="P79" i="6"/>
  <c r="O79" i="6"/>
  <c r="N79" i="6"/>
  <c r="M79" i="6"/>
  <c r="L79" i="6"/>
  <c r="K79" i="6"/>
  <c r="J79" i="6"/>
  <c r="H79" i="6"/>
  <c r="G79" i="6"/>
  <c r="F79" i="6"/>
  <c r="E79" i="6"/>
  <c r="C79" i="6"/>
  <c r="B79" i="6"/>
  <c r="A79" i="6"/>
  <c r="S78" i="6"/>
  <c r="R78" i="6"/>
  <c r="Q78" i="6"/>
  <c r="P78" i="6"/>
  <c r="O78" i="6"/>
  <c r="N78" i="6"/>
  <c r="M78" i="6"/>
  <c r="L78" i="6"/>
  <c r="K78" i="6"/>
  <c r="J78" i="6"/>
  <c r="H78" i="6"/>
  <c r="G78" i="6"/>
  <c r="F78" i="6"/>
  <c r="E78" i="6"/>
  <c r="C78" i="6"/>
  <c r="B78" i="6"/>
  <c r="A78" i="6"/>
  <c r="S77" i="6"/>
  <c r="R77" i="6"/>
  <c r="Q77" i="6"/>
  <c r="P77" i="6"/>
  <c r="O77" i="6"/>
  <c r="N77" i="6"/>
  <c r="M77" i="6"/>
  <c r="L77" i="6"/>
  <c r="K77" i="6"/>
  <c r="J77" i="6"/>
  <c r="H77" i="6"/>
  <c r="G77" i="6"/>
  <c r="F77" i="6"/>
  <c r="E77" i="6"/>
  <c r="C77" i="6"/>
  <c r="B77" i="6"/>
  <c r="A77" i="6"/>
  <c r="S76" i="6"/>
  <c r="R76" i="6"/>
  <c r="Q76" i="6"/>
  <c r="P76" i="6"/>
  <c r="O76" i="6"/>
  <c r="N76" i="6"/>
  <c r="M76" i="6"/>
  <c r="L76" i="6"/>
  <c r="K76" i="6"/>
  <c r="J76" i="6"/>
  <c r="H76" i="6"/>
  <c r="G76" i="6"/>
  <c r="F76" i="6"/>
  <c r="E76" i="6"/>
  <c r="C76" i="6"/>
  <c r="B76" i="6"/>
  <c r="A76" i="6"/>
  <c r="S75" i="6"/>
  <c r="R75" i="6"/>
  <c r="Q75" i="6"/>
  <c r="P75" i="6"/>
  <c r="O75" i="6"/>
  <c r="N75" i="6"/>
  <c r="M75" i="6"/>
  <c r="L75" i="6"/>
  <c r="K75" i="6"/>
  <c r="J75" i="6"/>
  <c r="H75" i="6"/>
  <c r="G75" i="6"/>
  <c r="F75" i="6"/>
  <c r="E75" i="6"/>
  <c r="C75" i="6"/>
  <c r="B75" i="6"/>
  <c r="A75" i="6"/>
  <c r="S74" i="6"/>
  <c r="R74" i="6"/>
  <c r="Q74" i="6"/>
  <c r="P74" i="6"/>
  <c r="O74" i="6"/>
  <c r="N74" i="6"/>
  <c r="M74" i="6"/>
  <c r="L74" i="6"/>
  <c r="K74" i="6"/>
  <c r="J74" i="6"/>
  <c r="H74" i="6"/>
  <c r="G74" i="6"/>
  <c r="F74" i="6"/>
  <c r="E74" i="6"/>
  <c r="C74" i="6"/>
  <c r="B74" i="6"/>
  <c r="A74" i="6"/>
  <c r="S73" i="6"/>
  <c r="R73" i="6"/>
  <c r="Q73" i="6"/>
  <c r="P73" i="6"/>
  <c r="O73" i="6"/>
  <c r="N73" i="6"/>
  <c r="M73" i="6"/>
  <c r="L73" i="6"/>
  <c r="K73" i="6"/>
  <c r="J73" i="6"/>
  <c r="H73" i="6"/>
  <c r="G73" i="6"/>
  <c r="F73" i="6"/>
  <c r="E73" i="6"/>
  <c r="C73" i="6"/>
  <c r="B73" i="6"/>
  <c r="A73" i="6"/>
  <c r="S72" i="6"/>
  <c r="R72" i="6"/>
  <c r="Q72" i="6"/>
  <c r="P72" i="6"/>
  <c r="O72" i="6"/>
  <c r="N72" i="6"/>
  <c r="M72" i="6"/>
  <c r="L72" i="6"/>
  <c r="K72" i="6"/>
  <c r="J72" i="6"/>
  <c r="H72" i="6"/>
  <c r="G72" i="6"/>
  <c r="F72" i="6"/>
  <c r="E72" i="6"/>
  <c r="C72" i="6"/>
  <c r="B72" i="6"/>
  <c r="A72" i="6"/>
  <c r="S71" i="6"/>
  <c r="R71" i="6"/>
  <c r="Q71" i="6"/>
  <c r="P71" i="6"/>
  <c r="O71" i="6"/>
  <c r="N71" i="6"/>
  <c r="M71" i="6"/>
  <c r="L71" i="6"/>
  <c r="K71" i="6"/>
  <c r="J71" i="6"/>
  <c r="H71" i="6"/>
  <c r="G71" i="6"/>
  <c r="F71" i="6"/>
  <c r="E71" i="6"/>
  <c r="C71" i="6"/>
  <c r="B71" i="6"/>
  <c r="A71" i="6"/>
  <c r="S70" i="6"/>
  <c r="R70" i="6"/>
  <c r="Q70" i="6"/>
  <c r="P70" i="6"/>
  <c r="O70" i="6"/>
  <c r="N70" i="6"/>
  <c r="M70" i="6"/>
  <c r="L70" i="6"/>
  <c r="K70" i="6"/>
  <c r="J70" i="6"/>
  <c r="H70" i="6"/>
  <c r="G70" i="6"/>
  <c r="F70" i="6"/>
  <c r="E70" i="6"/>
  <c r="C70" i="6"/>
  <c r="B70" i="6"/>
  <c r="A70" i="6"/>
  <c r="S69" i="6"/>
  <c r="R69" i="6"/>
  <c r="Q69" i="6"/>
  <c r="P69" i="6"/>
  <c r="O69" i="6"/>
  <c r="N69" i="6"/>
  <c r="M69" i="6"/>
  <c r="L69" i="6"/>
  <c r="K69" i="6"/>
  <c r="J69" i="6"/>
  <c r="H69" i="6"/>
  <c r="G69" i="6"/>
  <c r="F69" i="6"/>
  <c r="E69" i="6"/>
  <c r="C69" i="6"/>
  <c r="B69" i="6"/>
  <c r="A69" i="6"/>
  <c r="S68" i="6"/>
  <c r="R68" i="6"/>
  <c r="Q68" i="6"/>
  <c r="P68" i="6"/>
  <c r="O68" i="6"/>
  <c r="N68" i="6"/>
  <c r="M68" i="6"/>
  <c r="L68" i="6"/>
  <c r="K68" i="6"/>
  <c r="J68" i="6"/>
  <c r="H68" i="6"/>
  <c r="G68" i="6"/>
  <c r="F68" i="6"/>
  <c r="E68" i="6"/>
  <c r="C68" i="6"/>
  <c r="B68" i="6"/>
  <c r="A68" i="6"/>
  <c r="S67" i="6"/>
  <c r="R67" i="6"/>
  <c r="Q67" i="6"/>
  <c r="P67" i="6"/>
  <c r="O67" i="6"/>
  <c r="N67" i="6"/>
  <c r="M67" i="6"/>
  <c r="L67" i="6"/>
  <c r="K67" i="6"/>
  <c r="J67" i="6"/>
  <c r="H67" i="6"/>
  <c r="G67" i="6"/>
  <c r="F67" i="6"/>
  <c r="E67" i="6"/>
  <c r="C67" i="6"/>
  <c r="B67" i="6"/>
  <c r="A67" i="6"/>
  <c r="S66" i="6"/>
  <c r="R66" i="6"/>
  <c r="Q66" i="6"/>
  <c r="P66" i="6"/>
  <c r="O66" i="6"/>
  <c r="N66" i="6"/>
  <c r="M66" i="6"/>
  <c r="L66" i="6"/>
  <c r="K66" i="6"/>
  <c r="J66" i="6"/>
  <c r="H66" i="6"/>
  <c r="G66" i="6"/>
  <c r="F66" i="6"/>
  <c r="E66" i="6"/>
  <c r="C66" i="6"/>
  <c r="B66" i="6"/>
  <c r="A66" i="6"/>
  <c r="S65" i="6"/>
  <c r="R65" i="6"/>
  <c r="Q65" i="6"/>
  <c r="P65" i="6"/>
  <c r="O65" i="6"/>
  <c r="N65" i="6"/>
  <c r="M65" i="6"/>
  <c r="L65" i="6"/>
  <c r="K65" i="6"/>
  <c r="J65" i="6"/>
  <c r="H65" i="6"/>
  <c r="G65" i="6"/>
  <c r="F65" i="6"/>
  <c r="E65" i="6"/>
  <c r="C65" i="6"/>
  <c r="B65" i="6"/>
  <c r="A65" i="6"/>
  <c r="S64" i="6"/>
  <c r="R64" i="6"/>
  <c r="Q64" i="6"/>
  <c r="P64" i="6"/>
  <c r="O64" i="6"/>
  <c r="N64" i="6"/>
  <c r="M64" i="6"/>
  <c r="L64" i="6"/>
  <c r="K64" i="6"/>
  <c r="J64" i="6"/>
  <c r="H64" i="6"/>
  <c r="G64" i="6"/>
  <c r="F64" i="6"/>
  <c r="E64" i="6"/>
  <c r="C64" i="6"/>
  <c r="V64" i="6" s="1"/>
  <c r="B64" i="6"/>
  <c r="A64" i="6"/>
  <c r="S63" i="6"/>
  <c r="R63" i="6"/>
  <c r="Q63" i="6"/>
  <c r="P63" i="6"/>
  <c r="O63" i="6"/>
  <c r="N63" i="6"/>
  <c r="M63" i="6"/>
  <c r="L63" i="6"/>
  <c r="K63" i="6"/>
  <c r="J63" i="6"/>
  <c r="H63" i="6"/>
  <c r="G63" i="6"/>
  <c r="F63" i="6"/>
  <c r="E63" i="6"/>
  <c r="X63" i="6" s="1"/>
  <c r="C63" i="6"/>
  <c r="B63" i="6"/>
  <c r="A63" i="6"/>
  <c r="S62" i="6"/>
  <c r="R62" i="6"/>
  <c r="Q62" i="6"/>
  <c r="P62" i="6"/>
  <c r="O62" i="6"/>
  <c r="N62" i="6"/>
  <c r="M62" i="6"/>
  <c r="L62" i="6"/>
  <c r="K62" i="6"/>
  <c r="J62" i="6"/>
  <c r="H62" i="6"/>
  <c r="G62" i="6"/>
  <c r="F62" i="6"/>
  <c r="E62" i="6"/>
  <c r="C62" i="6"/>
  <c r="B62" i="6"/>
  <c r="A62" i="6"/>
  <c r="S61" i="6"/>
  <c r="R61" i="6"/>
  <c r="Q61" i="6"/>
  <c r="P61" i="6"/>
  <c r="O61" i="6"/>
  <c r="N61" i="6"/>
  <c r="M61" i="6"/>
  <c r="L61" i="6"/>
  <c r="K61" i="6"/>
  <c r="J61" i="6"/>
  <c r="H61" i="6"/>
  <c r="G61" i="6"/>
  <c r="F61" i="6"/>
  <c r="E61" i="6"/>
  <c r="C61" i="6"/>
  <c r="B61" i="6"/>
  <c r="A61" i="6"/>
  <c r="S60" i="6"/>
  <c r="R60" i="6"/>
  <c r="Q60" i="6"/>
  <c r="P60" i="6"/>
  <c r="O60" i="6"/>
  <c r="N60" i="6"/>
  <c r="M60" i="6"/>
  <c r="L60" i="6"/>
  <c r="K60" i="6"/>
  <c r="J60" i="6"/>
  <c r="H60" i="6"/>
  <c r="AA60" i="6" s="1"/>
  <c r="BM60" i="6" s="1"/>
  <c r="G60" i="6"/>
  <c r="F60" i="6"/>
  <c r="E60" i="6"/>
  <c r="C60" i="6"/>
  <c r="B60" i="6"/>
  <c r="A60" i="6"/>
  <c r="S59" i="6"/>
  <c r="R59" i="6"/>
  <c r="Q59" i="6"/>
  <c r="P59" i="6"/>
  <c r="O59" i="6"/>
  <c r="N59" i="6"/>
  <c r="M59" i="6"/>
  <c r="L59" i="6"/>
  <c r="K59" i="6"/>
  <c r="J59" i="6"/>
  <c r="AC59" i="6" s="1"/>
  <c r="BO59" i="6" s="1"/>
  <c r="H59" i="6"/>
  <c r="G59" i="6"/>
  <c r="F59" i="6"/>
  <c r="E59" i="6"/>
  <c r="C59" i="6"/>
  <c r="B59" i="6"/>
  <c r="A59" i="6"/>
  <c r="S58" i="6"/>
  <c r="R58" i="6"/>
  <c r="Q58" i="6"/>
  <c r="P58" i="6"/>
  <c r="O58" i="6"/>
  <c r="N58" i="6"/>
  <c r="M58" i="6"/>
  <c r="L58" i="6"/>
  <c r="K58" i="6"/>
  <c r="AD58" i="6" s="1"/>
  <c r="BP58" i="6" s="1"/>
  <c r="J58" i="6"/>
  <c r="H58" i="6"/>
  <c r="G58" i="6"/>
  <c r="F58" i="6"/>
  <c r="E58" i="6"/>
  <c r="C58" i="6"/>
  <c r="B58" i="6"/>
  <c r="A58" i="6"/>
  <c r="S57" i="6"/>
  <c r="R57" i="6"/>
  <c r="Q57" i="6"/>
  <c r="P57" i="6"/>
  <c r="O57" i="6"/>
  <c r="N57" i="6"/>
  <c r="M57" i="6"/>
  <c r="L57" i="6"/>
  <c r="K57" i="6"/>
  <c r="J57" i="6"/>
  <c r="H57" i="6"/>
  <c r="G57" i="6"/>
  <c r="F57" i="6"/>
  <c r="E57" i="6"/>
  <c r="C57" i="6"/>
  <c r="B57" i="6"/>
  <c r="A57" i="6"/>
  <c r="S56" i="6"/>
  <c r="R56" i="6"/>
  <c r="Q56" i="6"/>
  <c r="P56" i="6"/>
  <c r="O56" i="6"/>
  <c r="N56" i="6"/>
  <c r="M56" i="6"/>
  <c r="AF56" i="6" s="1"/>
  <c r="BR56" i="6" s="1"/>
  <c r="L56" i="6"/>
  <c r="K56" i="6"/>
  <c r="J56" i="6"/>
  <c r="H56" i="6"/>
  <c r="G56" i="6"/>
  <c r="F56" i="6"/>
  <c r="E56" i="6"/>
  <c r="C56" i="6"/>
  <c r="B56" i="6"/>
  <c r="A56" i="6"/>
  <c r="S55" i="6"/>
  <c r="R55" i="6"/>
  <c r="Q55" i="6"/>
  <c r="P55" i="6"/>
  <c r="O55" i="6"/>
  <c r="N55" i="6"/>
  <c r="AG55" i="6" s="1"/>
  <c r="BS55" i="6" s="1"/>
  <c r="M55" i="6"/>
  <c r="L55" i="6"/>
  <c r="K55" i="6"/>
  <c r="J55" i="6"/>
  <c r="H55" i="6"/>
  <c r="G55" i="6"/>
  <c r="F55" i="6"/>
  <c r="E55" i="6"/>
  <c r="C55" i="6"/>
  <c r="B55" i="6"/>
  <c r="A55" i="6"/>
  <c r="S54" i="6"/>
  <c r="R54" i="6"/>
  <c r="Q54" i="6"/>
  <c r="P54" i="6"/>
  <c r="O54" i="6"/>
  <c r="AH54" i="6" s="1"/>
  <c r="BT54" i="6" s="1"/>
  <c r="N54" i="6"/>
  <c r="M54" i="6"/>
  <c r="L54" i="6"/>
  <c r="K54" i="6"/>
  <c r="J54" i="6"/>
  <c r="H54" i="6"/>
  <c r="G54" i="6"/>
  <c r="F54" i="6"/>
  <c r="E54" i="6"/>
  <c r="C54" i="6"/>
  <c r="B54" i="6"/>
  <c r="A54" i="6"/>
  <c r="S53" i="6"/>
  <c r="R53" i="6"/>
  <c r="Q53" i="6"/>
  <c r="P53" i="6"/>
  <c r="AI53" i="6" s="1"/>
  <c r="BU53" i="6" s="1"/>
  <c r="O53" i="6"/>
  <c r="N53" i="6"/>
  <c r="M53" i="6"/>
  <c r="L53" i="6"/>
  <c r="K53" i="6"/>
  <c r="J53" i="6"/>
  <c r="H53" i="6"/>
  <c r="G53" i="6"/>
  <c r="F53" i="6"/>
  <c r="E53" i="6"/>
  <c r="C53" i="6"/>
  <c r="B53" i="6"/>
  <c r="A53" i="6"/>
  <c r="S52" i="6"/>
  <c r="R52" i="6"/>
  <c r="Q52" i="6"/>
  <c r="AJ52" i="6" s="1"/>
  <c r="BV52" i="6" s="1"/>
  <c r="P52" i="6"/>
  <c r="O52" i="6"/>
  <c r="N52" i="6"/>
  <c r="M52" i="6"/>
  <c r="L52" i="6"/>
  <c r="K52" i="6"/>
  <c r="J52" i="6"/>
  <c r="H52" i="6"/>
  <c r="G52" i="6"/>
  <c r="F52" i="6"/>
  <c r="E52" i="6"/>
  <c r="C52" i="6"/>
  <c r="B52" i="6"/>
  <c r="A52" i="6"/>
  <c r="S51" i="6"/>
  <c r="R51" i="6"/>
  <c r="AK51" i="6" s="1"/>
  <c r="BW51" i="6" s="1"/>
  <c r="Q51" i="6"/>
  <c r="P51" i="6"/>
  <c r="O51" i="6"/>
  <c r="N51" i="6"/>
  <c r="M51" i="6"/>
  <c r="L51" i="6"/>
  <c r="K51" i="6"/>
  <c r="J51" i="6"/>
  <c r="H51" i="6"/>
  <c r="G51" i="6"/>
  <c r="F51" i="6"/>
  <c r="E51" i="6"/>
  <c r="C51" i="6"/>
  <c r="B51" i="6"/>
  <c r="A51" i="6"/>
  <c r="S50" i="6"/>
  <c r="R50" i="6"/>
  <c r="Q50" i="6"/>
  <c r="P50" i="6"/>
  <c r="O50" i="6"/>
  <c r="N50" i="6"/>
  <c r="M50" i="6"/>
  <c r="L50" i="6"/>
  <c r="K50" i="6"/>
  <c r="J50" i="6"/>
  <c r="H50" i="6"/>
  <c r="G50" i="6"/>
  <c r="F50" i="6"/>
  <c r="E50" i="6"/>
  <c r="C50" i="6"/>
  <c r="B50" i="6"/>
  <c r="A50" i="6"/>
  <c r="S49" i="6"/>
  <c r="R49" i="6"/>
  <c r="Q49" i="6"/>
  <c r="P49" i="6"/>
  <c r="O49" i="6"/>
  <c r="N49" i="6"/>
  <c r="M49" i="6"/>
  <c r="L49" i="6"/>
  <c r="K49" i="6"/>
  <c r="J49" i="6"/>
  <c r="H49" i="6"/>
  <c r="G49" i="6"/>
  <c r="F49" i="6"/>
  <c r="E49" i="6"/>
  <c r="C49" i="6"/>
  <c r="B49" i="6"/>
  <c r="A49" i="6"/>
  <c r="S48" i="6"/>
  <c r="R48" i="6"/>
  <c r="Q48" i="6"/>
  <c r="P48" i="6"/>
  <c r="O48" i="6"/>
  <c r="N48" i="6"/>
  <c r="M48" i="6"/>
  <c r="L48" i="6"/>
  <c r="K48" i="6"/>
  <c r="J48" i="6"/>
  <c r="H48" i="6"/>
  <c r="G48" i="6"/>
  <c r="F48" i="6"/>
  <c r="E48" i="6"/>
  <c r="C48" i="6"/>
  <c r="V48" i="6" s="1"/>
  <c r="BH48" i="6" s="1"/>
  <c r="B48" i="6"/>
  <c r="A48" i="6"/>
  <c r="S47" i="6"/>
  <c r="R47" i="6"/>
  <c r="Q47" i="6"/>
  <c r="P47" i="6"/>
  <c r="O47" i="6"/>
  <c r="N47" i="6"/>
  <c r="M47" i="6"/>
  <c r="L47" i="6"/>
  <c r="K47" i="6"/>
  <c r="J47" i="6"/>
  <c r="H47" i="6"/>
  <c r="G47" i="6"/>
  <c r="F47" i="6"/>
  <c r="E47" i="6"/>
  <c r="X47" i="6" s="1"/>
  <c r="BJ47" i="6" s="1"/>
  <c r="C47" i="6"/>
  <c r="B47" i="6"/>
  <c r="A47" i="6"/>
  <c r="S46" i="6"/>
  <c r="R46" i="6"/>
  <c r="Q46" i="6"/>
  <c r="P46" i="6"/>
  <c r="O46" i="6"/>
  <c r="N46" i="6"/>
  <c r="M46" i="6"/>
  <c r="L46" i="6"/>
  <c r="K46" i="6"/>
  <c r="J46" i="6"/>
  <c r="H46" i="6"/>
  <c r="G46" i="6"/>
  <c r="F46" i="6"/>
  <c r="Y46" i="6" s="1"/>
  <c r="BK46" i="6" s="1"/>
  <c r="E46" i="6"/>
  <c r="C46" i="6"/>
  <c r="B46" i="6"/>
  <c r="A46" i="6"/>
  <c r="S45" i="6"/>
  <c r="R45" i="6"/>
  <c r="Q45" i="6"/>
  <c r="P45" i="6"/>
  <c r="O45" i="6"/>
  <c r="N45" i="6"/>
  <c r="M45" i="6"/>
  <c r="L45" i="6"/>
  <c r="K45" i="6"/>
  <c r="J45" i="6"/>
  <c r="H45" i="6"/>
  <c r="G45" i="6"/>
  <c r="Z45" i="6" s="1"/>
  <c r="BL45" i="6" s="1"/>
  <c r="F45" i="6"/>
  <c r="E45" i="6"/>
  <c r="C45" i="6"/>
  <c r="B45" i="6"/>
  <c r="A45" i="6"/>
  <c r="S44" i="6"/>
  <c r="R44" i="6"/>
  <c r="Q44" i="6"/>
  <c r="P44" i="6"/>
  <c r="O44" i="6"/>
  <c r="N44" i="6"/>
  <c r="M44" i="6"/>
  <c r="L44" i="6"/>
  <c r="K44" i="6"/>
  <c r="J44" i="6"/>
  <c r="H44" i="6"/>
  <c r="AA44" i="6" s="1"/>
  <c r="BM44" i="6" s="1"/>
  <c r="G44" i="6"/>
  <c r="F44" i="6"/>
  <c r="E44" i="6"/>
  <c r="C44" i="6"/>
  <c r="B44" i="6"/>
  <c r="A44" i="6"/>
  <c r="S43" i="6"/>
  <c r="R43" i="6"/>
  <c r="Q43" i="6"/>
  <c r="P43" i="6"/>
  <c r="O43" i="6"/>
  <c r="N43" i="6"/>
  <c r="M43" i="6"/>
  <c r="L43" i="6"/>
  <c r="K43" i="6"/>
  <c r="J43" i="6"/>
  <c r="AC43" i="6" s="1"/>
  <c r="BO43" i="6" s="1"/>
  <c r="H43" i="6"/>
  <c r="G43" i="6"/>
  <c r="F43" i="6"/>
  <c r="E43" i="6"/>
  <c r="C43" i="6"/>
  <c r="B43" i="6"/>
  <c r="A43" i="6"/>
  <c r="S42" i="6"/>
  <c r="R42" i="6"/>
  <c r="Q42" i="6"/>
  <c r="P42" i="6"/>
  <c r="O42" i="6"/>
  <c r="N42" i="6"/>
  <c r="M42" i="6"/>
  <c r="L42" i="6"/>
  <c r="K42" i="6"/>
  <c r="AD42" i="6" s="1"/>
  <c r="BP42" i="6" s="1"/>
  <c r="J42" i="6"/>
  <c r="H42" i="6"/>
  <c r="G42" i="6"/>
  <c r="F42" i="6"/>
  <c r="E42" i="6"/>
  <c r="C42" i="6"/>
  <c r="B42" i="6"/>
  <c r="A42" i="6"/>
  <c r="S41" i="6"/>
  <c r="R41" i="6"/>
  <c r="Q41" i="6"/>
  <c r="P41" i="6"/>
  <c r="O41" i="6"/>
  <c r="N41" i="6"/>
  <c r="M41" i="6"/>
  <c r="L41" i="6"/>
  <c r="AE41" i="6" s="1"/>
  <c r="BQ41" i="6" s="1"/>
  <c r="K41" i="6"/>
  <c r="J41" i="6"/>
  <c r="H41" i="6"/>
  <c r="G41" i="6"/>
  <c r="F41" i="6"/>
  <c r="E41" i="6"/>
  <c r="C41" i="6"/>
  <c r="B41" i="6"/>
  <c r="A41" i="6"/>
  <c r="S40" i="6"/>
  <c r="R40" i="6"/>
  <c r="Q40" i="6"/>
  <c r="P40" i="6"/>
  <c r="O40" i="6"/>
  <c r="N40" i="6"/>
  <c r="M40" i="6"/>
  <c r="AF40" i="6" s="1"/>
  <c r="BR40" i="6" s="1"/>
  <c r="L40" i="6"/>
  <c r="K40" i="6"/>
  <c r="J40" i="6"/>
  <c r="H40" i="6"/>
  <c r="G40" i="6"/>
  <c r="F40" i="6"/>
  <c r="E40" i="6"/>
  <c r="C40" i="6"/>
  <c r="B40" i="6"/>
  <c r="A40" i="6"/>
  <c r="S39" i="6"/>
  <c r="R39" i="6"/>
  <c r="Q39" i="6"/>
  <c r="P39" i="6"/>
  <c r="O39" i="6"/>
  <c r="N39" i="6"/>
  <c r="AG39" i="6" s="1"/>
  <c r="BS39" i="6" s="1"/>
  <c r="M39" i="6"/>
  <c r="L39" i="6"/>
  <c r="K39" i="6"/>
  <c r="J39" i="6"/>
  <c r="H39" i="6"/>
  <c r="G39" i="6"/>
  <c r="F39" i="6"/>
  <c r="E39" i="6"/>
  <c r="C39" i="6"/>
  <c r="B39" i="6"/>
  <c r="A39" i="6"/>
  <c r="S38" i="6"/>
  <c r="R38" i="6"/>
  <c r="Q38" i="6"/>
  <c r="P38" i="6"/>
  <c r="O38" i="6"/>
  <c r="AH38" i="6" s="1"/>
  <c r="BT38" i="6" s="1"/>
  <c r="N38" i="6"/>
  <c r="M38" i="6"/>
  <c r="L38" i="6"/>
  <c r="K38" i="6"/>
  <c r="J38" i="6"/>
  <c r="H38" i="6"/>
  <c r="G38" i="6"/>
  <c r="F38" i="6"/>
  <c r="E38" i="6"/>
  <c r="C38" i="6"/>
  <c r="B38" i="6"/>
  <c r="A38" i="6"/>
  <c r="S37" i="6"/>
  <c r="R37" i="6"/>
  <c r="Q37" i="6"/>
  <c r="P37" i="6"/>
  <c r="AI37" i="6" s="1"/>
  <c r="BU37" i="6" s="1"/>
  <c r="O37" i="6"/>
  <c r="N37" i="6"/>
  <c r="M37" i="6"/>
  <c r="L37" i="6"/>
  <c r="K37" i="6"/>
  <c r="J37" i="6"/>
  <c r="H37" i="6"/>
  <c r="G37" i="6"/>
  <c r="F37" i="6"/>
  <c r="E37" i="6"/>
  <c r="C37" i="6"/>
  <c r="B37" i="6"/>
  <c r="A37" i="6"/>
  <c r="S36" i="6"/>
  <c r="R36" i="6"/>
  <c r="Q36" i="6"/>
  <c r="AJ36" i="6" s="1"/>
  <c r="BV36" i="6" s="1"/>
  <c r="P36" i="6"/>
  <c r="O36" i="6"/>
  <c r="N36" i="6"/>
  <c r="M36" i="6"/>
  <c r="L36" i="6"/>
  <c r="K36" i="6"/>
  <c r="J36" i="6"/>
  <c r="H36" i="6"/>
  <c r="G36" i="6"/>
  <c r="F36" i="6"/>
  <c r="E36" i="6"/>
  <c r="C36" i="6"/>
  <c r="B36" i="6"/>
  <c r="A36" i="6"/>
  <c r="S35" i="6"/>
  <c r="R35" i="6"/>
  <c r="AK35" i="6" s="1"/>
  <c r="BW35" i="6" s="1"/>
  <c r="Q35" i="6"/>
  <c r="P35" i="6"/>
  <c r="O35" i="6"/>
  <c r="N35" i="6"/>
  <c r="M35" i="6"/>
  <c r="L35" i="6"/>
  <c r="K35" i="6"/>
  <c r="J35" i="6"/>
  <c r="H35" i="6"/>
  <c r="G35" i="6"/>
  <c r="F35" i="6"/>
  <c r="E35" i="6"/>
  <c r="C35" i="6"/>
  <c r="B35" i="6"/>
  <c r="A35" i="6"/>
  <c r="S34" i="6"/>
  <c r="R34" i="6"/>
  <c r="Q34" i="6"/>
  <c r="P34" i="6"/>
  <c r="O34" i="6"/>
  <c r="N34" i="6"/>
  <c r="M34" i="6"/>
  <c r="L34" i="6"/>
  <c r="K34" i="6"/>
  <c r="J34" i="6"/>
  <c r="H34" i="6"/>
  <c r="G34" i="6"/>
  <c r="F34" i="6"/>
  <c r="E34" i="6"/>
  <c r="C34" i="6"/>
  <c r="B34" i="6"/>
  <c r="A34" i="6"/>
  <c r="S33" i="6"/>
  <c r="R33" i="6"/>
  <c r="Q33" i="6"/>
  <c r="P33" i="6"/>
  <c r="O33" i="6"/>
  <c r="N33" i="6"/>
  <c r="M33" i="6"/>
  <c r="L33" i="6"/>
  <c r="K33" i="6"/>
  <c r="J33" i="6"/>
  <c r="H33" i="6"/>
  <c r="G33" i="6"/>
  <c r="F33" i="6"/>
  <c r="E33" i="6"/>
  <c r="C33" i="6"/>
  <c r="B33" i="6"/>
  <c r="A33" i="6"/>
  <c r="S32" i="6"/>
  <c r="R32" i="6"/>
  <c r="Q32" i="6"/>
  <c r="P32" i="6"/>
  <c r="O32" i="6"/>
  <c r="N32" i="6"/>
  <c r="M32" i="6"/>
  <c r="L32" i="6"/>
  <c r="K32" i="6"/>
  <c r="J32" i="6"/>
  <c r="H32" i="6"/>
  <c r="G32" i="6"/>
  <c r="F32" i="6"/>
  <c r="E32" i="6"/>
  <c r="C32" i="6"/>
  <c r="V32" i="6" s="1"/>
  <c r="BH32" i="6" s="1"/>
  <c r="B32" i="6"/>
  <c r="A32" i="6"/>
  <c r="S31" i="6"/>
  <c r="R31" i="6"/>
  <c r="Q31" i="6"/>
  <c r="P31" i="6"/>
  <c r="O31" i="6"/>
  <c r="N31" i="6"/>
  <c r="M31" i="6"/>
  <c r="L31" i="6"/>
  <c r="K31" i="6"/>
  <c r="J31" i="6"/>
  <c r="H31" i="6"/>
  <c r="G31" i="6"/>
  <c r="F31" i="6"/>
  <c r="E31" i="6"/>
  <c r="X31" i="6" s="1"/>
  <c r="BJ31" i="6" s="1"/>
  <c r="C31" i="6"/>
  <c r="B31" i="6"/>
  <c r="A31" i="6"/>
  <c r="S30" i="6"/>
  <c r="R30" i="6"/>
  <c r="Q30" i="6"/>
  <c r="P30" i="6"/>
  <c r="O30" i="6"/>
  <c r="N30" i="6"/>
  <c r="M30" i="6"/>
  <c r="L30" i="6"/>
  <c r="K30" i="6"/>
  <c r="J30" i="6"/>
  <c r="H30" i="6"/>
  <c r="G30" i="6"/>
  <c r="F30" i="6"/>
  <c r="Y30" i="6" s="1"/>
  <c r="BK30" i="6" s="1"/>
  <c r="E30" i="6"/>
  <c r="C30" i="6"/>
  <c r="B30" i="6"/>
  <c r="A30" i="6"/>
  <c r="S29" i="6"/>
  <c r="R29" i="6"/>
  <c r="Q29" i="6"/>
  <c r="P29" i="6"/>
  <c r="O29" i="6"/>
  <c r="N29" i="6"/>
  <c r="M29" i="6"/>
  <c r="L29" i="6"/>
  <c r="K29" i="6"/>
  <c r="J29" i="6"/>
  <c r="H29" i="6"/>
  <c r="G29" i="6"/>
  <c r="Z29" i="6" s="1"/>
  <c r="BL29" i="6" s="1"/>
  <c r="F29" i="6"/>
  <c r="E29" i="6"/>
  <c r="C29" i="6"/>
  <c r="B29" i="6"/>
  <c r="A29" i="6"/>
  <c r="S28" i="6"/>
  <c r="R28" i="6"/>
  <c r="Q28" i="6"/>
  <c r="P28" i="6"/>
  <c r="O28" i="6"/>
  <c r="N28" i="6"/>
  <c r="M28" i="6"/>
  <c r="L28" i="6"/>
  <c r="K28" i="6"/>
  <c r="J28" i="6"/>
  <c r="H28" i="6"/>
  <c r="AA28" i="6" s="1"/>
  <c r="BM28" i="6" s="1"/>
  <c r="G28" i="6"/>
  <c r="F28" i="6"/>
  <c r="E28" i="6"/>
  <c r="C28" i="6"/>
  <c r="B28" i="6"/>
  <c r="A28" i="6"/>
  <c r="S27" i="6"/>
  <c r="R27" i="6"/>
  <c r="Q27" i="6"/>
  <c r="P27" i="6"/>
  <c r="O27" i="6"/>
  <c r="N27" i="6"/>
  <c r="M27" i="6"/>
  <c r="L27" i="6"/>
  <c r="K27" i="6"/>
  <c r="J27" i="6"/>
  <c r="AC27" i="6" s="1"/>
  <c r="BO27" i="6" s="1"/>
  <c r="H27" i="6"/>
  <c r="G27" i="6"/>
  <c r="F27" i="6"/>
  <c r="E27" i="6"/>
  <c r="C27" i="6"/>
  <c r="B27" i="6"/>
  <c r="A27" i="6"/>
  <c r="S26" i="6"/>
  <c r="R26" i="6"/>
  <c r="Q26" i="6"/>
  <c r="P26" i="6"/>
  <c r="O26" i="6"/>
  <c r="N26" i="6"/>
  <c r="M26" i="6"/>
  <c r="L26" i="6"/>
  <c r="K26" i="6"/>
  <c r="AD26" i="6" s="1"/>
  <c r="BP26" i="6" s="1"/>
  <c r="J26" i="6"/>
  <c r="H26" i="6"/>
  <c r="G26" i="6"/>
  <c r="F26" i="6"/>
  <c r="E26" i="6"/>
  <c r="C26" i="6"/>
  <c r="B26" i="6"/>
  <c r="A26" i="6"/>
  <c r="S25" i="6"/>
  <c r="R25" i="6"/>
  <c r="Q25" i="6"/>
  <c r="P25" i="6"/>
  <c r="O25" i="6"/>
  <c r="N25" i="6"/>
  <c r="M25" i="6"/>
  <c r="L25" i="6"/>
  <c r="AE25" i="6" s="1"/>
  <c r="BQ25" i="6" s="1"/>
  <c r="K25" i="6"/>
  <c r="J25" i="6"/>
  <c r="H25" i="6"/>
  <c r="G25" i="6"/>
  <c r="F25" i="6"/>
  <c r="E25" i="6"/>
  <c r="C25" i="6"/>
  <c r="B25" i="6"/>
  <c r="A25" i="6"/>
  <c r="S24" i="6"/>
  <c r="R24" i="6"/>
  <c r="Q24" i="6"/>
  <c r="P24" i="6"/>
  <c r="O24" i="6"/>
  <c r="N24" i="6"/>
  <c r="M24" i="6"/>
  <c r="AF24" i="6" s="1"/>
  <c r="BR24" i="6" s="1"/>
  <c r="L24" i="6"/>
  <c r="K24" i="6"/>
  <c r="J24" i="6"/>
  <c r="H24" i="6"/>
  <c r="G24" i="6"/>
  <c r="F24" i="6"/>
  <c r="E24" i="6"/>
  <c r="C24" i="6"/>
  <c r="B24" i="6"/>
  <c r="A24" i="6"/>
  <c r="S23" i="6"/>
  <c r="R23" i="6"/>
  <c r="Q23" i="6"/>
  <c r="P23" i="6"/>
  <c r="O23" i="6"/>
  <c r="N23" i="6"/>
  <c r="AG23" i="6" s="1"/>
  <c r="BS23" i="6" s="1"/>
  <c r="M23" i="6"/>
  <c r="L23" i="6"/>
  <c r="K23" i="6"/>
  <c r="J23" i="6"/>
  <c r="H23" i="6"/>
  <c r="G23" i="6"/>
  <c r="F23" i="6"/>
  <c r="E23" i="6"/>
  <c r="C23" i="6"/>
  <c r="B23" i="6"/>
  <c r="A23" i="6"/>
  <c r="S22" i="6"/>
  <c r="R22" i="6"/>
  <c r="Q22" i="6"/>
  <c r="P22" i="6"/>
  <c r="O22" i="6"/>
  <c r="AH22" i="6" s="1"/>
  <c r="BT22" i="6" s="1"/>
  <c r="N22" i="6"/>
  <c r="M22" i="6"/>
  <c r="L22" i="6"/>
  <c r="K22" i="6"/>
  <c r="J22" i="6"/>
  <c r="H22" i="6"/>
  <c r="G22" i="6"/>
  <c r="F22" i="6"/>
  <c r="E22" i="6"/>
  <c r="C22" i="6"/>
  <c r="B22" i="6"/>
  <c r="A22" i="6"/>
  <c r="S21" i="6"/>
  <c r="R21" i="6"/>
  <c r="Q21" i="6"/>
  <c r="P21" i="6"/>
  <c r="AI21" i="6" s="1"/>
  <c r="BU21" i="6" s="1"/>
  <c r="O21" i="6"/>
  <c r="N21" i="6"/>
  <c r="M21" i="6"/>
  <c r="L21" i="6"/>
  <c r="K21" i="6"/>
  <c r="J21" i="6"/>
  <c r="H21" i="6"/>
  <c r="G21" i="6"/>
  <c r="F21" i="6"/>
  <c r="E21" i="6"/>
  <c r="C21" i="6"/>
  <c r="B21" i="6"/>
  <c r="A21" i="6"/>
  <c r="S20" i="6"/>
  <c r="R20" i="6"/>
  <c r="Q20" i="6"/>
  <c r="AJ20" i="6" s="1"/>
  <c r="BV20" i="6" s="1"/>
  <c r="P20" i="6"/>
  <c r="O20" i="6"/>
  <c r="N20" i="6"/>
  <c r="M20" i="6"/>
  <c r="L20" i="6"/>
  <c r="K20" i="6"/>
  <c r="J20" i="6"/>
  <c r="H20" i="6"/>
  <c r="G20" i="6"/>
  <c r="F20" i="6"/>
  <c r="E20" i="6"/>
  <c r="C20" i="6"/>
  <c r="B20" i="6"/>
  <c r="A20" i="6"/>
  <c r="S19" i="6"/>
  <c r="R19" i="6"/>
  <c r="AK19" i="6" s="1"/>
  <c r="BW19" i="6" s="1"/>
  <c r="Q19" i="6"/>
  <c r="P19" i="6"/>
  <c r="O19" i="6"/>
  <c r="N19" i="6"/>
  <c r="M19" i="6"/>
  <c r="L19" i="6"/>
  <c r="K19" i="6"/>
  <c r="J19" i="6"/>
  <c r="H19" i="6"/>
  <c r="G19" i="6"/>
  <c r="F19" i="6"/>
  <c r="E19" i="6"/>
  <c r="C19" i="6"/>
  <c r="B19" i="6"/>
  <c r="A19" i="6"/>
  <c r="S18" i="6"/>
  <c r="R18" i="6"/>
  <c r="Q18" i="6"/>
  <c r="P18" i="6"/>
  <c r="O18" i="6"/>
  <c r="N18" i="6"/>
  <c r="M18" i="6"/>
  <c r="L18" i="6"/>
  <c r="K18" i="6"/>
  <c r="J18" i="6"/>
  <c r="H18" i="6"/>
  <c r="G18" i="6"/>
  <c r="F18" i="6"/>
  <c r="E18" i="6"/>
  <c r="C18" i="6"/>
  <c r="B18" i="6"/>
  <c r="A18" i="6"/>
  <c r="S17" i="6"/>
  <c r="R17" i="6"/>
  <c r="Q17" i="6"/>
  <c r="P17" i="6"/>
  <c r="O17" i="6"/>
  <c r="N17" i="6"/>
  <c r="M17" i="6"/>
  <c r="L17" i="6"/>
  <c r="K17" i="6"/>
  <c r="J17" i="6"/>
  <c r="H17" i="6"/>
  <c r="G17" i="6"/>
  <c r="F17" i="6"/>
  <c r="E17" i="6"/>
  <c r="C17" i="6"/>
  <c r="B17" i="6"/>
  <c r="A17" i="6"/>
  <c r="S16" i="6"/>
  <c r="R16" i="6"/>
  <c r="Q16" i="6"/>
  <c r="P16" i="6"/>
  <c r="O16" i="6"/>
  <c r="N16" i="6"/>
  <c r="M16" i="6"/>
  <c r="L16" i="6"/>
  <c r="K16" i="6"/>
  <c r="J16" i="6"/>
  <c r="H16" i="6"/>
  <c r="G16" i="6"/>
  <c r="F16" i="6"/>
  <c r="E16" i="6"/>
  <c r="C16" i="6"/>
  <c r="V16" i="6" s="1"/>
  <c r="BH16" i="6" s="1"/>
  <c r="B16" i="6"/>
  <c r="A16" i="6"/>
  <c r="S15" i="6"/>
  <c r="R15" i="6"/>
  <c r="Q15" i="6"/>
  <c r="P15" i="6"/>
  <c r="O15" i="6"/>
  <c r="N15" i="6"/>
  <c r="M15" i="6"/>
  <c r="L15" i="6"/>
  <c r="K15" i="6"/>
  <c r="J15" i="6"/>
  <c r="H15" i="6"/>
  <c r="G15" i="6"/>
  <c r="F15" i="6"/>
  <c r="E15" i="6"/>
  <c r="X15" i="6" s="1"/>
  <c r="BJ15" i="6" s="1"/>
  <c r="C15" i="6"/>
  <c r="B15" i="6"/>
  <c r="A15" i="6"/>
  <c r="S14" i="6"/>
  <c r="R14" i="6"/>
  <c r="Q14" i="6"/>
  <c r="P14" i="6"/>
  <c r="O14" i="6"/>
  <c r="N14" i="6"/>
  <c r="M14" i="6"/>
  <c r="L14" i="6"/>
  <c r="K14" i="6"/>
  <c r="J14" i="6"/>
  <c r="H14" i="6"/>
  <c r="G14" i="6"/>
  <c r="F14" i="6"/>
  <c r="Y14" i="6" s="1"/>
  <c r="BK14" i="6" s="1"/>
  <c r="E14" i="6"/>
  <c r="C14" i="6"/>
  <c r="B14" i="6"/>
  <c r="A14" i="6"/>
  <c r="S13" i="6"/>
  <c r="R13" i="6"/>
  <c r="Q13" i="6"/>
  <c r="P13" i="6"/>
  <c r="O13" i="6"/>
  <c r="N13" i="6"/>
  <c r="M13" i="6"/>
  <c r="L13" i="6"/>
  <c r="K13" i="6"/>
  <c r="J13" i="6"/>
  <c r="H13" i="6"/>
  <c r="G13" i="6"/>
  <c r="Z13" i="6" s="1"/>
  <c r="BL13" i="6" s="1"/>
  <c r="F13" i="6"/>
  <c r="E13" i="6"/>
  <c r="C13" i="6"/>
  <c r="B13" i="6"/>
  <c r="A13" i="6"/>
  <c r="S12" i="6"/>
  <c r="R12" i="6"/>
  <c r="Q12" i="6"/>
  <c r="P12" i="6"/>
  <c r="O12" i="6"/>
  <c r="N12" i="6"/>
  <c r="M12" i="6"/>
  <c r="L12" i="6"/>
  <c r="K12" i="6"/>
  <c r="J12" i="6"/>
  <c r="H12" i="6"/>
  <c r="AA12" i="6" s="1"/>
  <c r="BM12" i="6" s="1"/>
  <c r="G12" i="6"/>
  <c r="F12" i="6"/>
  <c r="E12" i="6"/>
  <c r="C12" i="6"/>
  <c r="B12" i="6"/>
  <c r="A12" i="6"/>
  <c r="S11" i="6"/>
  <c r="R11" i="6"/>
  <c r="Q11" i="6"/>
  <c r="P11" i="6"/>
  <c r="O11" i="6"/>
  <c r="N11" i="6"/>
  <c r="M11" i="6"/>
  <c r="L11" i="6"/>
  <c r="K11" i="6"/>
  <c r="J11" i="6"/>
  <c r="AC11" i="6" s="1"/>
  <c r="BO11" i="6" s="1"/>
  <c r="H11" i="6"/>
  <c r="G11" i="6"/>
  <c r="F11" i="6"/>
  <c r="E11" i="6"/>
  <c r="C11" i="6"/>
  <c r="B11" i="6"/>
  <c r="A11" i="6"/>
  <c r="S10" i="6"/>
  <c r="R10" i="6"/>
  <c r="Q10" i="6"/>
  <c r="P10" i="6"/>
  <c r="O10" i="6"/>
  <c r="N10" i="6"/>
  <c r="M10" i="6"/>
  <c r="L10" i="6"/>
  <c r="K10" i="6"/>
  <c r="AD10" i="6" s="1"/>
  <c r="BP10" i="6" s="1"/>
  <c r="J10" i="6"/>
  <c r="H10" i="6"/>
  <c r="G10" i="6"/>
  <c r="F10" i="6"/>
  <c r="E10" i="6"/>
  <c r="C10" i="6"/>
  <c r="B10" i="6"/>
  <c r="A10" i="6"/>
  <c r="S9" i="6"/>
  <c r="R9" i="6"/>
  <c r="Q9" i="6"/>
  <c r="P9" i="6"/>
  <c r="O9" i="6"/>
  <c r="N9" i="6"/>
  <c r="M9" i="6"/>
  <c r="L9" i="6"/>
  <c r="AE9" i="6" s="1"/>
  <c r="BQ9" i="6" s="1"/>
  <c r="K9" i="6"/>
  <c r="J9" i="6"/>
  <c r="H9" i="6"/>
  <c r="G9" i="6"/>
  <c r="F9" i="6"/>
  <c r="E9" i="6"/>
  <c r="C9" i="6"/>
  <c r="B9" i="6"/>
  <c r="A9" i="6"/>
  <c r="S8" i="6"/>
  <c r="R8" i="6"/>
  <c r="Q8" i="6"/>
  <c r="P8" i="6"/>
  <c r="O8" i="6"/>
  <c r="N8" i="6"/>
  <c r="M8" i="6"/>
  <c r="AF8" i="6" s="1"/>
  <c r="BR8" i="6" s="1"/>
  <c r="L8" i="6"/>
  <c r="K8" i="6"/>
  <c r="J8" i="6"/>
  <c r="H8" i="6"/>
  <c r="G8" i="6"/>
  <c r="F8" i="6"/>
  <c r="E8" i="6"/>
  <c r="C8" i="6"/>
  <c r="B8" i="6"/>
  <c r="A8" i="6"/>
  <c r="S7" i="6"/>
  <c r="R7" i="6"/>
  <c r="Q7" i="6"/>
  <c r="P7" i="6"/>
  <c r="O7" i="6"/>
  <c r="N7" i="6"/>
  <c r="AG7" i="6" s="1"/>
  <c r="BS7" i="6" s="1"/>
  <c r="M7" i="6"/>
  <c r="L7" i="6"/>
  <c r="K7" i="6"/>
  <c r="J7" i="6"/>
  <c r="H7" i="6"/>
  <c r="G7" i="6"/>
  <c r="F7" i="6"/>
  <c r="E7" i="6"/>
  <c r="C7" i="6"/>
  <c r="B7" i="6"/>
  <c r="A7" i="6"/>
  <c r="S6" i="6"/>
  <c r="R6" i="6"/>
  <c r="Q6" i="6"/>
  <c r="P6" i="6"/>
  <c r="O6" i="6"/>
  <c r="AH6" i="6" s="1"/>
  <c r="BT6" i="6" s="1"/>
  <c r="N6" i="6"/>
  <c r="M6" i="6"/>
  <c r="L6" i="6"/>
  <c r="K6" i="6"/>
  <c r="J6" i="6"/>
  <c r="H6" i="6"/>
  <c r="G6" i="6"/>
  <c r="F6" i="6"/>
  <c r="E6" i="6"/>
  <c r="C6" i="6"/>
  <c r="B6" i="6"/>
  <c r="A6" i="6"/>
  <c r="S5" i="6"/>
  <c r="R5" i="6"/>
  <c r="Q5" i="6"/>
  <c r="P5" i="6"/>
  <c r="AI5" i="6" s="1"/>
  <c r="BU5" i="6" s="1"/>
  <c r="O5" i="6"/>
  <c r="N5" i="6"/>
  <c r="M5" i="6"/>
  <c r="L5" i="6"/>
  <c r="K5" i="6"/>
  <c r="J5" i="6"/>
  <c r="H5" i="6"/>
  <c r="G5" i="6"/>
  <c r="F5" i="6"/>
  <c r="E5" i="6"/>
  <c r="C5" i="6"/>
  <c r="B5" i="6"/>
  <c r="S4" i="6"/>
  <c r="AL4" i="6" s="1"/>
  <c r="R4" i="6"/>
  <c r="AK4" i="6" s="1"/>
  <c r="BE4" i="6" s="1"/>
  <c r="Q4" i="6"/>
  <c r="AJ4" i="6" s="1"/>
  <c r="BD4" i="6" s="1"/>
  <c r="P4" i="6"/>
  <c r="AI4" i="6" s="1"/>
  <c r="BC4" i="6" s="1"/>
  <c r="O4" i="6"/>
  <c r="AH4" i="6" s="1"/>
  <c r="BB4" i="6" s="1"/>
  <c r="N4" i="6"/>
  <c r="AG4" i="6" s="1"/>
  <c r="BA4" i="6" s="1"/>
  <c r="M4" i="6"/>
  <c r="AF4" i="6" s="1"/>
  <c r="AZ4" i="6" s="1"/>
  <c r="L4" i="6"/>
  <c r="AE4" i="6" s="1"/>
  <c r="AY4" i="6" s="1"/>
  <c r="K4" i="6"/>
  <c r="AD4" i="6" s="1"/>
  <c r="AX4" i="6" s="1"/>
  <c r="J4" i="6"/>
  <c r="AC4" i="6" s="1"/>
  <c r="AW4" i="6" s="1"/>
  <c r="I4" i="6"/>
  <c r="AB4" i="6" s="1"/>
  <c r="AV4" i="6" s="1"/>
  <c r="H4" i="6"/>
  <c r="AA4" i="6" s="1"/>
  <c r="AU4" i="6" s="1"/>
  <c r="G4" i="6"/>
  <c r="Z4" i="6" s="1"/>
  <c r="AT4" i="6" s="1"/>
  <c r="F4" i="6"/>
  <c r="Y4" i="6" s="1"/>
  <c r="AS4" i="6" s="1"/>
  <c r="E4" i="6"/>
  <c r="X4" i="6" s="1"/>
  <c r="AR4" i="6" s="1"/>
  <c r="D4" i="6"/>
  <c r="W4" i="6" s="1"/>
  <c r="AQ4" i="6" s="1"/>
  <c r="C4" i="6"/>
  <c r="V4" i="6" s="1"/>
  <c r="AP4" i="6" s="1"/>
  <c r="B4" i="6"/>
  <c r="U4" i="6" s="1"/>
  <c r="AO4" i="6" s="1"/>
  <c r="A5" i="6"/>
  <c r="B3" i="7" l="1"/>
  <c r="G3" i="7" s="1"/>
  <c r="H3" i="7" s="1"/>
  <c r="A4" i="7"/>
  <c r="AK18" i="6"/>
  <c r="BW18" i="6" s="1"/>
  <c r="AK34" i="6"/>
  <c r="BW34" i="6" s="1"/>
  <c r="AK50" i="6"/>
  <c r="BW50" i="6" s="1"/>
  <c r="AH87" i="6"/>
  <c r="W145" i="6"/>
  <c r="AH71" i="6"/>
  <c r="Y79" i="6"/>
  <c r="Y97" i="6"/>
  <c r="AE108" i="6"/>
  <c r="AI120" i="6"/>
  <c r="Z128" i="6"/>
  <c r="AK150" i="6"/>
  <c r="AJ69" i="6"/>
  <c r="AJ87" i="6"/>
  <c r="V99" i="6"/>
  <c r="AF107" i="6"/>
  <c r="AJ119" i="6"/>
  <c r="V131" i="6"/>
  <c r="AD141" i="6"/>
  <c r="AJ151" i="6"/>
  <c r="AB36" i="6"/>
  <c r="BN36" i="6" s="1"/>
  <c r="V67" i="6"/>
  <c r="V85" i="6"/>
  <c r="V101" i="6"/>
  <c r="V117" i="6"/>
  <c r="V133" i="6"/>
  <c r="V149" i="6"/>
  <c r="AJ21" i="6"/>
  <c r="BV21" i="6" s="1"/>
  <c r="AC76" i="6"/>
  <c r="X98" i="6"/>
  <c r="AA111" i="6"/>
  <c r="AH121" i="6"/>
  <c r="AK134" i="6"/>
  <c r="Y145" i="6"/>
  <c r="AE74" i="6"/>
  <c r="AG90" i="6"/>
  <c r="AH105" i="6"/>
  <c r="AG122" i="6"/>
  <c r="X146" i="6"/>
  <c r="AK68" i="6"/>
  <c r="V82" i="6"/>
  <c r="AD93" i="6"/>
  <c r="AJ103" i="6"/>
  <c r="V115" i="6"/>
  <c r="AC126" i="6"/>
  <c r="AG138" i="6"/>
  <c r="AI152" i="6"/>
  <c r="AH89" i="6"/>
  <c r="AJ135" i="6"/>
  <c r="AG154" i="6"/>
  <c r="AG46" i="6"/>
  <c r="BS46" i="6" s="1"/>
  <c r="AG72" i="6"/>
  <c r="AK86" i="6"/>
  <c r="Z96" i="6"/>
  <c r="AD109" i="6"/>
  <c r="AF123" i="6"/>
  <c r="AF139" i="6"/>
  <c r="V147" i="6"/>
  <c r="AE16" i="6"/>
  <c r="BQ16" i="6" s="1"/>
  <c r="AC51" i="6"/>
  <c r="BO51" i="6" s="1"/>
  <c r="AF41" i="6"/>
  <c r="BR41" i="6" s="1"/>
  <c r="V81" i="6"/>
  <c r="AF91" i="6"/>
  <c r="AI104" i="6"/>
  <c r="AK118" i="6"/>
  <c r="X130" i="6"/>
  <c r="Z144" i="6"/>
  <c r="AJ13" i="6"/>
  <c r="BV13" i="6" s="1"/>
  <c r="AF57" i="6"/>
  <c r="BR57" i="6" s="1"/>
  <c r="X80" i="6"/>
  <c r="AE92" i="6"/>
  <c r="AK102" i="6"/>
  <c r="Z112" i="6"/>
  <c r="AA127" i="6"/>
  <c r="AI136" i="6"/>
  <c r="AA143" i="6"/>
  <c r="AF31" i="6"/>
  <c r="BR31" i="6" s="1"/>
  <c r="V9" i="6"/>
  <c r="BH9" i="6" s="1"/>
  <c r="V65" i="6"/>
  <c r="AD75" i="6"/>
  <c r="AI88" i="6"/>
  <c r="Y113" i="6"/>
  <c r="AE124" i="6"/>
  <c r="AC142" i="6"/>
  <c r="AG18" i="6"/>
  <c r="BS18" i="6" s="1"/>
  <c r="AI6" i="6"/>
  <c r="BU6" i="6" s="1"/>
  <c r="AF73" i="6"/>
  <c r="AA95" i="6"/>
  <c r="AG106" i="6"/>
  <c r="Y129" i="6"/>
  <c r="AE140" i="6"/>
  <c r="AH153" i="6"/>
  <c r="AG133" i="6"/>
  <c r="AI70" i="6"/>
  <c r="V83" i="6"/>
  <c r="AC94" i="6"/>
  <c r="X114" i="6"/>
  <c r="AD125" i="6"/>
  <c r="AH137" i="6"/>
  <c r="AF155" i="6"/>
  <c r="AC110" i="6"/>
  <c r="X11" i="6"/>
  <c r="BJ11" i="6" s="1"/>
  <c r="AH5" i="6"/>
  <c r="BT5" i="6" s="1"/>
  <c r="AG6" i="6"/>
  <c r="BS6" i="6" s="1"/>
  <c r="AF7" i="6"/>
  <c r="BR7" i="6" s="1"/>
  <c r="AE8" i="6"/>
  <c r="BQ8" i="6" s="1"/>
  <c r="AD9" i="6"/>
  <c r="BP9" i="6" s="1"/>
  <c r="AC10" i="6"/>
  <c r="BO10" i="6" s="1"/>
  <c r="AA11" i="6"/>
  <c r="BM11" i="6" s="1"/>
  <c r="Z12" i="6"/>
  <c r="BL12" i="6" s="1"/>
  <c r="Y13" i="6"/>
  <c r="BK13" i="6" s="1"/>
  <c r="X14" i="6"/>
  <c r="BJ14" i="6" s="1"/>
  <c r="V15" i="6"/>
  <c r="BH15" i="6" s="1"/>
  <c r="AB16" i="6"/>
  <c r="BN16" i="6" s="1"/>
  <c r="W16" i="6"/>
  <c r="BI16" i="6" s="1"/>
  <c r="U16" i="6"/>
  <c r="BG16" i="6" s="1"/>
  <c r="AJ19" i="6"/>
  <c r="BV19" i="6" s="1"/>
  <c r="AI20" i="6"/>
  <c r="BU20" i="6" s="1"/>
  <c r="AH21" i="6"/>
  <c r="BT21" i="6" s="1"/>
  <c r="AG22" i="6"/>
  <c r="BS22" i="6" s="1"/>
  <c r="AF23" i="6"/>
  <c r="BR23" i="6" s="1"/>
  <c r="AE24" i="6"/>
  <c r="BQ24" i="6" s="1"/>
  <c r="AD25" i="6"/>
  <c r="BP25" i="6" s="1"/>
  <c r="AC26" i="6"/>
  <c r="BO26" i="6" s="1"/>
  <c r="AA27" i="6"/>
  <c r="BM27" i="6" s="1"/>
  <c r="Z28" i="6"/>
  <c r="BL28" i="6" s="1"/>
  <c r="Y29" i="6"/>
  <c r="BK29" i="6" s="1"/>
  <c r="X30" i="6"/>
  <c r="BJ30" i="6" s="1"/>
  <c r="V31" i="6"/>
  <c r="BH31" i="6" s="1"/>
  <c r="AB32" i="6"/>
  <c r="BN32" i="6" s="1"/>
  <c r="W32" i="6"/>
  <c r="BI32" i="6" s="1"/>
  <c r="U32" i="6"/>
  <c r="BG32" i="6" s="1"/>
  <c r="AJ35" i="6"/>
  <c r="BV35" i="6" s="1"/>
  <c r="AI36" i="6"/>
  <c r="BU36" i="6" s="1"/>
  <c r="AH37" i="6"/>
  <c r="BT37" i="6" s="1"/>
  <c r="AG38" i="6"/>
  <c r="BS38" i="6" s="1"/>
  <c r="AF39" i="6"/>
  <c r="BR39" i="6" s="1"/>
  <c r="AE40" i="6"/>
  <c r="BQ40" i="6" s="1"/>
  <c r="AD41" i="6"/>
  <c r="BP41" i="6" s="1"/>
  <c r="AC42" i="6"/>
  <c r="BO42" i="6" s="1"/>
  <c r="AA43" i="6"/>
  <c r="BM43" i="6" s="1"/>
  <c r="Z44" i="6"/>
  <c r="BL44" i="6" s="1"/>
  <c r="Y45" i="6"/>
  <c r="BK45" i="6" s="1"/>
  <c r="X46" i="6"/>
  <c r="BJ46" i="6" s="1"/>
  <c r="V47" i="6"/>
  <c r="BH47" i="6" s="1"/>
  <c r="AB48" i="6"/>
  <c r="BN48" i="6" s="1"/>
  <c r="W48" i="6"/>
  <c r="BI48" i="6" s="1"/>
  <c r="U48" i="6"/>
  <c r="BG48" i="6" s="1"/>
  <c r="AJ51" i="6"/>
  <c r="BV51" i="6" s="1"/>
  <c r="AI52" i="6"/>
  <c r="BU52" i="6" s="1"/>
  <c r="AH53" i="6"/>
  <c r="BT53" i="6" s="1"/>
  <c r="AG54" i="6"/>
  <c r="BS54" i="6" s="1"/>
  <c r="AF55" i="6"/>
  <c r="BR55" i="6" s="1"/>
  <c r="AE56" i="6"/>
  <c r="BQ56" i="6" s="1"/>
  <c r="AC58" i="6"/>
  <c r="BO58" i="6" s="1"/>
  <c r="AA59" i="6"/>
  <c r="BM59" i="6" s="1"/>
  <c r="Z60" i="6"/>
  <c r="BL60" i="6" s="1"/>
  <c r="X62" i="6"/>
  <c r="BJ62" i="6" s="1"/>
  <c r="AG8" i="6"/>
  <c r="BS8" i="6" s="1"/>
  <c r="AI22" i="6"/>
  <c r="BU22" i="6" s="1"/>
  <c r="Z30" i="6"/>
  <c r="BL30" i="6" s="1"/>
  <c r="V49" i="6"/>
  <c r="BH49" i="6" s="1"/>
  <c r="AK52" i="6"/>
  <c r="BW52" i="6" s="1"/>
  <c r="AH55" i="6"/>
  <c r="BT55" i="6" s="1"/>
  <c r="AG56" i="6"/>
  <c r="BS56" i="6" s="1"/>
  <c r="AE58" i="6"/>
  <c r="BQ58" i="6" s="1"/>
  <c r="X64" i="6"/>
  <c r="W84" i="6"/>
  <c r="U84" i="6"/>
  <c r="AB84" i="6"/>
  <c r="AB100" i="6"/>
  <c r="W100" i="6"/>
  <c r="U100" i="6"/>
  <c r="AB116" i="6"/>
  <c r="W116" i="6"/>
  <c r="U116" i="6"/>
  <c r="W132" i="6"/>
  <c r="U132" i="6"/>
  <c r="AB132" i="6"/>
  <c r="W148" i="6"/>
  <c r="U148" i="6"/>
  <c r="AC12" i="6"/>
  <c r="BO12" i="6" s="1"/>
  <c r="AF25" i="6"/>
  <c r="BR25" i="6" s="1"/>
  <c r="AK36" i="6"/>
  <c r="BW36" i="6" s="1"/>
  <c r="AA45" i="6"/>
  <c r="BM45" i="6" s="1"/>
  <c r="Y63" i="6"/>
  <c r="AK5" i="6"/>
  <c r="BW5" i="6" s="1"/>
  <c r="AJ6" i="6"/>
  <c r="BV6" i="6" s="1"/>
  <c r="AI7" i="6"/>
  <c r="BU7" i="6" s="1"/>
  <c r="AH8" i="6"/>
  <c r="BT8" i="6" s="1"/>
  <c r="AG9" i="6"/>
  <c r="BS9" i="6" s="1"/>
  <c r="AF10" i="6"/>
  <c r="BR10" i="6" s="1"/>
  <c r="AE11" i="6"/>
  <c r="BQ11" i="6" s="1"/>
  <c r="AD12" i="6"/>
  <c r="BP12" i="6" s="1"/>
  <c r="AC13" i="6"/>
  <c r="BO13" i="6" s="1"/>
  <c r="AA14" i="6"/>
  <c r="BM14" i="6" s="1"/>
  <c r="Z15" i="6"/>
  <c r="BL15" i="6" s="1"/>
  <c r="Y16" i="6"/>
  <c r="BK16" i="6" s="1"/>
  <c r="X17" i="6"/>
  <c r="BJ17" i="6" s="1"/>
  <c r="V18" i="6"/>
  <c r="BH18" i="6" s="1"/>
  <c r="W19" i="6"/>
  <c r="BI19" i="6" s="1"/>
  <c r="U19" i="6"/>
  <c r="BG19" i="6" s="1"/>
  <c r="AB19" i="6"/>
  <c r="BN19" i="6" s="1"/>
  <c r="AK21" i="6"/>
  <c r="BW21" i="6" s="1"/>
  <c r="AJ22" i="6"/>
  <c r="BV22" i="6" s="1"/>
  <c r="AI23" i="6"/>
  <c r="BU23" i="6" s="1"/>
  <c r="AH24" i="6"/>
  <c r="BT24" i="6" s="1"/>
  <c r="AG25" i="6"/>
  <c r="BS25" i="6" s="1"/>
  <c r="AF26" i="6"/>
  <c r="BR26" i="6" s="1"/>
  <c r="AE27" i="6"/>
  <c r="BQ27" i="6" s="1"/>
  <c r="AD28" i="6"/>
  <c r="BP28" i="6" s="1"/>
  <c r="AC29" i="6"/>
  <c r="BO29" i="6" s="1"/>
  <c r="AA30" i="6"/>
  <c r="BM30" i="6" s="1"/>
  <c r="Z31" i="6"/>
  <c r="BL31" i="6" s="1"/>
  <c r="Y32" i="6"/>
  <c r="BK32" i="6" s="1"/>
  <c r="X33" i="6"/>
  <c r="BJ33" i="6" s="1"/>
  <c r="V34" i="6"/>
  <c r="BH34" i="6" s="1"/>
  <c r="W35" i="6"/>
  <c r="BI35" i="6" s="1"/>
  <c r="U35" i="6"/>
  <c r="BG35" i="6" s="1"/>
  <c r="AB35" i="6"/>
  <c r="BN35" i="6" s="1"/>
  <c r="AK37" i="6"/>
  <c r="BW37" i="6" s="1"/>
  <c r="AJ38" i="6"/>
  <c r="BV38" i="6" s="1"/>
  <c r="AI39" i="6"/>
  <c r="BU39" i="6" s="1"/>
  <c r="AH40" i="6"/>
  <c r="BT40" i="6" s="1"/>
  <c r="AG41" i="6"/>
  <c r="BS41" i="6" s="1"/>
  <c r="AF42" i="6"/>
  <c r="BR42" i="6" s="1"/>
  <c r="AE43" i="6"/>
  <c r="BQ43" i="6" s="1"/>
  <c r="AD44" i="6"/>
  <c r="BP44" i="6" s="1"/>
  <c r="AC45" i="6"/>
  <c r="BO45" i="6" s="1"/>
  <c r="AA46" i="6"/>
  <c r="BM46" i="6" s="1"/>
  <c r="Z47" i="6"/>
  <c r="BL47" i="6" s="1"/>
  <c r="Y48" i="6"/>
  <c r="BK48" i="6" s="1"/>
  <c r="X49" i="6"/>
  <c r="BJ49" i="6" s="1"/>
  <c r="V50" i="6"/>
  <c r="BH50" i="6" s="1"/>
  <c r="W51" i="6"/>
  <c r="BI51" i="6" s="1"/>
  <c r="U51" i="6"/>
  <c r="BG51" i="6" s="1"/>
  <c r="AB51" i="6"/>
  <c r="BN51" i="6" s="1"/>
  <c r="AK53" i="6"/>
  <c r="BW53" i="6" s="1"/>
  <c r="AJ54" i="6"/>
  <c r="BV54" i="6" s="1"/>
  <c r="AI55" i="6"/>
  <c r="BU55" i="6" s="1"/>
  <c r="AH56" i="6"/>
  <c r="BT56" i="6" s="1"/>
  <c r="AF58" i="6"/>
  <c r="BR58" i="6" s="1"/>
  <c r="AE59" i="6"/>
  <c r="BQ59" i="6" s="1"/>
  <c r="AD60" i="6"/>
  <c r="BP60" i="6" s="1"/>
  <c r="AA62" i="6"/>
  <c r="BM62" i="6" s="1"/>
  <c r="Z63" i="6"/>
  <c r="Y64" i="6"/>
  <c r="X65" i="6"/>
  <c r="V66" i="6"/>
  <c r="AB67" i="6"/>
  <c r="W67" i="6"/>
  <c r="U67" i="6"/>
  <c r="AK69" i="6"/>
  <c r="AI71" i="6"/>
  <c r="AH72" i="6"/>
  <c r="AF74" i="6"/>
  <c r="AE75" i="6"/>
  <c r="AD76" i="6"/>
  <c r="AA78" i="6"/>
  <c r="Z79" i="6"/>
  <c r="Y80" i="6"/>
  <c r="X81" i="6"/>
  <c r="X82" i="6"/>
  <c r="X83" i="6"/>
  <c r="V84" i="6"/>
  <c r="U85" i="6"/>
  <c r="AB85" i="6"/>
  <c r="W85" i="6"/>
  <c r="AK87" i="6"/>
  <c r="AJ88" i="6"/>
  <c r="AH90" i="6"/>
  <c r="Z14" i="6"/>
  <c r="BL14" i="6" s="1"/>
  <c r="AD27" i="6"/>
  <c r="BP27" i="6" s="1"/>
  <c r="AE42" i="6"/>
  <c r="BQ42" i="6" s="1"/>
  <c r="AI54" i="6"/>
  <c r="BU54" i="6" s="1"/>
  <c r="AD13" i="6"/>
  <c r="BP13" i="6" s="1"/>
  <c r="W20" i="6"/>
  <c r="BI20" i="6" s="1"/>
  <c r="AB20" i="6"/>
  <c r="BN20" i="6" s="1"/>
  <c r="U20" i="6"/>
  <c r="BG20" i="6" s="1"/>
  <c r="AH25" i="6"/>
  <c r="BT25" i="6" s="1"/>
  <c r="AG26" i="6"/>
  <c r="BS26" i="6" s="1"/>
  <c r="AE28" i="6"/>
  <c r="BQ28" i="6" s="1"/>
  <c r="Z32" i="6"/>
  <c r="BL32" i="6" s="1"/>
  <c r="V35" i="6"/>
  <c r="BH35" i="6" s="1"/>
  <c r="W36" i="6"/>
  <c r="BI36" i="6" s="1"/>
  <c r="U36" i="6"/>
  <c r="BG36" i="6" s="1"/>
  <c r="AK38" i="6"/>
  <c r="BW38" i="6" s="1"/>
  <c r="AJ39" i="6"/>
  <c r="BV39" i="6" s="1"/>
  <c r="AI40" i="6"/>
  <c r="BU40" i="6" s="1"/>
  <c r="AH41" i="6"/>
  <c r="BT41" i="6" s="1"/>
  <c r="AG42" i="6"/>
  <c r="BS42" i="6" s="1"/>
  <c r="AF43" i="6"/>
  <c r="BR43" i="6" s="1"/>
  <c r="AE44" i="6"/>
  <c r="BQ44" i="6" s="1"/>
  <c r="AD45" i="6"/>
  <c r="BP45" i="6" s="1"/>
  <c r="AC46" i="6"/>
  <c r="BO46" i="6" s="1"/>
  <c r="AA47" i="6"/>
  <c r="BM47" i="6" s="1"/>
  <c r="Z48" i="6"/>
  <c r="BL48" i="6" s="1"/>
  <c r="Y49" i="6"/>
  <c r="BK49" i="6" s="1"/>
  <c r="X50" i="6"/>
  <c r="BJ50" i="6" s="1"/>
  <c r="V51" i="6"/>
  <c r="BH51" i="6" s="1"/>
  <c r="W52" i="6"/>
  <c r="BI52" i="6" s="1"/>
  <c r="AB52" i="6"/>
  <c r="BN52" i="6" s="1"/>
  <c r="U52" i="6"/>
  <c r="BG52" i="6" s="1"/>
  <c r="AK54" i="6"/>
  <c r="BW54" i="6" s="1"/>
  <c r="AJ55" i="6"/>
  <c r="BV55" i="6" s="1"/>
  <c r="AI56" i="6"/>
  <c r="BU56" i="6" s="1"/>
  <c r="AH57" i="6"/>
  <c r="BT57" i="6" s="1"/>
  <c r="AG58" i="6"/>
  <c r="BS58" i="6" s="1"/>
  <c r="AF59" i="6"/>
  <c r="BR59" i="6" s="1"/>
  <c r="AE60" i="6"/>
  <c r="BQ60" i="6" s="1"/>
  <c r="AD61" i="6"/>
  <c r="BP61" i="6" s="1"/>
  <c r="AC62" i="6"/>
  <c r="BO62" i="6" s="1"/>
  <c r="AA63" i="6"/>
  <c r="Z64" i="6"/>
  <c r="Y65" i="6"/>
  <c r="X66" i="6"/>
  <c r="AB68" i="6"/>
  <c r="AM68" i="6" s="1"/>
  <c r="W68" i="6"/>
  <c r="U68" i="6"/>
  <c r="AK70" i="6"/>
  <c r="AJ71" i="6"/>
  <c r="AI72" i="6"/>
  <c r="AH73" i="6"/>
  <c r="AG74" i="6"/>
  <c r="AF75" i="6"/>
  <c r="AE76" i="6"/>
  <c r="AD77" i="6"/>
  <c r="AC78" i="6"/>
  <c r="AA79" i="6"/>
  <c r="Z80" i="6"/>
  <c r="Y81" i="6"/>
  <c r="Y82" i="6"/>
  <c r="Y83" i="6"/>
  <c r="X84" i="6"/>
  <c r="W86" i="6"/>
  <c r="AK88" i="6"/>
  <c r="AJ89" i="6"/>
  <c r="AI90" i="6"/>
  <c r="AH91" i="6"/>
  <c r="AG92" i="6"/>
  <c r="AF93" i="6"/>
  <c r="AE94" i="6"/>
  <c r="AD95" i="6"/>
  <c r="AC96" i="6"/>
  <c r="AA97" i="6"/>
  <c r="Z98" i="6"/>
  <c r="Y99" i="6"/>
  <c r="X100" i="6"/>
  <c r="W102" i="6"/>
  <c r="AK20" i="6"/>
  <c r="BW20" i="6" s="1"/>
  <c r="Y31" i="6"/>
  <c r="BK31" i="6" s="1"/>
  <c r="AH39" i="6"/>
  <c r="BT39" i="6" s="1"/>
  <c r="X48" i="6"/>
  <c r="BJ48" i="6" s="1"/>
  <c r="AJ7" i="6"/>
  <c r="BV7" i="6" s="1"/>
  <c r="AC14" i="6"/>
  <c r="BO14" i="6" s="1"/>
  <c r="AK22" i="6"/>
  <c r="BW22" i="6" s="1"/>
  <c r="AC30" i="6"/>
  <c r="BO30" i="6" s="1"/>
  <c r="AI9" i="6"/>
  <c r="BU9" i="6" s="1"/>
  <c r="AD14" i="6"/>
  <c r="BP14" i="6" s="1"/>
  <c r="Y18" i="6"/>
  <c r="BK18" i="6" s="1"/>
  <c r="V20" i="6"/>
  <c r="BH20" i="6" s="1"/>
  <c r="W21" i="6"/>
  <c r="BI21" i="6" s="1"/>
  <c r="U21" i="6"/>
  <c r="BG21" i="6" s="1"/>
  <c r="AB21" i="6"/>
  <c r="BN21" i="6" s="1"/>
  <c r="AK23" i="6"/>
  <c r="BW23" i="6" s="1"/>
  <c r="AJ24" i="6"/>
  <c r="BV24" i="6" s="1"/>
  <c r="AI25" i="6"/>
  <c r="BU25" i="6" s="1"/>
  <c r="AH26" i="6"/>
  <c r="BT26" i="6" s="1"/>
  <c r="AG27" i="6"/>
  <c r="BS27" i="6" s="1"/>
  <c r="AF28" i="6"/>
  <c r="BR28" i="6" s="1"/>
  <c r="AE29" i="6"/>
  <c r="BQ29" i="6" s="1"/>
  <c r="AD30" i="6"/>
  <c r="BP30" i="6" s="1"/>
  <c r="AC31" i="6"/>
  <c r="BO31" i="6" s="1"/>
  <c r="AA32" i="6"/>
  <c r="BM32" i="6" s="1"/>
  <c r="Z33" i="6"/>
  <c r="BL33" i="6" s="1"/>
  <c r="Y34" i="6"/>
  <c r="BK34" i="6" s="1"/>
  <c r="X35" i="6"/>
  <c r="BJ35" i="6" s="1"/>
  <c r="V36" i="6"/>
  <c r="BH36" i="6" s="1"/>
  <c r="W37" i="6"/>
  <c r="BI37" i="6" s="1"/>
  <c r="U37" i="6"/>
  <c r="BG37" i="6" s="1"/>
  <c r="AB37" i="6"/>
  <c r="AK39" i="6"/>
  <c r="BW39" i="6" s="1"/>
  <c r="AJ40" i="6"/>
  <c r="BV40" i="6" s="1"/>
  <c r="AI41" i="6"/>
  <c r="BU41" i="6" s="1"/>
  <c r="AH42" i="6"/>
  <c r="BT42" i="6" s="1"/>
  <c r="AG43" i="6"/>
  <c r="BS43" i="6" s="1"/>
  <c r="AF44" i="6"/>
  <c r="BR44" i="6" s="1"/>
  <c r="AE45" i="6"/>
  <c r="BQ45" i="6" s="1"/>
  <c r="AD46" i="6"/>
  <c r="BP46" i="6" s="1"/>
  <c r="AC47" i="6"/>
  <c r="BO47" i="6" s="1"/>
  <c r="AA48" i="6"/>
  <c r="BM48" i="6" s="1"/>
  <c r="Z49" i="6"/>
  <c r="BL49" i="6" s="1"/>
  <c r="Y50" i="6"/>
  <c r="BK50" i="6" s="1"/>
  <c r="X51" i="6"/>
  <c r="BJ51" i="6" s="1"/>
  <c r="V52" i="6"/>
  <c r="BH52" i="6" s="1"/>
  <c r="W53" i="6"/>
  <c r="BI53" i="6" s="1"/>
  <c r="U53" i="6"/>
  <c r="BG53" i="6" s="1"/>
  <c r="AB53" i="6"/>
  <c r="BN53" i="6" s="1"/>
  <c r="AK55" i="6"/>
  <c r="BW55" i="6" s="1"/>
  <c r="AJ56" i="6"/>
  <c r="BV56" i="6" s="1"/>
  <c r="AH58" i="6"/>
  <c r="BT58" i="6" s="1"/>
  <c r="AG59" i="6"/>
  <c r="BS59" i="6" s="1"/>
  <c r="AF60" i="6"/>
  <c r="BR60" i="6" s="1"/>
  <c r="AC63" i="6"/>
  <c r="AA64" i="6"/>
  <c r="Z65" i="6"/>
  <c r="Y66" i="6"/>
  <c r="X67" i="6"/>
  <c r="V68" i="6"/>
  <c r="AB69" i="6"/>
  <c r="U69" i="6"/>
  <c r="W69" i="6"/>
  <c r="AK71" i="6"/>
  <c r="AJ72" i="6"/>
  <c r="AH74" i="6"/>
  <c r="AG75" i="6"/>
  <c r="AF76" i="6"/>
  <c r="AC79" i="6"/>
  <c r="AA80" i="6"/>
  <c r="Z81" i="6"/>
  <c r="Z82" i="6"/>
  <c r="Z83" i="6"/>
  <c r="Y84" i="6"/>
  <c r="X85" i="6"/>
  <c r="AB49" i="6"/>
  <c r="BN49" i="6" s="1"/>
  <c r="W49" i="6"/>
  <c r="BI49" i="6" s="1"/>
  <c r="U49" i="6"/>
  <c r="BG49" i="6" s="1"/>
  <c r="V17" i="6"/>
  <c r="BH17" i="6" s="1"/>
  <c r="AG40" i="6"/>
  <c r="BS40" i="6" s="1"/>
  <c r="AB50" i="6"/>
  <c r="BN50" i="6" s="1"/>
  <c r="U50" i="6"/>
  <c r="BG50" i="6" s="1"/>
  <c r="W50" i="6"/>
  <c r="BI50" i="6" s="1"/>
  <c r="AE12" i="6"/>
  <c r="BQ12" i="6" s="1"/>
  <c r="V19" i="6"/>
  <c r="BH19" i="6" s="1"/>
  <c r="AI24" i="6"/>
  <c r="BU24" i="6" s="1"/>
  <c r="AD29" i="6"/>
  <c r="BP29" i="6" s="1"/>
  <c r="AG11" i="6"/>
  <c r="BS11" i="6" s="1"/>
  <c r="AA16" i="6"/>
  <c r="BM16" i="6" s="1"/>
  <c r="AH11" i="6"/>
  <c r="BT11" i="6" s="1"/>
  <c r="AC16" i="6"/>
  <c r="BO16" i="6" s="1"/>
  <c r="X20" i="6"/>
  <c r="BJ20" i="6" s="1"/>
  <c r="V21" i="6"/>
  <c r="BH21" i="6" s="1"/>
  <c r="AK24" i="6"/>
  <c r="BW24" i="6" s="1"/>
  <c r="AJ25" i="6"/>
  <c r="BV25" i="6" s="1"/>
  <c r="AI26" i="6"/>
  <c r="BU26" i="6" s="1"/>
  <c r="AH27" i="6"/>
  <c r="BT27" i="6" s="1"/>
  <c r="AG28" i="6"/>
  <c r="BS28" i="6" s="1"/>
  <c r="AF29" i="6"/>
  <c r="BR29" i="6" s="1"/>
  <c r="AE30" i="6"/>
  <c r="BQ30" i="6" s="1"/>
  <c r="AD31" i="6"/>
  <c r="BP31" i="6" s="1"/>
  <c r="AC32" i="6"/>
  <c r="BO32" i="6" s="1"/>
  <c r="AA33" i="6"/>
  <c r="BM33" i="6" s="1"/>
  <c r="Z34" i="6"/>
  <c r="BL34" i="6" s="1"/>
  <c r="Y35" i="6"/>
  <c r="BK35" i="6" s="1"/>
  <c r="X36" i="6"/>
  <c r="BJ36" i="6" s="1"/>
  <c r="V37" i="6"/>
  <c r="BH37" i="6" s="1"/>
  <c r="W38" i="6"/>
  <c r="BI38" i="6" s="1"/>
  <c r="U38" i="6"/>
  <c r="BG38" i="6" s="1"/>
  <c r="AB38" i="6"/>
  <c r="BN38" i="6" s="1"/>
  <c r="AK40" i="6"/>
  <c r="BW40" i="6" s="1"/>
  <c r="AJ41" i="6"/>
  <c r="BV41" i="6" s="1"/>
  <c r="AI42" i="6"/>
  <c r="BU42" i="6" s="1"/>
  <c r="AH43" i="6"/>
  <c r="BT43" i="6" s="1"/>
  <c r="AG44" i="6"/>
  <c r="BS44" i="6" s="1"/>
  <c r="AF45" i="6"/>
  <c r="BR45" i="6" s="1"/>
  <c r="AE46" i="6"/>
  <c r="BQ46" i="6" s="1"/>
  <c r="AD47" i="6"/>
  <c r="BP47" i="6" s="1"/>
  <c r="AC48" i="6"/>
  <c r="BO48" i="6" s="1"/>
  <c r="AA49" i="6"/>
  <c r="BM49" i="6" s="1"/>
  <c r="Z50" i="6"/>
  <c r="BL50" i="6" s="1"/>
  <c r="Y51" i="6"/>
  <c r="BK51" i="6" s="1"/>
  <c r="X52" i="6"/>
  <c r="BJ52" i="6" s="1"/>
  <c r="V53" i="6"/>
  <c r="BH53" i="6" s="1"/>
  <c r="W54" i="6"/>
  <c r="BI54" i="6" s="1"/>
  <c r="U54" i="6"/>
  <c r="BG54" i="6" s="1"/>
  <c r="AB54" i="6"/>
  <c r="BN54" i="6" s="1"/>
  <c r="AK56" i="6"/>
  <c r="BW56" i="6" s="1"/>
  <c r="AJ57" i="6"/>
  <c r="BV57" i="6" s="1"/>
  <c r="AI58" i="6"/>
  <c r="BU58" i="6" s="1"/>
  <c r="AH59" i="6"/>
  <c r="BT59" i="6" s="1"/>
  <c r="AG60" i="6"/>
  <c r="BS60" i="6" s="1"/>
  <c r="AF61" i="6"/>
  <c r="BR61" i="6" s="1"/>
  <c r="AE62" i="6"/>
  <c r="BQ62" i="6" s="1"/>
  <c r="AD63" i="6"/>
  <c r="AC64" i="6"/>
  <c r="AA65" i="6"/>
  <c r="Z66" i="6"/>
  <c r="Y67" i="6"/>
  <c r="X68" i="6"/>
  <c r="V69" i="6"/>
  <c r="W70" i="6"/>
  <c r="AK72" i="6"/>
  <c r="AJ73" i="6"/>
  <c r="AI74" i="6"/>
  <c r="AH75" i="6"/>
  <c r="AG76" i="6"/>
  <c r="AF77" i="6"/>
  <c r="AE78" i="6"/>
  <c r="AD79" i="6"/>
  <c r="AC80" i="6"/>
  <c r="AA81" i="6"/>
  <c r="AA82" i="6"/>
  <c r="AA83" i="6"/>
  <c r="Z84" i="6"/>
  <c r="Y85" i="6"/>
  <c r="X86" i="6"/>
  <c r="V87" i="6"/>
  <c r="AA115" i="6"/>
  <c r="V135" i="6"/>
  <c r="AE26" i="6"/>
  <c r="BQ26" i="6" s="1"/>
  <c r="AA13" i="6"/>
  <c r="BM13" i="6" s="1"/>
  <c r="AG24" i="6"/>
  <c r="BS24" i="6" s="1"/>
  <c r="AJ37" i="6"/>
  <c r="BV37" i="6" s="1"/>
  <c r="Y47" i="6"/>
  <c r="BK47" i="6" s="1"/>
  <c r="AH9" i="6"/>
  <c r="BT9" i="6" s="1"/>
  <c r="Z16" i="6"/>
  <c r="BL16" i="6" s="1"/>
  <c r="AA31" i="6"/>
  <c r="BM31" i="6" s="1"/>
  <c r="AJ8" i="6"/>
  <c r="BV8" i="6" s="1"/>
  <c r="AC15" i="6"/>
  <c r="BO15" i="6" s="1"/>
  <c r="V5" i="6"/>
  <c r="BH5" i="6" s="1"/>
  <c r="AI10" i="6"/>
  <c r="BU10" i="6" s="1"/>
  <c r="AD15" i="6"/>
  <c r="BP15" i="6" s="1"/>
  <c r="W22" i="6"/>
  <c r="BI22" i="6" s="1"/>
  <c r="U22" i="6"/>
  <c r="BG22" i="6" s="1"/>
  <c r="AB22" i="6"/>
  <c r="BN22" i="6" s="1"/>
  <c r="W7" i="6"/>
  <c r="BI7" i="6" s="1"/>
  <c r="U7" i="6"/>
  <c r="BG7" i="6" s="1"/>
  <c r="AB7" i="6"/>
  <c r="BN7" i="6" s="1"/>
  <c r="AJ10" i="6"/>
  <c r="BV10" i="6" s="1"/>
  <c r="AI11" i="6"/>
  <c r="BU11" i="6" s="1"/>
  <c r="AF14" i="6"/>
  <c r="BR14" i="6" s="1"/>
  <c r="AE15" i="6"/>
  <c r="BQ15" i="6" s="1"/>
  <c r="AD16" i="6"/>
  <c r="BP16" i="6" s="1"/>
  <c r="AC17" i="6"/>
  <c r="BO17" i="6" s="1"/>
  <c r="AA18" i="6"/>
  <c r="BM18" i="6" s="1"/>
  <c r="Z19" i="6"/>
  <c r="BL19" i="6" s="1"/>
  <c r="Y20" i="6"/>
  <c r="BK20" i="6" s="1"/>
  <c r="X21" i="6"/>
  <c r="BJ21" i="6" s="1"/>
  <c r="V22" i="6"/>
  <c r="BH22" i="6" s="1"/>
  <c r="W23" i="6"/>
  <c r="BI23" i="6" s="1"/>
  <c r="U23" i="6"/>
  <c r="AB23" i="6"/>
  <c r="BN23" i="6" s="1"/>
  <c r="AK25" i="6"/>
  <c r="BW25" i="6" s="1"/>
  <c r="AJ26" i="6"/>
  <c r="BV26" i="6" s="1"/>
  <c r="AI27" i="6"/>
  <c r="BU27" i="6" s="1"/>
  <c r="AH28" i="6"/>
  <c r="BT28" i="6" s="1"/>
  <c r="AG29" i="6"/>
  <c r="BS29" i="6" s="1"/>
  <c r="AF30" i="6"/>
  <c r="BR30" i="6" s="1"/>
  <c r="AE31" i="6"/>
  <c r="BQ31" i="6" s="1"/>
  <c r="AD32" i="6"/>
  <c r="BP32" i="6" s="1"/>
  <c r="AC33" i="6"/>
  <c r="BO33" i="6" s="1"/>
  <c r="AA34" i="6"/>
  <c r="BM34" i="6" s="1"/>
  <c r="Z35" i="6"/>
  <c r="BL35" i="6" s="1"/>
  <c r="Y36" i="6"/>
  <c r="BK36" i="6" s="1"/>
  <c r="X37" i="6"/>
  <c r="BJ37" i="6" s="1"/>
  <c r="V38" i="6"/>
  <c r="BH38" i="6" s="1"/>
  <c r="W39" i="6"/>
  <c r="BI39" i="6" s="1"/>
  <c r="U39" i="6"/>
  <c r="BG39" i="6" s="1"/>
  <c r="AB39" i="6"/>
  <c r="BN39" i="6" s="1"/>
  <c r="AK41" i="6"/>
  <c r="BW41" i="6" s="1"/>
  <c r="AJ42" i="6"/>
  <c r="BV42" i="6" s="1"/>
  <c r="AI43" i="6"/>
  <c r="BU43" i="6" s="1"/>
  <c r="AH44" i="6"/>
  <c r="BT44" i="6" s="1"/>
  <c r="AG45" i="6"/>
  <c r="BS45" i="6" s="1"/>
  <c r="AF46" i="6"/>
  <c r="BR46" i="6" s="1"/>
  <c r="AE47" i="6"/>
  <c r="BQ47" i="6" s="1"/>
  <c r="AD48" i="6"/>
  <c r="BP48" i="6" s="1"/>
  <c r="AC49" i="6"/>
  <c r="BO49" i="6" s="1"/>
  <c r="AA50" i="6"/>
  <c r="BM50" i="6" s="1"/>
  <c r="Z51" i="6"/>
  <c r="BL51" i="6" s="1"/>
  <c r="Y52" i="6"/>
  <c r="BK52" i="6" s="1"/>
  <c r="X53" i="6"/>
  <c r="BJ53" i="6" s="1"/>
  <c r="V54" i="6"/>
  <c r="BH54" i="6" s="1"/>
  <c r="W55" i="6"/>
  <c r="BI55" i="6" s="1"/>
  <c r="U55" i="6"/>
  <c r="BG55" i="6" s="1"/>
  <c r="AB55" i="6"/>
  <c r="BN55" i="6" s="1"/>
  <c r="AK57" i="6"/>
  <c r="BW57" i="6" s="1"/>
  <c r="AJ58" i="6"/>
  <c r="BV58" i="6" s="1"/>
  <c r="AI59" i="6"/>
  <c r="BU59" i="6" s="1"/>
  <c r="AH60" i="6"/>
  <c r="BT60" i="6" s="1"/>
  <c r="AF62" i="6"/>
  <c r="BR62" i="6" s="1"/>
  <c r="AE63" i="6"/>
  <c r="AD64" i="6"/>
  <c r="AC65" i="6"/>
  <c r="AA66" i="6"/>
  <c r="Z67" i="6"/>
  <c r="Y68" i="6"/>
  <c r="X69" i="6"/>
  <c r="W71" i="6"/>
  <c r="U71" i="6"/>
  <c r="AB71" i="6"/>
  <c r="AK73" i="6"/>
  <c r="AJ74" i="6"/>
  <c r="AI75" i="6"/>
  <c r="AH76" i="6"/>
  <c r="AF78" i="6"/>
  <c r="AE79" i="6"/>
  <c r="X87" i="6"/>
  <c r="AF9" i="6"/>
  <c r="BR9" i="6" s="1"/>
  <c r="X32" i="6"/>
  <c r="BJ32" i="6" s="1"/>
  <c r="AC44" i="6"/>
  <c r="BO44" i="6" s="1"/>
  <c r="AD59" i="6"/>
  <c r="BP59" i="6" s="1"/>
  <c r="AI8" i="6"/>
  <c r="BU8" i="6" s="1"/>
  <c r="AA15" i="6"/>
  <c r="BM15" i="6" s="1"/>
  <c r="AJ23" i="6"/>
  <c r="BV23" i="6" s="1"/>
  <c r="Y33" i="6"/>
  <c r="BK33" i="6" s="1"/>
  <c r="W5" i="6"/>
  <c r="BI5" i="6" s="1"/>
  <c r="U5" i="6"/>
  <c r="BG5" i="6" s="1"/>
  <c r="AB5" i="6"/>
  <c r="BN5" i="6" s="1"/>
  <c r="AF12" i="6"/>
  <c r="BR12" i="6" s="1"/>
  <c r="AK8" i="6"/>
  <c r="BW8" i="6" s="1"/>
  <c r="AF13" i="6"/>
  <c r="BR13" i="6" s="1"/>
  <c r="Y19" i="6"/>
  <c r="BK19" i="6" s="1"/>
  <c r="AK9" i="6"/>
  <c r="BW9" i="6" s="1"/>
  <c r="AG13" i="6"/>
  <c r="BS13" i="6" s="1"/>
  <c r="Y5" i="6"/>
  <c r="BK5" i="6" s="1"/>
  <c r="X6" i="6"/>
  <c r="BJ6" i="6" s="1"/>
  <c r="V7" i="6"/>
  <c r="BH7" i="6" s="1"/>
  <c r="U8" i="6"/>
  <c r="BG8" i="6" s="1"/>
  <c r="AB8" i="6"/>
  <c r="BN8" i="6" s="1"/>
  <c r="W8" i="6"/>
  <c r="AK10" i="6"/>
  <c r="BW10" i="6" s="1"/>
  <c r="AJ11" i="6"/>
  <c r="BV11" i="6" s="1"/>
  <c r="AI12" i="6"/>
  <c r="BU12" i="6" s="1"/>
  <c r="AH13" i="6"/>
  <c r="BT13" i="6" s="1"/>
  <c r="AG14" i="6"/>
  <c r="BS14" i="6" s="1"/>
  <c r="AF15" i="6"/>
  <c r="BR15" i="6" s="1"/>
  <c r="AD17" i="6"/>
  <c r="BP17" i="6" s="1"/>
  <c r="AC18" i="6"/>
  <c r="BO18" i="6" s="1"/>
  <c r="AA19" i="6"/>
  <c r="BM19" i="6" s="1"/>
  <c r="Z20" i="6"/>
  <c r="BL20" i="6" s="1"/>
  <c r="Y21" i="6"/>
  <c r="BK21" i="6" s="1"/>
  <c r="X22" i="6"/>
  <c r="BJ22" i="6" s="1"/>
  <c r="V23" i="6"/>
  <c r="BH23" i="6" s="1"/>
  <c r="U24" i="6"/>
  <c r="BG24" i="6" s="1"/>
  <c r="AB24" i="6"/>
  <c r="BN24" i="6" s="1"/>
  <c r="W24" i="6"/>
  <c r="AK26" i="6"/>
  <c r="BW26" i="6" s="1"/>
  <c r="AJ27" i="6"/>
  <c r="BV27" i="6" s="1"/>
  <c r="AI28" i="6"/>
  <c r="BU28" i="6" s="1"/>
  <c r="AH29" i="6"/>
  <c r="BT29" i="6" s="1"/>
  <c r="AG30" i="6"/>
  <c r="BS30" i="6" s="1"/>
  <c r="AE32" i="6"/>
  <c r="BQ32" i="6" s="1"/>
  <c r="AD33" i="6"/>
  <c r="BP33" i="6" s="1"/>
  <c r="AC34" i="6"/>
  <c r="BO34" i="6" s="1"/>
  <c r="AA35" i="6"/>
  <c r="BM35" i="6" s="1"/>
  <c r="Z36" i="6"/>
  <c r="BL36" i="6" s="1"/>
  <c r="Y37" i="6"/>
  <c r="BK37" i="6" s="1"/>
  <c r="X38" i="6"/>
  <c r="BJ38" i="6" s="1"/>
  <c r="V39" i="6"/>
  <c r="BH39" i="6" s="1"/>
  <c r="U40" i="6"/>
  <c r="BG40" i="6" s="1"/>
  <c r="AB40" i="6"/>
  <c r="BN40" i="6" s="1"/>
  <c r="W40" i="6"/>
  <c r="AK42" i="6"/>
  <c r="BW42" i="6" s="1"/>
  <c r="AJ43" i="6"/>
  <c r="BV43" i="6" s="1"/>
  <c r="AI44" i="6"/>
  <c r="BU44" i="6" s="1"/>
  <c r="AH45" i="6"/>
  <c r="BT45" i="6" s="1"/>
  <c r="AF47" i="6"/>
  <c r="BR47" i="6" s="1"/>
  <c r="AE48" i="6"/>
  <c r="BQ48" i="6" s="1"/>
  <c r="AD49" i="6"/>
  <c r="BP49" i="6" s="1"/>
  <c r="AC50" i="6"/>
  <c r="BO50" i="6" s="1"/>
  <c r="AA51" i="6"/>
  <c r="BM51" i="6" s="1"/>
  <c r="Z52" i="6"/>
  <c r="BL52" i="6" s="1"/>
  <c r="Y53" i="6"/>
  <c r="BK53" i="6" s="1"/>
  <c r="X54" i="6"/>
  <c r="BJ54" i="6" s="1"/>
  <c r="V55" i="6"/>
  <c r="BH55" i="6" s="1"/>
  <c r="U56" i="6"/>
  <c r="BG56" i="6" s="1"/>
  <c r="AB56" i="6"/>
  <c r="BN56" i="6" s="1"/>
  <c r="W56" i="6"/>
  <c r="BI56" i="6" s="1"/>
  <c r="AK58" i="6"/>
  <c r="BW58" i="6" s="1"/>
  <c r="AJ59" i="6"/>
  <c r="BV59" i="6" s="1"/>
  <c r="AI60" i="6"/>
  <c r="BU60" i="6" s="1"/>
  <c r="AK124" i="6"/>
  <c r="AB33" i="6"/>
  <c r="BN33" i="6" s="1"/>
  <c r="W33" i="6"/>
  <c r="BI33" i="6" s="1"/>
  <c r="U33" i="6"/>
  <c r="BG33" i="6" s="1"/>
  <c r="AD11" i="6"/>
  <c r="BP11" i="6" s="1"/>
  <c r="AA29" i="6"/>
  <c r="BM29" i="6" s="1"/>
  <c r="AD43" i="6"/>
  <c r="BP43" i="6" s="1"/>
  <c r="AJ53" i="6"/>
  <c r="BV53" i="6" s="1"/>
  <c r="AB66" i="6"/>
  <c r="W66" i="6"/>
  <c r="U66" i="6"/>
  <c r="AG10" i="6"/>
  <c r="BS10" i="6" s="1"/>
  <c r="X18" i="6"/>
  <c r="BJ18" i="6" s="1"/>
  <c r="AF27" i="6"/>
  <c r="BR27" i="6" s="1"/>
  <c r="AH10" i="6"/>
  <c r="BT10" i="6" s="1"/>
  <c r="Z17" i="6"/>
  <c r="BL17" i="6" s="1"/>
  <c r="AJ9" i="6"/>
  <c r="BV9" i="6" s="1"/>
  <c r="AE14" i="6"/>
  <c r="BQ14" i="6" s="1"/>
  <c r="AA17" i="6"/>
  <c r="BM17" i="6" s="1"/>
  <c r="X5" i="6"/>
  <c r="BJ5" i="6" s="1"/>
  <c r="Z5" i="6"/>
  <c r="BL5" i="6" s="1"/>
  <c r="Y6" i="6"/>
  <c r="BK6" i="6" s="1"/>
  <c r="X7" i="6"/>
  <c r="BJ7" i="6" s="1"/>
  <c r="V8" i="6"/>
  <c r="BH8" i="6" s="1"/>
  <c r="U9" i="6"/>
  <c r="BG9" i="6" s="1"/>
  <c r="AB9" i="6"/>
  <c r="BN9" i="6" s="1"/>
  <c r="W9" i="6"/>
  <c r="BI9" i="6" s="1"/>
  <c r="AK11" i="6"/>
  <c r="BW11" i="6" s="1"/>
  <c r="AJ12" i="6"/>
  <c r="BV12" i="6" s="1"/>
  <c r="AI13" i="6"/>
  <c r="BU13" i="6" s="1"/>
  <c r="AH14" i="6"/>
  <c r="BT14" i="6" s="1"/>
  <c r="AG15" i="6"/>
  <c r="BS15" i="6" s="1"/>
  <c r="AF16" i="6"/>
  <c r="BR16" i="6" s="1"/>
  <c r="AE17" i="6"/>
  <c r="BQ17" i="6" s="1"/>
  <c r="AD18" i="6"/>
  <c r="BP18" i="6" s="1"/>
  <c r="AC19" i="6"/>
  <c r="BO19" i="6" s="1"/>
  <c r="AA20" i="6"/>
  <c r="BM20" i="6" s="1"/>
  <c r="Z21" i="6"/>
  <c r="BL21" i="6" s="1"/>
  <c r="Y22" i="6"/>
  <c r="BK22" i="6" s="1"/>
  <c r="X23" i="6"/>
  <c r="BJ23" i="6" s="1"/>
  <c r="V24" i="6"/>
  <c r="BH24" i="6" s="1"/>
  <c r="U25" i="6"/>
  <c r="BG25" i="6" s="1"/>
  <c r="AB25" i="6"/>
  <c r="BN25" i="6" s="1"/>
  <c r="W25" i="6"/>
  <c r="BI25" i="6" s="1"/>
  <c r="AK27" i="6"/>
  <c r="BW27" i="6" s="1"/>
  <c r="AJ28" i="6"/>
  <c r="BV28" i="6" s="1"/>
  <c r="AI29" i="6"/>
  <c r="BU29" i="6" s="1"/>
  <c r="AH30" i="6"/>
  <c r="BT30" i="6" s="1"/>
  <c r="AG31" i="6"/>
  <c r="BS31" i="6" s="1"/>
  <c r="AF32" i="6"/>
  <c r="BR32" i="6" s="1"/>
  <c r="AE33" i="6"/>
  <c r="BQ33" i="6" s="1"/>
  <c r="AD34" i="6"/>
  <c r="BP34" i="6" s="1"/>
  <c r="AC35" i="6"/>
  <c r="BO35" i="6" s="1"/>
  <c r="AA36" i="6"/>
  <c r="BM36" i="6" s="1"/>
  <c r="Z37" i="6"/>
  <c r="BL37" i="6" s="1"/>
  <c r="Y38" i="6"/>
  <c r="BK38" i="6" s="1"/>
  <c r="X39" i="6"/>
  <c r="BJ39" i="6" s="1"/>
  <c r="V40" i="6"/>
  <c r="BH40" i="6" s="1"/>
  <c r="U41" i="6"/>
  <c r="BG41" i="6" s="1"/>
  <c r="AB41" i="6"/>
  <c r="BN41" i="6" s="1"/>
  <c r="W41" i="6"/>
  <c r="BI41" i="6" s="1"/>
  <c r="AK43" i="6"/>
  <c r="BW43" i="6" s="1"/>
  <c r="AJ44" i="6"/>
  <c r="BV44" i="6" s="1"/>
  <c r="AI45" i="6"/>
  <c r="BU45" i="6" s="1"/>
  <c r="AH46" i="6"/>
  <c r="BT46" i="6" s="1"/>
  <c r="AG47" i="6"/>
  <c r="BS47" i="6" s="1"/>
  <c r="AF48" i="6"/>
  <c r="BR48" i="6" s="1"/>
  <c r="AE49" i="6"/>
  <c r="BQ49" i="6" s="1"/>
  <c r="AD50" i="6"/>
  <c r="BP50" i="6" s="1"/>
  <c r="AA52" i="6"/>
  <c r="BM52" i="6" s="1"/>
  <c r="Z53" i="6"/>
  <c r="BL53" i="6" s="1"/>
  <c r="Y54" i="6"/>
  <c r="BK54" i="6" s="1"/>
  <c r="X55" i="6"/>
  <c r="BJ55" i="6" s="1"/>
  <c r="V56" i="6"/>
  <c r="BH56" i="6" s="1"/>
  <c r="U57" i="6"/>
  <c r="BG57" i="6" s="1"/>
  <c r="AK59" i="6"/>
  <c r="BW59" i="6" s="1"/>
  <c r="AJ60" i="6"/>
  <c r="BV60" i="6" s="1"/>
  <c r="AG63" i="6"/>
  <c r="AF64" i="6"/>
  <c r="AE65" i="6"/>
  <c r="AM65" i="6" s="1"/>
  <c r="AD66" i="6"/>
  <c r="AG97" i="6"/>
  <c r="AE10" i="6"/>
  <c r="BQ10" i="6" s="1"/>
  <c r="V33" i="6"/>
  <c r="BH33" i="6" s="1"/>
  <c r="Z46" i="6"/>
  <c r="BL46" i="6" s="1"/>
  <c r="AC60" i="6"/>
  <c r="BO60" i="6" s="1"/>
  <c r="AK6" i="6"/>
  <c r="BW6" i="6" s="1"/>
  <c r="AF11" i="6"/>
  <c r="BR11" i="6" s="1"/>
  <c r="Y17" i="6"/>
  <c r="BK17" i="6" s="1"/>
  <c r="X34" i="6"/>
  <c r="BJ34" i="6" s="1"/>
  <c r="AK7" i="6"/>
  <c r="BW7" i="6" s="1"/>
  <c r="AE13" i="6"/>
  <c r="BQ13" i="6" s="1"/>
  <c r="X19" i="6"/>
  <c r="BJ19" i="6" s="1"/>
  <c r="U6" i="6"/>
  <c r="BG6" i="6" s="1"/>
  <c r="AB6" i="6"/>
  <c r="BN6" i="6" s="1"/>
  <c r="W6" i="6"/>
  <c r="BI6" i="6" s="1"/>
  <c r="AG12" i="6"/>
  <c r="BS12" i="6" s="1"/>
  <c r="Z18" i="6"/>
  <c r="BL18" i="6" s="1"/>
  <c r="V6" i="6"/>
  <c r="BH6" i="6" s="1"/>
  <c r="AH12" i="6"/>
  <c r="BT12" i="6" s="1"/>
  <c r="AA5" i="6"/>
  <c r="BM5" i="6" s="1"/>
  <c r="Z6" i="6"/>
  <c r="BL6" i="6" s="1"/>
  <c r="Y7" i="6"/>
  <c r="BK7" i="6" s="1"/>
  <c r="X8" i="6"/>
  <c r="BJ8" i="6" s="1"/>
  <c r="AB10" i="6"/>
  <c r="BN10" i="6" s="1"/>
  <c r="W10" i="6"/>
  <c r="BI10" i="6" s="1"/>
  <c r="U10" i="6"/>
  <c r="BG10" i="6" s="1"/>
  <c r="AK12" i="6"/>
  <c r="BW12" i="6" s="1"/>
  <c r="AI14" i="6"/>
  <c r="BU14" i="6" s="1"/>
  <c r="AH15" i="6"/>
  <c r="BT15" i="6" s="1"/>
  <c r="AG16" i="6"/>
  <c r="BS16" i="6" s="1"/>
  <c r="AF17" i="6"/>
  <c r="BR17" i="6" s="1"/>
  <c r="AE18" i="6"/>
  <c r="BQ18" i="6" s="1"/>
  <c r="AD19" i="6"/>
  <c r="BP19" i="6" s="1"/>
  <c r="AC20" i="6"/>
  <c r="BO20" i="6" s="1"/>
  <c r="AA21" i="6"/>
  <c r="BM21" i="6" s="1"/>
  <c r="Z22" i="6"/>
  <c r="BL22" i="6" s="1"/>
  <c r="Y23" i="6"/>
  <c r="BK23" i="6" s="1"/>
  <c r="X24" i="6"/>
  <c r="BJ24" i="6" s="1"/>
  <c r="V25" i="6"/>
  <c r="BH25" i="6" s="1"/>
  <c r="AB26" i="6"/>
  <c r="BN26" i="6" s="1"/>
  <c r="W26" i="6"/>
  <c r="BI26" i="6" s="1"/>
  <c r="U26" i="6"/>
  <c r="BG26" i="6" s="1"/>
  <c r="AK28" i="6"/>
  <c r="BW28" i="6" s="1"/>
  <c r="AJ29" i="6"/>
  <c r="BV29" i="6" s="1"/>
  <c r="AI30" i="6"/>
  <c r="BU30" i="6" s="1"/>
  <c r="AH31" i="6"/>
  <c r="BT31" i="6" s="1"/>
  <c r="AG32" i="6"/>
  <c r="BS32" i="6" s="1"/>
  <c r="AF33" i="6"/>
  <c r="BR33" i="6" s="1"/>
  <c r="AE34" i="6"/>
  <c r="BQ34" i="6" s="1"/>
  <c r="AD35" i="6"/>
  <c r="BP35" i="6" s="1"/>
  <c r="AC36" i="6"/>
  <c r="BO36" i="6" s="1"/>
  <c r="AA37" i="6"/>
  <c r="BM37" i="6" s="1"/>
  <c r="Z38" i="6"/>
  <c r="BL38" i="6" s="1"/>
  <c r="Y39" i="6"/>
  <c r="BK39" i="6" s="1"/>
  <c r="X40" i="6"/>
  <c r="BJ40" i="6" s="1"/>
  <c r="V41" i="6"/>
  <c r="BH41" i="6" s="1"/>
  <c r="AB42" i="6"/>
  <c r="BN42" i="6" s="1"/>
  <c r="W42" i="6"/>
  <c r="BI42" i="6" s="1"/>
  <c r="U42" i="6"/>
  <c r="BG42" i="6" s="1"/>
  <c r="AK44" i="6"/>
  <c r="BW44" i="6" s="1"/>
  <c r="AJ45" i="6"/>
  <c r="BV45" i="6" s="1"/>
  <c r="AI46" i="6"/>
  <c r="BU46" i="6" s="1"/>
  <c r="AH47" i="6"/>
  <c r="BT47" i="6" s="1"/>
  <c r="AG48" i="6"/>
  <c r="BS48" i="6" s="1"/>
  <c r="AF49" i="6"/>
  <c r="BR49" i="6" s="1"/>
  <c r="AE50" i="6"/>
  <c r="BQ50" i="6" s="1"/>
  <c r="AD51" i="6"/>
  <c r="BP51" i="6" s="1"/>
  <c r="AC52" i="6"/>
  <c r="BO52" i="6" s="1"/>
  <c r="AA53" i="6"/>
  <c r="BM53" i="6" s="1"/>
  <c r="Z54" i="6"/>
  <c r="BL54" i="6" s="1"/>
  <c r="Y55" i="6"/>
  <c r="BK55" i="6" s="1"/>
  <c r="X56" i="6"/>
  <c r="BJ56" i="6" s="1"/>
  <c r="AB58" i="6"/>
  <c r="BN58" i="6" s="1"/>
  <c r="W58" i="6"/>
  <c r="BI58" i="6" s="1"/>
  <c r="U58" i="6"/>
  <c r="BG58" i="6" s="1"/>
  <c r="AK60" i="6"/>
  <c r="BW60" i="6" s="1"/>
  <c r="AH63" i="6"/>
  <c r="AG64" i="6"/>
  <c r="AF65" i="6"/>
  <c r="AE66" i="6"/>
  <c r="AD67" i="6"/>
  <c r="AC68" i="6"/>
  <c r="AA69" i="6"/>
  <c r="Y71" i="6"/>
  <c r="X72" i="6"/>
  <c r="AH7" i="6"/>
  <c r="BT7" i="6" s="1"/>
  <c r="AC28" i="6"/>
  <c r="BO28" i="6" s="1"/>
  <c r="AC5" i="6"/>
  <c r="BO5" i="6" s="1"/>
  <c r="AB11" i="6"/>
  <c r="BN11" i="6" s="1"/>
  <c r="W11" i="6"/>
  <c r="BI11" i="6" s="1"/>
  <c r="U11" i="6"/>
  <c r="BG11" i="6" s="1"/>
  <c r="AG17" i="6"/>
  <c r="BS17" i="6" s="1"/>
  <c r="Y24" i="6"/>
  <c r="BK24" i="6" s="1"/>
  <c r="AI31" i="6"/>
  <c r="BU31" i="6" s="1"/>
  <c r="AD36" i="6"/>
  <c r="BP36" i="6" s="1"/>
  <c r="V42" i="6"/>
  <c r="BH42" i="6" s="1"/>
  <c r="AJ46" i="6"/>
  <c r="BV46" i="6" s="1"/>
  <c r="AI47" i="6"/>
  <c r="BU47" i="6" s="1"/>
  <c r="AD52" i="6"/>
  <c r="BP52" i="6" s="1"/>
  <c r="AC53" i="6"/>
  <c r="BO53" i="6" s="1"/>
  <c r="AA54" i="6"/>
  <c r="BM54" i="6" s="1"/>
  <c r="Z55" i="6"/>
  <c r="BL55" i="6" s="1"/>
  <c r="Y56" i="6"/>
  <c r="BK56" i="6" s="1"/>
  <c r="V58" i="6"/>
  <c r="BH58" i="6" s="1"/>
  <c r="AB59" i="6"/>
  <c r="BN59" i="6" s="1"/>
  <c r="W59" i="6"/>
  <c r="BI59" i="6" s="1"/>
  <c r="U59" i="6"/>
  <c r="BG59" i="6" s="1"/>
  <c r="AI63" i="6"/>
  <c r="X16" i="6"/>
  <c r="BJ16" i="6" s="1"/>
  <c r="AB34" i="6"/>
  <c r="BN34" i="6" s="1"/>
  <c r="U34" i="6"/>
  <c r="BG34" i="6" s="1"/>
  <c r="W34" i="6"/>
  <c r="BI34" i="6" s="1"/>
  <c r="AA6" i="6"/>
  <c r="BM6" i="6" s="1"/>
  <c r="V10" i="6"/>
  <c r="BH10" i="6" s="1"/>
  <c r="AK13" i="6"/>
  <c r="BW13" i="6" s="1"/>
  <c r="AF18" i="6"/>
  <c r="BR18" i="6" s="1"/>
  <c r="AA22" i="6"/>
  <c r="BM22" i="6" s="1"/>
  <c r="AH32" i="6"/>
  <c r="BT32" i="6" s="1"/>
  <c r="AC37" i="6"/>
  <c r="BO37" i="6" s="1"/>
  <c r="X41" i="6"/>
  <c r="BJ41" i="6" s="1"/>
  <c r="AF50" i="6"/>
  <c r="BR50" i="6" s="1"/>
  <c r="AD5" i="6"/>
  <c r="BP5" i="6" s="1"/>
  <c r="AC6" i="6"/>
  <c r="BO6" i="6" s="1"/>
  <c r="AA7" i="6"/>
  <c r="BM7" i="6" s="1"/>
  <c r="Z8" i="6"/>
  <c r="BL8" i="6" s="1"/>
  <c r="Y9" i="6"/>
  <c r="BK9" i="6" s="1"/>
  <c r="X10" i="6"/>
  <c r="V11" i="6"/>
  <c r="BH11" i="6" s="1"/>
  <c r="AB12" i="6"/>
  <c r="BN12" i="6" s="1"/>
  <c r="W12" i="6"/>
  <c r="BI12" i="6" s="1"/>
  <c r="U12" i="6"/>
  <c r="BG12" i="6" s="1"/>
  <c r="AK14" i="6"/>
  <c r="BW14" i="6" s="1"/>
  <c r="AJ15" i="6"/>
  <c r="BV15" i="6" s="1"/>
  <c r="AI16" i="6"/>
  <c r="BU16" i="6" s="1"/>
  <c r="AH17" i="6"/>
  <c r="BT17" i="6" s="1"/>
  <c r="AF19" i="6"/>
  <c r="BR19" i="6" s="1"/>
  <c r="AE20" i="6"/>
  <c r="BQ20" i="6" s="1"/>
  <c r="AD21" i="6"/>
  <c r="BP21" i="6" s="1"/>
  <c r="AC22" i="6"/>
  <c r="BO22" i="6" s="1"/>
  <c r="AA23" i="6"/>
  <c r="BM23" i="6" s="1"/>
  <c r="Z24" i="6"/>
  <c r="BL24" i="6" s="1"/>
  <c r="Y25" i="6"/>
  <c r="BK25" i="6" s="1"/>
  <c r="X26" i="6"/>
  <c r="BJ26" i="6" s="1"/>
  <c r="V27" i="6"/>
  <c r="BH27" i="6" s="1"/>
  <c r="AB28" i="6"/>
  <c r="BN28" i="6" s="1"/>
  <c r="W28" i="6"/>
  <c r="BI28" i="6" s="1"/>
  <c r="U28" i="6"/>
  <c r="BG28" i="6" s="1"/>
  <c r="AK30" i="6"/>
  <c r="BW30" i="6" s="1"/>
  <c r="AJ31" i="6"/>
  <c r="BV31" i="6" s="1"/>
  <c r="AI32" i="6"/>
  <c r="BU32" i="6" s="1"/>
  <c r="AH33" i="6"/>
  <c r="BT33" i="6" s="1"/>
  <c r="AG34" i="6"/>
  <c r="BS34" i="6" s="1"/>
  <c r="AF35" i="6"/>
  <c r="BR35" i="6" s="1"/>
  <c r="AE36" i="6"/>
  <c r="BQ36" i="6" s="1"/>
  <c r="AD37" i="6"/>
  <c r="BP37" i="6" s="1"/>
  <c r="AC38" i="6"/>
  <c r="BO38" i="6" s="1"/>
  <c r="AA39" i="6"/>
  <c r="BM39" i="6" s="1"/>
  <c r="Z40" i="6"/>
  <c r="BL40" i="6" s="1"/>
  <c r="Y41" i="6"/>
  <c r="BK41" i="6" s="1"/>
  <c r="X42" i="6"/>
  <c r="BJ42" i="6" s="1"/>
  <c r="V43" i="6"/>
  <c r="BH43" i="6" s="1"/>
  <c r="AB44" i="6"/>
  <c r="BN44" i="6" s="1"/>
  <c r="W44" i="6"/>
  <c r="BI44" i="6" s="1"/>
  <c r="U44" i="6"/>
  <c r="BG44" i="6" s="1"/>
  <c r="AK46" i="6"/>
  <c r="BW46" i="6" s="1"/>
  <c r="AJ47" i="6"/>
  <c r="BV47" i="6" s="1"/>
  <c r="AI48" i="6"/>
  <c r="BU48" i="6" s="1"/>
  <c r="AH49" i="6"/>
  <c r="BT49" i="6" s="1"/>
  <c r="AG50" i="6"/>
  <c r="BS50" i="6" s="1"/>
  <c r="AF51" i="6"/>
  <c r="BR51" i="6" s="1"/>
  <c r="AE52" i="6"/>
  <c r="BQ52" i="6" s="1"/>
  <c r="AD53" i="6"/>
  <c r="BP53" i="6" s="1"/>
  <c r="AC54" i="6"/>
  <c r="BO54" i="6" s="1"/>
  <c r="AA55" i="6"/>
  <c r="BM55" i="6" s="1"/>
  <c r="Z56" i="6"/>
  <c r="BL56" i="6" s="1"/>
  <c r="X58" i="6"/>
  <c r="BJ58" i="6" s="1"/>
  <c r="V59" i="6"/>
  <c r="BH59" i="6" s="1"/>
  <c r="AB60" i="6"/>
  <c r="BN60" i="6" s="1"/>
  <c r="W60" i="6"/>
  <c r="BI60" i="6" s="1"/>
  <c r="U60" i="6"/>
  <c r="BG60" i="6" s="1"/>
  <c r="AJ63" i="6"/>
  <c r="AI64" i="6"/>
  <c r="AH65" i="6"/>
  <c r="AG66" i="6"/>
  <c r="AB17" i="6"/>
  <c r="BN17" i="6" s="1"/>
  <c r="W17" i="6"/>
  <c r="BI17" i="6" s="1"/>
  <c r="U17" i="6"/>
  <c r="BG17" i="6" s="1"/>
  <c r="AJ5" i="6"/>
  <c r="BV5" i="6" s="1"/>
  <c r="AB18" i="6"/>
  <c r="BN18" i="6" s="1"/>
  <c r="U18" i="6"/>
  <c r="BG18" i="6" s="1"/>
  <c r="W18" i="6"/>
  <c r="BI18" i="6" s="1"/>
  <c r="Y8" i="6"/>
  <c r="BK8" i="6" s="1"/>
  <c r="AH16" i="6"/>
  <c r="BT16" i="6" s="1"/>
  <c r="AC21" i="6"/>
  <c r="BO21" i="6" s="1"/>
  <c r="X25" i="6"/>
  <c r="BJ25" i="6" s="1"/>
  <c r="AK29" i="6"/>
  <c r="BW29" i="6" s="1"/>
  <c r="AF34" i="6"/>
  <c r="BR34" i="6" s="1"/>
  <c r="Y40" i="6"/>
  <c r="BK40" i="6" s="1"/>
  <c r="AK45" i="6"/>
  <c r="BW45" i="6" s="1"/>
  <c r="AH48" i="6"/>
  <c r="BT48" i="6" s="1"/>
  <c r="AE5" i="6"/>
  <c r="BQ5" i="6" s="1"/>
  <c r="AD6" i="6"/>
  <c r="BP6" i="6" s="1"/>
  <c r="AC7" i="6"/>
  <c r="BO7" i="6" s="1"/>
  <c r="AA8" i="6"/>
  <c r="BM8" i="6" s="1"/>
  <c r="Z9" i="6"/>
  <c r="BL9" i="6" s="1"/>
  <c r="Y10" i="6"/>
  <c r="BK10" i="6" s="1"/>
  <c r="V12" i="6"/>
  <c r="BH12" i="6" s="1"/>
  <c r="W13" i="6"/>
  <c r="BI13" i="6" s="1"/>
  <c r="AB13" i="6"/>
  <c r="BN13" i="6" s="1"/>
  <c r="U13" i="6"/>
  <c r="BG13" i="6" s="1"/>
  <c r="AK15" i="6"/>
  <c r="BW15" i="6" s="1"/>
  <c r="AJ16" i="6"/>
  <c r="BV16" i="6" s="1"/>
  <c r="AI17" i="6"/>
  <c r="BU17" i="6" s="1"/>
  <c r="AH18" i="6"/>
  <c r="BT18" i="6" s="1"/>
  <c r="AG19" i="6"/>
  <c r="BS19" i="6" s="1"/>
  <c r="AF20" i="6"/>
  <c r="BR20" i="6" s="1"/>
  <c r="AE21" i="6"/>
  <c r="BQ21" i="6" s="1"/>
  <c r="AD22" i="6"/>
  <c r="BP22" i="6" s="1"/>
  <c r="AC23" i="6"/>
  <c r="BO23" i="6" s="1"/>
  <c r="AA24" i="6"/>
  <c r="BM24" i="6" s="1"/>
  <c r="Z25" i="6"/>
  <c r="BL25" i="6" s="1"/>
  <c r="Y26" i="6"/>
  <c r="BK26" i="6" s="1"/>
  <c r="X27" i="6"/>
  <c r="V28" i="6"/>
  <c r="BH28" i="6" s="1"/>
  <c r="W29" i="6"/>
  <c r="BI29" i="6" s="1"/>
  <c r="U29" i="6"/>
  <c r="BG29" i="6" s="1"/>
  <c r="AB29" i="6"/>
  <c r="BN29" i="6" s="1"/>
  <c r="AK31" i="6"/>
  <c r="BW31" i="6" s="1"/>
  <c r="AJ32" i="6"/>
  <c r="BV32" i="6" s="1"/>
  <c r="AI33" i="6"/>
  <c r="BU33" i="6" s="1"/>
  <c r="AH34" i="6"/>
  <c r="BT34" i="6" s="1"/>
  <c r="AG35" i="6"/>
  <c r="BS35" i="6" s="1"/>
  <c r="AF36" i="6"/>
  <c r="BR36" i="6" s="1"/>
  <c r="AE37" i="6"/>
  <c r="BQ37" i="6" s="1"/>
  <c r="AD38" i="6"/>
  <c r="BP38" i="6" s="1"/>
  <c r="AC39" i="6"/>
  <c r="BO39" i="6" s="1"/>
  <c r="AA40" i="6"/>
  <c r="BM40" i="6" s="1"/>
  <c r="Z41" i="6"/>
  <c r="BL41" i="6" s="1"/>
  <c r="Y42" i="6"/>
  <c r="X43" i="6"/>
  <c r="BJ43" i="6" s="1"/>
  <c r="V44" i="6"/>
  <c r="BH44" i="6" s="1"/>
  <c r="W45" i="6"/>
  <c r="BI45" i="6" s="1"/>
  <c r="U45" i="6"/>
  <c r="BG45" i="6" s="1"/>
  <c r="AB45" i="6"/>
  <c r="BN45" i="6" s="1"/>
  <c r="AK47" i="6"/>
  <c r="BW47" i="6" s="1"/>
  <c r="AJ48" i="6"/>
  <c r="BV48" i="6" s="1"/>
  <c r="AI49" i="6"/>
  <c r="BU49" i="6" s="1"/>
  <c r="AH50" i="6"/>
  <c r="BT50" i="6" s="1"/>
  <c r="AG51" i="6"/>
  <c r="BS51" i="6" s="1"/>
  <c r="AF52" i="6"/>
  <c r="BR52" i="6" s="1"/>
  <c r="AE53" i="6"/>
  <c r="BQ53" i="6" s="1"/>
  <c r="AD54" i="6"/>
  <c r="BP54" i="6" s="1"/>
  <c r="AC55" i="6"/>
  <c r="BO55" i="6" s="1"/>
  <c r="AA56" i="6"/>
  <c r="BM56" i="6" s="1"/>
  <c r="Y58" i="6"/>
  <c r="BK58" i="6" s="1"/>
  <c r="X59" i="6"/>
  <c r="BJ59" i="6" s="1"/>
  <c r="V60" i="6"/>
  <c r="BH60" i="6" s="1"/>
  <c r="AK63" i="6"/>
  <c r="AJ64" i="6"/>
  <c r="AI65" i="6"/>
  <c r="AH66" i="6"/>
  <c r="AG67" i="6"/>
  <c r="AF68" i="6"/>
  <c r="AE69" i="6"/>
  <c r="AC71" i="6"/>
  <c r="AA72" i="6"/>
  <c r="Y74" i="6"/>
  <c r="AA154" i="6"/>
  <c r="AH23" i="6"/>
  <c r="BT23" i="6" s="1"/>
  <c r="X9" i="6"/>
  <c r="AJ14" i="6"/>
  <c r="BV14" i="6" s="1"/>
  <c r="AD20" i="6"/>
  <c r="BP20" i="6" s="1"/>
  <c r="V26" i="6"/>
  <c r="BH26" i="6" s="1"/>
  <c r="AJ30" i="6"/>
  <c r="BV30" i="6" s="1"/>
  <c r="AE35" i="6"/>
  <c r="BQ35" i="6" s="1"/>
  <c r="Z39" i="6"/>
  <c r="BL39" i="6" s="1"/>
  <c r="AB43" i="6"/>
  <c r="BN43" i="6" s="1"/>
  <c r="W43" i="6"/>
  <c r="BI43" i="6" s="1"/>
  <c r="U43" i="6"/>
  <c r="BG43" i="6" s="1"/>
  <c r="AG49" i="6"/>
  <c r="BS49" i="6" s="1"/>
  <c r="AF5" i="6"/>
  <c r="BR5" i="6" s="1"/>
  <c r="AE6" i="6"/>
  <c r="BQ6" i="6" s="1"/>
  <c r="AD7" i="6"/>
  <c r="BP7" i="6" s="1"/>
  <c r="AC8" i="6"/>
  <c r="BO8" i="6" s="1"/>
  <c r="AA9" i="6"/>
  <c r="BM9" i="6" s="1"/>
  <c r="Z10" i="6"/>
  <c r="BL10" i="6" s="1"/>
  <c r="Y11" i="6"/>
  <c r="BK11" i="6" s="1"/>
  <c r="X12" i="6"/>
  <c r="BJ12" i="6" s="1"/>
  <c r="V13" i="6"/>
  <c r="BH13" i="6" s="1"/>
  <c r="AB14" i="6"/>
  <c r="BN14" i="6" s="1"/>
  <c r="W14" i="6"/>
  <c r="BI14" i="6" s="1"/>
  <c r="U14" i="6"/>
  <c r="BG14" i="6" s="1"/>
  <c r="AK16" i="6"/>
  <c r="BW16" i="6" s="1"/>
  <c r="AJ17" i="6"/>
  <c r="BV17" i="6" s="1"/>
  <c r="AI18" i="6"/>
  <c r="BU18" i="6" s="1"/>
  <c r="AH19" i="6"/>
  <c r="BT19" i="6" s="1"/>
  <c r="AG20" i="6"/>
  <c r="BS20" i="6" s="1"/>
  <c r="AF21" i="6"/>
  <c r="BR21" i="6" s="1"/>
  <c r="AE22" i="6"/>
  <c r="BQ22" i="6" s="1"/>
  <c r="AD23" i="6"/>
  <c r="BP23" i="6" s="1"/>
  <c r="AC24" i="6"/>
  <c r="BO24" i="6" s="1"/>
  <c r="AA25" i="6"/>
  <c r="BM25" i="6" s="1"/>
  <c r="Z26" i="6"/>
  <c r="BL26" i="6" s="1"/>
  <c r="Y27" i="6"/>
  <c r="BK27" i="6" s="1"/>
  <c r="X28" i="6"/>
  <c r="BJ28" i="6" s="1"/>
  <c r="V29" i="6"/>
  <c r="BH29" i="6" s="1"/>
  <c r="AB30" i="6"/>
  <c r="BN30" i="6" s="1"/>
  <c r="W30" i="6"/>
  <c r="BI30" i="6" s="1"/>
  <c r="U30" i="6"/>
  <c r="BG30" i="6" s="1"/>
  <c r="AK32" i="6"/>
  <c r="BW32" i="6" s="1"/>
  <c r="AJ33" i="6"/>
  <c r="BV33" i="6" s="1"/>
  <c r="AI34" i="6"/>
  <c r="BU34" i="6" s="1"/>
  <c r="AH35" i="6"/>
  <c r="BT35" i="6" s="1"/>
  <c r="AG36" i="6"/>
  <c r="BS36" i="6" s="1"/>
  <c r="AF37" i="6"/>
  <c r="BR37" i="6" s="1"/>
  <c r="AE38" i="6"/>
  <c r="BQ38" i="6" s="1"/>
  <c r="AD39" i="6"/>
  <c r="BP39" i="6" s="1"/>
  <c r="AC40" i="6"/>
  <c r="BO40" i="6" s="1"/>
  <c r="AA41" i="6"/>
  <c r="BM41" i="6" s="1"/>
  <c r="Z42" i="6"/>
  <c r="BL42" i="6" s="1"/>
  <c r="Y43" i="6"/>
  <c r="BK43" i="6" s="1"/>
  <c r="X44" i="6"/>
  <c r="BJ44" i="6" s="1"/>
  <c r="V45" i="6"/>
  <c r="BH45" i="6" s="1"/>
  <c r="AB46" i="6"/>
  <c r="BN46" i="6" s="1"/>
  <c r="W46" i="6"/>
  <c r="BI46" i="6" s="1"/>
  <c r="U46" i="6"/>
  <c r="BG46" i="6" s="1"/>
  <c r="AK48" i="6"/>
  <c r="BW48" i="6" s="1"/>
  <c r="AJ49" i="6"/>
  <c r="BV49" i="6" s="1"/>
  <c r="AI50" i="6"/>
  <c r="BU50" i="6" s="1"/>
  <c r="AH51" i="6"/>
  <c r="BT51" i="6" s="1"/>
  <c r="AG52" i="6"/>
  <c r="BS52" i="6" s="1"/>
  <c r="AF53" i="6"/>
  <c r="BR53" i="6" s="1"/>
  <c r="AE54" i="6"/>
  <c r="BQ54" i="6" s="1"/>
  <c r="AD55" i="6"/>
  <c r="BP55" i="6" s="1"/>
  <c r="AC56" i="6"/>
  <c r="BO56" i="6" s="1"/>
  <c r="Z58" i="6"/>
  <c r="BL58" i="6" s="1"/>
  <c r="Y59" i="6"/>
  <c r="BK59" i="6" s="1"/>
  <c r="X60" i="6"/>
  <c r="BJ60" i="6" s="1"/>
  <c r="AK64" i="6"/>
  <c r="AJ65" i="6"/>
  <c r="AI66" i="6"/>
  <c r="Y15" i="6"/>
  <c r="BK15" i="6" s="1"/>
  <c r="AI38" i="6"/>
  <c r="BU38" i="6" s="1"/>
  <c r="Z7" i="6"/>
  <c r="BL7" i="6" s="1"/>
  <c r="AI15" i="6"/>
  <c r="BU15" i="6" s="1"/>
  <c r="AE19" i="6"/>
  <c r="BQ19" i="6" s="1"/>
  <c r="Z23" i="6"/>
  <c r="BL23" i="6" s="1"/>
  <c r="AB27" i="6"/>
  <c r="BN27" i="6" s="1"/>
  <c r="W27" i="6"/>
  <c r="BI27" i="6" s="1"/>
  <c r="U27" i="6"/>
  <c r="BG27" i="6" s="1"/>
  <c r="AG33" i="6"/>
  <c r="BS33" i="6" s="1"/>
  <c r="AA38" i="6"/>
  <c r="BM38" i="6" s="1"/>
  <c r="AE51" i="6"/>
  <c r="BQ51" i="6" s="1"/>
  <c r="AG5" i="6"/>
  <c r="BS5" i="6" s="1"/>
  <c r="AF6" i="6"/>
  <c r="BR6" i="6" s="1"/>
  <c r="AE7" i="6"/>
  <c r="BQ7" i="6" s="1"/>
  <c r="AD8" i="6"/>
  <c r="BP8" i="6" s="1"/>
  <c r="AC9" i="6"/>
  <c r="BO9" i="6" s="1"/>
  <c r="AA10" i="6"/>
  <c r="BM10" i="6" s="1"/>
  <c r="Z11" i="6"/>
  <c r="BL11" i="6" s="1"/>
  <c r="Y12" i="6"/>
  <c r="BK12" i="6" s="1"/>
  <c r="X13" i="6"/>
  <c r="BJ13" i="6" s="1"/>
  <c r="V14" i="6"/>
  <c r="BH14" i="6" s="1"/>
  <c r="AB15" i="6"/>
  <c r="BN15" i="6" s="1"/>
  <c r="W15" i="6"/>
  <c r="BI15" i="6" s="1"/>
  <c r="U15" i="6"/>
  <c r="BG15" i="6" s="1"/>
  <c r="AK17" i="6"/>
  <c r="BW17" i="6" s="1"/>
  <c r="AJ18" i="6"/>
  <c r="BV18" i="6" s="1"/>
  <c r="AI19" i="6"/>
  <c r="BU19" i="6" s="1"/>
  <c r="AH20" i="6"/>
  <c r="BT20" i="6" s="1"/>
  <c r="AG21" i="6"/>
  <c r="BS21" i="6" s="1"/>
  <c r="AF22" i="6"/>
  <c r="BR22" i="6" s="1"/>
  <c r="AE23" i="6"/>
  <c r="BQ23" i="6" s="1"/>
  <c r="AD24" i="6"/>
  <c r="BP24" i="6" s="1"/>
  <c r="AC25" i="6"/>
  <c r="BO25" i="6" s="1"/>
  <c r="AA26" i="6"/>
  <c r="BM26" i="6" s="1"/>
  <c r="Z27" i="6"/>
  <c r="BL27" i="6" s="1"/>
  <c r="Y28" i="6"/>
  <c r="BK28" i="6" s="1"/>
  <c r="X29" i="6"/>
  <c r="BJ29" i="6" s="1"/>
  <c r="V30" i="6"/>
  <c r="BH30" i="6" s="1"/>
  <c r="AB31" i="6"/>
  <c r="BN31" i="6" s="1"/>
  <c r="W31" i="6"/>
  <c r="BI31" i="6" s="1"/>
  <c r="U31" i="6"/>
  <c r="BG31" i="6" s="1"/>
  <c r="AK33" i="6"/>
  <c r="BW33" i="6" s="1"/>
  <c r="AJ34" i="6"/>
  <c r="BV34" i="6" s="1"/>
  <c r="AI35" i="6"/>
  <c r="BU35" i="6" s="1"/>
  <c r="AH36" i="6"/>
  <c r="BT36" i="6" s="1"/>
  <c r="AG37" i="6"/>
  <c r="BS37" i="6" s="1"/>
  <c r="AF38" i="6"/>
  <c r="BR38" i="6" s="1"/>
  <c r="AE39" i="6"/>
  <c r="BQ39" i="6" s="1"/>
  <c r="AD40" i="6"/>
  <c r="BP40" i="6" s="1"/>
  <c r="AC41" i="6"/>
  <c r="BO41" i="6" s="1"/>
  <c r="AA42" i="6"/>
  <c r="BM42" i="6" s="1"/>
  <c r="Z43" i="6"/>
  <c r="BL43" i="6" s="1"/>
  <c r="Y44" i="6"/>
  <c r="BK44" i="6" s="1"/>
  <c r="X45" i="6"/>
  <c r="BJ45" i="6" s="1"/>
  <c r="V46" i="6"/>
  <c r="BH46" i="6" s="1"/>
  <c r="AB47" i="6"/>
  <c r="BN47" i="6" s="1"/>
  <c r="W47" i="6"/>
  <c r="BI47" i="6" s="1"/>
  <c r="U47" i="6"/>
  <c r="BG47" i="6" s="1"/>
  <c r="AK49" i="6"/>
  <c r="BW49" i="6" s="1"/>
  <c r="AJ50" i="6"/>
  <c r="BV50" i="6" s="1"/>
  <c r="AI51" i="6"/>
  <c r="BU51" i="6" s="1"/>
  <c r="AH52" i="6"/>
  <c r="BT52" i="6" s="1"/>
  <c r="AG53" i="6"/>
  <c r="BS53" i="6" s="1"/>
  <c r="AF54" i="6"/>
  <c r="BR54" i="6" s="1"/>
  <c r="AE55" i="6"/>
  <c r="BQ55" i="6" s="1"/>
  <c r="AD56" i="6"/>
  <c r="BP56" i="6" s="1"/>
  <c r="AC57" i="6"/>
  <c r="BO57" i="6" s="1"/>
  <c r="AH68" i="6"/>
  <c r="AK115" i="6"/>
  <c r="AA124" i="6"/>
  <c r="AG91" i="6"/>
  <c r="AF92" i="6"/>
  <c r="AC95" i="6"/>
  <c r="AM95" i="6" s="1"/>
  <c r="AA96" i="6"/>
  <c r="Z97" i="6"/>
  <c r="Y98" i="6"/>
  <c r="X99" i="6"/>
  <c r="V100" i="6"/>
  <c r="AB101" i="6"/>
  <c r="W101" i="6"/>
  <c r="U101" i="6"/>
  <c r="AK103" i="6"/>
  <c r="AJ104" i="6"/>
  <c r="AH106" i="6"/>
  <c r="AG107" i="6"/>
  <c r="AF108" i="6"/>
  <c r="AC111" i="6"/>
  <c r="AA112" i="6"/>
  <c r="Z113" i="6"/>
  <c r="Y114" i="6"/>
  <c r="X115" i="6"/>
  <c r="V116" i="6"/>
  <c r="AB117" i="6"/>
  <c r="W117" i="6"/>
  <c r="U117" i="6"/>
  <c r="AK119" i="6"/>
  <c r="AJ120" i="6"/>
  <c r="AH122" i="6"/>
  <c r="AG123" i="6"/>
  <c r="AF124" i="6"/>
  <c r="AC127" i="6"/>
  <c r="AA128" i="6"/>
  <c r="Z129" i="6"/>
  <c r="Y130" i="6"/>
  <c r="X131" i="6"/>
  <c r="V132" i="6"/>
  <c r="W133" i="6"/>
  <c r="U133" i="6"/>
  <c r="AB133" i="6"/>
  <c r="AK135" i="6"/>
  <c r="AJ136" i="6"/>
  <c r="AH138" i="6"/>
  <c r="AG139" i="6"/>
  <c r="AF140" i="6"/>
  <c r="AC143" i="6"/>
  <c r="AA144" i="6"/>
  <c r="Z145" i="6"/>
  <c r="Y146" i="6"/>
  <c r="X147" i="6"/>
  <c r="V148" i="6"/>
  <c r="U149" i="6"/>
  <c r="AB149" i="6"/>
  <c r="W149" i="6"/>
  <c r="AK151" i="6"/>
  <c r="AJ152" i="6"/>
  <c r="AH154" i="6"/>
  <c r="AG155" i="6"/>
  <c r="AK104" i="6"/>
  <c r="AJ105" i="6"/>
  <c r="AI106" i="6"/>
  <c r="AH107" i="6"/>
  <c r="AG108" i="6"/>
  <c r="AF109" i="6"/>
  <c r="AE110" i="6"/>
  <c r="AD111" i="6"/>
  <c r="AC112" i="6"/>
  <c r="AA113" i="6"/>
  <c r="Z114" i="6"/>
  <c r="Y115" i="6"/>
  <c r="X116" i="6"/>
  <c r="W118" i="6"/>
  <c r="AK120" i="6"/>
  <c r="AJ121" i="6"/>
  <c r="AI122" i="6"/>
  <c r="AH123" i="6"/>
  <c r="AG124" i="6"/>
  <c r="AF125" i="6"/>
  <c r="AE126" i="6"/>
  <c r="AD127" i="6"/>
  <c r="AC128" i="6"/>
  <c r="AA129" i="6"/>
  <c r="Z130" i="6"/>
  <c r="Y131" i="6"/>
  <c r="X132" i="6"/>
  <c r="W134" i="6"/>
  <c r="AK136" i="6"/>
  <c r="AJ137" i="6"/>
  <c r="AI138" i="6"/>
  <c r="AH139" i="6"/>
  <c r="AG140" i="6"/>
  <c r="AF141" i="6"/>
  <c r="AE142" i="6"/>
  <c r="AD143" i="6"/>
  <c r="AC144" i="6"/>
  <c r="AA145" i="6"/>
  <c r="Z146" i="6"/>
  <c r="Y147" i="6"/>
  <c r="X148" i="6"/>
  <c r="W150" i="6"/>
  <c r="AK152" i="6"/>
  <c r="AJ153" i="6"/>
  <c r="AI154" i="6"/>
  <c r="AH155" i="6"/>
  <c r="AB87" i="6"/>
  <c r="W87" i="6"/>
  <c r="U87" i="6"/>
  <c r="AK89" i="6"/>
  <c r="AJ90" i="6"/>
  <c r="AI91" i="6"/>
  <c r="AH92" i="6"/>
  <c r="AF94" i="6"/>
  <c r="AE95" i="6"/>
  <c r="AD96" i="6"/>
  <c r="AC97" i="6"/>
  <c r="AA98" i="6"/>
  <c r="Z99" i="6"/>
  <c r="Y100" i="6"/>
  <c r="X101" i="6"/>
  <c r="W103" i="6"/>
  <c r="U103" i="6"/>
  <c r="AB103" i="6"/>
  <c r="AK105" i="6"/>
  <c r="AJ106" i="6"/>
  <c r="AI107" i="6"/>
  <c r="AH108" i="6"/>
  <c r="AF110" i="6"/>
  <c r="AE111" i="6"/>
  <c r="AD112" i="6"/>
  <c r="AC113" i="6"/>
  <c r="AA114" i="6"/>
  <c r="Z115" i="6"/>
  <c r="Y116" i="6"/>
  <c r="X117" i="6"/>
  <c r="AB119" i="6"/>
  <c r="W119" i="6"/>
  <c r="U119" i="6"/>
  <c r="AK121" i="6"/>
  <c r="AJ122" i="6"/>
  <c r="AI123" i="6"/>
  <c r="AH124" i="6"/>
  <c r="AF126" i="6"/>
  <c r="AE127" i="6"/>
  <c r="AD128" i="6"/>
  <c r="AC129" i="6"/>
  <c r="AA130" i="6"/>
  <c r="Z131" i="6"/>
  <c r="Y132" i="6"/>
  <c r="X133" i="6"/>
  <c r="U135" i="6"/>
  <c r="W135" i="6"/>
  <c r="AB135" i="6"/>
  <c r="AK137" i="6"/>
  <c r="AJ138" i="6"/>
  <c r="AI139" i="6"/>
  <c r="AH140" i="6"/>
  <c r="AF142" i="6"/>
  <c r="AE143" i="6"/>
  <c r="AD144" i="6"/>
  <c r="AC145" i="6"/>
  <c r="AA146" i="6"/>
  <c r="Z147" i="6"/>
  <c r="Y148" i="6"/>
  <c r="X149" i="6"/>
  <c r="AB88" i="6"/>
  <c r="U88" i="6"/>
  <c r="W88" i="6"/>
  <c r="AK90" i="6"/>
  <c r="AJ91" i="6"/>
  <c r="AI92" i="6"/>
  <c r="AF95" i="6"/>
  <c r="AE96" i="6"/>
  <c r="AD97" i="6"/>
  <c r="AC98" i="6"/>
  <c r="AA99" i="6"/>
  <c r="Z100" i="6"/>
  <c r="Y101" i="6"/>
  <c r="X102" i="6"/>
  <c r="V103" i="6"/>
  <c r="U104" i="6"/>
  <c r="AB104" i="6"/>
  <c r="W104" i="6"/>
  <c r="AK106" i="6"/>
  <c r="AJ107" i="6"/>
  <c r="AI108" i="6"/>
  <c r="AF111" i="6"/>
  <c r="AE112" i="6"/>
  <c r="AD113" i="6"/>
  <c r="AC114" i="6"/>
  <c r="Z116" i="6"/>
  <c r="Y117" i="6"/>
  <c r="X118" i="6"/>
  <c r="V119" i="6"/>
  <c r="AB120" i="6"/>
  <c r="W120" i="6"/>
  <c r="U120" i="6"/>
  <c r="AK122" i="6"/>
  <c r="AJ123" i="6"/>
  <c r="AI124" i="6"/>
  <c r="AF127" i="6"/>
  <c r="AE128" i="6"/>
  <c r="AD129" i="6"/>
  <c r="AC130" i="6"/>
  <c r="AA131" i="6"/>
  <c r="Z132" i="6"/>
  <c r="Y133" i="6"/>
  <c r="X134" i="6"/>
  <c r="AB136" i="6"/>
  <c r="W136" i="6"/>
  <c r="U136" i="6"/>
  <c r="AK138" i="6"/>
  <c r="AJ139" i="6"/>
  <c r="AI140" i="6"/>
  <c r="AF143" i="6"/>
  <c r="AE144" i="6"/>
  <c r="AD145" i="6"/>
  <c r="AC146" i="6"/>
  <c r="AA147" i="6"/>
  <c r="Z148" i="6"/>
  <c r="Y149" i="6"/>
  <c r="X150" i="6"/>
  <c r="AD80" i="6"/>
  <c r="AC81" i="6"/>
  <c r="AC82" i="6"/>
  <c r="AC83" i="6"/>
  <c r="AA84" i="6"/>
  <c r="Z85" i="6"/>
  <c r="V88" i="6"/>
  <c r="U89" i="6"/>
  <c r="AK91" i="6"/>
  <c r="AJ92" i="6"/>
  <c r="AG95" i="6"/>
  <c r="AF96" i="6"/>
  <c r="AE97" i="6"/>
  <c r="AD98" i="6"/>
  <c r="AC99" i="6"/>
  <c r="AA100" i="6"/>
  <c r="Z101" i="6"/>
  <c r="X103" i="6"/>
  <c r="V104" i="6"/>
  <c r="U105" i="6"/>
  <c r="AK107" i="6"/>
  <c r="AJ108" i="6"/>
  <c r="AG111" i="6"/>
  <c r="AF112" i="6"/>
  <c r="AE113" i="6"/>
  <c r="AD114" i="6"/>
  <c r="AC115" i="6"/>
  <c r="AA116" i="6"/>
  <c r="Z117" i="6"/>
  <c r="X119" i="6"/>
  <c r="V120" i="6"/>
  <c r="U121" i="6"/>
  <c r="AK123" i="6"/>
  <c r="AJ124" i="6"/>
  <c r="AG127" i="6"/>
  <c r="AF128" i="6"/>
  <c r="AE129" i="6"/>
  <c r="AD130" i="6"/>
  <c r="AC131" i="6"/>
  <c r="AA132" i="6"/>
  <c r="Z133" i="6"/>
  <c r="X135" i="6"/>
  <c r="V136" i="6"/>
  <c r="U137" i="6"/>
  <c r="AK139" i="6"/>
  <c r="AJ140" i="6"/>
  <c r="AG143" i="6"/>
  <c r="AF144" i="6"/>
  <c r="AE145" i="6"/>
  <c r="AD146" i="6"/>
  <c r="AC147" i="6"/>
  <c r="AA148" i="6"/>
  <c r="X151" i="6"/>
  <c r="AF63" i="6"/>
  <c r="AE64" i="6"/>
  <c r="AD65" i="6"/>
  <c r="AC66" i="6"/>
  <c r="AA67" i="6"/>
  <c r="Z68" i="6"/>
  <c r="Y69" i="6"/>
  <c r="X70" i="6"/>
  <c r="V71" i="6"/>
  <c r="W72" i="6"/>
  <c r="U72" i="6"/>
  <c r="AB72" i="6"/>
  <c r="AK74" i="6"/>
  <c r="AJ75" i="6"/>
  <c r="AI76" i="6"/>
  <c r="AF79" i="6"/>
  <c r="AE80" i="6"/>
  <c r="AE81" i="6"/>
  <c r="AE82" i="6"/>
  <c r="AD83" i="6"/>
  <c r="AC84" i="6"/>
  <c r="AA85" i="6"/>
  <c r="Y87" i="6"/>
  <c r="X88" i="6"/>
  <c r="W90" i="6"/>
  <c r="U90" i="6"/>
  <c r="AB90" i="6"/>
  <c r="AK92" i="6"/>
  <c r="AH95" i="6"/>
  <c r="AG96" i="6"/>
  <c r="AF97" i="6"/>
  <c r="AE98" i="6"/>
  <c r="AD99" i="6"/>
  <c r="AC100" i="6"/>
  <c r="AA101" i="6"/>
  <c r="Y103" i="6"/>
  <c r="X104" i="6"/>
  <c r="AB106" i="6"/>
  <c r="U106" i="6"/>
  <c r="AK108" i="6"/>
  <c r="AH111" i="6"/>
  <c r="AG112" i="6"/>
  <c r="AF113" i="6"/>
  <c r="AE114" i="6"/>
  <c r="AD115" i="6"/>
  <c r="AC116" i="6"/>
  <c r="AA117" i="6"/>
  <c r="Y119" i="6"/>
  <c r="X120" i="6"/>
  <c r="U122" i="6"/>
  <c r="AB122" i="6"/>
  <c r="W122" i="6"/>
  <c r="AH127" i="6"/>
  <c r="AG128" i="6"/>
  <c r="AF129" i="6"/>
  <c r="AE130" i="6"/>
  <c r="AD131" i="6"/>
  <c r="AC132" i="6"/>
  <c r="AA133" i="6"/>
  <c r="U138" i="6"/>
  <c r="AC67" i="6"/>
  <c r="AA68" i="6"/>
  <c r="Z69" i="6"/>
  <c r="X71" i="6"/>
  <c r="V72" i="6"/>
  <c r="U73" i="6"/>
  <c r="AK75" i="6"/>
  <c r="AJ76" i="6"/>
  <c r="AG79" i="6"/>
  <c r="AF80" i="6"/>
  <c r="AF81" i="6"/>
  <c r="AF82" i="6"/>
  <c r="AE83" i="6"/>
  <c r="AD84" i="6"/>
  <c r="AC85" i="6"/>
  <c r="Z87" i="6"/>
  <c r="Y88" i="6"/>
  <c r="V90" i="6"/>
  <c r="W91" i="6"/>
  <c r="U91" i="6"/>
  <c r="AB91" i="6"/>
  <c r="AI95" i="6"/>
  <c r="AH96" i="6"/>
  <c r="AF98" i="6"/>
  <c r="AE99" i="6"/>
  <c r="AD100" i="6"/>
  <c r="AC101" i="6"/>
  <c r="Z103" i="6"/>
  <c r="Y104" i="6"/>
  <c r="V106" i="6"/>
  <c r="AB107" i="6"/>
  <c r="W107" i="6"/>
  <c r="U107" i="6"/>
  <c r="AI111" i="6"/>
  <c r="AH112" i="6"/>
  <c r="AG113" i="6"/>
  <c r="AF114" i="6"/>
  <c r="AE115" i="6"/>
  <c r="AD116" i="6"/>
  <c r="AC117" i="6"/>
  <c r="Z119" i="6"/>
  <c r="Y120" i="6"/>
  <c r="V122" i="6"/>
  <c r="U123" i="6"/>
  <c r="W123" i="6"/>
  <c r="AB123" i="6"/>
  <c r="AI127" i="6"/>
  <c r="AH128" i="6"/>
  <c r="AG129" i="6"/>
  <c r="AF130" i="6"/>
  <c r="AE131" i="6"/>
  <c r="AD132" i="6"/>
  <c r="AC133" i="6"/>
  <c r="Z135" i="6"/>
  <c r="Y136" i="6"/>
  <c r="V138" i="6"/>
  <c r="AB139" i="6"/>
  <c r="W139" i="6"/>
  <c r="U139" i="6"/>
  <c r="AI143" i="6"/>
  <c r="AH144" i="6"/>
  <c r="AG145" i="6"/>
  <c r="AF146" i="6"/>
  <c r="AE147" i="6"/>
  <c r="AC149" i="6"/>
  <c r="Z151" i="6"/>
  <c r="Y152" i="6"/>
  <c r="V154" i="6"/>
  <c r="W155" i="6"/>
  <c r="U155" i="6"/>
  <c r="AB155" i="6"/>
  <c r="AB74" i="6"/>
  <c r="W74" i="6"/>
  <c r="U74" i="6"/>
  <c r="AK76" i="6"/>
  <c r="AH79" i="6"/>
  <c r="AG80" i="6"/>
  <c r="AG81" i="6"/>
  <c r="AG82" i="6"/>
  <c r="AF83" i="6"/>
  <c r="AE84" i="6"/>
  <c r="AD85" i="6"/>
  <c r="AA87" i="6"/>
  <c r="Z88" i="6"/>
  <c r="X90" i="6"/>
  <c r="AM90" i="6" s="1"/>
  <c r="V91" i="6"/>
  <c r="W92" i="6"/>
  <c r="U92" i="6"/>
  <c r="AB92" i="6"/>
  <c r="AJ95" i="6"/>
  <c r="AI96" i="6"/>
  <c r="AH97" i="6"/>
  <c r="AG98" i="6"/>
  <c r="AF99" i="6"/>
  <c r="AE100" i="6"/>
  <c r="AD101" i="6"/>
  <c r="AA103" i="6"/>
  <c r="Z104" i="6"/>
  <c r="X106" i="6"/>
  <c r="V107" i="6"/>
  <c r="AB108" i="6"/>
  <c r="W108" i="6"/>
  <c r="U108" i="6"/>
  <c r="AJ111" i="6"/>
  <c r="AI112" i="6"/>
  <c r="AH113" i="6"/>
  <c r="AG114" i="6"/>
  <c r="AF115" i="6"/>
  <c r="AE116" i="6"/>
  <c r="AD117" i="6"/>
  <c r="AA119" i="6"/>
  <c r="Z120" i="6"/>
  <c r="X122" i="6"/>
  <c r="V123" i="6"/>
  <c r="AB124" i="6"/>
  <c r="W124" i="6"/>
  <c r="U124" i="6"/>
  <c r="AJ127" i="6"/>
  <c r="AI128" i="6"/>
  <c r="AH129" i="6"/>
  <c r="AG130" i="6"/>
  <c r="AF131" i="6"/>
  <c r="AE132" i="6"/>
  <c r="AD133" i="6"/>
  <c r="AA135" i="6"/>
  <c r="Z136" i="6"/>
  <c r="X138" i="6"/>
  <c r="V139" i="6"/>
  <c r="AB140" i="6"/>
  <c r="W140" i="6"/>
  <c r="U140" i="6"/>
  <c r="AM140" i="6" s="1"/>
  <c r="AJ143" i="6"/>
  <c r="AI144" i="6"/>
  <c r="AH145" i="6"/>
  <c r="AG146" i="6"/>
  <c r="AF147" i="6"/>
  <c r="AD149" i="6"/>
  <c r="AA151" i="6"/>
  <c r="Z152" i="6"/>
  <c r="X154" i="6"/>
  <c r="V155" i="6"/>
  <c r="AH64" i="6"/>
  <c r="AG65" i="6"/>
  <c r="AF66" i="6"/>
  <c r="AE67" i="6"/>
  <c r="AD68" i="6"/>
  <c r="AC69" i="6"/>
  <c r="Z71" i="6"/>
  <c r="Y72" i="6"/>
  <c r="V74" i="6"/>
  <c r="AB75" i="6"/>
  <c r="W75" i="6"/>
  <c r="U75" i="6"/>
  <c r="AI79" i="6"/>
  <c r="AH80" i="6"/>
  <c r="AH81" i="6"/>
  <c r="AH82" i="6"/>
  <c r="AG83" i="6"/>
  <c r="AF84" i="6"/>
  <c r="AE85" i="6"/>
  <c r="AC87" i="6"/>
  <c r="AA88" i="6"/>
  <c r="Y90" i="6"/>
  <c r="X91" i="6"/>
  <c r="V92" i="6"/>
  <c r="AK95" i="6"/>
  <c r="AJ96" i="6"/>
  <c r="AI97" i="6"/>
  <c r="AH98" i="6"/>
  <c r="AG99" i="6"/>
  <c r="AF100" i="6"/>
  <c r="AE101" i="6"/>
  <c r="AC103" i="6"/>
  <c r="AA104" i="6"/>
  <c r="Y106" i="6"/>
  <c r="X107" i="6"/>
  <c r="V108" i="6"/>
  <c r="AK111" i="6"/>
  <c r="AJ112" i="6"/>
  <c r="AI113" i="6"/>
  <c r="AH114" i="6"/>
  <c r="AG115" i="6"/>
  <c r="AF116" i="6"/>
  <c r="AE117" i="6"/>
  <c r="AC119" i="6"/>
  <c r="AA120" i="6"/>
  <c r="Y122" i="6"/>
  <c r="X123" i="6"/>
  <c r="V124" i="6"/>
  <c r="AK127" i="6"/>
  <c r="AJ128" i="6"/>
  <c r="AI129" i="6"/>
  <c r="AH130" i="6"/>
  <c r="AG131" i="6"/>
  <c r="AF132" i="6"/>
  <c r="AE133" i="6"/>
  <c r="AC135" i="6"/>
  <c r="AA136" i="6"/>
  <c r="AF67" i="6"/>
  <c r="AE68" i="6"/>
  <c r="AD69" i="6"/>
  <c r="AA71" i="6"/>
  <c r="Z72" i="6"/>
  <c r="X74" i="6"/>
  <c r="V75" i="6"/>
  <c r="AB76" i="6"/>
  <c r="W76" i="6"/>
  <c r="U76" i="6"/>
  <c r="AJ79" i="6"/>
  <c r="AI80" i="6"/>
  <c r="AI81" i="6"/>
  <c r="AI82" i="6"/>
  <c r="AH83" i="6"/>
  <c r="AG84" i="6"/>
  <c r="AM84" i="6" s="1"/>
  <c r="AF85" i="6"/>
  <c r="AD87" i="6"/>
  <c r="AC88" i="6"/>
  <c r="Z90" i="6"/>
  <c r="Y91" i="6"/>
  <c r="X92" i="6"/>
  <c r="AK96" i="6"/>
  <c r="AJ97" i="6"/>
  <c r="AI98" i="6"/>
  <c r="AH99" i="6"/>
  <c r="AG100" i="6"/>
  <c r="AF101" i="6"/>
  <c r="AD103" i="6"/>
  <c r="AC104" i="6"/>
  <c r="Z106" i="6"/>
  <c r="Y107" i="6"/>
  <c r="X108" i="6"/>
  <c r="AK112" i="6"/>
  <c r="AJ113" i="6"/>
  <c r="AI114" i="6"/>
  <c r="AH115" i="6"/>
  <c r="AG116" i="6"/>
  <c r="AF117" i="6"/>
  <c r="AD119" i="6"/>
  <c r="AC120" i="6"/>
  <c r="Z122" i="6"/>
  <c r="Y123" i="6"/>
  <c r="X124" i="6"/>
  <c r="AK128" i="6"/>
  <c r="AJ129" i="6"/>
  <c r="AI130" i="6"/>
  <c r="AH131" i="6"/>
  <c r="AG132" i="6"/>
  <c r="AF133" i="6"/>
  <c r="AD135" i="6"/>
  <c r="X75" i="6"/>
  <c r="V76" i="6"/>
  <c r="AK79" i="6"/>
  <c r="AJ80" i="6"/>
  <c r="AJ81" i="6"/>
  <c r="AJ82" i="6"/>
  <c r="AI83" i="6"/>
  <c r="AH84" i="6"/>
  <c r="AG85" i="6"/>
  <c r="AF86" i="6"/>
  <c r="AE87" i="6"/>
  <c r="AD88" i="6"/>
  <c r="AC89" i="6"/>
  <c r="AA90" i="6"/>
  <c r="Z91" i="6"/>
  <c r="Y92" i="6"/>
  <c r="AB95" i="6"/>
  <c r="W95" i="6"/>
  <c r="U95" i="6"/>
  <c r="AK97" i="6"/>
  <c r="AJ98" i="6"/>
  <c r="AI99" i="6"/>
  <c r="AH100" i="6"/>
  <c r="AG101" i="6"/>
  <c r="AF102" i="6"/>
  <c r="AE103" i="6"/>
  <c r="AD104" i="6"/>
  <c r="AC105" i="6"/>
  <c r="AA106" i="6"/>
  <c r="Z107" i="6"/>
  <c r="Y108" i="6"/>
  <c r="W111" i="6"/>
  <c r="U111" i="6"/>
  <c r="AB111" i="6"/>
  <c r="AK113" i="6"/>
  <c r="AJ114" i="6"/>
  <c r="AI115" i="6"/>
  <c r="AH116" i="6"/>
  <c r="AG117" i="6"/>
  <c r="AF118" i="6"/>
  <c r="AE119" i="6"/>
  <c r="AD120" i="6"/>
  <c r="AC121" i="6"/>
  <c r="AA122" i="6"/>
  <c r="Z123" i="6"/>
  <c r="AM123" i="6" s="1"/>
  <c r="Y124" i="6"/>
  <c r="AB127" i="6"/>
  <c r="U127" i="6"/>
  <c r="W127" i="6"/>
  <c r="AK129" i="6"/>
  <c r="AJ130" i="6"/>
  <c r="AI131" i="6"/>
  <c r="AH132" i="6"/>
  <c r="AF134" i="6"/>
  <c r="AE135" i="6"/>
  <c r="AD136" i="6"/>
  <c r="AC137" i="6"/>
  <c r="AA138" i="6"/>
  <c r="Z139" i="6"/>
  <c r="Y140" i="6"/>
  <c r="W143" i="6"/>
  <c r="U143" i="6"/>
  <c r="AB143" i="6"/>
  <c r="AK145" i="6"/>
  <c r="AJ146" i="6"/>
  <c r="AI147" i="6"/>
  <c r="AH148" i="6"/>
  <c r="AG149" i="6"/>
  <c r="AF150" i="6"/>
  <c r="AE151" i="6"/>
  <c r="AD152" i="6"/>
  <c r="AC153" i="6"/>
  <c r="Z155" i="6"/>
  <c r="AH67" i="6"/>
  <c r="AG68" i="6"/>
  <c r="AF69" i="6"/>
  <c r="AD71" i="6"/>
  <c r="AC72" i="6"/>
  <c r="Z74" i="6"/>
  <c r="Y75" i="6"/>
  <c r="X76" i="6"/>
  <c r="AK80" i="6"/>
  <c r="AK81" i="6"/>
  <c r="AK82" i="6"/>
  <c r="AJ83" i="6"/>
  <c r="AI84" i="6"/>
  <c r="AH85" i="6"/>
  <c r="AF87" i="6"/>
  <c r="AE88" i="6"/>
  <c r="AC90" i="6"/>
  <c r="AA91" i="6"/>
  <c r="Z92" i="6"/>
  <c r="X94" i="6"/>
  <c r="V95" i="6"/>
  <c r="AB96" i="6"/>
  <c r="W96" i="6"/>
  <c r="U96" i="6"/>
  <c r="AK98" i="6"/>
  <c r="AJ99" i="6"/>
  <c r="AI100" i="6"/>
  <c r="AH101" i="6"/>
  <c r="AF103" i="6"/>
  <c r="AE104" i="6"/>
  <c r="AC106" i="6"/>
  <c r="AA107" i="6"/>
  <c r="Z108" i="6"/>
  <c r="X110" i="6"/>
  <c r="V111" i="6"/>
  <c r="W112" i="6"/>
  <c r="U112" i="6"/>
  <c r="AB112" i="6"/>
  <c r="AK114" i="6"/>
  <c r="AJ115" i="6"/>
  <c r="AI116" i="6"/>
  <c r="AH117" i="6"/>
  <c r="AF119" i="6"/>
  <c r="AE120" i="6"/>
  <c r="AC122" i="6"/>
  <c r="AA123" i="6"/>
  <c r="Z124" i="6"/>
  <c r="V127" i="6"/>
  <c r="AB128" i="6"/>
  <c r="W128" i="6"/>
  <c r="U128" i="6"/>
  <c r="AK130" i="6"/>
  <c r="AM130" i="6" s="1"/>
  <c r="AJ131" i="6"/>
  <c r="AI132" i="6"/>
  <c r="AH133" i="6"/>
  <c r="AF135" i="6"/>
  <c r="AE136" i="6"/>
  <c r="AC138" i="6"/>
  <c r="AA139" i="6"/>
  <c r="Z140" i="6"/>
  <c r="V143" i="6"/>
  <c r="W144" i="6"/>
  <c r="U144" i="6"/>
  <c r="AB144" i="6"/>
  <c r="AK146" i="6"/>
  <c r="AJ147" i="6"/>
  <c r="AI148" i="6"/>
  <c r="AH149" i="6"/>
  <c r="AF151" i="6"/>
  <c r="AE152" i="6"/>
  <c r="AC154" i="6"/>
  <c r="AA155" i="6"/>
  <c r="AA58" i="6"/>
  <c r="BM58" i="6" s="1"/>
  <c r="Z59" i="6"/>
  <c r="BL59" i="6" s="1"/>
  <c r="Y60" i="6"/>
  <c r="BK60" i="6" s="1"/>
  <c r="U63" i="6"/>
  <c r="AB63" i="6"/>
  <c r="W63" i="6"/>
  <c r="AK65" i="6"/>
  <c r="AJ66" i="6"/>
  <c r="AI67" i="6"/>
  <c r="AG69" i="6"/>
  <c r="AF70" i="6"/>
  <c r="AE71" i="6"/>
  <c r="AD72" i="6"/>
  <c r="AC73" i="6"/>
  <c r="AA74" i="6"/>
  <c r="Z75" i="6"/>
  <c r="Y76" i="6"/>
  <c r="AB79" i="6"/>
  <c r="W79" i="6"/>
  <c r="U79" i="6"/>
  <c r="AK83" i="6"/>
  <c r="AJ84" i="6"/>
  <c r="AI85" i="6"/>
  <c r="AG87" i="6"/>
  <c r="AF88" i="6"/>
  <c r="AD90" i="6"/>
  <c r="AC91" i="6"/>
  <c r="AA92" i="6"/>
  <c r="X95" i="6"/>
  <c r="V96" i="6"/>
  <c r="AB97" i="6"/>
  <c r="U97" i="6"/>
  <c r="AK99" i="6"/>
  <c r="AJ100" i="6"/>
  <c r="AI101" i="6"/>
  <c r="AG103" i="6"/>
  <c r="AF104" i="6"/>
  <c r="AD106" i="6"/>
  <c r="AC107" i="6"/>
  <c r="AA108" i="6"/>
  <c r="X111" i="6"/>
  <c r="V112" i="6"/>
  <c r="U113" i="6"/>
  <c r="AB113" i="6"/>
  <c r="W113" i="6"/>
  <c r="AJ116" i="6"/>
  <c r="AI117" i="6"/>
  <c r="AG119" i="6"/>
  <c r="AF120" i="6"/>
  <c r="AD122" i="6"/>
  <c r="AC123" i="6"/>
  <c r="X127" i="6"/>
  <c r="V128" i="6"/>
  <c r="AB129" i="6"/>
  <c r="W129" i="6"/>
  <c r="U129" i="6"/>
  <c r="AK131" i="6"/>
  <c r="AJ132" i="6"/>
  <c r="AK147" i="6"/>
  <c r="W97" i="6"/>
  <c r="V63" i="6"/>
  <c r="U64" i="6"/>
  <c r="W64" i="6"/>
  <c r="AB64" i="6"/>
  <c r="AK66" i="6"/>
  <c r="AJ67" i="6"/>
  <c r="AI68" i="6"/>
  <c r="AH69" i="6"/>
  <c r="AF71" i="6"/>
  <c r="AE72" i="6"/>
  <c r="AC74" i="6"/>
  <c r="AA75" i="6"/>
  <c r="Z76" i="6"/>
  <c r="X78" i="6"/>
  <c r="V79" i="6"/>
  <c r="W80" i="6"/>
  <c r="U80" i="6"/>
  <c r="AB80" i="6"/>
  <c r="AK84" i="6"/>
  <c r="AJ85" i="6"/>
  <c r="AI86" i="6"/>
  <c r="AG88" i="6"/>
  <c r="AF89" i="6"/>
  <c r="AE90" i="6"/>
  <c r="AD91" i="6"/>
  <c r="AC92" i="6"/>
  <c r="Y95" i="6"/>
  <c r="X96" i="6"/>
  <c r="V97" i="6"/>
  <c r="AM97" i="6" s="1"/>
  <c r="AB98" i="6"/>
  <c r="W98" i="6"/>
  <c r="U98" i="6"/>
  <c r="AK100" i="6"/>
  <c r="AJ101" i="6"/>
  <c r="AI102" i="6"/>
  <c r="AH103" i="6"/>
  <c r="AG104" i="6"/>
  <c r="AF105" i="6"/>
  <c r="AE106" i="6"/>
  <c r="AD107" i="6"/>
  <c r="AC108" i="6"/>
  <c r="Y111" i="6"/>
  <c r="X112" i="6"/>
  <c r="V113" i="6"/>
  <c r="U114" i="6"/>
  <c r="W114" i="6"/>
  <c r="AB114" i="6"/>
  <c r="AK116" i="6"/>
  <c r="AJ117" i="6"/>
  <c r="AI118" i="6"/>
  <c r="AH119" i="6"/>
  <c r="AG120" i="6"/>
  <c r="AF121" i="6"/>
  <c r="AE122" i="6"/>
  <c r="AD123" i="6"/>
  <c r="AC124" i="6"/>
  <c r="Y127" i="6"/>
  <c r="X128" i="6"/>
  <c r="V129" i="6"/>
  <c r="AB130" i="6"/>
  <c r="W130" i="6"/>
  <c r="U130" i="6"/>
  <c r="AK132" i="6"/>
  <c r="AJ133" i="6"/>
  <c r="AI134" i="6"/>
  <c r="AH135" i="6"/>
  <c r="AG136" i="6"/>
  <c r="AF137" i="6"/>
  <c r="AE138" i="6"/>
  <c r="AD139" i="6"/>
  <c r="AC140" i="6"/>
  <c r="Y143" i="6"/>
  <c r="X144" i="6"/>
  <c r="V145" i="6"/>
  <c r="U146" i="6"/>
  <c r="W146" i="6"/>
  <c r="AB146" i="6"/>
  <c r="AK148" i="6"/>
  <c r="AJ149" i="6"/>
  <c r="AI150" i="6"/>
  <c r="AH151" i="6"/>
  <c r="AG152" i="6"/>
  <c r="AF153" i="6"/>
  <c r="AE154" i="6"/>
  <c r="AD155" i="6"/>
  <c r="AB65" i="6"/>
  <c r="W65" i="6"/>
  <c r="U65" i="6"/>
  <c r="AK67" i="6"/>
  <c r="AJ68" i="6"/>
  <c r="AI69" i="6"/>
  <c r="AG71" i="6"/>
  <c r="AF72" i="6"/>
  <c r="AD74" i="6"/>
  <c r="AC75" i="6"/>
  <c r="AA76" i="6"/>
  <c r="X79" i="6"/>
  <c r="V80" i="6"/>
  <c r="W81" i="6"/>
  <c r="U81" i="6"/>
  <c r="AD81" i="6"/>
  <c r="AB81" i="6"/>
  <c r="W82" i="6"/>
  <c r="U82" i="6"/>
  <c r="AD82" i="6"/>
  <c r="AB82" i="6"/>
  <c r="W83" i="6"/>
  <c r="U83" i="6"/>
  <c r="AB83" i="6"/>
  <c r="AK85" i="6"/>
  <c r="AI87" i="6"/>
  <c r="AH88" i="6"/>
  <c r="AF90" i="6"/>
  <c r="AE91" i="6"/>
  <c r="AD92" i="6"/>
  <c r="AA94" i="6"/>
  <c r="Z95" i="6"/>
  <c r="Y96" i="6"/>
  <c r="X97" i="6"/>
  <c r="V98" i="6"/>
  <c r="AB99" i="6"/>
  <c r="W99" i="6"/>
  <c r="U99" i="6"/>
  <c r="AK101" i="6"/>
  <c r="AI103" i="6"/>
  <c r="AH104" i="6"/>
  <c r="AF106" i="6"/>
  <c r="AE107" i="6"/>
  <c r="AM107" i="6" s="1"/>
  <c r="AD108" i="6"/>
  <c r="AA110" i="6"/>
  <c r="Z111" i="6"/>
  <c r="Y112" i="6"/>
  <c r="X113" i="6"/>
  <c r="V114" i="6"/>
  <c r="AB115" i="6"/>
  <c r="W115" i="6"/>
  <c r="U115" i="6"/>
  <c r="AK117" i="6"/>
  <c r="AI119" i="6"/>
  <c r="AH120" i="6"/>
  <c r="AF122" i="6"/>
  <c r="AE123" i="6"/>
  <c r="AD124" i="6"/>
  <c r="Z127" i="6"/>
  <c r="Y128" i="6"/>
  <c r="X129" i="6"/>
  <c r="V130" i="6"/>
  <c r="AB131" i="6"/>
  <c r="W131" i="6"/>
  <c r="U131" i="6"/>
  <c r="AK133" i="6"/>
  <c r="AI135" i="6"/>
  <c r="AH136" i="6"/>
  <c r="AF138" i="6"/>
  <c r="AE139" i="6"/>
  <c r="AD140" i="6"/>
  <c r="Z143" i="6"/>
  <c r="Y144" i="6"/>
  <c r="X145" i="6"/>
  <c r="V146" i="6"/>
  <c r="AB147" i="6"/>
  <c r="W147" i="6"/>
  <c r="U147" i="6"/>
  <c r="AK149" i="6"/>
  <c r="AI151" i="6"/>
  <c r="AH152" i="6"/>
  <c r="AF154" i="6"/>
  <c r="AE155" i="6"/>
  <c r="W106" i="6"/>
  <c r="AB151" i="6"/>
  <c r="W151" i="6"/>
  <c r="U151" i="6"/>
  <c r="AK153" i="6"/>
  <c r="AJ154" i="6"/>
  <c r="AI155" i="6"/>
  <c r="V151" i="6"/>
  <c r="AB152" i="6"/>
  <c r="U152" i="6"/>
  <c r="AK154" i="6"/>
  <c r="AJ155" i="6"/>
  <c r="Z149" i="6"/>
  <c r="V152" i="6"/>
  <c r="U153" i="6"/>
  <c r="AK155" i="6"/>
  <c r="Y135" i="6"/>
  <c r="X136" i="6"/>
  <c r="AB138" i="6"/>
  <c r="W138" i="6"/>
  <c r="AK140" i="6"/>
  <c r="AH143" i="6"/>
  <c r="AG144" i="6"/>
  <c r="AF145" i="6"/>
  <c r="AE146" i="6"/>
  <c r="AD147" i="6"/>
  <c r="AC148" i="6"/>
  <c r="AA149" i="6"/>
  <c r="Y151" i="6"/>
  <c r="X152" i="6"/>
  <c r="W154" i="6"/>
  <c r="U154" i="6"/>
  <c r="AB154" i="6"/>
  <c r="Y138" i="6"/>
  <c r="X139" i="6"/>
  <c r="V140" i="6"/>
  <c r="AK143" i="6"/>
  <c r="AJ144" i="6"/>
  <c r="AI145" i="6"/>
  <c r="AH146" i="6"/>
  <c r="AG147" i="6"/>
  <c r="AF148" i="6"/>
  <c r="AE149" i="6"/>
  <c r="AC151" i="6"/>
  <c r="AA152" i="6"/>
  <c r="Y154" i="6"/>
  <c r="X155" i="6"/>
  <c r="AC136" i="6"/>
  <c r="Z138" i="6"/>
  <c r="Y139" i="6"/>
  <c r="X140" i="6"/>
  <c r="AK144" i="6"/>
  <c r="AJ145" i="6"/>
  <c r="AI146" i="6"/>
  <c r="AH147" i="6"/>
  <c r="AG148" i="6"/>
  <c r="AF149" i="6"/>
  <c r="AD151" i="6"/>
  <c r="AC152" i="6"/>
  <c r="Z154" i="6"/>
  <c r="Y155" i="6"/>
  <c r="W152" i="6"/>
  <c r="AI133" i="6"/>
  <c r="AG135" i="6"/>
  <c r="AF136" i="6"/>
  <c r="AD138" i="6"/>
  <c r="AC139" i="6"/>
  <c r="AA140" i="6"/>
  <c r="X143" i="6"/>
  <c r="V144" i="6"/>
  <c r="AM144" i="6" s="1"/>
  <c r="U145" i="6"/>
  <c r="AB145" i="6"/>
  <c r="AJ148" i="6"/>
  <c r="AI149" i="6"/>
  <c r="AG151" i="6"/>
  <c r="AF152" i="6"/>
  <c r="AD154" i="6"/>
  <c r="AC155" i="6"/>
  <c r="AI57" i="6"/>
  <c r="BU57" i="6" s="1"/>
  <c r="AE61" i="6"/>
  <c r="BQ61" i="6" s="1"/>
  <c r="AD62" i="6"/>
  <c r="BP62" i="6" s="1"/>
  <c r="V70" i="6"/>
  <c r="AI73" i="6"/>
  <c r="AE77" i="6"/>
  <c r="AD78" i="6"/>
  <c r="V86" i="6"/>
  <c r="AI89" i="6"/>
  <c r="AE93" i="6"/>
  <c r="AD94" i="6"/>
  <c r="V102" i="6"/>
  <c r="AI105" i="6"/>
  <c r="AE109" i="6"/>
  <c r="AD110" i="6"/>
  <c r="V118" i="6"/>
  <c r="AI121" i="6"/>
  <c r="AE125" i="6"/>
  <c r="AD126" i="6"/>
  <c r="V134" i="6"/>
  <c r="AI137" i="6"/>
  <c r="AE141" i="6"/>
  <c r="AD142" i="6"/>
  <c r="V150" i="6"/>
  <c r="AI153" i="6"/>
  <c r="AG109" i="6"/>
  <c r="V57" i="6"/>
  <c r="BH57" i="6" s="1"/>
  <c r="AH61" i="6"/>
  <c r="BT61" i="6" s="1"/>
  <c r="AG62" i="6"/>
  <c r="BS62" i="6" s="1"/>
  <c r="Y70" i="6"/>
  <c r="V73" i="6"/>
  <c r="AH77" i="6"/>
  <c r="AG78" i="6"/>
  <c r="Y86" i="6"/>
  <c r="V89" i="6"/>
  <c r="AH93" i="6"/>
  <c r="AG94" i="6"/>
  <c r="Y102" i="6"/>
  <c r="V105" i="6"/>
  <c r="AH109" i="6"/>
  <c r="AG110" i="6"/>
  <c r="Y118" i="6"/>
  <c r="V121" i="6"/>
  <c r="AH125" i="6"/>
  <c r="AG126" i="6"/>
  <c r="Y134" i="6"/>
  <c r="V137" i="6"/>
  <c r="AH141" i="6"/>
  <c r="AG142" i="6"/>
  <c r="Y150" i="6"/>
  <c r="V153" i="6"/>
  <c r="W57" i="6"/>
  <c r="BI57" i="6" s="1"/>
  <c r="AI61" i="6"/>
  <c r="BU61" i="6" s="1"/>
  <c r="AH62" i="6"/>
  <c r="BT62" i="6" s="1"/>
  <c r="Z70" i="6"/>
  <c r="W73" i="6"/>
  <c r="AI77" i="6"/>
  <c r="AH78" i="6"/>
  <c r="AM85" i="6"/>
  <c r="Z86" i="6"/>
  <c r="W89" i="6"/>
  <c r="AI93" i="6"/>
  <c r="AH94" i="6"/>
  <c r="Z102" i="6"/>
  <c r="W105" i="6"/>
  <c r="AI109" i="6"/>
  <c r="AH110" i="6"/>
  <c r="Z118" i="6"/>
  <c r="W121" i="6"/>
  <c r="AI125" i="6"/>
  <c r="AH126" i="6"/>
  <c r="Z134" i="6"/>
  <c r="W137" i="6"/>
  <c r="AI141" i="6"/>
  <c r="AH142" i="6"/>
  <c r="AB148" i="6"/>
  <c r="Z150" i="6"/>
  <c r="W153" i="6"/>
  <c r="X57" i="6"/>
  <c r="BJ57" i="6" s="1"/>
  <c r="AJ61" i="6"/>
  <c r="BV61" i="6" s="1"/>
  <c r="AI62" i="6"/>
  <c r="BU62" i="6" s="1"/>
  <c r="AA70" i="6"/>
  <c r="X73" i="6"/>
  <c r="AJ77" i="6"/>
  <c r="AI78" i="6"/>
  <c r="AA86" i="6"/>
  <c r="X89" i="6"/>
  <c r="AJ93" i="6"/>
  <c r="AI94" i="6"/>
  <c r="AA102" i="6"/>
  <c r="X105" i="6"/>
  <c r="AJ109" i="6"/>
  <c r="AI110" i="6"/>
  <c r="AA118" i="6"/>
  <c r="X121" i="6"/>
  <c r="AJ125" i="6"/>
  <c r="AI126" i="6"/>
  <c r="AA134" i="6"/>
  <c r="X137" i="6"/>
  <c r="AJ141" i="6"/>
  <c r="AI142" i="6"/>
  <c r="AA150" i="6"/>
  <c r="X153" i="6"/>
  <c r="Y57" i="6"/>
  <c r="BK57" i="6" s="1"/>
  <c r="U61" i="6"/>
  <c r="BG61" i="6" s="1"/>
  <c r="AK61" i="6"/>
  <c r="BW61" i="6" s="1"/>
  <c r="AJ62" i="6"/>
  <c r="BV62" i="6" s="1"/>
  <c r="AB70" i="6"/>
  <c r="Y73" i="6"/>
  <c r="U77" i="6"/>
  <c r="AK77" i="6"/>
  <c r="AJ78" i="6"/>
  <c r="AB86" i="6"/>
  <c r="Y89" i="6"/>
  <c r="U93" i="6"/>
  <c r="AK93" i="6"/>
  <c r="AJ94" i="6"/>
  <c r="AB102" i="6"/>
  <c r="Y105" i="6"/>
  <c r="U109" i="6"/>
  <c r="AK109" i="6"/>
  <c r="AJ110" i="6"/>
  <c r="AB118" i="6"/>
  <c r="Y121" i="6"/>
  <c r="U125" i="6"/>
  <c r="AK125" i="6"/>
  <c r="AJ126" i="6"/>
  <c r="AB134" i="6"/>
  <c r="Y137" i="6"/>
  <c r="U141" i="6"/>
  <c r="AK141" i="6"/>
  <c r="AJ142" i="6"/>
  <c r="AD148" i="6"/>
  <c r="AB150" i="6"/>
  <c r="Y153" i="6"/>
  <c r="AG61" i="6"/>
  <c r="BS61" i="6" s="1"/>
  <c r="AG125" i="6"/>
  <c r="AG141" i="6"/>
  <c r="Z57" i="6"/>
  <c r="BL57" i="6" s="1"/>
  <c r="V61" i="6"/>
  <c r="BH61" i="6" s="1"/>
  <c r="U62" i="6"/>
  <c r="BG62" i="6" s="1"/>
  <c r="AK62" i="6"/>
  <c r="BW62" i="6" s="1"/>
  <c r="AC70" i="6"/>
  <c r="Z73" i="6"/>
  <c r="V77" i="6"/>
  <c r="U78" i="6"/>
  <c r="AK78" i="6"/>
  <c r="AC86" i="6"/>
  <c r="Z89" i="6"/>
  <c r="V93" i="6"/>
  <c r="U94" i="6"/>
  <c r="AK94" i="6"/>
  <c r="AC102" i="6"/>
  <c r="Z105" i="6"/>
  <c r="V109" i="6"/>
  <c r="U110" i="6"/>
  <c r="AK110" i="6"/>
  <c r="AC118" i="6"/>
  <c r="Z121" i="6"/>
  <c r="V125" i="6"/>
  <c r="U126" i="6"/>
  <c r="AK126" i="6"/>
  <c r="AC134" i="6"/>
  <c r="Z137" i="6"/>
  <c r="V141" i="6"/>
  <c r="U142" i="6"/>
  <c r="AK142" i="6"/>
  <c r="AE148" i="6"/>
  <c r="AC150" i="6"/>
  <c r="Z153" i="6"/>
  <c r="AG77" i="6"/>
  <c r="AG93" i="6"/>
  <c r="AA57" i="6"/>
  <c r="BM57" i="6" s="1"/>
  <c r="W61" i="6"/>
  <c r="BI61" i="6" s="1"/>
  <c r="V62" i="6"/>
  <c r="BH62" i="6" s="1"/>
  <c r="AD70" i="6"/>
  <c r="AA73" i="6"/>
  <c r="W77" i="6"/>
  <c r="V78" i="6"/>
  <c r="AD86" i="6"/>
  <c r="AA89" i="6"/>
  <c r="W93" i="6"/>
  <c r="V94" i="6"/>
  <c r="AD102" i="6"/>
  <c r="AA105" i="6"/>
  <c r="W109" i="6"/>
  <c r="V110" i="6"/>
  <c r="AD118" i="6"/>
  <c r="AA121" i="6"/>
  <c r="W125" i="6"/>
  <c r="V126" i="6"/>
  <c r="AD134" i="6"/>
  <c r="AA137" i="6"/>
  <c r="W141" i="6"/>
  <c r="V142" i="6"/>
  <c r="AD150" i="6"/>
  <c r="AA153" i="6"/>
  <c r="AB57" i="6"/>
  <c r="BN57" i="6" s="1"/>
  <c r="X61" i="6"/>
  <c r="BJ61" i="6" s="1"/>
  <c r="W62" i="6"/>
  <c r="BI62" i="6" s="1"/>
  <c r="AE70" i="6"/>
  <c r="AB73" i="6"/>
  <c r="X77" i="6"/>
  <c r="W78" i="6"/>
  <c r="AE86" i="6"/>
  <c r="AB89" i="6"/>
  <c r="X93" i="6"/>
  <c r="W94" i="6"/>
  <c r="AE102" i="6"/>
  <c r="AB105" i="6"/>
  <c r="X109" i="6"/>
  <c r="W110" i="6"/>
  <c r="AE118" i="6"/>
  <c r="AB121" i="6"/>
  <c r="X125" i="6"/>
  <c r="W126" i="6"/>
  <c r="AE134" i="6"/>
  <c r="AB137" i="6"/>
  <c r="X141" i="6"/>
  <c r="W142" i="6"/>
  <c r="AE150" i="6"/>
  <c r="AB153" i="6"/>
  <c r="Y61" i="6"/>
  <c r="BK61" i="6" s="1"/>
  <c r="Y109" i="6"/>
  <c r="Y125" i="6"/>
  <c r="X126" i="6"/>
  <c r="Y141" i="6"/>
  <c r="X142" i="6"/>
  <c r="AD57" i="6"/>
  <c r="BP57" i="6" s="1"/>
  <c r="Z61" i="6"/>
  <c r="BL61" i="6" s="1"/>
  <c r="Y62" i="6"/>
  <c r="BK62" i="6" s="1"/>
  <c r="AG70" i="6"/>
  <c r="AD73" i="6"/>
  <c r="Z77" i="6"/>
  <c r="Y78" i="6"/>
  <c r="AG86" i="6"/>
  <c r="AD89" i="6"/>
  <c r="Z93" i="6"/>
  <c r="Y94" i="6"/>
  <c r="AG102" i="6"/>
  <c r="AD105" i="6"/>
  <c r="Z109" i="6"/>
  <c r="Y110" i="6"/>
  <c r="AG118" i="6"/>
  <c r="AD121" i="6"/>
  <c r="Z125" i="6"/>
  <c r="Y126" i="6"/>
  <c r="AG134" i="6"/>
  <c r="AD137" i="6"/>
  <c r="Z141" i="6"/>
  <c r="Y142" i="6"/>
  <c r="AG150" i="6"/>
  <c r="AD153" i="6"/>
  <c r="Y77" i="6"/>
  <c r="Y93" i="6"/>
  <c r="AE57" i="6"/>
  <c r="BQ57" i="6" s="1"/>
  <c r="AA61" i="6"/>
  <c r="BM61" i="6" s="1"/>
  <c r="Z62" i="6"/>
  <c r="BL62" i="6" s="1"/>
  <c r="AH70" i="6"/>
  <c r="AE73" i="6"/>
  <c r="AA77" i="6"/>
  <c r="Z78" i="6"/>
  <c r="AH86" i="6"/>
  <c r="AE89" i="6"/>
  <c r="AA93" i="6"/>
  <c r="Z94" i="6"/>
  <c r="AH102" i="6"/>
  <c r="AE105" i="6"/>
  <c r="AA109" i="6"/>
  <c r="Z110" i="6"/>
  <c r="AH118" i="6"/>
  <c r="AE121" i="6"/>
  <c r="AA125" i="6"/>
  <c r="Z126" i="6"/>
  <c r="AH134" i="6"/>
  <c r="AE137" i="6"/>
  <c r="AA141" i="6"/>
  <c r="Z142" i="6"/>
  <c r="AH150" i="6"/>
  <c r="AE153" i="6"/>
  <c r="AB77" i="6"/>
  <c r="AB93" i="6"/>
  <c r="AB125" i="6"/>
  <c r="AA126" i="6"/>
  <c r="AB141" i="6"/>
  <c r="AA142" i="6"/>
  <c r="AB61" i="6"/>
  <c r="BN61" i="6" s="1"/>
  <c r="AG57" i="6"/>
  <c r="BS57" i="6" s="1"/>
  <c r="AC61" i="6"/>
  <c r="BO61" i="6" s="1"/>
  <c r="AB62" i="6"/>
  <c r="BN62" i="6" s="1"/>
  <c r="AJ70" i="6"/>
  <c r="AG73" i="6"/>
  <c r="AC77" i="6"/>
  <c r="AB78" i="6"/>
  <c r="AJ86" i="6"/>
  <c r="AG89" i="6"/>
  <c r="AC93" i="6"/>
  <c r="AB94" i="6"/>
  <c r="AJ102" i="6"/>
  <c r="AG105" i="6"/>
  <c r="AC109" i="6"/>
  <c r="AB110" i="6"/>
  <c r="AJ118" i="6"/>
  <c r="AG121" i="6"/>
  <c r="AC125" i="6"/>
  <c r="AB126" i="6"/>
  <c r="AJ134" i="6"/>
  <c r="AG137" i="6"/>
  <c r="AC141" i="6"/>
  <c r="AB142" i="6"/>
  <c r="AJ150" i="6"/>
  <c r="AG153" i="6"/>
  <c r="AB109" i="6"/>
  <c r="U70" i="6"/>
  <c r="U86" i="6"/>
  <c r="U102" i="6"/>
  <c r="U118" i="6"/>
  <c r="U134" i="6"/>
  <c r="U150" i="6"/>
  <c r="C4" i="7" l="1"/>
  <c r="A5" i="7"/>
  <c r="B4" i="7"/>
  <c r="G4" i="7" s="1"/>
  <c r="H4" i="7" s="1"/>
  <c r="AM42" i="6"/>
  <c r="BK42" i="6"/>
  <c r="AM27" i="6"/>
  <c r="BJ27" i="6"/>
  <c r="AM10" i="6"/>
  <c r="BJ10" i="6"/>
  <c r="AM9" i="6"/>
  <c r="BJ9" i="6"/>
  <c r="AM8" i="6"/>
  <c r="BI8" i="6"/>
  <c r="AM20" i="6"/>
  <c r="AM15" i="6"/>
  <c r="AM38" i="6"/>
  <c r="AM37" i="6"/>
  <c r="BN37" i="6"/>
  <c r="AM40" i="6"/>
  <c r="BI40" i="6"/>
  <c r="AM23" i="6"/>
  <c r="BG23" i="6"/>
  <c r="AM24" i="6"/>
  <c r="BI24" i="6"/>
  <c r="AM151" i="6"/>
  <c r="AM57" i="6"/>
  <c r="AM154" i="6"/>
  <c r="AM155" i="6"/>
  <c r="AM131" i="6"/>
  <c r="AM113" i="6"/>
  <c r="AM138" i="6"/>
  <c r="AM58" i="6"/>
  <c r="AM76" i="6"/>
  <c r="AM91" i="6"/>
  <c r="AM72" i="6"/>
  <c r="AM152" i="6"/>
  <c r="AM132" i="6"/>
  <c r="AM114" i="6"/>
  <c r="AM139" i="6"/>
  <c r="AM122" i="6"/>
  <c r="AM101" i="6"/>
  <c r="AM106" i="6"/>
  <c r="AM87" i="6"/>
  <c r="AM69" i="6"/>
  <c r="AM116" i="6"/>
  <c r="AM146" i="6"/>
  <c r="AM128" i="6"/>
  <c r="AM119" i="6"/>
  <c r="AM103" i="6"/>
  <c r="AM117" i="6"/>
  <c r="AM100" i="6"/>
  <c r="AM7" i="6"/>
  <c r="AM30" i="6"/>
  <c r="AM14" i="6"/>
  <c r="AM39" i="6"/>
  <c r="AM60" i="6"/>
  <c r="AM44" i="6"/>
  <c r="AM53" i="6"/>
  <c r="AM71" i="6"/>
  <c r="AM52" i="6"/>
  <c r="AM46" i="6"/>
  <c r="AM35" i="6"/>
  <c r="AM11" i="6"/>
  <c r="AM50" i="6"/>
  <c r="AM19" i="6"/>
  <c r="AM31" i="6"/>
  <c r="AM49" i="6"/>
  <c r="AM34" i="6"/>
  <c r="AM82" i="6"/>
  <c r="AM148" i="6"/>
  <c r="AM56" i="6"/>
  <c r="AM51" i="6"/>
  <c r="AM81" i="6"/>
  <c r="AM96" i="6"/>
  <c r="AM127" i="6"/>
  <c r="AM111" i="6"/>
  <c r="AM75" i="6"/>
  <c r="AM74" i="6"/>
  <c r="AM120" i="6"/>
  <c r="AM136" i="6"/>
  <c r="AM145" i="6"/>
  <c r="AM99" i="6"/>
  <c r="AM45" i="6"/>
  <c r="AM25" i="6"/>
  <c r="AM28" i="6"/>
  <c r="AM12" i="6"/>
  <c r="AM36" i="6"/>
  <c r="AM21" i="6"/>
  <c r="AM5" i="6"/>
  <c r="AM33" i="6"/>
  <c r="AM17" i="6"/>
  <c r="AM63" i="6"/>
  <c r="AM79" i="6"/>
  <c r="AM55" i="6"/>
  <c r="AM48" i="6"/>
  <c r="AM32" i="6"/>
  <c r="AM16" i="6"/>
  <c r="AM147" i="6"/>
  <c r="AM129" i="6"/>
  <c r="AM80" i="6"/>
  <c r="AM64" i="6"/>
  <c r="AM143" i="6"/>
  <c r="AM108" i="6"/>
  <c r="AM92" i="6"/>
  <c r="AM98" i="6"/>
  <c r="AM83" i="6"/>
  <c r="AM66" i="6"/>
  <c r="AM88" i="6"/>
  <c r="AM135" i="6"/>
  <c r="AM149" i="6"/>
  <c r="AM133" i="6"/>
  <c r="AM115" i="6"/>
  <c r="AM13" i="6"/>
  <c r="AM26" i="6"/>
  <c r="AM29" i="6"/>
  <c r="AM59" i="6"/>
  <c r="AM43" i="6"/>
  <c r="AM67" i="6"/>
  <c r="AM18" i="6"/>
  <c r="AM47" i="6"/>
  <c r="AM41" i="6"/>
  <c r="AM112" i="6"/>
  <c r="AM124" i="6"/>
  <c r="AM89" i="6"/>
  <c r="AM104" i="6"/>
  <c r="AM6" i="6"/>
  <c r="AM22" i="6"/>
  <c r="AM54" i="6"/>
  <c r="AM121" i="6"/>
  <c r="AM62" i="6"/>
  <c r="AM137" i="6"/>
  <c r="AM153" i="6"/>
  <c r="AM105" i="6"/>
  <c r="AM77" i="6"/>
  <c r="AM73" i="6"/>
  <c r="AM125" i="6"/>
  <c r="AM61" i="6"/>
  <c r="AM110" i="6"/>
  <c r="AM109" i="6"/>
  <c r="AM118" i="6"/>
  <c r="AM102" i="6"/>
  <c r="AM86" i="6"/>
  <c r="AM70" i="6"/>
  <c r="AM126" i="6"/>
  <c r="AM141" i="6"/>
  <c r="AM150" i="6"/>
  <c r="AM142" i="6"/>
  <c r="AM78" i="6"/>
  <c r="AM134" i="6"/>
  <c r="AM94" i="6"/>
  <c r="AM93" i="6"/>
  <c r="A6" i="7" l="1"/>
  <c r="C5" i="7"/>
  <c r="B5" i="7"/>
  <c r="G5" i="7" l="1"/>
  <c r="H5" i="7" s="1"/>
  <c r="A7" i="7"/>
  <c r="C6" i="7"/>
  <c r="B6" i="7"/>
  <c r="G6" i="7" s="1"/>
  <c r="H6" i="7" s="1"/>
  <c r="A8" i="7" l="1"/>
  <c r="C7" i="7"/>
  <c r="B7" i="7"/>
  <c r="G7" i="7" s="1"/>
  <c r="H7" i="7" s="1"/>
  <c r="A9" i="7" l="1"/>
  <c r="C8" i="7"/>
  <c r="B8" i="7"/>
  <c r="G8" i="7" s="1"/>
  <c r="H8" i="7" s="1"/>
  <c r="A10" i="7" l="1"/>
  <c r="B9" i="7"/>
  <c r="G9" i="7" s="1"/>
  <c r="H9" i="7" s="1"/>
  <c r="C9" i="7"/>
  <c r="A11" i="7" l="1"/>
  <c r="C10" i="7"/>
  <c r="B10" i="7"/>
  <c r="G10" i="7" s="1"/>
  <c r="H10" i="7" s="1"/>
  <c r="A12" i="7" l="1"/>
  <c r="C11" i="7"/>
  <c r="B11" i="7"/>
  <c r="G11" i="7" s="1"/>
  <c r="H11" i="7" s="1"/>
  <c r="A13" i="7" l="1"/>
  <c r="C12" i="7"/>
  <c r="B12" i="7"/>
  <c r="G12" i="7" s="1"/>
  <c r="H12" i="7" s="1"/>
  <c r="A14" i="7" l="1"/>
  <c r="C13" i="7"/>
  <c r="B13" i="7"/>
  <c r="G13" i="7" s="1"/>
  <c r="H13" i="7" s="1"/>
  <c r="A15" i="7" l="1"/>
  <c r="B14" i="7"/>
  <c r="G14" i="7" s="1"/>
  <c r="H14" i="7" s="1"/>
  <c r="C14" i="7"/>
  <c r="A16" i="7" l="1"/>
  <c r="C15" i="7"/>
  <c r="B15" i="7"/>
  <c r="G15" i="7" s="1"/>
  <c r="H15" i="7" s="1"/>
  <c r="A17" i="7" l="1"/>
  <c r="B16" i="7"/>
  <c r="G16" i="7" s="1"/>
  <c r="H16" i="7" s="1"/>
  <c r="C16" i="7"/>
  <c r="A18" i="7" l="1"/>
  <c r="B17" i="7"/>
  <c r="G17" i="7" s="1"/>
  <c r="H17" i="7" s="1"/>
  <c r="C17" i="7"/>
  <c r="A19" i="7" l="1"/>
  <c r="B18" i="7"/>
  <c r="G18" i="7" s="1"/>
  <c r="H18" i="7" s="1"/>
  <c r="C18" i="7"/>
  <c r="A20" i="7" l="1"/>
  <c r="B19" i="7"/>
  <c r="G19" i="7" s="1"/>
  <c r="H19" i="7" s="1"/>
  <c r="C19" i="7"/>
  <c r="A21" i="7" l="1"/>
  <c r="B20" i="7"/>
  <c r="G20" i="7" s="1"/>
  <c r="H20" i="7" s="1"/>
  <c r="C20" i="7"/>
  <c r="A22" i="7" l="1"/>
  <c r="C21" i="7"/>
  <c r="B21" i="7"/>
  <c r="G21" i="7" s="1"/>
  <c r="H21" i="7" s="1"/>
  <c r="A23" i="7" l="1"/>
  <c r="C22" i="7"/>
  <c r="B22" i="7"/>
  <c r="G22" i="7" s="1"/>
  <c r="H22" i="7" s="1"/>
  <c r="A24" i="7" l="1"/>
  <c r="C23" i="7"/>
  <c r="B23" i="7"/>
  <c r="G23" i="7" s="1"/>
  <c r="H23" i="7" s="1"/>
  <c r="A25" i="7" l="1"/>
  <c r="C24" i="7"/>
  <c r="B24" i="7"/>
  <c r="G24" i="7" s="1"/>
  <c r="H24" i="7" s="1"/>
  <c r="A26" i="7" l="1"/>
  <c r="B25" i="7"/>
  <c r="G25" i="7" s="1"/>
  <c r="H25" i="7" s="1"/>
  <c r="C25" i="7"/>
  <c r="A27" i="7" l="1"/>
  <c r="C26" i="7"/>
  <c r="B26" i="7"/>
  <c r="G26" i="7" s="1"/>
  <c r="H26" i="7" s="1"/>
  <c r="A28" i="7" l="1"/>
  <c r="C27" i="7"/>
  <c r="B27" i="7"/>
  <c r="G27" i="7" s="1"/>
  <c r="H27" i="7" s="1"/>
  <c r="A29" i="7" l="1"/>
  <c r="C28" i="7"/>
  <c r="B28" i="7"/>
  <c r="G28" i="7" s="1"/>
  <c r="H28" i="7" s="1"/>
  <c r="A30" i="7" l="1"/>
  <c r="C29" i="7"/>
  <c r="B29" i="7"/>
  <c r="G29" i="7" s="1"/>
  <c r="H29" i="7" s="1"/>
  <c r="A31" i="7" l="1"/>
  <c r="B30" i="7"/>
  <c r="G30" i="7" s="1"/>
  <c r="H30" i="7" s="1"/>
  <c r="C30" i="7"/>
  <c r="A32" i="7" l="1"/>
  <c r="B31" i="7"/>
  <c r="G31" i="7" s="1"/>
  <c r="H31" i="7" s="1"/>
  <c r="C31" i="7"/>
  <c r="A33" i="7" l="1"/>
  <c r="B32" i="7"/>
  <c r="G32" i="7" s="1"/>
  <c r="H32" i="7" s="1"/>
  <c r="C32" i="7"/>
  <c r="A34" i="7" l="1"/>
  <c r="C33" i="7"/>
  <c r="B33" i="7"/>
  <c r="G33" i="7" s="1"/>
  <c r="H33" i="7" s="1"/>
  <c r="A35" i="7" l="1"/>
  <c r="B34" i="7"/>
  <c r="G34" i="7" s="1"/>
  <c r="H34" i="7" s="1"/>
  <c r="C34" i="7"/>
  <c r="A36" i="7" l="1"/>
  <c r="B35" i="7"/>
  <c r="G35" i="7" s="1"/>
  <c r="H35" i="7" s="1"/>
  <c r="C35" i="7"/>
  <c r="A37" i="7" l="1"/>
  <c r="B36" i="7"/>
  <c r="G36" i="7" s="1"/>
  <c r="H36" i="7" s="1"/>
  <c r="C36" i="7"/>
  <c r="A38" i="7" l="1"/>
  <c r="C37" i="7"/>
  <c r="B37" i="7"/>
  <c r="G37" i="7" s="1"/>
  <c r="H37" i="7" s="1"/>
  <c r="A39" i="7" l="1"/>
  <c r="C38" i="7"/>
  <c r="B38" i="7"/>
  <c r="G38" i="7" s="1"/>
  <c r="H38" i="7" s="1"/>
  <c r="A40" i="7" l="1"/>
  <c r="C39" i="7"/>
  <c r="B39" i="7"/>
  <c r="G39" i="7" s="1"/>
  <c r="H39" i="7" s="1"/>
  <c r="A41" i="7" l="1"/>
  <c r="C40" i="7"/>
  <c r="B40" i="7"/>
  <c r="G40" i="7" s="1"/>
  <c r="H40" i="7" s="1"/>
  <c r="A42" i="7" l="1"/>
  <c r="B41" i="7"/>
  <c r="G41" i="7" s="1"/>
  <c r="H41" i="7" s="1"/>
  <c r="C41" i="7"/>
  <c r="A43" i="7" l="1"/>
  <c r="B42" i="7"/>
  <c r="G42" i="7" s="1"/>
  <c r="H42" i="7" s="1"/>
  <c r="C42" i="7"/>
  <c r="A44" i="7" l="1"/>
  <c r="C43" i="7"/>
  <c r="B43" i="7"/>
  <c r="G43" i="7" s="1"/>
  <c r="H43" i="7" s="1"/>
  <c r="A45" i="7" l="1"/>
  <c r="C44" i="7"/>
  <c r="B44" i="7"/>
  <c r="G44" i="7" s="1"/>
  <c r="H44" i="7" s="1"/>
  <c r="A46" i="7" l="1"/>
  <c r="C45" i="7"/>
  <c r="B45" i="7"/>
  <c r="G45" i="7" s="1"/>
  <c r="H45" i="7" s="1"/>
  <c r="A47" i="7" l="1"/>
  <c r="C46" i="7"/>
  <c r="B46" i="7"/>
  <c r="G46" i="7" s="1"/>
  <c r="H46" i="7" s="1"/>
  <c r="A48" i="7" l="1"/>
  <c r="B47" i="7"/>
  <c r="G47" i="7" s="1"/>
  <c r="H47" i="7" s="1"/>
  <c r="C47" i="7"/>
  <c r="A49" i="7" l="1"/>
  <c r="B48" i="7"/>
  <c r="G48" i="7" s="1"/>
  <c r="H48" i="7" s="1"/>
  <c r="C48" i="7"/>
  <c r="A50" i="7" l="1"/>
  <c r="B49" i="7"/>
  <c r="G49" i="7" s="1"/>
  <c r="H49" i="7" s="1"/>
  <c r="C49" i="7"/>
  <c r="A51" i="7" l="1"/>
  <c r="C50" i="7"/>
  <c r="B50" i="7"/>
  <c r="G50" i="7" s="1"/>
  <c r="H50" i="7" s="1"/>
  <c r="A52" i="7" l="1"/>
  <c r="B51" i="7"/>
  <c r="G51" i="7" s="1"/>
  <c r="H51" i="7" s="1"/>
  <c r="C51" i="7"/>
  <c r="A53" i="7" l="1"/>
  <c r="B52" i="7"/>
  <c r="G52" i="7" s="1"/>
  <c r="H52" i="7" s="1"/>
  <c r="C52" i="7"/>
  <c r="A54" i="7" l="1"/>
  <c r="B53" i="7"/>
  <c r="G53" i="7" s="1"/>
  <c r="H53" i="7" s="1"/>
  <c r="C53" i="7"/>
  <c r="A55" i="7" l="1"/>
  <c r="C54" i="7"/>
  <c r="B54" i="7"/>
  <c r="G54" i="7" s="1"/>
  <c r="H54" i="7" s="1"/>
  <c r="A56" i="7" l="1"/>
  <c r="C55" i="7"/>
  <c r="B55" i="7"/>
  <c r="G55" i="7" s="1"/>
  <c r="H55" i="7" s="1"/>
  <c r="A57" i="7" l="1"/>
  <c r="C56" i="7"/>
  <c r="B56" i="7"/>
  <c r="G56" i="7" s="1"/>
  <c r="H56" i="7" s="1"/>
  <c r="A58" i="7" l="1"/>
  <c r="C57" i="7"/>
  <c r="B57" i="7"/>
  <c r="G57" i="7" s="1"/>
  <c r="H57" i="7" s="1"/>
  <c r="A59" i="7" l="1"/>
  <c r="B58" i="7"/>
  <c r="G58" i="7" s="1"/>
  <c r="H58" i="7" s="1"/>
  <c r="C58" i="7"/>
  <c r="A60" i="7" l="1"/>
  <c r="C59" i="7"/>
  <c r="B59" i="7"/>
  <c r="G59" i="7" s="1"/>
  <c r="H59" i="7" s="1"/>
  <c r="A61" i="7" l="1"/>
  <c r="C60" i="7"/>
  <c r="B60" i="7"/>
  <c r="G60" i="7" s="1"/>
  <c r="H60" i="7" s="1"/>
  <c r="G61" i="7" l="1"/>
  <c r="H61" i="7" s="1"/>
  <c r="A62" i="7"/>
  <c r="C61" i="7"/>
  <c r="B61" i="7"/>
  <c r="G62" i="7" l="1"/>
  <c r="H62" i="7"/>
  <c r="A63" i="7"/>
  <c r="C62" i="7"/>
  <c r="B62" i="7"/>
  <c r="G63" i="7" l="1"/>
  <c r="H63" i="7"/>
  <c r="A64" i="7"/>
  <c r="B63" i="7"/>
  <c r="C63" i="7"/>
  <c r="G64" i="7" l="1"/>
  <c r="H64" i="7"/>
  <c r="A65" i="7"/>
  <c r="B64" i="7"/>
  <c r="C64" i="7"/>
  <c r="G65" i="7" l="1"/>
  <c r="H65" i="7"/>
  <c r="A66" i="7"/>
  <c r="B65" i="7"/>
  <c r="C65" i="7"/>
  <c r="G66" i="7" l="1"/>
  <c r="H66" i="7"/>
  <c r="A67" i="7"/>
  <c r="B66" i="7"/>
  <c r="C66" i="7"/>
  <c r="G67" i="7" l="1"/>
  <c r="H67" i="7"/>
  <c r="A68" i="7"/>
  <c r="B67" i="7"/>
  <c r="C67" i="7"/>
  <c r="G68" i="7" l="1"/>
  <c r="H68" i="7"/>
  <c r="A69" i="7"/>
  <c r="B68" i="7"/>
  <c r="C68" i="7"/>
  <c r="G69" i="7" l="1"/>
  <c r="H69" i="7"/>
  <c r="A70" i="7"/>
  <c r="B69" i="7"/>
  <c r="C69" i="7"/>
  <c r="G70" i="7" l="1"/>
  <c r="H70" i="7"/>
  <c r="A71" i="7"/>
  <c r="C70" i="7"/>
  <c r="B70" i="7"/>
  <c r="G71" i="7" l="1"/>
  <c r="H71" i="7"/>
  <c r="A72" i="7"/>
  <c r="C71" i="7"/>
  <c r="B71" i="7"/>
  <c r="G72" i="7" l="1"/>
  <c r="H72" i="7"/>
  <c r="A73" i="7"/>
  <c r="C72" i="7"/>
  <c r="B72" i="7"/>
  <c r="G73" i="7" l="1"/>
  <c r="H73" i="7"/>
  <c r="A74" i="7"/>
  <c r="C73" i="7"/>
  <c r="B73" i="7"/>
  <c r="G74" i="7" l="1"/>
  <c r="H74" i="7"/>
  <c r="A75" i="7"/>
  <c r="B74" i="7"/>
  <c r="C74" i="7"/>
  <c r="G75" i="7" l="1"/>
  <c r="H75" i="7"/>
  <c r="A76" i="7"/>
  <c r="C75" i="7"/>
  <c r="B75" i="7"/>
  <c r="G76" i="7" l="1"/>
  <c r="H76" i="7"/>
  <c r="A77" i="7"/>
  <c r="C76" i="7"/>
  <c r="B76" i="7"/>
  <c r="G77" i="7" l="1"/>
  <c r="H77" i="7"/>
  <c r="A78" i="7"/>
  <c r="C77" i="7"/>
  <c r="B77" i="7"/>
  <c r="G78" i="7" l="1"/>
  <c r="H78" i="7"/>
  <c r="A79" i="7"/>
  <c r="C78" i="7"/>
  <c r="B78" i="7"/>
  <c r="G79" i="7" l="1"/>
  <c r="H79" i="7"/>
  <c r="A80" i="7"/>
  <c r="C79" i="7"/>
  <c r="B79" i="7"/>
  <c r="G80" i="7" l="1"/>
  <c r="H80" i="7"/>
  <c r="A81" i="7"/>
  <c r="B80" i="7"/>
  <c r="C80" i="7"/>
  <c r="G81" i="7" l="1"/>
  <c r="H81" i="7"/>
  <c r="A82" i="7"/>
  <c r="C81" i="7"/>
  <c r="B81" i="7"/>
  <c r="G82" i="7" l="1"/>
  <c r="H82" i="7"/>
  <c r="A83" i="7"/>
  <c r="B82" i="7"/>
  <c r="C82" i="7"/>
  <c r="G83" i="7" l="1"/>
  <c r="H83" i="7"/>
  <c r="A84" i="7"/>
  <c r="B83" i="7"/>
  <c r="C83" i="7"/>
  <c r="G84" i="7" l="1"/>
  <c r="H84" i="7"/>
  <c r="A85" i="7"/>
  <c r="B84" i="7"/>
  <c r="C84" i="7"/>
  <c r="G85" i="7" l="1"/>
  <c r="H85" i="7"/>
  <c r="A86" i="7"/>
  <c r="B85" i="7"/>
  <c r="C85" i="7"/>
  <c r="G86" i="7" l="1"/>
  <c r="H86" i="7"/>
  <c r="A87" i="7"/>
  <c r="B86" i="7"/>
  <c r="C86" i="7"/>
  <c r="G87" i="7" l="1"/>
  <c r="H87" i="7"/>
  <c r="A88" i="7"/>
  <c r="C87" i="7"/>
  <c r="B87" i="7"/>
  <c r="G88" i="7" l="1"/>
  <c r="H88" i="7"/>
  <c r="A89" i="7"/>
  <c r="C88" i="7"/>
  <c r="B88" i="7"/>
  <c r="G89" i="7" l="1"/>
  <c r="H89" i="7"/>
  <c r="A90" i="7"/>
  <c r="C89" i="7"/>
  <c r="B89" i="7"/>
  <c r="G90" i="7" l="1"/>
  <c r="H90" i="7"/>
  <c r="A91" i="7"/>
  <c r="B90" i="7"/>
  <c r="C90" i="7"/>
  <c r="G91" i="7" l="1"/>
  <c r="H91" i="7"/>
  <c r="A92" i="7"/>
  <c r="B91" i="7"/>
  <c r="C91" i="7"/>
  <c r="G92" i="7" l="1"/>
  <c r="H92" i="7"/>
  <c r="A93" i="7"/>
  <c r="C92" i="7"/>
  <c r="B92" i="7"/>
  <c r="G93" i="7" l="1"/>
  <c r="H93" i="7"/>
  <c r="A94" i="7"/>
  <c r="C93" i="7"/>
  <c r="B93" i="7"/>
  <c r="G94" i="7" l="1"/>
  <c r="H94" i="7"/>
  <c r="A95" i="7"/>
  <c r="C94" i="7"/>
  <c r="B94" i="7"/>
  <c r="K56" i="7" s="1"/>
  <c r="G95" i="7" l="1"/>
  <c r="H95" i="7"/>
  <c r="K51" i="7"/>
  <c r="K49" i="7"/>
  <c r="K45" i="7"/>
  <c r="K53" i="7"/>
  <c r="K48" i="7"/>
  <c r="K44" i="7"/>
  <c r="A96" i="7"/>
  <c r="C95" i="7"/>
  <c r="B95" i="7"/>
  <c r="G96" i="7" l="1"/>
  <c r="H96" i="7" s="1"/>
  <c r="A97" i="7"/>
  <c r="B96" i="7"/>
  <c r="C96" i="7"/>
  <c r="G97" i="7" l="1"/>
  <c r="H97" i="7" s="1"/>
  <c r="A98" i="7"/>
  <c r="B97" i="7"/>
  <c r="C97" i="7"/>
  <c r="G98" i="7" l="1"/>
  <c r="K59" i="7" s="1"/>
  <c r="C98" i="7"/>
  <c r="B98" i="7"/>
  <c r="H98" i="7" l="1"/>
</calcChain>
</file>

<file path=xl/sharedStrings.xml><?xml version="1.0" encoding="utf-8"?>
<sst xmlns="http://schemas.openxmlformats.org/spreadsheetml/2006/main" count="11047" uniqueCount="145">
  <si>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</si>
  <si>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</si>
  <si>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</si>
  <si>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</si>
  <si>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</si>
  <si>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</si>
  <si>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</si>
  <si>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</si>
  <si>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</si>
  <si>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</si>
  <si>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</si>
  <si>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</si>
  <si>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</si>
  <si>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</si>
  <si>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</si>
  <si>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</si>
  <si>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</si>
  <si>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</si>
  <si>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</si>
  <si>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</si>
  <si>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</si>
  <si>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</si>
  <si>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</si>
  <si>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</si>
  <si>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</si>
  <si>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</si>
  <si>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</si>
  <si>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</si>
  <si>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</si>
  <si>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</si>
  <si>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</si>
  <si>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</si>
  <si>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</si>
  <si>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</si>
  <si>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</si>
  <si>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</si>
  <si>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</si>
  <si>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</si>
  <si>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</si>
  <si>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</si>
  <si>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</si>
  <si>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</si>
  <si>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</si>
  <si>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</si>
  <si>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</si>
  <si>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</si>
  <si>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</si>
  <si>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</si>
  <si>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</si>
  <si>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</si>
  <si>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</si>
  <si>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</si>
  <si>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</si>
  <si>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</si>
  <si>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</si>
  <si>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</si>
  <si>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</si>
  <si>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</si>
  <si>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</si>
  <si>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</si>
  <si>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</si>
  <si>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</si>
  <si>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</si>
  <si>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</si>
  <si>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</si>
  <si>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</si>
  <si>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</si>
  <si>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</si>
  <si>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</si>
  <si>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</si>
  <si>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</si>
  <si>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</si>
  <si>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</si>
  <si>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</si>
  <si>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</si>
  <si>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</si>
  <si>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</si>
  <si>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</si>
  <si>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</si>
  <si>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</si>
  <si>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</si>
  <si>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</si>
  <si>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</si>
  <si>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</si>
  <si>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</si>
  <si>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</si>
  <si>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</si>
  <si>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</si>
  <si>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</si>
  <si>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</si>
  <si>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</si>
  <si>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</si>
  <si>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</si>
  <si>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</si>
  <si>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</si>
  <si>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</si>
  <si>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</si>
  <si>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</si>
  <si>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</si>
  <si>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</si>
  <si>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Row Labels</t>
  </si>
  <si>
    <t>Grand Total</t>
  </si>
  <si>
    <t>Column Labels</t>
  </si>
  <si>
    <t>Sum of eq_tr</t>
  </si>
  <si>
    <t xml:space="preserve"> </t>
  </si>
  <si>
    <t>(blank)</t>
  </si>
  <si>
    <t>Sum of rgdpmad</t>
  </si>
  <si>
    <t>Sum of pop</t>
  </si>
  <si>
    <t>Weights (excl USA)</t>
  </si>
  <si>
    <t>SUM</t>
  </si>
  <si>
    <t>Returns</t>
  </si>
  <si>
    <t>GDP Total</t>
  </si>
  <si>
    <t>Weighted Returns</t>
  </si>
  <si>
    <t>Year</t>
  </si>
  <si>
    <t>International Total Return</t>
  </si>
  <si>
    <t>International Total Return Weighted</t>
  </si>
  <si>
    <t>Weighted TR from Macrohistory Database</t>
  </si>
  <si>
    <t>Raw Average from Macrohistory Database</t>
  </si>
  <si>
    <t>Raw Average</t>
  </si>
  <si>
    <t>MSCI Approximation Return_Total_USD</t>
  </si>
  <si>
    <t>US Stocks Total Return</t>
  </si>
  <si>
    <t>Raw average vs MSCI</t>
  </si>
  <si>
    <t>Weighted vs MSCI</t>
  </si>
  <si>
    <t>Weighted vs US Stocks</t>
  </si>
  <si>
    <t>Raw Average vs US Stocks</t>
  </si>
  <si>
    <t>MSCI vs US Stocks</t>
  </si>
  <si>
    <t>Weighted Average vs. Raw Average</t>
  </si>
  <si>
    <t>Correlations</t>
  </si>
  <si>
    <t>Weighted average vs. US Stocks since 1990</t>
  </si>
  <si>
    <t>US Bonds Total Return</t>
  </si>
  <si>
    <t>US Stocks to US Bonds</t>
  </si>
  <si>
    <t>Weighted average international vs US Bonds</t>
  </si>
  <si>
    <t>MSCI vs US Bonds</t>
  </si>
  <si>
    <t>Spliced International Returns (MSCI with weighted fallback)</t>
  </si>
  <si>
    <t>Spliced vs US Stocks</t>
  </si>
  <si>
    <t>JSON to use</t>
  </si>
  <si>
    <t>ChatGPT Result</t>
  </si>
  <si>
    <t>Weighted vs. ChatGPT Result</t>
  </si>
  <si>
    <t>Raw average vs ChatGPT Result</t>
  </si>
  <si>
    <t>Test</t>
  </si>
  <si>
    <t>avg</t>
  </si>
  <si>
    <t>std</t>
  </si>
  <si>
    <t>US Stocks 2000-2024</t>
  </si>
  <si>
    <t>US Bonds 2000-2024</t>
  </si>
  <si>
    <t>US International 2000-2024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</si>
</sst>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"/>
    <numFmt numFmtId="165" formatCode="0.0000"/>
  </numFmts>
  <fonts count="7" x14ac:knownFonts="1">
    <font>
      <sz val="10"/>
      <name val="Arial"/>
    </font>
    <font>
      <sz val="10"/>
      <name val="Arial"/>
      <family val="2"/>
    </font>
    <font>
      <sz val="11"/>
      <name val="Calibri"/>
    </font>
    <font>
      <sz val="10"/>
      <name val="Arial"/>
    </font>
    <font>
      <b/>
      <sz val="10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2" fillId="0" borderId="0"/>
    <xf numFmtId="9" fontId="3" fillId="0" borderId="0" applyFont="0" applyFill="0" applyBorder="0" applyAlignment="0" applyProtection="0"/>
  </cellStyleXfs>
  <cellXfs count="22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  <xf numFmtId="165" fontId="2" fillId="0" borderId="0" xfId="2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3" pivotButton="1" applyNumberFormat="1" applyFont="1"/>
    <xf numFmtId="10" fontId="0" fillId="0" borderId="0" xfId="3" applyNumberFormat="1" applyFont="1"/>
    <xf numFmtId="2" fontId="0" fillId="0" borderId="0" xfId="0" pivotButton="1" applyNumberFormat="1"/>
    <xf numFmtId="2" fontId="0" fillId="0" borderId="0" xfId="0" applyNumberFormat="1"/>
    <xf numFmtId="0" fontId="4" fillId="0" borderId="0" xfId="0" applyFont="1"/>
    <xf numFmtId="0" fontId="1" fillId="0" borderId="0" xfId="0" applyFont="1"/>
    <xf numFmtId="10" fontId="0" fillId="0" borderId="0" xfId="0" applyNumberFormat="1"/>
    <xf numFmtId="0" fontId="0" fillId="2" borderId="0" xfId="0" applyFill="1"/>
    <xf numFmtId="10" fontId="0" fillId="2" borderId="0" xfId="0" applyNumberFormat="1" applyFill="1"/>
    <xf numFmtId="0" fontId="5" fillId="0" borderId="0" xfId="0" applyFont="1"/>
    <xf numFmtId="2" fontId="5" fillId="0" borderId="0" xfId="0" applyNumberFormat="1" applyFont="1"/>
    <xf numFmtId="2" fontId="5" fillId="2" borderId="0" xfId="0" applyNumberFormat="1" applyFont="1" applyFill="1"/>
    <xf numFmtId="0" fontId="6" fillId="0" borderId="0" xfId="0" applyFont="1"/>
    <xf numFmtId="0" fontId="0" fillId="0" borderId="0" xfId="0" applyNumberFormat="1"/>
    <xf numFmtId="0" fontId="0" fillId="0" borderId="0" xfId="0" applyAlignment="1">
      <alignment horizontal="left" indent="1"/>
    </xf>
  </cellXfs>
  <cellStyles count="4">
    <cellStyle name="Normal" xfId="0" builtinId="0"/>
    <cellStyle name="Normal 6" xfId="1" xr:uid="{1C471792-4798-0D4C-8299-070D0E88213F}"/>
    <cellStyle name="Percent" xfId="3" builtinId="5"/>
    <cellStyle name="Standard 2" xfId="2" xr:uid="{9F888ED4-A25C-4F02-94ED-862850474EA1}"/>
  </cellStyles>
  <dxfs count="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2082332113925286E-2"/>
          <c:y val="5.881809497252119E-2"/>
          <c:w val="0.96809584167721907"/>
          <c:h val="0.88239682350578574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Summary!$B$1</c:f>
              <c:strCache>
                <c:ptCount val="1"/>
                <c:pt idx="0">
                  <c:v>Weighted TR from Macrohistory Database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Summary!$A$2:$A$316</c:f>
              <c:numCache>
                <c:formatCode>General</c:formatCode>
                <c:ptCount val="315"/>
                <c:pt idx="0">
                  <c:v>1928</c:v>
                </c:pt>
                <c:pt idx="1">
                  <c:v>1929</c:v>
                </c:pt>
                <c:pt idx="2">
                  <c:v>1930</c:v>
                </c:pt>
                <c:pt idx="3">
                  <c:v>1931</c:v>
                </c:pt>
                <c:pt idx="4">
                  <c:v>1932</c:v>
                </c:pt>
                <c:pt idx="5">
                  <c:v>1933</c:v>
                </c:pt>
                <c:pt idx="6">
                  <c:v>1934</c:v>
                </c:pt>
                <c:pt idx="7">
                  <c:v>1935</c:v>
                </c:pt>
                <c:pt idx="8">
                  <c:v>1936</c:v>
                </c:pt>
                <c:pt idx="9">
                  <c:v>1937</c:v>
                </c:pt>
                <c:pt idx="10">
                  <c:v>1938</c:v>
                </c:pt>
                <c:pt idx="11">
                  <c:v>1939</c:v>
                </c:pt>
                <c:pt idx="12">
                  <c:v>1940</c:v>
                </c:pt>
                <c:pt idx="13">
                  <c:v>1941</c:v>
                </c:pt>
                <c:pt idx="14">
                  <c:v>1942</c:v>
                </c:pt>
                <c:pt idx="15">
                  <c:v>1943</c:v>
                </c:pt>
                <c:pt idx="16">
                  <c:v>1944</c:v>
                </c:pt>
                <c:pt idx="17">
                  <c:v>1945</c:v>
                </c:pt>
                <c:pt idx="18">
                  <c:v>1946</c:v>
                </c:pt>
                <c:pt idx="19">
                  <c:v>1947</c:v>
                </c:pt>
                <c:pt idx="20">
                  <c:v>1948</c:v>
                </c:pt>
                <c:pt idx="21">
                  <c:v>1949</c:v>
                </c:pt>
                <c:pt idx="22">
                  <c:v>1950</c:v>
                </c:pt>
                <c:pt idx="23">
                  <c:v>1951</c:v>
                </c:pt>
                <c:pt idx="24">
                  <c:v>1952</c:v>
                </c:pt>
                <c:pt idx="25">
                  <c:v>1953</c:v>
                </c:pt>
                <c:pt idx="26">
                  <c:v>1954</c:v>
                </c:pt>
                <c:pt idx="27">
                  <c:v>1955</c:v>
                </c:pt>
                <c:pt idx="28">
                  <c:v>1956</c:v>
                </c:pt>
                <c:pt idx="29">
                  <c:v>1957</c:v>
                </c:pt>
                <c:pt idx="30">
                  <c:v>1958</c:v>
                </c:pt>
                <c:pt idx="31">
                  <c:v>1959</c:v>
                </c:pt>
                <c:pt idx="32">
                  <c:v>1960</c:v>
                </c:pt>
                <c:pt idx="33">
                  <c:v>1961</c:v>
                </c:pt>
                <c:pt idx="34">
                  <c:v>1962</c:v>
                </c:pt>
                <c:pt idx="35">
                  <c:v>1963</c:v>
                </c:pt>
                <c:pt idx="36">
                  <c:v>1964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1969</c:v>
                </c:pt>
                <c:pt idx="42">
                  <c:v>1970</c:v>
                </c:pt>
                <c:pt idx="43">
                  <c:v>1971</c:v>
                </c:pt>
                <c:pt idx="44">
                  <c:v>1972</c:v>
                </c:pt>
                <c:pt idx="45">
                  <c:v>1973</c:v>
                </c:pt>
                <c:pt idx="46">
                  <c:v>1974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1978</c:v>
                </c:pt>
                <c:pt idx="51">
                  <c:v>1979</c:v>
                </c:pt>
                <c:pt idx="52">
                  <c:v>1980</c:v>
                </c:pt>
                <c:pt idx="53">
                  <c:v>1981</c:v>
                </c:pt>
                <c:pt idx="54">
                  <c:v>1982</c:v>
                </c:pt>
                <c:pt idx="55">
                  <c:v>1983</c:v>
                </c:pt>
                <c:pt idx="56">
                  <c:v>1984</c:v>
                </c:pt>
                <c:pt idx="57">
                  <c:v>1985</c:v>
                </c:pt>
                <c:pt idx="58">
                  <c:v>1986</c:v>
                </c:pt>
                <c:pt idx="59">
                  <c:v>1987</c:v>
                </c:pt>
                <c:pt idx="60">
                  <c:v>1988</c:v>
                </c:pt>
                <c:pt idx="61">
                  <c:v>1989</c:v>
                </c:pt>
                <c:pt idx="62">
                  <c:v>1990</c:v>
                </c:pt>
                <c:pt idx="63">
                  <c:v>1991</c:v>
                </c:pt>
                <c:pt idx="64">
                  <c:v>1992</c:v>
                </c:pt>
                <c:pt idx="65">
                  <c:v>1993</c:v>
                </c:pt>
                <c:pt idx="66">
                  <c:v>1994</c:v>
                </c:pt>
                <c:pt idx="67">
                  <c:v>1995</c:v>
                </c:pt>
                <c:pt idx="68">
                  <c:v>1996</c:v>
                </c:pt>
                <c:pt idx="69">
                  <c:v>1997</c:v>
                </c:pt>
                <c:pt idx="70">
                  <c:v>1998</c:v>
                </c:pt>
                <c:pt idx="71">
                  <c:v>1999</c:v>
                </c:pt>
                <c:pt idx="72">
                  <c:v>2000</c:v>
                </c:pt>
                <c:pt idx="73">
                  <c:v>2001</c:v>
                </c:pt>
                <c:pt idx="74">
                  <c:v>2002</c:v>
                </c:pt>
                <c:pt idx="75">
                  <c:v>2003</c:v>
                </c:pt>
                <c:pt idx="76">
                  <c:v>2004</c:v>
                </c:pt>
                <c:pt idx="77">
                  <c:v>2005</c:v>
                </c:pt>
                <c:pt idx="78">
                  <c:v>2006</c:v>
                </c:pt>
                <c:pt idx="79">
                  <c:v>2007</c:v>
                </c:pt>
                <c:pt idx="80">
                  <c:v>2008</c:v>
                </c:pt>
                <c:pt idx="81">
                  <c:v>2009</c:v>
                </c:pt>
                <c:pt idx="82">
                  <c:v>2010</c:v>
                </c:pt>
                <c:pt idx="83">
                  <c:v>2011</c:v>
                </c:pt>
                <c:pt idx="84">
                  <c:v>2012</c:v>
                </c:pt>
                <c:pt idx="85">
                  <c:v>2013</c:v>
                </c:pt>
                <c:pt idx="86">
                  <c:v>2014</c:v>
                </c:pt>
                <c:pt idx="87">
                  <c:v>2015</c:v>
                </c:pt>
                <c:pt idx="88">
                  <c:v>2016</c:v>
                </c:pt>
                <c:pt idx="89">
                  <c:v>2017</c:v>
                </c:pt>
                <c:pt idx="90">
                  <c:v>2018</c:v>
                </c:pt>
                <c:pt idx="91">
                  <c:v>2019</c:v>
                </c:pt>
                <c:pt idx="92">
                  <c:v>2020</c:v>
                </c:pt>
                <c:pt idx="93">
                  <c:v>2021</c:v>
                </c:pt>
                <c:pt idx="94">
                  <c:v>2022</c:v>
                </c:pt>
                <c:pt idx="95">
                  <c:v>2023</c:v>
                </c:pt>
                <c:pt idx="96">
                  <c:v>2024</c:v>
                </c:pt>
              </c:numCache>
            </c:numRef>
          </c:xVal>
          <c:yVal>
            <c:numRef>
              <c:f>Summary!$B$2:$B$316</c:f>
              <c:numCache>
                <c:formatCode>General</c:formatCode>
                <c:ptCount val="315"/>
                <c:pt idx="0">
                  <c:v>0.20656270747390273</c:v>
                </c:pt>
                <c:pt idx="1">
                  <c:v>-0.10807731408228684</c:v>
                </c:pt>
                <c:pt idx="2">
                  <c:v>-0.17996147923848479</c:v>
                </c:pt>
                <c:pt idx="3">
                  <c:v>-0.22139409325640746</c:v>
                </c:pt>
                <c:pt idx="4">
                  <c:v>0.13518694444180662</c:v>
                </c:pt>
                <c:pt idx="5">
                  <c:v>0.18683326782810572</c:v>
                </c:pt>
                <c:pt idx="6">
                  <c:v>8.7857786028943272E-2</c:v>
                </c:pt>
                <c:pt idx="7">
                  <c:v>0.14179662937144627</c:v>
                </c:pt>
                <c:pt idx="8">
                  <c:v>0.22446309884782212</c:v>
                </c:pt>
                <c:pt idx="9">
                  <c:v>2.6116630610314127E-2</c:v>
                </c:pt>
                <c:pt idx="10">
                  <c:v>-2.1584887583914959E-2</c:v>
                </c:pt>
                <c:pt idx="11">
                  <c:v>9.4190178992811235E-2</c:v>
                </c:pt>
                <c:pt idx="12">
                  <c:v>0.23379874574903869</c:v>
                </c:pt>
                <c:pt idx="13">
                  <c:v>0.16006256519912287</c:v>
                </c:pt>
                <c:pt idx="14">
                  <c:v>0.20659544391662407</c:v>
                </c:pt>
                <c:pt idx="15">
                  <c:v>0.13392381327263905</c:v>
                </c:pt>
                <c:pt idx="16">
                  <c:v>0.14434688248814984</c:v>
                </c:pt>
                <c:pt idx="17">
                  <c:v>-2.7646966819605219E-2</c:v>
                </c:pt>
                <c:pt idx="18">
                  <c:v>0.26689714554315425</c:v>
                </c:pt>
                <c:pt idx="19">
                  <c:v>-2.1757821806552349E-2</c:v>
                </c:pt>
                <c:pt idx="20">
                  <c:v>-5.4062048463309739E-2</c:v>
                </c:pt>
                <c:pt idx="21">
                  <c:v>0.2702257802710209</c:v>
                </c:pt>
                <c:pt idx="22">
                  <c:v>2.2672873616000941E-2</c:v>
                </c:pt>
                <c:pt idx="23">
                  <c:v>0.3468059032834242</c:v>
                </c:pt>
                <c:pt idx="24">
                  <c:v>0.19070494726229559</c:v>
                </c:pt>
                <c:pt idx="25">
                  <c:v>0.23760501485554192</c:v>
                </c:pt>
                <c:pt idx="26">
                  <c:v>0.52024551515351158</c:v>
                </c:pt>
                <c:pt idx="27">
                  <c:v>0.1188354217089882</c:v>
                </c:pt>
                <c:pt idx="28">
                  <c:v>7.8526552441083711E-2</c:v>
                </c:pt>
                <c:pt idx="29">
                  <c:v>5.9543937060042164E-2</c:v>
                </c:pt>
                <c:pt idx="30">
                  <c:v>0.2656994352339892</c:v>
                </c:pt>
                <c:pt idx="31">
                  <c:v>0.48531732860912846</c:v>
                </c:pt>
                <c:pt idx="32">
                  <c:v>0.15661985167469544</c:v>
                </c:pt>
                <c:pt idx="33">
                  <c:v>7.4418697344563536E-2</c:v>
                </c:pt>
                <c:pt idx="34">
                  <c:v>-6.6201510279258705E-2</c:v>
                </c:pt>
                <c:pt idx="35">
                  <c:v>6.5654359155281394E-2</c:v>
                </c:pt>
                <c:pt idx="36">
                  <c:v>-2.5041330131582371E-2</c:v>
                </c:pt>
                <c:pt idx="37">
                  <c:v>2.0809440730442004E-2</c:v>
                </c:pt>
                <c:pt idx="38">
                  <c:v>-1.2637513529373909E-2</c:v>
                </c:pt>
                <c:pt idx="39">
                  <c:v>0.17182891384811119</c:v>
                </c:pt>
                <c:pt idx="40">
                  <c:v>0.22079345622311469</c:v>
                </c:pt>
                <c:pt idx="41">
                  <c:v>0.18342320285265601</c:v>
                </c:pt>
                <c:pt idx="42">
                  <c:v>-4.8005594336028926E-2</c:v>
                </c:pt>
                <c:pt idx="43">
                  <c:v>9.2885478862914247E-2</c:v>
                </c:pt>
                <c:pt idx="44">
                  <c:v>0.30798870899374908</c:v>
                </c:pt>
                <c:pt idx="45">
                  <c:v>5.9355849028900183E-2</c:v>
                </c:pt>
                <c:pt idx="46">
                  <c:v>-0.19745822103205909</c:v>
                </c:pt>
                <c:pt idx="47">
                  <c:v>0.33846189922997066</c:v>
                </c:pt>
                <c:pt idx="48">
                  <c:v>9.6185959627589097E-3</c:v>
                </c:pt>
                <c:pt idx="49">
                  <c:v>3.5587637240226129E-2</c:v>
                </c:pt>
                <c:pt idx="50">
                  <c:v>0.19307802364853893</c:v>
                </c:pt>
                <c:pt idx="51">
                  <c:v>8.2667101638156076E-2</c:v>
                </c:pt>
                <c:pt idx="52">
                  <c:v>0.21677660984815217</c:v>
                </c:pt>
                <c:pt idx="53">
                  <c:v>0.10228479693561052</c:v>
                </c:pt>
                <c:pt idx="54">
                  <c:v>8.3791646548736665E-2</c:v>
                </c:pt>
                <c:pt idx="55">
                  <c:v>0.36753057421282181</c:v>
                </c:pt>
                <c:pt idx="56">
                  <c:v>0.21209779200933507</c:v>
                </c:pt>
                <c:pt idx="57">
                  <c:v>0.43024287390007926</c:v>
                </c:pt>
                <c:pt idx="58">
                  <c:v>0.39479737705408996</c:v>
                </c:pt>
                <c:pt idx="59">
                  <c:v>5.5823561425162163E-2</c:v>
                </c:pt>
                <c:pt idx="60">
                  <c:v>0.24679079733848838</c:v>
                </c:pt>
                <c:pt idx="61">
                  <c:v>0.24281518889270315</c:v>
                </c:pt>
                <c:pt idx="62">
                  <c:v>-0.1545326576854969</c:v>
                </c:pt>
                <c:pt idx="63">
                  <c:v>4.8067473517170778E-2</c:v>
                </c:pt>
                <c:pt idx="64">
                  <c:v>-5.3079699489671596E-2</c:v>
                </c:pt>
                <c:pt idx="65">
                  <c:v>0.3479318656442591</c:v>
                </c:pt>
                <c:pt idx="66">
                  <c:v>-8.9886971190438082E-3</c:v>
                </c:pt>
                <c:pt idx="67">
                  <c:v>3.5115248767239191E-2</c:v>
                </c:pt>
                <c:pt idx="68">
                  <c:v>0.21949273678359837</c:v>
                </c:pt>
                <c:pt idx="69">
                  <c:v>0.23994838405528074</c:v>
                </c:pt>
                <c:pt idx="70">
                  <c:v>0.14214910336131742</c:v>
                </c:pt>
                <c:pt idx="71">
                  <c:v>0.29286331807727417</c:v>
                </c:pt>
                <c:pt idx="72">
                  <c:v>1.39994365562984E-2</c:v>
                </c:pt>
                <c:pt idx="73">
                  <c:v>-0.16655870935331646</c:v>
                </c:pt>
                <c:pt idx="74">
                  <c:v>-0.24276389569470225</c:v>
                </c:pt>
                <c:pt idx="75">
                  <c:v>0.17263155050260234</c:v>
                </c:pt>
                <c:pt idx="76">
                  <c:v>0.18975796366649053</c:v>
                </c:pt>
                <c:pt idx="77">
                  <c:v>0.23536986422881015</c:v>
                </c:pt>
                <c:pt idx="78">
                  <c:v>0.24644004588422386</c:v>
                </c:pt>
                <c:pt idx="79">
                  <c:v>6.5844538380591539E-2</c:v>
                </c:pt>
                <c:pt idx="80">
                  <c:v>-0.37641087942623258</c:v>
                </c:pt>
                <c:pt idx="81">
                  <c:v>0.17904115435174023</c:v>
                </c:pt>
                <c:pt idx="82">
                  <c:v>6.3683266773203059E-2</c:v>
                </c:pt>
                <c:pt idx="83">
                  <c:v>-0.10622825526905734</c:v>
                </c:pt>
                <c:pt idx="84">
                  <c:v>0.12674394559190674</c:v>
                </c:pt>
                <c:pt idx="85">
                  <c:v>0.35512417631608301</c:v>
                </c:pt>
                <c:pt idx="86">
                  <c:v>6.125420399821821E-2</c:v>
                </c:pt>
                <c:pt idx="87">
                  <c:v>9.1255501836196906E-2</c:v>
                </c:pt>
                <c:pt idx="88">
                  <c:v>5.2058633666476568E-2</c:v>
                </c:pt>
                <c:pt idx="89">
                  <c:v>0.16607474330102839</c:v>
                </c:pt>
                <c:pt idx="90">
                  <c:v>-0.11560854874346449</c:v>
                </c:pt>
                <c:pt idx="91">
                  <c:v>0.22407593173395352</c:v>
                </c:pt>
                <c:pt idx="92">
                  <c:v>2.4877506748310477E-2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70-44CF-9B62-BF6D16078BCD}"/>
            </c:ext>
          </c:extLst>
        </c:ser>
        <c:ser>
          <c:idx val="1"/>
          <c:order val="1"/>
          <c:tx>
            <c:strRef>
              <c:f>Summary!$C$1</c:f>
              <c:strCache>
                <c:ptCount val="1"/>
                <c:pt idx="0">
                  <c:v>Raw Average from Macrohistory Database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Summary!$A$2:$A$316</c:f>
              <c:numCache>
                <c:formatCode>General</c:formatCode>
                <c:ptCount val="315"/>
                <c:pt idx="0">
                  <c:v>1928</c:v>
                </c:pt>
                <c:pt idx="1">
                  <c:v>1929</c:v>
                </c:pt>
                <c:pt idx="2">
                  <c:v>1930</c:v>
                </c:pt>
                <c:pt idx="3">
                  <c:v>1931</c:v>
                </c:pt>
                <c:pt idx="4">
                  <c:v>1932</c:v>
                </c:pt>
                <c:pt idx="5">
                  <c:v>1933</c:v>
                </c:pt>
                <c:pt idx="6">
                  <c:v>1934</c:v>
                </c:pt>
                <c:pt idx="7">
                  <c:v>1935</c:v>
                </c:pt>
                <c:pt idx="8">
                  <c:v>1936</c:v>
                </c:pt>
                <c:pt idx="9">
                  <c:v>1937</c:v>
                </c:pt>
                <c:pt idx="10">
                  <c:v>1938</c:v>
                </c:pt>
                <c:pt idx="11">
                  <c:v>1939</c:v>
                </c:pt>
                <c:pt idx="12">
                  <c:v>1940</c:v>
                </c:pt>
                <c:pt idx="13">
                  <c:v>1941</c:v>
                </c:pt>
                <c:pt idx="14">
                  <c:v>1942</c:v>
                </c:pt>
                <c:pt idx="15">
                  <c:v>1943</c:v>
                </c:pt>
                <c:pt idx="16">
                  <c:v>1944</c:v>
                </c:pt>
                <c:pt idx="17">
                  <c:v>1945</c:v>
                </c:pt>
                <c:pt idx="18">
                  <c:v>1946</c:v>
                </c:pt>
                <c:pt idx="19">
                  <c:v>1947</c:v>
                </c:pt>
                <c:pt idx="20">
                  <c:v>1948</c:v>
                </c:pt>
                <c:pt idx="21">
                  <c:v>1949</c:v>
                </c:pt>
                <c:pt idx="22">
                  <c:v>1950</c:v>
                </c:pt>
                <c:pt idx="23">
                  <c:v>1951</c:v>
                </c:pt>
                <c:pt idx="24">
                  <c:v>1952</c:v>
                </c:pt>
                <c:pt idx="25">
                  <c:v>1953</c:v>
                </c:pt>
                <c:pt idx="26">
                  <c:v>1954</c:v>
                </c:pt>
                <c:pt idx="27">
                  <c:v>1955</c:v>
                </c:pt>
                <c:pt idx="28">
                  <c:v>1956</c:v>
                </c:pt>
                <c:pt idx="29">
                  <c:v>1957</c:v>
                </c:pt>
                <c:pt idx="30">
                  <c:v>1958</c:v>
                </c:pt>
                <c:pt idx="31">
                  <c:v>1959</c:v>
                </c:pt>
                <c:pt idx="32">
                  <c:v>1960</c:v>
                </c:pt>
                <c:pt idx="33">
                  <c:v>1961</c:v>
                </c:pt>
                <c:pt idx="34">
                  <c:v>1962</c:v>
                </c:pt>
                <c:pt idx="35">
                  <c:v>1963</c:v>
                </c:pt>
                <c:pt idx="36">
                  <c:v>1964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1969</c:v>
                </c:pt>
                <c:pt idx="42">
                  <c:v>1970</c:v>
                </c:pt>
                <c:pt idx="43">
                  <c:v>1971</c:v>
                </c:pt>
                <c:pt idx="44">
                  <c:v>1972</c:v>
                </c:pt>
                <c:pt idx="45">
                  <c:v>1973</c:v>
                </c:pt>
                <c:pt idx="46">
                  <c:v>1974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1978</c:v>
                </c:pt>
                <c:pt idx="51">
                  <c:v>1979</c:v>
                </c:pt>
                <c:pt idx="52">
                  <c:v>1980</c:v>
                </c:pt>
                <c:pt idx="53">
                  <c:v>1981</c:v>
                </c:pt>
                <c:pt idx="54">
                  <c:v>1982</c:v>
                </c:pt>
                <c:pt idx="55">
                  <c:v>1983</c:v>
                </c:pt>
                <c:pt idx="56">
                  <c:v>1984</c:v>
                </c:pt>
                <c:pt idx="57">
                  <c:v>1985</c:v>
                </c:pt>
                <c:pt idx="58">
                  <c:v>1986</c:v>
                </c:pt>
                <c:pt idx="59">
                  <c:v>1987</c:v>
                </c:pt>
                <c:pt idx="60">
                  <c:v>1988</c:v>
                </c:pt>
                <c:pt idx="61">
                  <c:v>1989</c:v>
                </c:pt>
                <c:pt idx="62">
                  <c:v>1990</c:v>
                </c:pt>
                <c:pt idx="63">
                  <c:v>1991</c:v>
                </c:pt>
                <c:pt idx="64">
                  <c:v>1992</c:v>
                </c:pt>
                <c:pt idx="65">
                  <c:v>1993</c:v>
                </c:pt>
                <c:pt idx="66">
                  <c:v>1994</c:v>
                </c:pt>
                <c:pt idx="67">
                  <c:v>1995</c:v>
                </c:pt>
                <c:pt idx="68">
                  <c:v>1996</c:v>
                </c:pt>
                <c:pt idx="69">
                  <c:v>1997</c:v>
                </c:pt>
                <c:pt idx="70">
                  <c:v>1998</c:v>
                </c:pt>
                <c:pt idx="71">
                  <c:v>1999</c:v>
                </c:pt>
                <c:pt idx="72">
                  <c:v>2000</c:v>
                </c:pt>
                <c:pt idx="73">
                  <c:v>2001</c:v>
                </c:pt>
                <c:pt idx="74">
                  <c:v>2002</c:v>
                </c:pt>
                <c:pt idx="75">
                  <c:v>2003</c:v>
                </c:pt>
                <c:pt idx="76">
                  <c:v>2004</c:v>
                </c:pt>
                <c:pt idx="77">
                  <c:v>2005</c:v>
                </c:pt>
                <c:pt idx="78">
                  <c:v>2006</c:v>
                </c:pt>
                <c:pt idx="79">
                  <c:v>2007</c:v>
                </c:pt>
                <c:pt idx="80">
                  <c:v>2008</c:v>
                </c:pt>
                <c:pt idx="81">
                  <c:v>2009</c:v>
                </c:pt>
                <c:pt idx="82">
                  <c:v>2010</c:v>
                </c:pt>
                <c:pt idx="83">
                  <c:v>2011</c:v>
                </c:pt>
                <c:pt idx="84">
                  <c:v>2012</c:v>
                </c:pt>
                <c:pt idx="85">
                  <c:v>2013</c:v>
                </c:pt>
                <c:pt idx="86">
                  <c:v>2014</c:v>
                </c:pt>
                <c:pt idx="87">
                  <c:v>2015</c:v>
                </c:pt>
                <c:pt idx="88">
                  <c:v>2016</c:v>
                </c:pt>
                <c:pt idx="89">
                  <c:v>2017</c:v>
                </c:pt>
                <c:pt idx="90">
                  <c:v>2018</c:v>
                </c:pt>
                <c:pt idx="91">
                  <c:v>2019</c:v>
                </c:pt>
                <c:pt idx="92">
                  <c:v>2020</c:v>
                </c:pt>
                <c:pt idx="93">
                  <c:v>2021</c:v>
                </c:pt>
                <c:pt idx="94">
                  <c:v>2022</c:v>
                </c:pt>
                <c:pt idx="95">
                  <c:v>2023</c:v>
                </c:pt>
                <c:pt idx="96">
                  <c:v>2024</c:v>
                </c:pt>
              </c:numCache>
            </c:numRef>
          </c:xVal>
          <c:yVal>
            <c:numRef>
              <c:f>Summary!$C$2:$C$316</c:f>
              <c:numCache>
                <c:formatCode>General</c:formatCode>
                <c:ptCount val="315"/>
                <c:pt idx="0">
                  <c:v>0.17884515921274821</c:v>
                </c:pt>
                <c:pt idx="1">
                  <c:v>-7.1250211552251128E-2</c:v>
                </c:pt>
                <c:pt idx="2">
                  <c:v>-0.14659464654202262</c:v>
                </c:pt>
                <c:pt idx="3">
                  <c:v>-0.17962951908508937</c:v>
                </c:pt>
                <c:pt idx="4">
                  <c:v>3.8440890113512677E-2</c:v>
                </c:pt>
                <c:pt idx="5">
                  <c:v>0.19456176434954006</c:v>
                </c:pt>
                <c:pt idx="6">
                  <c:v>0.10559794716536999</c:v>
                </c:pt>
                <c:pt idx="7">
                  <c:v>0.15811829256514709</c:v>
                </c:pt>
                <c:pt idx="8">
                  <c:v>0.24771018971999487</c:v>
                </c:pt>
                <c:pt idx="9">
                  <c:v>6.6815395839512348E-2</c:v>
                </c:pt>
                <c:pt idx="10">
                  <c:v>3.7991062427560488E-3</c:v>
                </c:pt>
                <c:pt idx="11">
                  <c:v>2.2930985068281493E-2</c:v>
                </c:pt>
                <c:pt idx="12">
                  <c:v>0.28408897419770557</c:v>
                </c:pt>
                <c:pt idx="13">
                  <c:v>0.23173808952172598</c:v>
                </c:pt>
                <c:pt idx="14">
                  <c:v>0.22940252224604288</c:v>
                </c:pt>
                <c:pt idx="15">
                  <c:v>0.11159327886998653</c:v>
                </c:pt>
                <c:pt idx="16">
                  <c:v>0.15479098036885261</c:v>
                </c:pt>
                <c:pt idx="17">
                  <c:v>4.7492990642786025E-2</c:v>
                </c:pt>
                <c:pt idx="18">
                  <c:v>0.15026262042423089</c:v>
                </c:pt>
                <c:pt idx="19">
                  <c:v>1.8294849355394643E-2</c:v>
                </c:pt>
                <c:pt idx="20">
                  <c:v>-4.6012134291231632E-2</c:v>
                </c:pt>
                <c:pt idx="21">
                  <c:v>0.20538197519878545</c:v>
                </c:pt>
                <c:pt idx="22">
                  <c:v>0.12823059714088839</c:v>
                </c:pt>
                <c:pt idx="23">
                  <c:v>0.24711413731177648</c:v>
                </c:pt>
                <c:pt idx="24">
                  <c:v>9.730958576158931E-2</c:v>
                </c:pt>
                <c:pt idx="25">
                  <c:v>0.18206115576128165</c:v>
                </c:pt>
                <c:pt idx="26">
                  <c:v>0.39018322924772897</c:v>
                </c:pt>
                <c:pt idx="27">
                  <c:v>0.15629611229524015</c:v>
                </c:pt>
                <c:pt idx="28">
                  <c:v>9.7890383501847589E-2</c:v>
                </c:pt>
                <c:pt idx="29">
                  <c:v>1.4383587675789991E-2</c:v>
                </c:pt>
                <c:pt idx="30">
                  <c:v>0.16981082856655122</c:v>
                </c:pt>
                <c:pt idx="31">
                  <c:v>0.34791390486061574</c:v>
                </c:pt>
                <c:pt idx="32">
                  <c:v>0.11935367050270239</c:v>
                </c:pt>
                <c:pt idx="33">
                  <c:v>9.9757514738788203E-2</c:v>
                </c:pt>
                <c:pt idx="34">
                  <c:v>-3.6247818125411869E-2</c:v>
                </c:pt>
                <c:pt idx="35">
                  <c:v>9.1199192296092704E-2</c:v>
                </c:pt>
                <c:pt idx="36">
                  <c:v>4.0240289643406868E-2</c:v>
                </c:pt>
                <c:pt idx="37">
                  <c:v>1.452175872400403E-2</c:v>
                </c:pt>
                <c:pt idx="38">
                  <c:v>-3.3877288674314818E-2</c:v>
                </c:pt>
                <c:pt idx="39">
                  <c:v>0.14677901268005372</c:v>
                </c:pt>
                <c:pt idx="40">
                  <c:v>0.23744537606835364</c:v>
                </c:pt>
                <c:pt idx="41">
                  <c:v>0.17159087024629116</c:v>
                </c:pt>
                <c:pt idx="42">
                  <c:v>-5.5517214039961498E-3</c:v>
                </c:pt>
                <c:pt idx="43">
                  <c:v>7.4066996822754541E-2</c:v>
                </c:pt>
                <c:pt idx="44">
                  <c:v>0.31712400019168852</c:v>
                </c:pt>
                <c:pt idx="45">
                  <c:v>0.13941556513309478</c:v>
                </c:pt>
                <c:pt idx="46">
                  <c:v>-0.20582329599807661</c:v>
                </c:pt>
                <c:pt idx="47">
                  <c:v>0.24970976635813713</c:v>
                </c:pt>
                <c:pt idx="48">
                  <c:v>-4.4692918658256527E-3</c:v>
                </c:pt>
                <c:pt idx="49">
                  <c:v>-3.2500689228375755E-2</c:v>
                </c:pt>
                <c:pt idx="50">
                  <c:v>0.12382368212177729</c:v>
                </c:pt>
                <c:pt idx="51">
                  <c:v>0.15278426657120386</c:v>
                </c:pt>
                <c:pt idx="52">
                  <c:v>0.22474288741747539</c:v>
                </c:pt>
                <c:pt idx="53">
                  <c:v>0.1439950770077606</c:v>
                </c:pt>
                <c:pt idx="54">
                  <c:v>0.12319801749733111</c:v>
                </c:pt>
                <c:pt idx="55">
                  <c:v>0.46630943144361175</c:v>
                </c:pt>
                <c:pt idx="56">
                  <c:v>0.16389244254678487</c:v>
                </c:pt>
                <c:pt idx="57">
                  <c:v>0.45244254966576897</c:v>
                </c:pt>
                <c:pt idx="58">
                  <c:v>0.41390109534064928</c:v>
                </c:pt>
                <c:pt idx="59">
                  <c:v>4.3158490210771561E-2</c:v>
                </c:pt>
                <c:pt idx="60">
                  <c:v>0.26514213631550471</c:v>
                </c:pt>
                <c:pt idx="61">
                  <c:v>0.24745776057243346</c:v>
                </c:pt>
                <c:pt idx="62">
                  <c:v>-0.16551973869403203</c:v>
                </c:pt>
                <c:pt idx="63">
                  <c:v>7.0574869588017466E-2</c:v>
                </c:pt>
                <c:pt idx="64">
                  <c:v>-2.5961910064021747E-3</c:v>
                </c:pt>
                <c:pt idx="65">
                  <c:v>0.44649135271708168</c:v>
                </c:pt>
                <c:pt idx="66">
                  <c:v>1.8004972860217093E-2</c:v>
                </c:pt>
                <c:pt idx="67">
                  <c:v>9.2225909698754549E-2</c:v>
                </c:pt>
                <c:pt idx="68">
                  <c:v>0.28440987616777419</c:v>
                </c:pt>
                <c:pt idx="69">
                  <c:v>0.35988491674264272</c:v>
                </c:pt>
                <c:pt idx="70">
                  <c:v>0.198847629626592</c:v>
                </c:pt>
                <c:pt idx="71">
                  <c:v>0.36598770419756571</c:v>
                </c:pt>
                <c:pt idx="72">
                  <c:v>3.5212070991595588E-3</c:v>
                </c:pt>
                <c:pt idx="73">
                  <c:v>-0.14892321974039077</c:v>
                </c:pt>
                <c:pt idx="74">
                  <c:v>-0.25440624803304673</c:v>
                </c:pt>
                <c:pt idx="75">
                  <c:v>0.22220040087898571</c:v>
                </c:pt>
                <c:pt idx="76">
                  <c:v>0.20110764453808466</c:v>
                </c:pt>
                <c:pt idx="77">
                  <c:v>0.28504951695601144</c:v>
                </c:pt>
                <c:pt idx="78">
                  <c:v>0.25179194013277689</c:v>
                </c:pt>
                <c:pt idx="79">
                  <c:v>7.8171301117011663E-2</c:v>
                </c:pt>
                <c:pt idx="80">
                  <c:v>-0.43107704321543378</c:v>
                </c:pt>
                <c:pt idx="81">
                  <c:v>0.33000740210215251</c:v>
                </c:pt>
                <c:pt idx="82">
                  <c:v>9.3428393080830577E-2</c:v>
                </c:pt>
                <c:pt idx="83">
                  <c:v>-0.13206371267636616</c:v>
                </c:pt>
                <c:pt idx="84">
                  <c:v>0.16267535810669262</c:v>
                </c:pt>
                <c:pt idx="85">
                  <c:v>0.2706698556741079</c:v>
                </c:pt>
                <c:pt idx="86">
                  <c:v>7.0744893699884417E-2</c:v>
                </c:pt>
                <c:pt idx="87">
                  <c:v>0.1045521093532443</c:v>
                </c:pt>
                <c:pt idx="88">
                  <c:v>5.1412207997054794E-2</c:v>
                </c:pt>
                <c:pt idx="89">
                  <c:v>0.14055221587574732</c:v>
                </c:pt>
                <c:pt idx="90">
                  <c:v>-8.6430186963601344E-2</c:v>
                </c:pt>
                <c:pt idx="91">
                  <c:v>0.22888159565627575</c:v>
                </c:pt>
                <c:pt idx="92">
                  <c:v>4.9952732127470277E-2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70-44CF-9B62-BF6D16078BCD}"/>
            </c:ext>
          </c:extLst>
        </c:ser>
        <c:ser>
          <c:idx val="2"/>
          <c:order val="2"/>
          <c:tx>
            <c:strRef>
              <c:f>Summary!$D$1</c:f>
              <c:strCache>
                <c:ptCount val="1"/>
                <c:pt idx="0">
                  <c:v>MSCI Approximation Return_Total_USD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Summary!$A$2:$A$316</c:f>
              <c:numCache>
                <c:formatCode>General</c:formatCode>
                <c:ptCount val="315"/>
                <c:pt idx="0">
                  <c:v>1928</c:v>
                </c:pt>
                <c:pt idx="1">
                  <c:v>1929</c:v>
                </c:pt>
                <c:pt idx="2">
                  <c:v>1930</c:v>
                </c:pt>
                <c:pt idx="3">
                  <c:v>1931</c:v>
                </c:pt>
                <c:pt idx="4">
                  <c:v>1932</c:v>
                </c:pt>
                <c:pt idx="5">
                  <c:v>1933</c:v>
                </c:pt>
                <c:pt idx="6">
                  <c:v>1934</c:v>
                </c:pt>
                <c:pt idx="7">
                  <c:v>1935</c:v>
                </c:pt>
                <c:pt idx="8">
                  <c:v>1936</c:v>
                </c:pt>
                <c:pt idx="9">
                  <c:v>1937</c:v>
                </c:pt>
                <c:pt idx="10">
                  <c:v>1938</c:v>
                </c:pt>
                <c:pt idx="11">
                  <c:v>1939</c:v>
                </c:pt>
                <c:pt idx="12">
                  <c:v>1940</c:v>
                </c:pt>
                <c:pt idx="13">
                  <c:v>1941</c:v>
                </c:pt>
                <c:pt idx="14">
                  <c:v>1942</c:v>
                </c:pt>
                <c:pt idx="15">
                  <c:v>1943</c:v>
                </c:pt>
                <c:pt idx="16">
                  <c:v>1944</c:v>
                </c:pt>
                <c:pt idx="17">
                  <c:v>1945</c:v>
                </c:pt>
                <c:pt idx="18">
                  <c:v>1946</c:v>
                </c:pt>
                <c:pt idx="19">
                  <c:v>1947</c:v>
                </c:pt>
                <c:pt idx="20">
                  <c:v>1948</c:v>
                </c:pt>
                <c:pt idx="21">
                  <c:v>1949</c:v>
                </c:pt>
                <c:pt idx="22">
                  <c:v>1950</c:v>
                </c:pt>
                <c:pt idx="23">
                  <c:v>1951</c:v>
                </c:pt>
                <c:pt idx="24">
                  <c:v>1952</c:v>
                </c:pt>
                <c:pt idx="25">
                  <c:v>1953</c:v>
                </c:pt>
                <c:pt idx="26">
                  <c:v>1954</c:v>
                </c:pt>
                <c:pt idx="27">
                  <c:v>1955</c:v>
                </c:pt>
                <c:pt idx="28">
                  <c:v>1956</c:v>
                </c:pt>
                <c:pt idx="29">
                  <c:v>1957</c:v>
                </c:pt>
                <c:pt idx="30">
                  <c:v>1958</c:v>
                </c:pt>
                <c:pt idx="31">
                  <c:v>1959</c:v>
                </c:pt>
                <c:pt idx="32">
                  <c:v>1960</c:v>
                </c:pt>
                <c:pt idx="33">
                  <c:v>1961</c:v>
                </c:pt>
                <c:pt idx="34">
                  <c:v>1962</c:v>
                </c:pt>
                <c:pt idx="35">
                  <c:v>1963</c:v>
                </c:pt>
                <c:pt idx="36">
                  <c:v>1964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1969</c:v>
                </c:pt>
                <c:pt idx="42">
                  <c:v>1970</c:v>
                </c:pt>
                <c:pt idx="43">
                  <c:v>1971</c:v>
                </c:pt>
                <c:pt idx="44">
                  <c:v>1972</c:v>
                </c:pt>
                <c:pt idx="45">
                  <c:v>1973</c:v>
                </c:pt>
                <c:pt idx="46">
                  <c:v>1974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1978</c:v>
                </c:pt>
                <c:pt idx="51">
                  <c:v>1979</c:v>
                </c:pt>
                <c:pt idx="52">
                  <c:v>1980</c:v>
                </c:pt>
                <c:pt idx="53">
                  <c:v>1981</c:v>
                </c:pt>
                <c:pt idx="54">
                  <c:v>1982</c:v>
                </c:pt>
                <c:pt idx="55">
                  <c:v>1983</c:v>
                </c:pt>
                <c:pt idx="56">
                  <c:v>1984</c:v>
                </c:pt>
                <c:pt idx="57">
                  <c:v>1985</c:v>
                </c:pt>
                <c:pt idx="58">
                  <c:v>1986</c:v>
                </c:pt>
                <c:pt idx="59">
                  <c:v>1987</c:v>
                </c:pt>
                <c:pt idx="60">
                  <c:v>1988</c:v>
                </c:pt>
                <c:pt idx="61">
                  <c:v>1989</c:v>
                </c:pt>
                <c:pt idx="62">
                  <c:v>1990</c:v>
                </c:pt>
                <c:pt idx="63">
                  <c:v>1991</c:v>
                </c:pt>
                <c:pt idx="64">
                  <c:v>1992</c:v>
                </c:pt>
                <c:pt idx="65">
                  <c:v>1993</c:v>
                </c:pt>
                <c:pt idx="66">
                  <c:v>1994</c:v>
                </c:pt>
                <c:pt idx="67">
                  <c:v>1995</c:v>
                </c:pt>
                <c:pt idx="68">
                  <c:v>1996</c:v>
                </c:pt>
                <c:pt idx="69">
                  <c:v>1997</c:v>
                </c:pt>
                <c:pt idx="70">
                  <c:v>1998</c:v>
                </c:pt>
                <c:pt idx="71">
                  <c:v>1999</c:v>
                </c:pt>
                <c:pt idx="72">
                  <c:v>2000</c:v>
                </c:pt>
                <c:pt idx="73">
                  <c:v>2001</c:v>
                </c:pt>
                <c:pt idx="74">
                  <c:v>2002</c:v>
                </c:pt>
                <c:pt idx="75">
                  <c:v>2003</c:v>
                </c:pt>
                <c:pt idx="76">
                  <c:v>2004</c:v>
                </c:pt>
                <c:pt idx="77">
                  <c:v>2005</c:v>
                </c:pt>
                <c:pt idx="78">
                  <c:v>2006</c:v>
                </c:pt>
                <c:pt idx="79">
                  <c:v>2007</c:v>
                </c:pt>
                <c:pt idx="80">
                  <c:v>2008</c:v>
                </c:pt>
                <c:pt idx="81">
                  <c:v>2009</c:v>
                </c:pt>
                <c:pt idx="82">
                  <c:v>2010</c:v>
                </c:pt>
                <c:pt idx="83">
                  <c:v>2011</c:v>
                </c:pt>
                <c:pt idx="84">
                  <c:v>2012</c:v>
                </c:pt>
                <c:pt idx="85">
                  <c:v>2013</c:v>
                </c:pt>
                <c:pt idx="86">
                  <c:v>2014</c:v>
                </c:pt>
                <c:pt idx="87">
                  <c:v>2015</c:v>
                </c:pt>
                <c:pt idx="88">
                  <c:v>2016</c:v>
                </c:pt>
                <c:pt idx="89">
                  <c:v>2017</c:v>
                </c:pt>
                <c:pt idx="90">
                  <c:v>2018</c:v>
                </c:pt>
                <c:pt idx="91">
                  <c:v>2019</c:v>
                </c:pt>
                <c:pt idx="92">
                  <c:v>2020</c:v>
                </c:pt>
                <c:pt idx="93">
                  <c:v>2021</c:v>
                </c:pt>
                <c:pt idx="94">
                  <c:v>2022</c:v>
                </c:pt>
                <c:pt idx="95">
                  <c:v>2023</c:v>
                </c:pt>
                <c:pt idx="96">
                  <c:v>2024</c:v>
                </c:pt>
              </c:numCache>
            </c:numRef>
          </c:xVal>
          <c:yVal>
            <c:numRef>
              <c:f>Summary!$D$2:$D$316</c:f>
              <c:numCache>
                <c:formatCode>General</c:formatCode>
                <c:ptCount val="315"/>
                <c:pt idx="42">
                  <c:v>3.2000000000000001E-2</c:v>
                </c:pt>
                <c:pt idx="43">
                  <c:v>0.125</c:v>
                </c:pt>
                <c:pt idx="44">
                  <c:v>0.48099999999999998</c:v>
                </c:pt>
                <c:pt idx="45">
                  <c:v>-0.154</c:v>
                </c:pt>
                <c:pt idx="46">
                  <c:v>-0.23300000000000001</c:v>
                </c:pt>
                <c:pt idx="47">
                  <c:v>0.374</c:v>
                </c:pt>
                <c:pt idx="48">
                  <c:v>5.7000000000000002E-2</c:v>
                </c:pt>
                <c:pt idx="49">
                  <c:v>-7.0000000000000007E-2</c:v>
                </c:pt>
                <c:pt idx="50">
                  <c:v>0.23</c:v>
                </c:pt>
                <c:pt idx="51">
                  <c:v>0.16800000000000001</c:v>
                </c:pt>
                <c:pt idx="52">
                  <c:v>0.24199999999999999</c:v>
                </c:pt>
                <c:pt idx="53">
                  <c:v>-5.6000000000000001E-2</c:v>
                </c:pt>
                <c:pt idx="54">
                  <c:v>5.1999999999999998E-2</c:v>
                </c:pt>
                <c:pt idx="55">
                  <c:v>0.246</c:v>
                </c:pt>
                <c:pt idx="56">
                  <c:v>5.7000000000000002E-2</c:v>
                </c:pt>
                <c:pt idx="57">
                  <c:v>0.48199999999999998</c:v>
                </c:pt>
                <c:pt idx="58">
                  <c:v>0.69099999999999995</c:v>
                </c:pt>
                <c:pt idx="59">
                  <c:v>0.24399999999999999</c:v>
                </c:pt>
                <c:pt idx="60">
                  <c:v>0.28699999999999998</c:v>
                </c:pt>
                <c:pt idx="61">
                  <c:v>0.10100000000000001</c:v>
                </c:pt>
                <c:pt idx="62">
                  <c:v>-0.23300000000000001</c:v>
                </c:pt>
                <c:pt idx="63">
                  <c:v>0.128</c:v>
                </c:pt>
                <c:pt idx="64">
                  <c:v>-0.113</c:v>
                </c:pt>
                <c:pt idx="65">
                  <c:v>0.32200000000000001</c:v>
                </c:pt>
                <c:pt idx="66">
                  <c:v>8.5999999999999993E-2</c:v>
                </c:pt>
                <c:pt idx="67">
                  <c:v>0.115</c:v>
                </c:pt>
                <c:pt idx="68">
                  <c:v>6.0999999999999999E-2</c:v>
                </c:pt>
                <c:pt idx="69">
                  <c:v>2.7E-2</c:v>
                </c:pt>
                <c:pt idx="70">
                  <c:v>0.20200000000000001</c:v>
                </c:pt>
                <c:pt idx="71">
                  <c:v>0.27600000000000002</c:v>
                </c:pt>
                <c:pt idx="72">
                  <c:v>-0.14299999999999999</c:v>
                </c:pt>
                <c:pt idx="73">
                  <c:v>-0.219</c:v>
                </c:pt>
                <c:pt idx="74">
                  <c:v>-0.158</c:v>
                </c:pt>
                <c:pt idx="75">
                  <c:v>0.39600000000000002</c:v>
                </c:pt>
                <c:pt idx="76">
                  <c:v>0.2</c:v>
                </c:pt>
                <c:pt idx="77">
                  <c:v>0.14799999999999999</c:v>
                </c:pt>
                <c:pt idx="78">
                  <c:v>0.26300000000000001</c:v>
                </c:pt>
                <c:pt idx="79">
                  <c:v>0.11600000000000001</c:v>
                </c:pt>
                <c:pt idx="80">
                  <c:v>-0.43</c:v>
                </c:pt>
                <c:pt idx="81">
                  <c:v>0.317</c:v>
                </c:pt>
                <c:pt idx="82">
                  <c:v>7.9000000000000001E-2</c:v>
                </c:pt>
                <c:pt idx="83">
                  <c:v>-0.12</c:v>
                </c:pt>
                <c:pt idx="84">
                  <c:v>0.17499999999999999</c:v>
                </c:pt>
                <c:pt idx="85">
                  <c:v>0.22500000000000001</c:v>
                </c:pt>
                <c:pt idx="86">
                  <c:v>-4.3999999999999997E-2</c:v>
                </c:pt>
                <c:pt idx="87">
                  <c:v>-3.0000000000000001E-3</c:v>
                </c:pt>
                <c:pt idx="88">
                  <c:v>1.2999999999999999E-2</c:v>
                </c:pt>
                <c:pt idx="89">
                  <c:v>0.253</c:v>
                </c:pt>
                <c:pt idx="90">
                  <c:v>-0.1336</c:v>
                </c:pt>
                <c:pt idx="91">
                  <c:v>0.2266</c:v>
                </c:pt>
                <c:pt idx="92">
                  <c:v>8.2799999999999999E-2</c:v>
                </c:pt>
                <c:pt idx="93">
                  <c:v>0.1178</c:v>
                </c:pt>
                <c:pt idx="94">
                  <c:v>-0.1401</c:v>
                </c:pt>
                <c:pt idx="95">
                  <c:v>0.1885</c:v>
                </c:pt>
                <c:pt idx="96">
                  <c:v>4.3499999999999997E-2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70-44CF-9B62-BF6D16078BCD}"/>
            </c:ext>
          </c:extLst>
        </c:ser>
        <c:ser>
          <c:idx val="3"/>
          <c:order val="3"/>
          <c:tx>
            <c:strRef>
              <c:f>Summary!$G$1</c:f>
              <c:strCache>
                <c:ptCount val="1"/>
                <c:pt idx="0">
                  <c:v>Spliced International Returns (MSCI with weighted fallback)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Summary!$A$2:$A$316</c:f>
              <c:numCache>
                <c:formatCode>General</c:formatCode>
                <c:ptCount val="315"/>
                <c:pt idx="0">
                  <c:v>1928</c:v>
                </c:pt>
                <c:pt idx="1">
                  <c:v>1929</c:v>
                </c:pt>
                <c:pt idx="2">
                  <c:v>1930</c:v>
                </c:pt>
                <c:pt idx="3">
                  <c:v>1931</c:v>
                </c:pt>
                <c:pt idx="4">
                  <c:v>1932</c:v>
                </c:pt>
                <c:pt idx="5">
                  <c:v>1933</c:v>
                </c:pt>
                <c:pt idx="6">
                  <c:v>1934</c:v>
                </c:pt>
                <c:pt idx="7">
                  <c:v>1935</c:v>
                </c:pt>
                <c:pt idx="8">
                  <c:v>1936</c:v>
                </c:pt>
                <c:pt idx="9">
                  <c:v>1937</c:v>
                </c:pt>
                <c:pt idx="10">
                  <c:v>1938</c:v>
                </c:pt>
                <c:pt idx="11">
                  <c:v>1939</c:v>
                </c:pt>
                <c:pt idx="12">
                  <c:v>1940</c:v>
                </c:pt>
                <c:pt idx="13">
                  <c:v>1941</c:v>
                </c:pt>
                <c:pt idx="14">
                  <c:v>1942</c:v>
                </c:pt>
                <c:pt idx="15">
                  <c:v>1943</c:v>
                </c:pt>
                <c:pt idx="16">
                  <c:v>1944</c:v>
                </c:pt>
                <c:pt idx="17">
                  <c:v>1945</c:v>
                </c:pt>
                <c:pt idx="18">
                  <c:v>1946</c:v>
                </c:pt>
                <c:pt idx="19">
                  <c:v>1947</c:v>
                </c:pt>
                <c:pt idx="20">
                  <c:v>1948</c:v>
                </c:pt>
                <c:pt idx="21">
                  <c:v>1949</c:v>
                </c:pt>
                <c:pt idx="22">
                  <c:v>1950</c:v>
                </c:pt>
                <c:pt idx="23">
                  <c:v>1951</c:v>
                </c:pt>
                <c:pt idx="24">
                  <c:v>1952</c:v>
                </c:pt>
                <c:pt idx="25">
                  <c:v>1953</c:v>
                </c:pt>
                <c:pt idx="26">
                  <c:v>1954</c:v>
                </c:pt>
                <c:pt idx="27">
                  <c:v>1955</c:v>
                </c:pt>
                <c:pt idx="28">
                  <c:v>1956</c:v>
                </c:pt>
                <c:pt idx="29">
                  <c:v>1957</c:v>
                </c:pt>
                <c:pt idx="30">
                  <c:v>1958</c:v>
                </c:pt>
                <c:pt idx="31">
                  <c:v>1959</c:v>
                </c:pt>
                <c:pt idx="32">
                  <c:v>1960</c:v>
                </c:pt>
                <c:pt idx="33">
                  <c:v>1961</c:v>
                </c:pt>
                <c:pt idx="34">
                  <c:v>1962</c:v>
                </c:pt>
                <c:pt idx="35">
                  <c:v>1963</c:v>
                </c:pt>
                <c:pt idx="36">
                  <c:v>1964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1969</c:v>
                </c:pt>
                <c:pt idx="42">
                  <c:v>1970</c:v>
                </c:pt>
                <c:pt idx="43">
                  <c:v>1971</c:v>
                </c:pt>
                <c:pt idx="44">
                  <c:v>1972</c:v>
                </c:pt>
                <c:pt idx="45">
                  <c:v>1973</c:v>
                </c:pt>
                <c:pt idx="46">
                  <c:v>1974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1978</c:v>
                </c:pt>
                <c:pt idx="51">
                  <c:v>1979</c:v>
                </c:pt>
                <c:pt idx="52">
                  <c:v>1980</c:v>
                </c:pt>
                <c:pt idx="53">
                  <c:v>1981</c:v>
                </c:pt>
                <c:pt idx="54">
                  <c:v>1982</c:v>
                </c:pt>
                <c:pt idx="55">
                  <c:v>1983</c:v>
                </c:pt>
                <c:pt idx="56">
                  <c:v>1984</c:v>
                </c:pt>
                <c:pt idx="57">
                  <c:v>1985</c:v>
                </c:pt>
                <c:pt idx="58">
                  <c:v>1986</c:v>
                </c:pt>
                <c:pt idx="59">
                  <c:v>1987</c:v>
                </c:pt>
                <c:pt idx="60">
                  <c:v>1988</c:v>
                </c:pt>
                <c:pt idx="61">
                  <c:v>1989</c:v>
                </c:pt>
                <c:pt idx="62">
                  <c:v>1990</c:v>
                </c:pt>
                <c:pt idx="63">
                  <c:v>1991</c:v>
                </c:pt>
                <c:pt idx="64">
                  <c:v>1992</c:v>
                </c:pt>
                <c:pt idx="65">
                  <c:v>1993</c:v>
                </c:pt>
                <c:pt idx="66">
                  <c:v>1994</c:v>
                </c:pt>
                <c:pt idx="67">
                  <c:v>1995</c:v>
                </c:pt>
                <c:pt idx="68">
                  <c:v>1996</c:v>
                </c:pt>
                <c:pt idx="69">
                  <c:v>1997</c:v>
                </c:pt>
                <c:pt idx="70">
                  <c:v>1998</c:v>
                </c:pt>
                <c:pt idx="71">
                  <c:v>1999</c:v>
                </c:pt>
                <c:pt idx="72">
                  <c:v>2000</c:v>
                </c:pt>
                <c:pt idx="73">
                  <c:v>2001</c:v>
                </c:pt>
                <c:pt idx="74">
                  <c:v>2002</c:v>
                </c:pt>
                <c:pt idx="75">
                  <c:v>2003</c:v>
                </c:pt>
                <c:pt idx="76">
                  <c:v>2004</c:v>
                </c:pt>
                <c:pt idx="77">
                  <c:v>2005</c:v>
                </c:pt>
                <c:pt idx="78">
                  <c:v>2006</c:v>
                </c:pt>
                <c:pt idx="79">
                  <c:v>2007</c:v>
                </c:pt>
                <c:pt idx="80">
                  <c:v>2008</c:v>
                </c:pt>
                <c:pt idx="81">
                  <c:v>2009</c:v>
                </c:pt>
                <c:pt idx="82">
                  <c:v>2010</c:v>
                </c:pt>
                <c:pt idx="83">
                  <c:v>2011</c:v>
                </c:pt>
                <c:pt idx="84">
                  <c:v>2012</c:v>
                </c:pt>
                <c:pt idx="85">
                  <c:v>2013</c:v>
                </c:pt>
                <c:pt idx="86">
                  <c:v>2014</c:v>
                </c:pt>
                <c:pt idx="87">
                  <c:v>2015</c:v>
                </c:pt>
                <c:pt idx="88">
                  <c:v>2016</c:v>
                </c:pt>
                <c:pt idx="89">
                  <c:v>2017</c:v>
                </c:pt>
                <c:pt idx="90">
                  <c:v>2018</c:v>
                </c:pt>
                <c:pt idx="91">
                  <c:v>2019</c:v>
                </c:pt>
                <c:pt idx="92">
                  <c:v>2020</c:v>
                </c:pt>
                <c:pt idx="93">
                  <c:v>2021</c:v>
                </c:pt>
                <c:pt idx="94">
                  <c:v>2022</c:v>
                </c:pt>
                <c:pt idx="95">
                  <c:v>2023</c:v>
                </c:pt>
                <c:pt idx="96">
                  <c:v>2024</c:v>
                </c:pt>
              </c:numCache>
            </c:numRef>
          </c:xVal>
          <c:yVal>
            <c:numRef>
              <c:f>Summary!$G$2:$G$316</c:f>
              <c:numCache>
                <c:formatCode>General</c:formatCode>
                <c:ptCount val="315"/>
                <c:pt idx="0">
                  <c:v>0.20656270747390273</c:v>
                </c:pt>
                <c:pt idx="1">
                  <c:v>-0.10807731408228684</c:v>
                </c:pt>
                <c:pt idx="2">
                  <c:v>-0.17996147923848479</c:v>
                </c:pt>
                <c:pt idx="3">
                  <c:v>-0.22139409325640746</c:v>
                </c:pt>
                <c:pt idx="4">
                  <c:v>0.13518694444180662</c:v>
                </c:pt>
                <c:pt idx="5">
                  <c:v>0.18683326782810572</c:v>
                </c:pt>
                <c:pt idx="6">
                  <c:v>8.7857786028943272E-2</c:v>
                </c:pt>
                <c:pt idx="7">
                  <c:v>0.14179662937144627</c:v>
                </c:pt>
                <c:pt idx="8">
                  <c:v>0.22446309884782212</c:v>
                </c:pt>
                <c:pt idx="9">
                  <c:v>2.6116630610314127E-2</c:v>
                </c:pt>
                <c:pt idx="10">
                  <c:v>-2.1584887583914959E-2</c:v>
                </c:pt>
                <c:pt idx="11">
                  <c:v>9.4190178992811235E-2</c:v>
                </c:pt>
                <c:pt idx="12">
                  <c:v>0.23379874574903869</c:v>
                </c:pt>
                <c:pt idx="13">
                  <c:v>0.16006256519912287</c:v>
                </c:pt>
                <c:pt idx="14">
                  <c:v>0.20659544391662407</c:v>
                </c:pt>
                <c:pt idx="15">
                  <c:v>0.13392381327263905</c:v>
                </c:pt>
                <c:pt idx="16">
                  <c:v>0.14434688248814984</c:v>
                </c:pt>
                <c:pt idx="17">
                  <c:v>-2.7646966819605219E-2</c:v>
                </c:pt>
                <c:pt idx="18">
                  <c:v>0.26689714554315425</c:v>
                </c:pt>
                <c:pt idx="19">
                  <c:v>-2.1757821806552349E-2</c:v>
                </c:pt>
                <c:pt idx="20">
                  <c:v>-5.4062048463309739E-2</c:v>
                </c:pt>
                <c:pt idx="21">
                  <c:v>0.2702257802710209</c:v>
                </c:pt>
                <c:pt idx="22">
                  <c:v>2.2672873616000941E-2</c:v>
                </c:pt>
                <c:pt idx="23">
                  <c:v>0.3468059032834242</c:v>
                </c:pt>
                <c:pt idx="24">
                  <c:v>0.19070494726229559</c:v>
                </c:pt>
                <c:pt idx="25">
                  <c:v>0.23760501485554192</c:v>
                </c:pt>
                <c:pt idx="26">
                  <c:v>0.52024551515351158</c:v>
                </c:pt>
                <c:pt idx="27">
                  <c:v>0.1188354217089882</c:v>
                </c:pt>
                <c:pt idx="28">
                  <c:v>7.8526552441083711E-2</c:v>
                </c:pt>
                <c:pt idx="29">
                  <c:v>5.9543937060042164E-2</c:v>
                </c:pt>
                <c:pt idx="30">
                  <c:v>0.2656994352339892</c:v>
                </c:pt>
                <c:pt idx="31">
                  <c:v>0.48531732860912846</c:v>
                </c:pt>
                <c:pt idx="32">
                  <c:v>0.15661985167469544</c:v>
                </c:pt>
                <c:pt idx="33">
                  <c:v>7.4418697344563536E-2</c:v>
                </c:pt>
                <c:pt idx="34">
                  <c:v>-6.6201510279258705E-2</c:v>
                </c:pt>
                <c:pt idx="35">
                  <c:v>6.5654359155281394E-2</c:v>
                </c:pt>
                <c:pt idx="36">
                  <c:v>-2.5041330131582371E-2</c:v>
                </c:pt>
                <c:pt idx="37">
                  <c:v>2.0809440730442004E-2</c:v>
                </c:pt>
                <c:pt idx="38">
                  <c:v>-1.2637513529373909E-2</c:v>
                </c:pt>
                <c:pt idx="39">
                  <c:v>0.17182891384811119</c:v>
                </c:pt>
                <c:pt idx="40">
                  <c:v>0.22079345622311469</c:v>
                </c:pt>
                <c:pt idx="41">
                  <c:v>0.18342320285265601</c:v>
                </c:pt>
                <c:pt idx="42">
                  <c:v>-4.8005594336028926E-2</c:v>
                </c:pt>
                <c:pt idx="43">
                  <c:v>9.2885478862914247E-2</c:v>
                </c:pt>
                <c:pt idx="44">
                  <c:v>0.30798870899374908</c:v>
                </c:pt>
                <c:pt idx="45">
                  <c:v>5.9355849028900183E-2</c:v>
                </c:pt>
                <c:pt idx="46">
                  <c:v>-0.19745822103205909</c:v>
                </c:pt>
                <c:pt idx="47">
                  <c:v>0.33846189922997066</c:v>
                </c:pt>
                <c:pt idx="48">
                  <c:v>9.6185959627589097E-3</c:v>
                </c:pt>
                <c:pt idx="49">
                  <c:v>3.5587637240226129E-2</c:v>
                </c:pt>
                <c:pt idx="50">
                  <c:v>0.19307802364853893</c:v>
                </c:pt>
                <c:pt idx="51">
                  <c:v>8.2667101638156076E-2</c:v>
                </c:pt>
                <c:pt idx="52">
                  <c:v>0.21677660984815217</c:v>
                </c:pt>
                <c:pt idx="53">
                  <c:v>0.10228479693561052</c:v>
                </c:pt>
                <c:pt idx="54">
                  <c:v>8.3791646548736665E-2</c:v>
                </c:pt>
                <c:pt idx="55">
                  <c:v>0.36753057421282181</c:v>
                </c:pt>
                <c:pt idx="56">
                  <c:v>0.21209779200933507</c:v>
                </c:pt>
                <c:pt idx="57">
                  <c:v>0.43024287390007926</c:v>
                </c:pt>
                <c:pt idx="58">
                  <c:v>0.39479737705408996</c:v>
                </c:pt>
                <c:pt idx="59">
                  <c:v>0.24399999999999999</c:v>
                </c:pt>
                <c:pt idx="60">
                  <c:v>0.28699999999999998</c:v>
                </c:pt>
                <c:pt idx="61">
                  <c:v>0.10100000000000001</c:v>
                </c:pt>
                <c:pt idx="62">
                  <c:v>-0.23300000000000001</c:v>
                </c:pt>
                <c:pt idx="63">
                  <c:v>0.128</c:v>
                </c:pt>
                <c:pt idx="64">
                  <c:v>-0.113</c:v>
                </c:pt>
                <c:pt idx="65">
                  <c:v>0.32200000000000001</c:v>
                </c:pt>
                <c:pt idx="66">
                  <c:v>8.5999999999999993E-2</c:v>
                </c:pt>
                <c:pt idx="67">
                  <c:v>0.115</c:v>
                </c:pt>
                <c:pt idx="68">
                  <c:v>6.0999999999999999E-2</c:v>
                </c:pt>
                <c:pt idx="69">
                  <c:v>2.7E-2</c:v>
                </c:pt>
                <c:pt idx="70">
                  <c:v>0.20200000000000001</c:v>
                </c:pt>
                <c:pt idx="71">
                  <c:v>0.27600000000000002</c:v>
                </c:pt>
                <c:pt idx="72">
                  <c:v>-0.14299999999999999</c:v>
                </c:pt>
                <c:pt idx="73">
                  <c:v>-0.219</c:v>
                </c:pt>
                <c:pt idx="74">
                  <c:v>-0.158</c:v>
                </c:pt>
                <c:pt idx="75">
                  <c:v>0.39600000000000002</c:v>
                </c:pt>
                <c:pt idx="76">
                  <c:v>0.2</c:v>
                </c:pt>
                <c:pt idx="77">
                  <c:v>0.14799999999999999</c:v>
                </c:pt>
                <c:pt idx="78">
                  <c:v>0.26300000000000001</c:v>
                </c:pt>
                <c:pt idx="79">
                  <c:v>0.11600000000000001</c:v>
                </c:pt>
                <c:pt idx="80">
                  <c:v>-0.43</c:v>
                </c:pt>
                <c:pt idx="81">
                  <c:v>0.317</c:v>
                </c:pt>
                <c:pt idx="82">
                  <c:v>7.9000000000000001E-2</c:v>
                </c:pt>
                <c:pt idx="83">
                  <c:v>-0.12</c:v>
                </c:pt>
                <c:pt idx="84">
                  <c:v>0.17499999999999999</c:v>
                </c:pt>
                <c:pt idx="85">
                  <c:v>0.22500000000000001</c:v>
                </c:pt>
                <c:pt idx="86">
                  <c:v>-4.3999999999999997E-2</c:v>
                </c:pt>
                <c:pt idx="87">
                  <c:v>-3.0000000000000001E-3</c:v>
                </c:pt>
                <c:pt idx="88">
                  <c:v>1.2999999999999999E-2</c:v>
                </c:pt>
                <c:pt idx="89">
                  <c:v>0.253</c:v>
                </c:pt>
                <c:pt idx="90">
                  <c:v>-0.1336</c:v>
                </c:pt>
                <c:pt idx="91">
                  <c:v>0.2266</c:v>
                </c:pt>
                <c:pt idx="92">
                  <c:v>8.2799999999999999E-2</c:v>
                </c:pt>
                <c:pt idx="93">
                  <c:v>0.1178</c:v>
                </c:pt>
                <c:pt idx="94">
                  <c:v>-0.1401</c:v>
                </c:pt>
                <c:pt idx="95">
                  <c:v>0.1885</c:v>
                </c:pt>
                <c:pt idx="96">
                  <c:v>4.3499999999999997E-2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70-44CF-9B62-BF6D1607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564912"/>
        <c:axId val="915569232"/>
      </c:scatterChart>
      <c:valAx>
        <c:axId val="915564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569232"/>
        <c:crosses val="autoZero"/>
        <c:crossBetween val="midCat"/>
      </c:valAx>
      <c:valAx>
        <c:axId val="91556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5564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533400</xdr:colOff>
      <xdr:row>2</xdr:row>
      <xdr:rowOff>10885</xdr:rowOff>
    </xdr:from>
    <xdr:to>
      <xdr:col>42</xdr:col>
      <xdr:colOff>489858</xdr:colOff>
      <xdr:row>50</xdr:row>
      <xdr:rowOff>97971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2BB885-E70B-EB72-EDF4-9B9B8A94A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Miller" refreshedDate="45928.695531828707" createdVersion="8" refreshedVersion="8" minRefreshableVersion="3" recordCount="2718" xr:uid="{8C3E1313-4183-4C03-A9DF-AF3B97390895}">
  <cacheSource type="worksheet">
    <worksheetSource ref="A1:BG2719" sheet="Sheet1"/>
  </cacheSource>
  <cacheFields count="59">
    <cacheField name="year" numFmtId="0">
      <sharedItems containsSemiMixedTypes="0" containsString="0" containsNumber="1" containsInteger="1" minValue="1870" maxValue="2020" count="151"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country" numFmtId="0">
      <sharedItems count="18">
        <s v="Australia"/>
        <s v="Belgium"/>
        <s v="Canada"/>
        <s v="Switzerland"/>
        <s v="Germany"/>
        <s v="Denmark"/>
        <s v="Spain"/>
        <s v="Finland"/>
        <s v="France"/>
        <s v="UK"/>
        <s v="Ireland"/>
        <s v="Italy"/>
        <s v="Japan"/>
        <s v="Netherlands"/>
        <s v="Norway"/>
        <s v="Portugal"/>
        <s v="Sweden"/>
        <s v="USA"/>
      </sharedItems>
    </cacheField>
    <cacheField name="iso" numFmtId="0">
      <sharedItems/>
    </cacheField>
    <cacheField name="ifs" numFmtId="0">
      <sharedItems containsSemiMixedTypes="0" containsString="0" containsNumber="1" containsInteger="1" minValue="111" maxValue="193"/>
    </cacheField>
    <cacheField name="pop" numFmtId="0">
      <sharedItems containsString="0" containsBlank="1" containsNumber="1" minValue="1675" maxValue="329239.71527773212"/>
    </cacheField>
    <cacheField name="rgdpmad" numFmtId="0">
      <sharedItems containsString="0" containsBlank="1" containsNumber="1" minValue="737.37549728489705" maxValue="45887.569801777521"/>
    </cacheField>
    <cacheField name="rgdpbarro" numFmtId="0">
      <sharedItems containsString="0" containsBlank="1" containsNumber="1" minValue="3.2630848016987342" maxValue="147.28261993069248"/>
    </cacheField>
    <cacheField name="rconsbarro" numFmtId="0">
      <sharedItems containsString="0" containsBlank="1" containsNumber="1" minValue="4.0743999999999998" maxValue="120.43116171415164"/>
    </cacheField>
    <cacheField name="gdp" numFmtId="0">
      <sharedItems containsString="0" containsBlank="1" containsNumber="1" minValue="1.2507570696088501E-11" maxValue="207046578.75"/>
    </cacheField>
    <cacheField name="iy" numFmtId="0">
      <sharedItems containsString="0" containsBlank="1" containsNumber="1" minValue="1.7287299999999999E-2" maxValue="0.54697501781856517"/>
    </cacheField>
    <cacheField name="cpi" numFmtId="0">
      <sharedItems containsString="0" containsBlank="1" containsNumber="1" minValue="1.1503618935597576E-11" maxValue="226.82521497378832"/>
    </cacheField>
    <cacheField name="ca" numFmtId="0">
      <sharedItems containsString="0" containsBlank="1" containsNumber="1" minValue="-16879000.895333279" maxValue="5885997.6599423997"/>
    </cacheField>
    <cacheField name="imports" numFmtId="0">
      <sharedItems containsString="0" containsBlank="1" containsNumber="1" minValue="2.8030000000000001E-12" maxValue="66305985.702"/>
    </cacheField>
    <cacheField name="exports" numFmtId="0">
      <sharedItems containsString="0" containsBlank="1" containsNumber="1" minValue="2.2780000000000002E-12" maxValue="72372419.261999995"/>
    </cacheField>
    <cacheField name="narrowm" numFmtId="0">
      <sharedItems containsString="0" containsBlank="1" containsNumber="1" minValue="1.084E-12" maxValue="233069013.08272293"/>
    </cacheField>
    <cacheField name="money" numFmtId="0">
      <sharedItems containsString="0" containsBlank="1" containsNumber="1" minValue="2.9195250000000005E-12" maxValue="235736683.116"/>
    </cacheField>
    <cacheField name="stir" numFmtId="0">
      <sharedItems containsString="0" containsBlank="1" containsNumber="1" minValue="-2" maxValue="21.273299999999999"/>
    </cacheField>
    <cacheField name="ltrate" numFmtId="0">
      <sharedItems containsString="0" containsBlank="1" containsNumber="1" minValue="-0.52500000000000002" maxValue="23.715415019762844"/>
    </cacheField>
    <cacheField name="hpnom" numFmtId="0">
      <sharedItems containsString="0" containsBlank="1" containsNumber="1" minValue="3.0140257137530568E-12" maxValue="645.91090518992371"/>
    </cacheField>
    <cacheField name="unemp" numFmtId="0">
      <sharedItems containsString="0" containsBlank="1" containsNumber="1" minValue="3.5922642650188054E-2" maxValue="26.093599999999999"/>
    </cacheField>
    <cacheField name="wage" numFmtId="0">
      <sharedItems containsString="0" containsBlank="1" containsNumber="1" minValue="8.3208762006063565E-13" maxValue="323.6590509114568"/>
    </cacheField>
    <cacheField name="debtgdp" numFmtId="0">
      <sharedItems containsString="0" containsBlank="1" containsNumber="1" minValue="1.9073637968880303E-2" maxValue="2.6979759688585316"/>
    </cacheField>
    <cacheField name="revenue" numFmtId="0">
      <sharedItems containsString="0" containsBlank="1" containsNumber="1" minValue="5.3039999999999994E-13" maxValue="36021737.07"/>
    </cacheField>
    <cacheField name="expenditure" numFmtId="0">
      <sharedItems containsString="0" containsBlank="1" containsNumber="1" minValue="5.0399999999999997E-13" maxValue="48098864.879999995"/>
    </cacheField>
    <cacheField name="xrusd" numFmtId="0">
      <sharedItems containsString="0" containsBlank="1" containsNumber="1" minValue="3.6105074999999999E-12" maxValue="2197.0611596505164"/>
    </cacheField>
    <cacheField name="tloans" numFmtId="0">
      <sharedItems containsString="0" containsBlank="1" containsNumber="1" minValue="3.0521963152922129E-12" maxValue="311122127.71774203"/>
    </cacheField>
    <cacheField name="tmort" numFmtId="0">
      <sharedItems containsString="0" containsBlank="1" containsNumber="1" minValue="2.9689999999999996E-12" maxValue="178860896"/>
    </cacheField>
    <cacheField name="thh" numFmtId="0">
      <sharedItems containsString="0" containsBlank="1" containsNumber="1" minValue="5.5399999999999998E-3" maxValue="136338661.90434599"/>
    </cacheField>
    <cacheField name="tbus" numFmtId="0">
      <sharedItems containsString="0" containsBlank="1" containsNumber="1" minValue="0.21369975788747131" maxValue="174783465.81339604"/>
    </cacheField>
    <cacheField name="bdebt" numFmtId="0">
      <sharedItems containsString="0" containsBlank="1" containsNumber="1" minValue="2.8794013614413805E-12" maxValue="241713040"/>
    </cacheField>
    <cacheField name="lev" numFmtId="0">
      <sharedItems containsString="0" containsBlank="1" containsNumber="1" minValue="0.84807348251342773" maxValue="46.863067626953125"/>
    </cacheField>
    <cacheField name="ltd" numFmtId="0">
      <sharedItems containsString="0" containsBlank="1" containsNumber="1" minValue="11.146477699279785" maxValue="218.16493225097656"/>
    </cacheField>
    <cacheField name="noncore" numFmtId="0">
      <sharedItems containsString="0" containsBlank="1" containsNumber="1" minValue="1.5250768661499023" maxValue="84.370613098144531"/>
    </cacheField>
    <cacheField name="crisisJST" numFmtId="0">
      <sharedItems containsString="0" containsBlank="1" containsNumber="1" containsInteger="1" minValue="0" maxValue="1"/>
    </cacheField>
    <cacheField name="crisisJST_old" numFmtId="0">
      <sharedItems containsString="0" containsBlank="1" containsNumber="1" containsInteger="1" minValue="0" maxValue="1"/>
    </cacheField>
    <cacheField name="peg" numFmtId="0">
      <sharedItems containsString="0" containsBlank="1" containsNumber="1" containsInteger="1" minValue="0" maxValue="1"/>
    </cacheField>
    <cacheField name="peg_strict" numFmtId="0">
      <sharedItems containsString="0" containsBlank="1" containsNumber="1" containsInteger="1" minValue="0" maxValue="1"/>
    </cacheField>
    <cacheField name="peg_type" numFmtId="0">
      <sharedItems/>
    </cacheField>
    <cacheField name="peg_base" numFmtId="0">
      <sharedItems/>
    </cacheField>
    <cacheField name="JSTtrilemmaIV" numFmtId="0">
      <sharedItems containsString="0" containsBlank="1" containsNumber="1" minValue="-3.5099998000000001" maxValue="4.4107498999999999"/>
    </cacheField>
    <cacheField name="eq_tr" numFmtId="0">
      <sharedItems containsString="0" containsBlank="1" containsNumber="1" minValue="-0.88414692878723145" maxValue="2639074816"/>
    </cacheField>
    <cacheField name="housing_tr" numFmtId="0">
      <sharedItems containsString="0" containsBlank="1" containsNumber="1" minValue="-0.26087260246276855" maxValue="1.3631389141082764"/>
    </cacheField>
    <cacheField name="bond_tr" numFmtId="0">
      <sharedItems containsString="0" containsBlank="1" containsNumber="1" minValue="-0.32474160194396973" maxValue="0.81129699945449829"/>
    </cacheField>
    <cacheField name="bill_rate" numFmtId="0">
      <sharedItems containsString="0" containsBlank="1" containsNumber="1" minValue="-1.9999999552965164E-2" maxValue="0.21273300051689148"/>
    </cacheField>
    <cacheField name="rent_ipolated" numFmtId="0">
      <sharedItems containsString="0" containsBlank="1" containsNumber="1" containsInteger="1" minValue="1" maxValue="1"/>
    </cacheField>
    <cacheField name="housing_capgain_ipolated" numFmtId="0">
      <sharedItems containsString="0" containsBlank="1" containsNumber="1" containsInteger="1" minValue="1" maxValue="1"/>
    </cacheField>
    <cacheField name="housing_capgain" numFmtId="0">
      <sharedItems containsString="0" containsBlank="1" containsNumber="1" minValue="-0.31250092387199402" maxValue="2.8794758319854736"/>
    </cacheField>
    <cacheField name="housing_rent_rtn" numFmtId="0">
      <sharedItems containsString="0" containsBlank="1" containsNumber="1" minValue="4.8548043705523014E-3" maxValue="0.13281108438968658"/>
    </cacheField>
    <cacheField name="housing_rent_yd" numFmtId="0">
      <sharedItems containsString="0" containsBlank="1" containsNumber="1" minValue="4.8548043705523014E-3" maxValue="0.13076388835906982"/>
    </cacheField>
    <cacheField name="eq_capgain" numFmtId="0">
      <sharedItems containsString="0" containsBlank="1" containsNumber="1" minValue="-0.88422614336013794" maxValue="2534419200"/>
    </cacheField>
    <cacheField name="eq_dp" numFmtId="0">
      <sharedItems containsString="0" containsBlank="1" containsNumber="1" minValue="0" maxValue="0.12711305916309357"/>
    </cacheField>
    <cacheField name="eq_capgain_interp" numFmtId="0">
      <sharedItems containsString="0" containsBlank="1" containsNumber="1" containsInteger="1" minValue="1" maxValue="1"/>
    </cacheField>
    <cacheField name="eq_tr_interp" numFmtId="0">
      <sharedItems containsString="0" containsBlank="1" containsNumber="1" containsInteger="1" minValue="1" maxValue="1"/>
    </cacheField>
    <cacheField name="eq_dp_interp" numFmtId="0">
      <sharedItems containsString="0" containsBlank="1" containsNumber="1" containsInteger="1" minValue="1" maxValue="1"/>
    </cacheField>
    <cacheField name="bond_rate" numFmtId="0">
      <sharedItems containsString="0" containsBlank="1" containsNumber="1" minValue="-3.5316266119480133E-2" maxValue="0.23715415596961975"/>
    </cacheField>
    <cacheField name="eq_div_rtn" numFmtId="0">
      <sharedItems containsString="0" containsBlank="1" containsNumber="1" minValue="0" maxValue="0.13818863034248352"/>
    </cacheField>
    <cacheField name="capital_tr" numFmtId="0">
      <sharedItems containsString="0" containsBlank="1" containsNumber="1" minValue="-0.23214045166969299" maxValue="1.1441605091094971"/>
    </cacheField>
    <cacheField name="risky_tr" numFmtId="0">
      <sharedItems containsString="0" containsBlank="1" containsNumber="1" minValue="-0.23851476609706879" maxValue="1.2816394567489624"/>
    </cacheField>
    <cacheField name="safe_tr" numFmtId="0">
      <sharedItems containsString="0" containsBlank="1" containsNumber="1" minValue="-0.15237079560756683" maxValue="0.408514410257339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Miller" refreshedDate="45928.723966435187" createdVersion="8" refreshedVersion="8" minRefreshableVersion="3" recordCount="2738" xr:uid="{92A103FC-5744-4444-9F78-1DE5E5A75389}">
  <cacheSource type="worksheet">
    <worksheetSource ref="A1:BG1048576" sheet="Sheet1"/>
  </cacheSource>
  <cacheFields count="59">
    <cacheField name="year" numFmtId="0">
      <sharedItems containsString="0" containsBlank="1" containsNumber="1" containsInteger="1" minValue="1870" maxValue="2020" count="152"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m/>
      </sharedItems>
    </cacheField>
    <cacheField name="country" numFmtId="0">
      <sharedItems containsBlank="1" count="19">
        <s v="Australia"/>
        <s v="Belgium"/>
        <s v="Canada"/>
        <s v="Switzerland"/>
        <s v="Germany"/>
        <s v="Denmark"/>
        <s v="Spain"/>
        <s v="Finland"/>
        <s v="France"/>
        <s v="UK"/>
        <s v="Ireland"/>
        <s v="Italy"/>
        <s v="Japan"/>
        <s v="Netherlands"/>
        <s v="Norway"/>
        <s v="Portugal"/>
        <s v="Sweden"/>
        <s v="USA"/>
        <m/>
      </sharedItems>
    </cacheField>
    <cacheField name="iso" numFmtId="0">
      <sharedItems containsBlank="1"/>
    </cacheField>
    <cacheField name="ifs" numFmtId="0">
      <sharedItems containsBlank="1" containsMixedTypes="1" containsNumber="1" containsInteger="1" minValue="111" maxValue="193"/>
    </cacheField>
    <cacheField name="pop" numFmtId="0">
      <sharedItems containsString="0" containsBlank="1" containsNumber="1" minValue="1675" maxValue="329239.71527773212"/>
    </cacheField>
    <cacheField name="rgdpmad" numFmtId="0">
      <sharedItems containsString="0" containsBlank="1" containsNumber="1" minValue="737.37549728489705" maxValue="45887.569801777521"/>
    </cacheField>
    <cacheField name="rgdpbarro" numFmtId="0">
      <sharedItems containsString="0" containsBlank="1" containsNumber="1" minValue="3.2630848016987342" maxValue="147.28261993069248"/>
    </cacheField>
    <cacheField name="rconsbarro" numFmtId="0">
      <sharedItems containsString="0" containsBlank="1" containsNumber="1" minValue="4.0743999999999998" maxValue="120.43116171415164"/>
    </cacheField>
    <cacheField name="gdp" numFmtId="0">
      <sharedItems containsString="0" containsBlank="1" containsNumber="1" minValue="1.2507570696088501E-11" maxValue="207046578.75"/>
    </cacheField>
    <cacheField name="iy" numFmtId="0">
      <sharedItems containsString="0" containsBlank="1" containsNumber="1" minValue="1.7287299999999999E-2" maxValue="0.54697501781856517"/>
    </cacheField>
    <cacheField name="cpi" numFmtId="0">
      <sharedItems containsString="0" containsBlank="1" containsNumber="1" minValue="1.1503618935597576E-11" maxValue="226.82521497378832"/>
    </cacheField>
    <cacheField name="ca" numFmtId="0">
      <sharedItems containsString="0" containsBlank="1" containsNumber="1" minValue="-16879000.895333279" maxValue="5885997.6599423997"/>
    </cacheField>
    <cacheField name="imports" numFmtId="0">
      <sharedItems containsString="0" containsBlank="1" containsNumber="1" minValue="2.8030000000000001E-12" maxValue="66305985.702"/>
    </cacheField>
    <cacheField name="exports" numFmtId="0">
      <sharedItems containsString="0" containsBlank="1" containsNumber="1" minValue="2.2780000000000002E-12" maxValue="72372419.261999995"/>
    </cacheField>
    <cacheField name="narrowm" numFmtId="0">
      <sharedItems containsString="0" containsBlank="1" containsNumber="1" minValue="1.084E-12" maxValue="233069013.08272293"/>
    </cacheField>
    <cacheField name="money" numFmtId="0">
      <sharedItems containsString="0" containsBlank="1" containsNumber="1" minValue="2.9195250000000005E-12" maxValue="235736683.116"/>
    </cacheField>
    <cacheField name="stir" numFmtId="0">
      <sharedItems containsString="0" containsBlank="1" containsNumber="1" minValue="-2" maxValue="21.273299999999999"/>
    </cacheField>
    <cacheField name="ltrate" numFmtId="0">
      <sharedItems containsString="0" containsBlank="1" containsNumber="1" minValue="-0.52500000000000002" maxValue="23.715415019762844"/>
    </cacheField>
    <cacheField name="hpnom" numFmtId="0">
      <sharedItems containsString="0" containsBlank="1" containsNumber="1" minValue="3.0140257137530568E-12" maxValue="645.91090518992371"/>
    </cacheField>
    <cacheField name="unemp" numFmtId="0">
      <sharedItems containsString="0" containsBlank="1" containsNumber="1" minValue="3.5922642650188054E-2" maxValue="26.093599999999999"/>
    </cacheField>
    <cacheField name="wage" numFmtId="0">
      <sharedItems containsString="0" containsBlank="1" containsNumber="1" minValue="8.3208762006063565E-13" maxValue="323.6590509114568"/>
    </cacheField>
    <cacheField name="debtgdp" numFmtId="0">
      <sharedItems containsString="0" containsBlank="1" containsNumber="1" minValue="1.9073637968880303E-2" maxValue="2.6979759688585316"/>
    </cacheField>
    <cacheField name="revenue" numFmtId="0">
      <sharedItems containsString="0" containsBlank="1" containsNumber="1" minValue="5.3039999999999994E-13" maxValue="36021737.07"/>
    </cacheField>
    <cacheField name="expenditure" numFmtId="0">
      <sharedItems containsString="0" containsBlank="1" containsNumber="1" minValue="5.0399999999999997E-13" maxValue="48098864.879999995"/>
    </cacheField>
    <cacheField name="xrusd" numFmtId="0">
      <sharedItems containsString="0" containsBlank="1" containsNumber="1" minValue="3.6105074999999999E-12" maxValue="2197.0611596505164"/>
    </cacheField>
    <cacheField name="tloans" numFmtId="0">
      <sharedItems containsString="0" containsBlank="1" containsNumber="1" minValue="3.0521963152922129E-12" maxValue="311122127.71774203"/>
    </cacheField>
    <cacheField name="tmort" numFmtId="0">
      <sharedItems containsString="0" containsBlank="1" containsNumber="1" minValue="2.9689999999999996E-12" maxValue="178860896"/>
    </cacheField>
    <cacheField name="thh" numFmtId="0">
      <sharedItems containsString="0" containsBlank="1" containsNumber="1" minValue="5.5399999999999998E-3" maxValue="136338661.90434599"/>
    </cacheField>
    <cacheField name="tbus" numFmtId="0">
      <sharedItems containsString="0" containsBlank="1" containsNumber="1" minValue="0.21369975788747131" maxValue="174783465.81339604"/>
    </cacheField>
    <cacheField name="bdebt" numFmtId="0">
      <sharedItems containsString="0" containsBlank="1" containsNumber="1" minValue="2.8794013614413805E-12" maxValue="241713040"/>
    </cacheField>
    <cacheField name="lev" numFmtId="0">
      <sharedItems containsString="0" containsBlank="1" containsNumber="1" minValue="0.84807348251342773" maxValue="46.863067626953125"/>
    </cacheField>
    <cacheField name="ltd" numFmtId="0">
      <sharedItems containsString="0" containsBlank="1" containsNumber="1" minValue="11.146477699279785" maxValue="218.16493225097656"/>
    </cacheField>
    <cacheField name="noncore" numFmtId="0">
      <sharedItems containsString="0" containsBlank="1" containsNumber="1" minValue="1.5250768661499023" maxValue="84.370613098144531"/>
    </cacheField>
    <cacheField name="crisisJST" numFmtId="0">
      <sharedItems containsString="0" containsBlank="1" containsNumber="1" containsInteger="1" minValue="0" maxValue="1"/>
    </cacheField>
    <cacheField name="crisisJST_old" numFmtId="0">
      <sharedItems containsString="0" containsBlank="1" containsNumber="1" containsInteger="1" minValue="0" maxValue="1"/>
    </cacheField>
    <cacheField name="peg" numFmtId="0">
      <sharedItems containsString="0" containsBlank="1" containsNumber="1" containsInteger="1" minValue="0" maxValue="1"/>
    </cacheField>
    <cacheField name="peg_strict" numFmtId="0">
      <sharedItems containsString="0" containsBlank="1" containsNumber="1" containsInteger="1" minValue="0" maxValue="1"/>
    </cacheField>
    <cacheField name="peg_type" numFmtId="0">
      <sharedItems containsBlank="1"/>
    </cacheField>
    <cacheField name="peg_base" numFmtId="0">
      <sharedItems containsBlank="1"/>
    </cacheField>
    <cacheField name="JSTtrilemmaIV" numFmtId="0">
      <sharedItems containsString="0" containsBlank="1" containsNumber="1" minValue="-3.5099998000000001" maxValue="4.4107498999999999"/>
    </cacheField>
    <cacheField name="eq_tr" numFmtId="0">
      <sharedItems containsString="0" containsBlank="1" containsNumber="1" minValue="-0.88414692878723145" maxValue="2639074816"/>
    </cacheField>
    <cacheField name="housing_tr" numFmtId="0">
      <sharedItems containsString="0" containsBlank="1" containsNumber="1" minValue="-0.26087260246276855" maxValue="1.3631389141082764"/>
    </cacheField>
    <cacheField name="bond_tr" numFmtId="0">
      <sharedItems containsString="0" containsBlank="1" containsNumber="1" minValue="-0.32474160194396973" maxValue="0.81129699945449829"/>
    </cacheField>
    <cacheField name="bill_rate" numFmtId="0">
      <sharedItems containsString="0" containsBlank="1" containsNumber="1" minValue="-1.9999999552965164E-2" maxValue="0.21273300051689148"/>
    </cacheField>
    <cacheField name="rent_ipolated" numFmtId="0">
      <sharedItems containsString="0" containsBlank="1" containsNumber="1" containsInteger="1" minValue="1" maxValue="1"/>
    </cacheField>
    <cacheField name="housing_capgain_ipolated" numFmtId="0">
      <sharedItems containsString="0" containsBlank="1" containsNumber="1" containsInteger="1" minValue="1" maxValue="1"/>
    </cacheField>
    <cacheField name="housing_capgain" numFmtId="0">
      <sharedItems containsString="0" containsBlank="1" containsNumber="1" minValue="-0.31250092387199402" maxValue="2.8794758319854736"/>
    </cacheField>
    <cacheField name="housing_rent_rtn" numFmtId="0">
      <sharedItems containsString="0" containsBlank="1" containsNumber="1" minValue="4.8548043705523014E-3" maxValue="0.13281108438968658"/>
    </cacheField>
    <cacheField name="housing_rent_yd" numFmtId="0">
      <sharedItems containsString="0" containsBlank="1" containsNumber="1" minValue="4.8548043705523014E-3" maxValue="0.13076388835906982"/>
    </cacheField>
    <cacheField name="eq_capgain" numFmtId="0">
      <sharedItems containsString="0" containsBlank="1" containsNumber="1" minValue="-0.88422614336013794" maxValue="2534419200"/>
    </cacheField>
    <cacheField name="eq_dp" numFmtId="0">
      <sharedItems containsString="0" containsBlank="1" containsNumber="1" minValue="0" maxValue="0.12711305916309357"/>
    </cacheField>
    <cacheField name="eq_capgain_interp" numFmtId="0">
      <sharedItems containsString="0" containsBlank="1" containsNumber="1" containsInteger="1" minValue="1" maxValue="1"/>
    </cacheField>
    <cacheField name="eq_tr_interp" numFmtId="0">
      <sharedItems containsString="0" containsBlank="1" containsNumber="1" containsInteger="1" minValue="1" maxValue="1"/>
    </cacheField>
    <cacheField name="eq_dp_interp" numFmtId="0">
      <sharedItems containsString="0" containsBlank="1" containsNumber="1" containsInteger="1" minValue="1" maxValue="1"/>
    </cacheField>
    <cacheField name="bond_rate" numFmtId="0">
      <sharedItems containsString="0" containsBlank="1" containsNumber="1" minValue="-3.5316266119480133E-2" maxValue="0.23715415596961975"/>
    </cacheField>
    <cacheField name="eq_div_rtn" numFmtId="0">
      <sharedItems containsString="0" containsBlank="1" containsNumber="1" minValue="0" maxValue="0.13818863034248352"/>
    </cacheField>
    <cacheField name="capital_tr" numFmtId="0">
      <sharedItems containsString="0" containsBlank="1" containsNumber="1" minValue="-0.23214045166969299" maxValue="1.1441605091094971"/>
    </cacheField>
    <cacheField name="risky_tr" numFmtId="0">
      <sharedItems containsString="0" containsBlank="1" containsNumber="1" minValue="-0.23851476609706879" maxValue="1.2816394567489624"/>
    </cacheField>
    <cacheField name="safe_tr" numFmtId="0">
      <sharedItems containsString="0" containsBlank="1" containsNumber="1" minValue="-0.15237079560756683" maxValue="0.408514410257339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8">
  <r>
    <x v="0"/>
    <x v="0"/>
    <s v="AUS"/>
    <n v="193"/>
    <n v="1775"/>
    <n v="3273.2394366197186"/>
    <n v="13.836156557755722"/>
    <n v="21.449734247567271"/>
    <n v="208.78"/>
    <n v="0.1092656"/>
    <n v="2.7083330000000001"/>
    <n v="-6.147593999999998"/>
    <n v="36"/>
    <n v="37"/>
    <n v="23.3"/>
    <n v="54.3"/>
    <n v="4.88"/>
    <n v="4.9118170000000001"/>
    <n v="0.49225261362399997"/>
    <m/>
    <n v="0.44811833804655238"/>
    <n v="0.17256799999999997"/>
    <m/>
    <m/>
    <n v="0.36694614706545575"/>
    <n v="54.792000000000002"/>
    <n v="1.68"/>
    <m/>
    <m/>
    <m/>
    <n v="25.016658782958984"/>
    <n v="119.83203887939453"/>
    <n v="32.928768157958984"/>
    <n v="0"/>
    <n v="0"/>
    <n v="1"/>
    <n v="1"/>
    <s v="PEG"/>
    <s v="GBR"/>
    <m/>
    <n v="-4.9038953147828579E-3"/>
    <m/>
    <m/>
    <n v="4.8799999058246613E-2"/>
    <m/>
    <m/>
    <m/>
    <m/>
    <m/>
    <n v="-7.0045433938503265E-2"/>
    <n v="7.1417033672332764E-2"/>
    <m/>
    <m/>
    <m/>
    <n v="4.9118168652057648E-2"/>
    <n v="6.6414594650268555E-2"/>
    <m/>
    <m/>
    <m/>
  </r>
  <r>
    <x v="1"/>
    <x v="0"/>
    <s v="AUS"/>
    <n v="193"/>
    <n v="1675"/>
    <n v="3298.5074626865671"/>
    <n v="13.936864490155884"/>
    <n v="19.930801279971568"/>
    <n v="211.56"/>
    <n v="0.10457909999999999"/>
    <n v="2.6666669999999999"/>
    <n v="5.2607739999999978"/>
    <n v="34"/>
    <n v="46"/>
    <n v="27.2"/>
    <n v="59.5"/>
    <n v="4.5999999999999996"/>
    <n v="4.844633"/>
    <n v="0.46987749482290908"/>
    <m/>
    <n v="0.43941701109419212"/>
    <n v="0.191799"/>
    <m/>
    <m/>
    <n v="0.36914644958491172"/>
    <n v="53.747999999999998"/>
    <n v="1.766"/>
    <m/>
    <m/>
    <m/>
    <n v="23.983003616333008"/>
    <n v="107.03787994384766"/>
    <n v="30.213655471801758"/>
    <n v="0"/>
    <n v="0"/>
    <n v="1"/>
    <n v="1"/>
    <s v="PEG"/>
    <s v="GBR"/>
    <n v="-0.41999998999999999"/>
    <n v="0.11019296944141388"/>
    <m/>
    <m/>
    <n v="4.6000000089406967E-2"/>
    <m/>
    <m/>
    <n v="-4.5456301420927048E-2"/>
    <m/>
    <m/>
    <n v="4.1653629392385483E-2"/>
    <n v="6.546638160943985E-2"/>
    <m/>
    <m/>
    <m/>
    <n v="4.8446331173181534E-2"/>
    <n v="6.8193294107913971E-2"/>
    <m/>
    <m/>
    <m/>
  </r>
  <r>
    <x v="2"/>
    <x v="0"/>
    <s v="AUS"/>
    <n v="193"/>
    <n v="1722"/>
    <n v="3553.4262485482"/>
    <n v="15.044246890548015"/>
    <n v="21.085005662643074"/>
    <n v="227.4"/>
    <n v="0.130438"/>
    <n v="2.5416669999999999"/>
    <n v="7.867636000000001"/>
    <n v="38"/>
    <n v="53"/>
    <n v="36.200000000000003"/>
    <n v="68.5"/>
    <n v="4.5999999999999996"/>
    <n v="4.7373500000000002"/>
    <n v="0.48479424069030297"/>
    <m/>
    <n v="0.45246900152273251"/>
    <n v="0.15492"/>
    <m/>
    <m/>
    <n v="0.36923880927016545"/>
    <n v="55.821999999999996"/>
    <n v="1.47"/>
    <m/>
    <m/>
    <m/>
    <n v="22.445646286010742"/>
    <n v="94.9095458984375"/>
    <n v="26.860410690307617"/>
    <n v="0"/>
    <n v="0"/>
    <n v="1"/>
    <n v="1"/>
    <s v="PEG"/>
    <s v="GBR"/>
    <n v="1.27"/>
    <n v="0.17674930393695831"/>
    <m/>
    <m/>
    <n v="4.6000000089406967E-2"/>
    <m/>
    <m/>
    <n v="3.1746607273817062E-2"/>
    <m/>
    <m/>
    <n v="0.10894547402858734"/>
    <n v="6.2997348606586456E-2"/>
    <m/>
    <m/>
    <m/>
    <n v="4.7373499721288681E-2"/>
    <n v="6.986062228679657E-2"/>
    <m/>
    <m/>
    <m/>
  </r>
  <r>
    <x v="3"/>
    <x v="0"/>
    <s v="AUS"/>
    <n v="193"/>
    <n v="1769"/>
    <n v="3823.6291690220464"/>
    <n v="16.219442672556337"/>
    <n v="23.254909902065506"/>
    <n v="266.54000000000002"/>
    <n v="0.12498620000000001"/>
    <n v="2.5416669999999999"/>
    <n v="-11.0478328"/>
    <n v="49"/>
    <n v="50"/>
    <n v="38.6"/>
    <n v="73.7"/>
    <n v="4.3999999999999995"/>
    <n v="4.6719580000000001"/>
    <n v="0.46987749482290908"/>
    <m/>
    <n v="0.49162497280835349"/>
    <n v="0.14269199999999999"/>
    <m/>
    <m/>
    <n v="0.3624047757834013"/>
    <n v="65.38000000000001"/>
    <n v="1.3640000000000001"/>
    <m/>
    <m/>
    <m/>
    <n v="21.004997253417969"/>
    <n v="101.70809936523438"/>
    <n v="28.645015716552734"/>
    <n v="0"/>
    <n v="0"/>
    <n v="1"/>
    <n v="1"/>
    <s v="PEG"/>
    <s v="GBR"/>
    <n v="0.58999997000000004"/>
    <n v="0.15168581902980804"/>
    <m/>
    <m/>
    <n v="4.3999999761581421E-2"/>
    <m/>
    <m/>
    <n v="-3.0769770964980125E-2"/>
    <m/>
    <m/>
    <n v="8.3086468279361725E-2"/>
    <n v="6.4484186470508575E-2"/>
    <m/>
    <m/>
    <m/>
    <n v="4.6719580888748169E-2"/>
    <n v="6.9841951131820679E-2"/>
    <m/>
    <m/>
    <m/>
  </r>
  <r>
    <x v="4"/>
    <x v="0"/>
    <s v="AUS"/>
    <n v="193"/>
    <n v="1822"/>
    <n v="3834.7969264544454"/>
    <n v="16.26822782171903"/>
    <n v="23.458049873415693"/>
    <n v="287.58"/>
    <n v="0.1419599"/>
    <n v="2.6666669999999999"/>
    <n v="-5.5639588"/>
    <n v="49"/>
    <n v="54"/>
    <n v="37.9"/>
    <n v="79.3"/>
    <n v="4.5"/>
    <n v="4.6533170000000004"/>
    <n v="0.56683634296096974"/>
    <m/>
    <n v="0.509027626713074"/>
    <n v="0.19432200000000002"/>
    <m/>
    <m/>
    <n v="0.37222345512135085"/>
    <n v="71.477999999999994"/>
    <n v="1.4339999999999999"/>
    <m/>
    <m/>
    <m/>
    <n v="20.974374771118164"/>
    <n v="102.079345703125"/>
    <n v="28.29804801940918"/>
    <n v="0"/>
    <n v="0"/>
    <n v="1"/>
    <n v="1"/>
    <s v="PEG"/>
    <s v="GBR"/>
    <n v="-1.08"/>
    <n v="0.19148139655590057"/>
    <m/>
    <m/>
    <n v="4.5000001788139343E-2"/>
    <m/>
    <m/>
    <n v="0.20634974539279938"/>
    <m/>
    <m/>
    <n v="0.11938886344432831"/>
    <n v="6.3502959907054901E-2"/>
    <m/>
    <m/>
    <m/>
    <n v="4.6533171087503433E-2"/>
    <n v="7.1084506809711456E-2"/>
    <m/>
    <m/>
    <m/>
  </r>
  <r>
    <x v="5"/>
    <x v="0"/>
    <s v="AUS"/>
    <n v="193"/>
    <n v="1874"/>
    <n v="4138.2070437566699"/>
    <n v="17.592106973270909"/>
    <n v="25.669505470614297"/>
    <n v="300.74"/>
    <n v="0.16056400000000001"/>
    <n v="2.75"/>
    <n v="-7.9087368000000016"/>
    <n v="50"/>
    <n v="52"/>
    <n v="37.5"/>
    <n v="88.5"/>
    <n v="4.5999999999999996"/>
    <n v="4.5073249999999998"/>
    <n v="0.56683634296096974"/>
    <m/>
    <n v="0.52207961714161433"/>
    <n v="0.23368700000000001"/>
    <m/>
    <m/>
    <n v="0.36092561583311472"/>
    <n v="79.953999999999994"/>
    <n v="1.5640000000000001"/>
    <m/>
    <m/>
    <m/>
    <n v="19.600179672241211"/>
    <n v="101.90934753417969"/>
    <n v="28.049749374389648"/>
    <n v="0"/>
    <n v="0"/>
    <n v="1"/>
    <n v="1"/>
    <s v="PEG"/>
    <s v="GBR"/>
    <n v="-0.50999998999999996"/>
    <n v="0.12440787255764008"/>
    <m/>
    <m/>
    <n v="4.6000000089406967E-2"/>
    <m/>
    <m/>
    <n v="0"/>
    <m/>
    <m/>
    <n v="5.7058729231357574E-2"/>
    <n v="6.3642978668212891E-2"/>
    <m/>
    <m/>
    <m/>
    <n v="4.5073248445987701E-2"/>
    <n v="6.7274369299411774E-2"/>
    <m/>
    <m/>
    <m/>
  </r>
  <r>
    <x v="6"/>
    <x v="0"/>
    <s v="AUS"/>
    <n v="193"/>
    <n v="1929"/>
    <n v="4007.2576464489371"/>
    <n v="17.019033291612903"/>
    <n v="24.80616059237601"/>
    <n v="311.26"/>
    <n v="0.16787779999999999"/>
    <n v="2.7916669999999999"/>
    <n v="-6.9521128000000019"/>
    <n v="48"/>
    <n v="51"/>
    <n v="38.200000000000003"/>
    <n v="95.8"/>
    <n v="4.5999999999999996"/>
    <n v="4.5659080000000003"/>
    <n v="0.52208610535878786"/>
    <m/>
    <n v="0.53513160757015477"/>
    <n v="0.15850600000000001"/>
    <m/>
    <m/>
    <n v="0.37202170799120382"/>
    <n v="86.206000000000003"/>
    <n v="1.86"/>
    <m/>
    <m/>
    <m/>
    <n v="18.568849563598633"/>
    <n v="100.68677520751953"/>
    <n v="28.126993179321289"/>
    <n v="0"/>
    <n v="0"/>
    <n v="1"/>
    <n v="1"/>
    <s v="PEG"/>
    <s v="GBR"/>
    <n v="-1.01"/>
    <n v="0.11881456524133682"/>
    <m/>
    <m/>
    <n v="4.6000000089406967E-2"/>
    <m/>
    <m/>
    <n v="-7.8947000205516815E-2"/>
    <m/>
    <m/>
    <n v="5.41035495698452E-2"/>
    <n v="6.0222581028938293E-2"/>
    <m/>
    <m/>
    <m/>
    <n v="4.5659080147743225E-2"/>
    <n v="6.3480839133262634E-2"/>
    <m/>
    <m/>
    <m/>
  </r>
  <r>
    <x v="7"/>
    <x v="0"/>
    <s v="AUS"/>
    <n v="193"/>
    <n v="1995"/>
    <n v="4036.0902255639094"/>
    <n v="17.145652008630591"/>
    <n v="25.217057352607068"/>
    <n v="313.66000000000003"/>
    <n v="0.2099336"/>
    <n v="2.875"/>
    <n v="-14.624798799999997"/>
    <n v="52"/>
    <n v="51"/>
    <n v="40.200000000000003"/>
    <n v="105.7"/>
    <n v="4.5"/>
    <n v="4.3888499999999997"/>
    <n v="0.52208610535878786"/>
    <m/>
    <n v="0.53948227104633484"/>
    <n v="0.17609200000000003"/>
    <m/>
    <m/>
    <n v="0.39991067984815576"/>
    <n v="101.036"/>
    <n v="2.42"/>
    <m/>
    <m/>
    <m/>
    <n v="18.741100311279297"/>
    <n v="106.30668640136719"/>
    <n v="24.983030319213867"/>
    <n v="0"/>
    <n v="0"/>
    <n v="1"/>
    <n v="1"/>
    <s v="PEG"/>
    <s v="GBR"/>
    <n v="0.44999999000000002"/>
    <n v="0.13659137487411499"/>
    <m/>
    <m/>
    <n v="4.5000001788139343E-2"/>
    <m/>
    <m/>
    <n v="0"/>
    <m/>
    <m/>
    <n v="7.4441969394683838E-2"/>
    <n v="5.7305470108985901E-2"/>
    <m/>
    <m/>
    <m/>
    <n v="4.3888501822948456E-2"/>
    <n v="6.1571400612592697E-2"/>
    <m/>
    <m/>
    <m/>
  </r>
  <r>
    <x v="8"/>
    <x v="0"/>
    <s v="AUS"/>
    <n v="193"/>
    <n v="2062"/>
    <n v="4277.400581959263"/>
    <n v="18.205261399884154"/>
    <n v="26.560551254036703"/>
    <n v="324.3"/>
    <n v="0.181141"/>
    <n v="2.8333330000000001"/>
    <n v="-16.335922799999999"/>
    <n v="52"/>
    <n v="50"/>
    <n v="38.700000000000003"/>
    <n v="106.2"/>
    <n v="4.8"/>
    <n v="4.4428000000000001"/>
    <n v="0.58921146176206063"/>
    <m/>
    <n v="0.53078094409397458"/>
    <n v="0.17285200000000001"/>
    <m/>
    <m/>
    <n v="0.41257288115076557"/>
    <n v="106.64800000000001"/>
    <n v="2.754"/>
    <m/>
    <m/>
    <m/>
    <n v="19.204307556152344"/>
    <n v="112.32253265380859"/>
    <n v="27.424211502075195"/>
    <n v="0"/>
    <n v="0"/>
    <n v="1"/>
    <n v="1"/>
    <s v="PEG"/>
    <s v="GBR"/>
    <n v="0.88999998999999996"/>
    <n v="-7.8937359154224396E-2"/>
    <m/>
    <m/>
    <n v="4.8000000417232513E-2"/>
    <m/>
    <m/>
    <n v="0.12857076525688171"/>
    <m/>
    <m/>
    <n v="-0.13273651897907257"/>
    <n v="6.448046863079071E-2"/>
    <m/>
    <m/>
    <m/>
    <n v="4.442799836397171E-2"/>
    <n v="5.5921554565429688E-2"/>
    <m/>
    <m/>
    <m/>
  </r>
  <r>
    <x v="9"/>
    <x v="0"/>
    <s v="AUS"/>
    <n v="193"/>
    <n v="2127"/>
    <n v="4204.9835448989179"/>
    <n v="17.88724700430495"/>
    <n v="26.518999896260528"/>
    <n v="334.44"/>
    <n v="0.1615086"/>
    <n v="2.75"/>
    <n v="-12.332672799999999"/>
    <n v="48"/>
    <n v="44"/>
    <n v="37.200000000000003"/>
    <n v="108.3"/>
    <n v="4.9000000000000004"/>
    <n v="4.6033499999999998"/>
    <n v="0.60412820762945452"/>
    <m/>
    <n v="0.53513160757015465"/>
    <n v="0.20893400000000001"/>
    <m/>
    <m/>
    <n v="0.41508825662932208"/>
    <n v="102.726"/>
    <n v="2.9"/>
    <m/>
    <m/>
    <m/>
    <n v="19.334449768066406"/>
    <n v="105.52451324462891"/>
    <n v="26.23139762878418"/>
    <n v="0"/>
    <n v="0"/>
    <n v="1"/>
    <n v="1"/>
    <s v="PEG"/>
    <s v="GBR"/>
    <n v="-1.47"/>
    <n v="0.12413585931062698"/>
    <m/>
    <m/>
    <n v="4.8999998718500137E-2"/>
    <m/>
    <m/>
    <n v="2.5316907092928886E-2"/>
    <m/>
    <m/>
    <n v="6.0070499777793884E-2"/>
    <n v="6.041678786277771E-2"/>
    <m/>
    <m/>
    <m/>
    <n v="4.6033501625061035E-2"/>
    <n v="6.404605507850647E-2"/>
    <m/>
    <m/>
    <m/>
  </r>
  <r>
    <x v="10"/>
    <x v="0"/>
    <s v="AUS"/>
    <n v="193"/>
    <n v="2197"/>
    <n v="4285.3891670459725"/>
    <n v="18.240585086726018"/>
    <n v="25.6695054706143"/>
    <n v="344.32"/>
    <n v="0.1764724"/>
    <n v="2.6666669999999999"/>
    <n v="0.78578920000000085"/>
    <n v="46"/>
    <n v="59"/>
    <n v="44.6"/>
    <n v="114.8"/>
    <n v="4.7"/>
    <n v="4.409408"/>
    <n v="0.57429471589466663"/>
    <m/>
    <n v="0.55688492495105524"/>
    <n v="0.22221199999999999"/>
    <m/>
    <m/>
    <n v="0.41252253898543567"/>
    <n v="94.007999999999996"/>
    <n v="2.996"/>
    <m/>
    <m/>
    <m/>
    <n v="18.614982604980469"/>
    <n v="90.800910949707031"/>
    <n v="28.284059524536133"/>
    <n v="0"/>
    <n v="0"/>
    <n v="1"/>
    <n v="1"/>
    <s v="PEG"/>
    <s v="GBR"/>
    <n v="0.56000000000000005"/>
    <n v="0.11423738300800323"/>
    <m/>
    <m/>
    <n v="4.6999998390674591E-2"/>
    <m/>
    <m/>
    <n v="-4.9381919205188751E-2"/>
    <m/>
    <m/>
    <n v="5.4149802774190903E-2"/>
    <n v="5.6845761835575104E-2"/>
    <m/>
    <m/>
    <m/>
    <n v="4.4094078242778778E-2"/>
    <n v="5.9923946857452393E-2"/>
    <m/>
    <m/>
    <m/>
  </r>
  <r>
    <x v="11"/>
    <x v="0"/>
    <s v="AUS"/>
    <n v="193"/>
    <n v="2269"/>
    <n v="4454.8259144997792"/>
    <n v="18.985418930477568"/>
    <n v="27.788624717199184"/>
    <n v="362.82"/>
    <n v="0.21234549999999999"/>
    <n v="2.625"/>
    <n v="-20.8488468"/>
    <n v="58"/>
    <n v="54"/>
    <n v="57.3"/>
    <n v="134"/>
    <n v="4.7"/>
    <n v="3.7814999999999999"/>
    <n v="0.57429471589466663"/>
    <m/>
    <n v="0.56123558842723531"/>
    <n v="0.23220199999999999"/>
    <m/>
    <m/>
    <n v="0.41587487823907299"/>
    <n v="115.8"/>
    <n v="3.8340000000000001"/>
    <m/>
    <m/>
    <m/>
    <n v="16.564224243164063"/>
    <n v="93.845733642578125"/>
    <n v="27.510810852050781"/>
    <n v="0"/>
    <n v="0"/>
    <n v="1"/>
    <n v="1"/>
    <s v="PEG"/>
    <s v="GBR"/>
    <n v="0.54000002000000003"/>
    <n v="7.2694525122642517E-2"/>
    <m/>
    <m/>
    <n v="4.6999998390674591E-2"/>
    <m/>
    <m/>
    <n v="0"/>
    <m/>
    <m/>
    <n v="2.0001946017146111E-2"/>
    <n v="5.1900450140237808E-2"/>
    <m/>
    <m/>
    <m/>
    <n v="3.7815000861883163E-2"/>
    <n v="5.2938561886548996E-2"/>
    <m/>
    <m/>
    <m/>
  </r>
  <r>
    <x v="12"/>
    <x v="0"/>
    <s v="AUS"/>
    <n v="193"/>
    <n v="2348"/>
    <n v="4062.6064735945483"/>
    <n v="17.255671629252678"/>
    <n v="26.851410758469921"/>
    <n v="382.32"/>
    <n v="0.18052670000000001"/>
    <n v="2.6666669999999999"/>
    <n v="-30.311824799999997"/>
    <n v="72"/>
    <n v="57"/>
    <n v="55.6"/>
    <n v="149.30000000000001"/>
    <n v="4.5"/>
    <n v="3.8220915999999998"/>
    <n v="0.59890734657586664"/>
    <m/>
    <n v="0.57863824233195571"/>
    <n v="0.23254999999999998"/>
    <m/>
    <m/>
    <n v="0.4124365263221646"/>
    <n v="144.20400000000001"/>
    <n v="4.3280000000000003"/>
    <m/>
    <m/>
    <m/>
    <n v="15.996553421020508"/>
    <n v="103.79765319824219"/>
    <n v="25.786325454711914"/>
    <n v="0"/>
    <n v="0"/>
    <n v="1"/>
    <n v="1"/>
    <s v="PEG"/>
    <s v="GBR"/>
    <n v="0.51999998000000003"/>
    <n v="9.0304210782051086E-2"/>
    <m/>
    <m/>
    <n v="4.5000001788139343E-2"/>
    <m/>
    <m/>
    <n v="4.2856022715568542E-2"/>
    <m/>
    <m/>
    <n v="3.700670599937439E-2"/>
    <n v="5.0786007195711136E-2"/>
    <m/>
    <m/>
    <m/>
    <n v="3.8220915943384171E-2"/>
    <n v="5.2665431052446365E-2"/>
    <m/>
    <m/>
    <m/>
  </r>
  <r>
    <x v="13"/>
    <x v="0"/>
    <s v="AUS"/>
    <n v="193"/>
    <n v="2447"/>
    <n v="4475.2758479771155"/>
    <n v="19.08238194478848"/>
    <n v="28.615035055191981"/>
    <n v="412.1"/>
    <n v="0.18712300000000001"/>
    <n v="2.9583330000000001"/>
    <n v="-26.826911600000003"/>
    <n v="71"/>
    <n v="63"/>
    <n v="52.4"/>
    <n v="155.9"/>
    <n v="4.7"/>
    <n v="4.0168169999999996"/>
    <n v="0.62351997725706665"/>
    <m/>
    <n v="0.60039155971285618"/>
    <n v="0.24091000000000001"/>
    <m/>
    <m/>
    <n v="0.4131763213548113"/>
    <n v="156.06800000000001"/>
    <n v="4.9459999999999997"/>
    <m/>
    <m/>
    <m/>
    <n v="16.137699127197266"/>
    <n v="108.94951629638672"/>
    <n v="28.742263793945313"/>
    <n v="0"/>
    <n v="0"/>
    <n v="1"/>
    <n v="1"/>
    <s v="PEG"/>
    <s v="GBR"/>
    <n v="-0.34999998999999998"/>
    <n v="0.28716498613357544"/>
    <m/>
    <m/>
    <n v="4.6999998390674591E-2"/>
    <m/>
    <m/>
    <n v="4.1096530854701996E-2"/>
    <m/>
    <m/>
    <n v="0.21899999678134918"/>
    <n v="5.5918790400028229E-2"/>
    <m/>
    <m/>
    <m/>
    <n v="4.0168169885873795E-2"/>
    <n v="6.8165004253387451E-2"/>
    <m/>
    <m/>
    <m/>
  </r>
  <r>
    <x v="14"/>
    <x v="0"/>
    <s v="AUS"/>
    <n v="193"/>
    <n v="2556"/>
    <n v="4303.5993740219092"/>
    <n v="18.317710156564132"/>
    <n v="28.037932863856231"/>
    <n v="430.46"/>
    <n v="0.2035062"/>
    <n v="3"/>
    <n v="-32.119933599999996"/>
    <n v="74"/>
    <n v="55"/>
    <n v="56.6"/>
    <n v="171.9"/>
    <n v="4.9000000000000004"/>
    <n v="3.9964250000000003"/>
    <n v="0.65633681816533329"/>
    <m/>
    <n v="0.60474222318903625"/>
    <n v="0.29326799999999997"/>
    <m/>
    <m/>
    <n v="0.41379675072438649"/>
    <n v="166.83200000000002"/>
    <n v="5.0519999999999996"/>
    <m/>
    <m/>
    <m/>
    <n v="15.106379508972168"/>
    <n v="104.59293365478516"/>
    <n v="29.720037460327148"/>
    <n v="0"/>
    <n v="0"/>
    <n v="1"/>
    <n v="1"/>
    <s v="PEG"/>
    <s v="GBR"/>
    <n v="-0.63"/>
    <n v="4.3999999761581421E-2"/>
    <m/>
    <m/>
    <n v="4.8999998718500137E-2"/>
    <m/>
    <m/>
    <n v="5.2631832659244537E-2"/>
    <m/>
    <m/>
    <n v="-1.7000000923871994E-2"/>
    <n v="6.205492839217186E-2"/>
    <m/>
    <m/>
    <m/>
    <n v="3.9964251220226288E-2"/>
    <n v="6.0999993234872818E-2"/>
    <m/>
    <m/>
    <m/>
  </r>
  <r>
    <x v="15"/>
    <x v="0"/>
    <s v="AUS"/>
    <n v="193"/>
    <n v="2650"/>
    <n v="4422.264150943397"/>
    <n v="18.841391405044977"/>
    <n v="28.850492749256972"/>
    <n v="441.62"/>
    <n v="0.18621470000000001"/>
    <n v="3"/>
    <n v="-48.441981599999998"/>
    <n v="80"/>
    <n v="53"/>
    <n v="61.8"/>
    <n v="182.9"/>
    <n v="4.8"/>
    <n v="4.0322500000000003"/>
    <n v="0.68915365907359993"/>
    <m/>
    <n v="0.60474222318903625"/>
    <n v="0.31228899999999998"/>
    <m/>
    <m/>
    <n v="0.41309466050859567"/>
    <n v="184.04599999999999"/>
    <n v="5.4279999999999999"/>
    <m/>
    <m/>
    <m/>
    <n v="14.568739891052246"/>
    <n v="108.18852996826172"/>
    <n v="31.557178497314453"/>
    <n v="0"/>
    <n v="0"/>
    <n v="1"/>
    <n v="1"/>
    <s v="PEG"/>
    <s v="GBR"/>
    <n v="-0.27000001000000001"/>
    <n v="0.11300000548362732"/>
    <m/>
    <m/>
    <n v="4.8000000417232513E-2"/>
    <m/>
    <m/>
    <n v="5.0000227987766266E-2"/>
    <m/>
    <m/>
    <n v="4.6999998390674591E-2"/>
    <n v="6.3037246465682983E-2"/>
    <m/>
    <m/>
    <m/>
    <n v="4.0322501212358475E-2"/>
    <n v="6.5999999642372131E-2"/>
    <m/>
    <m/>
    <m/>
  </r>
  <r>
    <x v="16"/>
    <x v="0"/>
    <s v="AUS"/>
    <n v="193"/>
    <n v="2741"/>
    <n v="4329.4418095585552"/>
    <n v="18.432284407294773"/>
    <n v="28.564250062354436"/>
    <n v="452.9"/>
    <n v="0.21821389999999999"/>
    <n v="3"/>
    <n v="-44.0124736"/>
    <n v="68"/>
    <n v="42"/>
    <n v="58.5"/>
    <n v="186.3"/>
    <n v="4.7"/>
    <n v="4.01905"/>
    <n v="0.73017471020893332"/>
    <m/>
    <n v="0.60474222318903625"/>
    <n v="0.34207399999999999"/>
    <m/>
    <m/>
    <n v="0.41212500834116123"/>
    <n v="191.21799999999999"/>
    <n v="5.9"/>
    <m/>
    <m/>
    <m/>
    <n v="14.802326202392578"/>
    <n v="109.59181976318359"/>
    <n v="31.628238677978516"/>
    <n v="0"/>
    <n v="0"/>
    <n v="1"/>
    <n v="1"/>
    <s v="PEG"/>
    <s v="GBR"/>
    <n v="0"/>
    <n v="2.9000001028180122E-2"/>
    <m/>
    <m/>
    <n v="4.6999998390674591E-2"/>
    <m/>
    <m/>
    <n v="5.9523705393075943E-2"/>
    <m/>
    <m/>
    <n v="-3.5999998450279236E-2"/>
    <n v="6.7427389323711395E-2"/>
    <m/>
    <m/>
    <m/>
    <n v="4.0190499275922775E-2"/>
    <n v="6.5000005066394806E-2"/>
    <m/>
    <m/>
    <m/>
  </r>
  <r>
    <x v="17"/>
    <x v="0"/>
    <s v="AUS"/>
    <n v="193"/>
    <n v="2835"/>
    <n v="4631.7460317460318"/>
    <n v="19.763552181022742"/>
    <n v="30.286323001300321"/>
    <n v="472.52"/>
    <n v="0.2019936"/>
    <n v="2.9166669999999999"/>
    <n v="-30.082957600000004"/>
    <n v="59"/>
    <n v="48"/>
    <n v="66.3"/>
    <n v="199.7"/>
    <n v="4.5999999999999996"/>
    <n v="3.5752833000000002"/>
    <n v="0.77939997157133334"/>
    <m/>
    <n v="0.60909288666521644"/>
    <n v="0.32502300000000001"/>
    <m/>
    <m/>
    <n v="0.41447168205588253"/>
    <n v="198.792"/>
    <n v="5.9580000000000002"/>
    <m/>
    <m/>
    <m/>
    <n v="14.375422477722168"/>
    <n v="105.95120239257813"/>
    <n v="31.473339080810547"/>
    <n v="0"/>
    <n v="0"/>
    <n v="1"/>
    <n v="1"/>
    <s v="PEG"/>
    <s v="GBR"/>
    <n v="0.27000001000000001"/>
    <n v="0.28200000524520874"/>
    <m/>
    <m/>
    <n v="4.6000000089406967E-2"/>
    <m/>
    <m/>
    <n v="6.7415349185466766E-2"/>
    <m/>
    <m/>
    <n v="0.20600000023841858"/>
    <n v="6.3018240034580231E-2"/>
    <m/>
    <m/>
    <m/>
    <n v="3.5752832889556885E-2"/>
    <n v="7.5999997556209564E-2"/>
    <m/>
    <m/>
    <m/>
  </r>
  <r>
    <x v="18"/>
    <x v="0"/>
    <s v="AUS"/>
    <n v="193"/>
    <n v="2932"/>
    <n v="4503.7517053206002"/>
    <n v="19.198676833560125"/>
    <n v="28.915128194686577"/>
    <n v="503.06"/>
    <n v="0.21091099999999999"/>
    <n v="2.7916669999999999"/>
    <n v="-43.7032436"/>
    <n v="74"/>
    <n v="58"/>
    <n v="75.3"/>
    <n v="218.6"/>
    <n v="4.5999999999999996"/>
    <n v="3.3496417000000003"/>
    <n v="0.85323786361493337"/>
    <m/>
    <n v="0.60909288666521644"/>
    <n v="0.328934"/>
    <m/>
    <m/>
    <n v="0.41290296453415709"/>
    <n v="230.834"/>
    <n v="6.8879999999999999"/>
    <m/>
    <m/>
    <m/>
    <n v="13.594418525695801"/>
    <n v="111.79267883300781"/>
    <n v="33.09442138671875"/>
    <n v="0"/>
    <n v="0"/>
    <n v="1"/>
    <n v="1"/>
    <s v="PEG"/>
    <s v="GBR"/>
    <n v="-0.02"/>
    <n v="0.26199999451637268"/>
    <m/>
    <m/>
    <n v="4.6000000089406967E-2"/>
    <m/>
    <m/>
    <n v="9.47369784116745E-2"/>
    <m/>
    <m/>
    <n v="0.19499999284744263"/>
    <n v="5.6066945195198059E-2"/>
    <m/>
    <m/>
    <m/>
    <n v="3.3496417105197906E-2"/>
    <n v="6.7000001668930054E-2"/>
    <m/>
    <m/>
    <m/>
  </r>
  <r>
    <x v="19"/>
    <x v="0"/>
    <s v="AUS"/>
    <n v="193"/>
    <n v="3022"/>
    <n v="4746.8563864990074"/>
    <n v="20.266788201016318"/>
    <n v="30.129351205257002"/>
    <n v="535.74"/>
    <n v="0.18612239999999999"/>
    <n v="2.7916669999999999"/>
    <n v="-41.227655599999999"/>
    <n v="73"/>
    <n v="59"/>
    <n v="71.7"/>
    <n v="227.5"/>
    <n v="4.5"/>
    <n v="3.4856584000000002"/>
    <n v="0.94348417611266655"/>
    <m/>
    <n v="0.60474222318903625"/>
    <n v="0.32119700000000001"/>
    <m/>
    <m/>
    <n v="0.41177393864444167"/>
    <n v="247.648"/>
    <n v="8.4179999999999993"/>
    <m/>
    <m/>
    <m/>
    <n v="13.849213600158691"/>
    <n v="114.70389556884766"/>
    <n v="33.367691040039063"/>
    <n v="0"/>
    <n v="0"/>
    <n v="1"/>
    <n v="1"/>
    <s v="PEG"/>
    <s v="GBR"/>
    <n v="0.31"/>
    <n v="-1.0999999940395355E-2"/>
    <m/>
    <m/>
    <n v="4.5000001788139343E-2"/>
    <m/>
    <m/>
    <n v="0.1057688444852829"/>
    <m/>
    <m/>
    <n v="-6.8000003695487976E-2"/>
    <n v="6.1158798635005951E-2"/>
    <m/>
    <m/>
    <m/>
    <n v="3.4856583923101425E-2"/>
    <n v="5.7000000029802322E-2"/>
    <m/>
    <m/>
    <m/>
  </r>
  <r>
    <x v="20"/>
    <x v="0"/>
    <s v="AUS"/>
    <n v="193"/>
    <n v="3107"/>
    <n v="4457.6762149983906"/>
    <n v="18.997362182762217"/>
    <n v="27.977914235957311"/>
    <n v="552.72"/>
    <n v="0.1699273"/>
    <n v="2.7916669999999999"/>
    <n v="-43.1893216"/>
    <n v="72"/>
    <n v="56"/>
    <n v="74"/>
    <n v="236.5"/>
    <n v="4.3"/>
    <n v="3.5544500000000001"/>
    <n v="0.82042102270666661"/>
    <m/>
    <n v="0.60039155971285607"/>
    <n v="0.34687399999999996"/>
    <m/>
    <m/>
    <n v="0.41277042666700758"/>
    <n v="259.62800000000004"/>
    <n v="9.51"/>
    <m/>
    <m/>
    <m/>
    <n v="13.353337287902832"/>
    <n v="115.31436920166016"/>
    <n v="35.027095794677734"/>
    <n v="0"/>
    <n v="0"/>
    <n v="1"/>
    <n v="1"/>
    <s v="PEG"/>
    <s v="GBR"/>
    <n v="0.97000003000000001"/>
    <n v="1.39999995008111E-2"/>
    <m/>
    <m/>
    <n v="4.3000001460313797E-2"/>
    <m/>
    <m/>
    <n v="-0.13043464720249176"/>
    <m/>
    <m/>
    <n v="-4.8000000417232513E-2"/>
    <n v="6.5126053988933563E-2"/>
    <m/>
    <m/>
    <m/>
    <n v="3.5544499754905701E-2"/>
    <n v="6.2000002712011337E-2"/>
    <m/>
    <m/>
    <m/>
  </r>
  <r>
    <x v="21"/>
    <x v="0"/>
    <s v="AUS"/>
    <n v="193"/>
    <n v="3196"/>
    <n v="4666.4580725907381"/>
    <n v="19.912640406575949"/>
    <n v="28.508848251986201"/>
    <n v="540.29999999999995"/>
    <n v="0.1954487"/>
    <n v="2.75"/>
    <n v="-27.730789600000001"/>
    <n v="75"/>
    <n v="79"/>
    <n v="69.5"/>
    <n v="238.7"/>
    <n v="4.3"/>
    <n v="3.5774917000000004"/>
    <n v="0.81221681247959998"/>
    <m/>
    <n v="0.60039155971285607"/>
    <n v="0.37338099999999996"/>
    <m/>
    <m/>
    <n v="0.41335053898449514"/>
    <n v="264.27399999999994"/>
    <n v="9.8000000000000007"/>
    <m/>
    <m/>
    <m/>
    <n v="12.582969665527344"/>
    <n v="116.21343231201172"/>
    <n v="34.046031951904297"/>
    <n v="0"/>
    <n v="0"/>
    <n v="1"/>
    <n v="1"/>
    <s v="PEG"/>
    <s v="GBR"/>
    <n v="-1.03"/>
    <n v="-0.10399999469518661"/>
    <m/>
    <m/>
    <n v="4.3000001460313797E-2"/>
    <m/>
    <m/>
    <n v="-9.9997436627745628E-3"/>
    <m/>
    <m/>
    <n v="-0.15899999439716339"/>
    <n v="6.5398335456848145E-2"/>
    <m/>
    <m/>
    <m/>
    <n v="3.5774916410446167E-2"/>
    <n v="5.4999999701976776E-2"/>
    <m/>
    <m/>
    <m/>
  </r>
  <r>
    <x v="22"/>
    <x v="0"/>
    <s v="AUS"/>
    <n v="193"/>
    <n v="3274"/>
    <n v="3995.418448381185"/>
    <n v="16.979357402667311"/>
    <n v="23.832012093401257"/>
    <n v="495.7"/>
    <n v="0.13670570000000001"/>
    <n v="2.7083330000000001"/>
    <n v="-14.706685599999998"/>
    <n v="60"/>
    <n v="69"/>
    <n v="67.099999999999994"/>
    <n v="240.6"/>
    <n v="4.3"/>
    <n v="3.6523750000000001"/>
    <n v="0.66454102839240003"/>
    <m/>
    <n v="0.59169023276049593"/>
    <n v="0.44070500000000001"/>
    <m/>
    <m/>
    <n v="0.41231450918784879"/>
    <n v="261.66800000000001"/>
    <n v="9.9060000000000006"/>
    <m/>
    <m/>
    <m/>
    <n v="12.082478523254395"/>
    <n v="114.10704803466797"/>
    <n v="33.453472137451172"/>
    <n v="0"/>
    <n v="0"/>
    <n v="1"/>
    <n v="1"/>
    <s v="PEG"/>
    <s v="GBR"/>
    <n v="-1.2"/>
    <n v="6.3000001013278961E-2"/>
    <m/>
    <m/>
    <n v="4.3000001460313797E-2"/>
    <m/>
    <m/>
    <n v="-0.1818184107542038"/>
    <m/>
    <m/>
    <n v="-6.99999975040555E-3"/>
    <n v="7.0493452250957489E-2"/>
    <m/>
    <m/>
    <m/>
    <n v="3.6523748189210892E-2"/>
    <n v="7.0000000298023224E-2"/>
    <m/>
    <m/>
    <m/>
  </r>
  <r>
    <x v="23"/>
    <x v="0"/>
    <s v="AUS"/>
    <n v="193"/>
    <n v="3334"/>
    <n v="3707.8584283143373"/>
    <n v="15.734931243009026"/>
    <n v="20.784912523148485"/>
    <n v="431.1"/>
    <n v="0.11152289999999999"/>
    <n v="2.625"/>
    <n v="3.6336079999999988"/>
    <n v="48"/>
    <n v="72"/>
    <n v="60.5"/>
    <n v="217.8"/>
    <n v="4.2"/>
    <n v="3.7202500000000001"/>
    <n v="0.5414778749864001"/>
    <m/>
    <n v="0.56558625190341516"/>
    <n v="0.51709700000000003"/>
    <m/>
    <m/>
    <n v="0.41317149633231087"/>
    <n v="235.184"/>
    <n v="9.8019999999999996"/>
    <m/>
    <m/>
    <m/>
    <n v="13.860537528991699"/>
    <n v="113.63192749023438"/>
    <n v="33.142314910888672"/>
    <n v="1"/>
    <n v="1"/>
    <n v="1"/>
    <n v="1"/>
    <s v="PEG"/>
    <s v="GBR"/>
    <n v="0.69999999000000002"/>
    <n v="-4.9000002443790436E-2"/>
    <m/>
    <m/>
    <n v="4.1999999433755875E-2"/>
    <m/>
    <m/>
    <n v="-0.18518495559692383"/>
    <m/>
    <m/>
    <n v="-0.11300000548362732"/>
    <n v="7.2153322398662567E-2"/>
    <m/>
    <m/>
    <m/>
    <n v="3.7202499806880951E-2"/>
    <n v="6.3999995589256287E-2"/>
    <m/>
    <m/>
    <m/>
  </r>
  <r>
    <x v="24"/>
    <x v="0"/>
    <s v="AUS"/>
    <n v="193"/>
    <n v="3395"/>
    <n v="3765.5375552282767"/>
    <n v="15.984120116947921"/>
    <n v="20.780295705617796"/>
    <n v="401.2"/>
    <n v="0.1194606"/>
    <n v="2.4583330000000001"/>
    <n v="-0.18337200000000031"/>
    <n v="46"/>
    <n v="69"/>
    <n v="65"/>
    <n v="216.6"/>
    <n v="3.9"/>
    <n v="3.5739749999999999"/>
    <n v="0.4676399829427999"/>
    <m/>
    <n v="0.54818359799869465"/>
    <n v="0.54858099999999999"/>
    <m/>
    <m/>
    <n v="0.41241157669428891"/>
    <n v="223.32599999999999"/>
    <n v="9.6319999999999997"/>
    <m/>
    <m/>
    <m/>
    <n v="14.63126277923584"/>
    <n v="108.18904876708984"/>
    <n v="32.2589111328125"/>
    <n v="0"/>
    <n v="0"/>
    <n v="1"/>
    <n v="1"/>
    <s v="PEG"/>
    <s v="GBR"/>
    <n v="-1.1599999999999999"/>
    <n v="0.10600000619888306"/>
    <m/>
    <m/>
    <n v="3.9000000804662704E-2"/>
    <m/>
    <m/>
    <n v="-0.13636380434036255"/>
    <m/>
    <m/>
    <n v="2.9000001028180122E-2"/>
    <n v="7.4829928576946259E-2"/>
    <m/>
    <m/>
    <m/>
    <n v="3.5739749670028687E-2"/>
    <n v="7.6999999582767487E-2"/>
    <m/>
    <m/>
    <m/>
  </r>
  <r>
    <x v="25"/>
    <x v="0"/>
    <s v="AUS"/>
    <n v="193"/>
    <n v="3460"/>
    <n v="3487.2832369942194"/>
    <n v="14.780381986259352"/>
    <n v="19.252129102960723"/>
    <n v="385.62"/>
    <n v="0.11082500000000001"/>
    <n v="2.2916669999999999"/>
    <n v="-12.077449999999995"/>
    <n v="59"/>
    <n v="73"/>
    <n v="74.400000000000006"/>
    <n v="222.3"/>
    <n v="3.5999999999999996"/>
    <n v="3.0679083"/>
    <n v="0.41021051135333331"/>
    <m/>
    <n v="0.54818359799869465"/>
    <n v="0.60085500000000003"/>
    <m/>
    <m/>
    <n v="0.41104284708261263"/>
    <n v="207.88199999999998"/>
    <n v="9.2620000000000005"/>
    <m/>
    <m/>
    <m/>
    <n v="15.055572509765625"/>
    <n v="97.96051025390625"/>
    <n v="28.985429763793945"/>
    <n v="0"/>
    <n v="0"/>
    <n v="1"/>
    <n v="1"/>
    <s v="PEG"/>
    <s v="GBR"/>
    <n v="-0.17"/>
    <n v="0.20100000500679016"/>
    <m/>
    <m/>
    <n v="3.5999998450279236E-2"/>
    <m/>
    <m/>
    <n v="-0.12280600517988205"/>
    <m/>
    <m/>
    <n v="0.12600000202655792"/>
    <n v="6.6607460379600525E-2"/>
    <m/>
    <m/>
    <m/>
    <n v="3.0679082497954369E-2"/>
    <n v="7.5000002980232239E-2"/>
    <m/>
    <m/>
    <m/>
  </r>
  <r>
    <x v="26"/>
    <x v="0"/>
    <s v="AUS"/>
    <n v="193"/>
    <n v="3523"/>
    <n v="3684.9276185069543"/>
    <n v="15.633312384587155"/>
    <n v="21.648257401386768"/>
    <n v="400.82"/>
    <n v="0.12961800000000001"/>
    <n v="2.2916669999999999"/>
    <n v="-15.213939999999999"/>
    <n v="64"/>
    <n v="76"/>
    <n v="81"/>
    <n v="226.4"/>
    <n v="3.3000000000000003"/>
    <n v="2.6616667000000001"/>
    <n v="0.4676399829427999"/>
    <m/>
    <n v="0.55253426147487472"/>
    <n v="0.53442000000000001"/>
    <m/>
    <m/>
    <n v="0.41304986889423217"/>
    <n v="205.66800000000001"/>
    <n v="9.1140000000000008"/>
    <m/>
    <m/>
    <m/>
    <n v="14.981697082519531"/>
    <n v="95.148826599121094"/>
    <n v="28.739656448364258"/>
    <n v="0"/>
    <n v="0"/>
    <n v="1"/>
    <n v="1"/>
    <s v="PEG"/>
    <s v="GBR"/>
    <n v="0.67000002000000003"/>
    <n v="1.7000000923871994E-2"/>
    <m/>
    <m/>
    <n v="3.2999999821186066E-2"/>
    <m/>
    <m/>
    <n v="0.13999868929386139"/>
    <m/>
    <m/>
    <n v="-3.7000000476837158E-2"/>
    <n v="5.6074760854244232E-2"/>
    <m/>
    <m/>
    <m/>
    <n v="2.6616666465997696E-2"/>
    <n v="5.3999993950128555E-2"/>
    <m/>
    <m/>
    <m/>
  </r>
  <r>
    <x v="27"/>
    <x v="0"/>
    <s v="AUS"/>
    <n v="193"/>
    <n v="3586"/>
    <n v="3419.9665365309534"/>
    <n v="14.489088087316972"/>
    <n v="18.11177517288127"/>
    <n v="417.8"/>
    <n v="0.10044980000000001"/>
    <n v="2.2916669999999999"/>
    <n v="-12.211090000000002"/>
    <n v="63"/>
    <n v="82"/>
    <n v="80.2"/>
    <n v="222.5"/>
    <n v="3.1"/>
    <n v="2.5364"/>
    <n v="0.53327366475933335"/>
    <m/>
    <n v="0.56123558842723498"/>
    <n v="0.58130599999999999"/>
    <m/>
    <m/>
    <n v="0.41296490291977012"/>
    <n v="196.53199999999998"/>
    <n v="8.8979999999999997"/>
    <m/>
    <m/>
    <m/>
    <n v="14.524436950683594"/>
    <n v="92.395210266113281"/>
    <n v="27.904392242431641"/>
    <n v="0"/>
    <n v="0"/>
    <n v="1"/>
    <n v="1"/>
    <s v="PEG"/>
    <s v="GBR"/>
    <n v="0.31"/>
    <n v="8.5000000894069672E-2"/>
    <m/>
    <m/>
    <n v="3.0999999493360519E-2"/>
    <m/>
    <m/>
    <n v="0.1403515487909317"/>
    <m/>
    <m/>
    <n v="2.9999999329447746E-2"/>
    <n v="5.3398057818412781E-2"/>
    <m/>
    <m/>
    <m/>
    <n v="2.5364000350236893E-2"/>
    <n v="5.4999999701976776E-2"/>
    <m/>
    <m/>
    <m/>
  </r>
  <r>
    <x v="28"/>
    <x v="0"/>
    <s v="AUS"/>
    <n v="193"/>
    <n v="3642"/>
    <n v="3891.2685337726525"/>
    <n v="16.517011839648273"/>
    <n v="22.022219621372333"/>
    <n v="441.24"/>
    <n v="0.1270017"/>
    <n v="2.25"/>
    <n v="-23.801457999999997"/>
    <n v="83"/>
    <n v="88"/>
    <n v="79.2"/>
    <n v="219.7"/>
    <n v="3"/>
    <n v="2.6442332999999998"/>
    <n v="0.50866103407813335"/>
    <m/>
    <n v="0.56123558842723498"/>
    <n v="0.51097599999999999"/>
    <m/>
    <m/>
    <n v="0.41628152197005769"/>
    <n v="183.97399999999999"/>
    <n v="9.3640000000000008"/>
    <m/>
    <m/>
    <m/>
    <n v="14.368313789367676"/>
    <n v="88.67755126953125"/>
    <n v="27.116106033325195"/>
    <n v="0"/>
    <n v="0"/>
    <n v="1"/>
    <n v="1"/>
    <s v="PEG"/>
    <s v="GBR"/>
    <n v="0.88"/>
    <n v="0.1550000011920929"/>
    <m/>
    <m/>
    <n v="2.9999999329447746E-2"/>
    <m/>
    <m/>
    <n v="-4.6154510229825974E-2"/>
    <m/>
    <m/>
    <n v="9.6999995410442352E-2"/>
    <n v="5.2871469408273697E-2"/>
    <m/>
    <m/>
    <m/>
    <n v="2.6442332193255424E-2"/>
    <n v="5.8000002056360245E-2"/>
    <m/>
    <m/>
    <m/>
  </r>
  <r>
    <x v="29"/>
    <x v="0"/>
    <s v="AUS"/>
    <n v="193"/>
    <n v="3691"/>
    <n v="3839.609861826063"/>
    <n v="16.294847104353444"/>
    <n v="22.368480936173786"/>
    <n v="477.6"/>
    <n v="0.12746560000000001"/>
    <n v="2.375"/>
    <n v="10.528426000000003"/>
    <n v="69"/>
    <n v="104"/>
    <n v="88.5"/>
    <n v="233.2"/>
    <n v="3.1"/>
    <n v="2.6498583"/>
    <n v="0.49225261362399997"/>
    <m/>
    <n v="0.56558625190341505"/>
    <n v="0.51419400000000004"/>
    <m/>
    <m/>
    <n v="0.41551747339959849"/>
    <n v="178.988"/>
    <n v="9.9719999999999995"/>
    <m/>
    <m/>
    <m/>
    <n v="13.394227027893066"/>
    <n v="79.962471008300781"/>
    <n v="24.624366760253906"/>
    <n v="0"/>
    <n v="0"/>
    <n v="1"/>
    <n v="1"/>
    <s v="PEG"/>
    <s v="GBR"/>
    <n v="0.51999998000000003"/>
    <n v="0.1210000067949295"/>
    <m/>
    <m/>
    <n v="3.0999999493360519E-2"/>
    <m/>
    <m/>
    <n v="-3.2257240265607834E-2"/>
    <m/>
    <m/>
    <n v="6.7000001668930054E-2"/>
    <n v="5.0609186291694641E-2"/>
    <m/>
    <m/>
    <m/>
    <n v="2.649858221411705E-2"/>
    <n v="5.4000001400709152E-2"/>
    <m/>
    <m/>
    <m/>
  </r>
  <r>
    <x v="30"/>
    <x v="0"/>
    <s v="AUS"/>
    <n v="193"/>
    <n v="3741"/>
    <n v="4013.365410318097"/>
    <n v="17.042211298165299"/>
    <n v="23.905881173892229"/>
    <n v="492.42"/>
    <n v="0.1210629"/>
    <n v="2.4166669999999999"/>
    <n v="-14.262504422487659"/>
    <n v="85"/>
    <n v="98"/>
    <n v="89.8"/>
    <n v="243.2"/>
    <n v="3.1"/>
    <n v="2.9320332999999996"/>
    <n v="0.55788629544053336"/>
    <m/>
    <n v="0.56993691537959512"/>
    <n v="0.50908500000000001"/>
    <m/>
    <m/>
    <n v="0.41550436415202358"/>
    <n v="181.37"/>
    <n v="10.084"/>
    <m/>
    <m/>
    <m/>
    <n v="13.11091423034668"/>
    <n v="77.655891418457031"/>
    <n v="25.042844772338867"/>
    <n v="0"/>
    <n v="0"/>
    <n v="1"/>
    <n v="1"/>
    <s v="PEG"/>
    <s v="GBR"/>
    <n v="0.47999998999999999"/>
    <n v="0.12200000137090683"/>
    <m/>
    <n v="1.9967872649431229E-2"/>
    <n v="3.0999999493360519E-2"/>
    <m/>
    <m/>
    <n v="0.13333185017108917"/>
    <m/>
    <m/>
    <n v="7.0000000298023224E-2"/>
    <n v="4.8598125576972961E-2"/>
    <m/>
    <m/>
    <m/>
    <n v="2.9320333153009415E-2"/>
    <n v="5.1999993622303009E-2"/>
    <m/>
    <m/>
    <n v="2.5483936071395874E-2"/>
  </r>
  <r>
    <x v="31"/>
    <x v="0"/>
    <s v="AUS"/>
    <n v="193"/>
    <n v="3795"/>
    <n v="3838.7351778656125"/>
    <n v="16.289988832237654"/>
    <n v="22.8507"/>
    <n v="504.56"/>
    <n v="0.13126489999999999"/>
    <n v="2.4583330000000001"/>
    <n v="-19.512911788756181"/>
    <n v="81"/>
    <n v="98"/>
    <n v="93.5"/>
    <n v="251"/>
    <n v="2.88"/>
    <n v="3.2178082999999997"/>
    <n v="0.61138224157866672"/>
    <n v="3.9"/>
    <n v="0.57863824233195538"/>
    <n v="0.46767899999999996"/>
    <m/>
    <m/>
    <n v="0.41508411489479818"/>
    <n v="182.96"/>
    <n v="10.252000000000001"/>
    <m/>
    <m/>
    <m/>
    <n v="13.094783782958984"/>
    <n v="76.192062377929688"/>
    <n v="23.639774322509766"/>
    <n v="0"/>
    <n v="0"/>
    <n v="1"/>
    <n v="1"/>
    <s v="PEG"/>
    <s v="GBR"/>
    <n v="-0.5"/>
    <n v="-3.2000001519918442E-2"/>
    <n v="0.13175059854984283"/>
    <n v="1.9368263892829418E-3"/>
    <n v="2.8799999505281448E-2"/>
    <m/>
    <m/>
    <n v="9.5890559256076813E-2"/>
    <n v="3.5860035568475723E-2"/>
    <n v="3.272227942943573E-2"/>
    <n v="-7.9000003635883331E-2"/>
    <n v="5.1031488925218582E-2"/>
    <m/>
    <m/>
    <m/>
    <n v="3.2178081572055817E-2"/>
    <n v="4.700000211596489E-2"/>
    <n v="7.0632576942443848E-2"/>
    <n v="9.6967890858650208E-2"/>
    <n v="1.5368413180112839E-2"/>
  </r>
  <r>
    <x v="32"/>
    <x v="0"/>
    <s v="AUS"/>
    <n v="193"/>
    <n v="3850"/>
    <n v="3822.5974025974024"/>
    <n v="16.220454812580456"/>
    <n v="23.063099999999999"/>
    <n v="534.66"/>
    <n v="0.1554054"/>
    <n v="2.625"/>
    <n v="-19.522199999999994"/>
    <n v="77"/>
    <n v="85"/>
    <n v="93.7"/>
    <n v="257.10000000000002"/>
    <n v="2.88"/>
    <n v="3.3478250000000003"/>
    <n v="0.59609768553920006"/>
    <n v="4.8"/>
    <n v="0.5916902327604957"/>
    <n v="0.46443899999999999"/>
    <n v="22"/>
    <n v="7.8"/>
    <n v="0.41527138112660211"/>
    <n v="182.40599999999998"/>
    <n v="10.522"/>
    <m/>
    <m/>
    <m/>
    <n v="13.242606163024902"/>
    <n v="73.629188537597656"/>
    <n v="21.556856155395508"/>
    <n v="0"/>
    <n v="0"/>
    <n v="1"/>
    <n v="1"/>
    <s v="PEG"/>
    <s v="GBR"/>
    <n v="-0.19"/>
    <n v="0.15600000321865082"/>
    <n v="7.7231787145137787E-3"/>
    <n v="4.9636350013315678E-3"/>
    <n v="2.8799999505281448E-2"/>
    <m/>
    <m/>
    <n v="-2.4999100714921951E-2"/>
    <n v="3.272227942943573E-2"/>
    <n v="3.3561281859874725E-2"/>
    <n v="9.8000004887580872E-2"/>
    <n v="5.2823316305875778E-2"/>
    <m/>
    <m/>
    <m/>
    <n v="3.3478248864412308E-2"/>
    <n v="5.8000002056360245E-2"/>
    <n v="3.1404778361320496E-2"/>
    <n v="3.8718733936548233E-2"/>
    <n v="1.6881817951798439E-2"/>
  </r>
  <r>
    <x v="33"/>
    <x v="0"/>
    <s v="AUS"/>
    <n v="193"/>
    <n v="3896"/>
    <n v="4076.2320328542091"/>
    <n v="17.30961869253839"/>
    <n v="23.552199999999999"/>
    <n v="515.4"/>
    <n v="0.15887850000000001"/>
    <n v="2.6666669999999999"/>
    <n v="-24.652699999999996"/>
    <n v="71"/>
    <n v="94"/>
    <n v="93"/>
    <n v="256.2"/>
    <n v="3.1300000000000003"/>
    <n v="3.62"/>
    <n v="0.58081312949973329"/>
    <n v="8.5"/>
    <n v="0.5916902327604957"/>
    <n v="0.49742800000000004"/>
    <n v="24"/>
    <n v="8.6"/>
    <n v="0.41551649070435259"/>
    <n v="184.358"/>
    <n v="11.568"/>
    <m/>
    <m/>
    <m/>
    <n v="13.286883354187012"/>
    <n v="75.293647766113281"/>
    <n v="22.112937927246094"/>
    <n v="0"/>
    <n v="0"/>
    <n v="1"/>
    <n v="1"/>
    <s v="PEG"/>
    <s v="GBR"/>
    <n v="0.44"/>
    <n v="0.21899999678134918"/>
    <n v="8.1319417804479599E-3"/>
    <n v="-1.4857573434710503E-2"/>
    <n v="3.1300000846385956E-2"/>
    <m/>
    <m/>
    <n v="-2.5641756132245064E-2"/>
    <n v="3.3773697912693024E-2"/>
    <n v="3.4662503749132156E-2"/>
    <n v="0.15899999439716339"/>
    <n v="5.1768764853477478E-2"/>
    <m/>
    <m/>
    <m/>
    <n v="3.6200001835823059E-2"/>
    <n v="5.9999998658895493E-2"/>
    <n v="3.8109172135591507E-2"/>
    <n v="5.3526982665061951E-2"/>
    <n v="8.2212137058377266E-3"/>
  </r>
  <r>
    <x v="34"/>
    <x v="0"/>
    <s v="AUS"/>
    <n v="193"/>
    <n v="3946"/>
    <n v="4294.7288393309682"/>
    <n v="18.249289490933467"/>
    <n v="24.637699999999999"/>
    <n v="539.48"/>
    <n v="0.11607140000000001"/>
    <n v="2.5416669999999999"/>
    <n v="3.5856999999999957"/>
    <n v="67"/>
    <n v="113"/>
    <n v="90.2"/>
    <n v="257.60000000000002"/>
    <n v="3.25"/>
    <n v="3.9637919999999998"/>
    <n v="0.55788629544053336"/>
    <n v="9.4"/>
    <n v="0.58733956928431563"/>
    <n v="0.47877200000000003"/>
    <n v="24"/>
    <n v="8.6"/>
    <n v="0.41463923886980319"/>
    <n v="182.28"/>
    <n v="11.85"/>
    <m/>
    <m/>
    <m/>
    <n v="12.631866455078125"/>
    <n v="74.022933959960938"/>
    <n v="22.930450439453125"/>
    <n v="0"/>
    <n v="0"/>
    <n v="1"/>
    <n v="1"/>
    <s v="PEG"/>
    <s v="GBR"/>
    <n v="-0.73000001999999997"/>
    <n v="7.5000002980232239E-2"/>
    <n v="-4.3754689395427704E-3"/>
    <n v="1.384330727159977E-2"/>
    <n v="3.2499998807907104E-2"/>
    <m/>
    <m/>
    <n v="-3.9473976939916611E-2"/>
    <n v="3.509850800037384E-2"/>
    <n v="3.6540921777486801E-2"/>
    <n v="2.199999988079071E-2"/>
    <n v="5.1859095692634583E-2"/>
    <m/>
    <m/>
    <m/>
    <n v="3.9637919515371323E-2"/>
    <n v="5.2999995648860931E-2"/>
    <n v="1.6128586605191231E-2"/>
    <n v="1.2453047558665276E-2"/>
    <n v="2.3171652108430862E-2"/>
  </r>
  <r>
    <x v="35"/>
    <x v="0"/>
    <s v="AUS"/>
    <n v="193"/>
    <n v="4004"/>
    <n v="4281.9680319680319"/>
    <n v="18.194330287623629"/>
    <n v="24.9941"/>
    <n v="534.66"/>
    <n v="0.1058559"/>
    <n v="2.5416669999999999"/>
    <n v="29.832700000000003"/>
    <n v="70"/>
    <n v="110"/>
    <n v="92.1"/>
    <n v="270.8"/>
    <n v="3.25"/>
    <n v="3.7524332999999999"/>
    <n v="0.55024401742079998"/>
    <n v="8.6"/>
    <n v="0.57863824233195538"/>
    <n v="0.49126900000000001"/>
    <n v="22"/>
    <n v="9"/>
    <n v="0.41488145716796226"/>
    <n v="178.25399999999999"/>
    <n v="12.124000000000001"/>
    <m/>
    <m/>
    <m/>
    <n v="11.932019233703613"/>
    <n v="67.752456665039063"/>
    <n v="23.559047698974609"/>
    <n v="0"/>
    <n v="0"/>
    <n v="1"/>
    <n v="1"/>
    <s v="PEG"/>
    <s v="GBR"/>
    <n v="-0.12"/>
    <n v="0.14599999785423279"/>
    <n v="2.329670637845993E-2"/>
    <n v="8.8576212525367737E-2"/>
    <n v="3.2499998807907104E-2"/>
    <m/>
    <m/>
    <n v="-1.3698139227926731E-2"/>
    <n v="3.6994844675064087E-2"/>
    <n v="3.7508644163608551E-2"/>
    <n v="9.4999998807907104E-2"/>
    <n v="4.6575341373682022E-2"/>
    <m/>
    <m/>
    <m/>
    <n v="3.7524331361055374E-2"/>
    <n v="5.0999999046325684E-2"/>
    <n v="5.5578205734491348E-2"/>
    <n v="5.3047686815261841E-2"/>
    <n v="6.0538105666637421E-2"/>
  </r>
  <r>
    <x v="36"/>
    <x v="0"/>
    <s v="AUS"/>
    <n v="193"/>
    <n v="4062"/>
    <n v="4507.3855243722301"/>
    <n v="19.165984710780972"/>
    <n v="24.284500000000001"/>
    <n v="576.82000000000005"/>
    <n v="0.1106472"/>
    <n v="2.5833330000000001"/>
    <n v="38.815800000000003"/>
    <n v="81"/>
    <n v="135"/>
    <n v="100.5"/>
    <n v="292.8"/>
    <n v="3.25"/>
    <n v="3.4622833000000002"/>
    <n v="0.58081312949973329"/>
    <n v="6.6"/>
    <n v="0.57428757885577519"/>
    <n v="0.47075"/>
    <n v="24"/>
    <n v="10"/>
    <n v="0.41494647235113419"/>
    <n v="181.93999999999997"/>
    <n v="12.032"/>
    <m/>
    <m/>
    <m/>
    <n v="11.428855895996094"/>
    <n v="63.633182525634766"/>
    <n v="23.389797210693359"/>
    <n v="0"/>
    <n v="0"/>
    <n v="1"/>
    <n v="1"/>
    <s v="PEG"/>
    <s v="GBR"/>
    <n v="1.4299999000000001"/>
    <n v="0.10199999809265137"/>
    <n v="9.3984462320804596E-2"/>
    <n v="7.9544194042682648E-2"/>
    <n v="3.2499998807907104E-2"/>
    <m/>
    <m/>
    <n v="5.5555354803800583E-2"/>
    <n v="3.8429107517004013E-2"/>
    <n v="3.6406528204679489E-2"/>
    <n v="5.8000002056360245E-2"/>
    <n v="4.1587900370359421E-2"/>
    <m/>
    <m/>
    <m/>
    <n v="3.4622833132743835E-2"/>
    <n v="4.3999999761581421E-2"/>
    <n v="8.3031594753265381E-2"/>
    <n v="9.603235125541687E-2"/>
    <n v="5.6022096425294876E-2"/>
  </r>
  <r>
    <x v="37"/>
    <x v="0"/>
    <s v="AUS"/>
    <n v="193"/>
    <n v="4127"/>
    <n v="4616.4283983523137"/>
    <n v="19.637034678007456"/>
    <n v="27.173100000000002"/>
    <n v="647.86"/>
    <n v="0.133829"/>
    <n v="2.5833330000000001"/>
    <n v="41.731900000000003"/>
    <n v="94"/>
    <n v="143"/>
    <n v="112.7"/>
    <n v="313.2"/>
    <n v="3.19"/>
    <n v="3.5348667000000003"/>
    <n v="0.62666679761813338"/>
    <n v="5.2"/>
    <n v="0.60474222318903592"/>
    <n v="0.41248299999999999"/>
    <n v="26"/>
    <n v="12"/>
    <n v="0.41196953439646916"/>
    <n v="194.66200000000001"/>
    <n v="11.837999999999999"/>
    <m/>
    <m/>
    <m/>
    <n v="11.477254867553711"/>
    <n v="63.306362152099609"/>
    <n v="22.121984481811523"/>
    <n v="0"/>
    <n v="0"/>
    <n v="1"/>
    <n v="1"/>
    <s v="PEG"/>
    <s v="GBR"/>
    <n v="0.47999998999999999"/>
    <n v="8.7999999523162842E-2"/>
    <n v="0.11644449830055237"/>
    <n v="-3.2572411000728607E-2"/>
    <n v="3.189999982714653E-2"/>
    <m/>
    <m/>
    <n v="7.8947953879833221E-2"/>
    <n v="3.7496544420719147E-2"/>
    <n v="3.4752875566482544E-2"/>
    <n v="4.6000000089406967E-2"/>
    <n v="4.0152963250875473E-2"/>
    <m/>
    <m/>
    <m/>
    <n v="3.5348668694496155E-2"/>
    <n v="4.1999999433755875E-2"/>
    <n v="7.5626745820045471E-2"/>
    <n v="0.11043838411569595"/>
    <n v="-3.3620558679103851E-4"/>
  </r>
  <r>
    <x v="38"/>
    <x v="0"/>
    <s v="AUS"/>
    <n v="193"/>
    <n v="4197"/>
    <n v="4693.1141291398617"/>
    <n v="19.968814177914723"/>
    <n v="25.6892"/>
    <n v="645.46"/>
    <n v="0.141791"/>
    <n v="2.6666669999999999"/>
    <n v="25.968300000000003"/>
    <n v="91"/>
    <n v="127"/>
    <n v="111.9"/>
    <n v="324.2"/>
    <n v="3.19"/>
    <n v="3.5890917"/>
    <n v="0.65723590969706669"/>
    <n v="3.4"/>
    <n v="0.63084620404611658"/>
    <n v="0.42359600000000003"/>
    <n v="30"/>
    <n v="13"/>
    <n v="0.41480299208149884"/>
    <n v="206.83199999999999"/>
    <n v="12.012"/>
    <m/>
    <m/>
    <m/>
    <n v="11.371225357055664"/>
    <n v="65.555229187011719"/>
    <n v="20.961763381958008"/>
    <n v="0"/>
    <n v="0"/>
    <n v="1"/>
    <n v="1"/>
    <s v="PEG"/>
    <s v="GBR"/>
    <n v="-2.1500001000000002"/>
    <n v="0.17299999296665192"/>
    <n v="8.4543421864509583E-2"/>
    <n v="5.1706720143556595E-2"/>
    <n v="3.189999982714653E-2"/>
    <m/>
    <m/>
    <n v="4.8780292272567749E-2"/>
    <n v="3.5763133317232132E-2"/>
    <n v="3.4099739044904709E-2"/>
    <n v="0.12600000202655792"/>
    <n v="4.1740674525499344E-2"/>
    <m/>
    <m/>
    <m/>
    <n v="3.5890918225049973E-2"/>
    <n v="4.6999998390674591E-2"/>
    <n v="8.4433875977993011E-2"/>
    <n v="0.10320328176021576"/>
    <n v="4.1803359985351563E-2"/>
  </r>
  <r>
    <x v="39"/>
    <x v="0"/>
    <s v="AUS"/>
    <n v="193"/>
    <n v="4278"/>
    <n v="4980.5984104721829"/>
    <n v="21.215669473630903"/>
    <n v="25.2685"/>
    <n v="690"/>
    <n v="0.13089010000000001"/>
    <n v="2.7083330000000001"/>
    <n v="13.235500000000002"/>
    <n v="93"/>
    <n v="128"/>
    <n v="113.2"/>
    <n v="337.6"/>
    <n v="3.1300000000000003"/>
    <n v="3.71705"/>
    <n v="0.66487818771680007"/>
    <n v="3.3"/>
    <n v="0.64824885795083709"/>
    <n v="0.40630699999999997"/>
    <n v="28"/>
    <n v="15"/>
    <n v="0.41355515351010147"/>
    <n v="203.22399999999999"/>
    <n v="13.536"/>
    <m/>
    <m/>
    <m/>
    <n v="11.090273857116699"/>
    <n v="61.664875030517578"/>
    <n v="21.542943954467773"/>
    <n v="0"/>
    <n v="0"/>
    <n v="1"/>
    <n v="1"/>
    <s v="PEG"/>
    <s v="GBR"/>
    <n v="-2.9999998999999999E-2"/>
    <n v="0.13500000536441803"/>
    <n v="4.7268450260162354E-2"/>
    <n v="2.5407500565052032E-2"/>
    <n v="3.1300000846385956E-2"/>
    <m/>
    <m/>
    <n v="1.1627482250332832E-2"/>
    <n v="3.5640966147184372E-2"/>
    <n v="3.5231314599514008E-2"/>
    <n v="9.0000003576278687E-2"/>
    <n v="4.1284404695034027E-2"/>
    <m/>
    <m/>
    <m/>
    <n v="3.7170499563217163E-2"/>
    <n v="4.5000001788139343E-2"/>
    <n v="5.5451616644859314E-2"/>
    <n v="6.6807389259338379E-2"/>
    <n v="2.8353750705718994E-2"/>
  </r>
  <r>
    <x v="40"/>
    <x v="0"/>
    <s v="AUS"/>
    <n v="193"/>
    <n v="4375"/>
    <n v="5209.8285714285712"/>
    <n v="22.214246821429896"/>
    <n v="25.437999999999999"/>
    <n v="750.22"/>
    <n v="0.13001599999999999"/>
    <n v="2.75"/>
    <n v="24.182100000000002"/>
    <n v="109"/>
    <n v="147"/>
    <n v="130.19999999999999"/>
    <n v="368"/>
    <n v="3.1300000000000003"/>
    <n v="3.771925"/>
    <n v="0.67252046573653335"/>
    <n v="3.3"/>
    <n v="0.67870350228409793"/>
    <n v="0.38771299999999997"/>
    <n v="32"/>
    <n v="26"/>
    <n v="0.41395996734233387"/>
    <n v="207.768"/>
    <n v="13.564"/>
    <m/>
    <m/>
    <m/>
    <n v="10.81629753112793"/>
    <n v="57.104850769042969"/>
    <n v="21.720010757446289"/>
    <n v="0"/>
    <n v="0"/>
    <n v="1"/>
    <n v="1"/>
    <s v="PEG"/>
    <s v="GBR"/>
    <n v="0.87"/>
    <n v="6.7000001668930054E-2"/>
    <n v="4.9391310662031174E-2"/>
    <n v="3.3997461199760437E-2"/>
    <n v="3.1300000846385956E-2"/>
    <m/>
    <m/>
    <n v="1.1493838392198086E-2"/>
    <n v="3.7897471338510513E-2"/>
    <n v="3.7466835230588913E-2"/>
    <n v="2.500000037252903E-2"/>
    <n v="4.0975607931613922E-2"/>
    <m/>
    <m/>
    <m/>
    <n v="3.7719249725341797E-2"/>
    <n v="4.1999999433755875E-2"/>
    <n v="4.7264795750379562E-2"/>
    <n v="5.3362280130386353E-2"/>
    <n v="3.2648731023073196E-2"/>
  </r>
  <r>
    <x v="41"/>
    <x v="0"/>
    <s v="AUS"/>
    <n v="193"/>
    <n v="4500"/>
    <n v="5103.7777777777783"/>
    <n v="21.749067266343317"/>
    <n v="27.6266"/>
    <n v="823.68"/>
    <n v="0.14327490000000001"/>
    <n v="2.9583330000000001"/>
    <n v="16.061700000000002"/>
    <n v="122"/>
    <n v="156"/>
    <n v="147.19999999999999"/>
    <n v="410.7"/>
    <n v="3.25"/>
    <n v="3.7424667"/>
    <n v="0.71837413385493332"/>
    <n v="2.9"/>
    <n v="0.72221013704589898"/>
    <n v="0.25887899999999997"/>
    <n v="38"/>
    <n v="30"/>
    <n v="0.41465588624390132"/>
    <n v="231.58799999999999"/>
    <n v="14.23"/>
    <m/>
    <m/>
    <m/>
    <n v="10.600673675537109"/>
    <n v="57.2557373046875"/>
    <n v="19.087169647216797"/>
    <n v="0"/>
    <n v="0"/>
    <n v="1"/>
    <n v="1"/>
    <s v="PEG"/>
    <s v="GBR"/>
    <n v="-0.25"/>
    <n v="0.10700000077486038"/>
    <n v="0.10847332328557968"/>
    <n v="2.6224065572023392E-2"/>
    <n v="3.2499998807907104E-2"/>
    <m/>
    <m/>
    <n v="6.8182356655597687E-2"/>
    <n v="4.0290966629981995E-2"/>
    <n v="3.7719182670116425E-2"/>
    <n v="6.1999998986721039E-2"/>
    <n v="4.2372886091470718E-2"/>
    <m/>
    <m/>
    <m/>
    <n v="3.7424668669700623E-2"/>
    <n v="4.5000005513429642E-2"/>
    <n v="9.0515680611133575E-2"/>
    <n v="0.1081559881567955"/>
    <n v="2.9362032189965248E-2"/>
  </r>
  <r>
    <x v="42"/>
    <x v="0"/>
    <s v="AUS"/>
    <n v="193"/>
    <n v="4661"/>
    <n v="5098.4767217335329"/>
    <n v="21.725686831786096"/>
    <n v="27.303699999999999"/>
    <n v="883.88"/>
    <n v="0.16893730000000001"/>
    <n v="3.2083330000000001"/>
    <n v="-36.031500000000001"/>
    <n v="142"/>
    <n v="155"/>
    <n v="150.9"/>
    <n v="435.2"/>
    <n v="3.38"/>
    <n v="4.2347333000000003"/>
    <n v="0.7642278019733334"/>
    <n v="2.4"/>
    <n v="0.77876876223624059"/>
    <n v="0.37364700000000001"/>
    <n v="42"/>
    <n v="34"/>
    <n v="0.41416473580788926"/>
    <n v="256.66399999999999"/>
    <n v="17.89"/>
    <m/>
    <m/>
    <m/>
    <n v="10.774561882019043"/>
    <n v="59.453422546386719"/>
    <n v="15.745941162109375"/>
    <n v="0"/>
    <n v="0"/>
    <n v="1"/>
    <n v="1"/>
    <s v="PEG"/>
    <s v="GBR"/>
    <n v="0.70999997999999997"/>
    <n v="8.6000002920627594E-2"/>
    <n v="0.10366453975439072"/>
    <n v="4.7865193337202072E-3"/>
    <n v="3.3799998462200165E-2"/>
    <m/>
    <m/>
    <n v="6.3830263912677765E-2"/>
    <n v="3.9834275841712952E-2"/>
    <n v="3.7444204092025757E-2"/>
    <n v="3.5999998450279236E-2"/>
    <n v="4.8262547701597214E-2"/>
    <m/>
    <m/>
    <m/>
    <n v="4.2347334325313568E-2"/>
    <n v="5.000000074505806E-2"/>
    <n v="7.6823405921459198E-2"/>
    <n v="0.10001524537801743"/>
    <n v="1.9293259829282761E-2"/>
  </r>
  <r>
    <x v="43"/>
    <x v="0"/>
    <s v="AUS"/>
    <n v="193"/>
    <n v="4821"/>
    <n v="5156.8139390168017"/>
    <n v="21.982871611915556"/>
    <n v="28.043900000000001"/>
    <n v="965.78"/>
    <n v="0.1832918"/>
    <n v="3.1666669999999999"/>
    <n v="-42.052099999999996"/>
    <n v="145"/>
    <n v="154"/>
    <n v="143.4"/>
    <n v="440"/>
    <n v="3.3000000000000003"/>
    <n v="4.5491419999999998"/>
    <n v="0.81772374811146664"/>
    <n v="5"/>
    <n v="0.8135740700456815"/>
    <n v="0.37071800000000005"/>
    <n v="44"/>
    <n v="36"/>
    <n v="0.41384943971647487"/>
    <n v="247.38"/>
    <n v="21.03"/>
    <m/>
    <m/>
    <m/>
    <n v="11.055275917053223"/>
    <n v="55.852828979492188"/>
    <n v="18.117179870605469"/>
    <n v="0"/>
    <n v="0"/>
    <n v="1"/>
    <n v="1"/>
    <s v="PEG"/>
    <s v="GBR"/>
    <n v="0.75"/>
    <n v="8.8999994099140167E-2"/>
    <n v="0.10860402882099152"/>
    <n v="4.6712275594472885E-2"/>
    <n v="3.2999999821186066E-2"/>
    <m/>
    <m/>
    <n v="7.0000052452087402E-2"/>
    <n v="3.8603980094194412E-2"/>
    <n v="3.6078482866287231E-2"/>
    <n v="3.7999998778104782E-2"/>
    <n v="4.9132946878671646E-2"/>
    <m/>
    <m/>
    <m/>
    <n v="4.5491419732570648E-2"/>
    <n v="5.0999999046325684E-2"/>
    <n v="8.6233161389827728E-2"/>
    <n v="0.10468695312738419"/>
    <n v="3.9856135845184326E-2"/>
  </r>
  <r>
    <x v="44"/>
    <x v="0"/>
    <s v="AUS"/>
    <n v="193"/>
    <n v="4933"/>
    <n v="5026.7585647678898"/>
    <n v="21.415567128395047"/>
    <n v="26.971399999999999"/>
    <n v="1040.44"/>
    <n v="0.17245369999999999"/>
    <n v="3.3333330000000001"/>
    <n v="-22.479399999999998"/>
    <m/>
    <m/>
    <n v="159.30000000000001"/>
    <n v="478.7"/>
    <n v="3.3000000000000003"/>
    <n v="4.3560916000000001"/>
    <n v="0.83300830415093352"/>
    <n v="3.3"/>
    <n v="0.83967805090276215"/>
    <n v="0.38148200000000004"/>
    <n v="44"/>
    <n v="64"/>
    <n v="0.40966984169970594"/>
    <n v="252.82599999999999"/>
    <n v="22.17"/>
    <m/>
    <m/>
    <m/>
    <n v="10.796442985534668"/>
    <n v="52.711177825927734"/>
    <n v="17.626289367675781"/>
    <n v="0"/>
    <n v="0"/>
    <n v="0"/>
    <n v="0"/>
    <s v="FLOAT"/>
    <s v="HYBRID"/>
    <m/>
    <n v="0.11399999260902405"/>
    <n v="5.4304853081703186E-2"/>
    <n v="3.4674618393182755E-2"/>
    <n v="3.2999999821186066E-2"/>
    <m/>
    <m/>
    <n v="1.869090273976326E-2"/>
    <n v="3.5613950341939926E-2"/>
    <n v="3.4960508346557617E-2"/>
    <n v="5.9000000357627869E-2"/>
    <n v="5.1935788244009018E-2"/>
    <m/>
    <m/>
    <m/>
    <n v="4.3560914695262909E-2"/>
    <n v="5.4999999701976776E-2"/>
    <n v="5.6202825158834457E-2"/>
    <n v="6.5558187663555145E-2"/>
    <n v="3.3837310969829559E-2"/>
  </r>
  <r>
    <x v="45"/>
    <x v="0"/>
    <s v="AUS"/>
    <n v="193"/>
    <n v="4971"/>
    <n v="4896.600281633474"/>
    <n v="20.856764621077165"/>
    <n v="25.219899999999999"/>
    <n v="1009.12"/>
    <n v="0.15274460000000001"/>
    <n v="3.7083330000000001"/>
    <n v="-82.649799999999999"/>
    <n v="116"/>
    <n v="116"/>
    <n v="164"/>
    <n v="507.2"/>
    <n v="3.3928600000000002"/>
    <n v="4.75"/>
    <n v="0.85593513821013334"/>
    <n v="5.9"/>
    <n v="0.84402871437894222"/>
    <n v="0.44355600000000001"/>
    <n v="44"/>
    <n v="128"/>
    <n v="0.42726935572908392"/>
    <n v="256.81399999999996"/>
    <n v="22.707999999999998"/>
    <m/>
    <m/>
    <m/>
    <n v="10.442241668701172"/>
    <n v="50.198986053466797"/>
    <n v="17.539159774780273"/>
    <n v="0"/>
    <n v="0"/>
    <n v="0"/>
    <n v="0"/>
    <s v="FLOAT"/>
    <s v="HYBRID"/>
    <m/>
    <n v="-3.5000000149011612E-2"/>
    <n v="6.1571642756462097E-2"/>
    <n v="1.5299476683139801E-2"/>
    <n v="3.4730080515146255E-2"/>
    <m/>
    <m/>
    <n v="2.7523145079612732E-2"/>
    <n v="3.4048497676849365E-2"/>
    <n v="3.3136475831270218E-2"/>
    <n v="-8.3000004291534424E-2"/>
    <n v="5.2344605326652527E-2"/>
    <m/>
    <m/>
    <m/>
    <n v="4.7499999403953552E-2"/>
    <n v="4.8000004142522812E-2"/>
    <n v="3.7589292973279953E-2"/>
    <n v="4.3293122202157974E-2"/>
    <n v="2.5014778599143028E-2"/>
  </r>
  <r>
    <x v="46"/>
    <x v="0"/>
    <s v="AUS"/>
    <n v="193"/>
    <n v="4955"/>
    <n v="4878.3047426841576"/>
    <n v="20.779032267224579"/>
    <n v="25.048300000000001"/>
    <n v="1166.8800000000001"/>
    <n v="0.124871"/>
    <n v="3.7916669999999999"/>
    <n v="-139.2182"/>
    <n v="140"/>
    <n v="128"/>
    <n v="207.5"/>
    <n v="557.1"/>
    <n v="3.5"/>
    <n v="5.16"/>
    <n v="0.88650425028906665"/>
    <n v="3.5"/>
    <n v="0.87013269523602288"/>
    <n v="0.46057799999999999"/>
    <n v="62"/>
    <n v="162"/>
    <n v="0.42591712884425026"/>
    <n v="289.08999999999997"/>
    <n v="22.414000000000001"/>
    <m/>
    <m/>
    <m/>
    <n v="9.4860000610351563"/>
    <n v="52.116645812988281"/>
    <n v="21.239442825317383"/>
    <n v="0"/>
    <n v="0"/>
    <n v="0"/>
    <n v="0"/>
    <s v="FLOAT"/>
    <s v="HYBRID"/>
    <m/>
    <n v="-3.4000001847743988E-2"/>
    <n v="6.9146499037742615E-2"/>
    <n v="3.8685128092765808E-2"/>
    <n v="3.5248439759016037E-2"/>
    <m/>
    <m/>
    <n v="3.5714160650968552E-2"/>
    <n v="3.3432338386774063E-2"/>
    <n v="3.2279502600431442E-2"/>
    <n v="-8.3999998867511749E-2"/>
    <n v="5.4585151374340057E-2"/>
    <m/>
    <m/>
    <m/>
    <n v="5.1600001752376556E-2"/>
    <n v="4.9999997019767761E-2"/>
    <n v="4.581012949347496E-2"/>
    <n v="5.0442159175872803E-2"/>
    <n v="3.6966785788536072E-2"/>
  </r>
  <r>
    <x v="47"/>
    <x v="0"/>
    <s v="AUS"/>
    <n v="193"/>
    <n v="4950"/>
    <n v="4791.1111111111113"/>
    <n v="20.408082948383779"/>
    <n v="21.601099999999999"/>
    <n v="1230.7"/>
    <n v="0.1164384"/>
    <n v="4.0416670000000003"/>
    <n v="-30.2684"/>
    <n v="138"/>
    <n v="173"/>
    <n v="245"/>
    <n v="613.9"/>
    <n v="3.6071428571428572"/>
    <n v="5.18"/>
    <n v="0.91707336236799997"/>
    <n v="3.3"/>
    <n v="0.92669132042636437"/>
    <n v="0.51203500000000002"/>
    <n v="68"/>
    <n v="174"/>
    <n v="0.42450906625965557"/>
    <n v="276.202"/>
    <n v="28.268000000000001"/>
    <m/>
    <m/>
    <m/>
    <n v="9.2676410675048828"/>
    <n v="45.868747711181641"/>
    <n v="18.986835479736328"/>
    <n v="0"/>
    <n v="0"/>
    <n v="0"/>
    <n v="0"/>
    <s v="FLOAT"/>
    <s v="HYBRID"/>
    <m/>
    <n v="0.1550000011920929"/>
    <n v="6.7619122564792633E-2"/>
    <n v="5.2007488906383514E-2"/>
    <n v="3.680352121591568E-2"/>
    <m/>
    <m/>
    <n v="3.4482643008232117E-2"/>
    <n v="3.3136479556560516E-2"/>
    <n v="3.2031934708356857E-2"/>
    <n v="9.4999998807907104E-2"/>
    <n v="5.4794520139694214E-2"/>
    <m/>
    <m/>
    <m/>
    <n v="5.1800001412630081E-2"/>
    <n v="5.9999998658895493E-2"/>
    <n v="6.9293767213821411E-2"/>
    <n v="8.3813123404979706E-2"/>
    <n v="4.4405505061149597E-2"/>
  </r>
  <r>
    <x v="48"/>
    <x v="0"/>
    <s v="AUS"/>
    <n v="193"/>
    <n v="5032"/>
    <n v="4601.5500794912559"/>
    <n v="19.58723738882065"/>
    <n v="21.370200000000001"/>
    <n v="1278.8599999999999"/>
    <n v="0.1007533"/>
    <n v="4.3333329999999997"/>
    <n v="-58.898599999999995"/>
    <n v="111"/>
    <n v="150"/>
    <n v="261.2"/>
    <n v="658.6"/>
    <n v="3.6428571428571428"/>
    <n v="5.07"/>
    <n v="0.98585386454560009"/>
    <n v="3.4"/>
    <n v="0.95279530128344514"/>
    <n v="0.61629"/>
    <n v="74"/>
    <n v="214"/>
    <n v="0.42443812087858801"/>
    <n v="320.69599999999997"/>
    <n v="39.909999999999997"/>
    <m/>
    <m/>
    <m/>
    <n v="8.4811725616455078"/>
    <n v="47.737430572509766"/>
    <n v="22.583850860595703"/>
    <n v="0"/>
    <n v="0"/>
    <n v="0"/>
    <n v="0"/>
    <s v="FLOAT"/>
    <s v="HYBRID"/>
    <m/>
    <n v="7.5000002980232239E-2"/>
    <n v="0.1086893230676651"/>
    <n v="1.2830662541091442E-2"/>
    <n v="3.7321880459785461E-2"/>
    <m/>
    <m/>
    <n v="7.5000569224357605E-2"/>
    <n v="3.3688757568597794E-2"/>
    <n v="3.1338363885879517E-2"/>
    <n v="1.8999999389052391E-2"/>
    <n v="5.4955840110778809E-2"/>
    <m/>
    <m/>
    <m/>
    <n v="5.0700001418590546E-2"/>
    <n v="5.6000001728534698E-2"/>
    <n v="7.1430765092372894E-2"/>
    <n v="0.10253389179706573"/>
    <n v="2.5076271966099739E-2"/>
  </r>
  <r>
    <x v="49"/>
    <x v="0"/>
    <s v="AUS"/>
    <n v="193"/>
    <n v="5193"/>
    <n v="4715.5786635855957"/>
    <n v="20.088145486758744"/>
    <n v="22.667100000000001"/>
    <n v="1378.82"/>
    <n v="0.1213974"/>
    <n v="4.875"/>
    <n v="-135.10370400000002"/>
    <n v="173"/>
    <n v="214"/>
    <n v="277.39999999999998"/>
    <n v="727.8"/>
    <n v="3.6428571428571428"/>
    <n v="5.6"/>
    <n v="1.1157725908810667"/>
    <n v="3.6"/>
    <n v="1.0702632151403082"/>
    <n v="0.60628799999999994"/>
    <n v="90"/>
    <n v="194"/>
    <n v="0.45737505563841779"/>
    <n v="382.84200000000004"/>
    <n v="27.942"/>
    <m/>
    <m/>
    <m/>
    <n v="8.5682506561279297"/>
    <n v="53.554821014404297"/>
    <n v="19.319122314453125"/>
    <n v="0"/>
    <n v="0"/>
    <n v="0"/>
    <n v="0"/>
    <s v="FLOAT"/>
    <s v="HYBRID"/>
    <m/>
    <n v="0.18700000643730164"/>
    <n v="0.16568724811077118"/>
    <n v="4.0327094495296478E-2"/>
    <n v="3.7321880459785461E-2"/>
    <m/>
    <m/>
    <n v="0.13178016245365143"/>
    <n v="3.3907081931829453E-2"/>
    <n v="2.9959071427583694E-2"/>
    <n v="0.12600000202655792"/>
    <n v="5.4174069315195084E-2"/>
    <m/>
    <m/>
    <m/>
    <n v="5.6000001728534698E-2"/>
    <n v="6.1000000685453415E-2"/>
    <n v="0.11990512907505035"/>
    <n v="0.16952522099018097"/>
    <n v="3.882448747754097E-2"/>
  </r>
  <r>
    <x v="50"/>
    <x v="0"/>
    <s v="AUS"/>
    <n v="193"/>
    <n v="5358"/>
    <n v="4765.5841731989549"/>
    <n v="20.307982299998091"/>
    <n v="22.785799999999998"/>
    <n v="1508.86"/>
    <n v="0.16440540000000001"/>
    <n v="4.9583329999999997"/>
    <n v="46.495600000000003"/>
    <n v="180"/>
    <n v="288"/>
    <n v="307.8"/>
    <n v="777.5"/>
    <n v="3.7857142857142856"/>
    <n v="6.28"/>
    <n v="1.2609758732559999"/>
    <n v="3.4"/>
    <n v="1.1790298020448109"/>
    <n v="0.61205100000000001"/>
    <n v="106"/>
    <n v="186"/>
    <n v="0.55941173228895968"/>
    <n v="350.50800000000004"/>
    <n v="28.556000000000001"/>
    <m/>
    <m/>
    <m/>
    <n v="8.7957248687744141"/>
    <n v="45.952232360839844"/>
    <n v="20.443607330322266"/>
    <n v="0"/>
    <n v="0"/>
    <n v="0"/>
    <n v="0"/>
    <s v="FLOAT"/>
    <s v="HYBRID"/>
    <n v="0"/>
    <n v="8.1000000238418579E-2"/>
    <n v="0.16225853562355042"/>
    <n v="2.2570228204131126E-2"/>
    <n v="3.939530998468399E-2"/>
    <m/>
    <m/>
    <n v="0.13014331459999084"/>
    <n v="3.2115217298269272E-2"/>
    <n v="2.8416940942406654E-2"/>
    <n v="2.500000037252903E-2"/>
    <n v="5.4634146392345428E-2"/>
    <m/>
    <m/>
    <m/>
    <n v="6.2799997627735138E-2"/>
    <n v="5.6000001728534698E-2"/>
    <n v="0.10522463917732239"/>
    <n v="0.15002438426017761"/>
    <n v="3.0982770025730133E-2"/>
  </r>
  <r>
    <x v="51"/>
    <x v="0"/>
    <s v="AUS"/>
    <n v="193"/>
    <n v="5461"/>
    <n v="4910.822193737411"/>
    <n v="20.938747963031066"/>
    <n v="24.1007"/>
    <n v="1664.2"/>
    <n v="0.17583209999999999"/>
    <n v="4.5"/>
    <n v="-288.44299999999998"/>
    <n v="298"/>
    <n v="254"/>
    <n v="301.10000000000002"/>
    <n v="814.9"/>
    <n v="3.875"/>
    <n v="7.05"/>
    <n v="1.3221140974138668"/>
    <n v="5.8"/>
    <n v="1.3965629758538167"/>
    <n v="0.59081000000000006"/>
    <n v="132"/>
    <n v="156"/>
    <n v="0.52975499514858326"/>
    <n v="412.77000000000004"/>
    <n v="26.803999999999998"/>
    <m/>
    <m/>
    <m/>
    <n v="8.7602529525756836"/>
    <n v="51.927940368652344"/>
    <n v="23.882253646850586"/>
    <n v="0"/>
    <n v="0"/>
    <n v="0"/>
    <n v="0"/>
    <s v="FLOAT"/>
    <s v="HYBRID"/>
    <n v="0"/>
    <n v="0.19900000095367432"/>
    <n v="7.850172370672226E-2"/>
    <n v="9.5204450190067291E-2"/>
    <n v="4.0846720337867737E-2"/>
    <m/>
    <m/>
    <n v="4.8478167504072189E-2"/>
    <n v="3.0023554340004921E-2"/>
    <n v="2.8635364025831223E-2"/>
    <n v="0.12600000202655792"/>
    <n v="6.4831264317035675E-2"/>
    <m/>
    <m/>
    <m/>
    <n v="7.0500001311302185E-2"/>
    <n v="7.3000006377696991E-2"/>
    <n v="8.8539585471153259E-2"/>
    <n v="0.10026130080223083"/>
    <n v="6.8025588989257813E-2"/>
  </r>
  <r>
    <x v="52"/>
    <x v="0"/>
    <s v="AUS"/>
    <n v="193"/>
    <n v="5574"/>
    <n v="5063.688554000717"/>
    <n v="21.60402760088661"/>
    <n v="23.990100000000002"/>
    <n v="1659.4"/>
    <n v="0.1872279"/>
    <n v="4.4166670000000003"/>
    <n v="-10.215600000000002"/>
    <n v="188"/>
    <n v="248"/>
    <n v="296.89999999999998"/>
    <n v="838.3"/>
    <n v="3.9166666666666665"/>
    <n v="6.17"/>
    <n v="1.3526832094928001"/>
    <n v="6.1"/>
    <n v="1.4618229279965185"/>
    <n v="0.63367200000000001"/>
    <n v="128"/>
    <n v="142"/>
    <n v="0.45266236183674174"/>
    <n v="396.98399999999998"/>
    <n v="33.473999999999997"/>
    <m/>
    <m/>
    <m/>
    <n v="9.312047004699707"/>
    <n v="48.328048706054688"/>
    <n v="22.537899017333984"/>
    <n v="0"/>
    <n v="0"/>
    <n v="0"/>
    <n v="0"/>
    <s v="FLOAT"/>
    <s v="HYBRID"/>
    <n v="0"/>
    <n v="0.21299999952316284"/>
    <n v="5.3194053471088409E-2"/>
    <n v="6.4738601446151733E-2"/>
    <n v="4.0846720337867737E-2"/>
    <m/>
    <m/>
    <n v="2.3122129961848259E-2"/>
    <n v="3.0071921646595001E-2"/>
    <n v="2.9392309486865997E-2"/>
    <n v="0.14800000190734863"/>
    <n v="5.6620210409164429E-2"/>
    <m/>
    <m/>
    <m/>
    <n v="6.1700001358985901E-2"/>
    <n v="6.5000005066394806E-2"/>
    <n v="7.0165812969207764E-2"/>
    <n v="8.0343380570411682E-2"/>
    <n v="5.2792660892009735E-2"/>
  </r>
  <r>
    <x v="53"/>
    <x v="0"/>
    <s v="AUS"/>
    <n v="193"/>
    <n v="5697"/>
    <n v="5192.0308934526938"/>
    <n v="22.163639820223793"/>
    <n v="26.360900000000001"/>
    <n v="1818.34"/>
    <n v="0.1807947"/>
    <n v="4.4166670000000003"/>
    <n v="-136.20519999999999"/>
    <n v="240"/>
    <n v="232"/>
    <n v="302"/>
    <n v="891.3"/>
    <n v="3.9583333333333335"/>
    <n v="5.6"/>
    <n v="1.3679677655322668"/>
    <n v="5"/>
    <n v="1.4661735914726985"/>
    <n v="0.59231800000000001"/>
    <n v="128"/>
    <n v="150"/>
    <n v="0.43568753018040202"/>
    <n v="439.11599999999999"/>
    <n v="36.415999999999997"/>
    <m/>
    <m/>
    <m/>
    <n v="9.5545015335083008"/>
    <n v="49.823562622070313"/>
    <n v="20.135019302368164"/>
    <n v="0"/>
    <n v="0"/>
    <n v="0"/>
    <n v="0"/>
    <s v="FLOAT"/>
    <s v="HYBRID"/>
    <n v="0"/>
    <n v="0.16200000047683716"/>
    <n v="4.191267117857933E-2"/>
    <n v="4.0929187089204788E-2"/>
    <n v="4.1468750685453415E-2"/>
    <m/>
    <m/>
    <n v="1.1303486302495003E-2"/>
    <n v="3.0609184876084328E-2"/>
    <n v="3.0267061665654182E-2"/>
    <n v="0.10199999809265137"/>
    <n v="5.4446462541818619E-2"/>
    <m/>
    <m/>
    <m/>
    <n v="5.6000001728534698E-2"/>
    <n v="6.0000002384185791E-2"/>
    <n v="5.4478440433740616E-2"/>
    <n v="6.2059912830591202E-2"/>
    <n v="4.1198968887329102E-2"/>
  </r>
  <r>
    <x v="54"/>
    <x v="0"/>
    <s v="AUS"/>
    <n v="193"/>
    <n v="5819"/>
    <n v="5417.4256745145212"/>
    <n v="23.14642778364648"/>
    <n v="29.2334"/>
    <n v="1889.4"/>
    <n v="0.1848311"/>
    <n v="4.4583329999999997"/>
    <n v="-170.25779999999997"/>
    <n v="256"/>
    <n v="234"/>
    <n v="306.8"/>
    <n v="895.5"/>
    <n v="4"/>
    <n v="5.97"/>
    <n v="1.3679677655322668"/>
    <n v="4.7"/>
    <n v="1.5227322166630402"/>
    <n v="0.58827300000000005"/>
    <n v="130"/>
    <n v="150"/>
    <n v="0.44232046227806776"/>
    <n v="461.67400000000004"/>
    <n v="44.027999999999999"/>
    <m/>
    <m/>
    <m/>
    <n v="10.010306358337402"/>
    <n v="52.160305023193359"/>
    <n v="21.172000885009766"/>
    <n v="0"/>
    <n v="0"/>
    <n v="0"/>
    <n v="0"/>
    <s v="FLOAT"/>
    <s v="HYBRID"/>
    <n v="0"/>
    <n v="0.13699999451637268"/>
    <n v="3.1655460596084595E-2"/>
    <n v="3.6121323704719543E-2"/>
    <n v="4.1468750685453415E-2"/>
    <m/>
    <m/>
    <n v="0"/>
    <n v="3.1655460596084595E-2"/>
    <n v="3.1655460596084595E-2"/>
    <n v="7.5999997556209564E-2"/>
    <n v="5.6691452860832214E-2"/>
    <m/>
    <m/>
    <m/>
    <n v="5.9700001031160355E-2"/>
    <n v="6.1000004410743713E-2"/>
    <n v="4.596618190407753E-2"/>
    <n v="5.0028204917907715E-2"/>
    <n v="3.8795039057731628E-2"/>
  </r>
  <r>
    <x v="55"/>
    <x v="0"/>
    <s v="AUS"/>
    <n v="193"/>
    <n v="5943"/>
    <n v="5553.0876661618713"/>
    <n v="23.738428483755573"/>
    <n v="29.761199999999999"/>
    <n v="2073.6"/>
    <n v="0.17537749999999999"/>
    <n v="4.5"/>
    <n v="-39.618600000000001"/>
    <n v="266"/>
    <n v="322"/>
    <n v="303.89999999999998"/>
    <n v="922.7"/>
    <n v="4.041666666666667"/>
    <n v="5.33"/>
    <n v="1.3679677655322668"/>
    <n v="6.3"/>
    <n v="1.5488361975201208"/>
    <n v="0.55301999999999996"/>
    <n v="136"/>
    <n v="164"/>
    <n v="0.41447141948415456"/>
    <n v="464.14400000000001"/>
    <n v="49.521999999999998"/>
    <m/>
    <m/>
    <m/>
    <n v="10.604848861694336"/>
    <n v="50.478305816650391"/>
    <n v="21.791954040527344"/>
    <n v="0"/>
    <n v="0"/>
    <n v="1"/>
    <n v="1"/>
    <s v="PEG"/>
    <s v="HYBRID"/>
    <n v="0"/>
    <n v="0.17700000107288361"/>
    <n v="3.2673615962266922E-2"/>
    <n v="8.9922264218330383E-2"/>
    <n v="4.2090781033039093E-2"/>
    <m/>
    <m/>
    <n v="0"/>
    <n v="3.2673615962266922E-2"/>
    <n v="3.2673615962266922E-2"/>
    <n v="0.11399999260902405"/>
    <n v="5.6552961468696594E-2"/>
    <m/>
    <m/>
    <m/>
    <n v="5.3300000727176666E-2"/>
    <n v="6.3000001013278961E-2"/>
    <n v="6.2256600707769394E-2"/>
    <n v="6.0209684073925018E-2"/>
    <n v="6.6006526350975037E-2"/>
  </r>
  <r>
    <x v="56"/>
    <x v="0"/>
    <s v="AUS"/>
    <n v="193"/>
    <n v="6064"/>
    <n v="5572.5593667546182"/>
    <n v="23.823347031779431"/>
    <n v="29.5945"/>
    <n v="1997.8"/>
    <n v="0.1838457"/>
    <n v="4.5"/>
    <n v="-151.1568"/>
    <n v="274"/>
    <n v="288"/>
    <n v="315.89999999999998"/>
    <n v="969.2"/>
    <n v="4.041666666666667"/>
    <n v="5.12"/>
    <n v="1.3832523215717334"/>
    <n v="4.9000000000000004"/>
    <n v="1.6227974766151827"/>
    <n v="0.60452099999999998"/>
    <n v="140"/>
    <n v="164"/>
    <n v="0.41257451845657517"/>
    <n v="500.29999999999995"/>
    <n v="51.305999999999997"/>
    <m/>
    <m/>
    <m/>
    <n v="10.585254669189453"/>
    <n v="51.576786041259766"/>
    <n v="21.103788375854492"/>
    <n v="0"/>
    <n v="0"/>
    <n v="1"/>
    <n v="1"/>
    <s v="PEG"/>
    <s v="HYBRID"/>
    <n v="0.29250002000000003"/>
    <n v="0.14100000262260437"/>
    <n v="4.439881443977356E-2"/>
    <n v="4.1868820786476135E-2"/>
    <n v="4.2090781033039093E-2"/>
    <m/>
    <m/>
    <n v="1.1169835925102234E-2"/>
    <n v="3.3228978514671326E-2"/>
    <n v="3.2861914485692978E-2"/>
    <n v="8.1999994814395905E-2"/>
    <n v="5.4528649896383286E-2"/>
    <m/>
    <m/>
    <m/>
    <n v="5.1199998706579208E-2"/>
    <n v="5.9000000357627869E-2"/>
    <n v="5.6303523480892181E-2"/>
    <n v="6.4045488834381104E-2"/>
    <n v="4.1979800909757614E-2"/>
  </r>
  <r>
    <x v="57"/>
    <x v="0"/>
    <s v="AUS"/>
    <n v="193"/>
    <n v="6188"/>
    <n v="5543.7944408532639"/>
    <n v="23.697841668788275"/>
    <n v="30.356000000000002"/>
    <n v="2082"/>
    <n v="0.18623480000000001"/>
    <n v="4.5833329999999997"/>
    <n v="-251.93019999999999"/>
    <n v="298"/>
    <n v="266"/>
    <n v="311.10000000000002"/>
    <n v="997.1"/>
    <n v="4.041666666666667"/>
    <n v="5.08"/>
    <n v="1.3908945995914668"/>
    <n v="4.2"/>
    <n v="1.627148140091363"/>
    <n v="0.59710799999999997"/>
    <n v="152"/>
    <n v="178"/>
    <n v="0.41433834413409815"/>
    <n v="555.23599999999999"/>
    <n v="56.357999999999997"/>
    <m/>
    <m/>
    <m/>
    <n v="10.70527458190918"/>
    <n v="55.804969787597656"/>
    <n v="20.94108772277832"/>
    <n v="0"/>
    <n v="0"/>
    <n v="1"/>
    <n v="1"/>
    <s v="PEG"/>
    <s v="HYBRID"/>
    <n v="-0.25166654999999999"/>
    <n v="0.12399999797344208"/>
    <n v="3.8659751415252686E-2"/>
    <n v="5.8115400373935699E-2"/>
    <n v="4.2090781033039093E-2"/>
    <m/>
    <m/>
    <n v="5.5232243612408638E-3"/>
    <n v="3.3136527985334396E-2"/>
    <n v="3.2954514026641846E-2"/>
    <n v="6.4999997615814209E-2"/>
    <n v="5.5399060249328613E-2"/>
    <m/>
    <m/>
    <m/>
    <n v="5.0799999386072159E-2"/>
    <n v="5.9000000357627869E-2"/>
    <n v="5.2934788167476654E-2"/>
    <n v="5.4460592567920685E-2"/>
    <n v="5.0103090703487396E-2"/>
  </r>
  <r>
    <x v="58"/>
    <x v="0"/>
    <s v="AUS"/>
    <n v="193"/>
    <n v="6304"/>
    <n v="5451.7766497461926"/>
    <n v="23.297135433238285"/>
    <n v="29.292400000000001"/>
    <n v="2094.1999999999998"/>
    <n v="0.18631400000000001"/>
    <n v="4.625"/>
    <n v="-184.16979999999998"/>
    <n v="268"/>
    <n v="276"/>
    <n v="301.2"/>
    <n v="1032.4000000000001"/>
    <n v="4.041666666666667"/>
    <n v="5.07"/>
    <n v="1.4443905457296"/>
    <n v="6.2"/>
    <n v="1.6576027844246237"/>
    <n v="0.62323200000000001"/>
    <n v="148"/>
    <n v="170"/>
    <n v="0.41514142634180001"/>
    <n v="539.32000000000005"/>
    <n v="65.153999999999996"/>
    <m/>
    <m/>
    <m/>
    <n v="11.813628196716309"/>
    <n v="52.474163055419922"/>
    <n v="15.742313385009766"/>
    <n v="0"/>
    <n v="0"/>
    <n v="1"/>
    <n v="1"/>
    <s v="PEG"/>
    <s v="HYBRID"/>
    <n v="0.38625002000000003"/>
    <n v="0.17700000107288361"/>
    <n v="7.2407722473144531E-2"/>
    <n v="4.486045241355896E-2"/>
    <n v="4.2090781033039093E-2"/>
    <m/>
    <m/>
    <n v="3.8464579731225967E-2"/>
    <n v="3.3943146467208862E-2"/>
    <n v="3.2685898244380951E-2"/>
    <n v="0.11500000208616257"/>
    <n v="5.5605381727218628E-2"/>
    <m/>
    <m/>
    <m/>
    <n v="5.0700001418590546E-2"/>
    <n v="6.1999998986721039E-2"/>
    <n v="7.7395938336849213E-2"/>
    <n v="9.4581276178359985E-2"/>
    <n v="4.3475616723299026E-2"/>
  </r>
  <r>
    <x v="59"/>
    <x v="0"/>
    <s v="AUS"/>
    <n v="193"/>
    <n v="6396"/>
    <n v="5262.9768605378358"/>
    <n v="22.478617795730639"/>
    <n v="28.092300000000002"/>
    <n v="2061.6"/>
    <n v="0.17873829999999999"/>
    <n v="4.625"/>
    <n v="-181.1944"/>
    <n v="260"/>
    <n v="278"/>
    <n v="302.3"/>
    <n v="1079.7"/>
    <n v="4.5"/>
    <n v="5.23"/>
    <n v="1.4826019358282667"/>
    <n v="6.7"/>
    <n v="1.6445507939960833"/>
    <n v="0.63843499999999997"/>
    <n v="150"/>
    <n v="168"/>
    <n v="0.43658322216614742"/>
    <n v="597.61799999999994"/>
    <n v="72.432000000000002"/>
    <m/>
    <m/>
    <m/>
    <n v="11.637971878051758"/>
    <n v="55.433341979980469"/>
    <n v="15.646575927734375"/>
    <n v="0"/>
    <n v="0"/>
    <n v="1"/>
    <n v="1"/>
    <s v="PEG"/>
    <s v="HYBRID"/>
    <n v="0.70833349000000001"/>
    <n v="-5.3000003099441528E-2"/>
    <n v="5.9457309544086456E-2"/>
    <n v="-1.6813905909657478E-2"/>
    <n v="4.3438520282506943E-2"/>
    <m/>
    <m/>
    <n v="2.6454074308276176E-2"/>
    <n v="3.3003237098455429E-2"/>
    <n v="3.2152667641639709E-2"/>
    <n v="-0.10100000351667404"/>
    <n v="5.3392659872770309E-2"/>
    <m/>
    <m/>
    <m/>
    <n v="5.2299998700618744E-2"/>
    <n v="4.8000000417232513E-2"/>
    <n v="3.1037595123052597E-2"/>
    <n v="3.996652364730835E-2"/>
    <n v="1.3312307186424732E-2"/>
  </r>
  <r>
    <x v="60"/>
    <x v="0"/>
    <s v="AUS"/>
    <n v="193"/>
    <n v="6469"/>
    <n v="4708.3011284588029"/>
    <n v="20.082477502623668"/>
    <n v="29.463100000000001"/>
    <n v="1885.8"/>
    <n v="0.15261810000000001"/>
    <n v="4.25"/>
    <n v="-318.39280000000002"/>
    <n v="238"/>
    <n v="196"/>
    <n v="247.8"/>
    <n v="1026.7"/>
    <n v="5.2200000000000006"/>
    <n v="5.84"/>
    <n v="1.2151222051376003"/>
    <n v="9.8000000000000007"/>
    <n v="1.6489014574722636"/>
    <n v="0.70268199999999992"/>
    <n v="154"/>
    <n v="164"/>
    <n v="0.53071281948289473"/>
    <n v="632.53399999999999"/>
    <n v="77.213999999999999"/>
    <m/>
    <m/>
    <m/>
    <n v="12.409876823425293"/>
    <n v="61.994174957275391"/>
    <n v="16.114974975585938"/>
    <n v="0"/>
    <n v="0"/>
    <n v="0"/>
    <n v="0"/>
    <s v="FLOAT"/>
    <s v="HYBRID"/>
    <n v="0"/>
    <n v="-0.29600000381469727"/>
    <n v="-0.14844705164432526"/>
    <n v="-4.4330671429634094E-2"/>
    <n v="4.3438520282506943E-2"/>
    <m/>
    <m/>
    <n v="-0.18041278421878815"/>
    <n v="3.1965732574462891E-2"/>
    <n v="3.9002235978841782E-2"/>
    <n v="-0.33900001645088196"/>
    <n v="6.5052948892116547E-2"/>
    <m/>
    <m/>
    <m/>
    <n v="5.8400001376867294E-2"/>
    <n v="4.2999997735023499E-2"/>
    <n v="-0.10498002916574478"/>
    <n v="-0.17045654356479645"/>
    <n v="-4.4607557356357574E-4"/>
  </r>
  <r>
    <x v="61"/>
    <x v="0"/>
    <s v="AUS"/>
    <n v="193"/>
    <n v="6527"/>
    <n v="4353.60808947449"/>
    <n v="18.556069132244932"/>
    <n v="23.6234"/>
    <n v="1549.8"/>
    <n v="0.13675209999999999"/>
    <n v="4.0833329999999997"/>
    <n v="-60.688400000000001"/>
    <n v="124"/>
    <n v="180"/>
    <n v="241.8"/>
    <n v="996"/>
    <n v="5.88"/>
    <n v="6.94"/>
    <n v="1.0469920887034667"/>
    <n v="16.399999999999999"/>
    <n v="1.51403088971068"/>
    <n v="0.89813500000000002"/>
    <n v="140"/>
    <n v="148"/>
    <n v="0.55234498893570128"/>
    <n v="583.19399999999996"/>
    <n v="74.712000000000003"/>
    <m/>
    <m/>
    <m/>
    <n v="12.945352554321289"/>
    <n v="60.738872528076172"/>
    <n v="17.965940475463867"/>
    <n v="0"/>
    <n v="0"/>
    <n v="0"/>
    <n v="0"/>
    <s v="FLOAT"/>
    <s v="HYBRID"/>
    <n v="0"/>
    <n v="0.17700000107288361"/>
    <n v="-9.9590793251991272E-2"/>
    <n v="3.7956584244966507E-2"/>
    <n v="4.2816489934921265E-2"/>
    <m/>
    <m/>
    <n v="-0.13836494088172913"/>
    <n v="3.8774151355028152E-2"/>
    <n v="4.5000664889812469E-2"/>
    <n v="0.11300000548362732"/>
    <n v="5.7502247393131256E-2"/>
    <m/>
    <m/>
    <m/>
    <n v="6.9399997591972351E-2"/>
    <n v="6.4000003039836884E-2"/>
    <n v="-1.4018445275723934E-2"/>
    <n v="-5.315827950835228E-2"/>
    <n v="4.0386535227298737E-2"/>
  </r>
  <r>
    <x v="62"/>
    <x v="0"/>
    <s v="AUS"/>
    <n v="193"/>
    <n v="6579"/>
    <n v="4563.7634898920805"/>
    <n v="19.458898033761962"/>
    <n v="23.2408"/>
    <n v="1457"/>
    <n v="9.8347100000000007E-2"/>
    <n v="3.9166669999999999"/>
    <n v="48.654490763593813"/>
    <n v="102"/>
    <n v="192"/>
    <n v="254.8"/>
    <n v="1060.5"/>
    <n v="4.17"/>
    <n v="5.25"/>
    <n v="1.0011384205850666"/>
    <n v="19.7"/>
    <n v="1.3661083315205562"/>
    <n v="0.98156999999999994"/>
    <n v="144"/>
    <n v="142"/>
    <n v="0.71698640747206532"/>
    <n v="554.58799999999997"/>
    <n v="72.67"/>
    <m/>
    <m/>
    <m/>
    <n v="12.101489067077637"/>
    <n v="53.833354949951172"/>
    <n v="15.409627914428711"/>
    <n v="0"/>
    <n v="0"/>
    <n v="0"/>
    <n v="0"/>
    <s v="FLOAT"/>
    <s v="HYBRID"/>
    <n v="0"/>
    <n v="0.24799999594688416"/>
    <n v="-1.1739246547222137E-3"/>
    <n v="0.33444881439208984"/>
    <n v="3.2863989472389221E-2"/>
    <m/>
    <m/>
    <n v="-4.3792203068733215E-2"/>
    <n v="4.2618278414011002E-2"/>
    <n v="4.4570103287696838E-2"/>
    <n v="0.19900000095367432"/>
    <n v="4.0867384523153305E-2"/>
    <m/>
    <m/>
    <m/>
    <n v="5.2499998360872269E-2"/>
    <n v="4.8999994993209839E-2"/>
    <n v="0.10307695716619492"/>
    <n v="4.4153966009616852E-2"/>
    <n v="0.18365639448165894"/>
  </r>
  <r>
    <x v="63"/>
    <x v="0"/>
    <s v="AUS"/>
    <n v="193"/>
    <n v="6631"/>
    <n v="4842.4068767908302"/>
    <n v="20.656360896300971"/>
    <n v="25.085100000000001"/>
    <n v="1522.2"/>
    <n v="0.1052215"/>
    <n v="3.9166669999999999"/>
    <n v="6.0140968690298067"/>
    <n v="130"/>
    <n v="196"/>
    <n v="251.2"/>
    <n v="1063.5999999999999"/>
    <n v="3.35"/>
    <n v="4.32"/>
    <n v="0.96292703048640005"/>
    <n v="18.899999999999999"/>
    <n v="1.3139003698063949"/>
    <n v="0.95292699999999997"/>
    <n v="148"/>
    <n v="146"/>
    <n v="0.59331638302789347"/>
    <n v="552.52599999999995"/>
    <n v="70.346000000000004"/>
    <m/>
    <m/>
    <m/>
    <n v="11.961195945739746"/>
    <n v="53.156326293945313"/>
    <n v="16.762548446655273"/>
    <n v="0"/>
    <n v="0"/>
    <n v="0"/>
    <n v="0"/>
    <s v="FLOAT"/>
    <s v="HYBRID"/>
    <n v="0"/>
    <n v="0.25600001215934753"/>
    <n v="3.9091184735298157E-3"/>
    <n v="5.8058790862560272E-2"/>
    <n v="2.7680389583110809E-2"/>
    <m/>
    <m/>
    <n v="-3.8169488310813904E-2"/>
    <n v="4.2078606784343719E-2"/>
    <n v="4.3748464435338974E-2"/>
    <n v="0.21100001037120819"/>
    <n v="3.7159372121095657E-2"/>
    <m/>
    <m/>
    <m/>
    <n v="4.3200001120567322E-2"/>
    <n v="4.5000001788139343E-2"/>
    <n v="5.431029200553894E-2"/>
    <n v="6.2328819185495377E-2"/>
    <n v="4.2869590222835541E-2"/>
  </r>
  <r>
    <x v="64"/>
    <x v="0"/>
    <s v="AUS"/>
    <n v="193"/>
    <n v="6682"/>
    <n v="5059.8623166716552"/>
    <n v="21.591072208577852"/>
    <n v="26.2182"/>
    <n v="1632.8"/>
    <n v="0.1135693"/>
    <n v="3.9166669999999999"/>
    <n v="30.682843957557463"/>
    <n v="136"/>
    <n v="228"/>
    <n v="286.3"/>
    <n v="1123.3"/>
    <n v="2.44"/>
    <n v="3.87"/>
    <n v="1.0164229766245334"/>
    <n v="16"/>
    <n v="1.3008483793778547"/>
    <n v="0.90147499999999992"/>
    <n v="148"/>
    <n v="158"/>
    <n v="0.50029058252832348"/>
    <n v="554.69599999999991"/>
    <n v="67.225999999999999"/>
    <m/>
    <m/>
    <m/>
    <n v="11.461023330688477"/>
    <n v="50.368480682373047"/>
    <n v="16.915805816650391"/>
    <n v="0"/>
    <n v="0"/>
    <n v="0"/>
    <n v="0"/>
    <s v="FLOAT"/>
    <s v="HYBRID"/>
    <n v="0"/>
    <n v="0.23200000822544098"/>
    <n v="0.1004522293806076"/>
    <n v="7.2371698915958405E-2"/>
    <n v="2.5917969644069672E-2"/>
    <m/>
    <m/>
    <n v="5.5552497506141663E-2"/>
    <n v="4.4899735599756241E-2"/>
    <n v="4.2536713182926178E-2"/>
    <n v="0.19099999964237213"/>
    <n v="3.4424852579832077E-2"/>
    <m/>
    <m/>
    <m/>
    <n v="3.8699999451637268E-2"/>
    <n v="4.1000001132488251E-2"/>
    <n v="9.8772644996643066E-2"/>
    <n v="0.13143111765384674"/>
    <n v="4.9144834280014038E-2"/>
  </r>
  <r>
    <x v="65"/>
    <x v="0"/>
    <s v="AUS"/>
    <n v="193"/>
    <n v="6732"/>
    <n v="5317.587641117053"/>
    <n v="22.69906189298446"/>
    <n v="25.8"/>
    <n v="1724.4"/>
    <n v="0.13966480000000001"/>
    <n v="3.9583330000000001"/>
    <n v="-68.268528845024804"/>
    <n v="166"/>
    <n v="208"/>
    <n v="297.2"/>
    <n v="1134.7"/>
    <n v="1.95"/>
    <n v="3.35"/>
    <n v="1.1004880348416"/>
    <n v="14"/>
    <n v="1.3226016967587551"/>
    <n v="0.86731800000000003"/>
    <n v="154"/>
    <n v="160"/>
    <n v="0.51225785667163481"/>
    <n v="587.41399999999999"/>
    <n v="65.441999999999993"/>
    <m/>
    <m/>
    <m/>
    <n v="11.771458625793457"/>
    <n v="52.818824768066406"/>
    <n v="14.382386207580566"/>
    <n v="0"/>
    <n v="0"/>
    <n v="0"/>
    <n v="0"/>
    <s v="FLOAT"/>
    <s v="HYBRID"/>
    <n v="0"/>
    <n v="0.10100000351667404"/>
    <n v="0.12633927166461945"/>
    <n v="2.1961230784654617E-2"/>
    <n v="2.3326169699430466E-2"/>
    <m/>
    <m/>
    <n v="8.2711867988109589E-2"/>
    <n v="4.3627399951219559E-2"/>
    <n v="4.029456153512001E-2"/>
    <n v="6.1999998986721039E-2"/>
    <n v="3.6723162978887558E-2"/>
    <m/>
    <m/>
    <m/>
    <n v="3.3500000834465027E-2"/>
    <n v="3.9000000804662704E-2"/>
    <n v="8.2966789603233337E-2"/>
    <n v="0.12072513997554779"/>
    <n v="2.2643700242042542E-2"/>
  </r>
  <r>
    <x v="66"/>
    <x v="0"/>
    <s v="AUS"/>
    <n v="193"/>
    <n v="6783"/>
    <n v="5515.8484446410139"/>
    <n v="23.551789863307441"/>
    <n v="28.016500000000001"/>
    <n v="1895.4"/>
    <n v="0.13977129999999999"/>
    <n v="4.0833329999999997"/>
    <n v="-43.811705608119539"/>
    <n v="190"/>
    <n v="248"/>
    <n v="313.10000000000002"/>
    <n v="1155.5"/>
    <n v="1.7500000000000002"/>
    <n v="3.58"/>
    <n v="1.1386994249402667"/>
    <n v="11"/>
    <n v="1.3574070045681961"/>
    <n v="0.79777600000000004"/>
    <n v="164"/>
    <n v="168"/>
    <n v="0.50494682263625701"/>
    <n v="607.23199999999997"/>
    <n v="64.024000000000001"/>
    <m/>
    <m/>
    <m/>
    <n v="11.597981452941895"/>
    <n v="53.638992309570313"/>
    <n v="15.295138359069824"/>
    <n v="0"/>
    <n v="0"/>
    <n v="0"/>
    <n v="0"/>
    <s v="FLOAT"/>
    <s v="HYBRID"/>
    <n v="0"/>
    <n v="0.19799999892711639"/>
    <n v="8.0052286386489868E-2"/>
    <n v="3.6951340734958649E-2"/>
    <n v="2.3326169699430466E-2"/>
    <m/>
    <m/>
    <n v="3.4720897674560547E-2"/>
    <n v="4.5331384986639023E-2"/>
    <n v="4.3810252100229263E-2"/>
    <n v="0.15399999916553497"/>
    <n v="3.812824934720993E-2"/>
    <m/>
    <m/>
    <m/>
    <n v="3.5799998790025711E-2"/>
    <n v="4.3999999761581421E-2"/>
    <n v="8.017788827419281E-2"/>
    <n v="0.10912048816680908"/>
    <n v="3.0138755217194557E-2"/>
  </r>
  <r>
    <x v="67"/>
    <x v="0"/>
    <s v="AUS"/>
    <n v="193"/>
    <n v="6841"/>
    <n v="5745.6512205817862"/>
    <n v="24.541359164891745"/>
    <n v="28.771799999999999"/>
    <n v="2067.6"/>
    <n v="0.1456028"/>
    <n v="4.1666670000000003"/>
    <n v="35.850812019456015"/>
    <n v="206"/>
    <n v="296"/>
    <n v="341.4"/>
    <n v="1225.5999999999999"/>
    <n v="1.7500000000000002"/>
    <n v="3.88"/>
    <n v="1.1769108150389334"/>
    <n v="8.8000000000000007"/>
    <n v="1.3965629758538172"/>
    <n v="0.73546899999999993"/>
    <n v="166"/>
    <n v="180"/>
    <n v="0.50773244011417729"/>
    <n v="609.00600000000009"/>
    <n v="63.515999999999998"/>
    <m/>
    <m/>
    <m/>
    <n v="10.968439102172852"/>
    <n v="50.634464263916016"/>
    <n v="16.402196884155273"/>
    <n v="0"/>
    <n v="0"/>
    <n v="0"/>
    <n v="0"/>
    <s v="FLOAT"/>
    <s v="HYBRID"/>
    <n v="0"/>
    <n v="2.4000000208616257E-2"/>
    <n v="8.2233861088752747E-2"/>
    <n v="-1.2195300310850143E-2"/>
    <n v="2.3326169699430466E-2"/>
    <m/>
    <m/>
    <n v="3.3555809408426285E-2"/>
    <n v="4.867805540561676E-2"/>
    <n v="4.709765687584877E-2"/>
    <n v="-1.7000000923871994E-2"/>
    <n v="4.1709054261445999E-2"/>
    <m/>
    <m/>
    <m/>
    <n v="3.880000114440918E-2"/>
    <n v="4.1000001132488251E-2"/>
    <n v="4.598221555352211E-2"/>
    <n v="6.8406365811824799E-2"/>
    <n v="5.5654346942901611E-3"/>
  </r>
  <r>
    <x v="68"/>
    <x v="0"/>
    <s v="AUS"/>
    <n v="193"/>
    <n v="6904"/>
    <n v="5886.3267670915411"/>
    <n v="25.147833467345787"/>
    <n v="29.154199999999999"/>
    <n v="2236.1999999999998"/>
    <n v="0.1610124"/>
    <n v="4.25"/>
    <n v="-98.057624093378763"/>
    <n v="254"/>
    <n v="284"/>
    <n v="353.5"/>
    <n v="1281.7"/>
    <n v="1.7500000000000002"/>
    <n v="3.84"/>
    <n v="1.1998376490981333"/>
    <n v="7.5"/>
    <n v="1.4835762453774197"/>
    <n v="0.68659099999999995"/>
    <n v="178"/>
    <n v="196"/>
    <n v="0.5134151834605164"/>
    <n v="670.72200000000009"/>
    <n v="63.594000000000001"/>
    <m/>
    <m/>
    <m/>
    <n v="10.873886108398438"/>
    <n v="53.394123077392578"/>
    <n v="14.390395164489746"/>
    <n v="0"/>
    <n v="0"/>
    <n v="0"/>
    <n v="0"/>
    <s v="FLOAT"/>
    <s v="HYBRID"/>
    <n v="0"/>
    <n v="-4.999999888241291E-3"/>
    <n v="6.8347044289112091E-2"/>
    <n v="-1.6877157613635063E-2"/>
    <n v="2.3326169699430466E-2"/>
    <m/>
    <m/>
    <n v="1.9483223557472229E-2"/>
    <n v="4.8863820731639862E-2"/>
    <n v="4.7929991036653519E-2"/>
    <n v="-5.0999999046325684E-2"/>
    <n v="4.8472076654434204E-2"/>
    <m/>
    <m/>
    <m/>
    <n v="3.840000182390213E-2"/>
    <n v="4.6000000089406967E-2"/>
    <n v="3.4381397068500519E-2"/>
    <n v="5.1192831248044968E-2"/>
    <n v="3.2245060428977013E-3"/>
  </r>
  <r>
    <x v="69"/>
    <x v="0"/>
    <s v="AUS"/>
    <n v="193"/>
    <n v="6971"/>
    <n v="5845.5613254913223"/>
    <n v="24.97192353115334"/>
    <n v="26.164100000000001"/>
    <n v="2190.4"/>
    <n v="0.1594283"/>
    <n v="4.375"/>
    <n v="-99.473973469731504"/>
    <n v="226"/>
    <n v="246"/>
    <n v="357.6"/>
    <n v="1294.7"/>
    <n v="1.7500000000000002"/>
    <n v="3.91"/>
    <n v="1.2304067611770668"/>
    <n v="8.8000000000000007"/>
    <n v="1.5357842070915808"/>
    <n v="0.71192999999999995"/>
    <n v="190"/>
    <n v="280"/>
    <n v="0.56596298602071426"/>
    <n v="694.9620000000001"/>
    <n v="66.498000000000005"/>
    <m/>
    <m/>
    <m/>
    <n v="10.847604751586914"/>
    <n v="54.884860992431641"/>
    <n v="14.739799499511719"/>
    <n v="0"/>
    <n v="0"/>
    <n v="0"/>
    <n v="0"/>
    <s v="FLOAT"/>
    <s v="HYBRID"/>
    <m/>
    <n v="5.3000003099441528E-2"/>
    <n v="7.4485465884208679E-2"/>
    <n v="2.0138269290328026E-2"/>
    <n v="2.4155549705028534E-2"/>
    <m/>
    <m/>
    <n v="2.5478396564722061E-2"/>
    <n v="4.9007069319486618E-2"/>
    <n v="4.7789469361305237E-2"/>
    <n v="2.0000000949949026E-3"/>
    <n v="5.0898205488920212E-2"/>
    <m/>
    <m/>
    <m/>
    <n v="3.9099998772144318E-2"/>
    <n v="5.1000002771615982E-2"/>
    <n v="5.324142798781395E-2"/>
    <n v="6.9670222699642181E-2"/>
    <n v="2.2146910429000854E-2"/>
  </r>
  <r>
    <x v="70"/>
    <x v="0"/>
    <s v="AUS"/>
    <n v="193"/>
    <n v="7042"/>
    <n v="6166.1391650099413"/>
    <n v="26.355417730126018"/>
    <n v="24.344999999999999"/>
    <n v="2384.4"/>
    <n v="0.14545449999999999"/>
    <n v="4.625"/>
    <n v="-104.9877080120737"/>
    <n v="264"/>
    <n v="300"/>
    <n v="451.2"/>
    <n v="1400.2"/>
    <n v="1.58"/>
    <n v="3.3"/>
    <n v="1.2609758732559999"/>
    <n v="9"/>
    <n v="1.6793561018055247"/>
    <n v="0.6773229999999999"/>
    <n v="224"/>
    <n v="510"/>
    <n v="0.65539389172892903"/>
    <n v="718.17199999999991"/>
    <n v="67.061999999999998"/>
    <m/>
    <m/>
    <m/>
    <n v="10.353540420532227"/>
    <n v="53.658836364746094"/>
    <n v="15.493274688720703"/>
    <n v="0"/>
    <n v="0"/>
    <n v="1"/>
    <n v="1"/>
    <s v="PEG"/>
    <s v="GBR"/>
    <m/>
    <n v="3.5000000149011612E-2"/>
    <n v="7.316000759601593E-2"/>
    <n v="0.11944659054279327"/>
    <n v="2.3326169699430466E-2"/>
    <m/>
    <m/>
    <n v="2.484537661075592E-2"/>
    <n v="4.8314627259969711E-2"/>
    <n v="4.7143332660198212E-2"/>
    <n v="-1.7000000923871994E-2"/>
    <n v="5.2899286150932312E-2"/>
    <m/>
    <m/>
    <m/>
    <n v="3.2999999821186066E-2"/>
    <n v="5.1999997347593307E-2"/>
    <n v="6.7565098404884338E-2"/>
    <n v="6.5517224371433258E-2"/>
    <n v="7.1386381983757019E-2"/>
  </r>
  <r>
    <x v="71"/>
    <x v="0"/>
    <s v="AUS"/>
    <n v="193"/>
    <n v="7111"/>
    <n v="6788.2300660947813"/>
    <n v="29.040422786117475"/>
    <n v="23.758500000000002"/>
    <n v="2583"/>
    <n v="0.1165501"/>
    <n v="4.875"/>
    <n v="-147.96856466464135"/>
    <n v="248"/>
    <n v="270"/>
    <n v="500.4"/>
    <n v="1482.7"/>
    <n v="1.5"/>
    <n v="3.23"/>
    <n v="1.3603254875125332"/>
    <n v="4.9000000000000004"/>
    <n v="1.7837720252338476"/>
    <n v="0.66494200000000003"/>
    <n v="300"/>
    <n v="846"/>
    <n v="0.62250996015936255"/>
    <n v="688.54399999999998"/>
    <n v="64.138000000000005"/>
    <m/>
    <m/>
    <m/>
    <n v="9.8587799072265625"/>
    <n v="48.7652587890625"/>
    <n v="16.564279556274414"/>
    <n v="0"/>
    <n v="0"/>
    <n v="1"/>
    <n v="1"/>
    <s v="PEG"/>
    <s v="GBR"/>
    <m/>
    <n v="-5.4999999701976776E-2"/>
    <n v="0.12363304197788239"/>
    <n v="-3.3347487915307283E-3"/>
    <n v="2.2496800869703293E-2"/>
    <m/>
    <m/>
    <n v="7.8787930309772491E-2"/>
    <n v="4.4845111668109894E-2"/>
    <n v="4.1569903492927551E-2"/>
    <n v="-0.10100000351667404"/>
    <n v="5.1167964935302734E-2"/>
    <m/>
    <m/>
    <m/>
    <n v="3.229999914765358E-2"/>
    <n v="4.6000000089406967E-2"/>
    <n v="6.5469563007354736E-2"/>
    <n v="9.5824539661407471E-2"/>
    <n v="9.5810256898403168E-3"/>
  </r>
  <r>
    <x v="72"/>
    <x v="0"/>
    <s v="AUS"/>
    <n v="193"/>
    <n v="7173"/>
    <n v="7505.4521120869931"/>
    <n v="32.135445765880846"/>
    <n v="24.016200000000001"/>
    <n v="3006.8"/>
    <n v="7.6892299999999997E-2"/>
    <n v="5.1666670000000003"/>
    <n v="-142.12047754393143"/>
    <n v="340"/>
    <n v="320"/>
    <n v="647.79999999999995"/>
    <n v="1653.6"/>
    <n v="1.5"/>
    <n v="3.24"/>
    <n v="1.4749596578085333"/>
    <n v="1.9"/>
    <n v="1.9055906025668909"/>
    <n v="0.65230299999999997"/>
    <n v="420"/>
    <n v="1394"/>
    <n v="0.62208398133748055"/>
    <n v="678.28399999999999"/>
    <n v="60.573999999999998"/>
    <m/>
    <m/>
    <m/>
    <n v="8.8834104537963867"/>
    <n v="44.938098907470703"/>
    <n v="21.278118133544922"/>
    <n v="0"/>
    <n v="0"/>
    <n v="1"/>
    <n v="1"/>
    <s v="PEG"/>
    <s v="GBR"/>
    <m/>
    <n v="0.18400000035762787"/>
    <n v="0.12612810730934143"/>
    <n v="6.4712025225162506E-2"/>
    <n v="2.1563749760389328E-2"/>
    <m/>
    <m/>
    <n v="8.4266319870948792E-2"/>
    <n v="4.1861783713102341E-2"/>
    <n v="3.860839456319809E-2"/>
    <n v="0.12399999797344208"/>
    <n v="5.3380783647298813E-2"/>
    <m/>
    <m/>
    <m/>
    <n v="3.2400000840425491E-2"/>
    <n v="6.0000002384185791E-2"/>
    <n v="0.10116735100746155"/>
    <n v="0.13416635990142822"/>
    <n v="4.3137885630130768E-2"/>
  </r>
  <r>
    <x v="73"/>
    <x v="0"/>
    <s v="AUS"/>
    <n v="193"/>
    <n v="7236"/>
    <n v="7702.8325041459375"/>
    <n v="32.987971308199"/>
    <n v="21.791"/>
    <n v="3441.6"/>
    <n v="5.0384900000000003E-2"/>
    <n v="5.2083329999999997"/>
    <n v="-92.176600000000008"/>
    <n v="488"/>
    <n v="252"/>
    <n v="888.9"/>
    <n v="2161.1"/>
    <n v="1.46"/>
    <n v="3.23"/>
    <n v="1.5513824380058665"/>
    <n v="0.9"/>
    <n v="2.1100717859473561"/>
    <n v="0.70178399999999996"/>
    <n v="588"/>
    <n v="1440"/>
    <n v="0.6198090987975704"/>
    <n v="602.31600000000003"/>
    <n v="55.281999999999996"/>
    <m/>
    <m/>
    <m/>
    <n v="7.161933422088623"/>
    <n v="31.181489944458008"/>
    <n v="21.381223678588867"/>
    <n v="0"/>
    <n v="0"/>
    <n v="1"/>
    <n v="1"/>
    <s v="PEG"/>
    <s v="GBR"/>
    <m/>
    <n v="8.8999994099140167E-2"/>
    <n v="8.9730076491832733E-2"/>
    <n v="5.4298117756843567E-2"/>
    <n v="2.1563749760389328E-2"/>
    <m/>
    <m/>
    <n v="5.1811575889587402E-2"/>
    <n v="3.7918500602245331E-2"/>
    <n v="3.6050658673048019E-2"/>
    <n v="4.5000001788139343E-2"/>
    <n v="4.2105264961719513E-2"/>
    <m/>
    <m/>
    <m/>
    <n v="3.229999914765358E-2"/>
    <n v="4.4000003486871719E-2"/>
    <n v="6.9113709032535553E-2"/>
    <n v="8.9626356959342957E-2"/>
    <n v="3.7930935621261597E-2"/>
  </r>
  <r>
    <x v="74"/>
    <x v="0"/>
    <s v="AUS"/>
    <n v="193"/>
    <n v="7309"/>
    <n v="7362.0270898891786"/>
    <n v="31.513688149062556"/>
    <n v="20.366900000000001"/>
    <n v="3498.2"/>
    <n v="5.3011999999999997E-2"/>
    <n v="5.25"/>
    <n v="368.44540000000001"/>
    <n v="486"/>
    <n v="294"/>
    <n v="1147.0999999999999"/>
    <n v="2660.9"/>
    <n v="1.25"/>
    <n v="3.24"/>
    <n v="1.5513824380058665"/>
    <n v="1"/>
    <n v="2.2753969980422011"/>
    <n v="0.78729799999999994"/>
    <n v="684"/>
    <n v="1286"/>
    <n v="0.61957868649318459"/>
    <n v="567.31599999999992"/>
    <n v="50.04"/>
    <m/>
    <m/>
    <m/>
    <n v="5.967125415802002"/>
    <n v="24.441560745239258"/>
    <n v="24.271049499511719"/>
    <n v="0"/>
    <n v="0"/>
    <n v="1"/>
    <n v="1"/>
    <s v="PEG"/>
    <s v="GBR"/>
    <m/>
    <n v="7.9999998211860657E-2"/>
    <n v="3.8362812250852585E-2"/>
    <n v="4.938143864274025E-2"/>
    <n v="2.1563749760389328E-2"/>
    <m/>
    <m/>
    <n v="0"/>
    <n v="3.8362812250852585E-2"/>
    <n v="3.8362812250852585E-2"/>
    <n v="3.5999998450279236E-2"/>
    <n v="4.2471040040254593E-2"/>
    <m/>
    <m/>
    <m/>
    <n v="3.2400000840425491E-2"/>
    <n v="4.3999996036291122E-2"/>
    <n v="4.036877304315567E-2"/>
    <n v="4.4052913784980774E-2"/>
    <n v="3.5472594201564789E-2"/>
  </r>
  <r>
    <x v="75"/>
    <x v="0"/>
    <s v="AUS"/>
    <n v="193"/>
    <n v="7389"/>
    <n v="6916.8980917580184"/>
    <n v="29.587484469155537"/>
    <n v="23.0412"/>
    <n v="3422.4"/>
    <n v="6.6150600000000004E-2"/>
    <n v="5.375"/>
    <n v="272.13819999999998"/>
    <n v="428"/>
    <n v="310"/>
    <n v="1253.3"/>
    <n v="3003.5"/>
    <m/>
    <n v="3.25"/>
    <n v="1.5513824380058665"/>
    <n v="1.2"/>
    <n v="2.2275396998042196"/>
    <n v="0.89732600000000007"/>
    <n v="754"/>
    <n v="1102"/>
    <n v="0.6211180124223602"/>
    <n v="548.12400000000002"/>
    <n v="45.27"/>
    <m/>
    <m/>
    <m/>
    <n v="5.4044914245605469"/>
    <n v="20.522163391113281"/>
    <n v="23.003425598144531"/>
    <n v="0"/>
    <n v="0"/>
    <n v="1"/>
    <n v="1"/>
    <s v="PEG"/>
    <s v="GBR"/>
    <m/>
    <n v="0.14100000262260437"/>
    <n v="3.9361510425806046E-2"/>
    <n v="3.4364119172096252E-2"/>
    <m/>
    <m/>
    <m/>
    <n v="0"/>
    <n v="3.9361510425806046E-2"/>
    <n v="3.9361510425806046E-2"/>
    <n v="9.6000000834465027E-2"/>
    <n v="4.105839878320694E-2"/>
    <m/>
    <m/>
    <m/>
    <n v="3.2499998807907104E-2"/>
    <n v="4.5000005513429642E-2"/>
    <m/>
    <n v="5.7700712233781815E-2"/>
    <m/>
  </r>
  <r>
    <x v="76"/>
    <x v="0"/>
    <s v="AUS"/>
    <n v="193"/>
    <n v="7474"/>
    <n v="6594.9328338239229"/>
    <n v="28.1943749399537"/>
    <n v="23.482099999999999"/>
    <n v="3534.4"/>
    <n v="9.8126099999999994E-2"/>
    <n v="5.5"/>
    <n v="100"/>
    <n v="356"/>
    <n v="394"/>
    <n v="1325.3"/>
    <n v="3003.9"/>
    <m/>
    <n v="3.24"/>
    <n v="1.5513824380058665"/>
    <n v="2.2000000000000002"/>
    <n v="2.2275396998042196"/>
    <n v="0.92493999999999998"/>
    <n v="782"/>
    <n v="960"/>
    <n v="0.62239372627123923"/>
    <m/>
    <m/>
    <m/>
    <m/>
    <m/>
    <m/>
    <m/>
    <m/>
    <n v="0"/>
    <n v="0"/>
    <n v="1"/>
    <n v="1"/>
    <s v="PEG"/>
    <s v="GBR"/>
    <m/>
    <n v="0.13300000131130219"/>
    <n v="3.9793711155653E-2"/>
    <n v="9.9842935800552368E-2"/>
    <m/>
    <m/>
    <m/>
    <n v="0"/>
    <n v="3.9793711155653E-2"/>
    <n v="3.9793711155653E-2"/>
    <n v="9.2000000178813934E-2"/>
    <n v="3.7545789033174515E-2"/>
    <m/>
    <m/>
    <m/>
    <n v="3.2400000840425491E-2"/>
    <n v="4.1000001132488251E-2"/>
    <m/>
    <n v="5.7798489928245544E-2"/>
    <m/>
  </r>
  <r>
    <x v="77"/>
    <x v="0"/>
    <s v="AUS"/>
    <n v="193"/>
    <n v="7578"/>
    <n v="6664.3990498812354"/>
    <n v="28.495486597130064"/>
    <n v="27.846699999999998"/>
    <n v="3758.4"/>
    <m/>
    <n v="5.9166670000000003"/>
    <n v="-91"/>
    <n v="416"/>
    <n v="618"/>
    <n v="1395"/>
    <n v="3045.9"/>
    <m/>
    <n v="3.17"/>
    <n v="1.5513824380058665"/>
    <n v="2.9"/>
    <n v="2.384163584946704"/>
    <n v="0.88660700000000003"/>
    <n v="862"/>
    <n v="956"/>
    <n v="0.62305295950155759"/>
    <m/>
    <m/>
    <m/>
    <m/>
    <m/>
    <m/>
    <m/>
    <m/>
    <n v="0"/>
    <n v="0"/>
    <n v="1"/>
    <n v="1"/>
    <s v="PEG"/>
    <s v="GBR"/>
    <m/>
    <n v="0.16600000858306885"/>
    <n v="4.2312227189540863E-2"/>
    <n v="-3.4264713525772095E-2"/>
    <m/>
    <m/>
    <m/>
    <n v="0"/>
    <n v="4.2312227189540863E-2"/>
    <n v="4.2312227189540863E-2"/>
    <n v="0.12700000405311584"/>
    <n v="3.4605145454406738E-2"/>
    <m/>
    <m/>
    <m/>
    <n v="3.1700000166893005E-2"/>
    <n v="3.9000000804662704E-2"/>
    <m/>
    <n v="7.1690760552883148E-2"/>
    <m/>
  </r>
  <r>
    <x v="78"/>
    <x v="0"/>
    <s v="AUS"/>
    <n v="193"/>
    <n v="7715"/>
    <n v="6967.4597537265081"/>
    <n v="29.814811118573392"/>
    <n v="31.028400000000001"/>
    <n v="4512.2"/>
    <m/>
    <n v="6.4166670000000003"/>
    <n v="13"/>
    <n v="832"/>
    <n v="1023.2"/>
    <n v="1539"/>
    <n v="3217.9"/>
    <n v="2.25"/>
    <n v="3.1299999989999998"/>
    <n v="1.5513824380058665"/>
    <n v="2"/>
    <n v="2.727865999564933"/>
    <n v="0.74464900000000001"/>
    <n v="932"/>
    <n v="1100"/>
    <n v="0.62034730452604414"/>
    <n v="861.05578011317709"/>
    <m/>
    <m/>
    <m/>
    <n v="2656.16064453125"/>
    <m/>
    <m/>
    <m/>
    <n v="0"/>
    <n v="0"/>
    <n v="1"/>
    <n v="1"/>
    <s v="PEG"/>
    <s v="GBR"/>
    <m/>
    <n v="2.4000000208616257E-2"/>
    <n v="4.3197076767683029E-2"/>
    <n v="5.7916793972253799E-2"/>
    <n v="2.2500000894069672E-2"/>
    <m/>
    <m/>
    <n v="0"/>
    <n v="4.3197076767683029E-2"/>
    <n v="4.3197076767683029E-2"/>
    <n v="-1.0999999940395355E-2"/>
    <n v="3.5389281809329987E-2"/>
    <m/>
    <m/>
    <m/>
    <n v="3.1300000846385956E-2"/>
    <n v="3.5000000149011612E-2"/>
    <n v="3.9384614676237106E-2"/>
    <n v="3.875519335269928E-2"/>
    <n v="4.0208399295806885E-2"/>
  </r>
  <r>
    <x v="79"/>
    <x v="0"/>
    <s v="AUS"/>
    <n v="193"/>
    <n v="7919"/>
    <n v="7236.7925243086256"/>
    <n v="30.997800378767455"/>
    <n v="32.6629"/>
    <n v="5207.3999999999996"/>
    <n v="0.1793103448275862"/>
    <n v="6.9688179999999997"/>
    <n v="62"/>
    <n v="1002.1"/>
    <n v="1069.2"/>
    <n v="2133"/>
    <n v="3522.9"/>
    <n v="1.99"/>
    <n v="3.119999999"/>
    <n v="1.5513824380058665"/>
    <n v="1.5"/>
    <n v="3.0889710680878828"/>
    <n v="0.65402400000000005"/>
    <n v="1077"/>
    <n v="1246"/>
    <n v="0.89285699989285705"/>
    <n v="981.20937752627333"/>
    <m/>
    <m/>
    <m/>
    <n v="2821.21240234375"/>
    <m/>
    <m/>
    <m/>
    <n v="0"/>
    <n v="0"/>
    <n v="1"/>
    <n v="1"/>
    <s v="PEG"/>
    <s v="GBR"/>
    <m/>
    <n v="8.1000000238418579E-2"/>
    <n v="4.3800000101327896E-2"/>
    <n v="-4.0203709155321121E-2"/>
    <n v="1.9899999722838402E-2"/>
    <m/>
    <m/>
    <n v="0"/>
    <n v="4.3800000101327896E-2"/>
    <n v="4.3800000101327896E-2"/>
    <n v="3.9999999105930328E-2"/>
    <n v="3.9423078298568726E-2"/>
    <m/>
    <m/>
    <m/>
    <n v="3.1199999153614044E-2"/>
    <n v="4.1000001132488251E-2"/>
    <n v="2.6321142911911011E-2"/>
    <n v="5.3096100687980652E-2"/>
    <n v="-1.015185471624136E-2"/>
  </r>
  <r>
    <x v="80"/>
    <x v="0"/>
    <s v="AUS"/>
    <n v="193"/>
    <n v="8267.3369999999995"/>
    <n v="7411.576424185927"/>
    <n v="31.77937490539464"/>
    <n v="33.7089"/>
    <n v="6145"/>
    <n v="0.2047556142668428"/>
    <n v="7.6092779999999998"/>
    <n v="-56.249990993249995"/>
    <n v="1403.6"/>
    <n v="1489"/>
    <n v="2729"/>
    <n v="4095"/>
    <n v="1.9499999990000001"/>
    <n v="3.139999999"/>
    <n v="3.6071552253141332"/>
    <n v="1.8"/>
    <n v="3.4109201653252117"/>
    <n v="0.57058300000000006"/>
    <n v="1160"/>
    <n v="1784"/>
    <n v="0.89285699989285705"/>
    <n v="1201.3559687415791"/>
    <m/>
    <m/>
    <m/>
    <n v="2919.07470703125"/>
    <m/>
    <n v="38.293571472167969"/>
    <m/>
    <n v="0"/>
    <n v="0"/>
    <n v="1"/>
    <n v="1"/>
    <s v="PEG"/>
    <s v="GBR"/>
    <n v="0"/>
    <n v="0.31400001049041748"/>
    <n v="1.3631389141082764"/>
    <n v="4.9814902245998383E-2"/>
    <n v="1.9500000402331352E-2"/>
    <m/>
    <m/>
    <n v="1.3251298666000366"/>
    <n v="3.8009081035852432E-2"/>
    <n v="3.8009081035852432E-2"/>
    <n v="0.26700001955032349"/>
    <n v="3.7095502018928528E-2"/>
    <m/>
    <m/>
    <m/>
    <n v="3.1399998813867569E-2"/>
    <n v="4.700000211596489E-2"/>
    <n v="0.86705905199050903"/>
    <n v="1.1890594959259033"/>
    <n v="3.4657452255487442E-2"/>
  </r>
  <r>
    <x v="81"/>
    <x v="0"/>
    <s v="AUS"/>
    <n v="193"/>
    <n v="8510.6"/>
    <n v="7507.343783047023"/>
    <n v="32.202044579468087"/>
    <n v="33.258800000000001"/>
    <n v="8152.4"/>
    <n v="0.22111553784860558"/>
    <n v="9.1189339999999994"/>
    <n v="-414.56834550914721"/>
    <n v="2117.6999999999998"/>
    <n v="1819.6"/>
    <n v="2639"/>
    <n v="4871"/>
    <n v="2.0099999990000001"/>
    <n v="3.5299999990000002"/>
    <n v="4.2108951888730672"/>
    <n v="1.1000000000000001"/>
    <n v="4.1113769849902102"/>
    <n v="0.45186799999999999"/>
    <n v="1620"/>
    <n v="2144"/>
    <n v="0.89928057594175104"/>
    <n v="1489.9046079223931"/>
    <m/>
    <m/>
    <m/>
    <n v="3862.157958984375"/>
    <n v="3.3283686637878418"/>
    <n v="36.911342620849609"/>
    <n v="10.847903251647949"/>
    <n v="0"/>
    <n v="0"/>
    <n v="1"/>
    <n v="1"/>
    <s v="PEG"/>
    <s v="GBR"/>
    <n v="1.4999999999999999E-2"/>
    <n v="-4.6000000089406967E-2"/>
    <n v="0.20681582391262054"/>
    <n v="-8.2264333963394165E-2"/>
    <n v="2.0099999383091927E-2"/>
    <m/>
    <m/>
    <n v="0.16737267374992371"/>
    <n v="3.944314643740654E-2"/>
    <n v="3.3787965774536133E-2"/>
    <n v="-8.3000004291534424E-2"/>
    <n v="4.034896194934845E-2"/>
    <m/>
    <m/>
    <m/>
    <n v="3.5300001502037048E-2"/>
    <n v="3.699999675154686E-2"/>
    <n v="0.12084507942199707"/>
    <n v="0.17326347529888153"/>
    <n v="-3.1082168221473694E-2"/>
  </r>
  <r>
    <x v="82"/>
    <x v="0"/>
    <s v="AUS"/>
    <n v="193"/>
    <n v="8691.2119999999995"/>
    <n v="7417.8376962844768"/>
    <n v="31.809941534123137"/>
    <n v="32.568199999999997"/>
    <n v="8796.7999999999993"/>
    <n v="0.257975217505932"/>
    <n v="10.689590000000001"/>
    <n v="-389.83050882279537"/>
    <n v="1752.6"/>
    <n v="1544"/>
    <n v="2639"/>
    <n v="4819"/>
    <n v="2.4899999990000001"/>
    <n v="4.3399999989999998"/>
    <n v="4.1573992427349333"/>
    <n v="1.4"/>
    <n v="5.0815749401783759"/>
    <n v="0.44922199999999995"/>
    <n v="2058"/>
    <n v="2188"/>
    <n v="0.89206066092172853"/>
    <n v="1548.4063594718407"/>
    <n v="204.245"/>
    <n v="284.786"/>
    <n v="1263.6199999999999"/>
    <n v="3997.810546875"/>
    <n v="3.8648891448974609"/>
    <n v="46.034210205078125"/>
    <n v="8.8870391845703125"/>
    <n v="0"/>
    <n v="0"/>
    <n v="1"/>
    <n v="1"/>
    <s v="PEG"/>
    <s v="GBR"/>
    <n v="1.0249999999999999"/>
    <n v="-0.13300000131130219"/>
    <n v="2.7138061821460724E-2"/>
    <n v="1.4635879546403885E-2"/>
    <n v="2.4900000542402267E-2"/>
    <m/>
    <m/>
    <n v="-1.2705122120678425E-2"/>
    <n v="3.9843183010816574E-2"/>
    <n v="4.0355909615755081E-2"/>
    <n v="-0.17499999701976776"/>
    <n v="5.0909090787172318E-2"/>
    <m/>
    <m/>
    <m/>
    <n v="4.3400000780820847E-2"/>
    <n v="4.1999999433755875E-2"/>
    <n v="1.0251965373754501E-2"/>
    <n v="6.9328006356954575E-3"/>
    <n v="1.9767940044403076E-2"/>
  </r>
  <r>
    <x v="83"/>
    <x v="0"/>
    <s v="AUS"/>
    <n v="193"/>
    <n v="8857.9240000000009"/>
    <n v="7505.2574395535557"/>
    <n v="32.192024393229282"/>
    <n v="31.173999999999999"/>
    <n v="9968.6"/>
    <n v="0.22701885036071678"/>
    <n v="11.14706"/>
    <n v="341.65923313302204"/>
    <n v="1291.5999999999999"/>
    <n v="1800.5"/>
    <n v="2963"/>
    <n v="5157"/>
    <n v="3.0699999990000002"/>
    <n v="4.4799999990000003"/>
    <n v="4.1039032965968003"/>
    <n v="2.9"/>
    <n v="5.5470959321296487"/>
    <n v="0.41629100000000002"/>
    <n v="2029"/>
    <n v="2182"/>
    <n v="0.89206066092172853"/>
    <n v="1670"/>
    <n v="278.517"/>
    <n v="361.07100000000003"/>
    <n v="1308.93"/>
    <n v="4141.1611328125"/>
    <n v="4.0920958518981934"/>
    <n v="36.948673248291016"/>
    <n v="3.1717507839202881"/>
    <n v="0"/>
    <n v="0"/>
    <n v="1"/>
    <n v="1"/>
    <s v="PEG"/>
    <s v="GBR"/>
    <n v="6.25E-2"/>
    <n v="0.12999999523162842"/>
    <n v="2.504248172044754E-2"/>
    <n v="8.7466783821582794E-2"/>
    <n v="3.0700000002980232E-2"/>
    <m/>
    <m/>
    <n v="-1.2868619523942471E-2"/>
    <n v="3.7911102175712585E-2"/>
    <n v="3.8405325263738632E-2"/>
    <n v="7.6999999582767487E-2"/>
    <n v="4.9210771918296814E-2"/>
    <m/>
    <m/>
    <m/>
    <n v="4.479999840259552E-2"/>
    <n v="5.3000003099441528E-2"/>
    <n v="4.413740336894989E-2"/>
    <n v="3.8996133953332901E-2"/>
    <n v="5.9083390980958939E-2"/>
  </r>
  <r>
    <x v="84"/>
    <x v="0"/>
    <s v="AUS"/>
    <n v="193"/>
    <n v="9064.0169999999998"/>
    <n v="7790.5855648770294"/>
    <n v="33.444345245075716"/>
    <n v="32.860999999999997"/>
    <n v="10886.4"/>
    <n v="0.22967934377330351"/>
    <n v="11.2233"/>
    <n v="-341.72661885786539"/>
    <n v="1652.6"/>
    <n v="1496.9"/>
    <n v="3129"/>
    <n v="5600"/>
    <n v="3.3399999990000002"/>
    <n v="4.4599999989999999"/>
    <n v="4.2261797449125336"/>
    <n v="2"/>
    <n v="5.799434413748096"/>
    <n v="0.400177"/>
    <n v="2085"/>
    <n v="2260"/>
    <n v="0.89928057594175104"/>
    <n v="1961"/>
    <n v="324.93599999999998"/>
    <n v="429.63900000000001"/>
    <n v="1531.36"/>
    <n v="4844.8798828125"/>
    <n v="4.1958131790161133"/>
    <n v="40.626594543457031"/>
    <n v="4.1050410270690918"/>
    <n v="0"/>
    <n v="0"/>
    <n v="1"/>
    <n v="1"/>
    <s v="PEG"/>
    <s v="GBR"/>
    <n v="-0.31874998999999998"/>
    <n v="0.18600000441074371"/>
    <n v="7.0190250873565674E-2"/>
    <n v="7.8983224928379059E-2"/>
    <n v="3.3399999141693115E-2"/>
    <m/>
    <m/>
    <n v="2.9796047136187553E-2"/>
    <n v="4.0394201874732971E-2"/>
    <n v="3.9225440472364426E-2"/>
    <n v="0.13099999725818634"/>
    <n v="4.8629533499479294E-2"/>
    <m/>
    <m/>
    <m/>
    <n v="4.4599998742341995E-2"/>
    <n v="5.5000003427267075E-2"/>
    <n v="7.8242242336273193E-2"/>
    <n v="8.5772834718227386E-2"/>
    <n v="5.6191612035036087E-2"/>
  </r>
  <r>
    <x v="85"/>
    <x v="0"/>
    <s v="AUS"/>
    <n v="193"/>
    <n v="9277.0869999999995"/>
    <n v="8027.4120529429119"/>
    <n v="34.484926403875782"/>
    <n v="35.031599999999997"/>
    <n v="11594.6"/>
    <n v="0.23817618238176183"/>
    <n v="11.45204"/>
    <n v="-550.73759548579415"/>
    <n v="1909.9"/>
    <n v="1595.9"/>
    <n v="3159"/>
    <n v="5766"/>
    <n v="3.789999999"/>
    <n v="4.5199999990000004"/>
    <n v="4.3408139152085337"/>
    <n v="1.4"/>
    <n v="6.169240809223405"/>
    <n v="0.39043999999999995"/>
    <n v="2184"/>
    <n v="2416"/>
    <n v="0.89405453812628921"/>
    <n v="2300"/>
    <n v="352.78800000000001"/>
    <n v="463.53100000000001"/>
    <n v="1836.47"/>
    <n v="5810.1796875"/>
    <n v="4.4449543952941895"/>
    <n v="46.396537780761719"/>
    <n v="4.9370145797729492"/>
    <n v="0"/>
    <n v="0"/>
    <n v="1"/>
    <n v="1"/>
    <s v="PEG"/>
    <s v="GBR"/>
    <n v="1.2250000000000001"/>
    <n v="0.10300000011920929"/>
    <n v="7.0805110037326813E-2"/>
    <n v="-9.7860634326934814E-2"/>
    <n v="3.7900000810623169E-2"/>
    <m/>
    <m/>
    <n v="2.7123784646391869E-2"/>
    <n v="4.3681323528289795E-2"/>
    <n v="4.2527809739112854E-2"/>
    <n v="4.6999998390674591E-2"/>
    <n v="5.3486153483390808E-2"/>
    <m/>
    <m/>
    <m/>
    <n v="4.5200001448392868E-2"/>
    <n v="5.6000001728534698E-2"/>
    <n v="5.0049841403961182E-2"/>
    <n v="7.5885772705078125E-2"/>
    <n v="-2.9980316758155823E-2"/>
  </r>
  <r>
    <x v="86"/>
    <x v="0"/>
    <s v="AUS"/>
    <n v="193"/>
    <n v="9500.6059999999998"/>
    <n v="8108.324879486634"/>
    <n v="34.840896050359575"/>
    <n v="35.0197"/>
    <n v="12550.8"/>
    <n v="0.23944962600424785"/>
    <n v="12.168749999999999"/>
    <n v="-210.43165477036973"/>
    <n v="1726"/>
    <n v="1701.1"/>
    <n v="3090"/>
    <n v="5817"/>
    <n v="4.7099999989999999"/>
    <n v="5.0299999990000002"/>
    <n v="4.8069928744122663"/>
    <n v="1.5"/>
    <n v="6.5433978681748952"/>
    <n v="0.373724"/>
    <n v="2346"/>
    <n v="2722"/>
    <n v="0.89928057594175104"/>
    <n v="2305"/>
    <n v="389.923"/>
    <n v="486.572"/>
    <n v="1818.43"/>
    <n v="5753.10498046875"/>
    <n v="4.6997966766357422"/>
    <n v="46.008640289306641"/>
    <n v="4.9000425338745117"/>
    <n v="0"/>
    <n v="0"/>
    <n v="1"/>
    <n v="1"/>
    <s v="PEG"/>
    <s v="GBR"/>
    <n v="0.75"/>
    <n v="7.6999999582767487E-2"/>
    <n v="0.15162545442581177"/>
    <n v="-6.8903015926480293E-3"/>
    <n v="4.7100000083446503E-2"/>
    <m/>
    <m/>
    <n v="0.10739470273256302"/>
    <n v="4.4230759143829346E-2"/>
    <n v="3.9941277354955673E-2"/>
    <n v="1.7000000923871994E-2"/>
    <n v="5.8997049927711487E-2"/>
    <m/>
    <m/>
    <m/>
    <n v="5.0299998372793198E-2"/>
    <n v="5.9999998658895493E-2"/>
    <n v="0.11302825063467026"/>
    <n v="0.14021758735179901"/>
    <n v="2.0104849711060524E-2"/>
  </r>
  <r>
    <x v="87"/>
    <x v="0"/>
    <s v="AUS"/>
    <n v="193"/>
    <n v="9712.5689999999995"/>
    <n v="8090.2385352423244"/>
    <n v="34.761443058465979"/>
    <n v="34.485999999999997"/>
    <n v="13658.8"/>
    <n v="0.22779333163654875"/>
    <n v="12.46991"/>
    <n v="93.708166081046798"/>
    <n v="1713.3"/>
    <n v="1990.7"/>
    <n v="3239"/>
    <n v="6207"/>
    <n v="4.5699999990000002"/>
    <n v="5.0199999990000004"/>
    <n v="5.3266677797541337"/>
    <n v="2"/>
    <n v="6.8131390036980628"/>
    <n v="0.35226799999999997"/>
    <n v="2588"/>
    <n v="2766"/>
    <n v="0.89245872458139808"/>
    <n v="2298"/>
    <n v="432.77199999999999"/>
    <n v="531.43399999999997"/>
    <n v="1766.57"/>
    <n v="5589.03173828125"/>
    <n v="4.426358699798584"/>
    <n v="42.713813781738281"/>
    <n v="4.0804595947265625"/>
    <n v="0"/>
    <n v="0"/>
    <n v="1"/>
    <n v="1"/>
    <s v="PEG"/>
    <s v="GBR"/>
    <n v="-8.7499998999999995E-2"/>
    <n v="0.16700001060962677"/>
    <n v="0.1494423896074295"/>
    <n v="4.0791615843772888E-2"/>
    <n v="4.5699998736381531E-2"/>
    <m/>
    <m/>
    <n v="0.1081092357635498"/>
    <n v="4.1333150118589401E-2"/>
    <n v="3.7300609052181244E-2"/>
    <n v="0.10499999672174454"/>
    <n v="5.6108597666025162E-2"/>
    <m/>
    <m/>
    <m/>
    <n v="5.0200000405311584E-2"/>
    <n v="6.1999998986721039E-2"/>
    <n v="0.1296478658914566"/>
    <n v="0.1518460214138031"/>
    <n v="4.3245807290077209E-2"/>
  </r>
  <r>
    <x v="88"/>
    <x v="0"/>
    <s v="AUS"/>
    <n v="193"/>
    <n v="9915.2669999999998"/>
    <n v="8305.474779448703"/>
    <n v="35.705567272967201"/>
    <n v="35.461599999999997"/>
    <n v="13976.4"/>
    <n v="0.23913764510779437"/>
    <n v="12.633839999999999"/>
    <n v="-494.41215958383793"/>
    <n v="1800"/>
    <n v="1485.9"/>
    <n v="3179"/>
    <n v="6354"/>
    <n v="4.289999999"/>
    <n v="4.97"/>
    <n v="5.4795133401488005"/>
    <n v="2.6"/>
    <n v="7.0350228409832498"/>
    <n v="0.34369999999999995"/>
    <n v="2758"/>
    <n v="2780"/>
    <n v="0.89405453812628921"/>
    <n v="2512"/>
    <n v="488.47500000000002"/>
    <n v="601.23199999999997"/>
    <n v="1910.77"/>
    <n v="6045.248046875"/>
    <n v="4.585693359375"/>
    <n v="45.571643829345703"/>
    <n v="4.6719808578491211"/>
    <n v="0"/>
    <n v="0"/>
    <n v="1"/>
    <n v="1"/>
    <s v="PEG"/>
    <s v="GBR"/>
    <n v="-0.15625"/>
    <n v="0.18899999558925629"/>
    <n v="7.0866234600543976E-2"/>
    <n v="9.3008652329444885E-2"/>
    <n v="4.2899999767541885E-2"/>
    <m/>
    <m/>
    <n v="2.8693348169326782E-2"/>
    <n v="4.2172886431217194E-2"/>
    <n v="4.0996558964252472E-2"/>
    <n v="0.1289999932050705"/>
    <n v="5.3144380450248718E-2"/>
    <m/>
    <m/>
    <m/>
    <n v="4.9699999392032623E-2"/>
    <n v="6.0000006109476089E-2"/>
    <n v="8.5831873118877411E-2"/>
    <n v="8.9872263371944427E-2"/>
    <n v="6.7954324185848236E-2"/>
  </r>
  <r>
    <x v="89"/>
    <x v="0"/>
    <s v="AUS"/>
    <n v="193"/>
    <n v="10131.73"/>
    <n v="8628.4384432311617"/>
    <n v="37.124283944779336"/>
    <n v="35.754199999999997"/>
    <n v="15011.4"/>
    <n v="0.23544851011270651"/>
    <n v="12.866390000000001"/>
    <n v="-313.19910528548508"/>
    <n v="1864.8"/>
    <n v="1791.9"/>
    <n v="3274"/>
    <n v="6677"/>
    <n v="3.9899999990000001"/>
    <n v="4.9099999990000001"/>
    <n v="5.6323589005434673"/>
    <n v="2"/>
    <n v="7.2395040243637148"/>
    <n v="0.32462200000000002"/>
    <n v="2736"/>
    <n v="2996"/>
    <n v="0.89485458652995731"/>
    <n v="2525"/>
    <n v="559.17600000000004"/>
    <n v="679.98599999999999"/>
    <n v="1845.01"/>
    <n v="5837.1982421875"/>
    <n v="4.3847670555114746"/>
    <n v="43.413738250732422"/>
    <n v="4.2111730575561523"/>
    <n v="0"/>
    <n v="0"/>
    <n v="1"/>
    <n v="1"/>
    <s v="PEG"/>
    <s v="GBR"/>
    <n v="-0.73749995000000002"/>
    <n v="0.44299998879432678"/>
    <n v="7.1820221841335297E-2"/>
    <n v="7.2891123592853546E-2"/>
    <n v="3.9900001138448715E-2"/>
    <m/>
    <m/>
    <n v="2.7894830331206322E-2"/>
    <n v="4.3925393372774124E-2"/>
    <n v="4.273335263133049E-2"/>
    <n v="0.38099998235702515"/>
    <n v="4.4895004481077194E-2"/>
    <m/>
    <m/>
    <m/>
    <n v="4.9100000411272049E-2"/>
    <n v="6.1999998986721039E-2"/>
    <n v="0.13665497303009033"/>
    <n v="0.1522122323513031"/>
    <n v="5.6395560503005981E-2"/>
  </r>
  <r>
    <x v="90"/>
    <x v="0"/>
    <s v="AUS"/>
    <n v="193"/>
    <n v="10361.27"/>
    <n v="8790.9082214125629"/>
    <n v="37.839158443816864"/>
    <n v="38.325299999999999"/>
    <n v="16591"/>
    <n v="0.22971970974615732"/>
    <n v="13.35436"/>
    <n v="-790.88471920575375"/>
    <n v="2377"/>
    <n v="1830.2"/>
    <n v="3522"/>
    <n v="7192"/>
    <n v="4.3899999989999996"/>
    <n v="4.9899999990000001"/>
    <n v="6.4271558145957339"/>
    <n v="2.4"/>
    <n v="7.778986295410049"/>
    <n v="0.31474000000000002"/>
    <n v="3030"/>
    <n v="3360"/>
    <n v="0.89365504995000422"/>
    <n v="2809"/>
    <n v="593.45500000000004"/>
    <n v="738.42700000000002"/>
    <n v="2070.5700000000002"/>
    <n v="6550.8193359375"/>
    <n v="4.0775461196899414"/>
    <n v="44.693771362304688"/>
    <n v="5.4365472793579102"/>
    <n v="0"/>
    <n v="0"/>
    <n v="1"/>
    <n v="1"/>
    <s v="PEG"/>
    <s v="GBR"/>
    <n v="0.94375001999999997"/>
    <n v="-6.1999998986721039E-2"/>
    <n v="0.18052171170711517"/>
    <n v="-1.3662530109286308E-2"/>
    <n v="4.3900001794099808E-2"/>
    <m/>
    <m/>
    <n v="0.14111313223838806"/>
    <n v="3.940858319401741E-2"/>
    <n v="3.4535210579633713E-2"/>
    <n v="-9.8999999463558197E-2"/>
    <n v="4.1065484285354614E-2"/>
    <m/>
    <m/>
    <m/>
    <n v="4.9899999052286148E-2"/>
    <n v="3.7000000476837158E-2"/>
    <n v="0.11669393628835678"/>
    <n v="0.13452884554862976"/>
    <n v="1.511873584240675E-2"/>
  </r>
  <r>
    <x v="91"/>
    <x v="0"/>
    <s v="AUS"/>
    <n v="193"/>
    <n v="10598.81"/>
    <n v="8653.1379831743434"/>
    <n v="38.703728452422069"/>
    <n v="38.278199999999998"/>
    <n v="17543"/>
    <n v="0.22019049277707164"/>
    <n v="13.68984"/>
    <n v="-189.2012496112564"/>
    <n v="2115"/>
    <n v="2109.4"/>
    <n v="3293"/>
    <n v="7301"/>
    <n v="4.9899999990000001"/>
    <n v="5.2699999990000004"/>
    <n v="5.8234158510368008"/>
    <n v="2.2999999999999998"/>
    <n v="8.0965847291711981"/>
    <n v="0.30310500000000001"/>
    <n v="3408"/>
    <n v="3466"/>
    <n v="0.89245872458139808"/>
    <n v="2910"/>
    <n v="668.72699999999998"/>
    <n v="789.53800000000001"/>
    <n v="2120.46"/>
    <n v="6708.66015625"/>
    <n v="4.1019043922424316"/>
    <n v="45.531879425048828"/>
    <n v="4.9482932090759277"/>
    <n v="0"/>
    <n v="0"/>
    <n v="1"/>
    <n v="1"/>
    <s v="PEG"/>
    <s v="GBR"/>
    <n v="0.15625"/>
    <n v="0.11600000411272049"/>
    <n v="-4.6523168683052063E-2"/>
    <n v="4.1182514280080795E-2"/>
    <n v="4.9899999052286148E-2"/>
    <m/>
    <m/>
    <n v="-9.3935735523700714E-2"/>
    <n v="4.7412566840648651E-2"/>
    <n v="5.2328038960695267E-2"/>
    <n v="6.5999999642372131E-2"/>
    <n v="4.6904314309358597E-2"/>
    <m/>
    <m/>
    <m/>
    <n v="5.2700001746416092E-2"/>
    <n v="5.000000074505806E-2"/>
    <n v="-7.2632962837815285E-3"/>
    <n v="-1.5965133905410767E-2"/>
    <n v="4.5541256666183472E-2"/>
  </r>
  <r>
    <x v="92"/>
    <x v="0"/>
    <s v="AUS"/>
    <n v="193"/>
    <n v="10794.97"/>
    <n v="9026.7984120008514"/>
    <n v="37.975190063058889"/>
    <n v="37.686900000000001"/>
    <n v="17745"/>
    <n v="0.21785868249089732"/>
    <n v="13.651719999999999"/>
    <n v="-335.27045179735848"/>
    <n v="2267.6"/>
    <n v="2103.6999999999998"/>
    <n v="3379"/>
    <n v="7846"/>
    <n v="4.289999999"/>
    <n v="4.9199999989999998"/>
    <n v="6.4806517607338678"/>
    <n v="3.2"/>
    <n v="8.2575592777898628"/>
    <n v="0.30419299999999999"/>
    <n v="3436"/>
    <n v="3544"/>
    <n v="0.89405453812628921"/>
    <n v="3029"/>
    <n v="740.72699999999998"/>
    <n v="889.72699999999998"/>
    <n v="2139.27"/>
    <n v="6768.1708984375"/>
    <n v="3.9137070178985596"/>
    <n v="43.820629119873047"/>
    <n v="5.4494266510009766"/>
    <n v="0"/>
    <n v="0"/>
    <n v="1"/>
    <n v="1"/>
    <s v="PEG"/>
    <s v="GBR"/>
    <n v="-0.60625004999999998"/>
    <n v="4.1999999433755875E-2"/>
    <n v="0.15769462287425995"/>
    <n v="0.14103387296199799"/>
    <n v="4.2899999767541885E-2"/>
    <m/>
    <m/>
    <n v="0.11285980045795441"/>
    <n v="4.4834822416305542E-2"/>
    <n v="4.0287934243679047E-2"/>
    <n v="-1.0000000474974513E-3"/>
    <n v="4.3043039739131927E-2"/>
    <m/>
    <m/>
    <m/>
    <n v="4.9199998378753662E-2"/>
    <n v="4.2999997735023499E-2"/>
    <n v="0.12894284725189209"/>
    <n v="0.13458693027496338"/>
    <n v="9.1966934502124786E-2"/>
  </r>
  <r>
    <x v="93"/>
    <x v="0"/>
    <s v="AUS"/>
    <n v="193"/>
    <n v="11001.48"/>
    <n v="9399.9145387944518"/>
    <n v="39.904835019047923"/>
    <n v="39.031700000000001"/>
    <n v="19192"/>
    <n v="0.22456738201408347"/>
    <n v="13.72415"/>
    <n v="-186.37992848226992"/>
    <n v="2478.6"/>
    <n v="2504.1"/>
    <n v="3464"/>
    <n v="8517"/>
    <n v="3.8199999990000002"/>
    <n v="4.58"/>
    <n v="7.2830909528058658"/>
    <n v="2.2000000000000002"/>
    <n v="8.4750924515988686"/>
    <n v="0.293188"/>
    <n v="3539"/>
    <n v="3960"/>
    <n v="0.89605734847245155"/>
    <n v="3328"/>
    <n v="866.18200000000002"/>
    <n v="1039.18"/>
    <n v="2288.8200000000002"/>
    <n v="7241.3134765625"/>
    <n v="3.8465490341186523"/>
    <n v="44.042484283447266"/>
    <n v="5.267939567565918"/>
    <n v="0"/>
    <n v="0"/>
    <n v="1"/>
    <n v="1"/>
    <s v="PEG"/>
    <s v="GBR"/>
    <n v="-0.3125"/>
    <n v="0.26600000262260437"/>
    <n v="0.16707311570644379"/>
    <n v="4.9746498465538025E-2"/>
    <n v="3.8199998438358307E-2"/>
    <m/>
    <m/>
    <n v="0.12382091581821442"/>
    <n v="4.3252196162939072E-2"/>
    <n v="3.848673403263092E-2"/>
    <n v="0.21600000560283661"/>
    <n v="4.1118420660495758E-2"/>
    <m/>
    <m/>
    <m/>
    <n v="4.5800000429153442E-2"/>
    <n v="5.000000074505806E-2"/>
    <n v="0.17099489271640778"/>
    <n v="0.18989101052284241"/>
    <n v="4.3973248451948166E-2"/>
  </r>
  <r>
    <x v="94"/>
    <x v="0"/>
    <s v="AUS"/>
    <n v="193"/>
    <n v="11218.3"/>
    <n v="9848.9040767659699"/>
    <n v="41.512619447366085"/>
    <n v="40.634"/>
    <n v="21210"/>
    <n v="0.23525613876677073"/>
    <n v="14.04819"/>
    <n v="-425.49371671879044"/>
    <n v="2962.8"/>
    <n v="2726"/>
    <n v="3732"/>
    <n v="9556"/>
    <n v="4.119999999"/>
    <n v="4.72"/>
    <n v="7.5887820735951994"/>
    <n v="1.7"/>
    <n v="8.8448988470741785"/>
    <n v="0.27652199999999999"/>
    <n v="3950"/>
    <n v="4348"/>
    <n v="0.89766606902698409"/>
    <n v="3689"/>
    <n v="1088.73"/>
    <n v="1288.73"/>
    <n v="2400.27"/>
    <n v="7593.91650390625"/>
    <n v="3.7271673679351807"/>
    <n v="43.019912719726563"/>
    <n v="5.3471827507019043"/>
    <n v="0"/>
    <n v="0"/>
    <n v="1"/>
    <n v="1"/>
    <s v="PEG"/>
    <s v="GBR"/>
    <n v="0.57499999000000002"/>
    <n v="4.3999999761581421E-2"/>
    <n v="8.7003238499164581E-2"/>
    <n v="9.7509957849979401E-3"/>
    <n v="4.1200000792741776E-2"/>
    <m/>
    <m/>
    <n v="4.19725701212883E-2"/>
    <n v="4.5030668377876282E-2"/>
    <n v="4.3216750025749207E-2"/>
    <n v="4.999999888241291E-3"/>
    <n v="3.8805969059467316E-2"/>
    <m/>
    <m/>
    <m/>
    <n v="4.7200001776218414E-2"/>
    <n v="3.8999997079372406E-2"/>
    <n v="7.1624636650085449E-2"/>
    <n v="7.813524454832077E-2"/>
    <n v="2.5475498288869858E-2"/>
  </r>
  <r>
    <x v="95"/>
    <x v="0"/>
    <s v="AUS"/>
    <n v="193"/>
    <n v="11439.38"/>
    <n v="10151.857827309583"/>
    <n v="43.900763834282493"/>
    <n v="42.161299999999997"/>
    <n v="23154"/>
    <n v="0.24667153402985836"/>
    <n v="14.60478"/>
    <n v="-1003.1291917776965"/>
    <n v="3359.3"/>
    <n v="2683.3"/>
    <n v="3791"/>
    <n v="10337"/>
    <n v="4.8499999989999996"/>
    <n v="5.2099999989999999"/>
    <n v="7.9097577504239993"/>
    <n v="1.2"/>
    <n v="9.5105503589297378"/>
    <n v="0.34441899999999998"/>
    <n v="4592"/>
    <n v="4819"/>
    <n v="0.89405453812628921"/>
    <n v="4256"/>
    <n v="1292.73"/>
    <n v="1498.73"/>
    <n v="2757.27"/>
    <n v="8723.384765625"/>
    <n v="3.6692607402801514"/>
    <n v="45.542526245117188"/>
    <n v="5.1975631713867188"/>
    <n v="0"/>
    <n v="0"/>
    <n v="1"/>
    <n v="1"/>
    <s v="PEG"/>
    <s v="GBR"/>
    <n v="0.82500004999999998"/>
    <n v="-8.1999994814395905E-2"/>
    <n v="8.8255211710929871E-2"/>
    <n v="5.2835684269666672E-2"/>
    <n v="4.8500001430511475E-2"/>
    <m/>
    <m/>
    <n v="4.2296655476093292E-2"/>
    <n v="4.5958556234836578E-2"/>
    <n v="4.4093545526266098E-2"/>
    <n v="-0.1210000067949295"/>
    <n v="4.4368602335453033E-2"/>
    <m/>
    <m/>
    <m/>
    <n v="5.2099999040365219E-2"/>
    <n v="3.9000000804662704E-2"/>
    <n v="5.3263004869222641E-2"/>
    <n v="5.3725142031908035E-2"/>
    <n v="5.0667844712734222E-2"/>
  </r>
  <r>
    <x v="96"/>
    <x v="0"/>
    <s v="AUS"/>
    <n v="193"/>
    <n v="11655.08"/>
    <n v="10241.282709012024"/>
    <n v="45.779295719053358"/>
    <n v="43.259799999999998"/>
    <n v="24329"/>
    <n v="0.24691870398477045"/>
    <n v="15.03938"/>
    <n v="-638.24057450628356"/>
    <n v="3225.3"/>
    <n v="2831.2"/>
    <n v="3816"/>
    <n v="11138.61"/>
    <n v="4.9199999989999998"/>
    <n v="5.25"/>
    <n v="8.2001643151738683"/>
    <n v="1.4"/>
    <n v="9.8542527735479659"/>
    <n v="0.41231600000000002"/>
    <n v="4754"/>
    <n v="5376"/>
    <n v="0.89766606822262107"/>
    <n v="4697"/>
    <n v="1482.55"/>
    <n v="1713.55"/>
    <n v="2983.45"/>
    <n v="9438.966796875"/>
    <n v="3.5388705730438232"/>
    <n v="47.171581268310547"/>
    <n v="5.5509152412414551"/>
    <n v="0"/>
    <n v="0"/>
    <n v="1"/>
    <n v="1"/>
    <s v="PEG"/>
    <s v="GBR"/>
    <n v="0.13124999000000001"/>
    <n v="6.7000001668930054E-2"/>
    <n v="8.2901298999786377E-2"/>
    <n v="3.102748841047287E-2"/>
    <n v="4.9199998378753662E-2"/>
    <m/>
    <m/>
    <n v="3.6714136600494385E-2"/>
    <n v="4.6187158674001694E-2"/>
    <n v="4.4551488012075424E-2"/>
    <n v="2.0999999716877937E-2"/>
    <n v="4.5053869485855103E-2"/>
    <m/>
    <m/>
    <m/>
    <n v="5.2499998360872269E-2"/>
    <n v="4.6000000089406967E-2"/>
    <n v="7.3084808886051178E-2"/>
    <n v="8.0115839838981628E-2"/>
    <n v="4.0113743394613266E-2"/>
  </r>
  <r>
    <x v="97"/>
    <x v="0"/>
    <s v="AUS"/>
    <n v="193"/>
    <n v="11872.26"/>
    <n v="10732.746509006201"/>
    <n v="46.947305306890414"/>
    <n v="45.093699999999998"/>
    <n v="27142"/>
    <n v="0.24172306851817987"/>
    <n v="15.51972"/>
    <n v="-831.40053597805593"/>
    <n v="3503.5"/>
    <n v="3105.4"/>
    <n v="4074"/>
    <n v="12142.28"/>
    <n v="4.55"/>
    <n v="5.25"/>
    <n v="8.5058554359632019"/>
    <n v="1.5"/>
    <n v="10.482923645855992"/>
    <n v="0.39245800000000003"/>
    <n v="5019"/>
    <n v="5961"/>
    <n v="0.89206066092066083"/>
    <n v="5297"/>
    <n v="1689.82"/>
    <n v="1969.82"/>
    <n v="3327.18"/>
    <n v="10526.4521484375"/>
    <n v="3.5201244354248047"/>
    <n v="49.350658416748047"/>
    <n v="6.4114131927490234"/>
    <n v="0"/>
    <n v="0"/>
    <n v="1"/>
    <n v="1"/>
    <s v="PEG"/>
    <s v="USA"/>
    <n v="-0.55624998000000003"/>
    <n v="0.42500001192092896"/>
    <n v="8.5229635238647461E-2"/>
    <n v="4.2242784053087234E-2"/>
    <n v="4.5499999076128006E-2"/>
    <m/>
    <m/>
    <n v="3.7279758602380753E-2"/>
    <n v="4.7949876636266708E-2"/>
    <n v="4.6226561069488525E-2"/>
    <n v="0.36900001764297485"/>
    <n v="4.0905769914388657E-2"/>
    <m/>
    <m/>
    <m/>
    <n v="5.2499998360872269E-2"/>
    <n v="5.59999980032444E-2"/>
    <n v="0.1503676176071167"/>
    <n v="0.17156152427196503"/>
    <n v="4.387139156460762E-2"/>
  </r>
  <r>
    <x v="98"/>
    <x v="0"/>
    <s v="AUS"/>
    <n v="193"/>
    <n v="12101.66"/>
    <n v="11148.305273821938"/>
    <n v="50.208218036607427"/>
    <n v="46.657299999999999"/>
    <n v="29167"/>
    <n v="0.2462105384094235"/>
    <n v="15.93145"/>
    <n v="-1218.018018018018"/>
    <n v="3898.2"/>
    <n v="3148.4"/>
    <n v="4414"/>
    <n v="12996.31"/>
    <n v="4.8099999990000004"/>
    <n v="5.2099999989999999"/>
    <n v="9.1095953995221333"/>
    <n v="1.6"/>
    <n v="11.085490537306939"/>
    <n v="0.38211399999999995"/>
    <n v="5608"/>
    <n v="6284"/>
    <n v="0.9009009009009008"/>
    <n v="6012"/>
    <n v="1910.18"/>
    <n v="2210.1799999999998"/>
    <n v="3801.82"/>
    <n v="12028.1064453125"/>
    <n v="3.4521214962005615"/>
    <n v="51.759784698486328"/>
    <n v="6.805333137512207"/>
    <n v="0"/>
    <n v="0"/>
    <n v="1"/>
    <n v="1"/>
    <s v="PEG"/>
    <s v="USA"/>
    <n v="0.90000004"/>
    <n v="0.34799998998641968"/>
    <n v="0.11856742203235626"/>
    <n v="2.1812694147229195E-2"/>
    <n v="4.8099998384714127E-2"/>
    <m/>
    <m/>
    <n v="7.0979304611682892E-2"/>
    <n v="4.758811742067337E-2"/>
    <n v="4.4434208422899246E-2"/>
    <n v="0.30700001120567322"/>
    <n v="3.1369548290967941E-2"/>
    <m/>
    <m/>
    <m/>
    <n v="5.2099999040365219E-2"/>
    <n v="4.1000001132488251E-2"/>
    <n v="0.16218072175979614"/>
    <n v="0.18551675975322723"/>
    <n v="3.4956347197294235E-2"/>
  </r>
  <r>
    <x v="99"/>
    <x v="0"/>
    <s v="AUS"/>
    <n v="193"/>
    <n v="12379.38"/>
    <n v="11560.995280540616"/>
    <n v="51.858714773943547"/>
    <n v="48.438400000000001"/>
    <n v="32706"/>
    <n v="0.24891452757875024"/>
    <n v="16.396550000000001"/>
    <n v="-801.43112772936593"/>
    <n v="4051.5"/>
    <n v="3768.1"/>
    <n v="4750"/>
    <n v="14234.46"/>
    <n v="4.789999999"/>
    <n v="5.7141666659999997"/>
    <n v="9.8814654795151995"/>
    <n v="1.5"/>
    <n v="12.308026974113551"/>
    <n v="0.357269"/>
    <n v="6248"/>
    <n v="7040"/>
    <n v="0.89445438362652452"/>
    <n v="6621"/>
    <n v="2140.36"/>
    <n v="2445.9"/>
    <n v="4175.1000000000004"/>
    <n v="13209.0810546875"/>
    <n v="3.5009074211120605"/>
    <n v="52.259113311767578"/>
    <n v="7.5328326225280762"/>
    <n v="0"/>
    <n v="0"/>
    <n v="1"/>
    <n v="1"/>
    <s v="PEG"/>
    <s v="USA"/>
    <n v="1.28"/>
    <n v="0.10100000351667404"/>
    <n v="0.13166822493076324"/>
    <n v="0.11040104180574417"/>
    <n v="4.7899998724460602E-2"/>
    <m/>
    <m/>
    <n v="8.4731489419937134E-2"/>
    <n v="4.6936735510826111E-2"/>
    <n v="4.3270371854305267E-2"/>
    <n v="6.8999998271465302E-2"/>
    <n v="2.9934518039226532E-2"/>
    <m/>
    <m/>
    <m/>
    <n v="5.7141665369272232E-2"/>
    <n v="3.2000001519918442E-2"/>
    <n v="0.11621909588575363"/>
    <n v="0.12253992259502411"/>
    <n v="7.9150520265102386E-2"/>
  </r>
  <r>
    <x v="100"/>
    <x v="0"/>
    <s v="AUS"/>
    <n v="193"/>
    <n v="12660.16"/>
    <n v="12023.544726133005"/>
    <n v="53.230670576641231"/>
    <n v="49.494"/>
    <n v="36851"/>
    <n v="0.24606326488231106"/>
    <n v="17.036999999999999"/>
    <n v="-704.03587507088423"/>
    <n v="4514.7"/>
    <n v="4258.5"/>
    <n v="4985"/>
    <n v="14962.68"/>
    <n v="5.3816666666666704"/>
    <n v="6.6466666666666701"/>
    <n v="10.9131730121792"/>
    <n v="1.6"/>
    <n v="13.269523602349357"/>
    <n v="0.33905000000000002"/>
    <n v="7160"/>
    <n v="7770"/>
    <n v="0.89686098735144493"/>
    <n v="7231"/>
    <n v="2338.91"/>
    <n v="2689.33"/>
    <n v="4541.67"/>
    <n v="14368.826171875"/>
    <n v="3.7811260223388672"/>
    <n v="53.854942321777344"/>
    <n v="9.3886508941650391"/>
    <n v="0"/>
    <n v="0"/>
    <n v="1"/>
    <n v="1"/>
    <s v="PEG"/>
    <s v="USA"/>
    <n v="-0.51999998000000003"/>
    <n v="-0.13699999451637268"/>
    <n v="0.15090309083461761"/>
    <n v="-5.1593095995485783E-3"/>
    <n v="5.3816664963960648E-2"/>
    <m/>
    <m/>
    <n v="0.10441058129072189"/>
    <n v="4.6492505818605423E-2"/>
    <n v="4.2097121477127075E-2"/>
    <n v="-0.16700001060962677"/>
    <n v="3.6014404147863388E-2"/>
    <m/>
    <m/>
    <m/>
    <n v="6.6466666758060455E-2"/>
    <n v="2.9999997466802597E-2"/>
    <n v="7.0882871747016907E-2"/>
    <n v="7.8658454120159149E-2"/>
    <n v="2.4328676983714104E-2"/>
  </r>
  <r>
    <x v="101"/>
    <x v="0"/>
    <s v="AUS"/>
    <n v="193"/>
    <n v="12937.2"/>
    <n v="12289.521689391831"/>
    <n v="53.490082064823767"/>
    <n v="49.672600000000003"/>
    <n v="40314"/>
    <n v="0.25312139722959082"/>
    <n v="18.070129999999999"/>
    <n v="-691.85558412414412"/>
    <n v="4613.2"/>
    <n v="4599.2"/>
    <n v="5312"/>
    <n v="16267.55"/>
    <n v="5.4116666666666697"/>
    <n v="6.7133333333333303"/>
    <n v="12.319352167810134"/>
    <n v="1.9"/>
    <n v="14.681313900369803"/>
    <n v="0.31326500000000002"/>
    <n v="8039"/>
    <n v="8630"/>
    <n v="0.83963056325745644"/>
    <n v="7904"/>
    <n v="2568"/>
    <n v="2949.56"/>
    <n v="4954.4399999999996"/>
    <n v="15674.73828125"/>
    <n v="3.517841100692749"/>
    <n v="55.380661010742188"/>
    <n v="11.313967704772949"/>
    <n v="0"/>
    <n v="0"/>
    <n v="1"/>
    <n v="1"/>
    <s v="PEG"/>
    <s v="USA"/>
    <n v="-1.26"/>
    <n v="-6.1000000685453415E-2"/>
    <n v="0.17448586225509644"/>
    <n v="0.11616829037666321"/>
    <n v="5.4116666316986084E-2"/>
    <m/>
    <m/>
    <n v="0.12885312736034393"/>
    <n v="4.5632734894752502E-2"/>
    <n v="4.0423978120088577E-2"/>
    <n v="-9.8000004887580872E-2"/>
    <n v="4.101996123790741E-2"/>
    <m/>
    <m/>
    <m/>
    <n v="6.7133329808712006E-2"/>
    <n v="3.7000004202127457E-2"/>
    <n v="0.11975768208503723"/>
    <n v="0.12509356439113617"/>
    <n v="8.5142478346824646E-2"/>
  </r>
  <r>
    <x v="102"/>
    <x v="0"/>
    <s v="AUS"/>
    <n v="193"/>
    <n v="13177"/>
    <n v="12404.416786825528"/>
    <n v="54.045038440049979"/>
    <n v="51.199399999999997"/>
    <n v="44484"/>
    <n v="0.24515592012154352"/>
    <n v="19.129940000000001"/>
    <n v="376.47058853056518"/>
    <n v="4217.3"/>
    <n v="5418.6"/>
    <n v="5796"/>
    <n v="19467.3"/>
    <n v="4.3191666666666704"/>
    <n v="5.8316666666666697"/>
    <n v="13.572685763046403"/>
    <n v="2.6"/>
    <n v="16.241026756580375"/>
    <n v="0.29735200000000001"/>
    <n v="9811"/>
    <n v="9740"/>
    <n v="0.78431372610534411"/>
    <n v="8752"/>
    <n v="2858.18"/>
    <n v="3359.2"/>
    <n v="5392.8"/>
    <n v="17061.611328125"/>
    <n v="3.3349788188934326"/>
    <n v="55.463020324707031"/>
    <n v="12.008609771728516"/>
    <n v="0"/>
    <n v="0"/>
    <n v="1"/>
    <n v="1"/>
    <s v="PEG"/>
    <s v="USA"/>
    <n v="-8.6249999999999993E-2"/>
    <n v="0.36400002241134644"/>
    <n v="0.14716720581054688"/>
    <n v="8.8387385010719299E-2"/>
    <n v="4.3191667646169662E-2"/>
    <m/>
    <m/>
    <n v="0.10173384845256805"/>
    <n v="4.5433357357978821E-2"/>
    <n v="4.1238050907850266E-2"/>
    <n v="0.31799998879432678"/>
    <n v="3.4901365637779236E-2"/>
    <m/>
    <m/>
    <m/>
    <n v="5.8316666632890701E-2"/>
    <n v="4.6000000089406967E-2"/>
    <n v="0.18015319108963013"/>
    <n v="0.19598172605037689"/>
    <n v="6.578952819108963E-2"/>
  </r>
  <r>
    <x v="103"/>
    <x v="0"/>
    <s v="AUS"/>
    <n v="193"/>
    <n v="13380.4"/>
    <n v="12878.090341095933"/>
    <n v="55.540070469680927"/>
    <n v="53.4392"/>
    <n v="49748"/>
    <n v="0.24581099167239867"/>
    <n v="20.940760000000001"/>
    <n v="282.25806470581864"/>
    <n v="5177"/>
    <n v="6718.6"/>
    <n v="7285"/>
    <n v="23637.37"/>
    <n v="5.2125000000000004"/>
    <n v="6.93333333333333"/>
    <n v="16.339190406189868"/>
    <n v="2.2999999999999998"/>
    <n v="17.852947574505109"/>
    <n v="0.26466100000000004"/>
    <n v="10757"/>
    <n v="11200"/>
    <n v="0.67204301120433008"/>
    <n v="11107"/>
    <n v="3317.45"/>
    <n v="4221.03"/>
    <n v="6885.97"/>
    <n v="21785.666015625"/>
    <n v="3.0888617038726807"/>
    <n v="56.397136688232422"/>
    <n v="11.701736450195313"/>
    <n v="0"/>
    <n v="0"/>
    <n v="1"/>
    <n v="1"/>
    <s v="PEG"/>
    <s v="USA"/>
    <n v="1.6125001000000001"/>
    <n v="-0.25799998641014099"/>
    <n v="0.24786350131034851"/>
    <n v="-0.12465823441743851"/>
    <n v="5.2124999463558197E-2"/>
    <m/>
    <m/>
    <n v="0.20382827520370483"/>
    <n v="4.4035222381353378E-2"/>
    <n v="3.6579322069883347E-2"/>
    <n v="-0.28700000047683716"/>
    <n v="4.0673211216926575E-2"/>
    <m/>
    <m/>
    <m/>
    <n v="6.9333329796791077E-2"/>
    <n v="2.8999999165534973E-2"/>
    <n v="0.14450643956661224"/>
    <n v="0.1667172908782959"/>
    <n v="-3.6266617476940155E-2"/>
  </r>
  <r>
    <x v="104"/>
    <x v="0"/>
    <s v="AUS"/>
    <n v="193"/>
    <n v="13599.1"/>
    <n v="12985.124015559853"/>
    <n v="54.767402775266014"/>
    <n v="54.1798"/>
    <n v="60272"/>
    <n v="0.22676500728438309"/>
    <n v="24.104939999999999"/>
    <n v="-2112.2833474847648"/>
    <n v="8358"/>
    <n v="7684.8"/>
    <n v="7451"/>
    <n v="25297.77"/>
    <n v="9.0691666666666695"/>
    <n v="9.0366666666666706"/>
    <n v="19.7400041249712"/>
    <n v="2.7"/>
    <n v="21.015879921688054"/>
    <n v="0.230131"/>
    <n v="13746"/>
    <n v="15700"/>
    <n v="0.75357950320541023"/>
    <n v="14279"/>
    <n v="4006.91"/>
    <n v="5132.03"/>
    <n v="9146.9699999999993"/>
    <n v="28938.962890625"/>
    <n v="3.1290051937103271"/>
    <n v="64.037567138671875"/>
    <n v="14.24824047088623"/>
    <n v="0"/>
    <n v="0"/>
    <n v="1"/>
    <n v="1"/>
    <s v="PEG"/>
    <s v="USA"/>
    <n v="0.66374999000000001"/>
    <n v="-0.26199999451637268"/>
    <n v="0.24936696887016296"/>
    <n v="6.2749278731644154E-3"/>
    <n v="9.0691663324832916E-2"/>
    <m/>
    <m/>
    <n v="0.20813748240470886"/>
    <n v="4.1229493916034698E-2"/>
    <n v="3.4126490354537964E-2"/>
    <n v="-0.30899998545646667"/>
    <n v="6.8017363548278809E-2"/>
    <m/>
    <m/>
    <m/>
    <n v="9.0366668999195099E-2"/>
    <n v="4.6999998390674591E-2"/>
    <n v="0.1892600953578949"/>
    <n v="0.20436781644821167"/>
    <n v="4.8483297228813171E-2"/>
  </r>
  <r>
    <x v="105"/>
    <x v="0"/>
    <s v="AUS"/>
    <n v="193"/>
    <n v="13771.4"/>
    <n v="13169.830227863544"/>
    <n v="55.605758357246458"/>
    <n v="54.174500000000002"/>
    <n v="71159"/>
    <n v="0.21568225527852317"/>
    <n v="27.738029999999998"/>
    <n v="-804.23196309301727"/>
    <n v="8173"/>
    <n v="9122.5"/>
    <n v="8389"/>
    <n v="30816.560000000001"/>
    <n v="7.51"/>
    <n v="9.7416666666666707"/>
    <n v="22.139679423167468"/>
    <n v="4.9000000000000004"/>
    <n v="26.673917772460296"/>
    <n v="0.22861200000000001"/>
    <n v="17802"/>
    <n v="20400"/>
    <n v="0.79548166478043247"/>
    <n v="16496"/>
    <n v="5145.82"/>
    <n v="6473.67"/>
    <n v="10022.299999999999"/>
    <n v="31708.310546875"/>
    <n v="2.8549158573150635"/>
    <n v="64.066757202148438"/>
    <n v="15.732320785522461"/>
    <n v="0"/>
    <n v="0"/>
    <n v="1"/>
    <n v="0"/>
    <s v="PEG"/>
    <s v="USA"/>
    <n v="-1.7549999000000001"/>
    <n v="0.54600000381469727"/>
    <n v="0.16637048125267029"/>
    <n v="6.3144810497760773E-2"/>
    <n v="7.5099997222423553E-2"/>
    <m/>
    <m/>
    <n v="0.12156534940004349"/>
    <n v="4.4805128127336502E-2"/>
    <n v="3.9948746562004089E-2"/>
    <n v="0.45400002598762512"/>
    <n v="6.3273727893829346E-2"/>
    <m/>
    <m/>
    <m/>
    <n v="9.7416669130325317E-2"/>
    <n v="9.2000000178813934E-2"/>
    <n v="0.19708660244941711"/>
    <n v="0.21090009808540344"/>
    <n v="6.9122403860092163E-2"/>
  </r>
  <r>
    <x v="106"/>
    <x v="0"/>
    <s v="AUS"/>
    <n v="193"/>
    <n v="13915.5"/>
    <n v="13558.837267794905"/>
    <n v="56.957977429473765"/>
    <n v="56.071199999999997"/>
    <n v="83234"/>
    <n v="0.22126988888917781"/>
    <n v="31.4893"/>
    <n v="-1785.7142857142856"/>
    <n v="9998.6"/>
    <n v="10774.1"/>
    <n v="9572"/>
    <n v="39499.83"/>
    <n v="7.5116666666666596"/>
    <n v="10.0308333333333"/>
    <n v="25.005533680567467"/>
    <n v="4.8"/>
    <n v="30.524254948879697"/>
    <n v="0.22298699999999999"/>
    <n v="21504"/>
    <n v="23300"/>
    <n v="0.92047128129602351"/>
    <n v="19327"/>
    <n v="6599.67"/>
    <n v="8069.42"/>
    <n v="11257.6"/>
    <n v="35616.5234375"/>
    <n v="2.7806861400604248"/>
    <n v="64.622215270996094"/>
    <n v="15.655111312866211"/>
    <n v="0"/>
    <n v="0"/>
    <n v="1"/>
    <n v="0"/>
    <s v="PEG"/>
    <s v="USA"/>
    <n v="-0.29249998999999999"/>
    <n v="3.5999998450279236E-2"/>
    <n v="0.17694102227687836"/>
    <n v="7.4416577816009521E-2"/>
    <n v="7.5116664171218872E-2"/>
    <m/>
    <m/>
    <n v="0.12944167852401733"/>
    <n v="4.7499343752861023E-2"/>
    <n v="4.205559566617012E-2"/>
    <n v="-1.9999999552965164E-2"/>
    <n v="5.714285746216774E-2"/>
    <m/>
    <m/>
    <m/>
    <n v="0.10030833631753922"/>
    <n v="5.6000001728534698E-2"/>
    <n v="0.15352067351341248"/>
    <n v="0.16207461059093475"/>
    <n v="7.4766620993614197E-2"/>
  </r>
  <r>
    <x v="107"/>
    <x v="0"/>
    <s v="AUS"/>
    <n v="193"/>
    <n v="14074.1"/>
    <n v="13546.37241457713"/>
    <n v="56.889050693831038"/>
    <n v="56.591000000000001"/>
    <n v="96074"/>
    <n v="0.22173013163079949"/>
    <n v="35.362560000000002"/>
    <n v="-2699.3166310665119"/>
    <n v="12185.8"/>
    <n v="12050"/>
    <n v="10377"/>
    <n v="42872.1"/>
    <n v="8.5250000000000004"/>
    <n v="10.2266666666667"/>
    <n v="27.313501642526937"/>
    <n v="5.7"/>
    <n v="34.555144659560575"/>
    <n v="0.21488499999999999"/>
    <n v="24935"/>
    <n v="26200"/>
    <n v="0.87611705000535922"/>
    <n v="22414"/>
    <n v="7723.73"/>
    <n v="9766.5"/>
    <n v="12647.5"/>
    <n v="40013.85546875"/>
    <n v="3.0158767700195313"/>
    <n v="65.858299255371094"/>
    <n v="16.606889724731445"/>
    <n v="0"/>
    <n v="0"/>
    <n v="1"/>
    <n v="0"/>
    <s v="PEG"/>
    <s v="USA"/>
    <n v="0.1875"/>
    <n v="0.13199999928474426"/>
    <n v="0.14363542199134827"/>
    <n v="0.16124147176742554"/>
    <n v="8.5249997675418854E-2"/>
    <m/>
    <m/>
    <n v="9.2299692332744598E-2"/>
    <n v="5.1335722208023071E-2"/>
    <n v="4.6997837722301483E-2"/>
    <n v="6.5999999642372131E-2"/>
    <n v="6.1913695186376572E-2"/>
    <m/>
    <m/>
    <m/>
    <n v="0.10226666927337646"/>
    <n v="6.5999999642372131E-2"/>
    <n v="0.14052920043468475"/>
    <n v="0.14240829646587372"/>
    <n v="0.1232457309961319"/>
  </r>
  <r>
    <x v="108"/>
    <x v="0"/>
    <s v="AUS"/>
    <n v="193"/>
    <n v="14248.6"/>
    <n v="13768.650955181562"/>
    <n v="58.587725296315377"/>
    <n v="57.133899999999997"/>
    <n v="104920"/>
    <n v="0.22596854891373386"/>
    <n v="38.164569999999998"/>
    <n v="-3875.7062180579805"/>
    <n v="13591.4"/>
    <n v="12591"/>
    <n v="11266"/>
    <n v="48245.05"/>
    <n v="8.6466666666666594"/>
    <n v="9.06"/>
    <n v="28.796103578355201"/>
    <n v="6.2"/>
    <n v="37.907330867957356"/>
    <n v="0.223799"/>
    <n v="27173"/>
    <n v="28700"/>
    <n v="0.8691873106207626"/>
    <n v="25043"/>
    <n v="8886.5499999999993"/>
    <n v="11443"/>
    <n v="13600"/>
    <n v="45494.34765625"/>
    <n v="3.1444797515869141"/>
    <n v="69.176948547363281"/>
    <n v="16.906299591064453"/>
    <n v="0"/>
    <n v="0"/>
    <n v="1"/>
    <n v="0"/>
    <s v="PEG"/>
    <s v="USA"/>
    <n v="1.1950000999999999"/>
    <n v="0.24299998581409454"/>
    <n v="0.10837529599666595"/>
    <n v="0.13986517488956451"/>
    <n v="8.6466670036315918E-2"/>
    <m/>
    <m/>
    <n v="5.4280851036310196E-2"/>
    <n v="5.4094444960355759E-2"/>
    <n v="5.1309332251548767E-2"/>
    <n v="0.17599999904632568"/>
    <n v="5.6972790509462357E-2"/>
    <m/>
    <m/>
    <m/>
    <n v="9.0599998831748962E-2"/>
    <n v="6.7000001668930054E-2"/>
    <n v="0.12265829741954803"/>
    <n v="0.12374620139598846"/>
    <n v="0.11316592246294022"/>
  </r>
  <r>
    <x v="109"/>
    <x v="0"/>
    <s v="AUS"/>
    <n v="193"/>
    <n v="14421.9"/>
    <n v="14319.541807944863"/>
    <n v="59.814034149541875"/>
    <n v="57.753700000000002"/>
    <n v="118587"/>
    <n v="0.22454029176109438"/>
    <n v="41.63373"/>
    <n v="-2338.3084598266018"/>
    <n v="16279"/>
    <n v="16710.900000000001"/>
    <n v="13146"/>
    <n v="57232"/>
    <n v="8.8766666666666705"/>
    <n v="9.7491666666666603"/>
    <n v="30.760169029426667"/>
    <n v="5.8"/>
    <n v="40.941918642592995"/>
    <n v="0.22886600000000001"/>
    <n v="29664"/>
    <n v="31800"/>
    <n v="0.90456806956541658"/>
    <n v="29029"/>
    <n v="10194.299999999999"/>
    <n v="13285.3"/>
    <n v="15743.7"/>
    <n v="53063.58984375"/>
    <n v="4.0454587936401367"/>
    <n v="69.928794860839844"/>
    <n v="18.243753433227539"/>
    <n v="0"/>
    <n v="0"/>
    <n v="1"/>
    <n v="0"/>
    <s v="PEG"/>
    <s v="USA"/>
    <n v="1.63"/>
    <n v="0.38999998569488525"/>
    <n v="0.12429417669773102"/>
    <n v="7.6205139048397541E-3"/>
    <n v="8.8766664266586304E-2"/>
    <m/>
    <m/>
    <n v="6.8207152187824249E-2"/>
    <n v="5.6087028235197067E-2"/>
    <n v="5.2505761384963989E-2"/>
    <n v="0.31999999284744263"/>
    <n v="5.3030304610729218E-2"/>
    <m/>
    <m/>
    <m/>
    <n v="9.7491666674613953E-2"/>
    <n v="7.0000000298023224E-2"/>
    <n v="0.15154580771923065"/>
    <n v="0.1636168360710144"/>
    <n v="4.8193588852882385E-2"/>
  </r>
  <r>
    <x v="110"/>
    <x v="0"/>
    <s v="AUS"/>
    <n v="193"/>
    <n v="14615.9"/>
    <n v="14411.839161461148"/>
    <n v="61.111800088471398"/>
    <n v="59.161000000000001"/>
    <n v="134424"/>
    <n v="0.23559318951404765"/>
    <n v="45.849800000000002"/>
    <n v="-3383.9743600000006"/>
    <n v="19632"/>
    <n v="19268.599999999999"/>
    <n v="14843"/>
    <n v="65457"/>
    <n v="10.6675"/>
    <n v="11.647500000000001"/>
    <n v="36.293178315713604"/>
    <n v="6.1"/>
    <n v="44.890145747226455"/>
    <n v="0.21348800000000001"/>
    <n v="34584"/>
    <n v="36400"/>
    <n v="0.84695519678746101"/>
    <n v="32149"/>
    <n v="11690.8"/>
    <n v="15578.2"/>
    <n v="16570.8"/>
    <n v="62787.328125"/>
    <n v="4.234001636505127"/>
    <n v="71.579673767089844"/>
    <n v="18.481180191040039"/>
    <n v="0"/>
    <n v="0"/>
    <n v="1"/>
    <n v="0"/>
    <s v="PEG"/>
    <s v="USA"/>
    <n v="1.08"/>
    <n v="0.52300000190734863"/>
    <n v="0.23566612601280212"/>
    <n v="-4.2508058249950409E-2"/>
    <n v="0.10667499899864197"/>
    <m/>
    <m/>
    <n v="0.17987529933452606"/>
    <n v="5.5790826678276062E-2"/>
    <n v="4.7285359352827072E-2"/>
    <n v="0.45800000429153442"/>
    <n v="4.4581618160009384E-2"/>
    <m/>
    <m/>
    <m/>
    <n v="0.11647500097751617"/>
    <n v="6.4999997615814209E-2"/>
    <n v="0.26325714588165283"/>
    <n v="0.28643187880516052"/>
    <n v="3.2083470374345779E-2"/>
  </r>
  <r>
    <x v="111"/>
    <x v="0"/>
    <s v="AUS"/>
    <n v="193"/>
    <n v="14923.26"/>
    <n v="14660.335610315709"/>
    <n v="62.071106403334454"/>
    <n v="61.118899999999996"/>
    <n v="152143"/>
    <n v="0.24799475875964383"/>
    <n v="50.29345"/>
    <n v="-6649.8191100000004"/>
    <n v="22824"/>
    <n v="18686"/>
    <n v="16627"/>
    <n v="72752"/>
    <n v="13.250833333333301"/>
    <n v="13.9583333333333"/>
    <n v="41.688626597645332"/>
    <n v="5.7835999999999999"/>
    <n v="50.776593430498146"/>
    <n v="0.189447"/>
    <n v="40727"/>
    <n v="41400"/>
    <n v="0.88660342307527562"/>
    <n v="37275"/>
    <n v="12901.1"/>
    <n v="17985.400000000001"/>
    <n v="19289.599999999999"/>
    <n v="75717.6171875"/>
    <n v="4.3460836410522461"/>
    <n v="70.965057373046875"/>
    <n v="19.497547149658203"/>
    <n v="0"/>
    <n v="0"/>
    <n v="1"/>
    <n v="0"/>
    <s v="PEG"/>
    <s v="USA"/>
    <n v="1.52"/>
    <n v="-0.1080000028014183"/>
    <n v="0.20258030295372009"/>
    <n v="-3.3732643350958824E-3"/>
    <n v="0.13250833749771118"/>
    <m/>
    <m/>
    <n v="0.14866146445274353"/>
    <n v="5.3918834775686264E-2"/>
    <n v="4.6940580010414124E-2"/>
    <n v="-0.14399999380111694"/>
    <n v="4.2056072503328323E-2"/>
    <m/>
    <m/>
    <m/>
    <n v="0.13958333432674408"/>
    <n v="3.5999998450279236E-2"/>
    <n v="0.14976957440376282"/>
    <n v="0.15720616281032562"/>
    <n v="6.4567536115646362E-2"/>
  </r>
  <r>
    <x v="112"/>
    <x v="0"/>
    <s v="AUS"/>
    <n v="193"/>
    <n v="15162"/>
    <n v="14411.819021237303"/>
    <n v="59.55755786742931"/>
    <n v="61.197400000000002"/>
    <n v="175615"/>
    <n v="0.2405866447224187"/>
    <n v="55.898910000000001"/>
    <n v="-7548.3562700000002"/>
    <n v="26210"/>
    <n v="21032"/>
    <n v="16895"/>
    <n v="81035"/>
    <n v="14.6425"/>
    <n v="15.375"/>
    <n v="44.095944173861334"/>
    <n v="7.1626000000000003"/>
    <n v="57.113334783554492"/>
    <n v="0.173873"/>
    <n v="47388"/>
    <n v="49000"/>
    <n v="1.0197838068731224"/>
    <n v="40586"/>
    <n v="14150.9"/>
    <n v="20254.5"/>
    <n v="20331.5"/>
    <n v="92309.234375"/>
    <n v="4.1847848892211914"/>
    <n v="72.046096801757813"/>
    <n v="23.034866333007813"/>
    <n v="0"/>
    <n v="0"/>
    <n v="1"/>
    <n v="0"/>
    <s v="PEG"/>
    <s v="USA"/>
    <n v="-2.0750000000000002"/>
    <n v="-0.15299999713897705"/>
    <n v="0.11572559177875519"/>
    <n v="0.19335214793682098"/>
    <n v="0.14642499387264252"/>
    <m/>
    <m/>
    <n v="5.774480476975441E-2"/>
    <n v="5.7980787009000778E-2"/>
    <n v="5.4815478622913361E-2"/>
    <n v="-0.19700001180171967"/>
    <n v="5.4794520139694214E-2"/>
    <m/>
    <m/>
    <m/>
    <n v="0.15375000238418579"/>
    <n v="4.3999999761581421E-2"/>
    <n v="8.9715041220188141E-2"/>
    <n v="8.2591518759727478E-2"/>
    <n v="0.16988857090473175"/>
  </r>
  <r>
    <x v="113"/>
    <x v="0"/>
    <s v="AUS"/>
    <n v="193"/>
    <n v="15348"/>
    <n v="14238.923638259055"/>
    <n v="61.596615160025948"/>
    <n v="61.426600000000001"/>
    <n v="189157"/>
    <n v="0.22046072057027155"/>
    <n v="61.552280000000003"/>
    <n v="-6258.4800499999992"/>
    <n v="23839"/>
    <n v="22306"/>
    <n v="17881"/>
    <n v="92562"/>
    <n v="11.060833333250001"/>
    <n v="13.887499999999999"/>
    <n v="46.426838969880002"/>
    <n v="9.9613999999999994"/>
    <n v="63.515336088753536"/>
    <n v="0.18892600000000001"/>
    <n v="52001"/>
    <n v="57000"/>
    <n v="1.1086474501108647"/>
    <n v="45456"/>
    <n v="16124.4"/>
    <n v="23937.8"/>
    <n v="21518.2"/>
    <n v="105941.9765625"/>
    <n v="3.8574352264404297"/>
    <n v="73.344947814941406"/>
    <n v="25.347900390625"/>
    <n v="0"/>
    <n v="0"/>
    <n v="0"/>
    <n v="0"/>
    <s v="FLOAT"/>
    <s v="USA"/>
    <n v="0"/>
    <n v="0.63700002431869507"/>
    <n v="0.10248532891273499"/>
    <n v="0.15729685127735138"/>
    <n v="0.11060833185911179"/>
    <m/>
    <m/>
    <n v="5.2859790623188019E-2"/>
    <n v="4.9625538289546967E-2"/>
    <n v="4.7134041786193848E-2"/>
    <n v="0.56599998474121094"/>
    <n v="4.533844068646431E-2"/>
    <m/>
    <m/>
    <m/>
    <n v="0.13887499272823334"/>
    <n v="7.0999994874000549E-2"/>
    <n v="0.1822146475315094"/>
    <n v="0.18674995005130768"/>
    <n v="0.13395258784294128"/>
  </r>
  <r>
    <x v="114"/>
    <x v="0"/>
    <s v="AUS"/>
    <n v="193"/>
    <n v="15510"/>
    <n v="15062.411347517731"/>
    <n v="64.190628827848812"/>
    <n v="61.907400000000003"/>
    <n v="213378"/>
    <n v="0.22949498234345297"/>
    <n v="63.983710000000002"/>
    <n v="-9297.2034999999996"/>
    <n v="29560"/>
    <n v="26366"/>
    <n v="19180.31141868512"/>
    <n v="105399"/>
    <n v="10.984999999999999"/>
    <n v="13.525"/>
    <n v="52.372531269232539"/>
    <n v="8.9868000000000006"/>
    <n v="68.925386121383511"/>
    <n v="0.20359100000000002"/>
    <n v="56912"/>
    <n v="65200"/>
    <n v="1.2080212611741967"/>
    <n v="54327"/>
    <n v="18756.400000000001"/>
    <n v="28917.9"/>
    <n v="25409.1"/>
    <n v="119802.6640625"/>
    <n v="4.2306857109069824"/>
    <n v="74.32318115234375"/>
    <n v="27.932170867919922"/>
    <n v="0"/>
    <n v="0"/>
    <n v="0"/>
    <n v="0"/>
    <s v="FLOAT"/>
    <s v="USA"/>
    <n v="0"/>
    <n v="4.999999888241291E-3"/>
    <n v="0.18508855998516083"/>
    <n v="0.13867172598838806"/>
    <n v="0.10984999686479568"/>
    <m/>
    <m/>
    <n v="0.12806612253189087"/>
    <n v="5.702243372797966E-2"/>
    <n v="5.0548840314149857E-2"/>
    <n v="-3.7000000476837158E-2"/>
    <n v="4.3613705784082413E-2"/>
    <m/>
    <m/>
    <m/>
    <n v="0.13525000214576721"/>
    <n v="4.1999999433755875E-2"/>
    <n v="0.15604035556316376"/>
    <n v="0.15931472182273865"/>
    <n v="0.12426085770130157"/>
  </r>
  <r>
    <x v="115"/>
    <x v="0"/>
    <s v="AUS"/>
    <n v="193"/>
    <n v="15695"/>
    <n v="15638.35616438356"/>
    <n v="66.145273642433679"/>
    <n v="63.963799999999999"/>
    <n v="234973"/>
    <n v="0.242720712575377"/>
    <n v="68.295599999999993"/>
    <n v="-12111.222899999999"/>
    <n v="37054"/>
    <n v="32408"/>
    <n v="20596.492118415994"/>
    <n v="120667"/>
    <n v="15.42"/>
    <n v="13.954166666666699"/>
    <n v="57.233020089782933"/>
    <n v="8.2581000000000007"/>
    <n v="73.630628670872312"/>
    <n v="0.21995699999999999"/>
    <n v="66458"/>
    <n v="71700"/>
    <n v="1.4686444411807902"/>
    <n v="69214"/>
    <n v="23799.9"/>
    <n v="36007.4"/>
    <n v="33206.6"/>
    <n v="144379.953125"/>
    <n v="5.0780467987060547"/>
    <n v="78.731681823730469"/>
    <n v="28.465925216674805"/>
    <n v="0"/>
    <n v="0"/>
    <n v="0"/>
    <n v="0"/>
    <s v="FLOAT"/>
    <s v="USA"/>
    <n v="0"/>
    <n v="0.42099997401237488"/>
    <n v="0.14986608922481537"/>
    <n v="5.632564052939415E-2"/>
    <n v="0.1542000025510788"/>
    <m/>
    <m/>
    <n v="9.2806339263916016E-2"/>
    <n v="5.7059749960899353E-2"/>
    <n v="5.2213963121175766E-2"/>
    <n v="0.36400002241134644"/>
    <n v="4.1788861155509949E-2"/>
    <m/>
    <m/>
    <m/>
    <n v="0.13954167068004608"/>
    <n v="5.7000007480382919E-2"/>
    <n v="0.18934136629104614"/>
    <n v="0.19822278618812561"/>
    <n v="0.10526282340288162"/>
  </r>
  <r>
    <x v="116"/>
    <x v="0"/>
    <s v="AUS"/>
    <n v="193"/>
    <n v="15900"/>
    <n v="15757.169811320753"/>
    <n v="66.557720702263495"/>
    <n v="63.646099999999997"/>
    <n v="260242"/>
    <n v="0.23235000363937844"/>
    <n v="74.499939999999995"/>
    <n v="-13704.610919999999"/>
    <n v="39033"/>
    <n v="33716"/>
    <n v="23232.066272587468"/>
    <n v="131643"/>
    <n v="15.3866666666667"/>
    <n v="13.4166666666667"/>
    <n v="61.375134776478404"/>
    <n v="8.0806000000000004"/>
    <n v="77.985642810528603"/>
    <n v="0.23413100000000001"/>
    <n v="75000"/>
    <n v="77500"/>
    <n v="1.5042117930204575"/>
    <n v="81353"/>
    <n v="28079.200000000001"/>
    <n v="39960.400000000001"/>
    <n v="41392.6"/>
    <n v="187109.40625"/>
    <n v="5.1680140495300293"/>
    <n v="83.827705383300781"/>
    <n v="35.207653045654297"/>
    <n v="0"/>
    <n v="0"/>
    <n v="0"/>
    <n v="0"/>
    <s v="FLOAT"/>
    <s v="USA"/>
    <n v="0"/>
    <n v="0.51099997758865356"/>
    <n v="0.13455811142921448"/>
    <n v="0.22134605050086975"/>
    <n v="0.15386666357517242"/>
    <m/>
    <m/>
    <n v="7.2372585535049438E-2"/>
    <n v="6.2185533344745636E-2"/>
    <n v="5.7988736778497696E-2"/>
    <n v="0.4570000171661377"/>
    <n v="3.7062458693981171E-2"/>
    <m/>
    <m/>
    <m/>
    <n v="0.13416667282581329"/>
    <n v="5.4000001400709152E-2"/>
    <n v="0.24126347899436951"/>
    <n v="0.24668878316879272"/>
    <n v="0.18760636448860168"/>
  </r>
  <r>
    <x v="117"/>
    <x v="0"/>
    <s v="AUS"/>
    <n v="193"/>
    <n v="16137"/>
    <n v="16293.301109252032"/>
    <n v="69.185337418887229"/>
    <n v="64.846500000000006"/>
    <n v="285706"/>
    <n v="0.23016385940207595"/>
    <n v="80.82405"/>
    <n v="-10324.094719999999"/>
    <n v="41816"/>
    <n v="37947"/>
    <n v="28123.389417531718"/>
    <n v="148219"/>
    <n v="12.7983333333333"/>
    <n v="13.1916666666667"/>
    <n v="64.443891515302283"/>
    <n v="8.1064000000000007"/>
    <n v="82.814879269088522"/>
    <n v="0.220637"/>
    <n v="83500"/>
    <n v="82300"/>
    <n v="1.3840830449826989"/>
    <n v="94828"/>
    <n v="35430.5"/>
    <n v="47582.2"/>
    <n v="47245.8"/>
    <n v="231508.96875"/>
    <n v="5.4015231132507324"/>
    <n v="88.2623291015625"/>
    <n v="39.034500122070313"/>
    <n v="0"/>
    <n v="0"/>
    <n v="0"/>
    <n v="0"/>
    <s v="FLOAT"/>
    <s v="USA"/>
    <n v="0"/>
    <n v="-9.6000000834465027E-2"/>
    <n v="0.10647882521152496"/>
    <n v="0.16009521484375"/>
    <n v="0.12798333168029785"/>
    <m/>
    <m/>
    <n v="5.0000734627246857E-2"/>
    <n v="5.6478094309568405E-2"/>
    <n v="5.3788624703884125E-2"/>
    <n v="-0.1210000067949295"/>
    <n v="2.8441410511732101E-2"/>
    <m/>
    <m/>
    <m/>
    <n v="0.13191667199134827"/>
    <n v="2.500000037252903E-2"/>
    <n v="4.9734670668840408E-2"/>
    <n v="4.069291427731514E-2"/>
    <n v="0.14403927326202393"/>
  </r>
  <r>
    <x v="118"/>
    <x v="0"/>
    <s v="AUS"/>
    <n v="193"/>
    <n v="16400"/>
    <n v="16752.256097560978"/>
    <n v="70.833202592160617"/>
    <n v="66.709500000000006"/>
    <n v="323892"/>
    <n v="0.23968840607838846"/>
    <n v="86.669060000000002"/>
    <n v="-13182.465449999998"/>
    <n v="45925"/>
    <n v="42369"/>
    <n v="33305.167099192615"/>
    <n v="173005"/>
    <n v="12.141666666666699"/>
    <n v="12.1041666666667"/>
    <n v="78.974869370490126"/>
    <n v="7.2257999999999996"/>
    <n v="87.829018925386123"/>
    <n v="0.24818699999999999"/>
    <n v="91200"/>
    <n v="87900"/>
    <n v="1.168907071887785"/>
    <n v="120127"/>
    <n v="44388.6"/>
    <n v="56949.8"/>
    <n v="63177.2"/>
    <n v="283200.5"/>
    <n v="6.37939453125"/>
    <n v="93.042396545410156"/>
    <n v="43.3197021484375"/>
    <n v="0"/>
    <n v="0"/>
    <n v="0"/>
    <n v="0"/>
    <s v="FLOAT"/>
    <s v="USA"/>
    <n v="0"/>
    <n v="0.21100001037120819"/>
    <n v="0.28199869394302368"/>
    <n v="0.11884356290102005"/>
    <n v="0.12141666561365128"/>
    <m/>
    <m/>
    <n v="0.22548294067382813"/>
    <n v="5.6515742093324661E-2"/>
    <n v="4.6117119491100311E-2"/>
    <n v="0.16099999845027924"/>
    <n v="4.3066319078207016E-2"/>
    <m/>
    <m/>
    <m/>
    <n v="0.12104166299104691"/>
    <n v="4.9999997019767761E-2"/>
    <n v="0.25159221887588501"/>
    <n v="0.26620757579803467"/>
    <n v="0.12013011425733566"/>
  </r>
  <r>
    <x v="119"/>
    <x v="0"/>
    <s v="AUS"/>
    <n v="193"/>
    <n v="16681"/>
    <n v="17194.412804987711"/>
    <n v="72.41112888976717"/>
    <n v="69.052000000000007"/>
    <n v="367526"/>
    <n v="0.25290688417821222"/>
    <n v="93.220740000000006"/>
    <n v="-23336.168900000001"/>
    <n v="56801"/>
    <n v="47005"/>
    <n v="36214.009131103419"/>
    <n v="207473.96049999999"/>
    <n v="16.8"/>
    <n v="13.408333333333299"/>
    <n v="98.43244588206025"/>
    <n v="6.1749999999999998"/>
    <n v="93.76767457037198"/>
    <n v="0.22769999999999999"/>
    <n v="91200"/>
    <n v="98900"/>
    <n v="1.2615112905260504"/>
    <n v="174395.19649999999"/>
    <n v="52916"/>
    <n v="84450.1"/>
    <n v="89945.1"/>
    <n v="316398"/>
    <n v="6.3109951019287109"/>
    <n v="102.04905700683594"/>
    <n v="40.921657562255859"/>
    <n v="1"/>
    <n v="1"/>
    <n v="0"/>
    <n v="0"/>
    <s v="FLOAT"/>
    <s v="USA"/>
    <n v="0"/>
    <n v="0.17899999022483826"/>
    <n v="0.29427173733711243"/>
    <n v="0.13472999632358551"/>
    <n v="0.1679999977350235"/>
    <m/>
    <m/>
    <n v="0.24637575447559357"/>
    <n v="4.7895979136228561E-2"/>
    <n v="3.8428202271461487E-2"/>
    <n v="0.11300000548362732"/>
    <n v="5.9299185872077942E-2"/>
    <m/>
    <m/>
    <m/>
    <n v="0.1340833306312561"/>
    <n v="6.5999992191791534E-2"/>
    <n v="0.2610708475112915"/>
    <n v="0.27137693762779236"/>
    <n v="0.1513649970293045"/>
  </r>
  <r>
    <x v="120"/>
    <x v="0"/>
    <s v="AUS"/>
    <n v="193"/>
    <n v="16956"/>
    <n v="17172.682236376502"/>
    <n v="70.912858012059033"/>
    <n v="68.578999999999994"/>
    <n v="403852"/>
    <n v="0.23071301575783731"/>
    <n v="100"/>
    <n v="-20036.653320000001"/>
    <n v="53785.08"/>
    <n v="50892"/>
    <n v="38942.391243752405"/>
    <n v="229475.8015"/>
    <n v="14.150833333333299"/>
    <n v="13.18"/>
    <n v="100"/>
    <n v="6.9260000000000002"/>
    <n v="100"/>
    <n v="0.215777"/>
    <n v="93300"/>
    <n v="105000"/>
    <n v="1.29315918789603"/>
    <n v="200876.80089999997"/>
    <n v="66528"/>
    <n v="94159.9"/>
    <n v="106717"/>
    <n v="338858"/>
    <n v="6.1756253242492676"/>
    <n v="106.79648590087891"/>
    <n v="40.902854919433594"/>
    <n v="0"/>
    <n v="0"/>
    <n v="0"/>
    <n v="0"/>
    <s v="FLOAT"/>
    <s v="USA"/>
    <n v="0"/>
    <n v="-0.15299999713897705"/>
    <n v="6.5885990858078003E-2"/>
    <n v="0.18066853284835815"/>
    <n v="0.1415083259344101"/>
    <m/>
    <m/>
    <n v="1.5925651416182518E-2"/>
    <n v="4.9960337579250336E-2"/>
    <n v="4.9177158623933792E-2"/>
    <n v="-0.20100000500679016"/>
    <n v="6.0075093060731888E-2"/>
    <m/>
    <m/>
    <m/>
    <n v="0.13179999589920044"/>
    <n v="4.8000000417232513E-2"/>
    <n v="4.3667852878570557E-2"/>
    <n v="3.2469742000102997E-2"/>
    <n v="0.16108843684196472"/>
  </r>
  <r>
    <x v="121"/>
    <x v="0"/>
    <s v="AUS"/>
    <n v="193"/>
    <n v="17202"/>
    <n v="16743.323985517862"/>
    <n v="70.083105620283632"/>
    <n v="68.980699999999999"/>
    <n v="414473"/>
    <n v="0.21251300910297966"/>
    <n v="103.2227"/>
    <n v="-13649.312880000001"/>
    <n v="53427"/>
    <n v="53728"/>
    <n v="41538.43608227605"/>
    <n v="234016.7225"/>
    <n v="9.9558333333333309"/>
    <n v="10.6908333333333"/>
    <n v="100.62851713805452"/>
    <n v="9.5792000000000002"/>
    <n v="105.86251903415271"/>
    <n v="0.22914100000000001"/>
    <n v="87400"/>
    <n v="109000"/>
    <n v="1.3161358252171624"/>
    <n v="216745.85119999998"/>
    <n v="74377"/>
    <n v="101070"/>
    <n v="115675"/>
    <n v="326227"/>
    <n v="6.1590189933776855"/>
    <n v="113.49941253662109"/>
    <n v="42.365242004394531"/>
    <n v="0"/>
    <n v="0"/>
    <n v="0"/>
    <n v="0"/>
    <s v="FLOAT"/>
    <s v="USA"/>
    <n v="0"/>
    <n v="0.27500000596046448"/>
    <n v="5.4847080260515213E-2"/>
    <n v="0.29860270023345947"/>
    <n v="9.9558331072330475E-2"/>
    <m/>
    <m/>
    <n v="6.289999932050705E-3"/>
    <n v="4.8557080328464508E-2"/>
    <n v="4.8253566026687622E-2"/>
    <n v="0.22200000286102295"/>
    <n v="4.3371520936489105E-2"/>
    <m/>
    <m/>
    <m/>
    <n v="0.10690833628177643"/>
    <n v="5.299999937415123E-2"/>
    <n v="0.10585417598485947"/>
    <n v="9.6960946917533875E-2"/>
    <n v="0.19908051192760468"/>
  </r>
  <r>
    <x v="122"/>
    <x v="0"/>
    <s v="AUS"/>
    <n v="193"/>
    <n v="17419"/>
    <n v="16988.874013415483"/>
    <n v="71.862650210695321"/>
    <n v="69.238799999999998"/>
    <n v="422433"/>
    <n v="0.21033111339685245"/>
    <n v="104.24039999999999"/>
    <n v="-14103.482879999998"/>
    <n v="59732"/>
    <n v="58363"/>
    <n v="49925.525663206463"/>
    <n v="243383.90179999999"/>
    <n v="6.2649999999999997"/>
    <n v="9.2199999999999989"/>
    <n v="103.17181904553092"/>
    <n v="10.7288"/>
    <n v="108.9297367848597"/>
    <n v="0.27151399999999998"/>
    <n v="88600"/>
    <n v="116000"/>
    <n v="1.4522218995062446"/>
    <n v="224286.18659999999"/>
    <n v="91246"/>
    <n v="118249"/>
    <n v="106038"/>
    <n v="328532"/>
    <n v="6.1620674133300781"/>
    <n v="116.15415954589844"/>
    <n v="42.076725006103516"/>
    <n v="0"/>
    <n v="0"/>
    <n v="0"/>
    <n v="0"/>
    <s v="FLOAT"/>
    <s v="USA"/>
    <n v="0"/>
    <n v="-2.199999988079071E-2"/>
    <n v="7.0633187890052795E-2"/>
    <n v="0.13209065794944763"/>
    <n v="6.2650002539157867E-2"/>
    <m/>
    <m/>
    <n v="2.5271045044064522E-2"/>
    <n v="4.5362144708633423E-2"/>
    <n v="4.4244050979614258E-2"/>
    <n v="-5.9999998658895493E-2"/>
    <n v="4.0425527840852737E-2"/>
    <m/>
    <m/>
    <m/>
    <n v="9.2200003564357758E-2"/>
    <n v="3.7999995052814484E-2"/>
    <n v="5.7485133409500122E-2"/>
    <n v="5.30577152967453E-2"/>
    <n v="9.7370326519012451E-2"/>
  </r>
  <r>
    <x v="123"/>
    <x v="0"/>
    <s v="AUS"/>
    <n v="193"/>
    <n v="17608"/>
    <n v="17478.185210321713"/>
    <n v="74.136726416893154"/>
    <n v="70.131799999999998"/>
    <n v="443383"/>
    <n v="0.21265735414429773"/>
    <n v="106.13039999999999"/>
    <n v="-13630.436980000002"/>
    <n v="67027"/>
    <n v="62839"/>
    <n v="58870.322327950787"/>
    <n v="258217.30710000001"/>
    <n v="5.0016666666666696"/>
    <n v="7.2808333333333328"/>
    <n v="106.06592121610757"/>
    <n v="10.873799999999999"/>
    <n v="111.15510115292584"/>
    <n v="0.30321799999999999"/>
    <n v="93100"/>
    <n v="122000"/>
    <n v="1.476886722788362"/>
    <n v="240741.1654"/>
    <n v="109835"/>
    <n v="136751"/>
    <n v="103991"/>
    <n v="315729"/>
    <n v="6.3399343490600586"/>
    <n v="112.62088012695313"/>
    <n v="39.441024780273438"/>
    <n v="0"/>
    <n v="0"/>
    <n v="0"/>
    <n v="0"/>
    <s v="FLOAT"/>
    <s v="USA"/>
    <n v="0"/>
    <n v="0.40456143021583557"/>
    <n v="7.1739509701728821E-2"/>
    <n v="0.25285845994949341"/>
    <n v="5.0016667693853378E-2"/>
    <m/>
    <m/>
    <n v="2.8050245717167854E-2"/>
    <n v="4.3689265847206116E-2"/>
    <n v="4.2497210204601288E-2"/>
    <n v="0.35504370927810669"/>
    <n v="3.6543253809213638E-2"/>
    <m/>
    <m/>
    <m/>
    <n v="7.2808332741260529E-2"/>
    <n v="4.9517706036567688E-2"/>
    <n v="0.15663619339466095"/>
    <n v="0.15723150968551636"/>
    <n v="0.15143756568431854"/>
  </r>
  <r>
    <x v="124"/>
    <x v="0"/>
    <s v="AUS"/>
    <n v="193"/>
    <n v="17781"/>
    <n v="18145.568488327885"/>
    <n v="76.662420633087763"/>
    <n v="72.990700000000004"/>
    <n v="465753"/>
    <n v="0.22719686619664398"/>
    <n v="108.14149999999999"/>
    <n v="-21557.097120000002"/>
    <n v="72882"/>
    <n v="64917"/>
    <n v="65365.160755478661"/>
    <n v="283445.18609999999"/>
    <n v="5.6941666666666704"/>
    <n v="9.0416666666666679"/>
    <n v="109.8370240444347"/>
    <n v="9.7187000000000001"/>
    <n v="114.36806613008486"/>
    <n v="0.314529"/>
    <n v="105000"/>
    <n v="128000"/>
    <n v="1.2873326799004294"/>
    <n v="270676.8052"/>
    <n v="135757"/>
    <n v="162973"/>
    <n v="107704"/>
    <n v="319771"/>
    <n v="7.1604351997375488"/>
    <n v="113.91935729980469"/>
    <n v="39.219825744628906"/>
    <n v="0"/>
    <n v="0"/>
    <n v="0"/>
    <n v="0"/>
    <s v="FLOAT"/>
    <s v="USA"/>
    <n v="0"/>
    <n v="-8.8101856410503387E-2"/>
    <n v="7.8320369124412537E-2"/>
    <n v="-0.1244513988494873"/>
    <n v="5.6941665709018707E-2"/>
    <m/>
    <m/>
    <n v="3.5553336143493652E-2"/>
    <n v="4.2767032980918884E-2"/>
    <n v="4.1298724710941315E-2"/>
    <n v="-0.12148795276880264"/>
    <n v="3.8003005087375641E-2"/>
    <m/>
    <m/>
    <m/>
    <n v="9.0416669845581055E-2"/>
    <n v="3.3386096358299255E-2"/>
    <n v="3.1997181475162506E-2"/>
    <n v="3.9903461933135986E-2"/>
    <n v="-3.3754866570234299E-2"/>
  </r>
  <r>
    <x v="125"/>
    <x v="0"/>
    <s v="AUS"/>
    <n v="193"/>
    <n v="17976"/>
    <n v="18529.558206836238"/>
    <n v="78.888521402142189"/>
    <n v="74.744200000000006"/>
    <n v="494567"/>
    <n v="0.2248561711717269"/>
    <n v="113.15730000000001"/>
    <n v="-25196.940249999996"/>
    <n v="82673"/>
    <n v="71091"/>
    <n v="69707.370146097659"/>
    <n v="308981.74280000001"/>
    <n v="7.6438077969278"/>
    <n v="9.21089527658369"/>
    <n v="111.71526711978368"/>
    <n v="8.4693000000000005"/>
    <n v="118.47944311507507"/>
    <n v="0.31123000000000001"/>
    <n v="114000"/>
    <n v="136000"/>
    <n v="1.3422818791946309"/>
    <n v="302816.52700000006"/>
    <n v="152596"/>
    <n v="181604"/>
    <n v="121213"/>
    <n v="335261"/>
    <n v="7.4296212196350098"/>
    <n v="114.015380859375"/>
    <n v="38.408248901367188"/>
    <n v="0"/>
    <n v="0"/>
    <n v="0"/>
    <n v="0"/>
    <s v="FLOAT"/>
    <s v="USA"/>
    <n v="0"/>
    <n v="0.20723018050193787"/>
    <n v="6.2609173357486725E-2"/>
    <n v="0.23438693583011627"/>
    <n v="7.6438076794147491E-2"/>
    <m/>
    <m/>
    <n v="1.7098063603043556E-2"/>
    <n v="4.5511107891798019E-2"/>
    <n v="4.4746037572622299E-2"/>
    <n v="0.15689592063426971"/>
    <n v="4.3508037924766541E-2"/>
    <m/>
    <m/>
    <m/>
    <n v="9.2108950018882751E-2"/>
    <n v="5.0334271043539047E-2"/>
    <n v="0.10436543077230453"/>
    <n v="9.843938797712326E-2"/>
    <n v="0.15541251003742218"/>
  </r>
  <r>
    <x v="126"/>
    <x v="0"/>
    <s v="AUS"/>
    <n v="193"/>
    <n v="18195"/>
    <n v="19075.08247877645"/>
    <n v="80.949339705257444"/>
    <n v="75.704599999999999"/>
    <n v="527599"/>
    <n v="0.22590020058880217"/>
    <n v="116.1134"/>
    <n v="-18418.254720000001"/>
    <n v="83543"/>
    <n v="77206"/>
    <n v="79444.471789696283"/>
    <n v="335354.3076"/>
    <n v="7.0164246696286199"/>
    <n v="8.2092070574988192"/>
    <n v="113.17693488270115"/>
    <n v="8.5061999999999998"/>
    <n v="121.48140091363936"/>
    <n v="0.29316999999999999"/>
    <n v="126000"/>
    <n v="140000"/>
    <n v="1.2554926390529346"/>
    <n v="332779.9595"/>
    <n v="168921"/>
    <n v="201208"/>
    <n v="131572"/>
    <n v="349232"/>
    <n v="6.6910696029663086"/>
    <n v="116.47212982177734"/>
    <n v="39.118240356445313"/>
    <n v="0"/>
    <n v="0"/>
    <n v="0"/>
    <n v="0"/>
    <s v="FLOAT"/>
    <s v="USA"/>
    <n v="0"/>
    <n v="0.14342470467090607"/>
    <n v="5.8046396821737289E-2"/>
    <n v="0.15034890174865723"/>
    <n v="7.016424834728241E-2"/>
    <m/>
    <m/>
    <n v="1.3086873106658459E-2"/>
    <n v="4.4959522783756256E-2"/>
    <n v="4.4378742575645447E-2"/>
    <n v="9.8834820091724396E-2"/>
    <n v="4.0579237043857574E-2"/>
    <m/>
    <m/>
    <m/>
    <n v="8.2092069089412689E-2"/>
    <n v="4.4589877128601074E-2"/>
    <n v="8.4282331168651581E-2"/>
    <n v="8.146599680185318E-2"/>
    <n v="0.11025657504796982"/>
  </r>
  <r>
    <x v="127"/>
    <x v="0"/>
    <s v="AUS"/>
    <n v="193"/>
    <n v="18415"/>
    <n v="19612.091773011129"/>
    <n v="83.664202891960528"/>
    <n v="78.443100000000001"/>
    <n v="555291"/>
    <n v="0.23929159391399762"/>
    <n v="116.37432898876405"/>
    <n v="-16281.491410000001"/>
    <n v="88884"/>
    <n v="84775"/>
    <n v="90188.71164936565"/>
    <n v="356961.86229999998"/>
    <n v="5.2902409168507596"/>
    <n v="6.9549185438893701"/>
    <n v="116.6922458525177"/>
    <n v="8.3621999999999996"/>
    <n v="124.99021100717862"/>
    <n v="0.25908000000000003"/>
    <n v="131031"/>
    <n v="135928.20000000001"/>
    <n v="1.5320974179240476"/>
    <n v="366159.40580000001"/>
    <n v="183868"/>
    <n v="219638"/>
    <n v="146521"/>
    <n v="379541"/>
    <n v="6.129235710484962"/>
    <n v="114.89466857910156"/>
    <n v="40.984503694307733"/>
    <n v="0"/>
    <n v="0"/>
    <n v="0"/>
    <n v="0"/>
    <s v="FLOAT"/>
    <s v="USA"/>
    <n v="0"/>
    <n v="0.11419185996055603"/>
    <n v="7.1853958070278168E-2"/>
    <n v="0.17412561178207397"/>
    <n v="5.2902407944202423E-2"/>
    <m/>
    <m/>
    <n v="3.1057547777891159E-2"/>
    <n v="4.0796410292387009E-2"/>
    <n v="3.956754133105278E-2"/>
    <n v="7.2646372020244598E-2"/>
    <n v="3.8731757551431656E-2"/>
    <m/>
    <m/>
    <m/>
    <n v="6.9549188017845154E-2"/>
    <n v="4.1545480489730835E-2"/>
    <n v="8.6425773799419403E-2"/>
    <n v="8.3960838615894318E-2"/>
    <n v="0.1135140061378479"/>
  </r>
  <r>
    <x v="128"/>
    <x v="0"/>
    <s v="AUS"/>
    <n v="193"/>
    <n v="18621"/>
    <n v="20377.949762010507"/>
    <n v="87.118029510275221"/>
    <n v="81.416600000000003"/>
    <n v="588097"/>
    <n v="0.24384491176651774"/>
    <n v="117.37455677902619"/>
    <n v="-28407.067740000002"/>
    <n v="102905"/>
    <n v="88989"/>
    <n v="95894.682429834706"/>
    <n v="384572.7590125"/>
    <n v="4.8368145821569701"/>
    <n v="5.49297052826401"/>
    <n v="128.26865453482421"/>
    <n v="7.6756000000000002"/>
    <n v="128.81661953447903"/>
    <n v="0.23754"/>
    <n v="136969"/>
    <n v="135784"/>
    <n v="1.6289297665917939"/>
    <n v="401898.51659999997"/>
    <n v="202729"/>
    <n v="242467"/>
    <n v="159432"/>
    <n v="411830"/>
    <n v="5.8920512126379814"/>
    <n v="116.61505126953125"/>
    <n v="40.589651761711849"/>
    <n v="0"/>
    <n v="0"/>
    <n v="0"/>
    <n v="0"/>
    <s v="FLOAT"/>
    <s v="USA"/>
    <n v="0"/>
    <n v="8.4790267050266266E-2"/>
    <n v="0.13949877023696899"/>
    <n v="0.13569861650466919"/>
    <n v="4.8368144780397415E-2"/>
    <m/>
    <m/>
    <n v="9.9209882318973541E-2"/>
    <n v="4.0288887917995453E-2"/>
    <n v="3.6652587354183197E-2"/>
    <n v="4.5551463961601257E-2"/>
    <n v="3.7529293447732925E-2"/>
    <m/>
    <m/>
    <m/>
    <n v="5.49297034740448E-2"/>
    <n v="3.9238806813955307E-2"/>
    <n v="0.12088557332754135"/>
    <n v="0.12313749641180038"/>
    <n v="9.2033378779888153E-2"/>
  </r>
  <r>
    <x v="129"/>
    <x v="0"/>
    <s v="AUS"/>
    <n v="193"/>
    <n v="18830"/>
    <n v="20970.894286664141"/>
    <n v="89.584817177065929"/>
    <n v="83.822699999999998"/>
    <n v="620141"/>
    <n v="0.24863893661819528"/>
    <n v="119.02710704119848"/>
    <n v="-33767.156689999996"/>
    <n v="107154"/>
    <n v="86893"/>
    <n v="105347.34486735873"/>
    <n v="420189.243571"/>
    <n v="4.7584499580637996"/>
    <n v="6.0093119429832802"/>
    <n v="136.58554410582474"/>
    <n v="6.8723000000000001"/>
    <n v="131.84250598216232"/>
    <n v="0.22588"/>
    <n v="146444.1"/>
    <n v="140814.39999999999"/>
    <n v="1.5295197308045272"/>
    <n v="453447.44760000001"/>
    <n v="228489"/>
    <n v="274093"/>
    <n v="179355"/>
    <n v="429407"/>
    <n v="6.2872646678624635"/>
    <n v="118.31731414794922"/>
    <n v="40.021807031011996"/>
    <n v="0"/>
    <n v="0"/>
    <n v="0"/>
    <n v="0"/>
    <s v="FLOAT"/>
    <s v="USA"/>
    <n v="0"/>
    <n v="0.19295363128185272"/>
    <n v="0.1024678498506546"/>
    <n v="-6.89505934715271E-2"/>
    <n v="4.7584500163793564E-2"/>
    <m/>
    <m/>
    <n v="6.4840294420719147E-2"/>
    <n v="3.7627551704645157E-2"/>
    <n v="3.5336334258317947E-2"/>
    <n v="0.15268817543983459"/>
    <n v="3.4931786358356476E-2"/>
    <m/>
    <m/>
    <m/>
    <n v="6.0093119740486145E-2"/>
    <n v="4.0265455842018127E-2"/>
    <n v="0.12258857488632202"/>
    <n v="0.1318553239107132"/>
    <n v="-1.0683046653866768E-2"/>
  </r>
  <r>
    <x v="130"/>
    <x v="0"/>
    <s v="AUS"/>
    <n v="193"/>
    <n v="19053"/>
    <n v="21377.823125181403"/>
    <n v="90.247262822853926"/>
    <n v="85.877600000000001"/>
    <n v="661159"/>
    <n v="0.24130368404598479"/>
    <n v="124.33266314606739"/>
    <n v="-27114.130589999997"/>
    <n v="123495"/>
    <n v="110355"/>
    <n v="115311.31040945792"/>
    <n v="441076.96608717"/>
    <n v="5.9760841781758103"/>
    <n v="6.31456933440806"/>
    <n v="150.19367097858657"/>
    <n v="6.2826000000000004"/>
    <n v="134.68348923210792"/>
    <n v="0.19559000000000001"/>
    <n v="169921"/>
    <n v="160408"/>
    <n v="1.8050541516245486"/>
    <n v="501168.72"/>
    <n v="267210"/>
    <n v="313281"/>
    <n v="187887"/>
    <n v="507242"/>
    <n v="4.9283693825434352"/>
    <n v="127.81136322021484"/>
    <n v="46.104809819984887"/>
    <n v="0"/>
    <n v="0"/>
    <n v="0"/>
    <n v="0"/>
    <s v="FLOAT"/>
    <s v="USA"/>
    <n v="0"/>
    <n v="5.0225395709276199E-2"/>
    <n v="0.13605314493179321"/>
    <n v="0.17290611565113068"/>
    <n v="5.9760842472314835E-2"/>
    <m/>
    <m/>
    <n v="9.9629536271095276E-2"/>
    <n v="3.6423604935407639E-2"/>
    <n v="3.3123522996902466E-2"/>
    <n v="1.4764538966119289E-2"/>
    <n v="3.4944910556077957E-2"/>
    <m/>
    <m/>
    <m/>
    <n v="6.314568966627121E-2"/>
    <n v="3.5460855811834335E-2"/>
    <n v="0.10999128967523575"/>
    <n v="0.10961612313985825"/>
    <n v="0.11633347719907761"/>
  </r>
  <r>
    <x v="131"/>
    <x v="0"/>
    <s v="AUS"/>
    <n v="193"/>
    <n v="19294"/>
    <n v="21662.025668109953"/>
    <n v="92.42640029478909"/>
    <n v="87.227699999999999"/>
    <n v="705066"/>
    <n v="0.22865344981065408"/>
    <n v="129.81217191011234"/>
    <n v="-15885.136980000001"/>
    <n v="124382"/>
    <n v="122531"/>
    <n v="139992.22499339384"/>
    <n v="502184.66369387001"/>
    <n v="4.8001900771912203"/>
    <n v="5.6152643284072097"/>
    <n v="162.67631367390192"/>
    <n v="6.7423000000000002"/>
    <n v="141.78812268871005"/>
    <n v="0.17177000000000001"/>
    <n v="166079"/>
    <n v="164548"/>
    <n v="1.9584802193497843"/>
    <n v="552921.38"/>
    <n v="302902"/>
    <n v="352485"/>
    <n v="200436"/>
    <n v="523429"/>
    <n v="6.8474741630419045"/>
    <n v="123.55141448974609"/>
    <n v="43.126594422721794"/>
    <n v="0"/>
    <n v="0"/>
    <n v="0"/>
    <n v="0"/>
    <s v="FLOAT"/>
    <s v="USA"/>
    <n v="0"/>
    <n v="0.10134624689817429"/>
    <n v="0.11729618906974792"/>
    <n v="1.7728433012962341E-2"/>
    <n v="4.8001900315284729E-2"/>
    <m/>
    <m/>
    <n v="8.3105847239494324E-2"/>
    <n v="3.41903455555439E-2"/>
    <n v="3.156694769859314E-2"/>
    <n v="6.5045803785324097E-2"/>
    <n v="3.4083455801010132E-2"/>
    <m/>
    <m/>
    <m/>
    <n v="5.6152641773223877E-2"/>
    <n v="3.6300443112850189E-2"/>
    <n v="0.10854558646678925"/>
    <n v="0.11238656938076019"/>
    <n v="3.2865166664123535E-2"/>
  </r>
  <r>
    <x v="132"/>
    <x v="0"/>
    <s v="AUS"/>
    <n v="193"/>
    <n v="19345"/>
    <n v="22236.935272996816"/>
    <n v="94.340964364418696"/>
    <n v="89.366299999999995"/>
    <n v="754253"/>
    <n v="0.25457828713898578"/>
    <n v="133.76959490636705"/>
    <n v="-28767.209419999999"/>
    <n v="134039"/>
    <n v="119458"/>
    <n v="179972.44034980447"/>
    <n v="537277.23965246999"/>
    <n v="4.5508333333333297"/>
    <n v="5.84395771110088"/>
    <n v="195.96579697434771"/>
    <n v="6.3676000000000004"/>
    <n v="147.49619316945837"/>
    <n v="0.15062"/>
    <n v="170753"/>
    <n v="174403"/>
    <n v="1.7661603673613564"/>
    <n v="638061.02"/>
    <n v="350989"/>
    <n v="410680"/>
    <n v="227381"/>
    <n v="570396"/>
    <n v="5.3983686582375698"/>
    <n v="121.30997467041016"/>
    <n v="43.931485378416255"/>
    <n v="0"/>
    <n v="0"/>
    <n v="0"/>
    <n v="0"/>
    <s v="FLOAT"/>
    <s v="USA"/>
    <n v="0"/>
    <n v="-8.0964095890522003E-2"/>
    <n v="0.23695157468318939"/>
    <n v="0.1277306079864502"/>
    <n v="4.5508332550525665E-2"/>
    <m/>
    <m/>
    <n v="0.20463989675045013"/>
    <n v="3.2311674207448959E-2"/>
    <n v="2.6822684332728386E-2"/>
    <n v="-0.11440816521644592"/>
    <n v="3.7764657288789749E-2"/>
    <m/>
    <m/>
    <m/>
    <n v="5.8439578860998154E-2"/>
    <n v="3.3444073051214218E-2"/>
    <n v="0.15237300097942352"/>
    <n v="0.15523013472557068"/>
    <n v="8.6619466543197632E-2"/>
  </r>
  <r>
    <x v="133"/>
    <x v="0"/>
    <s v="AUS"/>
    <n v="193"/>
    <n v="19767"/>
    <n v="22666.277788514366"/>
    <n v="96.981941329360836"/>
    <n v="93.229799999999997"/>
    <n v="800960"/>
    <n v="0.26422554311761454"/>
    <n v="137.42260074906366"/>
    <n v="-42875.388799999993"/>
    <n v="136544"/>
    <n v="107956"/>
    <n v="198074.86851675526"/>
    <n v="601112.95719117008"/>
    <n v="4.8091666666666697"/>
    <n v="5.3667754977034203"/>
    <n v="231.63157202367901"/>
    <n v="5.9287000000000001"/>
    <n v="153.83946051772898"/>
    <n v="0.13208"/>
    <n v="183659"/>
    <n v="182268"/>
    <n v="1.3333333333333333"/>
    <n v="755126.42"/>
    <n v="419409"/>
    <n v="486353"/>
    <n v="268773"/>
    <n v="572036"/>
    <n v="5.2042751704358228"/>
    <n v="123.07186889648438"/>
    <n v="41.73241972826925"/>
    <n v="0"/>
    <n v="0"/>
    <n v="0"/>
    <n v="0"/>
    <s v="FLOAT"/>
    <s v="USA"/>
    <n v="0"/>
    <n v="0.15864193439483643"/>
    <n v="0.20934215188026428"/>
    <n v="2.2816898301243782E-2"/>
    <n v="4.8091664910316467E-2"/>
    <m/>
    <m/>
    <n v="0.18200096487998962"/>
    <n v="2.7341192588210106E-2"/>
    <n v="2.3131277412176132E-2"/>
    <n v="0.11107376962900162"/>
    <n v="4.2812790721654892E-2"/>
    <m/>
    <m/>
    <m/>
    <n v="5.3667753934860229E-2"/>
    <n v="4.7568168491125107E-2"/>
    <n v="0.1907079666852951"/>
    <n v="0.19617146253585815"/>
    <n v="3.545428067445755E-2"/>
  </r>
  <r>
    <x v="134"/>
    <x v="0"/>
    <s v="AUS"/>
    <n v="193"/>
    <n v="19995"/>
    <n v="23322.007883053539"/>
    <n v="98.170902215697211"/>
    <n v="96.183099999999996"/>
    <n v="861039"/>
    <n v="0.26758195071776752"/>
    <n v="140.6407249438202"/>
    <n v="-54443.495970000011"/>
    <n v="148924"/>
    <n v="117773"/>
    <n v="211328.75215886935"/>
    <n v="655708.16047381202"/>
    <n v="5.25"/>
    <n v="5.5907745074973398"/>
    <n v="246.72093839070376"/>
    <n v="5.3947000000000003"/>
    <n v="160.98760060909291"/>
    <n v="0.11942"/>
    <n v="192723"/>
    <n v="189587"/>
    <n v="1.2836970474967908"/>
    <n v="865325.92"/>
    <n v="474827"/>
    <n v="549628"/>
    <n v="315698"/>
    <n v="617142"/>
    <n v="4.7845117551782259"/>
    <n v="124.59059143066406"/>
    <n v="43.481265650737519"/>
    <n v="0"/>
    <n v="0"/>
    <n v="0"/>
    <n v="0"/>
    <s v="FLOAT"/>
    <s v="USA"/>
    <n v="0"/>
    <n v="0.2756807804107666"/>
    <n v="8.8847041130065918E-2"/>
    <n v="8.2361333072185516E-2"/>
    <n v="5.2499998360872269E-2"/>
    <m/>
    <m/>
    <n v="6.5142124891281128E-2"/>
    <n v="2.3704918101429939E-2"/>
    <n v="2.2255169227719307E-2"/>
    <n v="0.22598306834697723"/>
    <n v="4.0537022054195404E-2"/>
    <m/>
    <m/>
    <m/>
    <n v="5.5907744914293289E-2"/>
    <n v="4.9697700887918472E-2"/>
    <n v="0.13861085474491119"/>
    <n v="0.14064757525920868"/>
    <n v="6.7430667579174042E-2"/>
  </r>
  <r>
    <x v="135"/>
    <x v="0"/>
    <s v="AUS"/>
    <n v="193"/>
    <n v="20232"/>
    <n v="23764.613687385267"/>
    <n v="100"/>
    <n v="97.922600000000003"/>
    <n v="922371"/>
    <n v="0.27598881251205998"/>
    <n v="144.38070711610487"/>
    <n v="-54844.179660000002"/>
    <n v="164137"/>
    <n v="139080"/>
    <n v="233036.63965464316"/>
    <n v="710108.94489272707"/>
    <n v="5.4574999999999996"/>
    <n v="5.3399731139855602"/>
    <n v="250.24832273624205"/>
    <n v="5.0324999999999998"/>
    <n v="167.70720034805314"/>
    <n v="0.10891000000000001"/>
    <n v="211032"/>
    <n v="207932"/>
    <n v="1.362954886193267"/>
    <n v="985477.6"/>
    <n v="531848"/>
    <n v="615977"/>
    <n v="369501"/>
    <n v="710925"/>
    <n v="4.9070041301957819"/>
    <n v="129.52720642089844"/>
    <n v="43.363389777015932"/>
    <n v="0"/>
    <n v="0"/>
    <n v="0"/>
    <n v="0"/>
    <s v="FLOAT"/>
    <s v="USA"/>
    <n v="0"/>
    <n v="0.21087831258773804"/>
    <n v="3.7057548761367798E-2"/>
    <n v="6.3577078282833099E-2"/>
    <n v="5.4574999958276749E-2"/>
    <m/>
    <m/>
    <n v="1.429549977183342E-2"/>
    <n v="2.2762050852179527E-2"/>
    <n v="2.2441241890192032E-2"/>
    <n v="0.16177740693092346"/>
    <n v="4.2263615876436234E-2"/>
    <m/>
    <m/>
    <m/>
    <n v="5.339973047375679E-2"/>
    <n v="4.9100913107395172E-2"/>
    <n v="8.6060076951980591E-2"/>
    <n v="8.6767151951789856E-2"/>
    <n v="5.9076040983200073E-2"/>
  </r>
  <r>
    <x v="136"/>
    <x v="0"/>
    <s v="AUS"/>
    <n v="193"/>
    <n v="20489"/>
    <n v="24097.573450962896"/>
    <n v="101.28920637149861"/>
    <n v="100"/>
    <n v="996430"/>
    <n v="0.27374395230950316"/>
    <n v="149.51231056179776"/>
    <n v="-58500.405300000006"/>
    <n v="184750.16000800001"/>
    <n v="163753"/>
    <n v="258691.49340122173"/>
    <n v="802491.62548582698"/>
    <n v="5.8049999999999997"/>
    <n v="5.5878722441858004"/>
    <n v="269.84490243367674"/>
    <n v="4.7823000000000002"/>
    <n v="175.99738960191434"/>
    <n v="9.9589999999999998E-2"/>
    <n v="225513"/>
    <n v="209797"/>
    <n v="1.2637432073802604"/>
    <n v="1124441.8900000001"/>
    <n v="588836"/>
    <n v="685281"/>
    <n v="439161"/>
    <n v="815892"/>
    <n v="4.7032036387333607"/>
    <n v="129.28997802734375"/>
    <n v="44.172163401546058"/>
    <n v="0"/>
    <n v="0"/>
    <n v="0"/>
    <n v="0"/>
    <s v="FLOAT"/>
    <s v="USA"/>
    <n v="0"/>
    <n v="0.24965542554855347"/>
    <n v="0.10146992653608322"/>
    <n v="9.2427870258688927E-3"/>
    <n v="5.8049999177455902E-2"/>
    <m/>
    <m/>
    <n v="7.8310318291187286E-2"/>
    <n v="2.3159610107541084E-2"/>
    <n v="2.1477686241269112E-2"/>
    <n v="0.19867058098316193"/>
    <n v="4.2534489184617996E-2"/>
    <m/>
    <m/>
    <m/>
    <n v="5.5878721177577972E-2"/>
    <n v="5.0984840840101242E-2"/>
    <n v="0.14546622335910797"/>
    <n v="0.14798405766487122"/>
    <n v="3.3646393567323685E-2"/>
  </r>
  <r>
    <x v="137"/>
    <x v="0"/>
    <s v="AUS"/>
    <n v="193"/>
    <n v="20750"/>
    <n v="24911.577867815489"/>
    <n v="104.52805991558324"/>
    <n v="100.3681"/>
    <n v="1086590"/>
    <n v="0.27819560156472778"/>
    <n v="153.03485191011234"/>
    <n v="-72997.116200000004"/>
    <n v="196756.41524999999"/>
    <n v="168386"/>
    <n v="292631.30507507903"/>
    <n v="984506.23299364501"/>
    <n v="6.3875265358977602"/>
    <n v="5.9945208373921197"/>
    <n v="300.41556676167505"/>
    <n v="4.3769999999999998"/>
    <n v="183.9895584076572"/>
    <n v="9.6880000000000008E-2"/>
    <n v="254761"/>
    <n v="224579"/>
    <n v="1.1343012704174229"/>
    <n v="1352075.7899999998"/>
    <n v="660823"/>
    <n v="772485"/>
    <n v="579591"/>
    <n v="961787"/>
    <n v="4.4518826947131336"/>
    <n v="117.1962890625"/>
    <n v="37.63911227115846"/>
    <n v="0"/>
    <n v="0"/>
    <n v="0"/>
    <n v="0"/>
    <s v="FLOAT"/>
    <s v="USA"/>
    <n v="0"/>
    <n v="0.1795337051153183"/>
    <n v="0.13594174385070801"/>
    <n v="2.7799386531114578E-2"/>
    <n v="6.3875265419483185E-2"/>
    <m/>
    <m/>
    <n v="0.11329096555709839"/>
    <n v="2.2650774568319321E-2"/>
    <n v="2.0345780998468399E-2"/>
    <n v="0.13760785758495331"/>
    <n v="3.6854401230812073E-2"/>
    <m/>
    <m/>
    <m/>
    <n v="5.9945207089185715E-2"/>
    <n v="4.1925854980945587E-2"/>
    <n v="0.14612521231174469"/>
    <n v="0.14812663197517395"/>
    <n v="4.5837327837944031E-2"/>
  </r>
  <r>
    <x v="138"/>
    <x v="0"/>
    <s v="AUS"/>
    <n v="193"/>
    <n v="21007"/>
    <n v="25218.301890654599"/>
    <n v="106.2018600946776"/>
    <n v="100.6207"/>
    <n v="1177310"/>
    <n v="0.28278688856249218"/>
    <n v="159.68854112359548"/>
    <n v="-55780.947800000009"/>
    <n v="236528.046"/>
    <n v="222341"/>
    <n v="331574.19315596984"/>
    <n v="1145669.7584647199"/>
    <n v="6.6716666666666704"/>
    <n v="5.81794393964159"/>
    <n v="313.54527515895637"/>
    <n v="4.2342000000000004"/>
    <n v="191.2116597781162"/>
    <n v="0.11753000000000001"/>
    <n v="303713"/>
    <n v="281011"/>
    <n v="1.4434180138568129"/>
    <n v="1561969.96"/>
    <n v="775210"/>
    <n v="879526"/>
    <n v="682444"/>
    <n v="1117401"/>
    <n v="4.0445313586881468"/>
    <n v="118.35212707519531"/>
    <n v="42.421963317275143"/>
    <n v="0"/>
    <n v="0"/>
    <n v="0"/>
    <n v="0"/>
    <s v="FLOAT"/>
    <s v="USA"/>
    <n v="0"/>
    <n v="-0.40384784340858459"/>
    <n v="6.5635591745376587E-2"/>
    <n v="0.27555602788925171"/>
    <n v="6.6716663539409637E-2"/>
    <m/>
    <m/>
    <n v="4.3702732771635056E-2"/>
    <n v="2.1932857111096382E-2"/>
    <n v="2.1014466881752014E-2"/>
    <n v="-0.43010434508323669"/>
    <n v="4.6072438359260559E-2"/>
    <m/>
    <m/>
    <m/>
    <n v="5.817943811416626E-2"/>
    <n v="2.6256483048200607E-2"/>
    <n v="-3.2798685133457184E-2"/>
    <n v="-3.9177633821964264E-2"/>
    <n v="0.17113634943962097"/>
  </r>
  <r>
    <x v="139"/>
    <x v="0"/>
    <s v="AUS"/>
    <n v="193"/>
    <n v="21388.483050847459"/>
    <n v="25255.63884313768"/>
    <n v="106.05046160239094"/>
    <n v="101.2158"/>
    <n v="1260140"/>
    <n v="0.27321717091715508"/>
    <n v="162.51527183520599"/>
    <n v="-58747.726800000004"/>
    <n v="208833.95477800001"/>
    <n v="196556"/>
    <n v="345265.20565822069"/>
    <n v="1191375.4291331498"/>
    <n v="3.2781746031746"/>
    <n v="5.0395118420227103"/>
    <n v="324.32339399254545"/>
    <n v="5.5606999999999998"/>
    <n v="198.55775505764635"/>
    <n v="0.16653999999999999"/>
    <n v="298933"/>
    <n v="324569"/>
    <n v="1.11495149960977"/>
    <n v="1686967.5"/>
    <n v="901540"/>
    <n v="1005488.94"/>
    <n v="681479"/>
    <n v="1057062"/>
    <n v="4.6550621525765559"/>
    <n v="120.71877288818359"/>
    <n v="44.851638288701309"/>
    <n v="0"/>
    <n v="0"/>
    <n v="0"/>
    <n v="0"/>
    <s v="FLOAT"/>
    <s v="USA"/>
    <n v="0"/>
    <n v="0.39578074216842651"/>
    <n v="5.6797560304403305E-2"/>
    <n v="-7.5583942234516144E-2"/>
    <n v="3.2781746238470078E-2"/>
    <m/>
    <m/>
    <n v="3.4374650567770004E-2"/>
    <n v="2.2422909736633301E-2"/>
    <n v="2.1677745506167412E-2"/>
    <n v="0.33432623744010925"/>
    <n v="4.6056579798460007E-2"/>
    <m/>
    <m/>
    <m/>
    <n v="5.0395119935274124E-2"/>
    <n v="6.1454501003026962E-2"/>
    <n v="0.13709647953510284"/>
    <n v="0.14314833283424377"/>
    <n v="-2.1401097998023033E-2"/>
  </r>
  <r>
    <x v="140"/>
    <x v="0"/>
    <s v="AUS"/>
    <n v="193"/>
    <n v="21687.800521512385"/>
    <n v="25584.48835604182"/>
    <n v="106.5723937548736"/>
    <n v="101.92168399771319"/>
    <n v="1301210"/>
    <n v="0.26358232025581202"/>
    <n v="167.16850546816477"/>
    <n v="-47533.201300000001"/>
    <n v="219554.78"/>
    <n v="231143"/>
    <n v="373261.94312228955"/>
    <n v="1313270.69386156"/>
    <n v="4.3460416666666699"/>
    <n v="5.3660416666666704"/>
    <n v="363.51655338741494"/>
    <n v="5.2112999999999996"/>
    <n v="209.15379595388305"/>
    <n v="0.20394999999999999"/>
    <n v="292767"/>
    <n v="339239"/>
    <n v="0.98396142871199499"/>
    <n v="1748002.81"/>
    <n v="995049"/>
    <n v="1099118"/>
    <n v="648885"/>
    <n v="1066960"/>
    <n v="4.5733443180734721"/>
    <n v="118.05595397949219"/>
    <n v="42.237601292904536"/>
    <n v="0"/>
    <n v="0"/>
    <n v="0"/>
    <n v="0"/>
    <s v="FLOAT"/>
    <s v="USA"/>
    <n v="0"/>
    <n v="3.306250274181366E-2"/>
    <n v="0.1434662938117981"/>
    <n v="7.3806434869766235E-2"/>
    <n v="4.3460417538881302E-2"/>
    <m/>
    <m/>
    <n v="0.12084866315126419"/>
    <n v="2.2617638111114502E-2"/>
    <n v="2.0179029554128647E-2"/>
    <n v="-7.3320092633366585E-3"/>
    <n v="4.0692869573831558E-2"/>
    <m/>
    <m/>
    <m/>
    <n v="5.366041511297226E-2"/>
    <n v="4.0394507348537445E-2"/>
    <n v="0.11346085369586945"/>
    <n v="0.11599592119455338"/>
    <n v="5.8633424341678619E-2"/>
  </r>
  <r>
    <x v="141"/>
    <x v="0"/>
    <s v="AUS"/>
    <n v="193"/>
    <n v="22030.157105606257"/>
    <n v="25883.527952005992"/>
    <n v="107.69014966377783"/>
    <n v="104.5209281095393"/>
    <n v="1416620"/>
    <n v="0.26443001197307897"/>
    <n v="172.77847872659174"/>
    <n v="-43589.397400000002"/>
    <n v="235789.42"/>
    <n v="261697"/>
    <n v="380358.45696107153"/>
    <n v="1416981.4087479399"/>
    <n v="4.6927083333333304"/>
    <n v="4.8795833333333398"/>
    <n v="354.11019513264625"/>
    <n v="5.0811000000000002"/>
    <n v="217.61583641505337"/>
    <n v="0.24068999999999999"/>
    <n v="309890"/>
    <n v="356100"/>
    <n v="0.98463962189838505"/>
    <n v="1845646.69"/>
    <n v="1065010"/>
    <n v="1165541"/>
    <n v="680106"/>
    <n v="1113522"/>
    <n v="4.6459214838986247"/>
    <n v="116.09456634521484"/>
    <n v="40.782932108422557"/>
    <n v="0"/>
    <n v="0"/>
    <n v="0"/>
    <n v="0"/>
    <s v="FLOAT"/>
    <s v="USA"/>
    <n v="0"/>
    <n v="-0.11430837959051132"/>
    <n v="-4.7634057700634003E-3"/>
    <n v="0.19634817540645599"/>
    <n v="4.6927083283662796E-2"/>
    <m/>
    <m/>
    <n v="-2.587774395942688E-2"/>
    <n v="2.111433818936348E-2"/>
    <n v="2.1675243973731995E-2"/>
    <n v="-0.15182900428771973"/>
    <n v="4.4237103313207626E-2"/>
    <m/>
    <m/>
    <m/>
    <n v="4.8795834183692932E-2"/>
    <n v="3.7520628422498703E-2"/>
    <n v="-1.9882727414369583E-2"/>
    <n v="-2.8932103887200356E-2"/>
    <n v="0.12163762748241425"/>
  </r>
  <r>
    <x v="142"/>
    <x v="0"/>
    <s v="AUS"/>
    <n v="193"/>
    <n v="22427.29074315515"/>
    <n v="26390.436830679035"/>
    <n v="109.97280303864164"/>
    <n v="105.76576228050388"/>
    <n v="1499460"/>
    <n v="0.2824034442406454"/>
    <n v="175.69218576779022"/>
    <n v="-64416.801600000006"/>
    <n v="251642.32"/>
    <n v="247749"/>
    <n v="422251.11108058033"/>
    <n v="1516300.58263611"/>
    <n v="3.6966666666666699"/>
    <n v="3.37916666666667"/>
    <n v="351.36667397500548"/>
    <n v="5.2236000000000002"/>
    <n v="225.92342832281929"/>
    <n v="0.27535999999999999"/>
    <n v="338109"/>
    <n v="377739"/>
    <n v="0.96107640557424301"/>
    <n v="1932023.9399999997"/>
    <n v="1136656"/>
    <n v="1235794.9999999998"/>
    <n v="696229"/>
    <n v="1182333"/>
    <n v="4.6964541578505212"/>
    <n v="111.92512512207031"/>
    <n v="40.293586114654786"/>
    <n v="0"/>
    <n v="0"/>
    <n v="0"/>
    <n v="0"/>
    <s v="FLOAT"/>
    <s v="USA"/>
    <n v="0"/>
    <n v="0.18840819597244263"/>
    <n v="1.436653733253479E-2"/>
    <n v="7.9068653285503387E-2"/>
    <n v="3.6966666579246521E-2"/>
    <m/>
    <m/>
    <n v="-7.7461805194616318E-3"/>
    <n v="2.2112717851996422E-2"/>
    <n v="2.2285344079136848E-2"/>
    <n v="0.13466309010982513"/>
    <n v="4.736657440662384E-2"/>
    <m/>
    <m/>
    <m/>
    <n v="3.3791664987802505E-2"/>
    <n v="5.3745102137327194E-2"/>
    <n v="5.5630996823310852E-2"/>
    <n v="5.5455323308706284E-2"/>
    <n v="5.8017659932374954E-2"/>
  </r>
  <r>
    <x v="143"/>
    <x v="0"/>
    <s v="AUS"/>
    <n v="193"/>
    <n v="22789.210560625816"/>
    <n v="26525.71368012829"/>
    <n v="110.89037665911334"/>
    <n v="105.80022194204783"/>
    <n v="1536310"/>
    <n v="0.27238507459832284"/>
    <n v="180.04100224719096"/>
    <n v="-51973.367299999998"/>
    <n v="241991"/>
    <n v="261958"/>
    <n v="484251.69276637805"/>
    <n v="1620778"/>
    <n v="2.7374999999999998"/>
    <n v="3.6966666666666699"/>
    <n v="374.64580604055834"/>
    <n v="5.6619999999999999"/>
    <n v="236.50641722862747"/>
    <n v="0.30497000000000002"/>
    <n v="376071"/>
    <n v="419640"/>
    <n v="1.12803158488438"/>
    <n v="2110197"/>
    <n v="1213806.0000000002"/>
    <n v="1317468.8000000003"/>
    <n v="792728.19999999972"/>
    <n v="1274590"/>
    <n v="4.6112293921307872"/>
    <n v="110.67452239990234"/>
    <n v="39.866048355226638"/>
    <n v="0"/>
    <n v="0"/>
    <n v="0"/>
    <n v="0"/>
    <s v="FLOAT"/>
    <s v="USA"/>
    <n v="0"/>
    <n v="0.19655711948871613"/>
    <n v="8.9002557098865509E-2"/>
    <n v="-4.9087982624769211E-2"/>
    <n v="2.7374999597668648E-2"/>
    <m/>
    <m/>
    <n v="6.625211238861084E-2"/>
    <n v="2.275044284760952E-2"/>
    <n v="2.1336833015084267E-2"/>
    <n v="0.14760108292102814"/>
    <n v="4.26594577729702E-2"/>
    <m/>
    <m/>
    <m/>
    <n v="3.6966666579246521E-2"/>
    <n v="4.8956040292978287E-2"/>
    <n v="0.10665823519229889"/>
    <n v="0.11554169654846191"/>
    <n v="-1.0856491513550282E-2"/>
  </r>
  <r>
    <x v="144"/>
    <x v="0"/>
    <s v="AUS"/>
    <n v="193"/>
    <n v="23123.741851368974"/>
    <n v="26813.654579488142"/>
    <n v="112.01604063984537"/>
    <n v="106.7756931151774"/>
    <n v="1598530"/>
    <n v="0.26448038245715833"/>
    <n v="184.52028322097374"/>
    <n v="-49074.870999999999"/>
    <n v="237012"/>
    <n v="265923"/>
    <n v="541211.63228372438"/>
    <n v="1736405"/>
    <n v="2.5"/>
    <n v="3.6554166666666701"/>
    <n v="408.50202632484195"/>
    <n v="6.0768000000000004"/>
    <n v="242.85403524037429"/>
    <n v="0.34027000000000002"/>
    <n v="382186"/>
    <n v="419020"/>
    <n v="1.2192148256522799"/>
    <n v="2298228.4000000004"/>
    <n v="1309261.3"/>
    <n v="1413641.7"/>
    <n v="884586.7000000003"/>
    <n v="1355534.875"/>
    <n v="4.6413072782924285"/>
    <n v="110.63754272460938"/>
    <n v="40.113179487212356"/>
    <n v="0"/>
    <n v="0"/>
    <n v="0"/>
    <n v="0"/>
    <s v="FLOAT"/>
    <s v="USA"/>
    <n v="0"/>
    <n v="5.6099474430084229E-2"/>
    <n v="0.1123388409614563"/>
    <n v="0.18441404402256012"/>
    <n v="2.500000037252903E-2"/>
    <m/>
    <m/>
    <n v="9.0528272092342377E-2"/>
    <n v="2.1810565143823624E-2"/>
    <n v="1.9999999552965164E-2"/>
    <n v="1.1023916304111481E-2"/>
    <n v="4.2800001800060272E-2"/>
    <m/>
    <m/>
    <m/>
    <n v="3.6554165184497833E-2"/>
    <n v="4.3271824717521667E-2"/>
    <n v="9.9538214504718781E-2"/>
    <n v="9.9117130041122437E-2"/>
    <n v="0.1047070249915123"/>
  </r>
  <r>
    <x v="145"/>
    <x v="0"/>
    <s v="AUS"/>
    <n v="193"/>
    <n v="23461.207627118645"/>
    <n v="27043.292984052609"/>
    <n v="112.8364540144044"/>
    <n v="107.71971661505401"/>
    <n v="1624600"/>
    <n v="0.25833718388591054"/>
    <n v="187.26003760299622"/>
    <n v="-75024.028000000006"/>
    <n v="208499"/>
    <n v="249613"/>
    <n v="616593.30894007452"/>
    <n v="1838907"/>
    <n v="2.10916666666667"/>
    <n v="2.71020833333333"/>
    <n v="445.47658268794106"/>
    <n v="6.0541999999999998"/>
    <n v="245.97563628453352"/>
    <n v="0.37698999999999999"/>
    <n v="395636"/>
    <n v="430889"/>
    <n v="1.3687380235422899"/>
    <n v="2504150.4000000004"/>
    <n v="1409386.1"/>
    <n v="1522663.2000000002"/>
    <n v="981487.20000000019"/>
    <n v="1472085.625"/>
    <n v="5.2477068597075895"/>
    <n v="113.06571197509766"/>
    <n v="42.683181060298864"/>
    <n v="0"/>
    <n v="0"/>
    <n v="0"/>
    <n v="0"/>
    <s v="FLOAT"/>
    <s v="USA"/>
    <n v="0"/>
    <n v="2.5605125352740288E-2"/>
    <n v="0.11045312881469727"/>
    <n v="2.2371204569935799E-2"/>
    <n v="2.109166607260704E-2"/>
    <m/>
    <m/>
    <n v="9.0268887579441071E-2"/>
    <n v="2.0184243097901344E-2"/>
    <n v="1.8513087183237076E-2"/>
    <n v="-2.1253002807497978E-2"/>
    <n v="4.7899998724460602E-2"/>
    <m/>
    <m/>
    <m/>
    <n v="2.7102082967758179E-2"/>
    <n v="4.6881981194019318E-2"/>
    <n v="8.6075559258460999E-2"/>
    <n v="9.1458238661289215E-2"/>
    <n v="2.1731436252593994E-2"/>
  </r>
  <r>
    <x v="146"/>
    <x v="0"/>
    <s v="AUS"/>
    <n v="193"/>
    <n v="23857.363102998697"/>
    <n v="27319.882367187696"/>
    <n v="114.1655625268149"/>
    <n v="108.95465527889012"/>
    <n v="1660710"/>
    <n v="0.24536267930424308"/>
    <n v="189.65188666666663"/>
    <n v="-54421.466699999997"/>
    <n v="196269"/>
    <n v="258469"/>
    <n v="669057.30982953031"/>
    <n v="1961535"/>
    <n v="1.7324999999999999"/>
    <n v="2.3335416666666702"/>
    <n v="469.97779473577776"/>
    <n v="5.7099000000000002"/>
    <n v="250.05438329345236"/>
    <n v="0.40508000000000005"/>
    <n v="420093"/>
    <n v="450102"/>
    <n v="1.3819789939192899"/>
    <n v="2667510"/>
    <n v="1516309.5999999996"/>
    <n v="1626470.8999999997"/>
    <n v="1041039.1000000001"/>
    <n v="1500321.25"/>
    <n v="5.3601315951902286"/>
    <n v="113.24504852294922"/>
    <n v="43.427020375066625"/>
    <n v="0"/>
    <n v="0"/>
    <n v="0"/>
    <n v="0"/>
    <s v="FLOAT"/>
    <s v="USA"/>
    <n v="0"/>
    <n v="0.1193000003695488"/>
    <n v="7.3653340339660645E-2"/>
    <n v="1.4192426577210426E-2"/>
    <n v="1.9866999999999999E-2"/>
    <m/>
    <m/>
    <n v="5.5001020431518555E-2"/>
    <n v="1.8652316182851791E-2"/>
    <n v="1.7679903656244278E-2"/>
    <n v="7.2499997913837433E-2"/>
    <n v="4.3636366724967957E-2"/>
    <m/>
    <m/>
    <m/>
    <n v="2.3373035714030266E-2"/>
    <n v="4.6799998730421066E-2"/>
    <n v="8.3199314773082733E-2"/>
    <n v="9.5081612467765808E-2"/>
    <n v="1.7029713839292526E-2"/>
  </r>
  <r>
    <x v="147"/>
    <x v="0"/>
    <s v="AUS"/>
    <n v="193"/>
    <n v="24231.999022164277"/>
    <n v="27547.339065707012"/>
    <n v="114.84115611556285"/>
    <n v="109.56025132411962"/>
    <n v="1763630"/>
    <n v="0.24210874923238479"/>
    <n v="193.43535700374525"/>
    <n v="-45554.562900000004"/>
    <n v="228779"/>
    <n v="301334"/>
    <n v="730875.18531206786"/>
    <n v="2049360.9999999998"/>
    <n v="1.74"/>
    <n v="2.6391666666666702"/>
    <n v="509.17973401231654"/>
    <n v="5.5911"/>
    <n v="253.94387644115741"/>
    <n v="0.41073999999999999"/>
    <n v="459576"/>
    <n v="463877"/>
    <n v="1.2820512820512799"/>
    <n v="2764799.7"/>
    <n v="1600576.2000000002"/>
    <n v="1708326.3000000003"/>
    <n v="1056473.4000000001"/>
    <n v="1503138.375"/>
    <n v="5.8111152896449783"/>
    <n v="113.82003389474886"/>
    <n v="41.585735593049407"/>
    <n v="0"/>
    <n v="0"/>
    <n v="0"/>
    <n v="0"/>
    <s v="FLOAT"/>
    <s v="USA"/>
    <n v="0"/>
    <n v="0.12319999933242798"/>
    <n v="0.10127986222505569"/>
    <n v="3.6124147474765778E-2"/>
    <n v="1.7399999999999999E-2"/>
    <m/>
    <m/>
    <n v="8.3487987518310547E-2"/>
    <n v="1.7791876569390297E-2"/>
    <n v="1.642092689871788E-2"/>
    <n v="7.7299997210502625E-2"/>
    <n v="4.2606517672538757E-2"/>
    <m/>
    <m/>
    <m/>
    <n v="-3.5316266119480133E-2"/>
    <n v="4.5900002121925354E-2"/>
    <n v="9.9197253584861755E-2"/>
    <n v="0.11201997846364975"/>
    <n v="2.6762073859572411E-2"/>
  </r>
  <r>
    <x v="148"/>
    <x v="0"/>
    <s v="AUS"/>
    <n v="193"/>
    <n v="24621.307366362453"/>
    <n v="27883.914290433742"/>
    <n v="116.42591838327209"/>
    <n v="110.95117167664158"/>
    <n v="1848560"/>
    <n v="0.24030289136526406"/>
    <n v="197.17533917602987"/>
    <n v="-38671.875200000002"/>
    <n v="235385"/>
    <n v="344615"/>
    <n v="749908.21984141914"/>
    <n v="2098891"/>
    <n v="1.5"/>
    <n v="2.684167"/>
    <n v="501.85440034144625"/>
    <n v="5.2984"/>
    <n v="260.05655862519046"/>
    <n v="0.41639999999999999"/>
    <n v="492477"/>
    <n v="488225"/>
    <n v="1.4168319637291"/>
    <n v="2886285.6999999993"/>
    <n v="1667654.7999999998"/>
    <n v="1770865.9999999998"/>
    <n v="1115419.6999999995"/>
    <n v="1590557.375"/>
    <n v="5.8083211029235793"/>
    <n v="116.71440632429623"/>
    <n v="41.311173974644433"/>
    <n v="0"/>
    <n v="0"/>
    <n v="0"/>
    <n v="0"/>
    <s v="FLOAT"/>
    <s v="USA"/>
    <n v="0"/>
    <n v="-3.7300001829862595E-2"/>
    <n v="2.1444112062454224E-3"/>
    <n v="3.0469045042991638E-2"/>
    <n v="1.9483E-2"/>
    <m/>
    <m/>
    <n v="-1.4383554458618164E-2"/>
    <n v="1.6527965664863586E-2"/>
    <n v="1.6769165173172951E-2"/>
    <n v="-7.7299997210502625E-2"/>
    <n v="4.3351035565137863E-2"/>
    <m/>
    <m/>
    <m/>
    <n v="-1.11728860065341E-3"/>
    <n v="3.9999999105930328E-2"/>
    <n v="-8.1456070765852928E-3"/>
    <n v="-1.4879105612635612E-2"/>
    <n v="2.497602254152298E-2"/>
  </r>
  <r>
    <x v="149"/>
    <x v="0"/>
    <s v="AUS"/>
    <n v="193"/>
    <n v="24999.855932203394"/>
    <n v="27986.814400679978"/>
    <n v="117.14564934159554"/>
    <n v="111.19968128748309"/>
    <n v="1952680"/>
    <n v="0.2272988610896266"/>
    <n v="200.26299887640442"/>
    <n v="13824.974399999999"/>
    <n v="221564"/>
    <n v="389934"/>
    <n v="917388.33698512893"/>
    <n v="2149081"/>
    <n v="1.1716666666666666"/>
    <n v="1.493333"/>
    <n v="481.4530453930816"/>
    <n v="5.1632999999999996"/>
    <n v="267.22862736567339"/>
    <n v="0.46604999999999996"/>
    <n v="487722"/>
    <n v="576838"/>
    <n v="1.42734798743934"/>
    <n v="2984482.2"/>
    <n v="1742405.1999999997"/>
    <n v="1868726.0999999996"/>
    <n v="1115756.1000000003"/>
    <n v="1658421.5"/>
    <n v="6.1156764248867557"/>
    <n v="119.9283023052588"/>
    <n v="42.573413468950058"/>
    <n v="0"/>
    <n v="0"/>
    <n v="0"/>
    <n v="0"/>
    <s v="FLOAT"/>
    <s v="USA"/>
    <n v="0"/>
    <n v="0.23810000717639923"/>
    <n v="-2.3824384436011314E-2"/>
    <n v="0.10067927092313766"/>
    <n v="1.3442000000000001E-2"/>
    <m/>
    <m/>
    <n v="-4.0653467178344727E-2"/>
    <n v="1.6829082742333412E-2"/>
    <n v="1.7542235553264618E-2"/>
    <n v="0.1817999929189682"/>
    <n v="4.7639194875955582E-2"/>
    <m/>
    <m/>
    <m/>
    <n v="0.1045413464307785"/>
    <n v="5.6299999356269836E-2"/>
    <n v="9.5281325280666351E-2"/>
    <n v="0.10337566584348679"/>
    <n v="5.7060636579990387E-2"/>
  </r>
  <r>
    <x v="150"/>
    <x v="0"/>
    <s v="AUS"/>
    <n v="193"/>
    <n v="25132.885919165587"/>
    <n v="27183.907814789989"/>
    <n v="115.3508770172791"/>
    <n v="106.54870895936422"/>
    <n v="1985760"/>
    <n v="0.22436671300215899"/>
    <n v="202.04601363295876"/>
    <n v="52900.646400000005"/>
    <n v="211109"/>
    <n v="363142"/>
    <n v="1173528.7736791465"/>
    <n v="2422093"/>
    <n v="0.32416666666666666"/>
    <n v="0.92083329999999997"/>
    <n v="507.43470545314148"/>
    <n v="6.46"/>
    <n v="276.03437024146194"/>
    <n v="0.57332000000000005"/>
    <m/>
    <m/>
    <n v="1.29836406128278"/>
    <n v="3032807.5000000009"/>
    <n v="1800721.0000000002"/>
    <n v="1909627.6"/>
    <n v="1123179.9000000011"/>
    <n v="1624922"/>
    <n v="6.2487879708694001"/>
    <n v="108.96295621590768"/>
    <n v="46.229924887055148"/>
    <n v="0"/>
    <n v="0"/>
    <n v="0"/>
    <n v="0"/>
    <s v="FLOAT"/>
    <s v="USA"/>
    <n v="0"/>
    <n v="4.9199998378753662E-2"/>
    <n v="7.1343377232551575E-2"/>
    <n v="9.8234899342060089E-3"/>
    <n v="2.5669999999999998E-3"/>
    <m/>
    <m/>
    <n v="5.3965091705322266E-2"/>
    <n v="1.7378289252519608E-2"/>
    <n v="1.6488486900925636E-2"/>
    <n v="1.7699999734759331E-2"/>
    <n v="3.0952146276831627E-2"/>
    <m/>
    <m/>
    <m/>
    <n v="3.9429452270269394E-2"/>
    <n v="3.1500000506639481E-2"/>
    <n v="4.9624867737293243E-2"/>
    <n v="5.9715460985898972E-2"/>
    <n v="6.1952448450028896E-3"/>
  </r>
  <r>
    <x v="0"/>
    <x v="1"/>
    <s v="BEL"/>
    <n v="124"/>
    <n v="5096"/>
    <n v="2691.5227629513347"/>
    <n v="9.9259649253866939"/>
    <m/>
    <n v="4518.9805127735826"/>
    <m/>
    <n v="0.71206993795826279"/>
    <n v="-267.71301000000005"/>
    <n v="890.81822"/>
    <n v="623.10520999999994"/>
    <m/>
    <m/>
    <n v="3.3835616437999998"/>
    <n v="4.0199999999999996"/>
    <m/>
    <m/>
    <n v="0.26448304789656074"/>
    <n v="0.15114"/>
    <n v="191"/>
    <n v="217"/>
    <n v="4.5134223956769723"/>
    <m/>
    <m/>
    <m/>
    <m/>
    <m/>
    <m/>
    <m/>
    <m/>
    <n v="1"/>
    <n v="1"/>
    <n v="0"/>
    <n v="0"/>
    <s v="FLOAT"/>
    <s v="GBR"/>
    <m/>
    <n v="5.8855466544628143E-2"/>
    <m/>
    <n v="5.2502374164760113E-3"/>
    <n v="3.320297971367836E-2"/>
    <m/>
    <m/>
    <m/>
    <m/>
    <m/>
    <n v="1.2804031372070313E-2"/>
    <n v="4.5469246804714203E-2"/>
    <m/>
    <m/>
    <m/>
    <n v="4.0199998766183853E-2"/>
    <n v="4.6051435172557831E-2"/>
    <m/>
    <m/>
    <n v="1.9226608797907829E-2"/>
  </r>
  <r>
    <x v="1"/>
    <x v="1"/>
    <s v="BEL"/>
    <n v="124"/>
    <n v="5137"/>
    <n v="2682.4648627603656"/>
    <n v="9.892350936624748"/>
    <m/>
    <n v="4664.1258864040346"/>
    <m/>
    <n v="0.72617033276931753"/>
    <n v="-438.93218999999988"/>
    <n v="1232.09528"/>
    <n v="793.16309000000012"/>
    <m/>
    <m/>
    <n v="4.0547945204999998"/>
    <n v="4.0425000000000004"/>
    <m/>
    <m/>
    <n v="0.26448304789656074"/>
    <n v="0.16016"/>
    <n v="208"/>
    <n v="238"/>
    <n v="4.6139727756954034"/>
    <m/>
    <m/>
    <m/>
    <m/>
    <m/>
    <m/>
    <m/>
    <m/>
    <n v="0"/>
    <n v="0"/>
    <n v="0"/>
    <n v="0"/>
    <s v="FLOAT"/>
    <s v="GBR"/>
    <n v="0"/>
    <n v="0.10193062573671341"/>
    <m/>
    <n v="9.9776104092597961E-2"/>
    <n v="3.3264648169279099E-2"/>
    <m/>
    <m/>
    <m/>
    <m/>
    <m/>
    <n v="5.9343691915273666E-2"/>
    <n v="4.0201243013143539E-2"/>
    <m/>
    <m/>
    <m/>
    <n v="4.0424998849630356E-2"/>
    <n v="4.2586933821439743E-2"/>
    <m/>
    <m/>
    <n v="6.6520377993583679E-2"/>
  </r>
  <r>
    <x v="2"/>
    <x v="1"/>
    <s v="BEL"/>
    <n v="124"/>
    <n v="5178"/>
    <n v="2823.6469679412903"/>
    <n v="10.417159584337902"/>
    <m/>
    <n v="5585.6912442615176"/>
    <m/>
    <n v="0.75437112239142701"/>
    <n v="-413.56011999999976"/>
    <n v="1310.1193499999999"/>
    <n v="896.55923000000018"/>
    <m/>
    <m/>
    <n v="3.7465753424999999"/>
    <n v="3.9149999999999996"/>
    <m/>
    <m/>
    <n v="0.2926945730055272"/>
    <n v="0.13194400000000001"/>
    <n v="213"/>
    <n v="252"/>
    <n v="4.6697056536045469"/>
    <m/>
    <m/>
    <m/>
    <m/>
    <m/>
    <m/>
    <m/>
    <m/>
    <n v="0"/>
    <n v="0"/>
    <n v="0"/>
    <n v="0"/>
    <s v="FLOAT"/>
    <s v="GBR"/>
    <n v="0"/>
    <n v="0.25858625769615173"/>
    <m/>
    <n v="5.9205584228038788E-2"/>
    <n v="3.0574839562177658E-2"/>
    <m/>
    <m/>
    <m/>
    <m/>
    <m/>
    <n v="0.21172787249088287"/>
    <n v="3.8670718669891357E-2"/>
    <m/>
    <m/>
    <m/>
    <n v="3.9149999618530273E-2"/>
    <n v="4.6858388930559158E-2"/>
    <m/>
    <m/>
    <n v="4.4890210032463074E-2"/>
  </r>
  <r>
    <x v="3"/>
    <x v="1"/>
    <s v="BEL"/>
    <n v="124"/>
    <n v="5219"/>
    <n v="2820.0584403142366"/>
    <n v="10.403836966840791"/>
    <m/>
    <n v="5974.7881866133466"/>
    <m/>
    <n v="0.81077270163564585"/>
    <n v="-312.66062999999997"/>
    <n v="1259.2377799999999"/>
    <n v="946.57714999999996"/>
    <m/>
    <m/>
    <n v="5.0657534246999996"/>
    <n v="3.8725000000000001"/>
    <m/>
    <m/>
    <n v="0.32090609811449367"/>
    <n v="0.16184599999999999"/>
    <n v="227"/>
    <n v="351"/>
    <n v="4.5735380239520946"/>
    <m/>
    <m/>
    <m/>
    <m/>
    <m/>
    <m/>
    <m/>
    <m/>
    <n v="0"/>
    <n v="0"/>
    <n v="0"/>
    <n v="0"/>
    <s v="FLOAT"/>
    <s v="GBR"/>
    <n v="0"/>
    <n v="0.18055005371570587"/>
    <m/>
    <n v="-8.9321918785572052E-2"/>
    <n v="3.3459529280662537E-2"/>
    <m/>
    <m/>
    <m/>
    <m/>
    <m/>
    <n v="0.12946373224258423"/>
    <n v="4.5230608433485031E-2"/>
    <m/>
    <m/>
    <m/>
    <n v="3.8724999874830246E-2"/>
    <n v="5.1086332648992538E-2"/>
    <m/>
    <m/>
    <n v="-2.7931194752454758E-2"/>
  </r>
  <r>
    <x v="4"/>
    <x v="1"/>
    <s v="BEL"/>
    <n v="124"/>
    <n v="5261"/>
    <n v="2889.7719064816574"/>
    <n v="10.663013117996146"/>
    <m/>
    <n v="5791.1512476753887"/>
    <m/>
    <n v="0.77552171460800901"/>
    <n v="-255.48000999999988"/>
    <n v="1157.94049"/>
    <n v="902.46048000000008"/>
    <m/>
    <m/>
    <n v="4.3890410958999997"/>
    <n v="4.08"/>
    <m/>
    <m/>
    <n v="0.31385321683725204"/>
    <n v="0.17181199999999999"/>
    <n v="243"/>
    <n v="302"/>
    <n v="4.649791374824896"/>
    <m/>
    <m/>
    <m/>
    <m/>
    <m/>
    <m/>
    <m/>
    <m/>
    <n v="0"/>
    <n v="0"/>
    <n v="0"/>
    <n v="0"/>
    <s v="FLOAT"/>
    <s v="GBR"/>
    <n v="0"/>
    <n v="2.0399061962962151E-2"/>
    <m/>
    <n v="1.6651351470500231E-3"/>
    <n v="3.3578779548406601E-2"/>
    <m/>
    <m/>
    <m/>
    <m/>
    <m/>
    <n v="-4.511655867099762E-2"/>
    <n v="6.8611115217208862E-2"/>
    <m/>
    <m/>
    <m/>
    <n v="4.0800001472234726E-2"/>
    <n v="6.5515615046024323E-2"/>
    <m/>
    <m/>
    <n v="1.7621956765651703E-2"/>
  </r>
  <r>
    <x v="5"/>
    <x v="1"/>
    <s v="BEL"/>
    <n v="124"/>
    <n v="5303"/>
    <n v="2860.7850273430136"/>
    <n v="10.555202397942594"/>
    <m/>
    <n v="5204.9810347942321"/>
    <m/>
    <n v="0.74732092498589964"/>
    <n v="-464.79678999999999"/>
    <n v="1348.37958"/>
    <n v="883.58279000000005"/>
    <m/>
    <m/>
    <n v="3.8013698630000001"/>
    <n v="4.085"/>
    <m/>
    <m/>
    <n v="0.31032677619863119"/>
    <n v="0.193276"/>
    <n v="246"/>
    <n v="292"/>
    <n v="4.5039801039792033"/>
    <m/>
    <m/>
    <m/>
    <m/>
    <m/>
    <m/>
    <m/>
    <m/>
    <n v="0"/>
    <n v="0"/>
    <n v="0"/>
    <n v="0"/>
    <s v="FLOAT"/>
    <s v="GBR"/>
    <n v="0"/>
    <n v="-7.9991854727268219E-2"/>
    <m/>
    <n v="4.8008136451244354E-2"/>
    <n v="3.3640008419752121E-2"/>
    <m/>
    <m/>
    <m/>
    <m/>
    <m/>
    <n v="-0.12089557945728302"/>
    <n v="4.6528853476047516E-2"/>
    <m/>
    <m/>
    <m/>
    <n v="4.0849998593330383E-2"/>
    <n v="4.0903721004724503E-2"/>
    <m/>
    <m/>
    <n v="4.0824070572853088E-2"/>
  </r>
  <r>
    <x v="6"/>
    <x v="1"/>
    <s v="BEL"/>
    <n v="124"/>
    <n v="5345"/>
    <n v="2874.6164639850326"/>
    <n v="10.606648197816057"/>
    <m/>
    <n v="5073.8172415226709"/>
    <m/>
    <n v="0.78962210941906374"/>
    <n v="-408.05903999999987"/>
    <n v="1184.55405"/>
    <n v="776.49501000000009"/>
    <m/>
    <m/>
    <n v="2.7"/>
    <n v="4.08"/>
    <m/>
    <m/>
    <n v="0.29974745428276878"/>
    <n v="0.211281"/>
    <n v="255"/>
    <n v="294"/>
    <n v="4.6474406881376273"/>
    <m/>
    <m/>
    <m/>
    <m/>
    <m/>
    <m/>
    <m/>
    <m/>
    <n v="1"/>
    <n v="0"/>
    <n v="0"/>
    <n v="0"/>
    <s v="FLOAT"/>
    <s v="GBR"/>
    <n v="0"/>
    <n v="-0.10533401370048523"/>
    <m/>
    <n v="5.0690099596977234E-2"/>
    <n v="3.3740591257810593E-2"/>
    <m/>
    <m/>
    <m/>
    <m/>
    <m/>
    <n v="-0.14570485055446625"/>
    <n v="4.7256305813789368E-2"/>
    <m/>
    <m/>
    <m/>
    <n v="4.0800001472234726E-2"/>
    <n v="4.037083312869072E-2"/>
    <m/>
    <m/>
    <n v="4.2215347290039063E-2"/>
  </r>
  <r>
    <x v="7"/>
    <x v="1"/>
    <s v="BEL"/>
    <n v="124"/>
    <n v="5394"/>
    <n v="2884.4840563589173"/>
    <n v="10.643439118442696"/>
    <m/>
    <n v="5083.4169514644545"/>
    <m/>
    <n v="0.78962210941906374"/>
    <n v="-374.66331000000014"/>
    <n v="1189.49819"/>
    <n v="814.83487999999988"/>
    <n v="1443.6"/>
    <m/>
    <n v="2.6534246575"/>
    <n v="3.9875000000000003"/>
    <m/>
    <m/>
    <n v="0.27858881045104389"/>
    <n v="0.230161"/>
    <n v="258"/>
    <n v="386"/>
    <n v="4.9574292004403082"/>
    <m/>
    <m/>
    <m/>
    <m/>
    <m/>
    <m/>
    <m/>
    <m/>
    <n v="0"/>
    <n v="0"/>
    <n v="0"/>
    <n v="0"/>
    <s v="FLOAT"/>
    <s v="GBR"/>
    <n v="0"/>
    <n v="1.8992917612195015E-3"/>
    <m/>
    <n v="6.9776497781276703E-2"/>
    <n v="3.3955398947000504E-2"/>
    <m/>
    <m/>
    <m/>
    <m/>
    <m/>
    <n v="-3.4150194376707077E-2"/>
    <n v="3.7324108183383942E-2"/>
    <m/>
    <m/>
    <m/>
    <n v="3.9875000715255737E-2"/>
    <n v="3.6049481481313705E-2"/>
    <m/>
    <m/>
    <n v="5.1865950226783752E-2"/>
  </r>
  <r>
    <x v="8"/>
    <x v="1"/>
    <s v="BEL"/>
    <n v="124"/>
    <n v="5442"/>
    <n v="2942.2574421168688"/>
    <n v="10.858445668511472"/>
    <m/>
    <n v="4998.7009315382265"/>
    <m/>
    <n v="0.7543711223914269"/>
    <n v="-385.24232000000006"/>
    <n v="1208.2311"/>
    <n v="822.98877999999991"/>
    <n v="1498.1"/>
    <m/>
    <n v="3.2452054794999996"/>
    <n v="3.9699999999999998"/>
    <n v="0.50333839113827195"/>
    <m/>
    <n v="0.28564169172828552"/>
    <n v="0.25186500000000001"/>
    <n v="260"/>
    <n v="349"/>
    <n v="5.1464469999999993"/>
    <m/>
    <m/>
    <m/>
    <m/>
    <m/>
    <m/>
    <m/>
    <m/>
    <n v="0"/>
    <n v="0"/>
    <n v="1"/>
    <n v="1"/>
    <s v="PEG"/>
    <s v="GBR"/>
    <n v="0"/>
    <n v="-6.560247391462326E-3"/>
    <m/>
    <n v="4.3411947786808014E-2"/>
    <n v="3.3992718905210495E-2"/>
    <m/>
    <m/>
    <m/>
    <m/>
    <m/>
    <n v="-4.0834899991750717E-2"/>
    <n v="3.5733837634325027E-2"/>
    <m/>
    <m/>
    <m/>
    <n v="3.970000147819519E-2"/>
    <n v="3.4274648874998093E-2"/>
    <m/>
    <m/>
    <n v="3.8702331483364105E-2"/>
  </r>
  <r>
    <x v="9"/>
    <x v="1"/>
    <s v="BEL"/>
    <n v="124"/>
    <n v="5492"/>
    <n v="2944.9198834668609"/>
    <n v="10.868386390797779"/>
    <m/>
    <n v="4896.1247261133312"/>
    <m/>
    <n v="0.73322053017484479"/>
    <n v="-347.00324999999987"/>
    <n v="1197.51677"/>
    <n v="850.51352000000009"/>
    <n v="1660.6"/>
    <m/>
    <n v="3.0054794520999999"/>
    <n v="3.8050000000000002"/>
    <n v="0.51967268988915338"/>
    <m/>
    <n v="0.27858881045104389"/>
    <n v="0.262658"/>
    <n v="270"/>
    <n v="344"/>
    <n v="5.2007739226077394"/>
    <m/>
    <m/>
    <m/>
    <m/>
    <m/>
    <m/>
    <m/>
    <m/>
    <n v="0"/>
    <n v="0"/>
    <n v="1"/>
    <n v="1"/>
    <s v="PEG"/>
    <s v="GBR"/>
    <n v="-1.47"/>
    <n v="0.32134297490119934"/>
    <m/>
    <n v="0.1131322830915451"/>
    <n v="3.4021209925413132E-2"/>
    <m/>
    <m/>
    <n v="3.2453343272209167E-2"/>
    <m/>
    <m/>
    <n v="0.27380147576332092"/>
    <n v="3.7322524935007095E-2"/>
    <m/>
    <m/>
    <m/>
    <n v="3.8049999624490738E-2"/>
    <n v="4.7541487962007523E-2"/>
    <m/>
    <m/>
    <n v="7.3576748371124268E-2"/>
  </r>
  <r>
    <x v="10"/>
    <x v="1"/>
    <s v="BEL"/>
    <n v="124"/>
    <n v="5541"/>
    <n v="3064.8213318895505"/>
    <n v="11.314899040297139"/>
    <m/>
    <n v="5451.6706085529631"/>
    <m/>
    <n v="0.69796954314720805"/>
    <n v="-480.91893000000016"/>
    <n v="1369.2560900000001"/>
    <n v="888.33715999999993"/>
    <n v="1629.3"/>
    <m/>
    <n v="3.298630137"/>
    <n v="3.6475"/>
    <n v="0.39777042328535306"/>
    <m/>
    <n v="0.28916813236690631"/>
    <n v="0.26193699999999998"/>
    <n v="292"/>
    <n v="383"/>
    <n v="5.2164447555244475"/>
    <m/>
    <m/>
    <m/>
    <m/>
    <m/>
    <m/>
    <m/>
    <m/>
    <n v="0"/>
    <n v="0"/>
    <n v="1"/>
    <n v="1"/>
    <s v="PEG"/>
    <s v="GBR"/>
    <n v="0.56000000000000005"/>
    <n v="6.1406396329402924E-2"/>
    <m/>
    <n v="6.4410723745822906E-2"/>
    <n v="3.4021630883216858E-2"/>
    <m/>
    <m/>
    <n v="-0.23457635939121246"/>
    <m/>
    <m/>
    <n v="2.5428814813494682E-2"/>
    <n v="3.5085402429103851E-2"/>
    <m/>
    <m/>
    <m/>
    <n v="3.6474999040365219E-2"/>
    <n v="3.5977583378553391E-2"/>
    <m/>
    <m/>
    <n v="4.9216177314519882E-2"/>
  </r>
  <r>
    <x v="11"/>
    <x v="1"/>
    <s v="BEL"/>
    <n v="124"/>
    <n v="5606"/>
    <n v="3069.6760613628262"/>
    <n v="11.333038296427821"/>
    <m/>
    <n v="5512.7487492715709"/>
    <m/>
    <n v="0.69796954314720805"/>
    <n v="-332.02264000000014"/>
    <n v="1288.7197200000001"/>
    <n v="956.69707999999991"/>
    <n v="1713.6"/>
    <m/>
    <n v="4.0739726026999996"/>
    <n v="3.5649999999999999"/>
    <n v="0.39565301418801663"/>
    <m/>
    <n v="0.28916813236690631"/>
    <n v="0.26738299999999998"/>
    <n v="297"/>
    <n v="402"/>
    <n v="5.23"/>
    <m/>
    <m/>
    <m/>
    <m/>
    <m/>
    <m/>
    <m/>
    <m/>
    <n v="0"/>
    <n v="0"/>
    <n v="1"/>
    <n v="1"/>
    <s v="PEG"/>
    <s v="GBR"/>
    <n v="0.54000002000000003"/>
    <n v="3.3816054929047823E-3"/>
    <m/>
    <n v="5.3281500935554504E-2"/>
    <n v="3.4081518650054932E-2"/>
    <m/>
    <m/>
    <n v="-5.3221709094941616E-3"/>
    <m/>
    <m/>
    <n v="-2.7999730780720711E-2"/>
    <n v="3.2285317778587341E-2"/>
    <m/>
    <m/>
    <m/>
    <n v="3.5649999976158142E-2"/>
    <n v="3.1381338834762573E-2"/>
    <m/>
    <m/>
    <n v="4.3681509792804718E-2"/>
  </r>
  <r>
    <x v="12"/>
    <x v="1"/>
    <s v="BEL"/>
    <n v="124"/>
    <n v="5673"/>
    <n v="3136.056760091662"/>
    <n v="11.580941463547157"/>
    <m/>
    <n v="5568.0271229649761"/>
    <m/>
    <n v="0.69091934574168068"/>
    <n v="-324.4419200000001"/>
    <n v="1282.91209"/>
    <n v="958.47016999999994"/>
    <n v="1666"/>
    <m/>
    <n v="4.3671232877000001"/>
    <n v="3.56"/>
    <n v="0.46068772217763709"/>
    <m/>
    <n v="0.28211525108966468"/>
    <n v="0.29256500000000002"/>
    <n v="301"/>
    <n v="423"/>
    <n v="5.26"/>
    <m/>
    <m/>
    <m/>
    <m/>
    <m/>
    <m/>
    <m/>
    <m/>
    <n v="0"/>
    <n v="0"/>
    <n v="1"/>
    <n v="1"/>
    <s v="PEG"/>
    <s v="GBR"/>
    <n v="0.51999998000000003"/>
    <n v="-6.6640876233577728E-2"/>
    <m/>
    <n v="1.3115929439663887E-2"/>
    <n v="3.360145166516304E-2"/>
    <m/>
    <m/>
    <n v="0.16437382996082306"/>
    <m/>
    <m/>
    <n v="-0.10227170586585999"/>
    <n v="3.9689995348453522E-2"/>
    <m/>
    <m/>
    <m/>
    <n v="3.5599999129772186E-2"/>
    <n v="3.5630833357572556E-2"/>
    <m/>
    <m/>
    <n v="2.3358691483736038E-2"/>
  </r>
  <r>
    <x v="13"/>
    <x v="1"/>
    <s v="BEL"/>
    <n v="124"/>
    <n v="5740"/>
    <n v="3144.5341463414634"/>
    <n v="11.612710782194116"/>
    <m/>
    <n v="5500.0748844978389"/>
    <m/>
    <n v="0.69796954314720805"/>
    <n v="-295.73752000000013"/>
    <n v="1295.4636"/>
    <n v="999.72607999999991"/>
    <n v="1655.4"/>
    <m/>
    <n v="3.5547945205000002"/>
    <n v="3.335"/>
    <n v="0.46008274814982669"/>
    <m/>
    <n v="0.29269457300552709"/>
    <n v="0.32090299999999999"/>
    <n v="303"/>
    <n v="406"/>
    <n v="5.16"/>
    <m/>
    <m/>
    <m/>
    <m/>
    <m/>
    <m/>
    <m/>
    <m/>
    <n v="0"/>
    <n v="0"/>
    <n v="1"/>
    <n v="1"/>
    <s v="PEG"/>
    <s v="GBR"/>
    <n v="-0.34999998999999998"/>
    <n v="-3.2718144357204437E-2"/>
    <m/>
    <n v="2.446814626455307E-2"/>
    <n v="3.3456820994615555E-2"/>
    <m/>
    <m/>
    <n v="-1.3132531894370914E-3"/>
    <m/>
    <m/>
    <n v="-7.1221008896827698E-2"/>
    <n v="4.1455358266830444E-2"/>
    <m/>
    <m/>
    <m/>
    <n v="3.3349998295307159E-2"/>
    <n v="3.850286453962326E-2"/>
    <m/>
    <m/>
    <n v="2.8962483629584312E-2"/>
  </r>
  <r>
    <x v="14"/>
    <x v="1"/>
    <s v="BEL"/>
    <n v="124"/>
    <n v="5807"/>
    <n v="3136.1048734286201"/>
    <n v="11.581146426893266"/>
    <m/>
    <n v="5049.4323094617821"/>
    <m/>
    <n v="0.64861816130851668"/>
    <n v="-166.09974000000011"/>
    <n v="1109.3674900000001"/>
    <n v="943.26774999999998"/>
    <n v="1581.8"/>
    <m/>
    <n v="3.2726027396999999"/>
    <n v="3.56"/>
    <n v="0.35935457251939124"/>
    <m/>
    <n v="0.28564169172828546"/>
    <n v="0.35014099999999998"/>
    <n v="306"/>
    <n v="362"/>
    <n v="5.14"/>
    <m/>
    <m/>
    <m/>
    <m/>
    <m/>
    <m/>
    <m/>
    <m/>
    <n v="0"/>
    <n v="0"/>
    <n v="1"/>
    <n v="1"/>
    <s v="PEG"/>
    <s v="GBR"/>
    <n v="-0.63"/>
    <n v="-3.4097742289304733E-2"/>
    <m/>
    <n v="6.1598733067512512E-2"/>
    <n v="3.4561231732368469E-2"/>
    <m/>
    <m/>
    <n v="-0.21893441677093506"/>
    <m/>
    <m/>
    <n v="-8.1246830523014069E-2"/>
    <n v="5.1318563520908356E-2"/>
    <m/>
    <m/>
    <m/>
    <n v="3.5599999129772186E-2"/>
    <n v="4.7149091958999634E-2"/>
    <m/>
    <m/>
    <n v="4.8079982399940491E-2"/>
  </r>
  <r>
    <x v="15"/>
    <x v="1"/>
    <s v="BEL"/>
    <n v="124"/>
    <n v="5876"/>
    <n v="3137.8131381892445"/>
    <n v="11.58760277229571"/>
    <m/>
    <n v="4925.7562076932463"/>
    <m/>
    <n v="0.62746756909193457"/>
    <n v="-131.4207899999999"/>
    <n v="1027.04512"/>
    <n v="895.6243300000001"/>
    <n v="1463.6"/>
    <m/>
    <n v="3.2397260274000002"/>
    <n v="3.4000000000000004"/>
    <n v="0.36994161800607367"/>
    <m/>
    <n v="0.27858881045104383"/>
    <n v="0.35973899999999998"/>
    <n v="313"/>
    <n v="351"/>
    <n v="5.17"/>
    <n v="1405.5861"/>
    <n v="88.092500000000001"/>
    <m/>
    <m/>
    <m/>
    <m/>
    <m/>
    <m/>
    <n v="1"/>
    <n v="1"/>
    <n v="1"/>
    <n v="1"/>
    <s v="PEG"/>
    <s v="GBR"/>
    <n v="-0.27000001000000001"/>
    <n v="-3.0099039897322655E-2"/>
    <m/>
    <n v="0.11011754721403122"/>
    <n v="3.4596741199493408E-2"/>
    <m/>
    <m/>
    <n v="2.9461117461323738E-2"/>
    <m/>
    <m/>
    <n v="-6.8676777184009552E-2"/>
    <n v="4.142250120639801E-2"/>
    <m/>
    <m/>
    <m/>
    <n v="3.4000001847743988E-2"/>
    <n v="3.8577739149332047E-2"/>
    <m/>
    <m/>
    <n v="7.2357147932052612E-2"/>
  </r>
  <r>
    <x v="16"/>
    <x v="1"/>
    <s v="BEL"/>
    <n v="124"/>
    <n v="5919"/>
    <n v="3153.2723433012334"/>
    <n v="11.645094990879398"/>
    <m/>
    <n v="4766.1805959517051"/>
    <m/>
    <n v="0.5781161872532431"/>
    <n v="-139.1580899999999"/>
    <n v="1024.61708"/>
    <n v="885.45899000000009"/>
    <n v="1389.8"/>
    <m/>
    <n v="2.7602739725999998"/>
    <n v="3.1300000000000003"/>
    <n v="0.35995954654720164"/>
    <m/>
    <n v="0.28564169172828546"/>
    <n v="0.40094800000000003"/>
    <n v="316"/>
    <n v="350"/>
    <n v="5.14"/>
    <n v="1405.175"/>
    <n v="87.845500000000001"/>
    <m/>
    <m/>
    <m/>
    <m/>
    <m/>
    <m/>
    <n v="0"/>
    <n v="0"/>
    <n v="1"/>
    <n v="1"/>
    <s v="PEG"/>
    <s v="GBR"/>
    <n v="0"/>
    <n v="3.6220739129930735E-3"/>
    <m/>
    <n v="9.6940763294696808E-2"/>
    <n v="3.4695949405431747E-2"/>
    <m/>
    <m/>
    <n v="-2.6982607319951057E-2"/>
    <m/>
    <m/>
    <n v="-3.7011172622442245E-2"/>
    <n v="4.2194928973913193E-2"/>
    <m/>
    <m/>
    <m/>
    <n v="3.1300000846385956E-2"/>
    <n v="4.0633246302604675E-2"/>
    <m/>
    <m/>
    <n v="6.5818354487419128E-2"/>
  </r>
  <r>
    <x v="17"/>
    <x v="1"/>
    <s v="BEL"/>
    <n v="124"/>
    <n v="5962"/>
    <n v="3249.8914793693393"/>
    <n v="12.004498218282258"/>
    <m/>
    <n v="5041.7384883976902"/>
    <m/>
    <n v="0.61336717428087983"/>
    <n v="-185.04574999999988"/>
    <n v="1102.46606"/>
    <n v="917.42031000000009"/>
    <n v="1400.6"/>
    <m/>
    <n v="3.0547945205000002"/>
    <n v="3.1175000000000002"/>
    <n v="0.3902082479377228"/>
    <m/>
    <n v="0.27858881045104383"/>
    <n v="0.38399699999999998"/>
    <n v="324"/>
    <n v="346"/>
    <n v="5.21"/>
    <n v="1400.3051"/>
    <n v="83.171300000000002"/>
    <m/>
    <m/>
    <m/>
    <m/>
    <m/>
    <m/>
    <n v="0"/>
    <n v="0"/>
    <n v="1"/>
    <n v="1"/>
    <s v="PEG"/>
    <s v="GBR"/>
    <n v="0.27000001000000001"/>
    <n v="6.2959626317024231E-2"/>
    <m/>
    <n v="3.4998502815142274E-4"/>
    <n v="3.4018829464912415E-2"/>
    <m/>
    <m/>
    <n v="8.4031559526920319E-2"/>
    <m/>
    <m/>
    <n v="2.2359197959303856E-2"/>
    <n v="3.9712484925985336E-2"/>
    <m/>
    <m/>
    <m/>
    <n v="3.1175000593066216E-2"/>
    <n v="4.0600422769784927E-2"/>
    <m/>
    <m/>
    <n v="1.7184406518936157E-2"/>
  </r>
  <r>
    <x v="18"/>
    <x v="1"/>
    <s v="BEL"/>
    <n v="124"/>
    <n v="6007"/>
    <n v="3247.0852338937902"/>
    <n v="11.994045087630676"/>
    <m/>
    <n v="5146.1367980629484"/>
    <m/>
    <n v="0.59926677946982509"/>
    <n v="-276.9624799999998"/>
    <n v="1204.6805999999999"/>
    <n v="927.71812000000011"/>
    <n v="1400.1"/>
    <m/>
    <n v="3.2712328767000005"/>
    <n v="3.1074999999999999"/>
    <n v="0.40835746877203549"/>
    <m/>
    <n v="0.28916813236690625"/>
    <n v="0.37853900000000001"/>
    <n v="333"/>
    <n v="356"/>
    <n v="5.2"/>
    <n v="1357.8009999999999"/>
    <n v="76.135900000000007"/>
    <m/>
    <m/>
    <m/>
    <m/>
    <m/>
    <m/>
    <n v="0"/>
    <n v="0"/>
    <n v="1"/>
    <n v="1"/>
    <s v="PEG"/>
    <s v="GBR"/>
    <n v="-0.02"/>
    <n v="0.15562053024768829"/>
    <m/>
    <n v="4.1126187890768051E-2"/>
    <n v="3.3846661448478699E-2"/>
    <m/>
    <m/>
    <n v="4.6511091291904449E-2"/>
    <m/>
    <m/>
    <n v="0.10886826366186142"/>
    <n v="4.2162142693996429E-2"/>
    <m/>
    <m/>
    <m/>
    <n v="3.1075000762939453E-2"/>
    <n v="4.6752262860536575E-2"/>
    <m/>
    <m/>
    <n v="3.7486426532268524E-2"/>
  </r>
  <r>
    <x v="19"/>
    <x v="1"/>
    <s v="BEL"/>
    <n v="124"/>
    <n v="6051"/>
    <n v="3378.5000826309697"/>
    <n v="12.482985149774684"/>
    <m/>
    <n v="5388.4177486374156"/>
    <m/>
    <n v="0.61336717428087983"/>
    <n v="-96.676789999999983"/>
    <n v="1197.48489"/>
    <n v="1100.8081"/>
    <n v="1459.3"/>
    <m/>
    <n v="3.5369863013999998"/>
    <n v="3.1074999999999999"/>
    <n v="0.40533259863298343"/>
    <m/>
    <n v="0.28916813236690625"/>
    <n v="0.369869"/>
    <n v="338"/>
    <n v="373"/>
    <n v="5.18"/>
    <n v="932.375"/>
    <n v="79.830399999999997"/>
    <m/>
    <m/>
    <m/>
    <m/>
    <m/>
    <m/>
    <n v="0"/>
    <n v="0"/>
    <n v="1"/>
    <n v="1"/>
    <s v="PEG"/>
    <s v="GBR"/>
    <n v="0.31"/>
    <n v="0.29714509844779968"/>
    <m/>
    <n v="3.812418133020401E-2"/>
    <n v="3.3179640769958496E-2"/>
    <m/>
    <m/>
    <n v="-7.405285257846117E-3"/>
    <m/>
    <m/>
    <n v="0.24327686429023743"/>
    <n v="4.3327625840902328E-2"/>
    <m/>
    <m/>
    <m/>
    <n v="3.1075000762939453E-2"/>
    <n v="5.3868234157562256E-2"/>
    <m/>
    <m/>
    <n v="3.5651911050081253E-2"/>
  </r>
  <r>
    <x v="20"/>
    <x v="1"/>
    <s v="BEL"/>
    <n v="124"/>
    <n v="6096"/>
    <n v="3427.8480971128606"/>
    <n v="12.666734789561774"/>
    <m/>
    <n v="5587.0506665456114"/>
    <m/>
    <n v="0.63451776649746194"/>
    <n v="-209.81305999999995"/>
    <n v="1299.5953199999999"/>
    <n v="1089.78226"/>
    <n v="1486.2"/>
    <m/>
    <n v="3.1780821918000002"/>
    <n v="2.9725000000000001"/>
    <n v="0.341810325712889"/>
    <m/>
    <n v="0.3068003355600103"/>
    <n v="0.36280000000000001"/>
    <n v="341"/>
    <n v="418"/>
    <n v="5.23"/>
    <n v="1008.654"/>
    <n v="79.861900000000006"/>
    <m/>
    <m/>
    <m/>
    <m/>
    <m/>
    <m/>
    <n v="0"/>
    <n v="0"/>
    <n v="1"/>
    <n v="1"/>
    <s v="PEG"/>
    <s v="GBR"/>
    <n v="0.97000003000000001"/>
    <n v="1.5375316143035889E-2"/>
    <n v="-8.1436425447463989E-2"/>
    <n v="9.5776721835136414E-2"/>
    <n v="3.2780099660158157E-2"/>
    <m/>
    <m/>
    <n v="-0.15671806037425995"/>
    <n v="7.5281634926795959E-2"/>
    <n v="8.9272201061248779E-2"/>
    <n v="-2.9783768579363823E-2"/>
    <n v="4.6545382589101791E-2"/>
    <m/>
    <m/>
    <m/>
    <n v="2.9725000262260437E-2"/>
    <n v="4.5159086585044861E-2"/>
    <n v="-4.1916500777006149E-2"/>
    <n v="-6.3861779868602753E-2"/>
    <n v="6.4278408885002136E-2"/>
  </r>
  <r>
    <x v="21"/>
    <x v="1"/>
    <s v="BEL"/>
    <n v="124"/>
    <n v="6164"/>
    <n v="3395.2804996755358"/>
    <n v="12.544986561972783"/>
    <m/>
    <n v="5540.4033220625906"/>
    <m/>
    <n v="0.63451776649746194"/>
    <n v="-265.25342000000001"/>
    <n v="1363.59772"/>
    <n v="1098.3443"/>
    <n v="1496.9"/>
    <m/>
    <n v="3"/>
    <n v="2.8275000000000001"/>
    <n v="0.34483519585194106"/>
    <m/>
    <n v="0.30327389492138951"/>
    <n v="0.37397999999999998"/>
    <n v="346"/>
    <n v="402"/>
    <n v="5.24"/>
    <n v="1060.3621000000001"/>
    <n v="80.606499999999997"/>
    <m/>
    <m/>
    <m/>
    <m/>
    <m/>
    <m/>
    <n v="0"/>
    <n v="0"/>
    <n v="1"/>
    <n v="1"/>
    <s v="PEG"/>
    <s v="GBR"/>
    <n v="-1.03"/>
    <n v="-1.9208680838346481E-2"/>
    <n v="9.7598567605018616E-2"/>
    <n v="5.9840265661478043E-2"/>
    <n v="3.2783009111881256E-2"/>
    <m/>
    <m/>
    <n v="8.8499458506703377E-3"/>
    <n v="8.8748618960380554E-2"/>
    <n v="8.7970085442066193E-2"/>
    <n v="-7.243654876947403E-2"/>
    <n v="5.7384610176086426E-2"/>
    <m/>
    <m/>
    <m/>
    <n v="2.8274999931454659E-2"/>
    <n v="5.3227867931127548E-2"/>
    <n v="7.1523897349834442E-2"/>
    <n v="7.6919972896575928E-2"/>
    <n v="4.6311639249324799E-2"/>
  </r>
  <r>
    <x v="22"/>
    <x v="1"/>
    <s v="BEL"/>
    <n v="124"/>
    <n v="6231"/>
    <n v="3441.8329321136257"/>
    <n v="12.718897961146622"/>
    <m/>
    <n v="5366.1190385106165"/>
    <m/>
    <n v="0.61336717428087983"/>
    <n v="-148.56629999999996"/>
    <n v="1176.73705"/>
    <n v="1028.17075"/>
    <n v="1451.1"/>
    <m/>
    <n v="2.6917808219000001"/>
    <n v="2.8224999999999998"/>
    <n v="0.35088493613004534"/>
    <m/>
    <n v="0.30327389492138951"/>
    <n v="0.40010400000000002"/>
    <n v="347"/>
    <n v="406"/>
    <n v="5.3"/>
    <n v="1105.6331"/>
    <n v="82.278999999999996"/>
    <m/>
    <m/>
    <m/>
    <m/>
    <m/>
    <m/>
    <n v="0"/>
    <n v="0"/>
    <n v="1"/>
    <n v="1"/>
    <s v="PEG"/>
    <s v="GBR"/>
    <n v="-1.2"/>
    <n v="2.862100675702095E-2"/>
    <n v="0.10551470518112183"/>
    <n v="7.2286305949091911E-3"/>
    <n v="3.2807111740112305E-2"/>
    <m/>
    <m/>
    <n v="1.7544623464345932E-2"/>
    <n v="8.7970085442066193E-2"/>
    <n v="8.645329624414444E-2"/>
    <n v="-2.5075631216168404E-2"/>
    <n v="5.5077746510505676E-2"/>
    <m/>
    <m/>
    <m/>
    <n v="2.8224999085068703E-2"/>
    <n v="5.3696636110544205E-2"/>
    <n v="7.8326590359210968E-2"/>
    <n v="9.1604992747306824E-2"/>
    <n v="2.0017871633172035E-2"/>
  </r>
  <r>
    <x v="23"/>
    <x v="1"/>
    <s v="BEL"/>
    <n v="124"/>
    <n v="6300"/>
    <n v="3455.4811111111117"/>
    <n v="12.769831352654812"/>
    <m/>
    <n v="5349.6615288202629"/>
    <m/>
    <n v="0.59221658206429773"/>
    <n v="-219.47603000000015"/>
    <n v="1211.8007700000001"/>
    <n v="992.32473999999991"/>
    <n v="1473.7"/>
    <m/>
    <n v="2.8260273972999999"/>
    <n v="2.69"/>
    <n v="0.43255642988445242"/>
    <m/>
    <n v="0.29622101364414788"/>
    <n v="0.40936899999999998"/>
    <n v="352"/>
    <n v="395"/>
    <n v="5.56"/>
    <n v="1108.5250000000001"/>
    <n v="80.093800000000002"/>
    <m/>
    <m/>
    <m/>
    <m/>
    <m/>
    <m/>
    <n v="0"/>
    <n v="0"/>
    <n v="1"/>
    <n v="1"/>
    <s v="PEG"/>
    <s v="GBR"/>
    <n v="0.69999999000000002"/>
    <n v="8.3743147552013397E-3"/>
    <n v="0.3187004029750824"/>
    <n v="7.002045214176178E-2"/>
    <n v="3.2760139554738998E-2"/>
    <m/>
    <m/>
    <n v="0.23275716602802277"/>
    <n v="8.5943244397640228E-2"/>
    <n v="6.9716282188892365E-2"/>
    <n v="-3.5176452249288559E-2"/>
    <n v="4.5138582587242126E-2"/>
    <m/>
    <m/>
    <m/>
    <n v="2.6900000870227814E-2"/>
    <n v="4.3550767004489899E-2"/>
    <n v="0.22326242923736572"/>
    <n v="0.26341104507446289"/>
    <n v="5.1390297710895538E-2"/>
  </r>
  <r>
    <x v="24"/>
    <x v="1"/>
    <s v="BEL"/>
    <n v="124"/>
    <n v="6370"/>
    <n v="3468.2890109890109"/>
    <n v="12.817690293971362"/>
    <m/>
    <n v="5210.0597165212821"/>
    <m/>
    <n v="0.57811618725324299"/>
    <n v="-268.86099999999988"/>
    <n v="1197.2302999999999"/>
    <n v="928.36930000000007"/>
    <n v="1554.1"/>
    <m/>
    <n v="3"/>
    <n v="2.5625"/>
    <n v="0.3539098062690974"/>
    <m/>
    <n v="0.30327389492138945"/>
    <n v="0.42705500000000002"/>
    <n v="363"/>
    <n v="403"/>
    <n v="5.66"/>
    <n v="1077.5429999999999"/>
    <n v="81.147999999999996"/>
    <m/>
    <m/>
    <m/>
    <m/>
    <m/>
    <m/>
    <n v="0"/>
    <n v="0"/>
    <n v="1"/>
    <n v="1"/>
    <s v="PEG"/>
    <s v="GBR"/>
    <n v="-1.1599999999999999"/>
    <n v="0.12919808924198151"/>
    <n v="-0.11272125691175461"/>
    <n v="6.302352249622345E-2"/>
    <n v="3.2441049814224243E-2"/>
    <m/>
    <m/>
    <n v="-0.18181692063808441"/>
    <n v="6.9095663726329803E-2"/>
    <n v="8.4450125694274902E-2"/>
    <n v="8.6491867899894714E-2"/>
    <n v="3.9306528866291046E-2"/>
    <m/>
    <m/>
    <m/>
    <n v="2.5624999776482582E-2"/>
    <n v="4.270622506737709E-2"/>
    <n v="-4.3385852128267288E-2"/>
    <n v="-6.5064862370491028E-2"/>
    <n v="4.7732286155223846E-2"/>
  </r>
  <r>
    <x v="25"/>
    <x v="1"/>
    <s v="BEL"/>
    <n v="124"/>
    <n v="6439"/>
    <n v="3511.5006988662844"/>
    <n v="12.979201410705578"/>
    <m/>
    <n v="5334.312164771869"/>
    <m/>
    <n v="0.56401579244218825"/>
    <n v="-302.04295999999999"/>
    <n v="1290.9441899999999"/>
    <n v="988.90122999999994"/>
    <n v="1604.6"/>
    <m/>
    <n v="2.6041095890000001"/>
    <n v="2.58"/>
    <n v="0.3902082479377228"/>
    <m/>
    <n v="0.29974745428276861"/>
    <n v="0.421236"/>
    <n v="373"/>
    <n v="410"/>
    <n v="5.39"/>
    <n v="1060.5509999999999"/>
    <n v="78.036600000000007"/>
    <m/>
    <m/>
    <m/>
    <m/>
    <m/>
    <m/>
    <n v="0"/>
    <n v="0"/>
    <n v="1"/>
    <n v="1"/>
    <s v="PEG"/>
    <s v="GBR"/>
    <n v="-0.17"/>
    <n v="3.4006975591182709E-2"/>
    <n v="0.1867600679397583"/>
    <n v="7.9955963883548975E-4"/>
    <n v="3.1596150249242783E-2"/>
    <m/>
    <m/>
    <n v="0.1025628000497818"/>
    <n v="8.4197275340557098E-2"/>
    <n v="7.6365061104297638E-2"/>
    <n v="-2.3463964462280273E-3"/>
    <n v="3.6438871175050735E-2"/>
    <m/>
    <m/>
    <m/>
    <n v="2.5800000876188278E-2"/>
    <n v="3.6353372037410736E-2"/>
    <n v="0.12819042801856995"/>
    <n v="0.15384893119335175"/>
    <n v="1.6197854653000832E-2"/>
  </r>
  <r>
    <x v="26"/>
    <x v="1"/>
    <s v="BEL"/>
    <n v="124"/>
    <n v="6494"/>
    <n v="3551.4953803510934"/>
    <n v="13.128209763327122"/>
    <m/>
    <n v="5435.0350728095473"/>
    <m/>
    <n v="0.54286520022560614"/>
    <n v="-326.53984000000014"/>
    <n v="1380.3028200000001"/>
    <n v="1053.76298"/>
    <n v="1753.8"/>
    <m/>
    <n v="2.8410958904000001"/>
    <n v="2.6524999999999999"/>
    <n v="0.4174320791891919"/>
    <m/>
    <n v="0.30680033556001018"/>
    <n v="0.424655"/>
    <n v="389"/>
    <n v="438"/>
    <n v="5.51"/>
    <n v="1102.6489999999999"/>
    <n v="80.639499999999998"/>
    <m/>
    <m/>
    <m/>
    <m/>
    <m/>
    <m/>
    <n v="0"/>
    <n v="0"/>
    <n v="1"/>
    <n v="1"/>
    <s v="PEG"/>
    <s v="GBR"/>
    <n v="0.67000002000000003"/>
    <n v="0.10684456676244736"/>
    <n v="0.14590366184711456"/>
    <n v="2.5933148339390755E-2"/>
    <n v="3.174474835395813E-2"/>
    <m/>
    <m/>
    <n v="6.9767922163009644E-2"/>
    <n v="7.6135739684104919E-2"/>
    <n v="7.1170330047607422E-2"/>
    <n v="6.5316259860992432E-2"/>
    <n v="3.898213803768158E-2"/>
    <m/>
    <m/>
    <m/>
    <n v="2.6525000110268593E-2"/>
    <n v="4.1528306901454926E-2"/>
    <n v="0.11690226942300797"/>
    <n v="0.13671097159385681"/>
    <n v="2.8838947415351868E-2"/>
  </r>
  <r>
    <x v="27"/>
    <x v="1"/>
    <s v="BEL"/>
    <n v="124"/>
    <n v="6548"/>
    <n v="3586.4266951740988"/>
    <n v="13.258463969779656"/>
    <m/>
    <n v="5730.7208094203561"/>
    <m/>
    <n v="0.54991539763113351"/>
    <n v="-313.73239999999987"/>
    <n v="1383.9040199999999"/>
    <n v="1070.1716200000001"/>
    <n v="2004.2"/>
    <m/>
    <n v="3"/>
    <n v="2.63"/>
    <n v="0.41138233891108761"/>
    <m/>
    <n v="0.31032677619863097"/>
    <n v="0.41356199999999999"/>
    <n v="431"/>
    <n v="511"/>
    <n v="5.39"/>
    <n v="1239.7239999999999"/>
    <n v="85.892300000000006"/>
    <m/>
    <m/>
    <m/>
    <m/>
    <m/>
    <m/>
    <n v="0"/>
    <n v="0"/>
    <n v="1"/>
    <n v="1"/>
    <s v="PEG"/>
    <s v="GBR"/>
    <n v="0.31"/>
    <n v="0.13035796582698822"/>
    <n v="5.6676957756280899E-2"/>
    <n v="4.6278424561023712E-2"/>
    <n v="3.1837739050388336E-2"/>
    <m/>
    <m/>
    <n v="-1.4493378810584545E-2"/>
    <n v="7.1170337498188019E-2"/>
    <n v="7.2217002511024475E-2"/>
    <n v="8.3681181073188782E-2"/>
    <n v="4.3072428554296494E-2"/>
    <m/>
    <m/>
    <m/>
    <n v="2.630000002682209E-2"/>
    <n v="4.667678102850914E-2"/>
    <n v="6.8232357501983643E-2"/>
    <n v="7.4591048061847687E-2"/>
    <n v="3.9058081805706024E-2"/>
  </r>
  <r>
    <x v="28"/>
    <x v="1"/>
    <s v="BEL"/>
    <n v="124"/>
    <n v="6604"/>
    <n v="3614.7919442761963"/>
    <n v="13.364225056372113"/>
    <m/>
    <n v="5778.2657723410348"/>
    <m/>
    <n v="0.54991539763113351"/>
    <n v="-326.48260000000005"/>
    <n v="1452.07223"/>
    <n v="1125.5896299999999"/>
    <n v="1929"/>
    <m/>
    <n v="3.0356164384"/>
    <n v="2.6124999999999998"/>
    <n v="0.42045694932824396"/>
    <m/>
    <n v="0.31385321683725176"/>
    <n v="0.45238200000000001"/>
    <n v="439"/>
    <n v="694"/>
    <n v="5.56"/>
    <n v="1251.598"/>
    <n v="95.271100000000004"/>
    <m/>
    <m/>
    <m/>
    <m/>
    <m/>
    <m/>
    <n v="0"/>
    <n v="0"/>
    <n v="1"/>
    <n v="1"/>
    <s v="PEG"/>
    <s v="GBR"/>
    <n v="0.88"/>
    <n v="0.1487068384885788"/>
    <n v="9.4276793301105499E-2"/>
    <n v="3.2150717452168465E-3"/>
    <n v="3.0935190618038177E-2"/>
    <m/>
    <m/>
    <n v="2.2059788927435875E-2"/>
    <n v="7.2217002511024475E-2"/>
    <n v="7.0658296346664429E-2"/>
    <n v="0.10423637181520462"/>
    <n v="4.027259349822998E-2"/>
    <m/>
    <m/>
    <m/>
    <n v="2.6125000789761543E-2"/>
    <n v="4.4470462948083878E-2"/>
    <n v="9.2547856271266937E-2"/>
    <n v="0.10968180745840073"/>
    <n v="1.7075130715966225E-2"/>
  </r>
  <r>
    <x v="29"/>
    <x v="1"/>
    <s v="BEL"/>
    <n v="124"/>
    <n v="6662"/>
    <n v="3656.152957069949"/>
    <n v="13.518459974319448"/>
    <m/>
    <n v="6091.4366135135988"/>
    <m/>
    <n v="0.55696559503666088"/>
    <n v="-364.13305999999989"/>
    <n v="1574.1633099999999"/>
    <n v="1210.03025"/>
    <n v="2051.8000000000002"/>
    <m/>
    <n v="3.9164383562"/>
    <n v="2.7825000000000002"/>
    <n v="0.43558130002350459"/>
    <m/>
    <n v="0.32795897939173502"/>
    <n v="0.43684499999999998"/>
    <n v="469"/>
    <n v="570"/>
    <n v="5.52"/>
    <n v="1338.6639"/>
    <n v="111.5338"/>
    <m/>
    <m/>
    <m/>
    <m/>
    <m/>
    <m/>
    <n v="0"/>
    <n v="0"/>
    <n v="1"/>
    <n v="1"/>
    <s v="PEG"/>
    <s v="GBR"/>
    <n v="0.51999998000000003"/>
    <n v="3.9511576294898987E-2"/>
    <n v="0.10726715624332428"/>
    <n v="-2.5586750358343124E-2"/>
    <n v="3.0915550887584686E-2"/>
    <m/>
    <m/>
    <n v="3.5970386117696762E-2"/>
    <n v="7.1296773850917816E-2"/>
    <n v="6.8821243941783905E-2"/>
    <n v="-4.2457785457372665E-3"/>
    <n v="4.3943930417299271E-2"/>
    <m/>
    <m/>
    <m/>
    <n v="2.7824999764561653E-2"/>
    <n v="4.3757352977991104E-2"/>
    <n v="7.1765534579753876E-2"/>
    <n v="8.6492419242858887E-2"/>
    <n v="2.6644002646207809E-3"/>
  </r>
  <r>
    <x v="30"/>
    <x v="1"/>
    <s v="BEL"/>
    <n v="124"/>
    <n v="6719"/>
    <n v="3731.0500074415836"/>
    <n v="13.797722533393523"/>
    <m/>
    <n v="6328.9703071598342"/>
    <n v="0.13314962136047165"/>
    <n v="0.62746756909193446"/>
    <n v="-321.41091000000006"/>
    <n v="1601.9691"/>
    <n v="1280.55819"/>
    <n v="2229.1001000000001"/>
    <m/>
    <n v="4.0863013699000001"/>
    <n v="2.92"/>
    <n v="0.42045694932824396"/>
    <m/>
    <n v="0.35264406386208064"/>
    <n v="0.42803000000000002"/>
    <n v="494"/>
    <n v="574"/>
    <n v="5.47"/>
    <n v="1578.8510000000001"/>
    <n v="132.25399999999999"/>
    <m/>
    <m/>
    <m/>
    <m/>
    <m/>
    <m/>
    <n v="0"/>
    <n v="0"/>
    <n v="1"/>
    <n v="1"/>
    <s v="PEG"/>
    <s v="GBR"/>
    <n v="0.47999998999999999"/>
    <n v="-9.3903779983520508E-2"/>
    <n v="3.4510679543018341E-2"/>
    <n v="2.9913559556007385E-3"/>
    <n v="3.1164009124040604E-2"/>
    <m/>
    <m/>
    <n v="-3.4721441566944122E-2"/>
    <n v="6.9232121109962463E-2"/>
    <n v="7.1722425520420074E-2"/>
    <n v="-0.1375301331281662"/>
    <n v="5.0583049654960632E-2"/>
    <m/>
    <m/>
    <m/>
    <n v="2.9200000688433647E-2"/>
    <n v="4.3626356869935989E-2"/>
    <n v="9.9464901722967625E-4"/>
    <n v="-2.4721126537770033E-3"/>
    <n v="1.7077682539820671E-2"/>
  </r>
  <r>
    <x v="31"/>
    <x v="1"/>
    <s v="BEL"/>
    <n v="124"/>
    <n v="6801"/>
    <n v="3719.3580355830027"/>
    <n v="13.753962858999165"/>
    <m/>
    <n v="6127.2520983581244"/>
    <n v="0.11406418224366503"/>
    <n v="0.64156796390298909"/>
    <n v="-403.6262999999999"/>
    <n v="1571.97732"/>
    <n v="1168.3510200000001"/>
    <n v="2197.3000000000002"/>
    <m/>
    <n v="3.2794520548000001"/>
    <n v="2.9075000000000002"/>
    <n v="0.447680780579713"/>
    <m/>
    <n v="0.3314854200303558"/>
    <n v="0.46007199999999998"/>
    <n v="501"/>
    <n v="604"/>
    <n v="5.35"/>
    <n v="1813.501"/>
    <n v="163.423"/>
    <m/>
    <m/>
    <m/>
    <m/>
    <m/>
    <m/>
    <n v="0"/>
    <n v="0"/>
    <n v="1"/>
    <n v="1"/>
    <s v="PEG"/>
    <s v="GBR"/>
    <n v="-0.5"/>
    <n v="-0.10635245591402054"/>
    <n v="0.13668385148048401"/>
    <n v="6.9267116487026215E-2"/>
    <n v="3.134629875421524E-2"/>
    <m/>
    <m/>
    <n v="6.4748592674732208E-2"/>
    <n v="7.1935251355171204E-2"/>
    <n v="6.7560784518718719E-2"/>
    <n v="-0.15394791960716248"/>
    <n v="5.625595897436142E-2"/>
    <m/>
    <m/>
    <m/>
    <n v="2.9075000435113907E-2"/>
    <n v="4.7595471143722534E-2"/>
    <n v="6.7523099482059479E-2"/>
    <n v="7.1647912263870239E-2"/>
    <n v="5.0306707620620728E-2"/>
  </r>
  <r>
    <x v="32"/>
    <x v="1"/>
    <s v="BEL"/>
    <n v="124"/>
    <n v="6903"/>
    <n v="3739.3750543242072"/>
    <n v="13.829081925348266"/>
    <m/>
    <n v="6258.8082738493795"/>
    <n v="0.10567506960765496"/>
    <n v="0.62746756909193435"/>
    <n v="-495.50588999999991"/>
    <n v="1723.23029"/>
    <n v="1227.7244000000001"/>
    <n v="2241.1001000000001"/>
    <m/>
    <n v="3"/>
    <n v="2.8374999999999999"/>
    <n v="0.46583000141402575"/>
    <m/>
    <n v="0.33853830130759743"/>
    <n v="0.46238899999999999"/>
    <n v="504"/>
    <n v="615"/>
    <n v="5.19"/>
    <n v="1836.5329999999999"/>
    <n v="192.17400000000001"/>
    <m/>
    <m/>
    <m/>
    <m/>
    <m/>
    <m/>
    <n v="0"/>
    <n v="0"/>
    <n v="1"/>
    <n v="1"/>
    <s v="PEG"/>
    <s v="GBR"/>
    <n v="-0.19"/>
    <n v="1.7839796841144562E-2"/>
    <n v="0.10850058495998383"/>
    <n v="6.1376098543405533E-2"/>
    <n v="3.1370680779218674E-2"/>
    <m/>
    <m/>
    <n v="4.0540028363466263E-2"/>
    <n v="6.7960552871227264E-2"/>
    <n v="6.5312772989273071E-2"/>
    <n v="-2.7426054701209068E-2"/>
    <n v="4.6542324125766754E-2"/>
    <m/>
    <m/>
    <m/>
    <n v="2.8374999761581421E-2"/>
    <n v="4.5265853404998779E-2"/>
    <n v="7.7155739068984985E-2"/>
    <n v="8.465372771024704E-2"/>
    <n v="4.6373389661312103E-2"/>
  </r>
  <r>
    <x v="33"/>
    <x v="1"/>
    <s v="BEL"/>
    <n v="124"/>
    <n v="6997"/>
    <n v="3772.3527225953981"/>
    <n v="13.952777304725299"/>
    <m/>
    <n v="6442.4758694206048"/>
    <n v="0.13449798145350716"/>
    <n v="0.62746756909193435"/>
    <n v="-594.80058000000008"/>
    <n v="1933.3148900000001"/>
    <n v="1338.51431"/>
    <n v="2313.6999999999998"/>
    <m/>
    <n v="3.1739726027000001"/>
    <n v="2.77"/>
    <n v="0.43860617016255665"/>
    <m/>
    <n v="0.34206474194621828"/>
    <n v="0.46736499999999997"/>
    <n v="514"/>
    <n v="628"/>
    <n v="5.13"/>
    <n v="1727.402"/>
    <n v="213.27699999999999"/>
    <m/>
    <m/>
    <m/>
    <m/>
    <m/>
    <m/>
    <n v="0"/>
    <n v="0"/>
    <n v="1"/>
    <n v="1"/>
    <s v="PEG"/>
    <s v="GBR"/>
    <n v="0.44"/>
    <n v="0.11917615681886673"/>
    <n v="7.2550401091575623E-3"/>
    <n v="1.2097341008484364E-2"/>
    <n v="3.101206012070179E-2"/>
    <m/>
    <m/>
    <n v="-5.8441922068595886E-2"/>
    <n v="6.5696962177753448E-2"/>
    <n v="6.9774731993675232E-2"/>
    <n v="7.4397452175617218E-2"/>
    <n v="4.1677970439195633E-2"/>
    <m/>
    <m/>
    <m/>
    <n v="2.7699999511241913E-2"/>
    <n v="4.4778704643249512E-2"/>
    <n v="3.4884791821241379E-2"/>
    <n v="3.8126897066831589E-2"/>
    <n v="2.1554701030254364E-2"/>
  </r>
  <r>
    <x v="34"/>
    <x v="1"/>
    <s v="BEL"/>
    <n v="124"/>
    <n v="7086"/>
    <n v="3820.8353090601181"/>
    <n v="14.134374829378238"/>
    <m/>
    <n v="6656.8328035417935"/>
    <n v="0.11343232168881365"/>
    <n v="0.54991539763113351"/>
    <n v="-647.17816999999991"/>
    <n v="2005.46525"/>
    <n v="1358.2870800000001"/>
    <n v="2406.6999999999998"/>
    <m/>
    <n v="3"/>
    <n v="2.85"/>
    <n v="0.47187974169212987"/>
    <m/>
    <n v="0.34206474194621833"/>
    <n v="0.47395100000000001"/>
    <n v="533"/>
    <n v="688"/>
    <n v="5.13"/>
    <n v="1795.6"/>
    <n v="247.65299999999999"/>
    <m/>
    <m/>
    <m/>
    <m/>
    <m/>
    <m/>
    <n v="0"/>
    <n v="0"/>
    <n v="1"/>
    <n v="1"/>
    <s v="PEG"/>
    <s v="GBR"/>
    <n v="-0.73000001999999997"/>
    <n v="0.13691067695617676"/>
    <n v="0.14563781023025513"/>
    <n v="1.5363634563982487E-2"/>
    <n v="3.1436178833246231E-2"/>
    <m/>
    <m/>
    <n v="7.5863078236579895E-2"/>
    <n v="6.9774731993675232E-2"/>
    <n v="6.4854659140110016E-2"/>
    <n v="9.3328073620796204E-2"/>
    <n v="3.986232727766037E-2"/>
    <m/>
    <m/>
    <m/>
    <n v="2.8500000014901161E-2"/>
    <n v="4.3582603335380554E-2"/>
    <n v="0.11976859718561172"/>
    <n v="0.14307434856891632"/>
    <n v="2.3399906232953072E-2"/>
  </r>
  <r>
    <x v="35"/>
    <x v="1"/>
    <s v="BEL"/>
    <n v="124"/>
    <n v="7175"/>
    <n v="3881.6399999999994"/>
    <n v="14.362089106905799"/>
    <m/>
    <n v="6883.6836215134699"/>
    <n v="0.12741724463611503"/>
    <n v="0.56401579244218814"/>
    <n v="-752.30396999999994"/>
    <n v="2150.37228"/>
    <n v="1398.0683100000001"/>
    <n v="2673.7"/>
    <m/>
    <n v="3.1726027396999998"/>
    <n v="2.875"/>
    <n v="0.45978026113592146"/>
    <m/>
    <n v="0.33853830130759749"/>
    <n v="0.471549"/>
    <n v="581"/>
    <n v="626"/>
    <n v="5.1100000000000003"/>
    <n v="1716.7080000000001"/>
    <n v="273.24799999999999"/>
    <m/>
    <m/>
    <m/>
    <m/>
    <m/>
    <m/>
    <n v="0"/>
    <n v="0"/>
    <n v="1"/>
    <n v="1"/>
    <s v="PEG"/>
    <s v="GBR"/>
    <n v="-0.12"/>
    <n v="0.16397871077060699"/>
    <n v="3.9591819047927856E-2"/>
    <n v="2.2577369585633278E-2"/>
    <n v="3.1463690102100372E-2"/>
    <m/>
    <m/>
    <n v="-2.5642111897468567E-2"/>
    <n v="6.5233930945396423E-2"/>
    <n v="6.6950686275959015E-2"/>
    <n v="0.12480037659406662"/>
    <n v="3.4831367433071136E-2"/>
    <m/>
    <m/>
    <m/>
    <n v="2.8750000521540642E-2"/>
    <n v="3.9178334176540375E-2"/>
    <n v="7.1090295910835266E-2"/>
    <n v="8.1142827868461609E-2"/>
    <n v="2.702052891254425E-2"/>
  </r>
  <r>
    <x v="36"/>
    <x v="1"/>
    <s v="BEL"/>
    <n v="124"/>
    <n v="7258"/>
    <n v="3917.4721686414996"/>
    <n v="14.49623761693441"/>
    <m/>
    <n v="7329.4234781316545"/>
    <n v="0.1232566248485189"/>
    <n v="0.62041737168640698"/>
    <n v="-677.25063999999998"/>
    <n v="2367.6363999999999"/>
    <n v="1690.3857599999999"/>
    <n v="2993.6001000000001"/>
    <m/>
    <n v="3.8410958904000001"/>
    <n v="2.915"/>
    <n v="0.45373052085781723"/>
    <m/>
    <n v="0.34911762322345991"/>
    <n v="0.45419799999999999"/>
    <n v="597"/>
    <n v="772"/>
    <n v="5.16"/>
    <n v="1725.655"/>
    <n v="363.74700000000001"/>
    <m/>
    <m/>
    <m/>
    <m/>
    <m/>
    <m/>
    <n v="0"/>
    <n v="0"/>
    <n v="1"/>
    <n v="1"/>
    <s v="PEG"/>
    <s v="GBR"/>
    <n v="1.4299999000000001"/>
    <n v="0.11540910601615906"/>
    <n v="5.4378259927034378E-2"/>
    <n v="3.2797679305076599E-2"/>
    <n v="3.1209399923682213E-2"/>
    <m/>
    <m/>
    <n v="-1.3156292028725147E-2"/>
    <n v="6.7534551024436951E-2"/>
    <n v="6.8434901535511017E-2"/>
    <n v="7.5321085751056671E-2"/>
    <n v="3.7280045449733734E-2"/>
    <m/>
    <m/>
    <m/>
    <n v="2.9149999842047691E-2"/>
    <n v="4.0088020265102386E-2"/>
    <n v="6.8144500255584717E-2"/>
    <n v="7.5904436409473419E-2"/>
    <n v="3.2003540545701981E-2"/>
  </r>
  <r>
    <x v="37"/>
    <x v="1"/>
    <s v="BEL"/>
    <n v="124"/>
    <n v="7338"/>
    <n v="3932.0692286726626"/>
    <n v="14.550860348672568"/>
    <m/>
    <n v="7655.0005685767674"/>
    <n v="0.13348137480151423"/>
    <n v="0.63451776649746161"/>
    <n v="-889.50748000000021"/>
    <n v="2599.6948900000002"/>
    <n v="1710.18741"/>
    <n v="2939.8"/>
    <m/>
    <n v="4.9479452054999999"/>
    <n v="3.0274999999999999"/>
    <n v="0.48095435210928622"/>
    <m/>
    <n v="0.37732914833242637"/>
    <n v="0.44624399999999997"/>
    <n v="618"/>
    <n v="768"/>
    <n v="5.17"/>
    <n v="1754.1179999999999"/>
    <n v="446.21199999999999"/>
    <m/>
    <m/>
    <m/>
    <m/>
    <m/>
    <m/>
    <n v="0"/>
    <n v="0"/>
    <n v="1"/>
    <n v="1"/>
    <s v="PEG"/>
    <s v="GBR"/>
    <n v="0.47999998999999999"/>
    <n v="-7.0923060178756714E-2"/>
    <n v="0.12902466952800751"/>
    <n v="1.9060677150264382E-3"/>
    <n v="3.1328130513429642E-2"/>
    <m/>
    <m/>
    <n v="5.9998106211423874E-2"/>
    <n v="6.9026559591293335E-2"/>
    <n v="6.5119512379169464E-2"/>
    <n v="-0.1105864942073822"/>
    <n v="4.4595036655664444E-2"/>
    <m/>
    <m/>
    <m/>
    <n v="3.0275000259280205E-2"/>
    <n v="3.9663426578044891E-2"/>
    <n v="5.4892938584089279E-2"/>
    <n v="6.3313253223896027E-2"/>
    <n v="1.6617098823189735E-2"/>
  </r>
  <r>
    <x v="38"/>
    <x v="1"/>
    <s v="BEL"/>
    <n v="124"/>
    <n v="7411"/>
    <n v="3932.6200242882201"/>
    <n v="14.552909982133663"/>
    <m/>
    <n v="7290.1777415860215"/>
    <n v="0.13962622532417843"/>
    <n v="0.64156796390298898"/>
    <n v="-736.72017000000028"/>
    <n v="2219.8625900000002"/>
    <n v="1483.1424199999999"/>
    <n v="3169.2"/>
    <m/>
    <n v="3.5602739726000006"/>
    <n v="3.145"/>
    <n v="0.45373052085781723"/>
    <m/>
    <n v="0.36322338577794316"/>
    <n v="0.49463699999999999"/>
    <n v="617"/>
    <n v="770"/>
    <n v="5.1100000000000003"/>
    <n v="1925.1369999999999"/>
    <n v="496.79300000000001"/>
    <m/>
    <m/>
    <m/>
    <m/>
    <m/>
    <m/>
    <n v="0"/>
    <n v="0"/>
    <n v="1"/>
    <n v="1"/>
    <s v="PEG"/>
    <s v="GBR"/>
    <n v="-2.1500001000000002"/>
    <n v="2.3607909679412842E-2"/>
    <n v="9.0755932033061981E-3"/>
    <n v="2.0559744909405708E-2"/>
    <n v="3.135325014591217E-2"/>
    <m/>
    <m/>
    <n v="-5.6602086871862411E-2"/>
    <n v="6.567768007516861E-2"/>
    <n v="6.9618217647075653E-2"/>
    <n v="-2.1980352699756622E-2"/>
    <n v="4.6612828969955444E-2"/>
    <m/>
    <m/>
    <m/>
    <n v="3.1449999660253525E-2"/>
    <n v="4.5588262379169464E-2"/>
    <n v="1.6355514526367188E-2"/>
    <n v="1.4049188233911991E-2"/>
    <n v="2.5956496596336365E-2"/>
  </r>
  <r>
    <x v="39"/>
    <x v="1"/>
    <s v="BEL"/>
    <n v="124"/>
    <n v="7478"/>
    <n v="3970.9208344477138"/>
    <n v="14.695871916044981"/>
    <m/>
    <n v="7312.5216857490768"/>
    <n v="0.13691583328240611"/>
    <n v="0.63451776649746161"/>
    <n v="-848.96220000000017"/>
    <n v="2413.1723000000002"/>
    <n v="1564.2101"/>
    <n v="3295.1001000000001"/>
    <m/>
    <n v="3.1123287671000002"/>
    <n v="3.11"/>
    <n v="0.47792948197023416"/>
    <m/>
    <n v="0.36674982641656395"/>
    <n v="0.50981200000000004"/>
    <n v="645"/>
    <n v="786"/>
    <n v="5.13"/>
    <n v="2012.569"/>
    <n v="584.18799999999999"/>
    <m/>
    <m/>
    <m/>
    <m/>
    <m/>
    <m/>
    <n v="0"/>
    <n v="0"/>
    <n v="1"/>
    <n v="1"/>
    <s v="PEG"/>
    <s v="GBR"/>
    <n v="-2.9999998999999999E-2"/>
    <n v="0.17260278761386871"/>
    <n v="0.12354102730751038"/>
    <n v="1.17541728541255E-2"/>
    <n v="3.0959440395236015E-2"/>
    <m/>
    <m/>
    <n v="5.3331159055233002E-2"/>
    <n v="7.0209868252277374E-2"/>
    <n v="6.6655077040195465E-2"/>
    <n v="0.12737561762332916"/>
    <n v="4.0117219090461731E-2"/>
    <m/>
    <m/>
    <m/>
    <n v="3.1099999323487282E-2"/>
    <n v="4.5227173715829849E-2"/>
    <n v="0.11889985203742981"/>
    <n v="0.14195916056632996"/>
    <n v="2.135680615901947E-2"/>
  </r>
  <r>
    <x v="40"/>
    <x v="1"/>
    <s v="BEL"/>
    <n v="124"/>
    <n v="7498"/>
    <n v="4063.8668978394239"/>
    <n v="15.040825227547124"/>
    <m/>
    <n v="7735.1081755386276"/>
    <n v="0.16620323476089954"/>
    <n v="0.64861816130851635"/>
    <n v="-872.24789999999985"/>
    <n v="2608.2205199999999"/>
    <n v="1735.97262"/>
    <n v="3509.7"/>
    <m/>
    <n v="4.0643835615999997"/>
    <n v="3.2149999999999999"/>
    <n v="0.51725279377791167"/>
    <m/>
    <n v="0.38085558897104715"/>
    <n v="0.49643799999999999"/>
    <n v="682"/>
    <n v="829"/>
    <n v="5.17"/>
    <n v="2144.3811000000001"/>
    <n v="700.60799999999995"/>
    <m/>
    <m/>
    <m/>
    <m/>
    <m/>
    <m/>
    <n v="0"/>
    <n v="0"/>
    <n v="1"/>
    <n v="1"/>
    <s v="PEG"/>
    <s v="GBR"/>
    <n v="0.87"/>
    <n v="8.8114194571971893E-2"/>
    <n v="0.14987125992774963"/>
    <n v="3.2737965229898691E-3"/>
    <n v="3.0919270589947701E-2"/>
    <m/>
    <m/>
    <n v="8.2280002534389496E-2"/>
    <n v="6.7591249942779541E-2"/>
    <n v="6.2452644109725952E-2"/>
    <n v="4.8364181071519852E-2"/>
    <n v="3.7916228175163269E-2"/>
    <m/>
    <m/>
    <m/>
    <n v="3.2150000333786011E-2"/>
    <n v="3.975001722574234E-2"/>
    <n v="0.10585948079824448"/>
    <n v="0.1260855495929718"/>
    <n v="1.7096534371376038E-2"/>
  </r>
  <r>
    <x v="41"/>
    <x v="1"/>
    <s v="BEL"/>
    <n v="124"/>
    <n v="7517"/>
    <n v="4148.2649993348405"/>
    <n v="15.354009220402309"/>
    <m/>
    <n v="7984.9952269998494"/>
    <n v="0.13666883560680937"/>
    <n v="0.69091934574168046"/>
    <n v="-919.32705000000101"/>
    <n v="2774.8262100000011"/>
    <n v="1855.4991600000001"/>
    <n v="3778.8998999999999"/>
    <m/>
    <n v="4.0739726026999996"/>
    <n v="3.25"/>
    <n v="0.49607870280454686"/>
    <m/>
    <n v="0.38085558897104715"/>
    <n v="0.49292399999999997"/>
    <n v="695"/>
    <n v="811"/>
    <n v="5.18"/>
    <n v="2345.1001000000001"/>
    <n v="853.572"/>
    <m/>
    <m/>
    <m/>
    <m/>
    <m/>
    <m/>
    <n v="0"/>
    <n v="0"/>
    <n v="1"/>
    <n v="1"/>
    <s v="PEG"/>
    <s v="GBR"/>
    <n v="-0.25"/>
    <n v="3.1368143390864134E-4"/>
    <n v="2.2036157548427582E-2"/>
    <n v="-7.9438928514719009E-3"/>
    <n v="3.0939970165491104E-2"/>
    <m/>
    <m/>
    <n v="-4.093547910451889E-2"/>
    <n v="6.2971636652946472E-2"/>
    <n v="6.565944105386734E-2"/>
    <n v="-3.7297002971172333E-2"/>
    <n v="3.9067793637514114E-2"/>
    <m/>
    <m/>
    <m/>
    <n v="3.2499998807907104E-2"/>
    <n v="3.7610683590173721E-2"/>
    <n v="1.3129709288477898E-2"/>
    <n v="1.3496112078428268E-2"/>
    <n v="1.1498038657009602E-2"/>
  </r>
  <r>
    <x v="42"/>
    <x v="1"/>
    <s v="BEL"/>
    <n v="124"/>
    <n v="7590"/>
    <n v="4206.3885375494074"/>
    <n v="15.571167885605233"/>
    <m/>
    <n v="8402.6548016566594"/>
    <n v="0.16948214982236634"/>
    <n v="0.74027072758037182"/>
    <n v="-895.33485999999994"/>
    <n v="3024.0918099999999"/>
    <n v="2128.75695"/>
    <n v="3928.3998999999999"/>
    <m/>
    <n v="4.4164383561999996"/>
    <n v="3.5024999999999999"/>
    <n v="0.50817818336075538"/>
    <m/>
    <n v="0.40201423280277199"/>
    <n v="0.48698599999999997"/>
    <n v="755"/>
    <n v="896"/>
    <n v="5.21"/>
    <n v="2585.8310999999999"/>
    <n v="962.48299999999995"/>
    <m/>
    <m/>
    <m/>
    <m/>
    <m/>
    <m/>
    <n v="0"/>
    <n v="0"/>
    <n v="1"/>
    <n v="1"/>
    <s v="PEG"/>
    <s v="GBR"/>
    <n v="0.70999997999999997"/>
    <n v="7.7505931258201599E-2"/>
    <n v="9.0770237147808075E-2"/>
    <n v="-6.3906729221343994E-2"/>
    <n v="3.1060589477419853E-2"/>
    <m/>
    <m/>
    <n v="2.438926137983799E-2"/>
    <n v="6.6380977630615234E-2"/>
    <n v="6.4800538122653961E-2"/>
    <n v="3.5225555300712585E-2"/>
    <n v="4.0841709822416306E-2"/>
    <m/>
    <m/>
    <m/>
    <n v="3.502500057220459E-2"/>
    <n v="4.2280383408069611E-2"/>
    <n v="6.7089296877384186E-2"/>
    <n v="8.5429839789867401E-2"/>
    <n v="-1.6423068940639496E-2"/>
  </r>
  <r>
    <x v="43"/>
    <x v="1"/>
    <s v="BEL"/>
    <n v="124"/>
    <n v="7666"/>
    <n v="4219.5408296373598"/>
    <n v="15.620359088671492"/>
    <n v="25.358799999999999"/>
    <n v="8647.4460671832476"/>
    <n v="0.18066605884121942"/>
    <n v="0.70501974055273497"/>
    <n v="-1093.2396400000002"/>
    <n v="3110.9696600000002"/>
    <n v="2017.73002"/>
    <n v="4216.7997999999998"/>
    <m/>
    <n v="4.38"/>
    <m/>
    <n v="0.52027766391696373"/>
    <m/>
    <n v="0.41964643599587603"/>
    <n v="0.49471500000000002"/>
    <m/>
    <m/>
    <n v="5.25"/>
    <n v="3009"/>
    <n v="990.15"/>
    <m/>
    <m/>
    <m/>
    <m/>
    <m/>
    <m/>
    <n v="0"/>
    <n v="0"/>
    <n v="1"/>
    <n v="1"/>
    <s v="PEG"/>
    <s v="GBR"/>
    <n v="0.75"/>
    <n v="-3.9487529546022415E-2"/>
    <n v="8.896327018737793E-2"/>
    <n v="-1.2981298379600048E-2"/>
    <n v="3.113899938762188E-2"/>
    <m/>
    <m/>
    <n v="2.3810554295778275E-2"/>
    <n v="6.5152719616889954E-2"/>
    <n v="6.3637472689151764E-2"/>
    <n v="-8.0536358058452606E-2"/>
    <n v="4.4644318521022797E-2"/>
    <m/>
    <m/>
    <m/>
    <m/>
    <n v="4.1048828512430191E-2"/>
    <n v="3.3208031207323074E-2"/>
    <n v="3.8725949823856354E-2"/>
    <n v="9.0788509696722031E-3"/>
  </r>
  <r>
    <x v="44"/>
    <x v="1"/>
    <s v="BEL"/>
    <n v="124"/>
    <n v="7723"/>
    <n v="3923.3325132720447"/>
    <n v="11.44269368659636"/>
    <n v="20.286999999999999"/>
    <n v="11966.898826979472"/>
    <m/>
    <n v="0.70501974055273497"/>
    <m/>
    <m/>
    <m/>
    <m/>
    <m/>
    <n v="3"/>
    <m/>
    <m/>
    <m/>
    <n v="0.33648063808896106"/>
    <m/>
    <m/>
    <m/>
    <n v="5.23"/>
    <m/>
    <m/>
    <m/>
    <m/>
    <m/>
    <m/>
    <m/>
    <m/>
    <n v="0"/>
    <n v="0"/>
    <n v="0"/>
    <n v="0"/>
    <s v="FLOAT"/>
    <s v="HYBRID"/>
    <m/>
    <n v="-1.2594593688845634E-2"/>
    <n v="9.9381044507026672E-2"/>
    <m/>
    <n v="3.1670588999986649E-2"/>
    <m/>
    <n v="1"/>
    <n v="3.4883607178926468E-2"/>
    <n v="6.4497433602809906E-2"/>
    <n v="6.2323369085788727E-2"/>
    <n v="-4.7018099576234818E-2"/>
    <n v="3.612188994884491E-2"/>
    <m/>
    <m/>
    <m/>
    <m/>
    <n v="3.4423507750034332E-2"/>
    <m/>
    <n v="6.3645325601100922E-2"/>
    <m/>
  </r>
  <r>
    <x v="45"/>
    <x v="1"/>
    <s v="BEL"/>
    <n v="124"/>
    <n v="7759"/>
    <n v="3858.079391674185"/>
    <n v="9.3741011159871004"/>
    <n v="15.475899999999999"/>
    <n v="15048.717008797654"/>
    <m/>
    <n v="0.98377722108686494"/>
    <m/>
    <m/>
    <m/>
    <m/>
    <m/>
    <m/>
    <m/>
    <m/>
    <m/>
    <n v="0.26940265026895749"/>
    <m/>
    <m/>
    <m/>
    <n v="6.06"/>
    <m/>
    <m/>
    <m/>
    <m/>
    <m/>
    <m/>
    <m/>
    <m/>
    <n v="0"/>
    <n v="0"/>
    <n v="0"/>
    <n v="0"/>
    <s v="FLOAT"/>
    <s v="HYBRID"/>
    <m/>
    <n v="1.1960053816437721E-2"/>
    <n v="9.6862040460109711E-2"/>
    <m/>
    <m/>
    <m/>
    <n v="1"/>
    <n v="3.3707693219184875E-2"/>
    <n v="6.3154347240924835E-2"/>
    <n v="6.1094976961612701E-2"/>
    <n v="0"/>
    <n v="1.1960053816437721E-2"/>
    <m/>
    <m/>
    <m/>
    <m/>
    <n v="1.1960053816437721E-2"/>
    <m/>
    <n v="7.314569503068924E-2"/>
    <m/>
  </r>
  <r>
    <x v="46"/>
    <x v="1"/>
    <s v="BEL"/>
    <n v="124"/>
    <n v="7762"/>
    <n v="4080.4346817830456"/>
    <n v="10.491561278975626"/>
    <n v="17.6251"/>
    <n v="18130.535190615832"/>
    <m/>
    <n v="1.5874495754380051"/>
    <m/>
    <m/>
    <m/>
    <m/>
    <m/>
    <m/>
    <m/>
    <m/>
    <m/>
    <n v="0.34220680778091261"/>
    <m/>
    <m/>
    <m/>
    <n v="6.57"/>
    <m/>
    <m/>
    <m/>
    <m/>
    <m/>
    <m/>
    <m/>
    <m/>
    <n v="0"/>
    <n v="0"/>
    <n v="0"/>
    <n v="0"/>
    <s v="FLOAT"/>
    <s v="HYBRID"/>
    <m/>
    <n v="1.1291877366602421E-2"/>
    <n v="9.3382067978382111E-2"/>
    <m/>
    <m/>
    <m/>
    <n v="1"/>
    <n v="3.2608639448881149E-2"/>
    <n v="6.0773428529500961E-2"/>
    <n v="5.8854270726442337E-2"/>
    <n v="-4.2560691945254803E-3"/>
    <n v="1.561440248042345E-2"/>
    <m/>
    <m/>
    <m/>
    <m/>
    <n v="1.5547946095466614E-2"/>
    <m/>
    <n v="7.26885125041008E-2"/>
    <m/>
  </r>
  <r>
    <x v="47"/>
    <x v="1"/>
    <s v="BEL"/>
    <n v="124"/>
    <n v="7729"/>
    <n v="3519.1106223314791"/>
    <n v="8.7362551828946042"/>
    <n v="14.071099999999999"/>
    <n v="21212.353372434012"/>
    <m/>
    <n v="3.0707081389187962"/>
    <m/>
    <m/>
    <m/>
    <m/>
    <m/>
    <m/>
    <m/>
    <m/>
    <m/>
    <n v="0.4608203228284799"/>
    <m/>
    <m/>
    <m/>
    <n v="7.41"/>
    <m/>
    <m/>
    <m/>
    <m/>
    <m/>
    <m/>
    <m/>
    <m/>
    <n v="0"/>
    <n v="0"/>
    <n v="0"/>
    <n v="0"/>
    <s v="FLOAT"/>
    <s v="HYBRID"/>
    <m/>
    <n v="8.238741010427475E-2"/>
    <n v="9.027736634016037E-2"/>
    <m/>
    <m/>
    <m/>
    <n v="1"/>
    <n v="3.1578794121742249E-2"/>
    <n v="5.8698572218418121E-2"/>
    <n v="5.6901685893535614E-2"/>
    <n v="6.645522266626358E-2"/>
    <n v="1.4939388260245323E-2"/>
    <m/>
    <m/>
    <m/>
    <m/>
    <n v="1.5932189300656319E-2"/>
    <m/>
    <n v="8.8360503315925598E-2"/>
    <m/>
  </r>
  <r>
    <x v="48"/>
    <x v="1"/>
    <s v="BEL"/>
    <n v="124"/>
    <n v="7660"/>
    <n v="2861.2797650130551"/>
    <n v="8.1620503687690817"/>
    <n v="16.9663"/>
    <n v="24294.171554252192"/>
    <m/>
    <n v="4.2889234989488765"/>
    <m/>
    <m/>
    <m/>
    <m/>
    <m/>
    <m/>
    <m/>
    <m/>
    <m/>
    <n v="0.64242170448751401"/>
    <m/>
    <m/>
    <m/>
    <n v="7.85"/>
    <m/>
    <m/>
    <m/>
    <m/>
    <m/>
    <m/>
    <m/>
    <m/>
    <n v="0"/>
    <n v="0"/>
    <n v="0"/>
    <n v="0"/>
    <s v="FLOAT"/>
    <s v="HYBRID"/>
    <m/>
    <n v="0.21018804609775543"/>
    <n v="8.751387894153595E-2"/>
    <m/>
    <m/>
    <m/>
    <n v="1"/>
    <n v="3.0612200498580933E-2"/>
    <n v="5.6901682168245316E-2"/>
    <n v="5.5211536586284637E-2"/>
    <n v="0.19855765998363495"/>
    <n v="9.7036482766270638E-3"/>
    <m/>
    <m/>
    <m/>
    <m/>
    <n v="1.1630382388830185E-2"/>
    <m/>
    <n v="0.11938444525003433"/>
    <m/>
  </r>
  <r>
    <x v="49"/>
    <x v="1"/>
    <s v="BEL"/>
    <n v="124"/>
    <n v="7628"/>
    <n v="3389.4199003670687"/>
    <n v="10.059498545376979"/>
    <n v="19.446000000000002"/>
    <n v="27375.989736070373"/>
    <m/>
    <n v="2.6730262651899688"/>
    <n v="-3044.50776"/>
    <n v="4437.5084999999999"/>
    <n v="1393.00074"/>
    <m/>
    <m/>
    <m/>
    <m/>
    <n v="0.62917298892284002"/>
    <m/>
    <n v="1.0053517930583464"/>
    <m/>
    <m/>
    <m/>
    <n v="8.76"/>
    <m/>
    <m/>
    <m/>
    <m/>
    <m/>
    <m/>
    <m/>
    <m/>
    <n v="0"/>
    <n v="0"/>
    <n v="0"/>
    <n v="0"/>
    <s v="FLOAT"/>
    <s v="HYBRID"/>
    <m/>
    <n v="0.25255134701728821"/>
    <n v="8.7257593870162964E-2"/>
    <m/>
    <n v="2.7819029986858368E-2"/>
    <m/>
    <m/>
    <n v="2.9702860862016678E-2"/>
    <n v="5.7554733008146286E-2"/>
    <n v="5.5894505232572556E-2"/>
    <n v="0.21782515943050385"/>
    <n v="2.8514914214611053E-2"/>
    <m/>
    <m/>
    <m/>
    <m/>
    <n v="3.4726180136203766E-2"/>
    <m/>
    <n v="0.1336466521024704"/>
    <m/>
  </r>
  <r>
    <x v="50"/>
    <x v="1"/>
    <s v="BEL"/>
    <n v="124"/>
    <n v="7552"/>
    <n v="3961.9935116525421"/>
    <n v="15.190345988533938"/>
    <n v="22.081"/>
    <n v="28518.859212777428"/>
    <n v="0.28599999999999998"/>
    <n v="3.2078398195149442"/>
    <n v="-4407.2183500000001"/>
    <n v="10272.93705"/>
    <n v="5865.7187000000004"/>
    <n v="14947"/>
    <m/>
    <n v="4.93"/>
    <n v="4.8499999999999996"/>
    <n v="0.79446419787714528"/>
    <m/>
    <n v="1.7680230610768426"/>
    <n v="1.0294300000000001"/>
    <n v="3766"/>
    <n v="10944"/>
    <n v="13.5501"/>
    <n v="9182"/>
    <n v="740"/>
    <m/>
    <m/>
    <m/>
    <n v="12.95894718170166"/>
    <n v="72.271583557128906"/>
    <n v="1.5250768661499023"/>
    <n v="0"/>
    <n v="0"/>
    <n v="0"/>
    <n v="0"/>
    <s v="FLOAT"/>
    <s v="HYBRID"/>
    <n v="0"/>
    <n v="-8.4675759077072144E-2"/>
    <n v="0.32614398002624512"/>
    <n v="-4.8935607075691223E-2"/>
    <n v="2.8457669541239738E-2"/>
    <m/>
    <m/>
    <n v="0.26271152496337891"/>
    <n v="6.3432447612285614E-2"/>
    <n v="5.0235103815793991E-2"/>
    <n v="-0.12511914968490601"/>
    <n v="4.6227302402257919E-2"/>
    <m/>
    <m/>
    <m/>
    <n v="4.8500001430511475E-2"/>
    <n v="4.0443383157253265E-2"/>
    <n v="0.11810643225908279"/>
    <n v="0.2176981121301651"/>
    <n v="-1.0238968767225742E-2"/>
  </r>
  <r>
    <x v="51"/>
    <x v="1"/>
    <s v="BEL"/>
    <n v="124"/>
    <n v="7504"/>
    <n v="4056.3069029850744"/>
    <n v="15.994929603686442"/>
    <n v="23.541599999999999"/>
    <n v="28480.632420517533"/>
    <n v="0.22"/>
    <n v="2.8130287648054124"/>
    <n v="-2937.3470099999995"/>
    <n v="8082.9838499999996"/>
    <n v="5145.6368400000001"/>
    <n v="15412"/>
    <m/>
    <n v="5.19"/>
    <n v="4.9800000000000004"/>
    <n v="1.0663948964793897"/>
    <n v="6.1"/>
    <n v="2.1021376552960884"/>
    <n v="1.2338100000000001"/>
    <n v="4626"/>
    <n v="9808"/>
    <n v="13.430199999999999"/>
    <n v="9614"/>
    <n v="1113"/>
    <m/>
    <m/>
    <m/>
    <n v="13.661574363708496"/>
    <n v="72.347000122070313"/>
    <n v="1.5484559535980225"/>
    <n v="0"/>
    <n v="0"/>
    <n v="0"/>
    <n v="0"/>
    <s v="FLOAT"/>
    <s v="HYBRID"/>
    <n v="0"/>
    <n v="6.8925870582461357E-3"/>
    <n v="0.40021592378616333"/>
    <n v="6.1725977808237076E-2"/>
    <n v="2.8542779386043549E-2"/>
    <m/>
    <m/>
    <n v="0.34227603673934937"/>
    <n v="5.7939872145652771E-2"/>
    <n v="4.3165393173694611E-2"/>
    <n v="-4.7147840261459351E-2"/>
    <n v="5.6714393198490143E-2"/>
    <m/>
    <m/>
    <m/>
    <n v="4.9800001084804535E-2"/>
    <n v="5.4040431976318359E-2"/>
    <n v="0.1679762601852417"/>
    <n v="0.28241249918937683"/>
    <n v="4.5134380459785461E-2"/>
  </r>
  <r>
    <x v="52"/>
    <x v="1"/>
    <s v="BEL"/>
    <n v="124"/>
    <n v="7571"/>
    <n v="4413.4791969356756"/>
    <n v="17.070167317376427"/>
    <n v="25.3462"/>
    <n v="29126.700612238696"/>
    <n v="0.21199999999999999"/>
    <n v="2.6297236322617015"/>
    <n v="-2958.3960400000005"/>
    <n v="9688.2278999999999"/>
    <n v="6729.8318599999993"/>
    <n v="16744"/>
    <m/>
    <n v="4.71"/>
    <n v="4.76"/>
    <n v="1.4289691612823823"/>
    <n v="1.9"/>
    <n v="1.6148872053930214"/>
    <n v="1.41229"/>
    <n v="6720"/>
    <n v="8749"/>
    <n v="13.0159"/>
    <n v="10511"/>
    <n v="1564"/>
    <m/>
    <m/>
    <m/>
    <n v="14.403308868408203"/>
    <n v="71.149032592773438"/>
    <n v="1.5331331491470337"/>
    <n v="0"/>
    <n v="0"/>
    <n v="0"/>
    <n v="0"/>
    <s v="FLOAT"/>
    <s v="HYBRID"/>
    <n v="0"/>
    <n v="0.28042095899581909"/>
    <n v="0.38730520009994507"/>
    <n v="0.10920051485300064"/>
    <n v="2.8658630326390266E-2"/>
    <m/>
    <m/>
    <n v="0.34000694751739502"/>
    <n v="4.729824885725975E-2"/>
    <n v="3.529701754450798E-2"/>
    <n v="0.22905172407627106"/>
    <n v="4.1795819997787476E-2"/>
    <m/>
    <m/>
    <m/>
    <n v="4.7600001096725464E-2"/>
    <n v="5.1369223743677139E-2"/>
    <n v="0.20790542662143707"/>
    <n v="0.34701389074325562"/>
    <n v="6.8929575383663177E-2"/>
  </r>
  <r>
    <x v="53"/>
    <x v="1"/>
    <s v="BEL"/>
    <n v="124"/>
    <n v="7635"/>
    <n v="4533.2403405370005"/>
    <n v="18.156575533429375"/>
    <n v="25.8004"/>
    <n v="35221.872160422186"/>
    <n v="0.189"/>
    <n v="3.0174844895657063"/>
    <n v="-3788.5741500000004"/>
    <n v="12791.006299999999"/>
    <n v="9002.4321499999987"/>
    <n v="18276"/>
    <m/>
    <n v="5.44"/>
    <n v="5"/>
    <n v="1.7755475026381839"/>
    <n v="0.6"/>
    <n v="1.6566515296704272"/>
    <n v="1.2643899999999999"/>
    <n v="7165"/>
    <n v="8863"/>
    <n v="19.160799999999998"/>
    <n v="11559"/>
    <n v="2148"/>
    <m/>
    <m/>
    <m/>
    <n v="14.162843704223633"/>
    <n v="79.995262145996094"/>
    <n v="1.8136303424835205"/>
    <n v="0"/>
    <n v="0"/>
    <n v="0"/>
    <n v="0"/>
    <s v="FLOAT"/>
    <s v="HYBRID"/>
    <n v="0"/>
    <n v="0.51304429769515991"/>
    <n v="0.2872593104839325"/>
    <n v="-0.14293687045574188"/>
    <n v="3.0416779220104218E-2"/>
    <m/>
    <m/>
    <n v="0.24253833293914795"/>
    <n v="4.4720977544784546E-2"/>
    <n v="3.5991627722978592E-2"/>
    <n v="0.46181681752204895"/>
    <n v="3.5043690353631973E-2"/>
    <m/>
    <m/>
    <m/>
    <n v="5.000000074505806E-2"/>
    <n v="5.1227454096078873E-2"/>
    <n v="0.19244575500488281"/>
    <n v="0.39329415559768677"/>
    <n v="-5.6260045617818832E-2"/>
  </r>
  <r>
    <x v="54"/>
    <x v="1"/>
    <s v="BEL"/>
    <n v="124"/>
    <n v="7707"/>
    <n v="4637.7883742052672"/>
    <n v="18.957572290024967"/>
    <n v="27.226700000000001"/>
    <n v="42557.84427444949"/>
    <n v="0.17899999999999999"/>
    <n v="3.5321489001692026"/>
    <n v="-4333.2382000000016"/>
    <n v="17250.557000000001"/>
    <n v="12917.318799999999"/>
    <n v="17984"/>
    <m/>
    <n v="5.5"/>
    <n v="5.4"/>
    <n v="1.9621666095220773"/>
    <n v="0.6"/>
    <n v="1.4756727911350025"/>
    <n v="1.0401899999999999"/>
    <n v="8118"/>
    <n v="9849"/>
    <n v="21.534099999999999"/>
    <n v="12054"/>
    <n v="2614"/>
    <m/>
    <m/>
    <m/>
    <n v="16.007436752319336"/>
    <n v="85.335037231445313"/>
    <n v="2.2201030254364014"/>
    <n v="0"/>
    <n v="0"/>
    <n v="0"/>
    <n v="0"/>
    <s v="FLOAT"/>
    <s v="HYBRID"/>
    <n v="0"/>
    <n v="-3.0854078009724617E-2"/>
    <n v="0.14550985395908356"/>
    <n v="6.4637757837772369E-2"/>
    <n v="3.3241111785173416E-2"/>
    <m/>
    <m/>
    <n v="0.10510545969009399"/>
    <n v="4.0404394268989563E-2"/>
    <n v="3.6561574786901474E-2"/>
    <n v="-7.054465264081955E-2"/>
    <n v="4.2703047394752502E-2"/>
    <m/>
    <m/>
    <m/>
    <n v="5.4000001400709152E-2"/>
    <n v="3.9690576493740082E-2"/>
    <n v="5.9640318155288696E-2"/>
    <n v="6.7588470876216888E-2"/>
    <n v="4.8939436674118042E-2"/>
  </r>
  <r>
    <x v="55"/>
    <x v="1"/>
    <s v="BEL"/>
    <n v="124"/>
    <n v="7779"/>
    <n v="4665.5526417277288"/>
    <n v="18.982167891558095"/>
    <n v="27.153600000000001"/>
    <n v="44716.556206768357"/>
    <n v="0.16500000000000001"/>
    <n v="3.6520022560631675"/>
    <n v="-3284.8610000000008"/>
    <n v="17122.490000000002"/>
    <n v="13837.629000000001"/>
    <n v="19252"/>
    <m/>
    <n v="5.69"/>
    <n v="5.81"/>
    <n v="1.9248427881452985"/>
    <n v="0.9"/>
    <n v="1.3086154940253796"/>
    <n v="1.1625799999999999"/>
    <n v="8304"/>
    <n v="13398"/>
    <n v="21.017199999999999"/>
    <n v="15796"/>
    <n v="3067"/>
    <m/>
    <m/>
    <m/>
    <n v="14.13300895690918"/>
    <n v="83.410636901855469"/>
    <n v="1.9591567516326904"/>
    <n v="1"/>
    <n v="1"/>
    <n v="0"/>
    <n v="0"/>
    <s v="FLOAT"/>
    <s v="HYBRID"/>
    <n v="0"/>
    <n v="7.0846386253833771E-2"/>
    <n v="2.3401549085974693E-2"/>
    <n v="-4.8033200204372406E-2"/>
    <n v="3.6329910159111023E-2"/>
    <m/>
    <m/>
    <n v="-1.9024854525923729E-2"/>
    <n v="4.2426403611898422E-2"/>
    <n v="4.3249212205410004E-2"/>
    <n v="2.563570998609066E-2"/>
    <n v="4.4080637395381927E-2"/>
    <m/>
    <m/>
    <m/>
    <n v="5.8100000023841858E-2"/>
    <n v="4.5210674405097961E-2"/>
    <n v="2.2821325808763504E-2"/>
    <n v="4.6325113624334335E-2"/>
    <n v="-5.8516450226306915E-3"/>
  </r>
  <r>
    <x v="56"/>
    <x v="1"/>
    <s v="BEL"/>
    <n v="124"/>
    <n v="7844"/>
    <n v="4783.5951045385009"/>
    <n v="19.223204786582766"/>
    <n v="27.070399999999999"/>
    <n v="55235.214901899919"/>
    <n v="0.13400000000000001"/>
    <n v="4.3570219966159023"/>
    <n v="-3174.6340000000018"/>
    <n v="21461.186000000002"/>
    <n v="18286.552"/>
    <n v="24389"/>
    <m/>
    <n v="7.06"/>
    <n v="6.5700000000000012"/>
    <n v="2.5113599812089626"/>
    <n v="0.8"/>
    <n v="1.2668511697479738"/>
    <n v="1.1611199999999999"/>
    <n v="9299"/>
    <n v="14630"/>
    <n v="30.6251"/>
    <n v="17974"/>
    <n v="3372"/>
    <m/>
    <m/>
    <m/>
    <n v="13.05144214630127"/>
    <n v="84.069953918457031"/>
    <n v="2.4059426784515381"/>
    <n v="0"/>
    <n v="0"/>
    <n v="0"/>
    <n v="0"/>
    <s v="FLOAT"/>
    <s v="HYBRID"/>
    <n v="0"/>
    <n v="0.63690078258514404"/>
    <n v="0.3517763614654541"/>
    <n v="0.31972172856330872"/>
    <n v="3.6349151283502579E-2"/>
    <m/>
    <m/>
    <n v="0.30471104383468628"/>
    <n v="4.7065317630767822E-2"/>
    <n v="3.6073364317417145E-2"/>
    <n v="0.58229470252990723"/>
    <n v="3.4510698169469833E-2"/>
    <m/>
    <m/>
    <m/>
    <n v="6.5700002014636993E-2"/>
    <n v="5.460609495639801E-2"/>
    <n v="0.3719230592250824"/>
    <n v="0.50424867868423462"/>
    <n v="0.1780354380607605"/>
  </r>
  <r>
    <x v="57"/>
    <x v="1"/>
    <s v="BEL"/>
    <n v="124"/>
    <n v="7904"/>
    <n v="4923.2592358299589"/>
    <n v="19.142244264869547"/>
    <n v="26.836200000000002"/>
    <n v="70110.252670365808"/>
    <n v="0.129"/>
    <n v="5.5414551607444977"/>
    <n v="-3413.6700000000019"/>
    <n v="27802.205000000002"/>
    <n v="24388.535"/>
    <n v="29014"/>
    <m/>
    <n v="5.4"/>
    <n v="4.9800000000000004"/>
    <n v="2.7886226542936043"/>
    <n v="1.1000000000000001"/>
    <n v="1.2946940525995778"/>
    <n v="0.88712100000000005"/>
    <n v="10763"/>
    <n v="9286"/>
    <n v="35.930499999999995"/>
    <n v="23501"/>
    <n v="3864"/>
    <m/>
    <m/>
    <m/>
    <n v="13.316039085388184"/>
    <n v="87.692604064941406"/>
    <n v="2.6055300235748291"/>
    <n v="0"/>
    <n v="0"/>
    <n v="1"/>
    <n v="1"/>
    <s v="PEG"/>
    <s v="HYBRID"/>
    <n v="0"/>
    <n v="0.63654619455337524"/>
    <n v="0.15213043987751007"/>
    <n v="0.12871266901493073"/>
    <n v="3.6575619131326675E-2"/>
    <m/>
    <m/>
    <n v="0.11040233075618744"/>
    <n v="4.1728105396032333E-2"/>
    <n v="3.7579268217086792E-2"/>
    <n v="0.58971881866455078"/>
    <n v="2.9456375166773796E-2"/>
    <m/>
    <m/>
    <m/>
    <n v="4.9800001084804535E-2"/>
    <n v="4.6827353537082672E-2"/>
    <n v="0.3386056125164032"/>
    <n v="0.44450592994689941"/>
    <n v="8.2644142210483551E-2"/>
  </r>
  <r>
    <x v="58"/>
    <x v="1"/>
    <s v="BEL"/>
    <n v="124"/>
    <n v="7968"/>
    <n v="5139.4706325301204"/>
    <n v="20.429414078436668"/>
    <n v="27.922699999999999"/>
    <n v="79721.456786022696"/>
    <n v="0.14699999999999999"/>
    <n v="5.7811618725324285"/>
    <n v="-1931.6829999999973"/>
    <n v="29745.207999999999"/>
    <n v="27813.525000000001"/>
    <n v="33402"/>
    <m/>
    <n v="4.25"/>
    <n v="4.59"/>
    <n v="3.2631683832269336"/>
    <n v="0.6"/>
    <n v="1.3503798183027853"/>
    <n v="0.75794499999999998"/>
    <n v="12413"/>
    <n v="10747"/>
    <n v="35.898499999999999"/>
    <n v="23347"/>
    <n v="4676"/>
    <m/>
    <m/>
    <m/>
    <n v="17.258205413818359"/>
    <n v="92.351219177246094"/>
    <n v="2.8302710056304932"/>
    <n v="0"/>
    <n v="0"/>
    <n v="1"/>
    <n v="1"/>
    <s v="PEG"/>
    <s v="HYBRID"/>
    <n v="0.38625002000000003"/>
    <n v="0.25942015647888184"/>
    <n v="0.2164454460144043"/>
    <n v="0.16934822499752045"/>
    <n v="3.6678150296211243E-2"/>
    <m/>
    <m/>
    <n v="0.17017377912998199"/>
    <n v="4.6271670609712601E-2"/>
    <n v="3.9542563259601593E-2"/>
    <n v="0.23346744477748871"/>
    <n v="2.104044146835804E-2"/>
    <m/>
    <m/>
    <m/>
    <n v="4.5899998396635056E-2"/>
    <n v="2.5952698662877083E-2"/>
    <n v="0.20820076763629913"/>
    <n v="0.24258249998092651"/>
    <n v="0.10301318764686584"/>
  </r>
  <r>
    <x v="59"/>
    <x v="1"/>
    <s v="BEL"/>
    <n v="124"/>
    <n v="8032"/>
    <n v="5054.21875"/>
    <n v="20.937620695114958"/>
    <n v="28.5564"/>
    <n v="89484.653521264408"/>
    <n v="0.19400000000000001"/>
    <n v="6.1689227298364333"/>
    <n v="-3744"/>
    <n v="33947.798999999999"/>
    <n v="29324.499"/>
    <n v="35739"/>
    <m/>
    <n v="4.3499999999999996"/>
    <n v="4.53"/>
    <n v="4.4255388203894679"/>
    <n v="0.8"/>
    <n v="1.3921441425801913"/>
    <n v="0.63388599999999995"/>
    <n v="13714"/>
    <n v="12259"/>
    <n v="35.939"/>
    <n v="30436"/>
    <n v="5866"/>
    <m/>
    <m/>
    <m/>
    <n v="19.975528717041016"/>
    <n v="95.772758483886719"/>
    <n v="2.9071040153503418"/>
    <n v="0"/>
    <n v="0"/>
    <n v="1"/>
    <n v="1"/>
    <s v="PEG"/>
    <s v="HYBRID"/>
    <n v="0.70833349000000001"/>
    <n v="-0.30225679278373718"/>
    <n v="0.40340480208396912"/>
    <n v="8.8364742696285248E-2"/>
    <n v="3.9891030639410019E-2"/>
    <m/>
    <m/>
    <n v="0.35620883107185364"/>
    <n v="4.7195963561534882E-2"/>
    <n v="3.4799922257661819E-2"/>
    <n v="-0.3185960054397583"/>
    <n v="2.3978736251592636E-2"/>
    <m/>
    <m/>
    <m/>
    <n v="4.5299999415874481E-2"/>
    <n v="1.633920706808567E-2"/>
    <n v="6.0057684779167175E-2"/>
    <n v="5.8693006634712219E-2"/>
    <n v="6.4127884805202484E-2"/>
  </r>
  <r>
    <x v="60"/>
    <x v="1"/>
    <s v="BEL"/>
    <n v="124"/>
    <n v="8076.0000000000009"/>
    <n v="4978.6182516097078"/>
    <n v="21.253366729796515"/>
    <n v="29.655100000000001"/>
    <n v="90645.237406935572"/>
    <n v="0.188"/>
    <n v="6.1618725324309063"/>
    <n v="-4718.9766000000018"/>
    <n v="29917.438600000001"/>
    <n v="25198.462"/>
    <n v="39825"/>
    <m/>
    <n v="2.95"/>
    <n v="3.9699999999999998"/>
    <n v="4.1216162748928422"/>
    <n v="2.2000000000000002"/>
    <n v="1.4756727911350027"/>
    <n v="0.59845300000000001"/>
    <n v="11045"/>
    <n v="12695"/>
    <n v="35.835999999999999"/>
    <n v="33152"/>
    <n v="7112"/>
    <m/>
    <m/>
    <m/>
    <n v="20.436155319213867"/>
    <n v="94.173599243164063"/>
    <n v="2.5705153942108154"/>
    <n v="0"/>
    <n v="0"/>
    <n v="1"/>
    <n v="1"/>
    <s v="PEG"/>
    <s v="HYBRID"/>
    <n v="-1.7212502999999999"/>
    <n v="-0.28866109251976013"/>
    <n v="-1.6280580312013626E-2"/>
    <n v="0.27591532468795776"/>
    <n v="3.4800000488758087E-2"/>
    <m/>
    <m/>
    <n v="-6.8674102425575256E-2"/>
    <n v="5.239352211356163E-2"/>
    <n v="5.6256916373968124E-2"/>
    <n v="-0.31274354457855225"/>
    <n v="3.5041403025388718E-2"/>
    <m/>
    <m/>
    <m/>
    <n v="3.970000147819519E-2"/>
    <n v="2.4082429707050323E-2"/>
    <n v="-6.0114022344350815E-2"/>
    <n v="-0.1357218325138092"/>
    <n v="0.15535765886306763"/>
  </r>
  <r>
    <x v="61"/>
    <x v="1"/>
    <s v="BEL"/>
    <n v="124"/>
    <n v="8125.9999999999991"/>
    <n v="4860.4094265321191"/>
    <n v="20.479630098233475"/>
    <n v="30.373000000000001"/>
    <n v="82336.783228072425"/>
    <n v="0.154"/>
    <n v="5.6260575296108275"/>
    <n v="-1146.2939999999981"/>
    <n v="22522.532999999999"/>
    <n v="21376.239000000001"/>
    <n v="40261"/>
    <m/>
    <n v="2.5"/>
    <n v="3.9699999999999998"/>
    <n v="4.1962639176463998"/>
    <n v="6.8"/>
    <n v="1.3782227011543893"/>
    <n v="0.64724000000000004"/>
    <n v="10767"/>
    <n v="12074"/>
    <n v="35.897500000000001"/>
    <n v="29863"/>
    <n v="8514"/>
    <m/>
    <m/>
    <m/>
    <n v="18.987289428710938"/>
    <n v="86.0943603515625"/>
    <n v="1.645421028137207"/>
    <n v="1"/>
    <n v="1"/>
    <n v="1"/>
    <n v="1"/>
    <s v="PEG"/>
    <s v="HYBRID"/>
    <n v="-0.82041668999999995"/>
    <n v="-0.31380856037139893"/>
    <n v="8.1494957208633423E-2"/>
    <n v="-8.2020632922649384E-2"/>
    <n v="2.3000000044703484E-2"/>
    <m/>
    <m/>
    <n v="1.8109384924173355E-2"/>
    <n v="6.3385568559169769E-2"/>
    <n v="6.2258109450340271E-2"/>
    <n v="-0.33808466792106628"/>
    <n v="3.6675542593002319E-2"/>
    <m/>
    <m/>
    <m/>
    <n v="3.970000147819519E-2"/>
    <n v="2.427610382437706E-2"/>
    <n v="-5.6008454412221909E-2"/>
    <n v="-6.7288212478160858E-2"/>
    <n v="-2.9510315507650375E-2"/>
  </r>
  <r>
    <x v="62"/>
    <x v="1"/>
    <s v="BEL"/>
    <n v="124"/>
    <n v="8186"/>
    <n v="4607.4519912044952"/>
    <n v="19.477769262450661"/>
    <n v="28.918800000000001"/>
    <n v="70724.011821101783"/>
    <n v="0.13700000000000001"/>
    <n v="5.0761421319796938"/>
    <n v="-1926.412769999999"/>
    <n v="16143.311"/>
    <n v="14216.898230000001"/>
    <n v="35140"/>
    <m/>
    <n v="3.46"/>
    <n v="4.47"/>
    <n v="3.8070297804314222"/>
    <n v="11.9"/>
    <n v="1.2668511697479741"/>
    <n v="0.78348499999999999"/>
    <n v="8989"/>
    <n v="11740"/>
    <n v="35.936"/>
    <n v="25367"/>
    <n v="9141"/>
    <m/>
    <m/>
    <m/>
    <n v="21.367059707641602"/>
    <n v="77.345588684082031"/>
    <n v="1.741185188293457"/>
    <n v="0"/>
    <n v="0"/>
    <n v="1"/>
    <n v="1"/>
    <s v="PEG"/>
    <s v="HYBRID"/>
    <n v="-0.13208317999999999"/>
    <n v="2.6677500456571579E-2"/>
    <n v="-2.723076194524765E-2"/>
    <n v="3.8182763382792473E-3"/>
    <n v="2.4499999359250069E-2"/>
    <m/>
    <m/>
    <n v="-9.2756405472755432E-2"/>
    <n v="6.5525643527507782E-2"/>
    <n v="7.2224974632263184E-2"/>
    <n v="-6.9924057461321354E-3"/>
    <n v="3.3906999975442886E-2"/>
    <m/>
    <m/>
    <m/>
    <n v="4.4700000435113907E-2"/>
    <n v="3.3669907599687576E-2"/>
    <n v="1.5434584347531199E-3"/>
    <n v="-4.5568416826426983E-3"/>
    <n v="1.4159137383103371E-2"/>
  </r>
  <r>
    <x v="63"/>
    <x v="1"/>
    <s v="BEL"/>
    <n v="124"/>
    <n v="8231"/>
    <n v="4680.5099015915439"/>
    <n v="19.244111047885927"/>
    <n v="28.14"/>
    <n v="68935.513598043952"/>
    <n v="0.13100000000000001"/>
    <n v="4.9703891708967838"/>
    <n v="-1153.6443799999997"/>
    <n v="14753.589"/>
    <n v="13599.94462"/>
    <n v="35021"/>
    <m/>
    <n v="3.5000000000000004"/>
    <n v="4.55"/>
    <n v="3.3218201025332994"/>
    <n v="10.6"/>
    <n v="1.2250868454705683"/>
    <n v="0.71804599999999996"/>
    <n v="10357"/>
    <n v="11190"/>
    <n v="27.933500000000002"/>
    <n v="25254"/>
    <n v="8970"/>
    <m/>
    <m/>
    <m/>
    <n v="21.980756759643555"/>
    <n v="77.409523010253906"/>
    <n v="1.754522442817688"/>
    <n v="0"/>
    <n v="0"/>
    <n v="1"/>
    <n v="1"/>
    <s v="PEG"/>
    <s v="HYBRID"/>
    <n v="-0.3233335"/>
    <n v="-9.6824124455451965E-2"/>
    <n v="-5.6383751332759857E-2"/>
    <n v="5.4437927901744843E-2"/>
    <n v="2.500000037252903E-2"/>
    <m/>
    <m/>
    <n v="-0.12745106220245361"/>
    <n v="7.1067310869693756E-2"/>
    <n v="8.1447936594486237E-2"/>
    <n v="-0.12159982323646545"/>
    <n v="2.8205487877130508E-2"/>
    <m/>
    <m/>
    <m/>
    <n v="4.5499999076128006E-2"/>
    <n v="2.4775706231594086E-2"/>
    <n v="-3.7616610527038574E-2"/>
    <n v="-7.2926096618175507E-2"/>
    <n v="3.9718963205814362E-2"/>
  </r>
  <r>
    <x v="64"/>
    <x v="1"/>
    <s v="BEL"/>
    <n v="124"/>
    <n v="8262"/>
    <n v="4623.7965383684341"/>
    <n v="18.772900315180387"/>
    <n v="27.565799999999999"/>
    <n v="66675.467598771284"/>
    <n v="0.109"/>
    <n v="4.6954314720812169"/>
    <n v="-329.09330000000045"/>
    <n v="13737.958000000001"/>
    <n v="13408.8647"/>
    <n v="32254"/>
    <m/>
    <n v="2.98"/>
    <n v="4.12"/>
    <n v="2.8099505522231922"/>
    <n v="11.8"/>
    <n v="1.1694010797673606"/>
    <n v="0.73480199999999996"/>
    <n v="9973"/>
    <n v="11384"/>
    <n v="21.471499999999999"/>
    <n v="20638.617200000001"/>
    <n v="8084"/>
    <m/>
    <m/>
    <m/>
    <m/>
    <m/>
    <m/>
    <n v="1"/>
    <n v="1"/>
    <n v="1"/>
    <n v="1"/>
    <s v="PEG"/>
    <s v="HYBRID"/>
    <n v="-0.14416646999999999"/>
    <n v="-0.188296839594841"/>
    <n v="-7.4561722576618195E-2"/>
    <n v="0.15415020287036896"/>
    <n v="2.3299999535083771E-2"/>
    <m/>
    <m/>
    <n v="-0.15409323573112488"/>
    <n v="7.9531513154506683E-2"/>
    <n v="9.4019241631031036E-2"/>
    <n v="-0.21606427431106567"/>
    <n v="3.542056679725647E-2"/>
    <m/>
    <m/>
    <m/>
    <n v="4.1200000792741776E-2"/>
    <n v="2.7767447754740715E-2"/>
    <n v="-4.7251559793949127E-2"/>
    <n v="-0.11614879965782166"/>
    <n v="8.8725104928016663E-2"/>
  </r>
  <r>
    <x v="65"/>
    <x v="1"/>
    <s v="BEL"/>
    <n v="124"/>
    <n v="8288"/>
    <n v="4894.2010135135142"/>
    <n v="19.612737625863709"/>
    <n v="27.834900000000001"/>
    <n v="65362.048663121052"/>
    <n v="0.11799999999999999"/>
    <n v="4.617879300620416"/>
    <n v="-1703.0689999999995"/>
    <n v="16683.484"/>
    <n v="14980.415000000001"/>
    <n v="41815"/>
    <m/>
    <n v="2.1800000000000002"/>
    <n v="4.3099999999999996"/>
    <n v="2.959245837730307"/>
    <n v="11.1"/>
    <n v="1.1276367554899549"/>
    <n v="0.84085500000000002"/>
    <n v="10015"/>
    <n v="13568"/>
    <n v="27.138500000000001"/>
    <n v="16023.234399999999"/>
    <n v="7014"/>
    <m/>
    <m/>
    <m/>
    <n v="15.818588256835938"/>
    <n v="56.415409088134766"/>
    <n v="10.629777908325195"/>
    <n v="0"/>
    <n v="0"/>
    <n v="0"/>
    <n v="0"/>
    <s v="FLOAT"/>
    <s v="HYBRID"/>
    <n v="0"/>
    <n v="0.5263822078704834"/>
    <n v="0.14166231453418732"/>
    <n v="0.12498270720243454"/>
    <n v="1.9700000062584877E-2"/>
    <m/>
    <m/>
    <n v="5.3132619708776474E-2"/>
    <n v="8.8529698550701141E-2"/>
    <n v="8.4063202142715454E-2"/>
    <n v="0.48425370454788208"/>
    <n v="2.8383640572428703E-2"/>
    <m/>
    <m/>
    <m/>
    <n v="4.309999942779541E-2"/>
    <n v="4.2128521949052811E-2"/>
    <n v="0.23404125869274139"/>
    <n v="0.31578385829925537"/>
    <n v="7.2341352701187134E-2"/>
  </r>
  <r>
    <x v="66"/>
    <x v="1"/>
    <s v="BEL"/>
    <n v="124"/>
    <n v="8315"/>
    <n v="4913.3206253758262"/>
    <n v="20.215739790117603"/>
    <n v="28.388100000000001"/>
    <n v="71496.472629248761"/>
    <n v="0.114"/>
    <n v="4.8293852227862368"/>
    <n v="-2281.7216599999992"/>
    <n v="20607.387999999999"/>
    <n v="18325.66634"/>
    <n v="45897"/>
    <m/>
    <n v="2"/>
    <n v="4.07"/>
    <n v="2.9005941184239408"/>
    <n v="8.4"/>
    <n v="1.2250868454705683"/>
    <n v="0.79586500000000004"/>
    <n v="10635"/>
    <n v="13847"/>
    <n v="29.5565"/>
    <n v="15570.098599999999"/>
    <n v="5912"/>
    <m/>
    <m/>
    <m/>
    <n v="13.849538803100586"/>
    <n v="50.511112213134766"/>
    <n v="12.899489402770996"/>
    <n v="0"/>
    <n v="0"/>
    <n v="0"/>
    <n v="0"/>
    <s v="FLOAT"/>
    <s v="HYBRID"/>
    <n v="0"/>
    <n v="0.26672020554542542"/>
    <n v="6.3247740268707275E-2"/>
    <n v="0.11984797567129135"/>
    <n v="1.8200000748038292E-2"/>
    <m/>
    <m/>
    <n v="-1.9822590053081512E-2"/>
    <n v="8.3070330321788788E-2"/>
    <n v="8.4750302135944366E-2"/>
    <n v="0.22668491303920746"/>
    <n v="3.2636988908052444E-2"/>
    <m/>
    <m/>
    <m/>
    <n v="4.0699999779462814E-2"/>
    <n v="4.0035303682088852E-2"/>
    <n v="0.1310386061668396"/>
    <n v="0.15981574356555939"/>
    <n v="6.9023989140987396E-2"/>
  </r>
  <r>
    <x v="67"/>
    <x v="1"/>
    <s v="BEL"/>
    <n v="124"/>
    <n v="8346"/>
    <n v="4960.958543014618"/>
    <n v="21.158468700547854"/>
    <n v="29.206800000000001"/>
    <n v="85638.002813267842"/>
    <n v="0.125"/>
    <n v="5.1818950930626047"/>
    <n v="-2384.7145999999993"/>
    <n v="26242.656999999999"/>
    <n v="23857.9424"/>
    <n v="44128"/>
    <m/>
    <n v="2"/>
    <n v="3.95"/>
    <n v="2.8152825267055896"/>
    <n v="7.2"/>
    <n v="1.3503798183027855"/>
    <n v="0.71817399999999998"/>
    <n v="11102"/>
    <n v="14175"/>
    <n v="29.627500000000001"/>
    <n v="15741.502899999999"/>
    <n v="5345"/>
    <m/>
    <m/>
    <m/>
    <n v="14.838116645812988"/>
    <n v="53.746562957763672"/>
    <n v="12.335757255554199"/>
    <n v="0"/>
    <n v="0"/>
    <n v="0"/>
    <n v="0"/>
    <s v="FLOAT"/>
    <s v="HYBRID"/>
    <n v="0"/>
    <n v="-5.8403883129358292E-2"/>
    <n v="5.4832570254802704E-2"/>
    <n v="4.5068547129631042E-2"/>
    <n v="1.6000000759959221E-2"/>
    <m/>
    <m/>
    <n v="-2.9411258175969124E-2"/>
    <n v="8.4243826568126678E-2"/>
    <n v="8.6796626448631287E-2"/>
    <n v="-9.0520106256008148E-2"/>
    <n v="3.5312734544277191E-2"/>
    <m/>
    <m/>
    <m/>
    <n v="3.9500001817941666E-2"/>
    <n v="3.2116223126649857E-2"/>
    <n v="1.5505235642194748E-2"/>
    <n v="8.3676157519221306E-3"/>
    <n v="3.0534274876117706E-2"/>
  </r>
  <r>
    <x v="68"/>
    <x v="1"/>
    <s v="BEL"/>
    <n v="124"/>
    <n v="8374"/>
    <n v="4832.3497731072357"/>
    <n v="20.735526835851076"/>
    <n v="29.121500000000001"/>
    <n v="83018.094651867126"/>
    <n v="0.126"/>
    <n v="5.3652002256063165"/>
    <n v="-1854.6266599999981"/>
    <n v="21925.174999999999"/>
    <n v="20070.548340000001"/>
    <n v="42558"/>
    <m/>
    <n v="2.61"/>
    <n v="4.3899999999999997"/>
    <n v="2.8419423991175741"/>
    <n v="8.6999999999999993"/>
    <n v="1.433908466857597"/>
    <n v="0.69267100000000004"/>
    <n v="11108"/>
    <n v="14482"/>
    <n v="29.596"/>
    <n v="14650.0391"/>
    <n v="5250"/>
    <m/>
    <m/>
    <m/>
    <n v="16.386177062988281"/>
    <n v="60.067012786865234"/>
    <n v="15.402370452880859"/>
    <n v="0"/>
    <n v="0"/>
    <n v="0"/>
    <n v="0"/>
    <s v="FLOAT"/>
    <s v="HYBRID"/>
    <n v="0"/>
    <n v="-8.6987420916557312E-2"/>
    <n v="9.6266373991966248E-2"/>
    <n v="-0.12002300471067429"/>
    <n v="1.6000000759959221E-2"/>
    <m/>
    <m/>
    <n v="9.4697503373026848E-3"/>
    <n v="8.6796626448631287E-2"/>
    <n v="8.5982397198677063E-2"/>
    <n v="-0.12960520386695862"/>
    <n v="4.8963740468025208E-2"/>
    <m/>
    <m/>
    <m/>
    <n v="4.3900001794099808E-2"/>
    <n v="4.2617786675691605E-2"/>
    <n v="-5.2597146714106202E-4"/>
    <n v="2.3942593485116959E-2"/>
    <n v="-5.2011501044034958E-2"/>
  </r>
  <r>
    <x v="69"/>
    <x v="1"/>
    <s v="BEL"/>
    <n v="124"/>
    <n v="8392"/>
    <n v="5149.617731172546"/>
    <n v="19.886261211246719"/>
    <n v="28.309200000000001"/>
    <n v="81957.545740724803"/>
    <n v="0.10199999999999999"/>
    <n v="5.4286520022560634"/>
    <n v="1407.3020399999987"/>
    <n v="18673.934000000001"/>
    <n v="20081.23604"/>
    <n v="45205"/>
    <m/>
    <n v="2.68"/>
    <n v="4.8899999999999997"/>
    <n v="2.6393273687864904"/>
    <n v="7.5711281849512906"/>
    <n v="1.4471853971062785"/>
    <n v="0.71718099999999996"/>
    <n v="11339"/>
    <n v="15797"/>
    <n v="29.670500000000001"/>
    <n v="12833.559600000001"/>
    <n v="5169"/>
    <m/>
    <m/>
    <m/>
    <n v="18.896030426025391"/>
    <n v="67.618232727050781"/>
    <n v="17.98042106628418"/>
    <n v="1"/>
    <n v="1"/>
    <n v="0"/>
    <n v="0"/>
    <s v="FLOAT"/>
    <s v="HYBRID"/>
    <m/>
    <n v="-0.19987210631370544"/>
    <n v="1.5292622148990631E-2"/>
    <n v="-7.7708512544631958E-2"/>
    <n v="1.6000000759959221E-2"/>
    <m/>
    <m/>
    <n v="-7.1292847394943237E-2"/>
    <n v="8.6585469543933868E-2"/>
    <n v="9.323226660490036E-2"/>
    <n v="-0.2431836873292923"/>
    <n v="5.7228650897741318E-2"/>
    <m/>
    <m/>
    <m/>
    <n v="4.8900000751018524E-2"/>
    <n v="4.3311577290296555E-2"/>
    <n v="-4.937424510717392E-2"/>
    <n v="-5.9314865618944168E-2"/>
    <n v="-3.0854254961013794E-2"/>
  </r>
  <r>
    <x v="70"/>
    <x v="1"/>
    <s v="BEL"/>
    <n v="124"/>
    <n v="8346"/>
    <n v="4561.7564102564102"/>
    <n v="16.323793292518996"/>
    <n v="21.184799999999999"/>
    <n v="75864.919354838697"/>
    <m/>
    <n v="8.0438410633269015"/>
    <m/>
    <m/>
    <m/>
    <n v="58096"/>
    <m/>
    <n v="2.0299999999999998"/>
    <n v="4.8099999999999996"/>
    <n v="2.8739342460119564"/>
    <m/>
    <n v="1.5268469785983672"/>
    <m/>
    <n v="9911"/>
    <m/>
    <n v="29.62"/>
    <n v="10849.6191"/>
    <m/>
    <m/>
    <m/>
    <m/>
    <n v="14.971798896789551"/>
    <n v="46.630348205566406"/>
    <n v="10.18984317779541"/>
    <n v="0"/>
    <n v="0"/>
    <n v="1"/>
    <n v="1"/>
    <s v="PEG"/>
    <s v="USA"/>
    <m/>
    <n v="1.2579715251922607"/>
    <n v="0.17652453482151031"/>
    <n v="0.31716868281364441"/>
    <n v="1.6000000759959221E-2"/>
    <m/>
    <m/>
    <n v="8.8886193931102753E-2"/>
    <n v="8.7638340890407562E-2"/>
    <n v="8.0484390258789063E-2"/>
    <n v="1.1793669462203979"/>
    <n v="3.6067619919776917E-2"/>
    <m/>
    <m/>
    <m/>
    <n v="4.8099998384714127E-2"/>
    <n v="7.8604578971862793E-2"/>
    <n v="0.55177122354507446"/>
    <n v="0.71365988254547119"/>
    <n v="0.16658434271812439"/>
  </r>
  <r>
    <x v="71"/>
    <x v="1"/>
    <s v="BEL"/>
    <n v="124"/>
    <n v="8276"/>
    <n v="4358.0117206379891"/>
    <n v="13.936482718709597"/>
    <n v="14.1821"/>
    <n v="62879.032258064522"/>
    <n v="0.14499999999999999"/>
    <n v="15.568117725478134"/>
    <m/>
    <m/>
    <m/>
    <m/>
    <m/>
    <n v="2"/>
    <n v="4.13"/>
    <n v="4.0842924535160643"/>
    <m/>
    <n v="1.6330624205878188"/>
    <m/>
    <n v="13574"/>
    <n v="15979"/>
    <n v="31.124944419742107"/>
    <m/>
    <m/>
    <m/>
    <m/>
    <m/>
    <n v="12.213241577148438"/>
    <n v="32.884578704833984"/>
    <n v="5.4225587844848633"/>
    <n v="0"/>
    <n v="0"/>
    <n v="1"/>
    <n v="1"/>
    <s v="PEG"/>
    <s v="USA"/>
    <m/>
    <n v="0.75956571102142334"/>
    <n v="0.49649858474731445"/>
    <n v="0.10447195172309875"/>
    <n v="1.5200000256299973E-2"/>
    <m/>
    <m/>
    <n v="0.42115151882171631"/>
    <n v="7.5347080826759338E-2"/>
    <n v="5.3018331527709961E-2"/>
    <n v="0.73360258340835571"/>
    <n v="1.497640460729599E-2"/>
    <m/>
    <m/>
    <m/>
    <n v="4.1299998760223389E-2"/>
    <n v="2.5963133201003075E-2"/>
    <n v="0.52389073371887207"/>
    <n v="0.66505050659179688"/>
    <n v="5.9835977852344513E-2"/>
  </r>
  <r>
    <x v="72"/>
    <x v="1"/>
    <s v="BEL"/>
    <n v="124"/>
    <n v="8247"/>
    <n v="3996.7979871468415"/>
    <n v="14.295885946112454"/>
    <n v="13.716100000000001"/>
    <n v="69030.241935483878"/>
    <m/>
    <n v="23.491257755217148"/>
    <m/>
    <m/>
    <m/>
    <m/>
    <m/>
    <n v="2"/>
    <n v="4.01"/>
    <n v="5.1453553755130566"/>
    <m/>
    <m/>
    <m/>
    <n v="16344"/>
    <n v="17681"/>
    <n v="31.111111111111111"/>
    <m/>
    <m/>
    <m/>
    <m/>
    <m/>
    <n v="10.074274063110352"/>
    <n v="30.19563102722168"/>
    <n v="3.5459344387054443"/>
    <n v="0"/>
    <n v="0"/>
    <n v="1"/>
    <n v="1"/>
    <s v="PEG"/>
    <s v="USA"/>
    <m/>
    <n v="8.1868849694728851E-2"/>
    <n v="0.3134138286113739"/>
    <n v="5.4066561162471771E-2"/>
    <n v="1.4000000432133675E-2"/>
    <m/>
    <m/>
    <n v="0.25979301333427429"/>
    <n v="5.3620811551809311E-2"/>
    <n v="4.2563192546367645E-2"/>
    <n v="7.4013188481330872E-2"/>
    <n v="7.3143080808222294E-3"/>
    <m/>
    <m/>
    <m/>
    <n v="4.010000079870224E-2"/>
    <n v="7.855663076043129E-3"/>
    <n v="0.13494962453842163"/>
    <n v="0.16658796370029449"/>
    <n v="3.4033279865980148E-2"/>
  </r>
  <r>
    <x v="73"/>
    <x v="1"/>
    <s v="BEL"/>
    <n v="124"/>
    <n v="8242"/>
    <n v="3906.6008007765108"/>
    <n v="11.580224091835774"/>
    <n v="14.138500000000001"/>
    <n v="75181.451612903227"/>
    <n v="9.4E-2"/>
    <n v="26.576840742449882"/>
    <m/>
    <m/>
    <m/>
    <m/>
    <m/>
    <n v="2"/>
    <n v="3.95"/>
    <n v="5.9451515478725989"/>
    <m/>
    <m/>
    <m/>
    <n v="16802"/>
    <n v="19953"/>
    <n v="31.111111111111111"/>
    <m/>
    <m/>
    <m/>
    <m/>
    <m/>
    <n v="7.6859836578369141"/>
    <n v="19.918624877929688"/>
    <n v="1.7060167789459229"/>
    <n v="0"/>
    <n v="0"/>
    <n v="1"/>
    <n v="1"/>
    <s v="PEG"/>
    <s v="USA"/>
    <m/>
    <n v="-8.733639121055603E-2"/>
    <n v="0.19895875453948975"/>
    <n v="6.0174997895956039E-2"/>
    <n v="1.4000000432133675E-2"/>
    <m/>
    <m/>
    <n v="0.15543907880783081"/>
    <n v="4.3519672006368637E-2"/>
    <n v="3.7665050476789474E-2"/>
    <n v="-9.2282019555568695E-2"/>
    <n v="5.4484223946928978E-3"/>
    <m/>
    <m/>
    <m/>
    <n v="3.9500001817941666E-2"/>
    <n v="4.9456311389803886E-3"/>
    <n v="3.4245382994413376E-2"/>
    <n v="3.3209208399057388E-2"/>
    <n v="3.7087500095367432E-2"/>
  </r>
  <r>
    <x v="74"/>
    <x v="1"/>
    <s v="BEL"/>
    <n v="124"/>
    <n v="8291"/>
    <n v="4112.1382221686172"/>
    <n v="11.746244402184399"/>
    <n v="16.022400000000001"/>
    <n v="138516.12903225809"/>
    <m/>
    <n v="25.521039947970216"/>
    <m/>
    <m/>
    <m/>
    <m/>
    <m/>
    <n v="2"/>
    <n v="3.82"/>
    <n v="7.0115464443519899"/>
    <m/>
    <m/>
    <m/>
    <n v="17748"/>
    <n v="24211"/>
    <n v="43.820999999999998"/>
    <m/>
    <m/>
    <m/>
    <m/>
    <m/>
    <n v="6.6729235649108887"/>
    <n v="22.528919219970703"/>
    <n v="14.846846580505371"/>
    <n v="0"/>
    <n v="0"/>
    <n v="1"/>
    <n v="1"/>
    <s v="PEG"/>
    <s v="USA"/>
    <m/>
    <n v="0.1462046355009079"/>
    <n v="0.21952156722545624"/>
    <n v="8.0286271870136261E-2"/>
    <n v="1.269999984651804E-2"/>
    <m/>
    <m/>
    <n v="0.17937310039997101"/>
    <n v="4.0148463100194931E-2"/>
    <n v="3.4042205661535263E-2"/>
    <n v="0.1427634209394455"/>
    <n v="3.011305583640933E-3"/>
    <m/>
    <m/>
    <m/>
    <n v="3.8199998438358307E-2"/>
    <n v="3.4412099048495293E-3"/>
    <n v="0.14105893671512604"/>
    <n v="0.18666467070579529"/>
    <n v="4.6493135392665863E-2"/>
  </r>
  <r>
    <x v="75"/>
    <x v="1"/>
    <s v="BEL"/>
    <n v="124"/>
    <n v="8339"/>
    <n v="4332.8455450293804"/>
    <n v="12.53422598630204"/>
    <n v="24.0181"/>
    <n v="201850.80645161291"/>
    <m/>
    <n v="19.523705754670221"/>
    <m/>
    <m/>
    <m/>
    <m/>
    <m/>
    <n v="1.52"/>
    <n v="4.01"/>
    <n v="7.9126501318770757"/>
    <n v="4.3331614140287256"/>
    <m/>
    <m/>
    <n v="20887"/>
    <n v="49157"/>
    <n v="43.820999999999998"/>
    <m/>
    <m/>
    <m/>
    <m/>
    <m/>
    <n v="5.4281215667724609"/>
    <n v="39.58599853515625"/>
    <n v="34.2342529296875"/>
    <n v="0"/>
    <n v="0"/>
    <n v="0"/>
    <n v="0"/>
    <s v="FLOAT"/>
    <s v="USA"/>
    <m/>
    <n v="-1.8135979771614075E-2"/>
    <n v="0.17449104785919189"/>
    <n v="-1.9574381411075592E-2"/>
    <n v="1.2500000186264515E-2"/>
    <m/>
    <m/>
    <n v="0.12851652503013611"/>
    <n v="4.5974522829055786E-2"/>
    <n v="4.0738899260759354E-2"/>
    <n v="-2.9860584065318108E-2"/>
    <n v="1.2085485272109509E-2"/>
    <m/>
    <m/>
    <m/>
    <n v="4.010000079870224E-2"/>
    <n v="1.1724605225026608E-2"/>
    <n v="6.6701881587505341E-2"/>
    <n v="0.10686151683330536"/>
    <n v="-3.5371906124055386E-3"/>
  </r>
  <r>
    <x v="76"/>
    <x v="1"/>
    <s v="BEL"/>
    <n v="124"/>
    <n v="8367"/>
    <n v="4573.5031672044943"/>
    <n v="19.727517099684974"/>
    <n v="22.500499999999999"/>
    <n v="215198.70074653521"/>
    <n v="0.16500000000000001"/>
    <n v="17.27298364354202"/>
    <n v="-27608.915183760113"/>
    <n v="54659.416083359421"/>
    <n v="27050.500899599308"/>
    <m/>
    <m/>
    <n v="1.67"/>
    <n v="4.18"/>
    <n v="9.3629471910890469"/>
    <n v="1.8570691774408825"/>
    <m/>
    <n v="1.18262"/>
    <n v="47133"/>
    <n v="77097"/>
    <n v="57"/>
    <m/>
    <m/>
    <m/>
    <m/>
    <m/>
    <n v="5.7402234077453613"/>
    <n v="52.381156921386719"/>
    <n v="26.216659545898438"/>
    <n v="0"/>
    <n v="0"/>
    <n v="0"/>
    <n v="0"/>
    <s v="FLOAT"/>
    <s v="USA"/>
    <m/>
    <n v="-9.290892630815506E-2"/>
    <n v="0.2290034294128418"/>
    <n v="-5.4466661065816879E-2"/>
    <n v="1.269999984651804E-2"/>
    <m/>
    <m/>
    <n v="0.18328878283500671"/>
    <n v="4.5714642852544785E-2"/>
    <n v="3.8633547723293304E-2"/>
    <n v="-0.11057457327842712"/>
    <n v="1.9861860200762749E-2"/>
    <m/>
    <m/>
    <m/>
    <n v="4.179999977350235E-2"/>
    <n v="1.7665643244981766E-2"/>
    <n v="7.4006922543048859E-2"/>
    <n v="0.13315297663211823"/>
    <n v="-2.0883331075310707E-2"/>
  </r>
  <r>
    <x v="77"/>
    <x v="1"/>
    <s v="BEL"/>
    <n v="124"/>
    <n v="8450"/>
    <n v="4800.3713609467468"/>
    <n v="22.215157231414928"/>
    <n v="25.380500000000001"/>
    <n v="261754.46488131993"/>
    <n v="0.189"/>
    <n v="17.583192329385223"/>
    <n v="-13300"/>
    <n v="83561.939126685887"/>
    <n v="59112.750367779772"/>
    <n v="144900"/>
    <m/>
    <n v="3.17"/>
    <n v="4.45"/>
    <n v="9.0856845180044044"/>
    <n v="1.0475774847102415"/>
    <n v="4.6602025172871899"/>
    <n v="0.98624900000000004"/>
    <n v="46910"/>
    <n v="76456"/>
    <n v="48.75"/>
    <m/>
    <m/>
    <m/>
    <m/>
    <m/>
    <n v="7.1975431442260742"/>
    <n v="60.829421997070313"/>
    <n v="24.918540954589844"/>
    <n v="0"/>
    <n v="0"/>
    <n v="0"/>
    <n v="0"/>
    <s v="FLOAT"/>
    <s v="USA"/>
    <m/>
    <n v="-0.30969220399856567"/>
    <n v="1.0596895590424538E-2"/>
    <n v="-2.7305971831083298E-2"/>
    <n v="1.4000000432133675E-2"/>
    <m/>
    <m/>
    <n v="-2.961353026330471E-2"/>
    <n v="4.0210425853729248E-2"/>
    <n v="4.1437536478042603E-2"/>
    <n v="-0.32951053977012634"/>
    <n v="2.9558025300502777E-2"/>
    <m/>
    <m/>
    <m/>
    <n v="4.4500000774860382E-2"/>
    <n v="1.9818345084786415E-2"/>
    <n v="-3.4193113446235657E-2"/>
    <n v="-4.9948759377002716E-2"/>
    <n v="-6.6529856994748116E-3"/>
  </r>
  <r>
    <x v="78"/>
    <x v="1"/>
    <s v="BEL"/>
    <n v="124"/>
    <n v="8557"/>
    <n v="5023.8591796190249"/>
    <n v="23.322369227097983"/>
    <n v="27.8171"/>
    <n v="331220.79733129265"/>
    <n v="0.16900000000000001"/>
    <n v="20.17766497461929"/>
    <n v="-13397"/>
    <n v="85259.994551211363"/>
    <n v="71983.204263262189"/>
    <n v="152700"/>
    <m/>
    <n v="3.5000000000000004"/>
    <n v="4.75"/>
    <n v="9.6935296089976575"/>
    <n v="2.5237093949837632"/>
    <n v="5.0983412154936776"/>
    <n v="0.742452"/>
    <n v="62543"/>
    <n v="141021"/>
    <n v="53.75"/>
    <m/>
    <m/>
    <m/>
    <m/>
    <m/>
    <n v="7.7115616798400879"/>
    <n v="57.056476593017578"/>
    <n v="17.539142608642578"/>
    <n v="0"/>
    <n v="0"/>
    <n v="0"/>
    <n v="0"/>
    <s v="FLOAT"/>
    <s v="USA"/>
    <m/>
    <n v="8.9318091049790382E-3"/>
    <n v="0.11917286366224289"/>
    <n v="4.6822480857372284E-2"/>
    <n v="1.4000000432133675E-2"/>
    <m/>
    <m/>
    <n v="6.6901981830596924E-2"/>
    <n v="5.2270881831645966E-2"/>
    <n v="4.8993144184350967E-2"/>
    <n v="-3.0033325776457787E-2"/>
    <n v="4.0171623229980469E-2"/>
    <m/>
    <m/>
    <m/>
    <n v="4.7499999403953552E-2"/>
    <n v="3.8965135812759399E-2"/>
    <n v="6.5911121666431427E-2"/>
    <n v="8.1274300813674927E-2"/>
    <n v="3.0411239713430405E-2"/>
  </r>
  <r>
    <x v="79"/>
    <x v="1"/>
    <s v="BEL"/>
    <n v="124"/>
    <n v="8614"/>
    <n v="5193.3945902019968"/>
    <n v="23.990139808722454"/>
    <n v="27.631799999999998"/>
    <n v="322539.18062999286"/>
    <n v="0.16600000000000001"/>
    <n v="19.514946418499719"/>
    <n v="-1766"/>
    <n v="79960.621743787444"/>
    <n v="78116.01223195318"/>
    <n v="158200"/>
    <m/>
    <n v="3.44"/>
    <n v="4.5999999999999996"/>
    <n v="9.7841731751984078"/>
    <n v="5.2855045819471265"/>
    <n v="5.3797783101978176"/>
    <n v="0.782636"/>
    <n v="66857"/>
    <n v="90421"/>
    <n v="50.4"/>
    <m/>
    <m/>
    <m/>
    <m/>
    <m/>
    <n v="8.0122270584106445"/>
    <n v="57.079479217529297"/>
    <n v="14.563514709472656"/>
    <n v="0"/>
    <n v="0"/>
    <n v="0"/>
    <n v="0"/>
    <s v="FLOAT"/>
    <s v="USA"/>
    <m/>
    <n v="0.21361523866653442"/>
    <n v="5.9359114617109299E-2"/>
    <n v="0.10190453380346298"/>
    <n v="1.4000000432133675E-2"/>
    <m/>
    <m/>
    <n v="9.3505671247839928E-3"/>
    <n v="5.0008546561002731E-2"/>
    <n v="4.9545269459486008E-2"/>
    <n v="0.1647457629442215"/>
    <n v="4.1957207024097443E-2"/>
    <m/>
    <m/>
    <m/>
    <n v="4.6000000089406967E-2"/>
    <n v="4.8869479447603226E-2"/>
    <n v="9.8232299089431763E-2"/>
    <n v="0.11529450118541718"/>
    <n v="5.7952266186475754E-2"/>
  </r>
  <r>
    <x v="80"/>
    <x v="1"/>
    <s v="BEL"/>
    <n v="124"/>
    <n v="8639"/>
    <n v="5462.2044734980063"/>
    <n v="24.737333686964323"/>
    <n v="29.352499999999999"/>
    <n v="337527.54604202945"/>
    <n v="0.18099999999999999"/>
    <n v="19.345741680767063"/>
    <n v="-9411"/>
    <n v="97500"/>
    <n v="82600"/>
    <n v="148500"/>
    <m/>
    <n v="3.4000000000000004"/>
    <n v="4.42"/>
    <n v="9.3629471910890487"/>
    <n v="4.8093329979879256"/>
    <n v="5.5854438794046875"/>
    <n v="0.73688900000000002"/>
    <n v="63321"/>
    <n v="80802"/>
    <n v="51.7"/>
    <n v="102528.08590000001"/>
    <n v="32946.332000000002"/>
    <n v="45338.128900000003"/>
    <n v="57189.957000000002"/>
    <n v="72093.96875"/>
    <n v="7.8092899322509766"/>
    <n v="65.261222839355469"/>
    <n v="19.737997055053711"/>
    <n v="0"/>
    <n v="0"/>
    <n v="0"/>
    <n v="0"/>
    <s v="FLOAT"/>
    <s v="USA"/>
    <n v="0"/>
    <n v="0.15921634435653687"/>
    <n v="7.7515915036201477E-3"/>
    <n v="3.8445837795734406E-2"/>
    <n v="1.4000000432133675E-2"/>
    <m/>
    <m/>
    <n v="-4.305117204785347E-2"/>
    <n v="5.0802763551473618E-2"/>
    <n v="5.3088277578353882E-2"/>
    <n v="0.11517639458179474"/>
    <n v="3.9491470903158188E-2"/>
    <m/>
    <m/>
    <m/>
    <n v="4.4199999421834946E-2"/>
    <n v="4.4039957225322723E-2"/>
    <n v="5.0509430468082428E-2"/>
    <n v="6.0298357158899307E-2"/>
    <n v="2.6222918182611465E-2"/>
  </r>
  <r>
    <x v="81"/>
    <x v="1"/>
    <s v="BEL"/>
    <n v="124"/>
    <n v="8678"/>
    <n v="5746.9211440929221"/>
    <n v="25.984740611386211"/>
    <n v="29.219899999999999"/>
    <n v="394747.03451742174"/>
    <n v="0.15"/>
    <n v="21.157642413987592"/>
    <n v="11800"/>
    <n v="127500"/>
    <n v="132700"/>
    <n v="160100"/>
    <m/>
    <n v="3.55"/>
    <n v="4.62"/>
    <n v="9.2563077014411075"/>
    <n v="4.232213038229375"/>
    <n v="6.2024405870253077"/>
    <n v="0.64479399999999998"/>
    <n v="76866"/>
    <n v="89783"/>
    <n v="54"/>
    <n v="116987.19530000001"/>
    <n v="36508.097699999998"/>
    <n v="50239.546900000001"/>
    <n v="66747.648400000005"/>
    <n v="84142.4453125"/>
    <n v="7.5011196136474609"/>
    <n v="71.130035400390625"/>
    <n v="23.702289581298828"/>
    <n v="0"/>
    <n v="0"/>
    <n v="0"/>
    <n v="0"/>
    <s v="FLOAT"/>
    <s v="USA"/>
    <n v="0"/>
    <n v="0.42050188779830933"/>
    <n v="5.3262483328580856E-2"/>
    <n v="4.145427793264389E-2"/>
    <n v="1.4000000432133675E-2"/>
    <m/>
    <m/>
    <n v="-1.1389573104679585E-2"/>
    <n v="6.4652055501937866E-2"/>
    <n v="6.5396897494792938E-2"/>
    <n v="0.36142182350158691"/>
    <n v="4.3395873159170151E-2"/>
    <m/>
    <m/>
    <m/>
    <n v="4.6199999749660492E-2"/>
    <n v="5.9080090373754501E-2"/>
    <n v="0.14259333908557892"/>
    <n v="0.18485815823078156"/>
    <n v="2.7727138251066208E-2"/>
  </r>
  <r>
    <x v="82"/>
    <x v="1"/>
    <s v="BEL"/>
    <n v="124"/>
    <n v="8730"/>
    <n v="5668.2364678385475"/>
    <n v="25.828968468343056"/>
    <n v="29.3429"/>
    <n v="402089.74621081579"/>
    <n v="0.156"/>
    <n v="21.355047941342356"/>
    <n v="-400"/>
    <n v="123100"/>
    <n v="122700"/>
    <n v="165800"/>
    <m/>
    <n v="3.24"/>
    <n v="5.0999999999999996"/>
    <n v="9.8854806903639467"/>
    <n v="4.9055196579476847"/>
    <n v="6.477232258807347"/>
    <n v="0.66252200000000006"/>
    <n v="77584"/>
    <n v="100792"/>
    <n v="51.1"/>
    <n v="130541.61719999999"/>
    <n v="41134.867200000001"/>
    <n v="56606.539100000002"/>
    <n v="73935.078099999999"/>
    <n v="93202.953125"/>
    <n v="6.9885573387145996"/>
    <n v="70.756599426269531"/>
    <n v="24.493173599243164"/>
    <n v="0"/>
    <n v="0"/>
    <n v="0"/>
    <n v="0"/>
    <s v="FLOAT"/>
    <s v="USA"/>
    <n v="0"/>
    <n v="-7.1121137589216232E-3"/>
    <n v="0.13629317283630371"/>
    <n v="6.2132939696311951E-2"/>
    <n v="1.4000000432133675E-2"/>
    <m/>
    <m/>
    <n v="6.7972011864185333E-2"/>
    <n v="6.8321153521537781E-2"/>
    <n v="6.3972793519496918E-2"/>
    <n v="-5.3298760205507278E-2"/>
    <n v="4.878692701458931E-2"/>
    <m/>
    <m/>
    <m/>
    <n v="5.0999999046325684E-2"/>
    <n v="4.6186644583940506E-2"/>
    <n v="7.4012532830238342E-2"/>
    <n v="8.7314851582050323E-2"/>
    <n v="3.8066469132900238E-2"/>
  </r>
  <r>
    <x v="83"/>
    <x v="1"/>
    <s v="BEL"/>
    <n v="124"/>
    <n v="8798"/>
    <n v="5818.1520739705393"/>
    <n v="26.764831106678642"/>
    <n v="29.479800000000001"/>
    <n v="407500"/>
    <n v="0.1634355828220859"/>
    <n v="21.28454596728708"/>
    <n v="-8100"/>
    <n v="121500"/>
    <n v="113400"/>
    <n v="172000"/>
    <m/>
    <n v="2.96"/>
    <n v="4.93"/>
    <n v="10.40268221515645"/>
    <n v="5.0978929778672022"/>
    <n v="6.4576042822655078"/>
    <n v="0.68640500000000004"/>
    <n v="76733"/>
    <n v="94502"/>
    <n v="50.45"/>
    <n v="130767.46090000001"/>
    <n v="45833.929700000001"/>
    <n v="63073.015599999999"/>
    <n v="67694.445300000007"/>
    <n v="85335.9765625"/>
    <n v="7.2629399299621582"/>
    <n v="70.256904602050781"/>
    <n v="22.102697372436523"/>
    <n v="0"/>
    <n v="0"/>
    <n v="0"/>
    <n v="0"/>
    <s v="FLOAT"/>
    <s v="USA"/>
    <n v="0"/>
    <n v="9.4325371086597443E-2"/>
    <n v="0.11878319084644318"/>
    <n v="6.5322957932949066E-2"/>
    <n v="1.4000000432133675E-2"/>
    <m/>
    <m/>
    <n v="5.2321180701255798E-2"/>
    <n v="6.6462010145187378E-2"/>
    <n v="6.3157536089420319E-2"/>
    <n v="4.4864453375339508E-2"/>
    <n v="4.7337159514427185E-2"/>
    <m/>
    <m/>
    <m/>
    <n v="4.9300000071525574E-2"/>
    <n v="4.9460913985967636E-2"/>
    <n v="9.1002762317657471E-2"/>
    <n v="0.11032367497682571"/>
    <n v="3.9661478251218796E-2"/>
  </r>
  <r>
    <x v="84"/>
    <x v="1"/>
    <s v="BEL"/>
    <n v="124"/>
    <n v="8841"/>
    <n v="6029.1086221480427"/>
    <n v="27.708789797185549"/>
    <n v="30.519600000000001"/>
    <n v="424300"/>
    <n v="0.17204807918925288"/>
    <n v="21.559503666102646"/>
    <n v="-2800"/>
    <n v="127900"/>
    <n v="115700"/>
    <n v="174900"/>
    <m/>
    <n v="2.75"/>
    <n v="4.6900000000000004"/>
    <n v="10.925215714431353"/>
    <n v="4.8093329979879265"/>
    <n v="6.6342560709457876"/>
    <n v="0.69606900000000005"/>
    <n v="75771"/>
    <n v="96449"/>
    <n v="49.999999999000003"/>
    <n v="138039.0313"/>
    <n v="51617.390599999999"/>
    <n v="71031.757800000007"/>
    <n v="67007.273400000005"/>
    <n v="84469.7265625"/>
    <n v="7.6799359321594238"/>
    <n v="67.236381530761719"/>
    <n v="19.605251312255859"/>
    <n v="0"/>
    <n v="0"/>
    <n v="1"/>
    <n v="1"/>
    <s v="PEG"/>
    <s v="USA"/>
    <n v="0"/>
    <n v="0.42230522632598877"/>
    <n v="0.11624658852815628"/>
    <n v="6.7700855433940887E-2"/>
    <n v="1.4000000432133675E-2"/>
    <m/>
    <m/>
    <n v="5.0227344036102295E-2"/>
    <n v="6.6019244492053986E-2"/>
    <n v="6.2861859798431396E-2"/>
    <n v="0.36934149265289307"/>
    <n v="3.8678236305713654E-2"/>
    <m/>
    <m/>
    <m/>
    <n v="4.6900000423192978E-2"/>
    <n v="5.2963715046644211E-2"/>
    <n v="0.18105986714363098"/>
    <n v="0.23170208930969238"/>
    <n v="4.0850427001714706E-2"/>
  </r>
  <r>
    <x v="85"/>
    <x v="1"/>
    <s v="BEL"/>
    <n v="124"/>
    <n v="8896"/>
    <n v="6280.2229244599548"/>
    <n v="28.620261797334109"/>
    <n v="31.523499999999999"/>
    <n v="451100"/>
    <n v="0.17313234316116161"/>
    <n v="21.453750705019736"/>
    <n v="11000"/>
    <n v="142700"/>
    <n v="139100"/>
    <n v="183100"/>
    <m/>
    <n v="2.85"/>
    <n v="4.6100000000000003"/>
    <n v="11.026523229596894"/>
    <n v="3.7512797384305827"/>
    <n v="6.8305358363641977"/>
    <n v="0.68251899999999999"/>
    <n v="82065"/>
    <n v="95270"/>
    <n v="49.959999998999997"/>
    <n v="152566.42189999999"/>
    <n v="56750.214800000002"/>
    <n v="78095.140599999999"/>
    <n v="74471.273400000005"/>
    <n v="93878.8828125"/>
    <n v="7.3041162490844727"/>
    <n v="72.445594787597656"/>
    <n v="20.696054458618164"/>
    <n v="0"/>
    <n v="0"/>
    <n v="1"/>
    <n v="1"/>
    <s v="PEG"/>
    <s v="USA"/>
    <n v="-0.95249998999999996"/>
    <n v="0.28379213809967041"/>
    <n v="7.4468120932579041E-2"/>
    <n v="4.0223944932222366E-2"/>
    <n v="1.4000000432133675E-2"/>
    <m/>
    <m/>
    <n v="9.2721413820981979E-3"/>
    <n v="6.5195977687835693E-2"/>
    <n v="6.4597025513648987E-2"/>
    <n v="0.21886926889419556"/>
    <n v="5.3264845162630081E-2"/>
    <m/>
    <m/>
    <m/>
    <n v="4.6100001782178879E-2"/>
    <n v="6.4922884106636047E-2"/>
    <n v="0.12347083538770676"/>
    <n v="0.15699677169322968"/>
    <n v="2.7111973613500595E-2"/>
  </r>
  <r>
    <x v="86"/>
    <x v="1"/>
    <s v="BEL"/>
    <n v="124"/>
    <n v="8951"/>
    <n v="6422.455791197629"/>
    <n v="29.501604185604588"/>
    <n v="32.202300000000001"/>
    <n v="479600"/>
    <n v="0.18369474562135113"/>
    <n v="22.060067681895088"/>
    <n v="10400"/>
    <n v="164400"/>
    <n v="158600"/>
    <n v="190100"/>
    <m/>
    <n v="3.04"/>
    <n v="4.68"/>
    <n v="11.757003733685277"/>
    <n v="2.693226478873239"/>
    <n v="7.3997471560775665"/>
    <n v="0.65222800000000003"/>
    <n v="89075"/>
    <n v="98657"/>
    <n v="50.224999998999998"/>
    <n v="163062.79689999999"/>
    <n v="62099.914100000002"/>
    <n v="85456.968800000002"/>
    <n v="77605.820300000007"/>
    <n v="97830.3125"/>
    <n v="7.3294296264648438"/>
    <n v="72.183822631835938"/>
    <n v="22.675085067749023"/>
    <n v="0"/>
    <n v="0"/>
    <n v="1"/>
    <n v="1"/>
    <s v="PEG"/>
    <s v="USA"/>
    <n v="0.71249998000000003"/>
    <n v="-2.480674721300602E-2"/>
    <n v="0.13207417726516724"/>
    <n v="1.0365473106503487E-2"/>
    <n v="1.4000000432133675E-2"/>
    <m/>
    <m/>
    <n v="6.6249489784240723E-2"/>
    <n v="6.5824687480926514E-2"/>
    <n v="6.1734788119792938E-2"/>
    <n v="-6.3226573169231415E-2"/>
    <n v="4.101293534040451E-2"/>
    <m/>
    <m/>
    <m/>
    <n v="4.6799998730421066E-2"/>
    <n v="3.8419827818870544E-2"/>
    <n v="5.861297994852066E-2"/>
    <n v="7.4462056159973145E-2"/>
    <n v="1.2182736769318581E-2"/>
  </r>
  <r>
    <x v="87"/>
    <x v="1"/>
    <s v="BEL"/>
    <n v="124"/>
    <n v="9027"/>
    <n v="6494.6355651854774"/>
    <n v="30.076116444749278"/>
    <n v="32.837200000000003"/>
    <n v="508700"/>
    <n v="0.17908393945350895"/>
    <n v="22.758037225042294"/>
    <n v="12700"/>
    <n v="172200"/>
    <n v="159300"/>
    <n v="189900"/>
    <m/>
    <n v="3.94"/>
    <n v="5.99"/>
    <n v="12.588791752939201"/>
    <n v="2.2122931790744462"/>
    <n v="9.4655953474903463"/>
    <n v="0.62627100000000002"/>
    <n v="96290"/>
    <n v="108422"/>
    <n v="50.017499999000002"/>
    <n v="157773.89060000001"/>
    <n v="66943.5625"/>
    <n v="92122.414099999995"/>
    <n v="65651.484400000001"/>
    <n v="82760.609375"/>
    <n v="8.2024621963500977"/>
    <n v="73.65093994140625"/>
    <n v="20.663331985473633"/>
    <n v="0"/>
    <n v="0"/>
    <n v="1"/>
    <n v="1"/>
    <s v="PEG"/>
    <s v="USA"/>
    <n v="0.28499999999999998"/>
    <n v="-0.1783108115196228"/>
    <n v="0.13425180315971375"/>
    <n v="-8.0948494374752045E-2"/>
    <n v="1.6200000420212746E-2"/>
    <m/>
    <m/>
    <n v="7.0749342441558838E-2"/>
    <n v="6.3502460718154907E-2"/>
    <n v="5.9306558221578598E-2"/>
    <n v="-0.21128565073013306"/>
    <n v="4.1808333247900009E-2"/>
    <m/>
    <m/>
    <m/>
    <n v="5.9900000691413879E-2"/>
    <n v="3.2974831759929657E-2"/>
    <n v="1.8262017518281937E-2"/>
    <n v="3.5802952945232391E-2"/>
    <n v="-3.2374247908592224E-2"/>
  </r>
  <r>
    <x v="88"/>
    <x v="1"/>
    <s v="BEL"/>
    <n v="124"/>
    <n v="9079"/>
    <n v="6441.8300514973034"/>
    <n v="29.340195550543427"/>
    <n v="31.7407"/>
    <n v="512800"/>
    <n v="0.1669266770670827"/>
    <n v="23.054145516074442"/>
    <n v="18700"/>
    <n v="156700"/>
    <n v="152700"/>
    <n v="200600"/>
    <m/>
    <n v="3.95"/>
    <n v="5.55"/>
    <n v="12.690099268104744"/>
    <n v="3.1741597786720313"/>
    <n v="8.4449369069796489"/>
    <n v="0.663914"/>
    <n v="99604"/>
    <n v="123338"/>
    <n v="49.842499998999998"/>
    <n v="175446"/>
    <n v="71787.210900000005"/>
    <n v="98787.859400000001"/>
    <n v="76658.132800000007"/>
    <n v="96635.6484375"/>
    <n v="8.0629634857177734"/>
    <n v="73.263351440429688"/>
    <n v="22.733175277709961"/>
    <n v="0"/>
    <n v="0"/>
    <n v="1"/>
    <n v="1"/>
    <s v="PEG"/>
    <s v="USA"/>
    <n v="-1.155"/>
    <n v="0.16084563732147217"/>
    <n v="6.8459928035736084E-2"/>
    <n v="0.20549842715263367"/>
    <n v="2.1400000900030136E-2"/>
    <m/>
    <m/>
    <n v="8.0468356609344482E-3"/>
    <n v="6.0413092374801636E-2"/>
    <n v="5.9930838644504547E-2"/>
    <n v="0.10901486128568649"/>
    <n v="4.6735871583223343E-2"/>
    <m/>
    <m/>
    <m/>
    <n v="5.5500000715255737E-2"/>
    <n v="5.1830776035785675E-2"/>
    <n v="0.10258536785840988"/>
    <n v="9.8797306418418884E-2"/>
    <n v="0.11344921588897705"/>
  </r>
  <r>
    <x v="89"/>
    <x v="1"/>
    <s v="BEL"/>
    <n v="124"/>
    <n v="9129"/>
    <n v="6608.2810681205474"/>
    <n v="29.953855808795012"/>
    <n v="33.277500000000003"/>
    <n v="531100"/>
    <n v="0.1752965543212201"/>
    <n v="23.336153412295534"/>
    <n v="1800"/>
    <n v="172600"/>
    <n v="165300"/>
    <n v="206900"/>
    <m/>
    <n v="3.27"/>
    <n v="4.99"/>
    <n v="12.898046272918226"/>
    <n v="3.847466398390341"/>
    <n v="8.6264956900407377"/>
    <n v="0.69599100000000003"/>
    <n v="102011"/>
    <n v="134962"/>
    <n v="49.937499999000003"/>
    <n v="194881.48439999999"/>
    <n v="77136.914099999995"/>
    <n v="106149.69530000001"/>
    <n v="88731.796900000001"/>
    <n v="111855.7734375"/>
    <n v="7.796748161315918"/>
    <n v="67.337821960449219"/>
    <n v="20.458444595336914"/>
    <n v="0"/>
    <n v="0"/>
    <n v="1"/>
    <n v="1"/>
    <s v="PEG"/>
    <s v="USA"/>
    <n v="1.2975000000000001"/>
    <n v="-2.7247795835137367E-2"/>
    <n v="7.7424660325050354E-2"/>
    <n v="3.711068257689476E-2"/>
    <n v="1.6499999910593033E-2"/>
    <m/>
    <m/>
    <n v="1.6382848843932152E-2"/>
    <n v="6.1041813343763351E-2"/>
    <n v="6.0057893395423889E-2"/>
    <n v="-6.3355185091495514E-2"/>
    <n v="3.8549710065126419E-2"/>
    <m/>
    <m/>
    <m/>
    <n v="4.9899999052286148E-2"/>
    <n v="3.6107387393712997E-2"/>
    <n v="3.9688508957624435E-2"/>
    <n v="4.4531464576721191E-2"/>
    <n v="2.6805341243743896E-2"/>
  </r>
  <r>
    <x v="90"/>
    <x v="1"/>
    <s v="BEL"/>
    <n v="124"/>
    <n v="9178"/>
    <n v="6952.0874686084635"/>
    <n v="31.195626241198894"/>
    <n v="34.6449"/>
    <n v="564000"/>
    <n v="0.19095744680851065"/>
    <n v="23.406655386350806"/>
    <n v="3500"/>
    <n v="198500"/>
    <n v="189600"/>
    <n v="211800"/>
    <m/>
    <n v="4.41"/>
    <n v="5.48"/>
    <n v="13.521887287358666"/>
    <n v="3.1741597786720313"/>
    <n v="8.9405433146120483"/>
    <n v="0.69314799999999999"/>
    <n v="109224"/>
    <n v="141820"/>
    <n v="49.699999998999999"/>
    <n v="213304.64060000001"/>
    <n v="84800"/>
    <n v="116695.02340000001"/>
    <n v="96609.609400000001"/>
    <n v="121786.5859375"/>
    <n v="7.7267136573791504"/>
    <n v="74.954864501953125"/>
    <n v="25.878021240234375"/>
    <n v="0"/>
    <n v="0"/>
    <n v="1"/>
    <n v="1"/>
    <s v="PEG"/>
    <s v="USA"/>
    <n v="-0.06"/>
    <n v="-0.13784801959991455"/>
    <n v="0.10954894125461578"/>
    <n v="-1.9229106605052948E-2"/>
    <n v="3.189999982714653E-2"/>
    <m/>
    <m/>
    <n v="4.8371840268373489E-2"/>
    <n v="6.1177097260951996E-2"/>
    <n v="5.8354388922452927E-2"/>
    <n v="-0.17695213854312897"/>
    <n v="4.7511354088783264E-2"/>
    <m/>
    <m/>
    <m/>
    <n v="5.4800000041723251E-2"/>
    <n v="3.9104118943214417E-2"/>
    <n v="3.0361475422978401E-2"/>
    <n v="3.9918456226587296E-2"/>
    <n v="6.3354466110467911E-3"/>
  </r>
  <r>
    <x v="91"/>
    <x v="1"/>
    <s v="BEL"/>
    <n v="124"/>
    <n v="9190"/>
    <n v="7252.8311767658042"/>
    <n v="32.587942251320143"/>
    <n v="35.034599999999998"/>
    <n v="600200"/>
    <n v="0.20259913362212595"/>
    <n v="23.639311900733208"/>
    <n v="2200"/>
    <n v="211200"/>
    <n v="196500"/>
    <n v="225800"/>
    <m/>
    <n v="4.91"/>
    <n v="5.9"/>
    <n v="13.897495267563075"/>
    <n v="2.4046664989939632"/>
    <n v="9.2447769510596487"/>
    <n v="0.677759"/>
    <n v="120412"/>
    <n v="143865"/>
    <n v="49.779999998999998"/>
    <n v="262500"/>
    <n v="92000"/>
    <n v="126603.0938"/>
    <n v="135896.9063"/>
    <n v="171312.359375"/>
    <n v="6.6262125968933105"/>
    <n v="73.462852478027344"/>
    <n v="28.993829727172852"/>
    <n v="0"/>
    <n v="0"/>
    <n v="1"/>
    <n v="1"/>
    <s v="PEG"/>
    <s v="USA"/>
    <n v="-0.94499999000000001"/>
    <n v="0.1671425849199295"/>
    <n v="8.7327882647514343E-2"/>
    <n v="6.2323916703462601E-2"/>
    <n v="3.3799998462200165E-2"/>
    <m/>
    <m/>
    <n v="2.7777161449193954E-2"/>
    <n v="5.955071747303009E-2"/>
    <n v="5.7941272854804993E-2"/>
    <n v="0.12053732573986053"/>
    <n v="4.1591878980398178E-2"/>
    <m/>
    <m/>
    <m/>
    <n v="5.9000000357627869E-2"/>
    <n v="4.6605251729488373E-2"/>
    <n v="9.3008868396282196E-2"/>
    <n v="0.11020129919052124"/>
    <n v="4.8061959445476532E-2"/>
  </r>
  <r>
    <x v="92"/>
    <x v="1"/>
    <s v="BEL"/>
    <n v="124"/>
    <n v="9251"/>
    <n v="7583.0946802048084"/>
    <n v="34.101596562338159"/>
    <n v="36.2117"/>
    <n v="642700"/>
    <n v="0.2077174420413879"/>
    <n v="23.97067117879299"/>
    <n v="4100"/>
    <n v="228400"/>
    <n v="216600"/>
    <n v="241900"/>
    <m/>
    <n v="3.95"/>
    <n v="5.24"/>
    <n v="14.648711227971887"/>
    <n v="2.0199198591549292"/>
    <n v="9.9808260713786474"/>
    <n v="0.65301699999999996"/>
    <n v="131454"/>
    <n v="151987"/>
    <n v="49.751299998999997"/>
    <n v="294600"/>
    <n v="100300"/>
    <n v="138024.89060000001"/>
    <n v="156575.10939999999"/>
    <n v="197379.421875"/>
    <n v="7.1222877502441406"/>
    <n v="83.258132934570313"/>
    <n v="29.261667251586914"/>
    <n v="0"/>
    <n v="0"/>
    <n v="1"/>
    <n v="1"/>
    <s v="PEG"/>
    <s v="USA"/>
    <n v="0.54000002000000003"/>
    <n v="-3.4702453762292862E-2"/>
    <n v="0.11364756524562836"/>
    <n v="0.11163038015365601"/>
    <n v="2.6900000870227814E-2"/>
    <m/>
    <m/>
    <n v="5.4052885621786118E-2"/>
    <n v="5.9594679623842239E-2"/>
    <n v="5.6538604199886322E-2"/>
    <n v="-6.9573849439620972E-2"/>
    <n v="3.747895359992981E-2"/>
    <m/>
    <m/>
    <m/>
    <n v="5.2400000393390656E-2"/>
    <n v="3.4871399402618408E-2"/>
    <n v="8.1714831292629242E-2"/>
    <n v="8.6933009326457977E-2"/>
    <n v="6.9265186786651611E-2"/>
  </r>
  <r>
    <x v="93"/>
    <x v="1"/>
    <s v="BEL"/>
    <n v="124"/>
    <n v="9328"/>
    <n v="7862.4597386648848"/>
    <n v="35.345006701510925"/>
    <n v="37.567300000000003"/>
    <n v="691100"/>
    <n v="0.20633772247142237"/>
    <n v="24.485335589396485"/>
    <n v="-5200"/>
    <n v="256400"/>
    <n v="242000"/>
    <n v="265600"/>
    <m/>
    <n v="3.7699999999999996"/>
    <n v="4.97"/>
    <n v="15.869437163636213"/>
    <n v="1.6351732193158952"/>
    <n v="10.824829062677798"/>
    <n v="0.64081299999999997"/>
    <n v="140103"/>
    <n v="167090"/>
    <n v="49.827499998999997"/>
    <n v="334100"/>
    <n v="107400"/>
    <n v="147795.35939999999"/>
    <n v="186304.64060000001"/>
    <n v="234856.625"/>
    <n v="6.5647544860839844"/>
    <n v="89.412635803222656"/>
    <n v="31.19902229309082"/>
    <n v="0"/>
    <n v="0"/>
    <n v="1"/>
    <n v="1"/>
    <s v="PEG"/>
    <s v="USA"/>
    <n v="0.375"/>
    <n v="0.15607059001922607"/>
    <n v="0.1414836049079895"/>
    <n v="3.4408483654260635E-2"/>
    <n v="2.5800000876188278E-2"/>
    <m/>
    <m/>
    <n v="8.3331629633903503E-2"/>
    <n v="5.8151982724666595E-2"/>
    <n v="5.3678836673498154E-2"/>
    <n v="0.11799203604459763"/>
    <n v="3.4059774130582809E-2"/>
    <m/>
    <m/>
    <m/>
    <n v="4.9699999392032623E-2"/>
    <n v="3.8078557699918747E-2"/>
    <n v="0.1116144210100174"/>
    <n v="0.14416733384132385"/>
    <n v="3.0104242265224457E-2"/>
  </r>
  <r>
    <x v="94"/>
    <x v="1"/>
    <s v="BEL"/>
    <n v="124"/>
    <n v="9428"/>
    <n v="8340.7707910750505"/>
    <n v="37.484004181508773"/>
    <n v="38.208199999999998"/>
    <n v="773400"/>
    <n v="0.22174812516162401"/>
    <n v="25.50761421319795"/>
    <n v="-100"/>
    <n v="296500"/>
    <n v="280000"/>
    <n v="286500"/>
    <m/>
    <n v="4.49"/>
    <n v="6.41"/>
    <n v="18.029183049811557"/>
    <n v="1.250426579476861"/>
    <n v="11.968158696190898"/>
    <n v="0.593746"/>
    <n v="157881"/>
    <n v="181383"/>
    <n v="49.632499998999997"/>
    <n v="372300"/>
    <n v="121200"/>
    <n v="166785.8125"/>
    <n v="205514.1875"/>
    <n v="259072.28125"/>
    <n v="6.6828794479370117"/>
    <n v="93.789939880371094"/>
    <n v="33.065326690673828"/>
    <n v="0"/>
    <n v="0"/>
    <n v="1"/>
    <n v="1"/>
    <s v="PEG"/>
    <s v="USA"/>
    <n v="0.23999999"/>
    <n v="3.931485116481781E-2"/>
    <n v="0.19130900502204895"/>
    <n v="2.3207567632198334E-2"/>
    <n v="3.3500000834465027E-2"/>
    <m/>
    <m/>
    <n v="0.13609839975833893"/>
    <n v="5.521060898900032E-2"/>
    <n v="4.8596680164337158E-2"/>
    <n v="4.915294237434864E-3"/>
    <n v="3.423130139708519E-2"/>
    <m/>
    <m/>
    <m/>
    <n v="6.4099997282028198E-2"/>
    <n v="3.4399557858705521E-2"/>
    <n v="0.12775026261806488"/>
    <n v="0.16496002674102783"/>
    <n v="2.835378423333168E-2"/>
  </r>
  <r>
    <x v="95"/>
    <x v="1"/>
    <s v="BEL"/>
    <n v="124"/>
    <n v="9499"/>
    <n v="8559.3928938093359"/>
    <n v="38.494575959501233"/>
    <n v="39.508200000000002"/>
    <n v="842100"/>
    <n v="0.22004512528203302"/>
    <n v="26.543993231810472"/>
    <n v="7600"/>
    <n v="325100"/>
    <n v="319700"/>
    <n v="306400"/>
    <m/>
    <n v="4.63"/>
    <n v="6.4399999999999995"/>
    <n v="19.625516965680291"/>
    <n v="1.442799899396378"/>
    <n v="13.131116306442198"/>
    <n v="0.576017"/>
    <n v="173558"/>
    <n v="202958"/>
    <n v="49.642499999000002"/>
    <n v="413000"/>
    <n v="132900"/>
    <n v="182886.42189999999"/>
    <n v="230113.57810000001"/>
    <n v="290082.40625"/>
    <n v="6.6999120712280273"/>
    <n v="94.432594299316406"/>
    <n v="32.422988891601563"/>
    <n v="0"/>
    <n v="0"/>
    <n v="1"/>
    <n v="1"/>
    <s v="PEG"/>
    <s v="USA"/>
    <n v="0.42750000999999999"/>
    <n v="-4.5631427317857742E-2"/>
    <m/>
    <n v="5.6556310504674911E-2"/>
    <n v="4.6300001442432404E-2"/>
    <n v="1"/>
    <m/>
    <n v="8.853970468044281E-2"/>
    <m/>
    <m/>
    <n v="-8.0205328762531281E-2"/>
    <n v="3.7588711827993393E-2"/>
    <m/>
    <m/>
    <m/>
    <n v="6.4400002360343933E-2"/>
    <n v="3.457389771938324E-2"/>
    <m/>
    <m/>
    <n v="5.1428154110908508E-2"/>
  </r>
  <r>
    <x v="96"/>
    <x v="1"/>
    <s v="BEL"/>
    <n v="124"/>
    <n v="9556"/>
    <n v="8775.9523759439617"/>
    <n v="39.464974921656257"/>
    <n v="40.302100000000003"/>
    <n v="905000"/>
    <n v="0.22740331491712706"/>
    <n v="27.650874224478265"/>
    <n v="-4800"/>
    <n v="359100"/>
    <n v="341600"/>
    <n v="324200"/>
    <m/>
    <n v="5.21"/>
    <n v="6.6199999999999992"/>
    <n v="21.22185088154902"/>
    <n v="1.5389865593561365"/>
    <n v="14.451097728733799"/>
    <n v="0.55576889375684557"/>
    <n v="200716"/>
    <n v="235610"/>
    <n v="50.052499998999998"/>
    <n v="467100"/>
    <n v="145700"/>
    <n v="200500.76560000001"/>
    <n v="266599.21879999997"/>
    <n v="336076.40625"/>
    <n v="6.3850111961364746"/>
    <n v="95.121223449707031"/>
    <n v="35.178474426269531"/>
    <n v="0"/>
    <n v="0"/>
    <n v="1"/>
    <n v="1"/>
    <s v="PEG"/>
    <s v="USA"/>
    <n v="0.77999996999999999"/>
    <n v="-0.19022873044013977"/>
    <m/>
    <n v="3.9515450596809387E-2"/>
    <n v="5.2099999040365219E-2"/>
    <n v="1"/>
    <m/>
    <n v="8.13431516289711E-2"/>
    <m/>
    <m/>
    <n v="-0.22236190736293793"/>
    <n v="4.1321504861116409E-2"/>
    <m/>
    <m/>
    <m/>
    <n v="6.6200003027915955E-2"/>
    <n v="3.2133176922798157E-2"/>
    <m/>
    <m/>
    <n v="4.5807726681232452E-2"/>
  </r>
  <r>
    <x v="97"/>
    <x v="1"/>
    <s v="BEL"/>
    <n v="124"/>
    <n v="9606"/>
    <n v="9071.8359231936374"/>
    <n v="40.788115802465583"/>
    <n v="41.2361"/>
    <n v="969700"/>
    <n v="0.22512117149633906"/>
    <n v="28.440496333897329"/>
    <n v="10100"/>
    <n v="364300"/>
    <n v="354100"/>
    <n v="332600"/>
    <m/>
    <n v="5.22"/>
    <n v="6.7"/>
    <n v="24.414518713286483"/>
    <n v="2.2122931790744458"/>
    <n v="15.471752508958501"/>
    <n v="0.54081390593047041"/>
    <n v="222951"/>
    <n v="254513"/>
    <n v="49.627499999000001"/>
    <n v="537100"/>
    <n v="159700"/>
    <n v="219766.45310000001"/>
    <n v="317333.53129999997"/>
    <n v="400032.34375"/>
    <n v="6.3348531723022461"/>
    <n v="96.334114074707031"/>
    <n v="34.914825439453125"/>
    <n v="0"/>
    <n v="0"/>
    <n v="1"/>
    <n v="1"/>
    <s v="PEG"/>
    <s v="USA"/>
    <n v="-0.55624998000000003"/>
    <n v="0.24981649219989777"/>
    <m/>
    <n v="8.2043126225471497E-2"/>
    <n v="5.2200000733137131E-2"/>
    <n v="1"/>
    <m/>
    <n v="0.15043893456459045"/>
    <m/>
    <m/>
    <n v="0.19813448190689087"/>
    <n v="4.3135404586791992E-2"/>
    <m/>
    <m/>
    <m/>
    <n v="6.7000001668930054E-2"/>
    <n v="5.1682014018297195E-2"/>
    <m/>
    <m/>
    <n v="6.7121565341949463E-2"/>
  </r>
  <r>
    <x v="98"/>
    <x v="1"/>
    <s v="BEL"/>
    <n v="124"/>
    <n v="9632"/>
    <n v="9415.5248284635763"/>
    <n v="42.358032551990632"/>
    <n v="43.286299999999997"/>
    <n v="1037500"/>
    <n v="0.21262650602409638"/>
    <n v="29.223068245910866"/>
    <n v="1700"/>
    <n v="419800"/>
    <n v="408600"/>
    <n v="355300"/>
    <m/>
    <n v="4.01"/>
    <n v="6.54"/>
    <n v="22.724282802366648"/>
    <n v="2.5970398189134802"/>
    <n v="16.286313535543101"/>
    <n v="0.54523613766730405"/>
    <n v="239524"/>
    <n v="285100"/>
    <n v="50.14"/>
    <n v="604300"/>
    <n v="176900"/>
    <n v="243435.73439999999"/>
    <n v="360864.25"/>
    <n v="454907.40625"/>
    <n v="6.2740616798400879"/>
    <n v="97.671920776367188"/>
    <n v="36.855571746826172"/>
    <n v="0"/>
    <n v="0"/>
    <n v="1"/>
    <n v="1"/>
    <s v="PEG"/>
    <s v="USA"/>
    <n v="1.08"/>
    <n v="0.16184508800506592"/>
    <m/>
    <n v="6.1994414776563644E-2"/>
    <n v="4.010000079870224E-2"/>
    <n v="1"/>
    <m/>
    <n v="-6.9229349493980408E-2"/>
    <m/>
    <m/>
    <n v="0.11660446971654892"/>
    <n v="4.0516246110200882E-2"/>
    <m/>
    <m/>
    <m/>
    <n v="6.5399996936321259E-2"/>
    <n v="4.5240622013807297E-2"/>
    <m/>
    <m/>
    <n v="5.1047205924987793E-2"/>
  </r>
  <r>
    <x v="99"/>
    <x v="1"/>
    <s v="BEL"/>
    <n v="124"/>
    <n v="9660"/>
    <n v="10018.205082859133"/>
    <n v="45.064676019038501"/>
    <n v="45.494"/>
    <n v="1151300"/>
    <n v="0.21184747676539564"/>
    <n v="30.32289904117313"/>
    <n v="3700"/>
    <n v="501100"/>
    <n v="504500"/>
    <n v="359800"/>
    <m/>
    <n v="6.9500000000000011"/>
    <n v="7.2000000000000011"/>
    <n v="24.508420708337585"/>
    <n v="2.0199198591549292"/>
    <n v="17.5719459990827"/>
    <n v="0.51587672413793106"/>
    <n v="267529"/>
    <n v="296328"/>
    <n v="49.666299999000003"/>
    <n v="656000"/>
    <n v="198200"/>
    <n v="272747.09379999997"/>
    <n v="383252.90629999997"/>
    <n v="483130.65625"/>
    <n v="6.1625175476074219"/>
    <n v="91.173454284667969"/>
    <n v="39.397811889648438"/>
    <n v="0"/>
    <n v="0"/>
    <n v="1"/>
    <n v="1"/>
    <s v="PEG"/>
    <s v="USA"/>
    <n v="1.92"/>
    <n v="4.663727805018425E-2"/>
    <m/>
    <n v="-3.1845234334468842E-2"/>
    <n v="6.9499999284744263E-2"/>
    <n v="1"/>
    <m/>
    <n v="7.8510671854019165E-2"/>
    <m/>
    <m/>
    <n v="5.4472326301038265E-3"/>
    <n v="4.0966887027025223E-2"/>
    <m/>
    <m/>
    <m/>
    <n v="7.1999996900558472E-2"/>
    <n v="4.1190043091773987E-2"/>
    <m/>
    <m/>
    <n v="1.8827382475137711E-2"/>
  </r>
  <r>
    <x v="100"/>
    <x v="1"/>
    <s v="BEL"/>
    <n v="124"/>
    <n v="9651"/>
    <n v="10610.824046981676"/>
    <n v="47.810262521847157"/>
    <n v="47.357700000000001"/>
    <n v="1281000"/>
    <n v="0.22474629195940671"/>
    <n v="31.507332205301726"/>
    <n v="36200"/>
    <n v="570600"/>
    <n v="580000"/>
    <n v="392200"/>
    <m/>
    <n v="7.86"/>
    <n v="7.8100000000000005"/>
    <n v="24.246848608374044"/>
    <n v="1.7313598792756535"/>
    <n v="19.627976541742299"/>
    <n v="0.47491869999999997"/>
    <n v="300145"/>
    <n v="351759"/>
    <n v="49.674999999000001"/>
    <n v="730900"/>
    <n v="217000"/>
    <n v="298618.15629999997"/>
    <n v="432281.84379999997"/>
    <n v="544936.8125"/>
    <n v="5.3049583435058594"/>
    <n v="101.85739135742188"/>
    <n v="43.809276580810547"/>
    <n v="0"/>
    <n v="0"/>
    <n v="1"/>
    <n v="1"/>
    <s v="PEG"/>
    <s v="USA"/>
    <n v="-0.77999996999999999"/>
    <n v="5.1439132541418076E-2"/>
    <m/>
    <n v="6.4807198941707611E-2"/>
    <n v="7.8599996864795685E-2"/>
    <n v="1"/>
    <m/>
    <n v="-1.0673891752958298E-2"/>
    <m/>
    <m/>
    <n v="-1.2913829414173961E-3"/>
    <n v="5.2798699587583542E-2"/>
    <m/>
    <m/>
    <m/>
    <n v="7.8100003302097321E-2"/>
    <n v="5.2730515599250793E-2"/>
    <m/>
    <m/>
    <n v="7.1703597903251648E-2"/>
  </r>
  <r>
    <x v="101"/>
    <x v="1"/>
    <s v="BEL"/>
    <n v="124"/>
    <n v="9695"/>
    <n v="10969.55285603515"/>
    <n v="49.431010181207341"/>
    <n v="49.5154"/>
    <n v="1402400"/>
    <n v="0.21841129492298916"/>
    <n v="32.875070501974029"/>
    <n v="41500"/>
    <n v="629100"/>
    <n v="620200"/>
    <n v="429400"/>
    <m/>
    <n v="5.09"/>
    <n v="7.35"/>
    <n v="24.060119701109787"/>
    <n v="1.635173219315895"/>
    <n v="22.0127756915759"/>
    <n v="0.457677"/>
    <n v="325979"/>
    <n v="371876"/>
    <n v="44.754999998999999"/>
    <n v="811200"/>
    <n v="238500"/>
    <n v="328204.75"/>
    <n v="482995.25"/>
    <n v="608866.375"/>
    <n v="4.7508530616760254"/>
    <n v="104.31570434570313"/>
    <n v="45.007614135742188"/>
    <n v="0"/>
    <n v="0"/>
    <n v="1"/>
    <n v="1"/>
    <s v="PEG"/>
    <s v="USA"/>
    <n v="-1.89"/>
    <n v="9.1173097491264343E-2"/>
    <m/>
    <n v="0.12267017364501953"/>
    <n v="5.090000107884407E-2"/>
    <n v="1"/>
    <m/>
    <n v="-7.6999850571155548E-3"/>
    <m/>
    <m/>
    <n v="4.0951024740934372E-2"/>
    <n v="4.8246335238218307E-2"/>
    <m/>
    <m/>
    <m/>
    <n v="7.3499999940395355E-2"/>
    <n v="5.0222072750329971E-2"/>
    <m/>
    <m/>
    <n v="8.6785085499286652E-2"/>
  </r>
  <r>
    <x v="102"/>
    <x v="1"/>
    <s v="BEL"/>
    <n v="124"/>
    <n v="9727"/>
    <n v="11502.507956453224"/>
    <n v="51.844965990010962"/>
    <n v="52.262099999999997"/>
    <n v="1568500"/>
    <n v="0.20911699075549889"/>
    <n v="34.665820642977977"/>
    <n v="51200"/>
    <n v="681800"/>
    <n v="711000"/>
    <n v="489400"/>
    <m/>
    <n v="3.8599999999999994"/>
    <n v="7.04"/>
    <n v="26.170058035431889"/>
    <n v="2.1161065191146879"/>
    <n v="25.104181996915798"/>
    <n v="0.44843310000000003"/>
    <n v="365440"/>
    <n v="422576"/>
    <n v="44.0625"/>
    <n v="908400"/>
    <n v="270900"/>
    <n v="372791.0625"/>
    <n v="535608.9375"/>
    <n v="675191.5"/>
    <n v="4.2370748519897461"/>
    <n v="98.887626647949219"/>
    <n v="45.681186676025391"/>
    <n v="0"/>
    <n v="0"/>
    <n v="1"/>
    <n v="1"/>
    <s v="PEG"/>
    <s v="USA"/>
    <n v="-0.17249999999999999"/>
    <n v="0.30950459837913513"/>
    <m/>
    <n v="6.6471017897129059E-2"/>
    <n v="3.8600001484155655E-2"/>
    <n v="1"/>
    <m/>
    <n v="8.7697058916091919E-2"/>
    <m/>
    <m/>
    <n v="0.25562307238578796"/>
    <n v="4.291217029094696E-2"/>
    <m/>
    <m/>
    <m/>
    <n v="7.0399999618530273E-2"/>
    <n v="5.3881511092185974E-2"/>
    <m/>
    <m/>
    <n v="5.2535511553287506E-2"/>
  </r>
  <r>
    <x v="103"/>
    <x v="1"/>
    <s v="BEL"/>
    <n v="124"/>
    <n v="9757"/>
    <n v="12169.966318902489"/>
    <n v="54.864281041548736"/>
    <n v="56.365299999999998"/>
    <n v="1782300"/>
    <n v="0.20972900185154014"/>
    <n v="37.076988155668332"/>
    <n v="45000"/>
    <n v="856100"/>
    <n v="870100"/>
    <n v="529700"/>
    <m/>
    <n v="6.16"/>
    <n v="7.4499999999999993"/>
    <n v="29.913119835665622"/>
    <n v="2.1161065191146879"/>
    <n v="29.1769871292496"/>
    <n v="0.42382520000000001"/>
    <n v="410621"/>
    <n v="495985"/>
    <n v="41.319999998999997"/>
    <n v="1043600"/>
    <n v="315900"/>
    <n v="434716.5"/>
    <n v="608883.5"/>
    <n v="767561.8125"/>
    <n v="3.8564715385437012"/>
    <n v="94.256637573242188"/>
    <n v="47.704570770263672"/>
    <n v="0"/>
    <n v="0"/>
    <n v="1"/>
    <n v="1"/>
    <s v="PEG"/>
    <s v="DEU"/>
    <n v="4.4107498999999999"/>
    <n v="6.9189965724945068E-2"/>
    <m/>
    <n v="1.6270125284790993E-2"/>
    <n v="6.1599999666213989E-2"/>
    <n v="1"/>
    <m/>
    <n v="0.14302581548690796"/>
    <m/>
    <m/>
    <n v="3.16881462931633E-2"/>
    <n v="3.6349959671497345E-2"/>
    <m/>
    <m/>
    <m/>
    <n v="7.4500001966953278E-2"/>
    <n v="3.7501823157072067E-2"/>
    <m/>
    <m/>
    <n v="3.8935061544179916E-2"/>
  </r>
  <r>
    <x v="104"/>
    <x v="1"/>
    <s v="BEL"/>
    <n v="124"/>
    <n v="9788"/>
    <n v="12642.969757775551"/>
    <n v="56.999281736297448"/>
    <n v="57.772399999999998"/>
    <n v="2090900"/>
    <n v="0.22344444975847721"/>
    <n v="41.779469825155076"/>
    <n v="35800"/>
    <n v="1160700"/>
    <n v="1099800"/>
    <n v="574700"/>
    <m/>
    <n v="10.210000000000001"/>
    <n v="8.68"/>
    <n v="34.406110085850486"/>
    <n v="2.3084798390342045"/>
    <n v="35.271473845638198"/>
    <n v="0.3884301"/>
    <n v="490065"/>
    <n v="577728"/>
    <n v="36.122499998999999"/>
    <n v="1165400"/>
    <n v="361800"/>
    <n v="497880.4375"/>
    <n v="667519.5625"/>
    <n v="841478.75"/>
    <n v="3.5900712013244629"/>
    <n v="98.788536071777344"/>
    <n v="50.65362548828125"/>
    <n v="0"/>
    <n v="0"/>
    <n v="1"/>
    <n v="1"/>
    <s v="PEG"/>
    <s v="DEU"/>
    <n v="-0.98775005000000005"/>
    <n v="-0.24737221002578735"/>
    <m/>
    <n v="-2.5416510179638863E-2"/>
    <n v="0.10209999978542328"/>
    <n v="1"/>
    <m/>
    <n v="0.15020175278186798"/>
    <m/>
    <m/>
    <n v="-0.28481653332710266"/>
    <n v="5.235624685883522E-2"/>
    <m/>
    <m/>
    <m/>
    <n v="8.6800001561641693E-2"/>
    <n v="3.7444323301315308E-2"/>
    <m/>
    <m/>
    <n v="3.8341745734214783E-2"/>
  </r>
  <r>
    <x v="105"/>
    <x v="1"/>
    <s v="BEL"/>
    <n v="124"/>
    <n v="9813"/>
    <n v="12440.7849062768"/>
    <n v="56.085350175995579"/>
    <n v="58.106999999999999"/>
    <n v="2313100"/>
    <n v="0.22139120660585362"/>
    <n v="47.109419063733753"/>
    <n v="25000"/>
    <n v="1130900"/>
    <n v="1056900"/>
    <n v="657400"/>
    <m/>
    <n v="6.99"/>
    <n v="8.5399999999999991"/>
    <n v="39.720543906616101"/>
    <n v="4.0398397183098584"/>
    <n v="42.411150312683603"/>
    <n v="0.39839730000000001"/>
    <n v="581265"/>
    <n v="729000"/>
    <n v="39.527499999"/>
    <n v="1331700"/>
    <n v="409700"/>
    <n v="563796.625"/>
    <n v="767903.375"/>
    <n v="968023.0625"/>
    <n v="3.3098735809326172"/>
    <n v="102.6021728515625"/>
    <n v="49.191997528076172"/>
    <n v="0"/>
    <n v="0"/>
    <n v="1"/>
    <n v="1"/>
    <s v="PEG"/>
    <s v="DEU"/>
    <n v="-3.3464999"/>
    <n v="0.23179574310779572"/>
    <m/>
    <n v="0.12322814762592316"/>
    <n v="6.9899998605251312E-2"/>
    <n v="1"/>
    <m/>
    <n v="0.15446098148822784"/>
    <m/>
    <m/>
    <n v="0.1668466329574585"/>
    <n v="5.5662080645561218E-2"/>
    <m/>
    <m/>
    <m/>
    <n v="8.5400000214576721E-2"/>
    <n v="6.4949110150337219E-2"/>
    <m/>
    <m/>
    <n v="9.6564069390296936E-2"/>
  </r>
  <r>
    <x v="106"/>
    <x v="1"/>
    <s v="BEL"/>
    <n v="124"/>
    <n v="9823"/>
    <n v="13122.311690959128"/>
    <n v="59.16410459790508"/>
    <n v="60.9664"/>
    <n v="2632800"/>
    <n v="0.21448647827408082"/>
    <n v="51.431190073322021"/>
    <n v="-12000"/>
    <n v="1369000"/>
    <n v="1266500"/>
    <n v="713900"/>
    <m/>
    <n v="9.77"/>
    <n v="9.0500000000000007"/>
    <n v="49.249485916414642"/>
    <n v="5.3864529577464779"/>
    <n v="47.126771676762701"/>
    <n v="0.40068539999999997"/>
    <n v="633000"/>
    <n v="836000"/>
    <n v="35.982499998999998"/>
    <n v="1519100"/>
    <n v="474300"/>
    <n v="652694"/>
    <n v="866406"/>
    <n v="1092196"/>
    <n v="3.2087690830230713"/>
    <n v="100.65648651123047"/>
    <n v="47.506999969482422"/>
    <n v="0"/>
    <n v="0"/>
    <n v="1"/>
    <n v="1"/>
    <s v="PEG"/>
    <s v="DEU"/>
    <n v="-0.38924998"/>
    <n v="-3.5010740160942078E-2"/>
    <n v="0.31864875555038452"/>
    <n v="2.1615408360958099E-2"/>
    <n v="9.7699999809265137E-2"/>
    <m/>
    <m/>
    <n v="0.23990130424499512"/>
    <n v="7.8747466206550598E-2"/>
    <n v="6.3511073589324951E-2"/>
    <n v="-8.2524985074996948E-2"/>
    <n v="5.1788054406642914E-2"/>
    <m/>
    <m/>
    <m/>
    <n v="9.0499997138977051E-2"/>
    <n v="4.7514244914054871E-2"/>
    <n v="0.26247537136077881"/>
    <n v="0.30024433135986328"/>
    <n v="5.9657704085111618E-2"/>
  </r>
  <r>
    <x v="107"/>
    <x v="1"/>
    <s v="BEL"/>
    <n v="124"/>
    <n v="9837"/>
    <n v="13189.944816632391"/>
    <n v="59.468270203531453"/>
    <n v="62.502200000000002"/>
    <n v="2846800"/>
    <n v="0.21276521006041871"/>
    <n v="55.083192329385191"/>
    <n v="-49000"/>
    <n v="1448000"/>
    <n v="1344700"/>
    <n v="774900"/>
    <m/>
    <n v="7.08"/>
    <n v="8.8000000000000007"/>
    <n v="58.577777304769313"/>
    <n v="6.0597595774647877"/>
    <n v="51.425298539523901"/>
    <n v="0.42937820000000004"/>
    <n v="748000"/>
    <n v="951000"/>
    <n v="32.939999999000001"/>
    <n v="1732800"/>
    <n v="552500"/>
    <n v="760306.625"/>
    <n v="972493.375"/>
    <n v="1225930.375"/>
    <n v="3.2390079498291016"/>
    <n v="105.78738403320313"/>
    <n v="50.405673980712891"/>
    <n v="0"/>
    <n v="0"/>
    <n v="1"/>
    <n v="1"/>
    <s v="PEG"/>
    <s v="DEU"/>
    <n v="0.19050001"/>
    <n v="2.0513959228992462E-2"/>
    <n v="0.25278949737548828"/>
    <n v="0.16404473781585693"/>
    <n v="7.0799998939037323E-2"/>
    <m/>
    <m/>
    <n v="0.1894090324640274"/>
    <n v="6.3380450010299683E-2"/>
    <n v="5.3287345916032791E-2"/>
    <n v="-3.859417513012886E-2"/>
    <n v="6.1480943113565445E-2"/>
    <m/>
    <m/>
    <m/>
    <n v="8.7999999523162842E-2"/>
    <n v="5.9108138084411621E-2"/>
    <n v="0.22290518879890442"/>
    <n v="0.24292600154876709"/>
    <n v="0.11742237210273743"/>
  </r>
  <r>
    <x v="108"/>
    <x v="1"/>
    <s v="BEL"/>
    <n v="124"/>
    <n v="9842"/>
    <n v="13553.923314038067"/>
    <n v="61.109821642521759"/>
    <n v="64.011499999999998"/>
    <n v="3057600"/>
    <n v="0.21114599686028257"/>
    <n v="57.543711223914244"/>
    <n v="-31000"/>
    <n v="1526000"/>
    <n v="1410300"/>
    <n v="787258.75"/>
    <m/>
    <n v="7.1399999999999988"/>
    <n v="8.93"/>
    <n v="66.279091821477451"/>
    <n v="6.54069287726358"/>
    <n v="55.027032234951598"/>
    <n v="0.45966450000000003"/>
    <n v="877000"/>
    <n v="1126000"/>
    <n v="28.799999999000001"/>
    <n v="1957600"/>
    <n v="646600"/>
    <n v="889799.5625"/>
    <n v="1067800.375"/>
    <n v="1346074.875"/>
    <n v="3.0244026184082031"/>
    <n v="107.96291351318359"/>
    <n v="53.070774078369141"/>
    <n v="0"/>
    <n v="0"/>
    <n v="1"/>
    <n v="1"/>
    <s v="PEG"/>
    <s v="DEU"/>
    <n v="-0.58424997000000001"/>
    <n v="0.13515537977218628"/>
    <n v="0.18861225247383118"/>
    <n v="6.3874803483486176E-2"/>
    <n v="7.1400001645088196E-2"/>
    <m/>
    <m/>
    <n v="0.13147130608558655"/>
    <n v="5.7140953838825226E-2"/>
    <n v="5.0501462072134018E-2"/>
    <n v="6.9038964807987213E-2"/>
    <n v="6.184658408164978E-2"/>
    <m/>
    <m/>
    <m/>
    <n v="8.9299999177455902E-2"/>
    <n v="6.6116407513618469E-2"/>
    <n v="0.16693060100078583"/>
    <n v="0.18633253872394562"/>
    <n v="6.7637398838996887E-2"/>
  </r>
  <r>
    <x v="109"/>
    <x v="1"/>
    <s v="BEL"/>
    <n v="124"/>
    <n v="9855"/>
    <n v="13860.651404871303"/>
    <n v="62.497013568990269"/>
    <n v="67.250699999999995"/>
    <n v="3264700"/>
    <n v="0.20461298128465097"/>
    <n v="60.117033276931728"/>
    <n v="-100000"/>
    <n v="1784400"/>
    <n v="1661200"/>
    <n v="799617.5"/>
    <n v="2376020"/>
    <n v="10.76"/>
    <n v="9.69"/>
    <n v="72.584511864598781"/>
    <n v="6.8292528571428557"/>
    <n v="59.291210138617402"/>
    <n v="0.49432169999999998"/>
    <n v="941000"/>
    <n v="1212000"/>
    <n v="28.047999999999998"/>
    <n v="2247000"/>
    <n v="743100"/>
    <n v="1022595.25"/>
    <n v="1224404.75"/>
    <n v="1543491.125"/>
    <n v="2.7628991603851318"/>
    <n v="117.9622802734375"/>
    <n v="56.075141906738281"/>
    <n v="0"/>
    <n v="0"/>
    <n v="1"/>
    <n v="1"/>
    <s v="PEG"/>
    <s v="DEU"/>
    <n v="1.8840001"/>
    <n v="0.10138563811779022"/>
    <n v="0.14865325391292572"/>
    <n v="-8.3881162106990814E-2"/>
    <n v="0.10760000348091125"/>
    <m/>
    <m/>
    <n v="9.5134064555168152E-2"/>
    <n v="5.3519189357757568E-2"/>
    <n v="4.8869989812374115E-2"/>
    <n v="4.1044250130653381E-2"/>
    <n v="5.7962369173765182E-2"/>
    <m/>
    <m/>
    <m/>
    <n v="9.6900001168251038E-2"/>
    <n v="6.0341391712427139E-2"/>
    <n v="0.12325969338417053"/>
    <n v="0.14662158489227295"/>
    <n v="1.185942068696022E-2"/>
  </r>
  <r>
    <x v="110"/>
    <x v="1"/>
    <s v="BEL"/>
    <n v="124"/>
    <n v="9863"/>
    <n v="14467.441199171306"/>
    <n v="65.232966794531777"/>
    <n v="66.585099999999997"/>
    <n v="3605378.5625"/>
    <n v="0.23244645304518216"/>
    <n v="64.114495205865737"/>
    <n v="-141889.711851792"/>
    <n v="2100800"/>
    <n v="1890400"/>
    <n v="800706.6875"/>
    <n v="2437619.25"/>
    <n v="14.08"/>
    <n v="11.9"/>
    <n v="73.179649064289123"/>
    <n v="7.4122378571428564"/>
    <n v="64.783493195342899"/>
    <m/>
    <n v="1004000"/>
    <n v="1332000"/>
    <n v="31.523"/>
    <n v="2651662.75"/>
    <n v="822000"/>
    <n v="1131171.125"/>
    <n v="1520491.5"/>
    <n v="1916739.75"/>
    <n v="2.4224040508270264"/>
    <n v="128.64718627929688"/>
    <n v="61.253139495849609"/>
    <n v="0"/>
    <n v="0"/>
    <n v="1"/>
    <n v="1"/>
    <s v="PEG"/>
    <s v="DEU"/>
    <n v="2.3917499000000002"/>
    <n v="-0.11453817039728165"/>
    <n v="6.0764513909816742E-2"/>
    <n v="-1.5812644734978676E-2"/>
    <n v="0.14079999923706055"/>
    <m/>
    <m/>
    <n v="8.1987204030156136E-3"/>
    <n v="5.2565794438123703E-2"/>
    <n v="5.2138328552246094E-2"/>
    <n v="-0.1744636595249176"/>
    <n v="7.2589755058288574E-2"/>
    <m/>
    <m/>
    <m/>
    <n v="0.11900000274181366"/>
    <n v="5.9925481677055359E-2"/>
    <n v="5.6166097521781921E-2"/>
    <n v="5.4135702550411224E-2"/>
    <n v="6.249367818236351E-2"/>
  </r>
  <r>
    <x v="111"/>
    <x v="1"/>
    <s v="BEL"/>
    <n v="124"/>
    <n v="9855"/>
    <n v="14278.754415167878"/>
    <n v="65.017652799443837"/>
    <n v="66.836699999999993"/>
    <n v="3780090.6694000005"/>
    <n v="0.20190354781556547"/>
    <n v="69.007332205301722"/>
    <n v="-152273.43769680799"/>
    <n v="2309800"/>
    <n v="2062300"/>
    <n v="827492.375"/>
    <n v="2583004.25"/>
    <n v="15.25"/>
    <n v="13.44"/>
    <n v="69.026077080528708"/>
    <n v="9.077909285714286"/>
    <n v="71.336062556308704"/>
    <m/>
    <n v="1011000"/>
    <n v="1551000"/>
    <n v="38.459999998999997"/>
    <n v="2905642.75"/>
    <n v="981600"/>
    <n v="1171430.375"/>
    <n v="1734212.25"/>
    <n v="2145206.75"/>
    <n v="2.0958795547485352"/>
    <n v="135.94111633300781"/>
    <n v="65.173599243164063"/>
    <n v="0"/>
    <n v="0"/>
    <n v="1"/>
    <n v="1"/>
    <s v="PEG"/>
    <s v="DEU"/>
    <n v="1.6515"/>
    <n v="0.11069336533546448"/>
    <n v="7.0716813206672668E-4"/>
    <n v="4.029020294547081E-2"/>
    <n v="0.15250000357627869"/>
    <m/>
    <m/>
    <n v="-5.6757621467113495E-2"/>
    <n v="5.7464789599180222E-2"/>
    <n v="6.0922611504793167E-2"/>
    <n v="2.1614216268062592E-2"/>
    <n v="8.719450980424881E-2"/>
    <m/>
    <m/>
    <m/>
    <n v="0.13439999520778656"/>
    <n v="8.9079149067401886E-2"/>
    <n v="3.3178158104419708E-2"/>
    <n v="5.088332574814558E-3"/>
    <n v="9.6395105123519897E-2"/>
  </r>
  <r>
    <x v="112"/>
    <x v="1"/>
    <s v="BEL"/>
    <n v="124"/>
    <n v="9858"/>
    <n v="14474.494138420865"/>
    <n v="65.378080843577251"/>
    <n v="68.441900000000004"/>
    <n v="4090425.5201000003"/>
    <n v="0.19007637398292815"/>
    <n v="75.02820078962209"/>
    <n v="-116613.04596981"/>
    <n v="2653400"/>
    <n v="2393200"/>
    <n v="863112.5"/>
    <n v="2724314.75"/>
    <n v="14.09"/>
    <n v="13.43"/>
    <n v="66.544565613752525"/>
    <n v="10.577013571428571"/>
    <n v="75.736250719133494"/>
    <n v="0.96800000000000008"/>
    <n v="1153000"/>
    <n v="1675000"/>
    <n v="46.919999998999998"/>
    <n v="3097580"/>
    <n v="1045700"/>
    <n v="1242670.625"/>
    <n v="1854909.25"/>
    <n v="2288241.25"/>
    <n v="2.052337646484375"/>
    <n v="134.04231262207031"/>
    <n v="65.975006103515625"/>
    <n v="0"/>
    <n v="0"/>
    <n v="1"/>
    <n v="1"/>
    <s v="PEG"/>
    <s v="DEU"/>
    <n v="-1.9477499"/>
    <n v="0.28014150261878967"/>
    <n v="2.99273282289505E-2"/>
    <n v="0.20092655718326569"/>
    <n v="0.14090000092983246"/>
    <m/>
    <m/>
    <n v="-3.5950168967247009E-2"/>
    <n v="6.587749719619751E-2"/>
    <n v="6.8334117531776428E-2"/>
    <n v="0.192453533411026"/>
    <n v="7.3535755276679993E-2"/>
    <m/>
    <m/>
    <m/>
    <n v="0.13429999351501465"/>
    <n v="8.7687969207763672E-2"/>
    <n v="9.0691708028316498E-2"/>
    <n v="4.2633473873138428E-2"/>
    <n v="0.17091327905654907"/>
  </r>
  <r>
    <x v="113"/>
    <x v="1"/>
    <s v="BEL"/>
    <n v="124"/>
    <n v="9853"/>
    <n v="14473.919184375862"/>
    <n v="65.582019372956125"/>
    <n v="68.338899999999995"/>
    <n v="4333513.7575000003"/>
    <n v="0.17532700064080817"/>
    <n v="80.781161872532422"/>
    <n v="-24913.725381287997"/>
    <n v="2820900"/>
    <n v="2651300"/>
    <n v="944599.125"/>
    <n v="2963086.75"/>
    <n v="10.54"/>
    <n v="11.94"/>
    <n v="65.437813110278469"/>
    <n v="11.659700000000001"/>
    <n v="79.023138262818904"/>
    <n v="1.0720000000000001"/>
    <n v="1279778.7257249388"/>
    <n v="1828000"/>
    <n v="55.639999998999997"/>
    <n v="3192943.5"/>
    <n v="1090800"/>
    <n v="1275749.375"/>
    <n v="1917194.125"/>
    <n v="2383300"/>
    <n v="2.070976734161377"/>
    <n v="126.93545532226563"/>
    <n v="66.845565795898438"/>
    <n v="0"/>
    <n v="0"/>
    <n v="1"/>
    <n v="1"/>
    <s v="PEG"/>
    <s v="DEU"/>
    <n v="-2.4772501"/>
    <n v="0.44913351535797119"/>
    <n v="5.6357145309448242E-2"/>
    <n v="0.20938289165496826"/>
    <n v="0.10540000349283218"/>
    <m/>
    <m/>
    <n v="-1.6632454469799995E-2"/>
    <n v="7.2989597916603088E-2"/>
    <n v="7.4224129319190979E-2"/>
    <n v="0.36225521564483643"/>
    <n v="6.3775360584259033E-2"/>
    <m/>
    <m/>
    <m/>
    <n v="0.11940000206232071"/>
    <n v="8.6878314614295959E-2"/>
    <n v="0.11424447596073151"/>
    <n v="8.4867417812347412E-2"/>
    <n v="0.15739144384860992"/>
  </r>
  <r>
    <x v="114"/>
    <x v="1"/>
    <s v="BEL"/>
    <n v="124"/>
    <n v="9858"/>
    <n v="14832.628129027022"/>
    <n v="67.219471545024234"/>
    <n v="68.608699999999999"/>
    <n v="4681889.1339000007"/>
    <n v="0.17201346730863162"/>
    <n v="85.906655386350806"/>
    <n v="-3098.6755329840003"/>
    <n v="3195800"/>
    <n v="2992100"/>
    <n v="924106.4375"/>
    <n v="3140219.25"/>
    <n v="11.42"/>
    <n v="12.24"/>
    <n v="66.261553664269925"/>
    <n v="11.881500000000001"/>
    <n v="82.903786136514"/>
    <n v="1.1140000000000001"/>
    <n v="1420497.4733895473"/>
    <n v="1877000"/>
    <n v="63.08"/>
    <n v="3307912.25"/>
    <n v="1116800"/>
    <n v="1317662.5"/>
    <n v="1990249.625"/>
    <n v="2461745.75"/>
    <n v="1.8782672882080078"/>
    <n v="128.48942565917969"/>
    <n v="68.454856872558594"/>
    <n v="0"/>
    <n v="0"/>
    <n v="1"/>
    <n v="1"/>
    <s v="PEG"/>
    <s v="DEU"/>
    <n v="0.13650000000000001"/>
    <n v="0.24650377035140991"/>
    <n v="9.2243440449237823E-2"/>
    <n v="0.1366405189037323"/>
    <n v="0.11420000344514847"/>
    <m/>
    <m/>
    <n v="1.2589054182171822E-2"/>
    <n v="7.9654388129711151E-2"/>
    <n v="7.8664079308509827E-2"/>
    <n v="0.18244244158267975"/>
    <n v="5.4177127778530121E-2"/>
    <m/>
    <m/>
    <m/>
    <n v="0.12240000069141388"/>
    <n v="6.406133621931076E-2"/>
    <n v="0.11418912559747696"/>
    <n v="0.1057407408952713"/>
    <n v="0.12542025744915009"/>
  </r>
  <r>
    <x v="115"/>
    <x v="1"/>
    <s v="BEL"/>
    <n v="124"/>
    <n v="9859"/>
    <n v="14977.37923758901"/>
    <n v="68.295631593771702"/>
    <n v="70.456400000000002"/>
    <n v="4979395.8964000009"/>
    <n v="0.17627424447451509"/>
    <n v="90.08742244782853"/>
    <n v="39154.011823740002"/>
    <n v="3317800"/>
    <n v="3167700"/>
    <n v="978484.625"/>
    <n v="3382097.25"/>
    <n v="9.58"/>
    <n v="10.97"/>
    <n v="67.453609657264067"/>
    <n v="11.3249"/>
    <n v="85.904396377707897"/>
    <n v="1.1599999999999999"/>
    <n v="1576689.0254899999"/>
    <n v="1970000"/>
    <n v="50.36"/>
    <n v="3419210"/>
    <n v="1145000"/>
    <n v="1380108.625"/>
    <n v="2039101.25"/>
    <n v="2491672.5"/>
    <n v="1.9537117481231689"/>
    <n v="114.31648254394531"/>
    <n v="68.262496948242188"/>
    <n v="0"/>
    <n v="0"/>
    <n v="1"/>
    <n v="1"/>
    <s v="PEG"/>
    <s v="DEU"/>
    <n v="-0.26400000000000001"/>
    <n v="0.38154616951942444"/>
    <n v="0.1005501002073288"/>
    <n v="0.27759882807731628"/>
    <n v="9.5799997448921204E-2"/>
    <m/>
    <m/>
    <n v="1.7989303916692734E-2"/>
    <n v="8.2560792565345764E-2"/>
    <n v="8.1101827323436737E-2"/>
    <n v="0.31331723928451538"/>
    <n v="5.195159837603569E-2"/>
    <m/>
    <m/>
    <m/>
    <n v="0.10970000177621841"/>
    <n v="6.8228930234909058E-2"/>
    <n v="0.15683931112289429"/>
    <n v="0.13335131108760834"/>
    <n v="0.18669942021369934"/>
  </r>
  <r>
    <x v="116"/>
    <x v="1"/>
    <s v="BEL"/>
    <n v="124"/>
    <n v="9865"/>
    <n v="15195.400433997853"/>
    <n v="69.512806424642449"/>
    <n v="72.335599999999999"/>
    <n v="5211995.7598000001"/>
    <n v="0.17480999764945546"/>
    <n v="91.25775521714607"/>
    <n v="134377.97550569999"/>
    <n v="3065200"/>
    <n v="3070300"/>
    <n v="1060697.375"/>
    <n v="3815912.5"/>
    <n v="8.1"/>
    <n v="8.6258333333333308"/>
    <n v="70.715083488042978"/>
    <n v="11.2799"/>
    <n v="88.268834836824098"/>
    <n v="1.2110000000000001"/>
    <n v="1597806.9631399999"/>
    <n v="2159499.73074"/>
    <n v="40.409999999999997"/>
    <n v="3556325.25"/>
    <n v="1208000"/>
    <n v="1484306.625"/>
    <n v="2072018.625"/>
    <n v="2513797"/>
    <n v="2.2802872657775879"/>
    <n v="104.5115966796875"/>
    <n v="66.654159545898438"/>
    <n v="0"/>
    <n v="0"/>
    <n v="1"/>
    <n v="1"/>
    <s v="PEG"/>
    <s v="DEU"/>
    <n v="-0.46500000000000002"/>
    <n v="0.43664881587028503"/>
    <n v="0.13248968124389648"/>
    <n v="0.27708730101585388"/>
    <n v="8.1000000238418579E-2"/>
    <m/>
    <m/>
    <n v="4.8351757228374481E-2"/>
    <n v="8.4137916564941406E-2"/>
    <n v="8.0257333815097809E-2"/>
    <n v="0.38765344023704529"/>
    <n v="3.5308096557855606E-2"/>
    <m/>
    <m/>
    <m/>
    <n v="8.6258336901664734E-2"/>
    <n v="4.8995401710271835E-2"/>
    <n v="0.17861762642860413"/>
    <n v="0.17828381061553955"/>
    <n v="0.17904365062713623"/>
  </r>
  <r>
    <x v="117"/>
    <x v="1"/>
    <s v="BEL"/>
    <n v="124"/>
    <n v="9876"/>
    <n v="15540.921156612834"/>
    <n v="71.059869761076314"/>
    <n v="73.572000000000003"/>
    <n v="5422045.6190999998"/>
    <n v="0.17895957762496892"/>
    <n v="92.674844895657074"/>
    <n v="102782.59072441301"/>
    <n v="3110100"/>
    <n v="3100100"/>
    <n v="1099302.625"/>
    <n v="4212817"/>
    <n v="7.0900000000000007"/>
    <n v="8.1841666666666697"/>
    <n v="74.924580685185759"/>
    <n v="11.2567"/>
    <n v="89.986498649864998"/>
    <n v="1.256"/>
    <n v="1648917.61644"/>
    <n v="2073975.1087499999"/>
    <n v="33.152500000000003"/>
    <n v="3855163.25"/>
    <n v="1296700"/>
    <n v="1636872.125"/>
    <n v="2218291"/>
    <n v="2623722"/>
    <n v="2.3144772052764893"/>
    <n v="99.191070556640625"/>
    <n v="65.704933166503906"/>
    <n v="0"/>
    <n v="0"/>
    <n v="1"/>
    <n v="1"/>
    <s v="PEG"/>
    <s v="DEU"/>
    <n v="-0.63824999000000004"/>
    <n v="-0.10943236947059631"/>
    <n v="0.14321026206016541"/>
    <n v="2.9076511040329933E-2"/>
    <n v="7.0900000631809235E-2"/>
    <m/>
    <m/>
    <n v="5.9527598321437836E-2"/>
    <n v="8.3682671189308167E-2"/>
    <n v="7.8981116414070129E-2"/>
    <n v="-0.13599014282226563"/>
    <n v="3.0737807974219322E-2"/>
    <m/>
    <m/>
    <m/>
    <n v="8.1841669976711273E-2"/>
    <n v="2.6557769626379013E-2"/>
    <n v="8.1905670464038849E-2"/>
    <n v="0.10824581235647202"/>
    <n v="4.9988254904747009E-2"/>
  </r>
  <r>
    <x v="118"/>
    <x v="1"/>
    <s v="BEL"/>
    <n v="124"/>
    <n v="9928"/>
    <n v="16251.719951436666"/>
    <n v="74.185765752590996"/>
    <n v="75.788200000000003"/>
    <n v="5801281.0190000003"/>
    <n v="0.19738138814585388"/>
    <n v="93.753525098702752"/>
    <n v="129971.96287991999"/>
    <n v="3393600"/>
    <n v="3382300"/>
    <n v="1172680.875"/>
    <n v="4535495.5"/>
    <n v="6.72"/>
    <n v="8.0075000000000003"/>
    <n v="80.401054387417901"/>
    <n v="10.129300000000001"/>
    <n v="90.7290729072907"/>
    <n v="1.26"/>
    <n v="1722973.6048600001"/>
    <n v="2156595.2579399999"/>
    <n v="37.344999999999999"/>
    <n v="4387972.5"/>
    <n v="1407000"/>
    <n v="1834699"/>
    <n v="2553273.75"/>
    <n v="2947985.25"/>
    <n v="2.390958309173584"/>
    <n v="102.01303100585938"/>
    <n v="65.310646057128906"/>
    <n v="0"/>
    <n v="0"/>
    <n v="1"/>
    <n v="1"/>
    <s v="PEG"/>
    <s v="DEU"/>
    <n v="0.21525"/>
    <n v="0.52340412139892578"/>
    <n v="0.15495388209819794"/>
    <n v="6.9904826581478119E-2"/>
    <n v="6.719999760389328E-2"/>
    <m/>
    <m/>
    <n v="7.3093481361865997E-2"/>
    <n v="8.186040073633194E-2"/>
    <n v="7.6284497976303101E-2"/>
    <n v="0.47633704543113708"/>
    <n v="3.1880978494882584E-2"/>
    <m/>
    <m/>
    <m/>
    <n v="8.0075003206729889E-2"/>
    <n v="4.7067068517208099E-2"/>
    <n v="0.15437105298042297"/>
    <n v="0.21947801113128662"/>
    <n v="6.8552412092685699E-2"/>
  </r>
  <r>
    <x v="119"/>
    <x v="1"/>
    <s v="BEL"/>
    <n v="124"/>
    <n v="9948"/>
    <n v="16743.919642548975"/>
    <n v="76.489656244533847"/>
    <n v="78.004300000000001"/>
    <n v="6290523.3262"/>
    <n v="0.21387301999480651"/>
    <n v="96.665256627185556"/>
    <n v="139565.50108216002"/>
    <n v="3883900"/>
    <n v="3943100"/>
    <n v="1270989.25"/>
    <n v="5148097.5"/>
    <n v="8.68"/>
    <n v="8.5391666666666701"/>
    <n v="90.506842031918609"/>
    <n v="8.2843"/>
    <n v="95.837083708370798"/>
    <n v="1.228"/>
    <n v="1692412.0966200002"/>
    <n v="2221167.3358700001"/>
    <n v="35.76"/>
    <n v="5133292.5"/>
    <n v="1565600"/>
    <n v="2099288.5"/>
    <n v="3034004.25"/>
    <n v="3453555"/>
    <n v="2.8083431720733643"/>
    <n v="106.61123657226563"/>
    <n v="63.642032623291016"/>
    <n v="0"/>
    <n v="0"/>
    <n v="1"/>
    <n v="1"/>
    <s v="PEG"/>
    <s v="DEU"/>
    <n v="1.9349999"/>
    <n v="0.14650155603885651"/>
    <n v="0.20479473471641541"/>
    <n v="-4.5030608773231506E-2"/>
    <n v="8.6800001561641693E-2"/>
    <m/>
    <m/>
    <n v="0.12569107115268707"/>
    <n v="7.9103656113147736E-2"/>
    <n v="7.0271193981170654E-2"/>
    <n v="0.11511553078889847"/>
    <n v="2.8145991265773773E-2"/>
    <m/>
    <m/>
    <m/>
    <n v="8.5391663014888763E-2"/>
    <n v="3.1386032700538635E-2"/>
    <n v="0.12254270911216736"/>
    <n v="0.19455273449420929"/>
    <n v="2.0884696394205093E-2"/>
  </r>
  <r>
    <x v="120"/>
    <x v="1"/>
    <s v="BEL"/>
    <n v="124"/>
    <n v="9987"/>
    <n v="17196.977524021222"/>
    <n v="78.66319004835114"/>
    <n v="80.262500000000003"/>
    <n v="6670323.4847000008"/>
    <n v="0.22458537660477162"/>
    <n v="100"/>
    <n v="119263.78886679"/>
    <n v="4011600"/>
    <n v="3944500"/>
    <n v="1289384.25"/>
    <n v="5440884.5"/>
    <n v="9.67"/>
    <n v="10.0066666666667"/>
    <n v="100"/>
    <n v="7.2503000000000002"/>
    <n v="100"/>
    <n v="1.266"/>
    <n v="1825997.6754700001"/>
    <n v="2277203.4909600001"/>
    <n v="30.982500000000002"/>
    <n v="5592078.5"/>
    <n v="1682100"/>
    <n v="2289289.25"/>
    <n v="3302789"/>
    <n v="3667970.75"/>
    <n v="2.7811229228973389"/>
    <n v="104.84701538085938"/>
    <n v="63.366268157958984"/>
    <n v="0"/>
    <n v="0"/>
    <n v="1"/>
    <n v="1"/>
    <s v="PEG"/>
    <s v="DEU"/>
    <n v="1.3340000000000001"/>
    <n v="-0.19681346416473389"/>
    <n v="0.17740938067436218"/>
    <n v="5.5170092731714249E-2"/>
    <n v="9.6699997782707214E-2"/>
    <m/>
    <m/>
    <n v="0.10488935559988022"/>
    <n v="7.2520017623901367E-2"/>
    <n v="6.5635547041893005E-2"/>
    <n v="-0.22109687328338623"/>
    <n v="3.1176416203379631E-2"/>
    <m/>
    <m/>
    <m/>
    <n v="0.10006666928529739"/>
    <n v="2.4283407256007195E-2"/>
    <n v="0.10496999323368073"/>
    <n v="0.12629105150699615"/>
    <n v="7.5935043394565582E-2"/>
  </r>
  <r>
    <x v="121"/>
    <x v="1"/>
    <s v="BEL"/>
    <n v="124"/>
    <n v="10022"/>
    <n v="17450.630666830595"/>
    <n v="79.81231704831356"/>
    <n v="82.390799999999999"/>
    <n v="6988000.1972000003"/>
    <n v="0.20970663861617578"/>
    <n v="103.20783981951494"/>
    <n v="159458.46119280002"/>
    <n v="4116300"/>
    <n v="4023400"/>
    <n v="1303583.875"/>
    <n v="5638590"/>
    <n v="9.31"/>
    <n v="9.2858333333333292"/>
    <n v="105.27542016775787"/>
    <n v="6.9863"/>
    <n v="107.33311902626906"/>
    <n v="1.28"/>
    <n v="1885668.4555500001"/>
    <n v="2326414.13497"/>
    <n v="31.27"/>
    <n v="6068331"/>
    <n v="1532200"/>
    <n v="2449761.5"/>
    <n v="3618569.75"/>
    <n v="4010710.25"/>
    <n v="2.9722318649291992"/>
    <n v="103.63439178466797"/>
    <n v="60.9090576171875"/>
    <n v="0"/>
    <n v="0"/>
    <n v="1"/>
    <n v="1"/>
    <s v="PEG"/>
    <s v="DEU"/>
    <n v="0.91700000000000004"/>
    <n v="0.12569156289100647"/>
    <n v="0.12034154683351517"/>
    <n v="0.16643872857093811"/>
    <n v="9.3099996447563171E-2"/>
    <m/>
    <m/>
    <n v="5.2749998867511749E-2"/>
    <n v="6.7591547966003418E-2"/>
    <n v="6.420474499464035E-2"/>
    <n v="9.1051071882247925E-2"/>
    <n v="3.1749654561281204E-2"/>
    <m/>
    <m/>
    <m/>
    <n v="9.2858336865901947E-2"/>
    <n v="3.4640494734048843E-2"/>
    <n v="0.12469430267810822"/>
    <n v="0.12106654047966003"/>
    <n v="0.12976935505867004"/>
  </r>
  <r>
    <x v="122"/>
    <x v="1"/>
    <s v="BEL"/>
    <n v="124"/>
    <n v="10068"/>
    <n v="17645.197608509978"/>
    <n v="80.710978839330295"/>
    <n v="83.627099999999999"/>
    <n v="7337948.8296999997"/>
    <n v="0.2069575767019684"/>
    <n v="105.71771009588268"/>
    <n v="210355.42516772199"/>
    <n v="4023300"/>
    <n v="3969800"/>
    <n v="1368006.75"/>
    <n v="6065104"/>
    <n v="9.36"/>
    <n v="8.6533333333333307"/>
    <n v="113.66086747299575"/>
    <n v="6.7015000000000002"/>
    <n v="112.81115132273976"/>
    <n v="1.296"/>
    <n v="1929312.1933600002"/>
    <n v="2417191.0119400001"/>
    <n v="33.18"/>
    <n v="6028640"/>
    <n v="1624810.5"/>
    <n v="2451213.75"/>
    <n v="3577426"/>
    <n v="4758487.5"/>
    <n v="2.8859591484069824"/>
    <n v="103.08079528808594"/>
    <n v="60.259017944335938"/>
    <n v="0"/>
    <n v="0"/>
    <n v="1"/>
    <n v="1"/>
    <s v="PEG"/>
    <s v="DEU"/>
    <n v="0.57599997999999997"/>
    <n v="-1.4005719684064388E-2"/>
    <n v="0.14763918519020081"/>
    <n v="0.200479656457901"/>
    <n v="9.3599997460842133E-2"/>
    <m/>
    <m/>
    <n v="7.9658038914203644E-2"/>
    <n v="6.7981146275997162E-2"/>
    <n v="6.2965445220470428E-2"/>
    <n v="-4.9032922834157944E-2"/>
    <n v="3.6833241581916809E-2"/>
    <m/>
    <m/>
    <m/>
    <n v="8.6533330380916595E-2"/>
    <n v="3.5027198493480682E-2"/>
    <n v="0.1364896297454834"/>
    <n v="0.12896512448787689"/>
    <n v="0.14703983068466187"/>
  </r>
  <r>
    <x v="123"/>
    <x v="1"/>
    <s v="BEL"/>
    <n v="124"/>
    <n v="10101"/>
    <n v="17406.492335973773"/>
    <n v="79.617191942817399"/>
    <n v="82.895200000000003"/>
    <n v="7557518.9054000005"/>
    <n v="0.19965201791783516"/>
    <n v="108.62239142695995"/>
    <n v="382536.53816389194"/>
    <n v="3875000"/>
    <n v="4129000"/>
    <n v="1483782.25"/>
    <n v="6898486"/>
    <n v="8.16"/>
    <n v="7.2283333333333299"/>
    <n v="120.58894888494167"/>
    <n v="8.0768000000000004"/>
    <n v="118.11478211800156"/>
    <n v="1.3519999999999999"/>
    <n v="2076435.84265"/>
    <n v="2507197.3968199999"/>
    <n v="36.11"/>
    <n v="6133003"/>
    <n v="1749259.125"/>
    <n v="2569611.25"/>
    <n v="3563392"/>
    <n v="5178003.5"/>
    <n v="2.7917191982269287"/>
    <n v="103.14114379882813"/>
    <n v="59.294086456298828"/>
    <n v="0"/>
    <n v="0"/>
    <n v="1"/>
    <n v="1"/>
    <s v="PEG"/>
    <s v="DEU"/>
    <n v="-1.927"/>
    <n v="0.34585615992546082"/>
    <n v="0.12724259495735168"/>
    <n v="0.20278139412403107"/>
    <n v="8.1600002944469452E-2"/>
    <m/>
    <m/>
    <n v="6.0953184962272644E-2"/>
    <n v="6.6289417445659637E-2"/>
    <n v="6.2481001019477844E-2"/>
    <n v="0.30306580662727356"/>
    <n v="3.2838229089975357E-2"/>
    <m/>
    <m/>
    <m/>
    <n v="7.2283335030078888E-2"/>
    <n v="4.2790371924638748E-2"/>
    <n v="0.15095865726470947"/>
    <n v="0.15710219740867615"/>
    <n v="0.14219069480895996"/>
  </r>
  <r>
    <x v="124"/>
    <x v="1"/>
    <s v="BEL"/>
    <n v="124"/>
    <n v="10131"/>
    <n v="17901.667603485559"/>
    <n v="81.940861397659816"/>
    <n v="84.612399999999994"/>
    <n v="7964790.5358000007"/>
    <n v="0.19478568498769483"/>
    <n v="111.20981387478849"/>
    <n v="413851.22944959998"/>
    <n v="4192000"/>
    <n v="4579000"/>
    <n v="1490599.625"/>
    <n v="6528286.5"/>
    <n v="5.68"/>
    <n v="7.7508333333333299"/>
    <n v="129.66005436102157"/>
    <n v="9.6466999999999992"/>
    <n v="123.1284774899907"/>
    <n v="1.3319999999999999"/>
    <n v="2201767.8779600002"/>
    <n v="2563407.0134799997"/>
    <n v="31.837499999999999"/>
    <n v="6329452"/>
    <n v="1891658.875"/>
    <n v="2705597"/>
    <n v="3623855.25"/>
    <n v="5530990"/>
    <n v="2.7742705345153809"/>
    <n v="106.70660400390625"/>
    <n v="61.179229736328125"/>
    <n v="0"/>
    <n v="0"/>
    <n v="1"/>
    <n v="1"/>
    <s v="PEG"/>
    <s v="DEU"/>
    <n v="-2.1419999999999999"/>
    <n v="-2.9763035476207733E-2"/>
    <n v="0.14054977893829346"/>
    <n v="-3.2731600105762482E-2"/>
    <n v="5.6800000369548798E-2"/>
    <m/>
    <m/>
    <n v="7.5222447514533997E-2"/>
    <n v="6.532733142375946E-2"/>
    <n v="6.0757037252187729E-2"/>
    <n v="-5.6431464850902557E-2"/>
    <n v="2.8263373300433159E-2"/>
    <m/>
    <m/>
    <m/>
    <n v="7.7508330345153809E-2"/>
    <n v="2.6668429374694824E-2"/>
    <n v="7.63821080327034E-2"/>
    <n v="0.12008293718099594"/>
    <n v="1.2034200131893158E-2"/>
  </r>
  <r>
    <x v="125"/>
    <x v="1"/>
    <s v="BEL"/>
    <n v="124"/>
    <n v="10143"/>
    <n v="18269.833173485003"/>
    <n v="83.723222655427293"/>
    <n v="85.755899999999997"/>
    <n v="8491105.2111000009"/>
    <n v="0.21812170924855329"/>
    <n v="112.84545967287085"/>
    <n v="445384.91596743301"/>
    <n v="4568400"/>
    <n v="4996100"/>
    <n v="1563292.125"/>
    <n v="6523002"/>
    <n v="4.78"/>
    <n v="7.4808333333333303"/>
    <n v="136.15332460767308"/>
    <n v="9.3394999999999992"/>
    <n v="124.6075365187521"/>
    <n v="1.3130000000000002"/>
    <n v="2346818.05639"/>
    <n v="2668423.8751500002"/>
    <n v="29.414999999999999"/>
    <n v="6455514"/>
    <n v="1972701.75"/>
    <n v="2835007.5"/>
    <n v="3620506.75"/>
    <n v="5899537.5"/>
    <n v="2.6219089031219482"/>
    <n v="105.09672546386719"/>
    <n v="62.620914459228516"/>
    <n v="0"/>
    <n v="0"/>
    <n v="1"/>
    <n v="1"/>
    <s v="PEG"/>
    <s v="DEU"/>
    <n v="-0.84399997999999998"/>
    <n v="0.13405321538448334"/>
    <n v="0.11258150637149811"/>
    <n v="0.18958310782909393"/>
    <n v="4.7800000756978989E-2"/>
    <m/>
    <m/>
    <n v="5.0077125430107117E-2"/>
    <n v="6.2504380941390991E-2"/>
    <n v="5.9523608535528183E-2"/>
    <n v="0.10049295425415039"/>
    <n v="3.049565851688385E-2"/>
    <m/>
    <m/>
    <m/>
    <n v="7.4808336794376373E-2"/>
    <n v="3.3560257405042648E-2"/>
    <n v="0.11655037105083466"/>
    <n v="0.11520400643348694"/>
    <n v="0.11869155615568161"/>
  </r>
  <r>
    <x v="126"/>
    <x v="1"/>
    <s v="BEL"/>
    <n v="124"/>
    <n v="10170"/>
    <n v="18487.356726099893"/>
    <n v="84.524936783734248"/>
    <n v="86.678899999999999"/>
    <n v="8644356.4912"/>
    <n v="0.21655126552265788"/>
    <n v="115.17202481669487"/>
    <n v="420072.19468622998"/>
    <n v="4729100"/>
    <n v="5133100"/>
    <n v="1608109.75"/>
    <n v="7241012"/>
    <n v="3.21"/>
    <n v="6.4924999999999997"/>
    <n v="139.63492850714431"/>
    <n v="9.4827999999999992"/>
    <n v="126.97025600889812"/>
    <n v="1.29"/>
    <n v="2426098.0618600002"/>
    <n v="2722196.9618500001"/>
    <n v="32.005000000000003"/>
    <n v="6776861"/>
    <n v="2081821.25"/>
    <n v="2990961.5"/>
    <n v="3785899.5"/>
    <n v="6594054"/>
    <n v="2.5798530578613281"/>
    <n v="103.45241546630859"/>
    <n v="63.157520294189453"/>
    <n v="0"/>
    <n v="0"/>
    <n v="1"/>
    <n v="1"/>
    <s v="PEG"/>
    <s v="DEU"/>
    <n v="-1.0762501"/>
    <n v="0.25928059220314026"/>
    <n v="8.6575895547866821E-2"/>
    <n v="0.13658398389816284"/>
    <n v="3.2099999487400055E-2"/>
    <m/>
    <m/>
    <n v="2.5574170053005219E-2"/>
    <n v="6.1001725494861603E-2"/>
    <n v="5.9480559080839157E-2"/>
    <n v="0.23211164772510529"/>
    <n v="2.2050729021430016E-2"/>
    <m/>
    <m/>
    <m/>
    <n v="6.4925000071525574E-2"/>
    <n v="2.7168959379196167E-2"/>
    <n v="0.10106609016656876"/>
    <n v="0.11092565208673477"/>
    <n v="8.434198796749115E-2"/>
  </r>
  <r>
    <x v="127"/>
    <x v="1"/>
    <s v="BEL"/>
    <n v="124"/>
    <n v="10192"/>
    <n v="19138.659717503986"/>
    <n v="87.146827907165886"/>
    <n v="88.057900000000004"/>
    <n v="9040211.9298999999"/>
    <n v="0.22282555061829357"/>
    <n v="116.90306034968981"/>
    <n v="494567.174"/>
    <n v="5554400"/>
    <n v="5916200"/>
    <n v="1686086.75"/>
    <n v="7785600.5"/>
    <n v="3.43"/>
    <n v="5.7533333333333303"/>
    <n v="143.06105632827274"/>
    <n v="8.9558"/>
    <n v="130.42380022728256"/>
    <n v="1.2430000000000001"/>
    <n v="2569833.15955"/>
    <n v="2783856.4989999998"/>
    <n v="36.92"/>
    <n v="7329074"/>
    <n v="2221034.25"/>
    <n v="3213637.75"/>
    <n v="4115436.25"/>
    <n v="7356780"/>
    <n v="2.7301485538482666"/>
    <n v="102.27935028076172"/>
    <n v="62.595790863037109"/>
    <n v="0"/>
    <n v="0"/>
    <n v="1"/>
    <n v="1"/>
    <s v="PEG"/>
    <s v="DEU"/>
    <n v="-7.7875E-2"/>
    <n v="0.3497387170791626"/>
    <n v="8.5021175444126129E-2"/>
    <n v="9.9383622407913208E-2"/>
    <n v="3.4299999475479126E-2"/>
    <m/>
    <m/>
    <n v="2.4535395205020905E-2"/>
    <n v="6.0485780239105225E-2"/>
    <n v="5.9037275612354279E-2"/>
    <n v="0.31917494535446167"/>
    <n v="2.3168871179223061E-2"/>
    <m/>
    <m/>
    <m/>
    <n v="5.7533334940671921E-2"/>
    <n v="3.0563794076442719E-2"/>
    <n v="0.10989696532487869"/>
    <n v="0.13348641991615295"/>
    <n v="6.6841810941696167E-2"/>
  </r>
  <r>
    <x v="128"/>
    <x v="1"/>
    <s v="BEL"/>
    <n v="124"/>
    <n v="10214"/>
    <n v="19474.911006427505"/>
    <n v="88.630865014671087"/>
    <n v="90.209500000000006"/>
    <n v="9384028.8976000007"/>
    <n v="0.2239429808400884"/>
    <n v="117.96337110706149"/>
    <n v="480488.54889999999"/>
    <n v="5967940"/>
    <n v="6491340"/>
    <n v="1936315.25"/>
    <n v="8878812"/>
    <n v="3.55"/>
    <n v="4.7516666666666696"/>
    <n v="152.46959674173607"/>
    <n v="9.3224999999999998"/>
    <n v="131.96831170530939"/>
    <n v="1.1919999999999999"/>
    <n v="2701793.0404300001"/>
    <n v="2858271.5125299999"/>
    <n v="34.5745"/>
    <n v="7279213.9353"/>
    <n v="2561785.3495"/>
    <n v="3625992.2514"/>
    <n v="3653221.6839000001"/>
    <n v="6644493.5"/>
    <n v="3.2152683734893799"/>
    <n v="101.82101440429688"/>
    <n v="62.429664611816406"/>
    <n v="0"/>
    <n v="0"/>
    <n v="1"/>
    <n v="1"/>
    <s v="PEG"/>
    <s v="DEU"/>
    <n v="0.20125000000000001"/>
    <n v="0.41247206926345825"/>
    <n v="0.12555535137653351"/>
    <n v="0.17192663252353668"/>
    <n v="3.5500001162290573E-2"/>
    <m/>
    <m/>
    <n v="6.5769150853157043E-2"/>
    <n v="5.9786204248666763E-2"/>
    <n v="5.6096766144037247E-2"/>
    <n v="0.39022490382194519"/>
    <n v="1.6002563759684563E-2"/>
    <m/>
    <m/>
    <m/>
    <n v="4.7516666352748871E-2"/>
    <n v="2.2247163578867912E-2"/>
    <n v="0.16598880290985107"/>
    <n v="0.19649298489093781"/>
    <n v="0.10371331870555878"/>
  </r>
  <r>
    <x v="129"/>
    <x v="1"/>
    <s v="BEL"/>
    <n v="124"/>
    <n v="10239"/>
    <n v="20127.576531459625"/>
    <n v="91.159190370603767"/>
    <n v="91.792299999999997"/>
    <n v="9774599.8094000015"/>
    <n v="0.22708966285325885"/>
    <n v="119.30225536912664"/>
    <n v="489282.6471"/>
    <n v="6237355.3380000005"/>
    <n v="6781137.1900000004"/>
    <n v="2178354.5"/>
    <n v="9423401"/>
    <n v="2.78"/>
    <n v="4.7491666666666701"/>
    <n v="164.42970788178758"/>
    <n v="8.6486000000000001"/>
    <n v="139.8611428048323"/>
    <n v="1.1540000000000001"/>
    <n v="2781311.0513099995"/>
    <n v="2933452.98416"/>
    <n v="40.155186143738803"/>
    <n v="7917512.1729999995"/>
    <n v="2797330.0255999998"/>
    <n v="3754434.4929999998"/>
    <n v="4163077.6799999997"/>
    <n v="7321092"/>
    <n v="3.1316254138946533"/>
    <n v="107.94283294677734"/>
    <n v="66.193717956542969"/>
    <n v="0"/>
    <n v="0"/>
    <n v="1"/>
    <n v="1"/>
    <s v="PEG"/>
    <s v="DEU"/>
    <n v="-0.68199997999999995"/>
    <n v="-7.3025017976760864E-2"/>
    <n v="0.1353609710931778"/>
    <n v="-5.3402498364448547E-2"/>
    <n v="2.7799999341368675E-2"/>
    <m/>
    <m/>
    <n v="7.844165712594986E-2"/>
    <n v="5.6919313967227936E-2"/>
    <n v="5.2779223769903183E-2"/>
    <n v="-9.0212069451808929E-2"/>
    <n v="1.8891267478466034E-2"/>
    <m/>
    <m/>
    <m/>
    <n v="4.7491665929555893E-2"/>
    <n v="1.7187047749757767E-2"/>
    <n v="5.4784934967756271E-2"/>
    <n v="8.7700545787811279E-2"/>
    <n v="-1.2801249511539936E-2"/>
  </r>
  <r>
    <x v="130"/>
    <x v="1"/>
    <s v="BEL"/>
    <n v="124"/>
    <n v="10263"/>
    <n v="20809.358686311454"/>
    <n v="94.450184337409567"/>
    <n v="94.921999999999997"/>
    <n v="10342182.202399999"/>
    <n v="0.23771251094019874"/>
    <n v="122.49836279046555"/>
    <n v="431959.64919999999"/>
    <n v="7752521.9819999998"/>
    <n v="8226919.2060000002"/>
    <n v="2380054"/>
    <n v="9278177"/>
    <n v="4.24"/>
    <n v="5.5925000000000002"/>
    <n v="172.10536291036277"/>
    <n v="6.5864000000000003"/>
    <n v="143.29606680082992"/>
    <n v="1.0959999999999999"/>
    <n v="2985814.1743599996"/>
    <n v="3027933.0639499999"/>
    <n v="43.352928533046743"/>
    <n v="8297675.3905999996"/>
    <n v="2967201.3445000001"/>
    <n v="3886547.6655000001"/>
    <n v="4411127.7250999995"/>
    <n v="8338804.5"/>
    <n v="3.7286415100097656"/>
    <n v="119.54236602783203"/>
    <n v="65.405105590820313"/>
    <n v="0"/>
    <n v="0"/>
    <n v="1"/>
    <n v="1"/>
    <s v="PEG"/>
    <s v="DEU"/>
    <n v="1.38"/>
    <n v="2.3514015600085258E-2"/>
    <n v="0.10024359822273254"/>
    <n v="5.3840421140193939E-2"/>
    <n v="4.2399998754262924E-2"/>
    <m/>
    <m/>
    <n v="4.6676397323608398E-2"/>
    <n v="5.3567204624414444E-2"/>
    <n v="5.1178380846977234E-2"/>
    <n v="5.6492779403924942E-3"/>
    <n v="1.7764382064342499E-2"/>
    <m/>
    <m/>
    <m/>
    <n v="5.5925000458955765E-2"/>
    <n v="1.7864737659692764E-2"/>
    <n v="7.1803197264671326E-2"/>
    <n v="8.2377776503562927E-2"/>
    <n v="4.8120208084583282E-2"/>
  </r>
  <r>
    <x v="131"/>
    <x v="1"/>
    <s v="BEL"/>
    <n v="124"/>
    <n v="10310"/>
    <n v="20920.25111546414"/>
    <n v="95.117544992341834"/>
    <n v="95.630200000000002"/>
    <n v="10663247.466499999"/>
    <n v="0.22582099143529211"/>
    <n v="125.48119792441339"/>
    <n v="376209.90740000003"/>
    <n v="8047406.6509999996"/>
    <n v="8574245.7449999992"/>
    <n v="2501073.75"/>
    <n v="9830834"/>
    <n v="4.1500000000000004"/>
    <n v="5.1308333333333298"/>
    <n v="180.3333167445372"/>
    <n v="6.1775000000000002"/>
    <n v="147.07714335029499"/>
    <n v="1.0820000000000001"/>
    <n v="3063823.4729800001"/>
    <n v="3179086.6692499998"/>
    <n v="45.773175990014749"/>
    <n v="8285008.6620000005"/>
    <n v="2950661.9855"/>
    <n v="3892881.0298000001"/>
    <n v="4392127.6321999999"/>
    <n v="8851881"/>
    <n v="3.68475341796875"/>
    <n v="104.42789459228516"/>
    <n v="64.775726318359375"/>
    <n v="0"/>
    <n v="0"/>
    <n v="1"/>
    <n v="1"/>
    <s v="PEG"/>
    <s v="DEU"/>
    <n v="0.26100001"/>
    <n v="-2.3178413510322571E-2"/>
    <n v="9.9975705146789551E-2"/>
    <n v="7.6307445764541626E-2"/>
    <n v="4.1499998420476913E-2"/>
    <m/>
    <m/>
    <n v="4.7808025032281876E-2"/>
    <n v="5.2167680114507675E-2"/>
    <n v="4.9787439405918121E-2"/>
    <n v="-4.3877977877855301E-2"/>
    <n v="2.1649502217769623E-2"/>
    <m/>
    <m/>
    <m/>
    <n v="5.1308333873748779E-2"/>
    <n v="2.0699566230177879E-2"/>
    <n v="6.8535834550857544E-2"/>
    <n v="7.2730541229248047E-2"/>
    <n v="5.8903723955154419E-2"/>
  </r>
  <r>
    <x v="132"/>
    <x v="1"/>
    <s v="BEL"/>
    <n v="124"/>
    <n v="10355"/>
    <n v="21162.974678941075"/>
    <n v="96.121557943258793"/>
    <n v="95.995099999999994"/>
    <n v="11023079.374500001"/>
    <n v="0.20655982892777022"/>
    <n v="127.4236468682833"/>
    <n v="505458.94699999999"/>
    <n v="8460487.227"/>
    <n v="9220490.943"/>
    <n v="2537379.71"/>
    <n v="10601325.720000001"/>
    <n v="3.21"/>
    <n v="4.9866666666666699"/>
    <n v="190.88986854632412"/>
    <n v="6.9095000000000004"/>
    <n v="152.43689700365903"/>
    <n v="1.054"/>
    <n v="3020530.6923000002"/>
    <n v="3045690.68793"/>
    <n v="38.466577667588446"/>
    <n v="8407036.8595000003"/>
    <n v="3152684.2047000001"/>
    <n v="4077879.8111999999"/>
    <n v="4329157.0482999999"/>
    <n v="8615033"/>
    <n v="3.8210024833679199"/>
    <n v="108.13768768310547"/>
    <n v="63.90655517578125"/>
    <n v="0"/>
    <n v="0"/>
    <n v="1"/>
    <n v="1"/>
    <s v="PEG"/>
    <s v="DEU"/>
    <n v="-1.095"/>
    <n v="-0.26694527268409729"/>
    <n v="0.10959109663963318"/>
    <n v="9.9680446088314056E-2"/>
    <n v="3.2099999487400055E-2"/>
    <m/>
    <m/>
    <n v="5.8541696518659592E-2"/>
    <n v="5.1049400120973587E-2"/>
    <n v="4.8226159065961838E-2"/>
    <n v="-0.28330317139625549"/>
    <n v="2.2824015468358994E-2"/>
    <m/>
    <m/>
    <m/>
    <n v="4.9866665154695511E-2"/>
    <n v="1.6357898712158203E-2"/>
    <n v="5.1691673696041107E-2"/>
    <n v="4.5305244624614716E-2"/>
    <n v="6.5890222787857056E-2"/>
  </r>
  <r>
    <x v="133"/>
    <x v="1"/>
    <s v="BEL"/>
    <n v="124"/>
    <n v="10396"/>
    <n v="21294.789764994453"/>
    <n v="96.600044874751219"/>
    <n v="96.495599999999996"/>
    <n v="11343620.219900001"/>
    <n v="0.20964707706466781"/>
    <n v="129.35666359127515"/>
    <n v="402309.82270000002"/>
    <n v="8378193.8310000002"/>
    <n v="9115946.0214066729"/>
    <n v="2743113.1999999997"/>
    <n v="11335511.9"/>
    <n v="2.2200000000000002"/>
    <n v="4.1808333333333296"/>
    <n v="202.40492084201924"/>
    <n v="7.6795999999999998"/>
    <n v="155.64315368062387"/>
    <n v="1.0170000000000001"/>
    <n v="3032059.8357200003"/>
    <n v="3197037.9247500002"/>
    <n v="31.939746634996041"/>
    <n v="8431321.4792999998"/>
    <n v="3366647.0342999999"/>
    <n v="4285186.5573000005"/>
    <n v="4146134.9220000003"/>
    <n v="9286041"/>
    <n v="3.2466526031494141"/>
    <n v="100.51992034912109"/>
    <n v="63.315868377685547"/>
    <n v="0"/>
    <n v="0"/>
    <n v="1"/>
    <n v="1"/>
    <s v="PEG"/>
    <s v="DEU"/>
    <n v="-0.95999997999999997"/>
    <n v="0.18687132000923157"/>
    <n v="0.1096186488866806"/>
    <n v="5.0814889371395111E-2"/>
    <n v="2.2199999541044235E-2"/>
    <m/>
    <m/>
    <n v="6.0322698205709457E-2"/>
    <n v="4.9295954406261444E-2"/>
    <n v="4.6491462737321854E-2"/>
    <n v="0.15067000687122345"/>
    <n v="3.1461067497730255E-2"/>
    <m/>
    <m/>
    <m/>
    <n v="4.1808333247900009E-2"/>
    <n v="3.6201305687427521E-2"/>
    <n v="9.7637802362442017E-2"/>
    <n v="0.12317655980587006"/>
    <n v="3.6507442593574524E-2"/>
  </r>
  <r>
    <x v="134"/>
    <x v="1"/>
    <s v="BEL"/>
    <n v="124"/>
    <n v="10446"/>
    <n v="21954.948068664551"/>
    <n v="98.682574952895919"/>
    <n v="97.501000000000005"/>
    <n v="11973689.118000001"/>
    <n v="0.22667060171545217"/>
    <n v="131.75881683416512"/>
    <n v="393919.12349999999"/>
    <n v="9291489.1669999994"/>
    <n v="9952119.82338758"/>
    <n v="3186852.1"/>
    <n v="12404519.25"/>
    <n v="2.0099999999999998"/>
    <n v="4.1524999999999999"/>
    <n v="215.02661999997693"/>
    <n v="7.3634000000000004"/>
    <n v="158.70260514270186"/>
    <n v="0.97200000000000009"/>
    <n v="3224541.6685700002"/>
    <n v="3245833.0677900002"/>
    <n v="29.61596064899787"/>
    <n v="8999186.251600001"/>
    <n v="3683597.6285999999"/>
    <n v="4656999.4155999999"/>
    <n v="4342186.8360000001"/>
    <n v="9628245"/>
    <n v="2.9017882347106934"/>
    <n v="97.540145874023438"/>
    <n v="63.608814239501953"/>
    <n v="0"/>
    <n v="0"/>
    <n v="1"/>
    <n v="1"/>
    <s v="PEG"/>
    <s v="DEU"/>
    <n v="-0.26967001000000002"/>
    <n v="0.39259117841720581"/>
    <n v="0.1097278892993927"/>
    <n v="9.3602567911148071E-2"/>
    <n v="2.0099999383091927E-2"/>
    <m/>
    <m/>
    <n v="6.2360119074583054E-2"/>
    <n v="4.7367770224809647E-2"/>
    <n v="4.4587299227714539E-2"/>
    <n v="0.35929054021835327"/>
    <n v="2.4498537182807922E-2"/>
    <m/>
    <m/>
    <m/>
    <n v="4.1524998843669891E-2"/>
    <n v="3.3300630748271942E-2"/>
    <n v="0.14446097612380981"/>
    <n v="0.17474651336669922"/>
    <n v="5.6851282715797424E-2"/>
  </r>
  <r>
    <x v="135"/>
    <x v="1"/>
    <s v="BEL"/>
    <n v="124"/>
    <n v="10511"/>
    <n v="22304.690386988525"/>
    <n v="100"/>
    <n v="97.987899999999996"/>
    <n v="12506861.576299999"/>
    <n v="0.2368106320007638"/>
    <n v="135.10153801724786"/>
    <n v="261846.29089999999"/>
    <n v="10333835.87709"/>
    <n v="10843335.52813597"/>
    <n v="3670930.9"/>
    <n v="13291997.050000001"/>
    <n v="2.0699999999999998"/>
    <n v="3.4283333333333301"/>
    <n v="243.93380237180273"/>
    <n v="8.4402000000000008"/>
    <n v="161.72788063558173"/>
    <n v="0.95100000000000007"/>
    <n v="3391318.91714"/>
    <n v="3736208.92618"/>
    <n v="34.195049588878533"/>
    <n v="9434252.0731000006"/>
    <n v="4174897.2707000002"/>
    <n v="5188477.5981000001"/>
    <n v="4245774.4749999996"/>
    <n v="9585751"/>
    <n v="2.6175475120544434"/>
    <n v="107.76621246337891"/>
    <n v="66.103721618652344"/>
    <n v="0"/>
    <n v="0"/>
    <n v="1"/>
    <n v="1"/>
    <s v="PEG"/>
    <s v="DEU"/>
    <n v="4.1669999999999999E-2"/>
    <n v="0.2718643844127655"/>
    <n v="0.1799088716506958"/>
    <n v="6.0672055929899216E-2"/>
    <n v="2.070000022649765E-2"/>
    <m/>
    <m/>
    <n v="0.1344342827796936"/>
    <n v="4.54745814204216E-2"/>
    <n v="4.0085691958665848E-2"/>
    <n v="0.23781669139862061"/>
    <n v="2.7506237849593163E-2"/>
    <m/>
    <m/>
    <m/>
    <n v="3.4283332526683807E-2"/>
    <n v="3.4047681838274002E-2"/>
    <n v="0.16361565887928009"/>
    <n v="0.20317386090755463"/>
    <n v="4.0686026215553284E-2"/>
  </r>
  <r>
    <x v="136"/>
    <x v="1"/>
    <s v="BEL"/>
    <n v="124"/>
    <n v="10585"/>
    <n v="22867.021804458396"/>
    <n v="101.8781832101995"/>
    <n v="100"/>
    <n v="13116558.824900001"/>
    <n v="0.23970549113259512"/>
    <n v="138.2467018222894"/>
    <n v="252971.5129"/>
    <n v="11297322.116669999"/>
    <n v="11783227.251558686"/>
    <n v="3751610.7"/>
    <n v="13953571.41"/>
    <n v="2.9"/>
    <n v="3.8149999999999999"/>
    <n v="272.49979740080266"/>
    <n v="8.2459000000000007"/>
    <n v="167.31231588475018"/>
    <n v="0.91500000000000004"/>
    <n v="3528284.9796099998"/>
    <n v="3543117.9608400003"/>
    <n v="30.630144267274105"/>
    <n v="10173803.459799999"/>
    <n v="4660186.2676999997"/>
    <n v="5740448.4497999996"/>
    <n v="4433355.01"/>
    <n v="9427662"/>
    <n v="2.954118013381958"/>
    <n v="107.3031005859375"/>
    <n v="65.666778564453125"/>
    <n v="0"/>
    <n v="0"/>
    <n v="1"/>
    <n v="1"/>
    <s v="PEG"/>
    <s v="DEU"/>
    <n v="0.74582999999999999"/>
    <n v="0.23117119073867798"/>
    <n v="0.1585942804813385"/>
    <n v="-2.9505807906389236E-3"/>
    <n v="2.8999999165534973E-2"/>
    <m/>
    <m/>
    <n v="0.11710544675588608"/>
    <n v="4.1488826274871826E-2"/>
    <n v="3.7139579653739929E-2"/>
    <n v="0.19885069131851196"/>
    <n v="2.6959570124745369E-2"/>
    <m/>
    <m/>
    <m/>
    <n v="3.815000131726265E-2"/>
    <n v="3.2320499420166016E-2"/>
    <n v="0.14157001674175262"/>
    <n v="0.17774923145771027"/>
    <n v="1.3024709187448025E-2"/>
  </r>
  <r>
    <x v="137"/>
    <x v="1"/>
    <s v="BEL"/>
    <n v="124"/>
    <n v="10667"/>
    <n v="23496.542128109177"/>
    <n v="104.85133331128334"/>
    <n v="100.57899999999999"/>
    <n v="13861556.098100001"/>
    <n v="0.24603274150519658"/>
    <n v="140.75726192738216"/>
    <n v="271205.14769999997"/>
    <n v="12113975.154239999"/>
    <n v="12685323.050983412"/>
    <n v="4042057.98"/>
    <n v="15204108.310000001"/>
    <n v="3.89"/>
    <n v="4.3283333333333296"/>
    <n v="298.70500356626036"/>
    <n v="7.4579000000000004"/>
    <n v="171.4686404128993"/>
    <n v="0.87300000000000011"/>
    <n v="3658715.9782799999"/>
    <n v="3779215.2935700002"/>
    <n v="27.40296175531552"/>
    <n v="11566861.226500001"/>
    <n v="5173350.1355999997"/>
    <n v="6294516.9763000002"/>
    <n v="5272344.2501999997"/>
    <n v="10216844"/>
    <n v="4.3582644462585449"/>
    <n v="108.27645111083984"/>
    <n v="65.615432739257813"/>
    <n v="0"/>
    <n v="0"/>
    <n v="1"/>
    <n v="1"/>
    <s v="PEG"/>
    <s v="DEU"/>
    <n v="1.0233399999999999"/>
    <n v="-4.1535519063472748E-2"/>
    <n v="0.13396616280078888"/>
    <n v="-8.6051300168037415E-3"/>
    <n v="3.8899999111890793E-2"/>
    <m/>
    <m/>
    <n v="9.6165135502815247E-2"/>
    <n v="3.7801027297973633E-2"/>
    <n v="3.4484792500734329E-2"/>
    <n v="-6.3029728829860687E-2"/>
    <n v="2.2940116003155708E-2"/>
    <m/>
    <m/>
    <m/>
    <n v="4.3283332139253616E-2"/>
    <n v="2.1494206041097641E-2"/>
    <n v="7.8293651342391968E-2"/>
    <n v="9.5420405268669128E-2"/>
    <n v="1.5147434547543526E-2"/>
  </r>
  <r>
    <x v="138"/>
    <x v="1"/>
    <s v="BEL"/>
    <n v="124"/>
    <n v="10753"/>
    <n v="23701.296142330557"/>
    <n v="104.49121854016762"/>
    <n v="99.934200000000004"/>
    <n v="14189237.105800001"/>
    <n v="0.25936770330391701"/>
    <n v="147.07509472600822"/>
    <n v="-142722.5662"/>
    <n v="12789499.051660001"/>
    <n v="12941749.576013632"/>
    <n v="4070295.91"/>
    <n v="15938294.49"/>
    <n v="3.67"/>
    <n v="4.4175000000000004"/>
    <n v="313.2815883220357"/>
    <n v="6.9756"/>
    <n v="177.66176773936255"/>
    <n v="0.93200000000000005"/>
    <n v="3829918.51388"/>
    <n v="4051719.3860499999"/>
    <n v="28.986060214126592"/>
    <n v="13286026.744800001"/>
    <n v="5656541.4578"/>
    <n v="6832449.5427999999"/>
    <n v="6453335.1626000004"/>
    <n v="14332885"/>
    <n v="3.8359341621398926"/>
    <n v="109.81647491455078"/>
    <n v="65.218315124511719"/>
    <n v="1"/>
    <n v="1"/>
    <n v="1"/>
    <n v="1"/>
    <s v="PEG"/>
    <s v="DEU"/>
    <n v="-4.0840000000000001E-2"/>
    <n v="-0.5605587363243103"/>
    <n v="8.3940222859382629E-2"/>
    <n v="3.22677381336689E-2"/>
    <n v="3.6699999123811722E-2"/>
    <m/>
    <m/>
    <n v="4.8800654709339142E-2"/>
    <n v="3.5139564424753189E-2"/>
    <n v="3.350452333688736E-2"/>
    <n v="-0.57443886995315552"/>
    <n v="3.2616134732961655E-2"/>
    <m/>
    <m/>
    <m/>
    <n v="4.4174998998641968E-2"/>
    <n v="1.3880158774554729E-2"/>
    <n v="2.6630803942680359E-2"/>
    <n v="2.4073433130979538E-2"/>
    <n v="3.4483868628740311E-2"/>
  </r>
  <r>
    <x v="139"/>
    <x v="1"/>
    <s v="BEL"/>
    <n v="124"/>
    <n v="10840"/>
    <n v="23020.27204796463"/>
    <n v="101.55927776501144"/>
    <n v="98.974299999999999"/>
    <n v="13976686.172700001"/>
    <n v="0.22173284598386944"/>
    <n v="147.06692370583409"/>
    <n v="231631.7058"/>
    <n v="10261151.44527"/>
    <n v="10730266.453761371"/>
    <n v="4590680.62"/>
    <n v="16793500.370000001"/>
    <n v="0.66"/>
    <n v="3.9016666666666699"/>
    <n v="309.26766116243334"/>
    <n v="7.9076000000000004"/>
    <n v="178.65025515586933"/>
    <n v="1.002"/>
    <n v="3575490.7305900003"/>
    <n v="4114903.7714200001"/>
    <n v="28.002151881160611"/>
    <n v="12968914.790899999"/>
    <n v="5947109.7575000003"/>
    <n v="7075941.1792000001"/>
    <n v="5892771.9122000001"/>
    <n v="13607906"/>
    <n v="4.0237865447998047"/>
    <n v="96.137298583984375"/>
    <n v="59.626907348632813"/>
    <n v="0"/>
    <n v="0"/>
    <n v="1"/>
    <n v="1"/>
    <s v="PEG"/>
    <s v="DEU"/>
    <n v="-3.1924969999999999"/>
    <n v="0.52477741241455078"/>
    <n v="2.1365061402320862E-2"/>
    <n v="0.10888000577688217"/>
    <n v="6.5999999642372131E-3"/>
    <m/>
    <m/>
    <n v="-1.2812737375497818E-2"/>
    <n v="3.417779877781868E-2"/>
    <n v="3.4621395170688629E-2"/>
    <n v="0.49252593517303467"/>
    <n v="2.1608650684356689E-2"/>
    <m/>
    <m/>
    <m/>
    <n v="3.9016667753458023E-2"/>
    <n v="3.2251469790935516E-2"/>
    <n v="8.9730389416217804E-2"/>
    <n v="0.10001188516616821"/>
    <n v="5.7740002870559692E-2"/>
  </r>
  <r>
    <x v="140"/>
    <x v="1"/>
    <s v="BEL"/>
    <n v="124"/>
    <n v="10951"/>
    <n v="23556.823098597495"/>
    <n v="103.51811675439056"/>
    <n v="100.72791008559776"/>
    <n v="14649031.286"/>
    <n v="0.23126776690318698"/>
    <n v="150.49875217896258"/>
    <n v="237884.3903"/>
    <n v="11903170.93881"/>
    <n v="12406212.516919065"/>
    <n v="4635054.51"/>
    <n v="16244877.73"/>
    <n v="0.43"/>
    <n v="3.4624999999999999"/>
    <n v="325.45859216442796"/>
    <n v="8.2925000000000004"/>
    <n v="181.25067022469119"/>
    <n v="1.0029999999999999"/>
    <n v="3875095.1678900002"/>
    <n v="4318583.9605099997"/>
    <n v="30.190016464601108"/>
    <n v="13294740.1632"/>
    <n v="6405250.0017999997"/>
    <n v="7537106.9160000002"/>
    <n v="5757391.2078"/>
    <n v="13377959"/>
    <n v="4.5663900375366211"/>
    <n v="79.876708984375"/>
    <n v="54.374675750732422"/>
    <n v="0"/>
    <n v="0"/>
    <n v="1"/>
    <n v="1"/>
    <s v="PEG"/>
    <s v="DEU"/>
    <n v="-0.24250000999999999"/>
    <n v="0.11460345983505249"/>
    <n v="8.7355352938175201E-2"/>
    <n v="1.4645150862634182E-2"/>
    <n v="4.3000001460313797E-3"/>
    <m/>
    <m/>
    <n v="5.2352651953697205E-2"/>
    <n v="3.5002700984477997E-2"/>
    <n v="3.3261381089687347E-2"/>
    <n v="9.2561341822147369E-2"/>
    <n v="2.0174723118543625E-2"/>
    <m/>
    <m/>
    <m/>
    <n v="3.462500125169754E-2"/>
    <n v="2.2042121738195419E-2"/>
    <n v="7.1624629199504852E-2"/>
    <n v="9.1635711491107941E-2"/>
    <n v="9.4725750386714935E-3"/>
  </r>
  <r>
    <x v="141"/>
    <x v="1"/>
    <s v="BEL"/>
    <n v="124"/>
    <n v="11113.648616236162"/>
    <n v="23630.016007159629"/>
    <n v="103.9115213972362"/>
    <n v="100.28638435035715"/>
    <n v="15166511.523200002"/>
    <n v="0.24506939158087473"/>
    <n v="155.54354003446144"/>
    <n v="-294198.89069999999"/>
    <n v="13531910.53727"/>
    <n v="13785418.823270263"/>
    <n v="4497898.8499999996"/>
    <n v="15546997.460000001"/>
    <n v="1.01"/>
    <n v="4.2333333333333298"/>
    <n v="337.88370781925681"/>
    <n v="7.1395999999999997"/>
    <n v="188.32452004292517"/>
    <n v="1.0349999999999999"/>
    <n v="4104629.1988900001"/>
    <n v="4667552.3334400002"/>
    <n v="31.17698431099776"/>
    <n v="14272296.959899999"/>
    <n v="6910507.2493000003"/>
    <n v="8105980.1858000001"/>
    <n v="6166034.3947999999"/>
    <n v="15218061"/>
    <n v="4.7372102737426758"/>
    <n v="81.193290710449219"/>
    <n v="56.545726776123047"/>
    <n v="0"/>
    <n v="0"/>
    <n v="1"/>
    <n v="1"/>
    <s v="PEG"/>
    <s v="DEU"/>
    <n v="0.42583399999999999"/>
    <n v="-0.13232307136058807"/>
    <n v="7.1797624230384827E-2"/>
    <n v="6.5366607159376144E-3"/>
    <n v="1.0099999606609344E-2"/>
    <m/>
    <m/>
    <n v="3.8176853209733963E-2"/>
    <n v="3.3620771020650864E-2"/>
    <n v="3.2384436577558517E-2"/>
    <n v="-0.15265734493732452"/>
    <n v="2.3997697979211807E-2"/>
    <m/>
    <m/>
    <m/>
    <n v="4.2333334684371948E-2"/>
    <n v="2.033427357673645E-2"/>
    <n v="3.5897497087717056E-2"/>
    <n v="4.5201919972896576E-2"/>
    <n v="8.3183301612734795E-3"/>
  </r>
  <r>
    <x v="142"/>
    <x v="1"/>
    <s v="BEL"/>
    <n v="124"/>
    <n v="11189.41660516605"/>
    <n v="23642.929689311823"/>
    <n v="104.03247709195797"/>
    <n v="101.12892874326413"/>
    <n v="15578260.8825"/>
    <n v="0.23689925828905933"/>
    <n v="159.62741591748431"/>
    <n v="-12666.7286"/>
    <n v="13787669.537260002"/>
    <n v="14002056.555644689"/>
    <n v="5022317.55"/>
    <n v="17342123.010000002"/>
    <n v="0.13"/>
    <n v="3"/>
    <n v="343.10522827607878"/>
    <n v="7.5416999999999996"/>
    <n v="193.64047270821462"/>
    <n v="1.048"/>
    <n v="4358056.5526599996"/>
    <n v="4911895.1417300003"/>
    <n v="30.574427770198579"/>
    <n v="14463830.8051"/>
    <n v="7203536.2829"/>
    <n v="8371981.4863999998"/>
    <n v="6091566.9393999996"/>
    <n v="14682786"/>
    <n v="5.5583992004394531"/>
    <n v="73.253471374511719"/>
    <n v="44.73638916015625"/>
    <n v="0"/>
    <n v="0"/>
    <n v="1"/>
    <n v="1"/>
    <s v="PEG"/>
    <s v="DEU"/>
    <n v="-0.55416697000000004"/>
    <n v="0.39016497135162354"/>
    <n v="4.8245061188936234E-2"/>
    <n v="0.24321061372756958"/>
    <n v="1.3000000035390258E-3"/>
    <m/>
    <m/>
    <n v="1.5452048741281033E-2"/>
    <n v="3.2793011516332626E-2"/>
    <n v="3.2294001430273056E-2"/>
    <n v="0.35322362184524536"/>
    <n v="2.729879692196846E-2"/>
    <m/>
    <m/>
    <m/>
    <n v="2.9999999329447746E-2"/>
    <n v="3.6941375583410263E-2"/>
    <n v="0.10875143110752106"/>
    <n v="0.10433100163936615"/>
    <n v="0.12225531041622162"/>
  </r>
  <r>
    <x v="143"/>
    <x v="1"/>
    <s v="BEL"/>
    <n v="124"/>
    <n v="11252.05147601476"/>
    <n v="23619.124656363343"/>
    <n v="104.01879849859441"/>
    <n v="102.33354093527913"/>
    <n v="15848739.912"/>
    <n v="0.22428196904907349"/>
    <n v="161.61951063593366"/>
    <n v="151314.96489999999"/>
    <n v="13719313.576710001"/>
    <n v="14238752.067303775"/>
    <n v="5316798.8200000012"/>
    <n v="17503482.609999999"/>
    <n v="0.05"/>
    <n v="2.41"/>
    <n v="347.1219283320624"/>
    <n v="8.4253"/>
    <n v="197.66870082039759"/>
    <n v="1.0549999999999999"/>
    <n v="4499217.9647300001"/>
    <n v="4907970.0694599999"/>
    <n v="29.250888260459725"/>
    <n v="14739876.740800001"/>
    <n v="7520244.8377999999"/>
    <n v="8669649.6085000001"/>
    <n v="6099029.8208999997"/>
    <n v="15106554"/>
    <n v="6.614171028137207"/>
    <n v="74.204605102539063"/>
    <n v="34.837409973144531"/>
    <n v="0"/>
    <n v="0"/>
    <n v="1"/>
    <n v="1"/>
    <s v="PEG"/>
    <s v="DEU"/>
    <n v="-0.16583334"/>
    <n v="0.18959812819957733"/>
    <n v="4.4347263872623444E-2"/>
    <n v="1.0905904928222299E-3"/>
    <n v="5.0000002374872565E-4"/>
    <m/>
    <m/>
    <n v="1.1707576923072338E-2"/>
    <n v="3.2639686018228531E-2"/>
    <n v="3.2261975109577179E-2"/>
    <n v="0.15748147666454315"/>
    <n v="2.7747010812163353E-2"/>
    <m/>
    <m/>
    <m/>
    <n v="2.4100000038743019E-2"/>
    <n v="3.211665153503418E-2"/>
    <n v="5.4420806467533112E-2"/>
    <n v="7.1242757141590118E-2"/>
    <n v="7.952952291816473E-4"/>
  </r>
  <r>
    <x v="144"/>
    <x v="1"/>
    <s v="BEL"/>
    <n v="124"/>
    <n v="11295.491789667898"/>
    <n v="23899.980187366949"/>
    <n v="105.19275019769353"/>
    <n v="102.44264500425749"/>
    <n v="16257141.059600001"/>
    <n v="0.2313618771856211"/>
    <n v="162.41209959282284"/>
    <n v="125457.08900000001"/>
    <n v="13773127.003310001"/>
    <n v="14332828.377222985"/>
    <n v="6067120.96"/>
    <n v="18745951.529999997"/>
    <n v="0.05"/>
    <n v="1.71333333333333"/>
    <n v="345.21027081765277"/>
    <n v="8.5227000000000004"/>
    <n v="200.24521429313609"/>
    <n v="1.07"/>
    <n v="4620370.7863999996"/>
    <n v="5030655.8073300002"/>
    <n v="33.226175768058638"/>
    <n v="14591183.8694"/>
    <n v="7888306.0854000002"/>
    <n v="9084021.0613000002"/>
    <n v="5506840.0888999999"/>
    <n v="19232380"/>
    <n v="6.1084952354431152"/>
    <n v="78.498214721679688"/>
    <n v="36.390621185302734"/>
    <n v="0"/>
    <n v="0"/>
    <n v="1"/>
    <n v="1"/>
    <s v="PEG"/>
    <s v="DEU"/>
    <n v="7.4999999999999997E-3"/>
    <n v="0.17930616438388824"/>
    <n v="2.7429362758994102E-2"/>
    <n v="0.15686185657978058"/>
    <n v="5.0000002374872565E-4"/>
    <m/>
    <m/>
    <n v="-5.5068894289433956E-3"/>
    <n v="3.2936252653598785E-2"/>
    <n v="3.3118631690740585E-2"/>
    <n v="0.15689933300018311"/>
    <n v="1.9368000328540802E-2"/>
    <m/>
    <m/>
    <m/>
    <n v="1.7133332788944244E-2"/>
    <n v="2.2406825795769691E-2"/>
    <n v="6.3623078167438507E-2"/>
    <n v="5.9080183506011963E-2"/>
    <n v="7.8680925071239471E-2"/>
  </r>
  <r>
    <x v="145"/>
    <x v="1"/>
    <s v="BEL"/>
    <n v="124"/>
    <n v="11352.065221402216"/>
    <n v="24265.37404213519"/>
    <n v="106.7200367688904"/>
    <n v="103.46520084938101"/>
    <n v="16809717.009800002"/>
    <n v="0.23627950374056816"/>
    <n v="163.41876927827386"/>
    <n v="232478.8437"/>
    <n v="13658283.342"/>
    <n v="14430547.521955963"/>
    <n v="6728695.3200000003"/>
    <n v="20581416.979999997"/>
    <n v="-0.22"/>
    <n v="0.84"/>
    <n v="350.7628466806068"/>
    <n v="8.4819999999999993"/>
    <n v="200.58313688713207"/>
    <n v="1.052"/>
    <n v="4423822.6916300002"/>
    <n v="4638822.2566599995"/>
    <n v="37.053274547625605"/>
    <n v="15455708.2663"/>
    <n v="8255842.9143000003"/>
    <n v="9479432.7610999998"/>
    <n v="5975993.1259000003"/>
    <n v="22123710"/>
    <n v="6.1278262138366699"/>
    <n v="81.674911499023438"/>
    <n v="33.834815979003906"/>
    <n v="0"/>
    <n v="0"/>
    <n v="1"/>
    <n v="1"/>
    <s v="PEG"/>
    <s v="DEU"/>
    <n v="-0.20416666999999999"/>
    <n v="9.957490861415863E-2"/>
    <n v="4.121692106127739E-2"/>
    <n v="2.2625360637903214E-2"/>
    <n v="-2.199999988079071E-3"/>
    <m/>
    <m/>
    <n v="7.7803740277886391E-3"/>
    <n v="3.3436547964811325E-2"/>
    <n v="3.3178407698869705E-2"/>
    <n v="8.20111483335495E-2"/>
    <n v="1.6232514753937721E-2"/>
    <m/>
    <m/>
    <m/>
    <n v="8.39999970048666E-3"/>
    <n v="1.756376214325428E-2"/>
    <n v="4.4046003371477127E-2"/>
    <n v="5.4076530039310455E-2"/>
    <n v="1.0212680324912071E-2"/>
  </r>
  <r>
    <x v="146"/>
    <x v="1"/>
    <s v="BEL"/>
    <n v="124"/>
    <n v="11426.822970479707"/>
    <n v="24412.360983552786"/>
    <n v="107.52606002076416"/>
    <n v="104.55892737718604"/>
    <n v="17349585.8915"/>
    <n v="0.24252212293700809"/>
    <n v="166.31131041991074"/>
    <n v="95686.242800000007"/>
    <n v="13830534.715"/>
    <n v="14522526.075393271"/>
    <n v="7575833.2200000007"/>
    <n v="21206685.43"/>
    <n v="-0.57999999999999996"/>
    <n v="0.475833333333333"/>
    <n v="360.02473964720821"/>
    <n v="7.8296999999999999"/>
    <n v="203.99849944978567"/>
    <n v="1.05"/>
    <n v="4319326.2146699997"/>
    <n v="4762286.5546000004"/>
    <n v="38.269519020965753"/>
    <n v="16833840.27"/>
    <n v="8600547.3597999997"/>
    <n v="9865969.6829000004"/>
    <n v="6964280.3360000001"/>
    <n v="26263270"/>
    <n v="6.5420126914978027"/>
    <n v="85.179122924804688"/>
    <n v="35.854900360107422"/>
    <n v="0"/>
    <n v="0"/>
    <n v="1"/>
    <n v="1"/>
    <s v="PEG"/>
    <s v="DEU"/>
    <n v="-0.21250000999999999"/>
    <n v="-2.4199999868869781E-2"/>
    <n v="5.9897415339946747E-2"/>
    <n v="4.9659177660942078E-2"/>
    <n v="-2.637E-3"/>
    <m/>
    <m/>
    <n v="2.6406526565551758E-2"/>
    <n v="3.3490888774394989E-2"/>
    <n v="3.2629262655973434E-2"/>
    <n v="-4.7899998724460602E-2"/>
    <n v="2.489234134554863E-2"/>
    <m/>
    <m/>
    <m/>
    <n v="4.6554204076528549E-2"/>
    <n v="2.369999885559082E-2"/>
    <n v="2.4902358651161194E-2"/>
    <n v="2.5562727823853493E-2"/>
    <n v="2.3511089384555817E-2"/>
  </r>
  <r>
    <x v="147"/>
    <x v="1"/>
    <s v="BEL"/>
    <n v="124"/>
    <n v="11468.242804428046"/>
    <n v="24719.49220292041"/>
    <n v="108.8495183082083"/>
    <n v="106.12123044353504"/>
    <n v="17953272.495000001"/>
    <n v="0.24456415131689671"/>
    <n v="170.01114835475019"/>
    <n v="125376.40919999999"/>
    <n v="14626440.942"/>
    <n v="15353560.373993512"/>
    <n v="8088149.9500000002"/>
    <n v="21916667.669999998"/>
    <n v="-0.68"/>
    <n v="0.72250000000000003"/>
    <n v="373.11608599244516"/>
    <n v="7.0861999999999998"/>
    <n v="206.45680889358889"/>
    <n v="1.02"/>
    <n v="4571402.1817899998"/>
    <n v="4797914.75428"/>
    <n v="33.636204452597369"/>
    <n v="16608219.2093"/>
    <n v="9093500.9377999995"/>
    <n v="10334961.360300001"/>
    <n v="6307183.7049000002"/>
    <n v="25172576"/>
    <n v="7.2676114488642733"/>
    <n v="88.625611502751411"/>
    <n v="36.55910160973265"/>
    <n v="0"/>
    <n v="0"/>
    <n v="1"/>
    <n v="1"/>
    <s v="PEG"/>
    <s v="DEU"/>
    <n v="-3.5000000000000003E-2"/>
    <n v="4.1999999433755875E-2"/>
    <n v="6.9345153868198395E-2"/>
    <n v="3.1766749918460846E-2"/>
    <n v="-3.2910000000000001E-3"/>
    <m/>
    <m/>
    <n v="3.6363363265991211E-2"/>
    <n v="3.2981790602207184E-2"/>
    <n v="3.1824544072151184E-2"/>
    <n v="9.7000002861022949E-3"/>
    <n v="3.1989701092243195E-2"/>
    <m/>
    <m/>
    <m/>
    <n v="-8.8805966079235077E-3"/>
    <n v="3.229999914765358E-2"/>
    <n v="4.4392131268978119E-2"/>
    <n v="5.843048170208931E-2"/>
    <n v="1.4237875118851662E-2"/>
  </r>
  <r>
    <x v="148"/>
    <x v="1"/>
    <s v="BEL"/>
    <n v="124"/>
    <n v="11515.724077490775"/>
    <n v="25057.957375585622"/>
    <n v="110.29248185748087"/>
    <n v="107.61653252918494"/>
    <n v="18571279.763"/>
    <n v="0.25368791646794747"/>
    <n v="173.93977485446487"/>
    <n v="-152484.82200000001"/>
    <n v="15537719.283"/>
    <n v="16000637.565719137"/>
    <n v="8685180.4700000007"/>
    <n v="22888859.259999998"/>
    <n v="-0.62"/>
    <n v="0.79500000000000004"/>
    <n v="383.78804560270265"/>
    <n v="5.9481999999999999"/>
    <n v="211.74106078499346"/>
    <n v="0.99900000000000011"/>
    <n v="4888861.0588299995"/>
    <n v="4930685.4671499999"/>
    <n v="35.231353711790391"/>
    <n v="17570204.8046"/>
    <n v="9397341.0646000002"/>
    <n v="10660302.6538"/>
    <n v="6909902.1507999999"/>
    <n v="26281836"/>
    <n v="7.2624869632621785"/>
    <n v="93.250990124162385"/>
    <n v="34.50650034554171"/>
    <n v="0"/>
    <n v="0"/>
    <n v="1"/>
    <n v="1"/>
    <s v="PEG"/>
    <s v="DEU"/>
    <n v="-6.6666700000000004E-3"/>
    <n v="-0.20669999718666077"/>
    <n v="6.075190007686615E-2"/>
    <n v="2.424935344606638E-3"/>
    <n v="-3.2209999999999999E-3"/>
    <m/>
    <m/>
    <n v="2.8600096702575684E-2"/>
    <n v="3.2151803374290466E-2"/>
    <n v="3.1257826834917068E-2"/>
    <n v="-0.23309999704360962"/>
    <n v="3.4424304962158203E-2"/>
    <m/>
    <m/>
    <m/>
    <n v="7.0721129886806011E-3"/>
    <n v="2.6400001719594002E-2"/>
    <n v="-1.7231972888112068E-2"/>
    <n v="-2.5769025087356567E-2"/>
    <n v="-3.9803233812563121E-4"/>
  </r>
  <r>
    <x v="149"/>
    <x v="1"/>
    <s v="BEL"/>
    <n v="124"/>
    <n v="11573.307749077492"/>
    <n v="25378.411616464226"/>
    <n v="111.65577563139645"/>
    <n v="108.59553232870833"/>
    <n v="19215628.9857"/>
    <n v="0.24964766029495941"/>
    <n v="176.11163201674478"/>
    <n v="30940.703300000001"/>
    <n v="15413068.992000001"/>
    <n v="16101894.657441787"/>
    <n v="9241871.0899999999"/>
    <n v="23744065.140000001"/>
    <n v="-0.59"/>
    <n v="0.19333330000000001"/>
    <n v="399.09358241761095"/>
    <n v="5.36"/>
    <n v="216.85580668844946"/>
    <n v="0.97700000000000009"/>
    <n v="4738151.1924299998"/>
    <n v="5112489.3284700001"/>
    <n v="35.908759124087581"/>
    <n v="18715091.506499998"/>
    <n v="10071219.0941"/>
    <n v="11370042.8544"/>
    <n v="7345048.6520999996"/>
    <n v="26783390"/>
    <n v="6.9162660003779211"/>
    <n v="92.04332786402874"/>
    <n v="34.593624701758486"/>
    <n v="0"/>
    <n v="0"/>
    <n v="1"/>
    <n v="1"/>
    <s v="PEG"/>
    <s v="DEU"/>
    <n v="-3.0833329999999999E-2"/>
    <n v="0.24879999458789825"/>
    <n v="7.1473613381385803E-2"/>
    <n v="9.0463131666183472E-2"/>
    <n v="-3.5630000000000002E-3"/>
    <m/>
    <m/>
    <n v="3.9879798889160156E-2"/>
    <n v="3.1593810766935349E-2"/>
    <n v="3.0382176861166954E-2"/>
    <n v="0.21629999577999115"/>
    <n v="2.6720380410552025E-2"/>
    <m/>
    <m/>
    <m/>
    <n v="7.2337441146373749E-2"/>
    <n v="3.2499998807907104E-2"/>
    <n v="0.10638666152954102"/>
    <n v="0.13546447455883026"/>
    <n v="4.3450064957141876E-2"/>
  </r>
  <r>
    <x v="150"/>
    <x v="1"/>
    <s v="BEL"/>
    <n v="124"/>
    <n v="11639.983579335796"/>
    <n v="23645.527045005078"/>
    <n v="104.03256683280705"/>
    <n v="98.524436828578089"/>
    <n v="18200435.0623"/>
    <n v="0.24161067068453021"/>
    <n v="176.8650000767982"/>
    <n v="154905.21600000001"/>
    <n v="13991490.915999999"/>
    <n v="14827911.009393454"/>
    <n v="10621495.67"/>
    <n v="25825603.980000004"/>
    <n v="-0.6"/>
    <n v="-0.1483333"/>
    <n v="415.98807491788733"/>
    <n v="5.55"/>
    <n v="211.70315890358799"/>
    <n v="1.1279999999999999"/>
    <n v="4401115.3619200001"/>
    <n v="5716514.7871300001"/>
    <n v="32.874174883872541"/>
    <n v="19197112.9716"/>
    <n v="10526333.845899999"/>
    <n v="11849361.5462"/>
    <n v="7347751.4254000001"/>
    <n v="28599122"/>
    <n v="6.8987742201988906"/>
    <n v="85.002546942903521"/>
    <n v="36.01486952493147"/>
    <n v="0"/>
    <n v="0"/>
    <n v="1"/>
    <n v="1"/>
    <s v="PEG"/>
    <s v="DEU"/>
    <n v="-6.8333340000000006E-2"/>
    <n v="-0.1031000018119812"/>
    <n v="7.3529228568077087E-2"/>
    <n v="4.4372130185365677E-2"/>
    <n v="-4.2520000000000006E-3"/>
    <m/>
    <m/>
    <n v="4.2332172393798828E-2"/>
    <n v="3.119705431163311E-2"/>
    <n v="2.9930049553513527E-2"/>
    <n v="-0.12030000239610672"/>
    <n v="1.9552119076251984E-2"/>
    <m/>
    <m/>
    <m/>
    <n v="3.3703956753015518E-2"/>
    <n v="1.7200000584125519E-2"/>
    <n v="1.7646459862589836E-2"/>
    <n v="1.6395203769207001E-2"/>
    <n v="2.0060064271092415E-2"/>
  </r>
  <r>
    <x v="0"/>
    <x v="2"/>
    <s v="CAN"/>
    <n v="156"/>
    <n v="3781"/>
    <n v="1694.5252578682887"/>
    <n v="7.0146645466194464"/>
    <m/>
    <n v="0.38255299999999998"/>
    <m/>
    <n v="6.1966130000000001"/>
    <n v="-2.4559000000000001E-2"/>
    <n v="8.4000000000000005E-2"/>
    <n v="6.7000000000000004E-2"/>
    <m/>
    <m/>
    <m/>
    <n v="5.025125628140704"/>
    <m/>
    <m/>
    <n v="0.84415498683489831"/>
    <n v="0.29012023000522741"/>
    <n v="1.5512224999999999E-2"/>
    <n v="1.8016614E-2"/>
    <n v="0.86863329999999994"/>
    <n v="8.3049568879792077E-2"/>
    <m/>
    <m/>
    <m/>
    <m/>
    <n v="34.684684753417969"/>
    <n v="145.29750061035156"/>
    <n v="28.137931823730469"/>
    <n v="0"/>
    <n v="0"/>
    <n v="1"/>
    <n v="1"/>
    <s v="PEG"/>
    <s v="GBR"/>
    <m/>
    <m/>
    <m/>
    <m/>
    <m/>
    <m/>
    <m/>
    <m/>
    <m/>
    <m/>
    <m/>
    <m/>
    <m/>
    <m/>
    <m/>
    <m/>
    <m/>
    <m/>
    <m/>
    <m/>
  </r>
  <r>
    <x v="1"/>
    <x v="2"/>
    <s v="CAN"/>
    <n v="156"/>
    <n v="3801"/>
    <n v="1754.5267034990795"/>
    <n v="7.263033386037181"/>
    <n v="8.9230099999999997"/>
    <n v="0.41269600000000001"/>
    <n v="0.15093709999999999"/>
    <n v="6.3802750000000001"/>
    <n v="-3.5756999999999997E-2"/>
    <n v="0.105"/>
    <n v="7.9000000000000001E-2"/>
    <n v="5.7790333333333332E-2"/>
    <n v="7.8839833333333331E-2"/>
    <m/>
    <n v="4.7846889952153111"/>
    <m/>
    <m/>
    <n v="0.89551361214709857"/>
    <n v="0.28107584201599223"/>
    <n v="1.9335560000000002E-2"/>
    <n v="1.9293477999999999E-2"/>
    <n v="0.89059016000000002"/>
    <n v="0.10224861056270305"/>
    <m/>
    <m/>
    <m/>
    <m/>
    <n v="36.397060394287109"/>
    <n v="156.63865661621094"/>
    <n v="31.213872909545898"/>
    <n v="0"/>
    <n v="0"/>
    <n v="1"/>
    <n v="1"/>
    <s v="PEG"/>
    <s v="GBR"/>
    <n v="-0.41999998999999999"/>
    <m/>
    <m/>
    <m/>
    <m/>
    <m/>
    <m/>
    <m/>
    <m/>
    <m/>
    <m/>
    <m/>
    <m/>
    <m/>
    <m/>
    <m/>
    <m/>
    <m/>
    <m/>
    <m/>
  </r>
  <r>
    <x v="2"/>
    <x v="2"/>
    <s v="CAN"/>
    <n v="156"/>
    <n v="3870"/>
    <n v="1705.1999999999996"/>
    <n v="7.0589252779372309"/>
    <n v="8.5847599999999993"/>
    <n v="0.44725400000000004"/>
    <n v="0.17225180000000001"/>
    <n v="6.9711889999999999"/>
    <n v="-4.4287E-2"/>
    <n v="0.125"/>
    <n v="8.5999999999999993E-2"/>
    <n v="6.244891666666666E-2"/>
    <n v="8.4425249999999993E-2"/>
    <m/>
    <n v="4.8076923076923084"/>
    <m/>
    <m/>
    <n v="1.0072302917159626"/>
    <n v="0.27721886876816454"/>
    <n v="2.0714812999999999E-2"/>
    <n v="2.5665975000000001E-2"/>
    <n v="0.89149610000000001"/>
    <n v="0.12803018082261208"/>
    <m/>
    <m/>
    <m/>
    <m/>
    <n v="40.736042022705078"/>
    <n v="190.99836730957031"/>
    <n v="34.582439422607422"/>
    <n v="0"/>
    <n v="0"/>
    <n v="1"/>
    <n v="1"/>
    <s v="PEG"/>
    <s v="GBR"/>
    <n v="1.27"/>
    <m/>
    <m/>
    <m/>
    <m/>
    <m/>
    <m/>
    <m/>
    <m/>
    <m/>
    <m/>
    <m/>
    <m/>
    <m/>
    <m/>
    <m/>
    <m/>
    <m/>
    <m/>
    <m/>
  </r>
  <r>
    <x v="3"/>
    <x v="2"/>
    <s v="CAN"/>
    <n v="156"/>
    <n v="3943"/>
    <n v="1841.8787725082427"/>
    <n v="7.6246486483438698"/>
    <n v="9.1037300000000005"/>
    <n v="0.48776799999999998"/>
    <n v="0.17093249999999999"/>
    <n v="6.915292"/>
    <n v="-4.6672999999999999E-2"/>
    <n v="0.123"/>
    <n v="8.6999999999999994E-2"/>
    <n v="6.4282666666666655E-2"/>
    <n v="8.9922500000000016E-2"/>
    <m/>
    <n v="4.6728971962616823"/>
    <m/>
    <m/>
    <n v="1.0467327926149115"/>
    <n v="0.27470274702747027"/>
    <n v="2.0813469000000001E-2"/>
    <n v="3.9039808000000002E-2"/>
    <n v="0.87032612999999992"/>
    <n v="0.14174378202469134"/>
    <m/>
    <m/>
    <m/>
    <m/>
    <n v="39.467594146728516"/>
    <n v="190"/>
    <n v="34.990440368652344"/>
    <n v="0"/>
    <n v="0"/>
    <n v="1"/>
    <n v="1"/>
    <s v="PEG"/>
    <s v="GBR"/>
    <n v="0.58999997000000004"/>
    <m/>
    <m/>
    <m/>
    <m/>
    <m/>
    <m/>
    <m/>
    <m/>
    <m/>
    <m/>
    <m/>
    <m/>
    <m/>
    <m/>
    <m/>
    <m/>
    <m/>
    <m/>
    <m/>
  </r>
  <r>
    <x v="4"/>
    <x v="2"/>
    <s v="CAN"/>
    <n v="156"/>
    <n v="4012"/>
    <n v="1853.715852442672"/>
    <n v="7.673691573620129"/>
    <n v="8.8991799999999994"/>
    <n v="0.485543"/>
    <n v="0.18791379999999999"/>
    <n v="6.73163"/>
    <n v="-5.2283000000000003E-2"/>
    <n v="0.11700000000000001"/>
    <n v="7.6999999999999999E-2"/>
    <n v="6.7824333333333334E-2"/>
    <n v="9.770083333333332E-2"/>
    <m/>
    <n v="4.4423250000000003"/>
    <m/>
    <m/>
    <n v="1.0189328041028949"/>
    <n v="0.29454170957775488"/>
    <n v="2.4205092000000001E-2"/>
    <n v="3.3498076000000002E-2"/>
    <n v="0.8961534000000001"/>
    <n v="0.16884185800000001"/>
    <n v="1.6151556207732485E-2"/>
    <m/>
    <m/>
    <m/>
    <n v="37.232452392578125"/>
    <n v="177.713623046875"/>
    <n v="31.324346542358398"/>
    <n v="0"/>
    <n v="0"/>
    <n v="1"/>
    <n v="1"/>
    <s v="PEG"/>
    <s v="GBR"/>
    <n v="-1.08"/>
    <m/>
    <m/>
    <m/>
    <m/>
    <m/>
    <m/>
    <m/>
    <m/>
    <m/>
    <m/>
    <m/>
    <m/>
    <m/>
    <m/>
    <m/>
    <m/>
    <m/>
    <m/>
    <m/>
  </r>
  <r>
    <x v="5"/>
    <x v="2"/>
    <s v="CAN"/>
    <n v="156"/>
    <n v="4071"/>
    <n v="1783.9665929746991"/>
    <n v="7.3849284575744383"/>
    <n v="8.4456000000000007"/>
    <n v="0.45245200000000002"/>
    <n v="0.1848794"/>
    <n v="6.436172"/>
    <n v="-3.9379999999999998E-2"/>
    <n v="9.2999999999999999E-2"/>
    <n v="0.08"/>
    <n v="6.1666499999999992E-2"/>
    <n v="9.1408000000000003E-2"/>
    <m/>
    <n v="4.3960080000000001"/>
    <m/>
    <m/>
    <n v="0.92992851020021272"/>
    <n v="0.33812154696132596"/>
    <n v="2.4648715000000002E-2"/>
    <n v="3.2888911E-2"/>
    <n v="0.8663232500000001"/>
    <n v="0.152460715"/>
    <n v="1.9715258602804053E-2"/>
    <m/>
    <m/>
    <m/>
    <n v="46.863067626953125"/>
    <n v="190.22662353515625"/>
    <n v="27.515399932861328"/>
    <n v="0"/>
    <n v="0"/>
    <n v="1"/>
    <n v="1"/>
    <s v="PEG"/>
    <s v="GBR"/>
    <n v="-0.50999998999999996"/>
    <m/>
    <m/>
    <m/>
    <m/>
    <m/>
    <m/>
    <m/>
    <m/>
    <m/>
    <m/>
    <m/>
    <m/>
    <m/>
    <m/>
    <m/>
    <m/>
    <m/>
    <m/>
    <m/>
  </r>
  <r>
    <x v="6"/>
    <x v="2"/>
    <s v="CAN"/>
    <n v="156"/>
    <n v="4128"/>
    <n v="1640.9166666666663"/>
    <n v="6.7927503971847552"/>
    <n v="7.7198700000000002"/>
    <n v="0.42166999999999999"/>
    <n v="0.16273979999999999"/>
    <n v="6.436172"/>
    <n v="-2.878E-2"/>
    <n v="9.4E-2"/>
    <n v="7.4999999999999997E-2"/>
    <n v="6.2391166666666657E-2"/>
    <n v="9.0604666666666681E-2"/>
    <m/>
    <n v="4.3284000000000002"/>
    <m/>
    <m/>
    <n v="1.0716319022307212"/>
    <n v="0.39364477116433494"/>
    <n v="2.2587586999999999E-2"/>
    <n v="3.1958144000000001E-2"/>
    <n v="0.89540951999999996"/>
    <n v="0.159727324"/>
    <n v="2.4511387267325671E-2"/>
    <m/>
    <m/>
    <m/>
    <n v="44.365036010742188"/>
    <n v="184.54301452636719"/>
    <n v="26.482212066650391"/>
    <n v="0"/>
    <n v="0"/>
    <n v="1"/>
    <n v="1"/>
    <s v="PEG"/>
    <s v="GBR"/>
    <n v="-1.01"/>
    <m/>
    <m/>
    <m/>
    <m/>
    <m/>
    <m/>
    <m/>
    <m/>
    <m/>
    <m/>
    <m/>
    <m/>
    <m/>
    <m/>
    <m/>
    <m/>
    <m/>
    <m/>
    <m/>
  </r>
  <r>
    <x v="7"/>
    <x v="2"/>
    <s v="CAN"/>
    <n v="156"/>
    <n v="4184"/>
    <n v="1727.4407265774375"/>
    <n v="7.1509062000321233"/>
    <n v="8.2791700000000006"/>
    <n v="0.43469600000000003"/>
    <n v="0.1383577"/>
    <n v="6.1966130000000001"/>
    <n v="-2.6613999999999999E-2"/>
    <n v="0.09"/>
    <n v="7.9000000000000001E-2"/>
    <n v="6.056191666666666E-2"/>
    <n v="9.0841999999999978E-2"/>
    <m/>
    <n v="4.2986500000000003"/>
    <m/>
    <m/>
    <n v="1.0487986200069952"/>
    <n v="0.37957211870255347"/>
    <n v="2.2059274E-2"/>
    <n v="3.2507995999999997E-2"/>
    <n v="0.9533815000000001"/>
    <n v="0.15588271200000001"/>
    <n v="3.0369241125339039E-2"/>
    <m/>
    <m/>
    <m/>
    <n v="45.011337280273438"/>
    <n v="180.50491333007813"/>
    <n v="26.494844436645508"/>
    <n v="0"/>
    <n v="0"/>
    <n v="1"/>
    <n v="1"/>
    <s v="PEG"/>
    <s v="GBR"/>
    <n v="0.44999999000000002"/>
    <m/>
    <m/>
    <m/>
    <m/>
    <m/>
    <m/>
    <m/>
    <m/>
    <m/>
    <m/>
    <m/>
    <m/>
    <m/>
    <m/>
    <m/>
    <m/>
    <m/>
    <m/>
    <m/>
  </r>
  <r>
    <x v="8"/>
    <x v="2"/>
    <s v="CAN"/>
    <n v="156"/>
    <n v="4244"/>
    <n v="1637.2016965127236"/>
    <n v="6.7773863272330637"/>
    <n v="7.8529299999999997"/>
    <n v="0.40964899999999999"/>
    <n v="0.13176199999999999"/>
    <n v="6.0768329999999997"/>
    <n v="-2.5382999999999999E-2"/>
    <n v="7.9000000000000001E-2"/>
    <n v="7.0999999999999994E-2"/>
    <n v="5.8256916666666651E-2"/>
    <n v="8.8094333333333344E-2"/>
    <m/>
    <n v="4.2882579999999999"/>
    <m/>
    <m/>
    <n v="1.128869376877822"/>
    <n v="0.41015625"/>
    <n v="2.2375011E-2"/>
    <n v="3.0545771999999999E-2"/>
    <n v="0.98761229999999989"/>
    <n v="0.163698174"/>
    <n v="3.6506355685665237E-2"/>
    <m/>
    <m/>
    <m/>
    <n v="45.367771148681641"/>
    <n v="182.52427673339844"/>
    <n v="25.899280548095703"/>
    <n v="0"/>
    <n v="0"/>
    <n v="1"/>
    <n v="1"/>
    <s v="PEG"/>
    <s v="GBR"/>
    <n v="0.88999998999999996"/>
    <m/>
    <m/>
    <m/>
    <m/>
    <m/>
    <m/>
    <m/>
    <m/>
    <m/>
    <m/>
    <m/>
    <m/>
    <m/>
    <m/>
    <m/>
    <m/>
    <m/>
    <m/>
    <m/>
  </r>
  <r>
    <x v="9"/>
    <x v="2"/>
    <s v="CAN"/>
    <n v="156"/>
    <n v="4312"/>
    <n v="1765.2337662337663"/>
    <n v="7.3073958661625937"/>
    <n v="8.2982999999999993"/>
    <n v="0.44512699999999999"/>
    <n v="0.12250610000000001"/>
    <n v="6.0209359999999998"/>
    <n v="-1.6819000000000001E-2"/>
    <n v="7.0000000000000007E-2"/>
    <n v="8.5999999999999993E-2"/>
    <n v="5.699033333333333E-2"/>
    <n v="8.7661749999999997E-2"/>
    <m/>
    <n v="4.2597420000000001"/>
    <m/>
    <m/>
    <n v="1.0853452965347348"/>
    <n v="0.40889687710626821"/>
    <n v="2.2517381999999999E-2"/>
    <n v="3.0779938999999999E-2"/>
    <n v="0.99631899999999995"/>
    <n v="0.14398149299999999"/>
    <n v="3.7347463270717883E-2"/>
    <m/>
    <m/>
    <m/>
    <n v="40.66180419921875"/>
    <n v="138.28715515136719"/>
    <n v="24.952741622924805"/>
    <n v="0"/>
    <n v="0"/>
    <n v="1"/>
    <n v="1"/>
    <s v="PEG"/>
    <s v="GBR"/>
    <n v="-1.47"/>
    <m/>
    <m/>
    <m/>
    <m/>
    <m/>
    <m/>
    <m/>
    <m/>
    <m/>
    <m/>
    <m/>
    <m/>
    <m/>
    <m/>
    <m/>
    <m/>
    <m/>
    <m/>
    <m/>
  </r>
  <r>
    <x v="10"/>
    <x v="2"/>
    <s v="CAN"/>
    <n v="156"/>
    <n v="4384"/>
    <n v="1815.8868613138688"/>
    <n v="7.5171001586820339"/>
    <n v="8.4142600000000005"/>
    <n v="0.48195399999999999"/>
    <n v="0.13320170000000001"/>
    <n v="6.1966130000000001"/>
    <n v="-1.8294000000000001E-2"/>
    <n v="0.09"/>
    <n v="9.7000000000000003E-2"/>
    <n v="6.7306166666666667E-2"/>
    <n v="0.10567487144029199"/>
    <m/>
    <n v="4.0511917000000004"/>
    <m/>
    <m/>
    <n v="1.0146913478116455"/>
    <n v="0.38589211618257269"/>
    <n v="2.3307405999999999E-2"/>
    <n v="3.4041755999999999E-2"/>
    <n v="0.9981504000000001"/>
    <n v="0.17451220000000001"/>
    <n v="6.0788709103848287E-2"/>
    <m/>
    <m/>
    <n v="1.0553340911865234"/>
    <n v="36.88311767578125"/>
    <n v="135.08969116210938"/>
    <n v="26.584362030029297"/>
    <n v="0"/>
    <n v="0"/>
    <n v="1"/>
    <n v="1"/>
    <s v="PEG"/>
    <s v="GBR"/>
    <n v="0.56000000000000005"/>
    <m/>
    <m/>
    <m/>
    <m/>
    <m/>
    <m/>
    <m/>
    <m/>
    <m/>
    <m/>
    <m/>
    <m/>
    <m/>
    <m/>
    <m/>
    <m/>
    <m/>
    <m/>
    <m/>
  </r>
  <r>
    <x v="11"/>
    <x v="2"/>
    <s v="CAN"/>
    <n v="156"/>
    <n v="4451"/>
    <n v="2039.5776230060658"/>
    <n v="8.4431160568962103"/>
    <n v="9.7217300000000009"/>
    <n v="0.568689"/>
    <n v="0.1323241"/>
    <n v="6.4699929999999997"/>
    <n v="-2.8667000000000002E-2"/>
    <n v="0.111"/>
    <n v="0.10199999999999999"/>
    <n v="7.7072666666666678E-2"/>
    <n v="0.12126112554884612"/>
    <m/>
    <n v="3.7037332999999997"/>
    <m/>
    <m/>
    <n v="1.0416511425395465"/>
    <n v="0.33409530508176538"/>
    <n v="2.9635297000000001E-2"/>
    <n v="3.3796643000000001E-2"/>
    <n v="0.9984230999999999"/>
    <n v="0.20744805300000002"/>
    <n v="6.6518209385375879E-2"/>
    <m/>
    <m/>
    <n v="1.3023842573165894"/>
    <n v="34.316478729248047"/>
    <n v="143.94966125488281"/>
    <n v="26.372060775756836"/>
    <n v="0"/>
    <n v="0"/>
    <n v="1"/>
    <n v="1"/>
    <s v="PEG"/>
    <s v="GBR"/>
    <n v="0.54000002000000003"/>
    <m/>
    <m/>
    <m/>
    <m/>
    <m/>
    <m/>
    <m/>
    <m/>
    <m/>
    <m/>
    <m/>
    <m/>
    <m/>
    <m/>
    <m/>
    <m/>
    <m/>
    <m/>
    <m/>
  </r>
  <r>
    <x v="12"/>
    <x v="2"/>
    <s v="CAN"/>
    <n v="156"/>
    <n v="4503"/>
    <n v="2109.0721741061516"/>
    <n v="8.7307599360580035"/>
    <n v="9.8469599999999993"/>
    <n v="0.61888500000000002"/>
    <n v="0.16828699999999999"/>
    <n v="6.8800629999999998"/>
    <n v="-4.0675999999999997E-2"/>
    <n v="0.122"/>
    <n v="9.7000000000000003E-2"/>
    <n v="8.8276583333333353E-2"/>
    <n v="0.13203765329787812"/>
    <m/>
    <n v="3.7223582999999998"/>
    <m/>
    <m/>
    <n v="1.09820401280545"/>
    <n v="0.30214897398610435"/>
    <n v="3.3383454999999999E-2"/>
    <n v="3.4674625000000001E-2"/>
    <n v="0.99451425999999998"/>
    <n v="0.24152589699999999"/>
    <n v="7.3044440319601542E-2"/>
    <m/>
    <m/>
    <n v="1.553014874458313"/>
    <n v="35.067188262939453"/>
    <n v="164.86988830566406"/>
    <n v="28.170894622802734"/>
    <n v="0"/>
    <n v="0"/>
    <n v="1"/>
    <n v="1"/>
    <s v="PEG"/>
    <s v="GBR"/>
    <n v="0.51999998000000003"/>
    <m/>
    <m/>
    <m/>
    <m/>
    <m/>
    <m/>
    <m/>
    <m/>
    <m/>
    <m/>
    <m/>
    <m/>
    <m/>
    <m/>
    <m/>
    <m/>
    <m/>
    <m/>
    <m/>
  </r>
  <r>
    <x v="13"/>
    <x v="2"/>
    <s v="CAN"/>
    <n v="156"/>
    <n v="4560"/>
    <n v="2090.3657894736843"/>
    <n v="8.6533290934537845"/>
    <n v="9.5730599999999999"/>
    <n v="0.61152700000000004"/>
    <n v="0.1925608"/>
    <n v="6.9256260000000003"/>
    <n v="-4.6350000000000002E-2"/>
    <n v="0.106"/>
    <n v="8.8999999999999996E-2"/>
    <n v="8.6789583333333323E-2"/>
    <n v="0.1284939589544305"/>
    <m/>
    <n v="3.6658083000000001"/>
    <m/>
    <m/>
    <n v="1.1817166158772316"/>
    <n v="0.3695829926410466"/>
    <n v="3.5794648999999998E-2"/>
    <n v="4.2898885999999997E-2"/>
    <n v="0.99582227999999995"/>
    <n v="0.228922344"/>
    <n v="7.5080795822723936E-2"/>
    <m/>
    <m/>
    <n v="1.4232240915298462"/>
    <n v="34.618755340576172"/>
    <n v="152.99626159667969"/>
    <n v="28.418230056762695"/>
    <n v="0"/>
    <n v="0"/>
    <n v="1"/>
    <n v="1"/>
    <s v="PEG"/>
    <s v="GBR"/>
    <n v="-0.34999998999999998"/>
    <m/>
    <m/>
    <m/>
    <m/>
    <m/>
    <m/>
    <m/>
    <m/>
    <m/>
    <m/>
    <m/>
    <m/>
    <m/>
    <m/>
    <m/>
    <m/>
    <m/>
    <m/>
    <m/>
  </r>
  <r>
    <x v="14"/>
    <x v="2"/>
    <s v="CAN"/>
    <n v="156"/>
    <n v="4617"/>
    <n v="2230.9335066060212"/>
    <n v="9.2352305242731312"/>
    <n v="9.51905"/>
    <n v="0.58517700000000006"/>
    <n v="0.2156131"/>
    <n v="6.0599230000000004"/>
    <n v="-4.0932000000000003E-2"/>
    <n v="0.1"/>
    <n v="8.6999999999999994E-2"/>
    <n v="8.0910666666666659E-2"/>
    <n v="0.12354927899458162"/>
    <m/>
    <n v="3.5528000000000004"/>
    <m/>
    <m/>
    <n v="1.0756957138705348"/>
    <n v="0.42036910457963084"/>
    <n v="3.1861961000000001E-2"/>
    <n v="5.7860861999999999E-2"/>
    <n v="0.99596879999999999"/>
    <n v="0.224015136"/>
    <n v="7.9582906908690271E-2"/>
    <m/>
    <m/>
    <n v="1.3417690992355347"/>
    <n v="37.111007690429688"/>
    <n v="154.76429748535156"/>
    <n v="26.366321563720703"/>
    <n v="0"/>
    <n v="0"/>
    <n v="1"/>
    <n v="1"/>
    <s v="PEG"/>
    <s v="GBR"/>
    <n v="-0.63"/>
    <m/>
    <m/>
    <m/>
    <m/>
    <m/>
    <m/>
    <m/>
    <m/>
    <m/>
    <m/>
    <m/>
    <m/>
    <m/>
    <m/>
    <m/>
    <m/>
    <m/>
    <m/>
    <m/>
  </r>
  <r>
    <x v="15"/>
    <x v="2"/>
    <s v="CAN"/>
    <n v="156"/>
    <n v="4666"/>
    <n v="2072.8101157308188"/>
    <n v="8.5806804448080385"/>
    <n v="9.6791699999999992"/>
    <n v="0.55452900000000005"/>
    <n v="0.15179300000000001"/>
    <n v="6.0599230000000004"/>
    <n v="-3.8559999999999997E-2"/>
    <n v="9.6000000000000002E-2"/>
    <n v="8.5000000000000006E-2"/>
    <n v="8.3173750000000005E-2"/>
    <n v="0.13173646132915301"/>
    <m/>
    <n v="3.6916833000000002"/>
    <m/>
    <m/>
    <n v="1.1340667991193234"/>
    <n v="0.45446348061316505"/>
    <n v="3.2797000999999999E-2"/>
    <n v="4.9163077999999999E-2"/>
    <n v="0.99622655999999998"/>
    <n v="0.23097624299999997"/>
    <n v="8.4587882470934975E-2"/>
    <m/>
    <m/>
    <n v="1.3623565435409546"/>
    <n v="35.066078186035156"/>
    <n v="142.17195129394531"/>
    <n v="25.033920288085938"/>
    <n v="0"/>
    <n v="0"/>
    <n v="1"/>
    <n v="1"/>
    <s v="PEG"/>
    <s v="GBR"/>
    <n v="-0.27000001000000001"/>
    <m/>
    <m/>
    <m/>
    <m/>
    <m/>
    <m/>
    <m/>
    <m/>
    <m/>
    <m/>
    <m/>
    <m/>
    <m/>
    <m/>
    <m/>
    <m/>
    <m/>
    <m/>
    <m/>
  </r>
  <r>
    <x v="16"/>
    <x v="2"/>
    <s v="CAN"/>
    <n v="156"/>
    <n v="4711"/>
    <n v="2075.2451708766716"/>
    <n v="8.5907535767631202"/>
    <n v="9.8496500000000005"/>
    <n v="0.56073299999999993"/>
    <n v="0.14667230000000001"/>
    <n v="6.0143589999999998"/>
    <n v="-4.5444999999999999E-2"/>
    <n v="0.105"/>
    <n v="0.09"/>
    <n v="8.7601249999999992E-2"/>
    <n v="0.12846713906670368"/>
    <m/>
    <n v="3.6164000000000001"/>
    <m/>
    <m/>
    <n v="1.2083001393688066"/>
    <n v="0.44765471731763862"/>
    <n v="3.3177039999999998E-2"/>
    <n v="6.1837569000000002E-2"/>
    <n v="0.99735702000000004"/>
    <n v="0.23787338400000002"/>
    <n v="9.081270181876093E-2"/>
    <m/>
    <m/>
    <n v="1.3722027540206909"/>
    <n v="34.451217651367188"/>
    <n v="148.87429809570313"/>
    <n v="29.169435501098633"/>
    <n v="0"/>
    <n v="0"/>
    <n v="1"/>
    <n v="1"/>
    <s v="PEG"/>
    <s v="GBR"/>
    <n v="0"/>
    <m/>
    <m/>
    <m/>
    <m/>
    <m/>
    <m/>
    <m/>
    <m/>
    <m/>
    <m/>
    <m/>
    <m/>
    <m/>
    <m/>
    <m/>
    <m/>
    <m/>
    <m/>
    <m/>
  </r>
  <r>
    <x v="17"/>
    <x v="2"/>
    <s v="CAN"/>
    <n v="156"/>
    <n v="4760"/>
    <n v="2119.8999999999996"/>
    <n v="8.7756311602215487"/>
    <n v="9.8506999999999998"/>
    <n v="0.61107600000000006"/>
    <n v="0.1563156"/>
    <n v="6.3788660000000004"/>
    <n v="-4.7773999999999997E-2"/>
    <n v="0.10100000000000001"/>
    <n v="0.09"/>
    <n v="8.8910583333333348E-2"/>
    <n v="0.13934740973857093"/>
    <m/>
    <n v="3.4924667"/>
    <m/>
    <m/>
    <n v="1.2815305299891382"/>
    <n v="0.42546228113238427"/>
    <n v="3.5754992999999999E-2"/>
    <n v="4.1504152000000002E-2"/>
    <n v="0.99566910000000008"/>
    <n v="0.25170136300000001"/>
    <n v="9.3312425168690233E-2"/>
    <m/>
    <m/>
    <n v="1.4751404523849487"/>
    <n v="33.794296264648438"/>
    <n v="151.46147155761719"/>
    <n v="26.305482864379883"/>
    <n v="0"/>
    <n v="0"/>
    <n v="1"/>
    <n v="1"/>
    <s v="PEG"/>
    <s v="GBR"/>
    <n v="0.27000001000000001"/>
    <m/>
    <m/>
    <m/>
    <m/>
    <m/>
    <m/>
    <m/>
    <m/>
    <m/>
    <m/>
    <m/>
    <m/>
    <m/>
    <m/>
    <m/>
    <m/>
    <m/>
    <m/>
    <m/>
  </r>
  <r>
    <x v="18"/>
    <x v="2"/>
    <s v="CAN"/>
    <n v="156"/>
    <n v="4813"/>
    <n v="2248.9008934136709"/>
    <n v="9.3096089026485327"/>
    <n v="10.402100000000001"/>
    <n v="0.63030399999999998"/>
    <n v="0.16168160000000001"/>
    <n v="6.105486"/>
    <n v="-5.0838000000000001E-2"/>
    <n v="0.109"/>
    <n v="8.6999999999999994E-2"/>
    <n v="9.1030416666666683E-2"/>
    <n v="0.15425751121965461"/>
    <m/>
    <n v="3.2138499999999999"/>
    <m/>
    <m/>
    <n v="1.2266077872495302"/>
    <n v="0.41567507536093928"/>
    <n v="3.5908463000000002E-2"/>
    <n v="4.5064123999999997E-2"/>
    <n v="0.99617719000000016"/>
    <n v="0.27016894299999999"/>
    <n v="0.10036452189229843"/>
    <m/>
    <m/>
    <n v="1.5816583633422852"/>
    <n v="31.012905120849609"/>
    <n v="134.26264953613281"/>
    <n v="22.732427597045898"/>
    <n v="0"/>
    <n v="0"/>
    <n v="1"/>
    <n v="1"/>
    <s v="PEG"/>
    <s v="GBR"/>
    <n v="-0.02"/>
    <m/>
    <m/>
    <m/>
    <m/>
    <m/>
    <m/>
    <m/>
    <m/>
    <m/>
    <m/>
    <m/>
    <m/>
    <m/>
    <m/>
    <m/>
    <m/>
    <m/>
    <m/>
    <m/>
  </r>
  <r>
    <x v="19"/>
    <x v="2"/>
    <s v="CAN"/>
    <n v="156"/>
    <n v="4865"/>
    <n v="2239.21726618705"/>
    <n v="9.2695198724434587"/>
    <n v="10.629899999999999"/>
    <n v="0.65576000000000001"/>
    <n v="0.1637663"/>
    <n v="6.2421759999999997"/>
    <n v="-5.9110000000000003E-2"/>
    <n v="0.112"/>
    <n v="9.4E-2"/>
    <n v="9.5179916666666656E-2"/>
    <n v="0.15802360670128984"/>
    <m/>
    <n v="3.3802499999999998"/>
    <m/>
    <m/>
    <n v="1.3056062473297176"/>
    <n v="0.39341262580054898"/>
    <n v="3.8782869999999997E-2"/>
    <n v="4.3518198000000001E-2"/>
    <n v="0.99590244000000006"/>
    <n v="0.28582604099999998"/>
    <n v="0.10600945710153641"/>
    <m/>
    <m/>
    <n v="1.6747498512268066"/>
    <n v="31.973058700561523"/>
    <n v="143.08152770996094"/>
    <n v="22.131624221801758"/>
    <n v="0"/>
    <n v="0"/>
    <n v="1"/>
    <n v="1"/>
    <s v="PEG"/>
    <s v="GBR"/>
    <n v="0.31"/>
    <m/>
    <m/>
    <m/>
    <m/>
    <m/>
    <m/>
    <m/>
    <m/>
    <m/>
    <m/>
    <m/>
    <m/>
    <m/>
    <m/>
    <m/>
    <m/>
    <m/>
    <m/>
    <m/>
  </r>
  <r>
    <x v="20"/>
    <x v="2"/>
    <s v="CAN"/>
    <n v="156"/>
    <n v="4918"/>
    <n v="2378.3773891825945"/>
    <n v="9.8456216212280605"/>
    <n v="11.558400000000001"/>
    <n v="0.685419"/>
    <n v="0.13783980000000001"/>
    <n v="6.105486"/>
    <n v="-5.9302000000000001E-2"/>
    <n v="0.112"/>
    <n v="9.7000000000000003E-2"/>
    <n v="9.3964416666666675E-2"/>
    <n v="0.16715242113242149"/>
    <m/>
    <n v="3.4583167000000001"/>
    <m/>
    <m/>
    <n v="1.3190234424532623"/>
    <n v="0.37934053107674354"/>
    <n v="3.9879924999999997E-2"/>
    <n v="4.1770333E-2"/>
    <n v="0.99223508999999988"/>
    <n v="0.29943564900000003"/>
    <n v="0.11332143720164271"/>
    <m/>
    <m/>
    <n v="1.7356172800064087"/>
    <n v="31.441717147827148"/>
    <n v="143.12321472167969"/>
    <n v="21.92393684387207"/>
    <n v="0"/>
    <n v="0"/>
    <n v="1"/>
    <n v="1"/>
    <s v="PEG"/>
    <s v="GBR"/>
    <n v="0.97000003000000001"/>
    <m/>
    <m/>
    <m/>
    <m/>
    <m/>
    <m/>
    <m/>
    <m/>
    <m/>
    <m/>
    <m/>
    <m/>
    <m/>
    <m/>
    <m/>
    <m/>
    <m/>
    <m/>
    <m/>
  </r>
  <r>
    <x v="21"/>
    <x v="2"/>
    <s v="CAN"/>
    <n v="156"/>
    <n v="4972"/>
    <n v="2408.726468222043"/>
    <n v="9.971179649839895"/>
    <n v="11.3423"/>
    <n v="0.70350500000000005"/>
    <n v="0.14349609999999999"/>
    <n v="6.105486"/>
    <n v="-4.9632000000000003E-2"/>
    <n v="0.115"/>
    <n v="0.112"/>
    <n v="9.7806666666666653E-2"/>
    <n v="0.18545285398391451"/>
    <m/>
    <n v="3.4826000000000001"/>
    <m/>
    <m/>
    <n v="1.2854177496519055"/>
    <n v="0.37242359630419331"/>
    <n v="3.8579310999999998E-2"/>
    <n v="4.0793207999999997E-2"/>
    <n v="0.99474462999999991"/>
    <n v="0.29300485600000004"/>
    <n v="0.11425476908901024"/>
    <m/>
    <m/>
    <n v="1.6702742576599121"/>
    <n v="29.876977920532227"/>
    <n v="127.11222839355469"/>
    <n v="20.501253128051758"/>
    <n v="0"/>
    <n v="0"/>
    <n v="1"/>
    <n v="1"/>
    <s v="PEG"/>
    <s v="GBR"/>
    <n v="-1.03"/>
    <m/>
    <m/>
    <m/>
    <m/>
    <m/>
    <m/>
    <m/>
    <m/>
    <m/>
    <m/>
    <m/>
    <m/>
    <m/>
    <m/>
    <m/>
    <m/>
    <m/>
    <m/>
    <m/>
  </r>
  <r>
    <x v="22"/>
    <x v="2"/>
    <s v="CAN"/>
    <n v="156"/>
    <n v="5022"/>
    <n v="2370.8395061728397"/>
    <n v="9.8143847372865451"/>
    <n v="11.4277"/>
    <n v="0.70028499999999994"/>
    <n v="0.1331618"/>
    <n v="6.105486"/>
    <n v="-4.5579000000000001E-2"/>
    <n v="0.115"/>
    <n v="0.114"/>
    <n v="0.10555291666666665"/>
    <n v="0.20408655618808699"/>
    <m/>
    <n v="3.4873167"/>
    <m/>
    <m/>
    <n v="1.4114390976569944"/>
    <n v="0.37555333428530635"/>
    <n v="3.6921872000000001E-2"/>
    <n v="4.2272136000000002E-2"/>
    <n v="0.99624600000000008"/>
    <n v="0.30830735600000003"/>
    <n v="0.11790828516374049"/>
    <m/>
    <m/>
    <n v="1.7767922878265381"/>
    <n v="28.19183349609375"/>
    <n v="124.49324035644531"/>
    <n v="19.855594635009766"/>
    <n v="0"/>
    <n v="0"/>
    <n v="1"/>
    <n v="1"/>
    <s v="PEG"/>
    <s v="GBR"/>
    <n v="-1.2"/>
    <m/>
    <m/>
    <m/>
    <m/>
    <m/>
    <m/>
    <m/>
    <m/>
    <m/>
    <m/>
    <m/>
    <m/>
    <m/>
    <m/>
    <m/>
    <m/>
    <m/>
    <m/>
    <m/>
  </r>
  <r>
    <x v="23"/>
    <x v="2"/>
    <s v="CAN"/>
    <n v="156"/>
    <n v="5072"/>
    <n v="2333.6995268138799"/>
    <n v="9.6606422889620074"/>
    <n v="11.1319"/>
    <n v="0.68240800000000001"/>
    <n v="0.12934670000000001"/>
    <n v="6.0599230000000004"/>
    <n v="-4.0550000000000003E-2"/>
    <n v="0.109"/>
    <n v="0.11600000000000001"/>
    <n v="0.10603508333333334"/>
    <n v="0.20317678258454289"/>
    <m/>
    <n v="3.4704666"/>
    <m/>
    <m/>
    <n v="1.3508736871862537"/>
    <n v="0.39273153575615471"/>
    <n v="3.8168608999999999E-2"/>
    <n v="4.0853727999999999E-2"/>
    <n v="0.99463111999999998"/>
    <n v="0.31131655999999996"/>
    <n v="0.11909931959258843"/>
    <m/>
    <m/>
    <n v="1.7937994003295898"/>
    <n v="28.831760406494141"/>
    <n v="122.61164855957031"/>
    <n v="19.112939834594727"/>
    <n v="0"/>
    <n v="0"/>
    <n v="1"/>
    <n v="1"/>
    <s v="PEG"/>
    <s v="GBR"/>
    <n v="0.69999999000000002"/>
    <m/>
    <m/>
    <m/>
    <m/>
    <m/>
    <m/>
    <m/>
    <m/>
    <m/>
    <m/>
    <m/>
    <m/>
    <m/>
    <m/>
    <m/>
    <m/>
    <m/>
    <m/>
    <m/>
  </r>
  <r>
    <x v="24"/>
    <x v="2"/>
    <s v="CAN"/>
    <n v="156"/>
    <n v="5121"/>
    <n v="2420.4608474907245"/>
    <n v="10.019815579885647"/>
    <n v="11.4902"/>
    <n v="0.65141099999999996"/>
    <n v="0.1096968"/>
    <n v="5.5587260000000001"/>
    <n v="-3.5716999999999999E-2"/>
    <n v="0.10100000000000001"/>
    <n v="0.109"/>
    <n v="0.10387558333333334"/>
    <n v="0.21185013119677504"/>
    <m/>
    <n v="3.4333916999999996"/>
    <m/>
    <m/>
    <n v="1.3079887233063279"/>
    <n v="0.42370279398219224"/>
    <n v="3.6374963000000003E-2"/>
    <n v="4.3008233999999999E-2"/>
    <n v="0.99695599999999995"/>
    <n v="0.31261057800000003"/>
    <n v="0.12542816294534359"/>
    <m/>
    <m/>
    <n v="1.7526242733001709"/>
    <n v="28.041496276855469"/>
    <n v="113.33684539794922"/>
    <n v="17.125383377075195"/>
    <n v="0"/>
    <n v="0"/>
    <n v="1"/>
    <n v="1"/>
    <s v="PEG"/>
    <s v="GBR"/>
    <n v="-1.1599999999999999"/>
    <m/>
    <m/>
    <m/>
    <m/>
    <m/>
    <m/>
    <m/>
    <m/>
    <m/>
    <m/>
    <m/>
    <m/>
    <m/>
    <m/>
    <m/>
    <m/>
    <m/>
    <m/>
    <m/>
  </r>
  <r>
    <x v="25"/>
    <x v="2"/>
    <s v="CAN"/>
    <n v="156"/>
    <n v="5169"/>
    <n v="2370.9645966337785"/>
    <n v="9.8148934813246811"/>
    <n v="11.1365"/>
    <n v="0.63341800000000004"/>
    <n v="0.11757330000000001"/>
    <n v="5.2853459999999997"/>
    <n v="-3.2259000000000003E-2"/>
    <n v="0.105"/>
    <n v="0.11600000000000001"/>
    <n v="0.10502866666666667"/>
    <n v="0.21696971959489339"/>
    <m/>
    <n v="3.2415750000000001"/>
    <m/>
    <m/>
    <n v="1.2872986434824329"/>
    <n v="0.44363751184085892"/>
    <n v="3.3978129000000003E-2"/>
    <n v="4.2872338000000003E-2"/>
    <n v="0.99793650000000012"/>
    <n v="0.31800156800000001"/>
    <n v="0.12445209163098928"/>
    <m/>
    <m/>
    <n v="1.809016227722168"/>
    <n v="27.653030395507813"/>
    <n v="113.11728668212891"/>
    <n v="17.346939086914063"/>
    <n v="0"/>
    <n v="0"/>
    <n v="1"/>
    <n v="1"/>
    <s v="PEG"/>
    <s v="GBR"/>
    <n v="-0.17"/>
    <m/>
    <m/>
    <m/>
    <m/>
    <m/>
    <m/>
    <m/>
    <m/>
    <m/>
    <m/>
    <m/>
    <m/>
    <m/>
    <m/>
    <m/>
    <m/>
    <m/>
    <m/>
    <m/>
  </r>
  <r>
    <x v="26"/>
    <x v="2"/>
    <s v="CAN"/>
    <n v="156"/>
    <n v="5218"/>
    <n v="2288.4768110387126"/>
    <n v="9.4734244829281558"/>
    <n v="10.7624"/>
    <n v="0.64081699999999997"/>
    <n v="0.1099333"/>
    <n v="5.5587260000000001"/>
    <n v="-2.5897E-2"/>
    <n v="0.107"/>
    <n v="0.13400000000000001"/>
    <n v="0.10383866666666666"/>
    <n v="0.22721613452460124"/>
    <m/>
    <n v="3.1"/>
    <m/>
    <m/>
    <n v="1.4227245762279355"/>
    <n v="0.44163545568039952"/>
    <n v="3.6618590999999999E-2"/>
    <n v="4.4096384000000002E-2"/>
    <n v="0.99617719000000016"/>
    <n v="0.32623485199999996"/>
    <n v="0.12427307632285857"/>
    <m/>
    <m/>
    <n v="1.8842054605484009"/>
    <n v="26.77165412902832"/>
    <n v="111.62790679931641"/>
    <n v="16.418527603149414"/>
    <n v="0"/>
    <n v="0"/>
    <n v="1"/>
    <n v="1"/>
    <s v="PEG"/>
    <s v="GBR"/>
    <n v="0.67000002000000003"/>
    <m/>
    <m/>
    <m/>
    <m/>
    <m/>
    <m/>
    <m/>
    <m/>
    <m/>
    <m/>
    <m/>
    <m/>
    <m/>
    <m/>
    <m/>
    <m/>
    <m/>
    <m/>
    <m/>
  </r>
  <r>
    <x v="27"/>
    <x v="2"/>
    <s v="CAN"/>
    <n v="156"/>
    <n v="5269"/>
    <n v="2511.5133801480356"/>
    <n v="10.396693163336399"/>
    <n v="11.210900000000001"/>
    <n v="0.71702200000000005"/>
    <n v="0.1204196"/>
    <n v="5.6042899999999998"/>
    <n v="-1.7881999999999999E-2"/>
    <n v="0.126"/>
    <n v="0.16"/>
    <n v="0.11503949999999999"/>
    <n v="0.25511599713642225"/>
    <m/>
    <n v="2.8"/>
    <m/>
    <m/>
    <n v="1.4035394052155921"/>
    <n v="0.40027894002789405"/>
    <n v="3.7829778000000001E-2"/>
    <n v="4.2972756000000001E-2"/>
    <n v="0.99553575999999988"/>
    <n v="0.31744822499999997"/>
    <n v="0.11977758505367424"/>
    <m/>
    <m/>
    <n v="1.8430303335189819"/>
    <n v="24.792932510375977"/>
    <n v="99.215347290039063"/>
    <n v="15.785610198974609"/>
    <n v="0"/>
    <n v="0"/>
    <n v="1"/>
    <n v="1"/>
    <s v="PEG"/>
    <s v="GBR"/>
    <n v="0.31"/>
    <m/>
    <m/>
    <m/>
    <m/>
    <m/>
    <m/>
    <m/>
    <m/>
    <m/>
    <m/>
    <m/>
    <m/>
    <m/>
    <m/>
    <m/>
    <m/>
    <m/>
    <m/>
    <m/>
  </r>
  <r>
    <x v="28"/>
    <x v="2"/>
    <s v="CAN"/>
    <n v="156"/>
    <n v="5325"/>
    <n v="2583.4561502347415"/>
    <n v="10.694511923260901"/>
    <n v="11.409000000000001"/>
    <n v="0.76937199999999994"/>
    <n v="0.14742069999999999"/>
    <n v="5.8321059999999996"/>
    <n v="-3.3699E-2"/>
    <n v="0.14899999999999999"/>
    <n v="0.155"/>
    <n v="0.12770191666666666"/>
    <n v="0.28550076086802439"/>
    <m/>
    <n v="2.9"/>
    <m/>
    <m/>
    <n v="1.3803412853130597"/>
    <n v="0.37561736417988034"/>
    <n v="4.0555238E-2"/>
    <n v="4.5334280999999997E-2"/>
    <n v="0.99525309000000006"/>
    <n v="0.341198689"/>
    <n v="0.11950963978189645"/>
    <m/>
    <m/>
    <n v="2.057856559753418"/>
    <n v="23.26530647277832"/>
    <n v="102.0472412109375"/>
    <n v="15.558509826660156"/>
    <n v="0"/>
    <n v="0"/>
    <n v="1"/>
    <n v="1"/>
    <s v="PEG"/>
    <s v="GBR"/>
    <n v="0.88"/>
    <m/>
    <m/>
    <m/>
    <m/>
    <m/>
    <m/>
    <m/>
    <m/>
    <m/>
    <m/>
    <m/>
    <m/>
    <m/>
    <m/>
    <m/>
    <m/>
    <m/>
    <m/>
    <m/>
  </r>
  <r>
    <x v="29"/>
    <x v="2"/>
    <s v="CAN"/>
    <n v="156"/>
    <n v="5383"/>
    <n v="2795.6150845253574"/>
    <n v="11.572807630697971"/>
    <n v="12.931100000000001"/>
    <n v="0.82598199999999999"/>
    <n v="0.1466944"/>
    <n v="5.6498530000000002"/>
    <n v="-5.1982E-2"/>
    <n v="0.17299999999999999"/>
    <n v="0.183"/>
    <n v="0.14207716666666667"/>
    <n v="0.3153472203164791"/>
    <m/>
    <n v="3"/>
    <m/>
    <m/>
    <n v="1.337205694109443"/>
    <n v="0.34866828087167062"/>
    <n v="4.6741249999999998E-2"/>
    <n v="5.1542635000000003E-2"/>
    <n v="0.99319192000000012"/>
    <n v="0.37837246699999999"/>
    <n v="0.11991099288443298"/>
    <m/>
    <m/>
    <n v="2.3872568607330322"/>
    <n v="21.648044586181641"/>
    <n v="107.6319580078125"/>
    <n v="16.696376800537109"/>
    <n v="0"/>
    <n v="0"/>
    <n v="1"/>
    <n v="1"/>
    <s v="PEG"/>
    <s v="GBR"/>
    <n v="0.51999998000000003"/>
    <m/>
    <m/>
    <m/>
    <m/>
    <m/>
    <m/>
    <m/>
    <m/>
    <m/>
    <m/>
    <m/>
    <m/>
    <m/>
    <m/>
    <m/>
    <m/>
    <m/>
    <m/>
    <m/>
  </r>
  <r>
    <x v="30"/>
    <x v="2"/>
    <s v="CAN"/>
    <n v="156"/>
    <n v="5457"/>
    <n v="2911.2662635147517"/>
    <n v="12.051535770583445"/>
    <n v="13.4979"/>
    <n v="0.90735699999999997"/>
    <n v="0.14844189999999999"/>
    <n v="5.8321059999999996"/>
    <n v="-5.0418999999999999E-2"/>
    <n v="0.17799999999999999"/>
    <n v="0.19500000000000001"/>
    <n v="0.15505749999999999"/>
    <n v="0.34083135147795229"/>
    <m/>
    <n v="3"/>
    <m/>
    <m/>
    <n v="1.2599626848497116"/>
    <n v="0.32179854529424728"/>
    <n v="5.1029994000000002E-2"/>
    <n v="5.2717466999999997E-2"/>
    <n v="1"/>
    <n v="0.38828562500000002"/>
    <n v="0.1209988956145554"/>
    <m/>
    <m/>
    <n v="2.4669215679168701"/>
    <n v="20.575132369995117"/>
    <n v="102.94695281982422"/>
    <n v="22.131565093994141"/>
    <n v="0"/>
    <n v="0"/>
    <n v="1"/>
    <n v="1"/>
    <s v="PEG"/>
    <s v="GBR"/>
    <n v="0.47999998999999999"/>
    <m/>
    <m/>
    <m/>
    <m/>
    <m/>
    <m/>
    <m/>
    <m/>
    <m/>
    <m/>
    <m/>
    <m/>
    <m/>
    <m/>
    <m/>
    <m/>
    <m/>
    <m/>
    <m/>
  </r>
  <r>
    <x v="31"/>
    <x v="2"/>
    <s v="CAN"/>
    <n v="156"/>
    <n v="5536"/>
    <n v="3096.7767341040467"/>
    <n v="12.819535770552745"/>
    <n v="13.626899999999999"/>
    <n v="0.99066299999999996"/>
    <n v="0.17491699999999999"/>
    <n v="5.877669"/>
    <n v="-5.3698999999999997E-2"/>
    <n v="0.19700000000000001"/>
    <n v="0.21"/>
    <n v="0.15378249999999999"/>
    <n v="0.38201849640872559"/>
    <m/>
    <n v="3"/>
    <m/>
    <m/>
    <n v="1.3021578195057499"/>
    <n v="0.29978802866659937"/>
    <n v="5.2516332999999998E-2"/>
    <n v="5.7982866000000001E-2"/>
    <n v="1"/>
    <n v="0.40249115099999999"/>
    <n v="0.12164909369674999"/>
    <m/>
    <m/>
    <n v="2.5886566638946533"/>
    <n v="18.949647903442383"/>
    <n v="96.185203552246094"/>
    <n v="23.535961151123047"/>
    <n v="0"/>
    <n v="0"/>
    <n v="1"/>
    <n v="1"/>
    <s v="PEG"/>
    <s v="GBR"/>
    <n v="-0.5"/>
    <m/>
    <m/>
    <m/>
    <m/>
    <m/>
    <m/>
    <m/>
    <m/>
    <m/>
    <m/>
    <m/>
    <m/>
    <m/>
    <m/>
    <m/>
    <m/>
    <m/>
    <m/>
    <m/>
  </r>
  <r>
    <x v="32"/>
    <x v="2"/>
    <s v="CAN"/>
    <n v="156"/>
    <n v="5650"/>
    <n v="3330.9246017699111"/>
    <n v="13.788794912008436"/>
    <n v="14.805099999999999"/>
    <n v="1.119599"/>
    <n v="0.1796585"/>
    <n v="5.9687960000000002"/>
    <n v="-5.3601000000000003E-2"/>
    <n v="0.22500000000000001"/>
    <n v="0.22500000000000001"/>
    <n v="0.16741308333333332"/>
    <n v="0.4198081438553386"/>
    <m/>
    <n v="2.9"/>
    <m/>
    <m/>
    <n v="1.372166304425414"/>
    <n v="0.25187566988210075"/>
    <n v="5.8052332999999998E-2"/>
    <n v="6.3970799999999994E-2"/>
    <n v="1"/>
    <n v="0.44101855299999998"/>
    <n v="0.12683263250826651"/>
    <m/>
    <m/>
    <n v="2.8903083801269531"/>
    <n v="19.017509460449219"/>
    <n v="99.868316650390625"/>
    <n v="23.983983993530273"/>
    <n v="0"/>
    <n v="0"/>
    <n v="1"/>
    <n v="1"/>
    <s v="PEG"/>
    <s v="GBR"/>
    <n v="-0.19"/>
    <m/>
    <m/>
    <m/>
    <m/>
    <m/>
    <m/>
    <m/>
    <m/>
    <m/>
    <m/>
    <m/>
    <m/>
    <m/>
    <m/>
    <m/>
    <m/>
    <m/>
    <m/>
    <m/>
  </r>
  <r>
    <x v="33"/>
    <x v="2"/>
    <s v="CAN"/>
    <n v="156"/>
    <n v="5813"/>
    <n v="3333.6280750043011"/>
    <n v="13.799987280847416"/>
    <n v="14.361000000000001"/>
    <n v="1.17815"/>
    <n v="0.20907149999999999"/>
    <n v="6.0143589999999998"/>
    <n v="-7.3727000000000001E-2"/>
    <n v="0.24399999999999999"/>
    <n v="0.21099999999999999"/>
    <n v="0.1795616666666667"/>
    <n v="0.45088679829686196"/>
    <m/>
    <n v="3"/>
    <m/>
    <m/>
    <n v="1.4141713953772121"/>
    <n v="0.2469869292140553"/>
    <n v="6.9348084000000004E-2"/>
    <n v="6.1746572E-2"/>
    <n v="1"/>
    <n v="0.40566062599999997"/>
    <n v="0.13009913143729013"/>
    <m/>
    <m/>
    <n v="2.5465865135192871"/>
    <n v="19.722179412841797"/>
    <n v="104.75839996337891"/>
    <n v="22.47575569152832"/>
    <n v="0"/>
    <n v="0"/>
    <n v="1"/>
    <n v="1"/>
    <s v="PEG"/>
    <s v="GBR"/>
    <n v="0.44"/>
    <m/>
    <m/>
    <m/>
    <m/>
    <m/>
    <m/>
    <m/>
    <m/>
    <m/>
    <m/>
    <m/>
    <m/>
    <m/>
    <m/>
    <m/>
    <m/>
    <m/>
    <m/>
    <m/>
  </r>
  <r>
    <x v="34"/>
    <x v="2"/>
    <s v="CAN"/>
    <n v="156"/>
    <n v="5994"/>
    <n v="3279.5642308975639"/>
    <n v="13.576139904067812"/>
    <n v="14.4237"/>
    <n v="1.205816"/>
    <n v="0.22140000000000001"/>
    <n v="6.105486"/>
    <n v="-9.6863000000000005E-2"/>
    <n v="0.252"/>
    <n v="0.20100000000000001"/>
    <n v="0.18752058333333332"/>
    <n v="0.50346838161978646"/>
    <m/>
    <n v="3.2"/>
    <m/>
    <m/>
    <n v="1.4491756378370442"/>
    <n v="0.24465085420467736"/>
    <n v="7.0679253999999997E-2"/>
    <n v="7.2255048000000002E-2"/>
    <n v="1"/>
    <n v="0.54102893400000007"/>
    <n v="0.13661512286254043"/>
    <m/>
    <m/>
    <n v="3.703963041305542"/>
    <n v="18.584684371948242"/>
    <n v="100.1072998046875"/>
    <n v="20.734819412231445"/>
    <n v="0"/>
    <n v="0"/>
    <n v="1"/>
    <n v="1"/>
    <s v="PEG"/>
    <s v="GBR"/>
    <n v="-0.73000001999999997"/>
    <m/>
    <m/>
    <m/>
    <m/>
    <m/>
    <m/>
    <m/>
    <m/>
    <m/>
    <m/>
    <m/>
    <m/>
    <m/>
    <m/>
    <m/>
    <m/>
    <m/>
    <m/>
    <m/>
  </r>
  <r>
    <x v="35"/>
    <x v="2"/>
    <s v="CAN"/>
    <n v="156"/>
    <n v="6166"/>
    <n v="3561.8170613039251"/>
    <n v="14.744623210857352"/>
    <n v="15.3316"/>
    <n v="1.3615429999999999"/>
    <n v="0.22109129999999999"/>
    <n v="6.1510499999999997"/>
    <n v="-0.105174"/>
    <n v="0.28399999999999997"/>
    <n v="0.247"/>
    <n v="0.20941024999999999"/>
    <n v="0.56481849900667491"/>
    <m/>
    <n v="3.1"/>
    <m/>
    <m/>
    <n v="1.4771790318049098"/>
    <n v="0.22695556371648917"/>
    <n v="7.1186073000000002E-2"/>
    <n v="7.8804138999999995E-2"/>
    <n v="1"/>
    <n v="0.59955790899999994"/>
    <n v="0.151571694226836"/>
    <m/>
    <m/>
    <n v="4.1031818389892578"/>
    <n v="17.983652114868164"/>
    <n v="97.536758422851563"/>
    <n v="20.915132522583008"/>
    <n v="0"/>
    <n v="0"/>
    <n v="1"/>
    <n v="1"/>
    <s v="PEG"/>
    <s v="GBR"/>
    <n v="-0.12"/>
    <m/>
    <m/>
    <m/>
    <m/>
    <m/>
    <m/>
    <m/>
    <m/>
    <m/>
    <m/>
    <m/>
    <m/>
    <m/>
    <m/>
    <m/>
    <m/>
    <m/>
    <m/>
    <m/>
  </r>
  <r>
    <x v="36"/>
    <x v="2"/>
    <s v="CAN"/>
    <n v="156"/>
    <n v="6282"/>
    <n v="3846.2069404648205"/>
    <n v="15.921856915102822"/>
    <n v="16.5549"/>
    <n v="1.5258849999999999"/>
    <n v="0.22738259999999999"/>
    <n v="6.2877390000000002"/>
    <n v="-0.122934"/>
    <n v="0.25"/>
    <n v="0.192"/>
    <n v="0.242422"/>
    <n v="0.6426705453653303"/>
    <m/>
    <n v="3.1"/>
    <m/>
    <m/>
    <n v="1.5331858197406409"/>
    <n v="0.19398387836686545"/>
    <n v="8.0139360000000007E-2"/>
    <n v="8.3277641999999999E-2"/>
    <n v="1"/>
    <n v="0.69650360099999997"/>
    <n v="0.15870766558604427"/>
    <m/>
    <m/>
    <n v="4.9114656448364258"/>
    <n v="17.39314079284668"/>
    <n v="101.3216552734375"/>
    <n v="22.665132522583008"/>
    <n v="0"/>
    <n v="0"/>
    <n v="1"/>
    <n v="1"/>
    <s v="PEG"/>
    <s v="GBR"/>
    <n v="1.4299999000000001"/>
    <m/>
    <m/>
    <m/>
    <m/>
    <m/>
    <m/>
    <m/>
    <m/>
    <m/>
    <m/>
    <m/>
    <m/>
    <m/>
    <m/>
    <m/>
    <m/>
    <m/>
    <m/>
    <m/>
  </r>
  <r>
    <x v="37"/>
    <x v="2"/>
    <s v="CAN"/>
    <n v="156"/>
    <n v="6596"/>
    <n v="3874.8502122498489"/>
    <n v="16.040394275988387"/>
    <n v="16.4009"/>
    <n v="1.7284059999999999"/>
    <n v="0.25025269999999999"/>
    <n v="6.4699929999999997"/>
    <n v="-0.164913"/>
    <n v="0.35199999999999998"/>
    <n v="0.26300000000000001"/>
    <n v="0.25028058333333331"/>
    <n v="0.61607185548492671"/>
    <m/>
    <n v="3.2"/>
    <m/>
    <m/>
    <n v="1.5821917591844059"/>
    <n v="0.18747830112255526"/>
    <n v="6.7969327999999996E-2"/>
    <n v="6.5778138999999999E-2"/>
    <n v="1"/>
    <n v="0.71224945299999998"/>
    <n v="0.16713233756310658"/>
    <m/>
    <m/>
    <n v="4.9821791648864746"/>
    <n v="18.328575134277344"/>
    <n v="105.02938079833984"/>
    <n v="22.199811935424805"/>
    <n v="1"/>
    <n v="1"/>
    <n v="1"/>
    <n v="1"/>
    <s v="PEG"/>
    <s v="GBR"/>
    <n v="0.47999998999999999"/>
    <m/>
    <m/>
    <m/>
    <m/>
    <m/>
    <m/>
    <m/>
    <m/>
    <m/>
    <m/>
    <m/>
    <m/>
    <m/>
    <m/>
    <m/>
    <m/>
    <m/>
    <m/>
    <m/>
  </r>
  <r>
    <x v="38"/>
    <x v="2"/>
    <s v="CAN"/>
    <n v="156"/>
    <n v="6813"/>
    <n v="3572.0610597387349"/>
    <n v="14.786950714830224"/>
    <n v="14.555400000000001"/>
    <n v="1.6537929999999998"/>
    <n v="0.2542932"/>
    <n v="6.6066830000000003"/>
    <n v="-0.13706299999999999"/>
    <n v="0.28899999999999998"/>
    <n v="0.26"/>
    <n v="0.25084974999999998"/>
    <n v="0.67550928092447449"/>
    <m/>
    <n v="3.3"/>
    <m/>
    <m/>
    <n v="1.6241968501362043"/>
    <n v="0.22856451807957431"/>
    <n v="9.6054505999999998E-2"/>
    <n v="0.11257868"/>
    <n v="1"/>
    <n v="0.67352439699999989"/>
    <n v="0.17354807715153067"/>
    <m/>
    <m/>
    <n v="4.5820651054382324"/>
    <n v="17.231296539306641"/>
    <n v="86.291549682617188"/>
    <n v="20.112071990966797"/>
    <n v="0"/>
    <n v="0"/>
    <n v="1"/>
    <n v="1"/>
    <s v="PEG"/>
    <s v="GBR"/>
    <n v="-2.1500001000000002"/>
    <m/>
    <m/>
    <m/>
    <m/>
    <m/>
    <m/>
    <m/>
    <m/>
    <m/>
    <m/>
    <m/>
    <m/>
    <m/>
    <m/>
    <m/>
    <m/>
    <m/>
    <m/>
    <m/>
  </r>
  <r>
    <x v="39"/>
    <x v="2"/>
    <s v="CAN"/>
    <n v="156"/>
    <n v="6993"/>
    <n v="3849.5975975975975"/>
    <n v="15.935898250555365"/>
    <n v="15.785"/>
    <n v="1.8383430000000001"/>
    <n v="0.2489845"/>
    <n v="6.7433719999999999"/>
    <n v="-0.15956200000000001"/>
    <n v="0.37"/>
    <n v="0.29899999999999999"/>
    <n v="0.3112975"/>
    <n v="0.80978259289551913"/>
    <m/>
    <n v="3.5"/>
    <m/>
    <m/>
    <n v="1.65220024410407"/>
    <n v="0.20997660882336941"/>
    <n v="8.5093403999999997E-2"/>
    <n v="0.13344152400000001"/>
    <n v="0.99970000000000003"/>
    <n v="0.77337969400000006"/>
    <n v="0.19400915985491324"/>
    <m/>
    <m/>
    <n v="5.3053135871887207"/>
    <n v="15.314844131469727"/>
    <n v="83.673728942871094"/>
    <n v="18.311019897460938"/>
    <n v="0"/>
    <n v="0"/>
    <n v="1"/>
    <n v="1"/>
    <s v="PEG"/>
    <s v="GBR"/>
    <n v="-2.9999998999999999E-2"/>
    <m/>
    <m/>
    <m/>
    <m/>
    <m/>
    <m/>
    <m/>
    <m/>
    <m/>
    <m/>
    <m/>
    <m/>
    <m/>
    <m/>
    <m/>
    <m/>
    <m/>
    <m/>
    <m/>
  </r>
  <r>
    <x v="40"/>
    <x v="2"/>
    <s v="CAN"/>
    <n v="156"/>
    <n v="7188"/>
    <n v="4065.7612687813021"/>
    <n v="16.830677264828022"/>
    <n v="16.3629"/>
    <n v="2.0228099999999998"/>
    <n v="0.2830184"/>
    <n v="6.9256260000000003"/>
    <n v="-0.24151500000000001"/>
    <n v="0.45300000000000001"/>
    <n v="0.28999999999999998"/>
    <n v="0.36179500000000003"/>
    <n v="0.87953857463624963"/>
    <m/>
    <n v="3.5"/>
    <m/>
    <m/>
    <n v="1.7082070320398008"/>
    <n v="0.19230769230769229"/>
    <n v="0.101503711"/>
    <n v="0.11539577400000001"/>
    <n v="0.9998999999999999"/>
    <n v="0.88142412999999997"/>
    <n v="0.21939794075246813"/>
    <m/>
    <m/>
    <n v="6.060786247253418"/>
    <n v="15.059845924377441"/>
    <n v="87.286750793457031"/>
    <n v="17.40179443359375"/>
    <n v="0"/>
    <n v="0"/>
    <n v="1"/>
    <n v="1"/>
    <s v="PEG"/>
    <s v="GBR"/>
    <n v="0.87"/>
    <m/>
    <m/>
    <m/>
    <m/>
    <m/>
    <m/>
    <m/>
    <m/>
    <m/>
    <m/>
    <m/>
    <m/>
    <m/>
    <m/>
    <m/>
    <m/>
    <m/>
    <m/>
    <m/>
  </r>
  <r>
    <x v="41"/>
    <x v="2"/>
    <s v="CAN"/>
    <n v="156"/>
    <n v="7410"/>
    <n v="4212.5376518218627"/>
    <n v="17.438321143977024"/>
    <n v="17.066500000000001"/>
    <n v="2.2331650000000001"/>
    <n v="0.29686099999999999"/>
    <n v="7.1078789999999996"/>
    <n v="-0.33663300000000002"/>
    <n v="0.52200000000000002"/>
    <n v="0.308"/>
    <n v="0.40779416666666674"/>
    <n v="0.9834077652383163"/>
    <m/>
    <n v="3.5"/>
    <m/>
    <m/>
    <n v="1.6802036380719354"/>
    <n v="0.20732581049614907"/>
    <n v="0.117780409"/>
    <n v="0.12286125000000001"/>
    <n v="0.9998999999999999"/>
    <n v="0.99726563400000001"/>
    <n v="0.2387704388792308"/>
    <m/>
    <m/>
    <n v="6.9362030029296875"/>
    <n v="14.856438636779785"/>
    <n v="88.678062438964844"/>
    <n v="18.317295074462891"/>
    <n v="0"/>
    <n v="0"/>
    <n v="1"/>
    <n v="1"/>
    <s v="PEG"/>
    <s v="GBR"/>
    <n v="-0.25"/>
    <m/>
    <m/>
    <m/>
    <m/>
    <m/>
    <m/>
    <m/>
    <m/>
    <m/>
    <m/>
    <m/>
    <m/>
    <m/>
    <m/>
    <m/>
    <m/>
    <m/>
    <m/>
    <m/>
  </r>
  <r>
    <x v="42"/>
    <x v="2"/>
    <s v="CAN"/>
    <n v="156"/>
    <n v="7602"/>
    <n v="4377.130755064456"/>
    <n v="18.119631159848041"/>
    <n v="17.324300000000001"/>
    <n v="2.4938760000000002"/>
    <n v="0.32538030000000001"/>
    <n v="7.4268229999999997"/>
    <n v="-0.45350099999999999"/>
    <n v="0.67100000000000004"/>
    <n v="0.377"/>
    <n v="0.46674749999999993"/>
    <n v="1.061942426753071"/>
    <m/>
    <n v="3.6"/>
    <m/>
    <m/>
    <n v="1.7362104260076665"/>
    <n v="0.18445005814186616"/>
    <n v="0.136108217"/>
    <n v="0.137142082"/>
    <n v="1.0002"/>
    <n v="1.12760327"/>
    <n v="0.26447405031700932"/>
    <m/>
    <m/>
    <n v="7.8885998725891113"/>
    <n v="14.64139461517334"/>
    <n v="90.970443725585938"/>
    <n v="18.599613189697266"/>
    <n v="0"/>
    <n v="0"/>
    <n v="1"/>
    <n v="1"/>
    <s v="PEG"/>
    <s v="GBR"/>
    <n v="0.70999997999999997"/>
    <m/>
    <m/>
    <m/>
    <m/>
    <m/>
    <m/>
    <m/>
    <m/>
    <m/>
    <m/>
    <m/>
    <m/>
    <m/>
    <m/>
    <m/>
    <m/>
    <m/>
    <m/>
    <m/>
  </r>
  <r>
    <x v="43"/>
    <x v="2"/>
    <s v="CAN"/>
    <n v="156"/>
    <n v="7852"/>
    <n v="4446.7651553744272"/>
    <n v="18.407885531855595"/>
    <n v="16.927700000000002"/>
    <n v="2.6514720000000001"/>
    <n v="0.31171219999999999"/>
    <n v="7.6546390000000004"/>
    <n v="-0.41363499999999997"/>
    <n v="0.61899999999999999"/>
    <n v="0.45500000000000002"/>
    <n v="0.48009000000000013"/>
    <n v="1.1079068389375513"/>
    <m/>
    <n v="4.0999999999999996"/>
    <m/>
    <m/>
    <n v="1.785216365451431"/>
    <n v="0.2074297567414671"/>
    <n v="0.168689903"/>
    <n v="0.14445687800000001"/>
    <n v="1.0003"/>
    <n v="1.095828223"/>
    <n v="0.29402962952103412"/>
    <m/>
    <m/>
    <n v="7.3578000068664551"/>
    <n v="14.635719299316406"/>
    <n v="89.595375061035156"/>
    <n v="21.60120964050293"/>
    <n v="0"/>
    <n v="0"/>
    <n v="1"/>
    <n v="1"/>
    <s v="PEG"/>
    <s v="GBR"/>
    <n v="0.75"/>
    <m/>
    <m/>
    <m/>
    <m/>
    <m/>
    <m/>
    <m/>
    <m/>
    <m/>
    <m/>
    <m/>
    <m/>
    <m/>
    <m/>
    <m/>
    <m/>
    <m/>
    <m/>
    <m/>
  </r>
  <r>
    <x v="44"/>
    <x v="2"/>
    <s v="CAN"/>
    <n v="156"/>
    <n v="8093"/>
    <n v="4025.284566909675"/>
    <n v="16.663198727473823"/>
    <n v="15.1013"/>
    <n v="2.4485790000000001"/>
    <n v="0.25378099999999998"/>
    <n v="7.7010310000000004"/>
    <n v="-0.27585599999999999"/>
    <n v="0.45600000000000002"/>
    <n v="0.46100000000000002"/>
    <n v="0.46415083333333329"/>
    <n v="1.1212539658743348"/>
    <m/>
    <n v="3.9"/>
    <m/>
    <m/>
    <n v="1.8062189109273301"/>
    <n v="0.30629747610879687"/>
    <n v="0.163174395"/>
    <n v="0.18624104799999999"/>
    <n v="1.0004"/>
    <n v="1.1858282229999999"/>
    <n v="0.29421407919943798"/>
    <m/>
    <m/>
    <n v="7.0355606079101563"/>
    <n v="14.588688850402832"/>
    <n v="87.3563232421875"/>
    <n v="21.444694519042969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5"/>
    <x v="2"/>
    <s v="CAN"/>
    <n v="156"/>
    <n v="8191"/>
    <n v="4232.8882920278347"/>
    <n v="17.522569156692256"/>
    <n v="15.0672"/>
    <n v="2.6885790000000003"/>
    <n v="0.16447519999999999"/>
    <n v="7.8402060000000002"/>
    <n v="-5.6815999999999998E-2"/>
    <n v="0.50800000000000001"/>
    <n v="0.77900000000000003"/>
    <n v="0.47434750000000009"/>
    <n v="1.2648356504397811"/>
    <m/>
    <n v="3.8"/>
    <m/>
    <m/>
    <n v="1.8202206079112628"/>
    <n v="0.36227032656401098"/>
    <n v="0.13307345200000001"/>
    <n v="0.24809852600000001"/>
    <n v="1"/>
    <n v="1.1792258818406729"/>
    <n v="0.28926910474969647"/>
    <m/>
    <m/>
    <n v="6.9460492134094238"/>
    <n v="13.003452301025391"/>
    <n v="76.470588684082031"/>
    <n v="21.296297073364258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6"/>
    <x v="2"/>
    <s v="CAN"/>
    <n v="156"/>
    <n v="8214"/>
    <n v="4646.1149257365469"/>
    <n v="19.233170110518948"/>
    <n v="16.0932"/>
    <n v="3.2427220000000001"/>
    <n v="0.14667569999999999"/>
    <n v="8.4896910000000005"/>
    <n v="-4.0918999999999997E-2"/>
    <n v="0.84599999999999997"/>
    <n v="1.179"/>
    <n v="0.54913000000000001"/>
    <n v="1.4267427038545402"/>
    <m/>
    <n v="4.3"/>
    <m/>
    <n v="1.3014616236746328"/>
    <n v="1.9462358807666582"/>
    <n v="0.43482283282449813"/>
    <n v="0.172147838"/>
    <n v="0.33970250200000002"/>
    <n v="1.0003130979996739"/>
    <n v="1.1980176161462994"/>
    <n v="0.28474754374063771"/>
    <m/>
    <m/>
    <n v="7.339897632598877"/>
    <n v="11.391129493713379"/>
    <n v="69.678863525390625"/>
    <n v="23.833902359008789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7"/>
    <x v="2"/>
    <s v="CAN"/>
    <n v="156"/>
    <n v="8277"/>
    <n v="4800.5808867947317"/>
    <n v="19.872559617647603"/>
    <n v="16.319900000000001"/>
    <n v="3.9918719999999999"/>
    <n v="0.14207600000000001"/>
    <n v="10.051550000000001"/>
    <n v="0.138437"/>
    <n v="0.96399999999999997"/>
    <n v="1.5860000000000001"/>
    <n v="0.61034833333333327"/>
    <n v="1.7162281043552881"/>
    <m/>
    <n v="4.9000000000000004"/>
    <m/>
    <n v="1.3014616236746328"/>
    <n v="2.2332706689372803"/>
    <n v="0.46869911570931128"/>
    <n v="0.232701294"/>
    <n v="0.498203118"/>
    <n v="1.0025776270792206"/>
    <n v="1.229449378332502"/>
    <n v="0.27231807829307292"/>
    <m/>
    <m/>
    <n v="7.6889901161193848"/>
    <n v="9.7287988662719727"/>
    <n v="61"/>
    <n v="23.700525283813477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8"/>
    <x v="2"/>
    <s v="CAN"/>
    <n v="156"/>
    <n v="8374"/>
    <n v="4440.5946978743732"/>
    <n v="18.382346581141196"/>
    <n v="16.601299999999998"/>
    <n v="4.261482"/>
    <n v="0.1238073"/>
    <n v="11.36598"/>
    <n v="8.3079999999999994E-3"/>
    <n v="0.92"/>
    <n v="1.2689999999999999"/>
    <n v="0.75507083333333336"/>
    <n v="1.8281519639517525"/>
    <m/>
    <n v="5.4"/>
    <m/>
    <n v="0.89047374251422251"/>
    <n v="2.6183173359954321"/>
    <n v="0.61903085767922095"/>
    <n v="0.26077895299999998"/>
    <n v="0.57666921000000004"/>
    <n v="1.0151562833098156"/>
    <n v="1.4502155321824357"/>
    <n v="0.26454568960064762"/>
    <m/>
    <m/>
    <n v="9.631378173828125"/>
    <n v="8.3643121719360352"/>
    <n v="65.720527648925781"/>
    <n v="25.679513931274414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9"/>
    <x v="2"/>
    <s v="CAN"/>
    <n v="156"/>
    <n v="8548"/>
    <n v="4019.3430042115119"/>
    <n v="16.638575516028066"/>
    <n v="14.555199999999999"/>
    <n v="4.367381"/>
    <n v="0.14529739999999999"/>
    <n v="12.49485"/>
    <n v="-3.066E-2"/>
    <n v="0.94099999999999995"/>
    <n v="1.29"/>
    <n v="0.79772583333333325"/>
    <n v="1.9872114422524205"/>
    <m/>
    <n v="5.5"/>
    <m/>
    <n v="2.3289313265756588"/>
    <n v="3.0803733364652146"/>
    <n v="0.68187022026835198"/>
    <n v="0.31294674700000003"/>
    <n v="0.69704221200000005"/>
    <n v="1.0775281504229297"/>
    <n v="1.6372155321824358"/>
    <n v="0.26454568960064762"/>
    <m/>
    <m/>
    <n v="10.803971290588379"/>
    <n v="8.2237949371337891"/>
    <n v="70.217063903808594"/>
    <n v="27.249357223510742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50"/>
    <x v="2"/>
    <s v="CAN"/>
    <n v="156"/>
    <n v="8798"/>
    <n v="3861.4762446010454"/>
    <n v="15.985042924639249"/>
    <n v="16.047599999999999"/>
    <n v="5.060886"/>
    <n v="0.15994159999999999"/>
    <n v="14.47423"/>
    <n v="-0.18964600000000001"/>
    <n v="1.337"/>
    <n v="1.298"/>
    <n v="0.81072583333333326"/>
    <n v="2.0913378668068074"/>
    <m/>
    <n v="5.77"/>
    <m/>
    <n v="3.1509070888964792"/>
    <n v="3.661443761298425"/>
    <n v="0.58388824122191718"/>
    <n v="0.34974633500000002"/>
    <n v="0.74098892100000002"/>
    <n v="1.1584800741427248"/>
    <n v="1.809887343543267"/>
    <n v="0.34907442913265307"/>
    <m/>
    <m/>
    <n v="11.654325485229492"/>
    <n v="8.5377817153930664"/>
    <n v="75.037895202636719"/>
    <n v="29.220314025878906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1"/>
    <x v="2"/>
    <s v="CAN"/>
    <n v="156"/>
    <n v="9028"/>
    <n v="3357.0101905183869"/>
    <n v="13.896750396900783"/>
    <n v="13.3468"/>
    <n v="4.0738250000000003"/>
    <n v="0.17013819999999999"/>
    <n v="12.74227"/>
    <n v="-0.20754700000000001"/>
    <n v="0.79900000000000004"/>
    <n v="0.81399999999999995"/>
    <n v="0.69374333333333338"/>
    <n v="1.9258061588631601"/>
    <m/>
    <n v="5.88"/>
    <n v="3.0701981471287905"/>
    <n v="6.0963202372127538"/>
    <n v="3.3394047306679711"/>
    <n v="0.74083165594776379"/>
    <n v="0.436292185"/>
    <n v="0.53839251300000002"/>
    <n v="1.0778835540838851"/>
    <n v="1.702335792356225"/>
    <n v="0.3678218732226764"/>
    <m/>
    <m/>
    <n v="10.508584976196289"/>
    <n v="9.3556604385375977"/>
    <n v="73.712738037109375"/>
    <n v="25.903614044189453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2"/>
    <x v="2"/>
    <s v="CAN"/>
    <n v="156"/>
    <n v="9159"/>
    <n v="3793.1455399061028"/>
    <n v="15.702181239435927"/>
    <n v="14.673400000000001"/>
    <n v="4.2339449999999994"/>
    <n v="0.1501363"/>
    <n v="11.659789999999999"/>
    <n v="-8.0681000000000003E-2"/>
    <n v="0.76200000000000001"/>
    <n v="0.89400000000000002"/>
    <n v="0.62480583333333339"/>
    <n v="1.8560932694312837"/>
    <m/>
    <n v="5.34"/>
    <n v="2.777113669827231"/>
    <n v="4.624794662713124"/>
    <n v="3.1153775789250462"/>
    <n v="0.75556815229457486"/>
    <n v="0.38227157099999998"/>
    <n v="0.46352838899999999"/>
    <n v="1.0055465950181199"/>
    <n v="1.5959862532248443"/>
    <n v="0.38248857825077276"/>
    <m/>
    <m/>
    <n v="9.5329160690307617"/>
    <n v="9.7747230529785156"/>
    <n v="69.937957763671875"/>
    <n v="24.968259811401367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3"/>
    <x v="2"/>
    <s v="CAN"/>
    <n v="156"/>
    <n v="9256"/>
    <n v="3975.9576490924815"/>
    <n v="16.458988870566248"/>
    <n v="14.7445"/>
    <n v="4.5552659999999996"/>
    <n v="0.1799837"/>
    <n v="11.690720000000001"/>
    <n v="-2.5767999999999999E-2"/>
    <n v="0.90300000000000002"/>
    <n v="1.016"/>
    <n v="0.64847500000000002"/>
    <n v="1.8738222156602187"/>
    <m/>
    <n v="5.05"/>
    <n v="2.8556381901608563"/>
    <n v="3.3634870274277264"/>
    <n v="3.1993877608286434"/>
    <n v="0.70664939740522026"/>
    <n v="0.40309421000000001"/>
    <n v="0.43473527699999998"/>
    <n v="1.024674153619149"/>
    <n v="1.6535513324020104"/>
    <n v="0.40458467838057371"/>
    <m/>
    <m/>
    <n v="9.0585079193115234"/>
    <n v="9.1481485366821289"/>
    <n v="70.087814331054688"/>
    <n v="25.723602294921875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4"/>
    <x v="2"/>
    <s v="CAN"/>
    <n v="156"/>
    <n v="9394"/>
    <n v="3977.0193740685545"/>
    <n v="16.463364069294212"/>
    <n v="15.363899999999999"/>
    <n v="4.501525"/>
    <n v="0.16054060000000001"/>
    <n v="11.48969"/>
    <n v="7.0670999999999998E-2"/>
    <n v="0.80800000000000005"/>
    <n v="1.042"/>
    <n v="0.63847333333333334"/>
    <n v="1.9363947618771566"/>
    <m/>
    <n v="4.9000000000000004"/>
    <n v="2.7737957323483449"/>
    <n v="4.7299036323202399"/>
    <n v="3.2413928517804416"/>
    <n v="0.72464733977563034"/>
    <n v="0.40658284"/>
    <n v="0.37058924700000001"/>
    <n v="1.0034689923064033"/>
    <n v="1.5033653582527415"/>
    <n v="0.39149148760500019"/>
    <m/>
    <m/>
    <n v="8.4050779342651367"/>
    <n v="8.7656526565551758"/>
    <n v="60.296451568603516"/>
    <n v="25.92156982421875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5"/>
    <x v="2"/>
    <s v="CAN"/>
    <n v="156"/>
    <n v="9549"/>
    <n v="4340.2756309561209"/>
    <n v="17.967109697215026"/>
    <n v="16.680499999999999"/>
    <n v="4.9957479999999999"/>
    <n v="0.14641709999999999"/>
    <n v="11.597939999999999"/>
    <n v="0.17871200000000001"/>
    <n v="0.89"/>
    <n v="1.252"/>
    <n v="0.63321416666666674"/>
    <n v="2.0201891011236075"/>
    <m/>
    <n v="4.8099999999999996"/>
    <n v="2.7129668785687762"/>
    <n v="4.624794662713124"/>
    <n v="3.2063886093206095"/>
    <n v="0.64855775967331908"/>
    <n v="0.35151539199999998"/>
    <n v="0.35116989300000001"/>
    <n v="1.0004311858410975"/>
    <n v="1.5193053989773087"/>
    <n v="0.43333052121610882"/>
    <m/>
    <m/>
    <n v="8.0828380584716797"/>
    <n v="8.3564491271972656"/>
    <n v="56.938774108886719"/>
    <n v="25.841846466064453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6"/>
    <x v="2"/>
    <s v="CAN"/>
    <n v="156"/>
    <n v="9713"/>
    <n v="4497.057139915577"/>
    <n v="18.616165341068253"/>
    <n v="18.027999999999999"/>
    <n v="5.3453149999999994"/>
    <n v="0.1452106"/>
    <n v="11.72165"/>
    <n v="9.7000000000000003E-2"/>
    <n v="1.008"/>
    <n v="1.2769999999999999"/>
    <n v="0.66968416666666675"/>
    <n v="2.0978399652067492"/>
    <m/>
    <n v="4.84"/>
    <n v="2.6875293578973198"/>
    <n v="3.1532690882134933"/>
    <n v="3.2273911547965093"/>
    <n v="0.62903225806451613"/>
    <n v="0.38289399899999998"/>
    <n v="0.35518642299999997"/>
    <n v="1.000658433249078"/>
    <n v="1.6641992863461523"/>
    <n v="0.49231112719222109"/>
    <m/>
    <m/>
    <n v="8.6825618743896484"/>
    <n v="8.2706766128540039"/>
    <n v="59.880832672119141"/>
    <n v="24.962741851806641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7"/>
    <x v="2"/>
    <s v="CAN"/>
    <n v="156"/>
    <n v="9905"/>
    <n v="4846.9964664310955"/>
    <n v="20.064763115255182"/>
    <n v="19.779800000000002"/>
    <n v="5.5609999999999999"/>
    <n v="0.18785779999999999"/>
    <n v="11.520619999999999"/>
    <n v="-4.2000000000000003E-2"/>
    <n v="1.087"/>
    <n v="1.2310000000000001"/>
    <n v="0.70159833333333321"/>
    <n v="2.2414337487516547"/>
    <m/>
    <n v="4.6500000000000004"/>
    <n v="2.6908472953762055"/>
    <n v="1.8919614529280961"/>
    <n v="3.2973996397161733"/>
    <n v="0.57777378169394"/>
    <n v="0.40045248"/>
    <n v="0.35855675100000001"/>
    <n v="1.0010270537571548"/>
    <n v="1.9275782096071574"/>
    <n v="0.56148290729425954"/>
    <m/>
    <m/>
    <n v="9.694035530090332"/>
    <n v="7.9888095855712891"/>
    <n v="64.125968933105469"/>
    <n v="25.979728698730469"/>
    <n v="0"/>
    <n v="0"/>
    <n v="1"/>
    <n v="1"/>
    <s v="PEG"/>
    <s v="HYBRID"/>
    <n v="0"/>
    <m/>
    <m/>
    <m/>
    <m/>
    <m/>
    <m/>
    <m/>
    <m/>
    <m/>
    <m/>
    <m/>
    <m/>
    <m/>
    <m/>
    <m/>
    <m/>
    <m/>
    <m/>
    <m/>
  </r>
  <r>
    <x v="58"/>
    <x v="2"/>
    <s v="CAN"/>
    <n v="156"/>
    <n v="10107"/>
    <n v="5171.5891956070045"/>
    <n v="21.40845786877858"/>
    <n v="21.261500000000002"/>
    <n v="6.05"/>
    <n v="0.1858167"/>
    <n v="11.56701"/>
    <n v="-7.1999999999999995E-2"/>
    <n v="1.222"/>
    <n v="1.3640000000000001"/>
    <n v="0.76474833333333314"/>
    <n v="2.3197856195905056"/>
    <m/>
    <n v="4.4800000000000004"/>
    <n v="2.7605239824328027"/>
    <n v="1.7868524833209796"/>
    <n v="3.3394047306679719"/>
    <n v="0.53173553719008271"/>
    <n v="0.42964257700000003"/>
    <n v="0.37865843999999999"/>
    <n v="1.0021325380409511"/>
    <n v="2.128936539910911"/>
    <n v="0.57583573333571847"/>
    <m/>
    <m/>
    <n v="11.018797874450684"/>
    <n v="7.5520834922790527"/>
    <n v="69.321151733398438"/>
    <n v="28.075117111206055"/>
    <n v="0"/>
    <n v="0"/>
    <n v="1"/>
    <n v="1"/>
    <s v="PEG"/>
    <s v="HYBRID"/>
    <n v="0.38625002000000003"/>
    <m/>
    <m/>
    <m/>
    <m/>
    <m/>
    <m/>
    <m/>
    <m/>
    <m/>
    <m/>
    <m/>
    <m/>
    <m/>
    <m/>
    <m/>
    <m/>
    <m/>
    <m/>
    <m/>
  </r>
  <r>
    <x v="59"/>
    <x v="2"/>
    <s v="CAN"/>
    <n v="156"/>
    <n v="10305"/>
    <n v="5065.4459000485194"/>
    <n v="20.969004768637163"/>
    <n v="22.164999999999999"/>
    <n v="6.1390000000000002"/>
    <n v="0.1896794"/>
    <n v="11.706189999999999"/>
    <n v="-0.34799999999999998"/>
    <n v="1.2989999999999999"/>
    <n v="1.1779999999999999"/>
    <n v="0.78778416666666673"/>
    <n v="2.2711812203872914"/>
    <m/>
    <n v="4.93"/>
    <n v="2.8866056066304551"/>
    <n v="3.0481601186063769"/>
    <n v="3.3954115186037028"/>
    <n v="0.53200847043492427"/>
    <n v="0.46015148099999997"/>
    <n v="0.38880595299999998"/>
    <n v="1.0093445114873498"/>
    <n v="2.316233876857229"/>
    <n v="0.56863407305060132"/>
    <m/>
    <m/>
    <n v="12.558385848999023"/>
    <n v="8.5901823043823242"/>
    <n v="79.246116638183594"/>
    <n v="29.597253799438477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0"/>
    <x v="2"/>
    <s v="CAN"/>
    <n v="156"/>
    <n v="10488"/>
    <n v="4810.6045003813888"/>
    <n v="19.914073131159459"/>
    <n v="20.841799999999999"/>
    <n v="5.72"/>
    <n v="0.16669439999999999"/>
    <n v="11.628869999999999"/>
    <n v="-0.376"/>
    <n v="1.008"/>
    <n v="0.88300000000000001"/>
    <n v="0.72200833333333336"/>
    <n v="2.1617537555661328"/>
    <m/>
    <n v="4.7300000000000004"/>
    <n v="2.7970212947005444"/>
    <n v="9.5649162342475957"/>
    <n v="3.4164140640796017"/>
    <n v="0.6078671328671329"/>
    <n v="0.44591695199999998"/>
    <n v="0.39317624800000001"/>
    <n v="1.0010380764853153"/>
    <n v="2.0178827157733519"/>
    <n v="0.57792679733582386"/>
    <m/>
    <m/>
    <n v="10.284808158874512"/>
    <n v="9.8114414215087891"/>
    <n v="69.943290710449219"/>
    <n v="25.017717361450195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1"/>
    <x v="2"/>
    <s v="CAN"/>
    <n v="156"/>
    <n v="10657"/>
    <n v="4003.6925964155012"/>
    <n v="16.573761525569612"/>
    <n v="19.488700000000001"/>
    <n v="4.6929999999999996"/>
    <n v="0.1058021"/>
    <n v="10.484540000000001"/>
    <n v="-0.23100000000000001"/>
    <n v="0.628"/>
    <n v="0.6"/>
    <n v="0.6835524999999999"/>
    <n v="2.04309882609925"/>
    <m/>
    <n v="4.6500000000000004"/>
    <n v="2.5913091710096383"/>
    <n v="12.192640474425508"/>
    <n v="3.3044004882081399"/>
    <n v="0.79607926699339449"/>
    <n v="0.35616144300000002"/>
    <n v="0.44000942100000001"/>
    <n v="1.2090962730816479"/>
    <n v="1.9326221178009411"/>
    <n v="0.58409348411559581"/>
    <m/>
    <m/>
    <n v="9.685084342956543"/>
    <n v="10.291652679443359"/>
    <n v="67.492713928222656"/>
    <n v="23.094169616699219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2"/>
    <x v="2"/>
    <s v="CAN"/>
    <n v="156"/>
    <n v="10794"/>
    <n v="3671.4526588845661"/>
    <n v="15.198422892874191"/>
    <n v="17.714300000000001"/>
    <n v="3.8140000000000001"/>
    <n v="5.35191E-2"/>
    <n v="9.5257729999999992"/>
    <n v="-0.16600000000000001"/>
    <n v="0.45300000000000001"/>
    <n v="0.498"/>
    <n v="0.60580166666666668"/>
    <n v="1.9659787974994043"/>
    <m/>
    <n v="5.14"/>
    <n v="2.349099735050991"/>
    <n v="18.499178650852496"/>
    <n v="3.0663716394812819"/>
    <n v="1.0230728893550078"/>
    <n v="0.33672131700000002"/>
    <n v="0.45095555199999998"/>
    <n v="1.1547490787989223"/>
    <n v="1.7303974293618871"/>
    <n v="0.56236311600013733"/>
    <m/>
    <m/>
    <n v="8.6288547515869141"/>
    <n v="10.798452377319336"/>
    <n v="62.995822906494141"/>
    <n v="24.44795036315918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3"/>
    <x v="2"/>
    <s v="CAN"/>
    <n v="156"/>
    <n v="10919"/>
    <n v="3370.4060811429626"/>
    <n v="13.952203497057551"/>
    <n v="17.065000000000001"/>
    <n v="3.492"/>
    <n v="3.8276200000000003E-2"/>
    <n v="9.0773200000000003"/>
    <n v="-8.4000000000000005E-2"/>
    <n v="0.40100000000000002"/>
    <n v="0.53500000000000003"/>
    <n v="0.60364833333333334"/>
    <n v="1.9908783472812592"/>
    <m/>
    <n v="4.55"/>
    <n v="2.2373958399285097"/>
    <n v="20.286031134173474"/>
    <n v="2.9123529726580215"/>
    <n v="1.1786941580756012"/>
    <n v="0.31112632800000001"/>
    <n v="0.53176098299999996"/>
    <n v="0.99451425934545046"/>
    <n v="1.64345379471617"/>
    <n v="0.53878583024468574"/>
    <m/>
    <m/>
    <n v="8.0380830764770508"/>
    <n v="9.9073410034179688"/>
    <n v="59.479167938232422"/>
    <n v="24.050632476806641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4"/>
    <x v="2"/>
    <s v="CAN"/>
    <n v="156"/>
    <n v="11030"/>
    <n v="3691.0295557570262"/>
    <n v="15.279516692552983"/>
    <n v="17.775099999999998"/>
    <n v="3.9689999999999999"/>
    <n v="7.8665100000000002E-2"/>
    <n v="9.2010310000000004"/>
    <n v="-4.5999999999999999E-2"/>
    <n v="0.51300000000000001"/>
    <n v="0.65600000000000003"/>
    <n v="0.63331499999999996"/>
    <n v="2.1078075314137288"/>
    <n v="2.5"/>
    <n v="3.91"/>
    <n v="2.3015426311869644"/>
    <n v="15.240800593031882"/>
    <n v="2.940356366625887"/>
    <n v="1.0828924162257496"/>
    <n v="0.32447127100000001"/>
    <n v="0.46796858499999999"/>
    <n v="0.98707913413418347"/>
    <n v="1.5753976120140969"/>
    <n v="0.53227877922696065"/>
    <m/>
    <m/>
    <n v="7.5099682807922363"/>
    <n v="9.5876293182373047"/>
    <n v="53.097343444824219"/>
    <n v="22.69099235534668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5"/>
    <x v="2"/>
    <s v="CAN"/>
    <n v="156"/>
    <n v="11136"/>
    <n v="3950.6250000000005"/>
    <n v="16.354085849902717"/>
    <n v="18.3873"/>
    <n v="4.3010000000000002"/>
    <n v="9.0245500000000006E-2"/>
    <n v="9.2628869999999992"/>
    <n v="6.0000000000000001E-3"/>
    <n v="0.55000000000000004"/>
    <n v="0.73799999999999999"/>
    <n v="0.70423916666666664"/>
    <n v="2.2744574402318007"/>
    <n v="1.5"/>
    <n v="3.39"/>
    <n v="2.2716811938769941"/>
    <n v="14.92547368421053"/>
    <n v="3.0243665485294842"/>
    <n v="1.0516159032783072"/>
    <n v="0.36187192899999998"/>
    <n v="0.47800474700000001"/>
    <n v="1.0096390237598352"/>
    <n v="1.5174756666204516"/>
    <n v="0.52591595916417733"/>
    <m/>
    <m/>
    <n v="7.339897632598877"/>
    <n v="9.0879478454589844"/>
    <n v="47.155963897705078"/>
    <n v="21.891794204711914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6"/>
    <x v="2"/>
    <s v="CAN"/>
    <n v="156"/>
    <n v="11243"/>
    <n v="4124.2059948412352"/>
    <n v="17.072635929365251"/>
    <n v="19.045300000000001"/>
    <n v="4.6340000000000003"/>
    <n v="7.8952800000000004E-2"/>
    <n v="9.4484539999999999"/>
    <n v="0.112"/>
    <n v="0.63500000000000001"/>
    <n v="0.95099999999999996"/>
    <n v="0.75733500000000009"/>
    <n v="2.3898926321273763"/>
    <n v="0.85"/>
    <n v="2.97"/>
    <n v="2.3258741726987919"/>
    <n v="13.453948109710902"/>
    <n v="3.0803733364652155"/>
    <n v="0.98424687095381946"/>
    <n v="0.37259599599999998"/>
    <n v="0.53258555500000004"/>
    <n v="0.99938338045425967"/>
    <n v="1.4027068047131988"/>
    <n v="0.53475988579887279"/>
    <m/>
    <m/>
    <n v="6.0419888496398926"/>
    <n v="8.6606864929199219"/>
    <n v="39.313640594482422"/>
    <n v="22.045377731323242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7"/>
    <x v="2"/>
    <s v="CAN"/>
    <n v="156"/>
    <n v="11341"/>
    <n v="4473.4104576316022"/>
    <n v="18.518282988130995"/>
    <n v="20.068999999999999"/>
    <n v="5.2409999999999997"/>
    <n v="0.1170892"/>
    <n v="9.7422679999999993"/>
    <n v="3.5000000000000003E-2"/>
    <n v="0.80900000000000005"/>
    <n v="1.012"/>
    <n v="0.8511399999999999"/>
    <n v="2.4815350067862063"/>
    <n v="0.72"/>
    <n v="3.17"/>
    <n v="2.4917710466430707"/>
    <n v="9.564916234247594"/>
    <n v="3.3114013367001065"/>
    <n v="0.87941232589200535"/>
    <n v="0.45115374699999999"/>
    <n v="0.53200543199999994"/>
    <n v="1.000516266393459"/>
    <n v="1.4327867940237657"/>
    <n v="0.53162248729833861"/>
    <m/>
    <m/>
    <n v="6.7043700218200684"/>
    <n v="8.5653104782104492"/>
    <n v="40.188518524169922"/>
    <n v="21.91368293762207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8"/>
    <x v="2"/>
    <s v="CAN"/>
    <n v="156"/>
    <n v="11452"/>
    <n v="4545.9095354523224"/>
    <n v="18.818340221823298"/>
    <n v="19.587399999999999"/>
    <n v="5.2720000000000002"/>
    <n v="0.1175938"/>
    <n v="9.8505149999999997"/>
    <n v="-6.0999999999999999E-2"/>
    <n v="0.67700000000000005"/>
    <n v="0.84899999999999998"/>
    <n v="0.85699749999999997"/>
    <n v="2.5983241850170433"/>
    <n v="0.59"/>
    <n v="3.09"/>
    <n v="2.4232003387461019"/>
    <n v="11.982422535211271"/>
    <n v="3.4094132155876369"/>
    <n v="0.90838391502276172"/>
    <n v="0.51669274899999995"/>
    <n v="0.53440811700000002"/>
    <n v="1.0094453804246333"/>
    <n v="1.5000649043608236"/>
    <n v="0.53192130228474477"/>
    <m/>
    <m/>
    <n v="7.2145824432373047"/>
    <n v="8.1895294189453125"/>
    <n v="40.183925628662109"/>
    <n v="20.324945449829102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9"/>
    <x v="2"/>
    <s v="CAN"/>
    <n v="156"/>
    <n v="11570"/>
    <n v="4768.1313742437342"/>
    <n v="19.738251191579849"/>
    <n v="19.943000000000001"/>
    <n v="5.6210000000000004"/>
    <n v="0.14851320000000001"/>
    <n v="9.7731960000000004"/>
    <n v="-5.8000000000000003E-2"/>
    <n v="0.751"/>
    <n v="0.93600000000000005"/>
    <n v="0.92955166666666666"/>
    <n v="2.8959310730030161"/>
    <n v="0.71"/>
    <n v="3.16"/>
    <n v="2.4364720886616444"/>
    <n v="11.982422535211271"/>
    <n v="3.4234149125715692"/>
    <n v="0.90980252624088243"/>
    <n v="0.50217135400000001"/>
    <n v="0.553063097"/>
    <n v="1.1413518628003754"/>
    <n v="1.6321792619522311"/>
    <n v="0.52774638309337185"/>
    <m/>
    <m/>
    <n v="8.5930509567260742"/>
    <n v="7.3548727035522461"/>
    <n v="41.131938934326172"/>
    <n v="21.349590301513672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70"/>
    <x v="2"/>
    <s v="CAN"/>
    <n v="156"/>
    <n v="11688"/>
    <n v="5368.2453798767965"/>
    <n v="22.222550078602957"/>
    <n v="21.204899999999999"/>
    <n v="6.7130000000000001"/>
    <n v="0.15105650000000001"/>
    <n v="10.159789999999999"/>
    <n v="-5.3999999999999999E-2"/>
    <n v="1.0820000000000001"/>
    <n v="1.1930000000000001"/>
    <n v="1.1467841666666665"/>
    <n v="2.9915340900079346"/>
    <n v="0.7"/>
    <n v="3.28"/>
    <n v="2.5857792752114959"/>
    <n v="9.6700252038547081"/>
    <n v="3.5564310339189307"/>
    <n v="0.91002532399821245"/>
    <n v="0.56209345899999996"/>
    <n v="0.69079379200000002"/>
    <n v="1.175"/>
    <n v="1.6252917215805165"/>
    <n v="0.51282494856027361"/>
    <m/>
    <m/>
    <n v="8.942143440246582"/>
    <n v="7.5370121002197266"/>
    <n v="40.926918029785156"/>
    <n v="18.340610504150391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1"/>
    <x v="2"/>
    <s v="CAN"/>
    <n v="156"/>
    <n v="11818"/>
    <n v="6050.7673041123717"/>
    <n v="25.047910968792088"/>
    <n v="22.407800000000002"/>
    <n v="8.282"/>
    <n v="0.1371288"/>
    <n v="10.762890000000001"/>
    <n v="0.28699999999999998"/>
    <n v="1.4490000000000001"/>
    <n v="1.64"/>
    <n v="1.4536383333333334"/>
    <n v="3.3274421864745012"/>
    <n v="0.57999999999999996"/>
    <n v="3.1"/>
    <n v="2.8777577733534265"/>
    <n v="4.6247946627131222"/>
    <n v="3.8714692160574184"/>
    <n v="0.91584158415841588"/>
    <n v="0.87216964500000005"/>
    <n v="1.249601446"/>
    <n v="1.1449"/>
    <n v="1.6626749934672278"/>
    <n v="0.49497114478651655"/>
    <m/>
    <m/>
    <n v="9.7029867172241211"/>
    <n v="6.8187332153320313"/>
    <n v="38.724227905273438"/>
    <n v="19.166666030883789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2"/>
    <x v="2"/>
    <s v="CAN"/>
    <n v="156"/>
    <n v="11969"/>
    <n v="7033.3758877099162"/>
    <n v="29.115523051300404"/>
    <n v="22.692799999999998"/>
    <n v="10.265000000000001"/>
    <n v="0.1138651"/>
    <n v="11.273199999999999"/>
    <n v="0.91700000000000004"/>
    <n v="1.6439999999999999"/>
    <n v="2.3849999999999998"/>
    <n v="1.8449208333333329"/>
    <n v="3.7642107788839065"/>
    <n v="0.54"/>
    <n v="3.06"/>
    <n v="3.1155432926735598"/>
    <n v="3.1532690882134919"/>
    <n v="4.1935082466878733"/>
    <n v="0.93735996103263508"/>
    <n v="1.488536342"/>
    <n v="1.8850660560000001"/>
    <n v="1.0994764397905761"/>
    <n v="1.6407969657530281"/>
    <n v="0.47468769306563718"/>
    <m/>
    <m/>
    <n v="9.8462038040161133"/>
    <n v="5.9553871154785156"/>
    <n v="32.78643798828125"/>
    <n v="18.169612884521484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3"/>
    <x v="2"/>
    <s v="CAN"/>
    <n v="156"/>
    <n v="12115"/>
    <n v="7262.7585637639295"/>
    <n v="30.06504292407644"/>
    <n v="23.086300000000001"/>
    <n v="11.053000000000001"/>
    <n v="6.2621800000000005E-2"/>
    <n v="11.47423"/>
    <n v="1.0640000000000001"/>
    <n v="1.7350000000000001"/>
    <n v="3.0009999999999999"/>
    <n v="2.2876741666666662"/>
    <n v="4.3618801731480259"/>
    <n v="0.48"/>
    <n v="3.01"/>
    <n v="3.3588587077918359"/>
    <n v="1.7868524833209789"/>
    <n v="4.5715540652540581"/>
    <n v="1.1359811815796614"/>
    <n v="2.2494961770000002"/>
    <n v="4.3871241169999999"/>
    <n v="1.0994764397905761"/>
    <n v="1.6130806222911662"/>
    <n v="0.43846124848324763"/>
    <m/>
    <m/>
    <n v="9.8820085525512695"/>
    <n v="5.0589919090270996"/>
    <n v="27.417520523071289"/>
    <n v="17.247222900390625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4"/>
    <x v="2"/>
    <s v="CAN"/>
    <n v="156"/>
    <n v="12268"/>
    <n v="7442.5611346592759"/>
    <n v="30.809437200676257"/>
    <n v="24.454999999999998"/>
    <n v="11.848000000000001"/>
    <n v="6.2691999999999998E-2"/>
    <n v="11.53608"/>
    <n v="0.90800000000000003"/>
    <n v="1.7589999999999999"/>
    <n v="3.4830000000000001"/>
    <n v="2.6616916666666666"/>
    <n v="5.1851192540533777"/>
    <n v="0.39"/>
    <n v="2.99"/>
    <n v="3.5192256859379722"/>
    <n v="1.4715255744996296"/>
    <n v="4.7185718835853532"/>
    <n v="1.3170999324780552"/>
    <n v="2.7650177130000002"/>
    <n v="5.3222535049999999"/>
    <n v="1.0994764397905761"/>
    <n v="1.678582198175032"/>
    <n v="0.40354339442858611"/>
    <m/>
    <m/>
    <n v="10.580193519592285"/>
    <n v="4.3937277793884277"/>
    <n v="25.369937896728516"/>
    <n v="16.596296310424805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5"/>
    <x v="2"/>
    <s v="CAN"/>
    <n v="156"/>
    <n v="12404"/>
    <n v="7132.9525959367948"/>
    <n v="29.527707470997758"/>
    <n v="26.657"/>
    <n v="11.863"/>
    <n v="5.9970000000000002E-2"/>
    <n v="11.597939999999999"/>
    <n v="1.45"/>
    <n v="1.556"/>
    <n v="3.2669999999999999"/>
    <n v="2.8944125000000001"/>
    <n v="5.8756829167149487"/>
    <n v="0.37"/>
    <n v="2.93"/>
    <n v="3.6021741229101112"/>
    <n v="1.6817435137138628"/>
    <n v="4.8515880049327142"/>
    <n v="1.5546657675124336"/>
    <n v="2.6873347989999998"/>
    <n v="5.2456119240000003"/>
    <n v="1.0994764397905761"/>
    <n v="1.8997655409088707"/>
    <n v="0.38010253921486559"/>
    <m/>
    <m/>
    <n v="10.061030387878418"/>
    <n v="3.8571622371673584"/>
    <n v="26.01817512512207"/>
    <n v="15.764105796813965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6"/>
    <x v="2"/>
    <s v="CAN"/>
    <n v="156"/>
    <n v="12634"/>
    <n v="6931.2433116985912"/>
    <n v="28.692756755609832"/>
    <n v="29.123899999999999"/>
    <n v="11.885"/>
    <n v="0.13600000000000001"/>
    <n v="11.984540000000001"/>
    <m/>
    <n v="1.865"/>
    <n v="2.339"/>
    <n v="3.0921983333333332"/>
    <n v="6.7566815150550665"/>
    <n v="0.39"/>
    <n v="2.61"/>
    <n v="3.8642911837420728"/>
    <n v="2.732833209785027"/>
    <n v="5.3136440054024972"/>
    <n v="1.5378207824989483"/>
    <n v="3.0131850739999999"/>
    <n v="5.1362285060000001"/>
    <n v="1.0718113612004287"/>
    <n v="2.0223899647654342"/>
    <n v="0.40118795448551253"/>
    <m/>
    <m/>
    <n v="11.188868522644043"/>
    <n v="4.1474061012268066"/>
    <n v="26.42628288269043"/>
    <n v="16.409914016723633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7"/>
    <x v="2"/>
    <s v="CAN"/>
    <n v="156"/>
    <n v="12901"/>
    <n v="7088.2105263157882"/>
    <n v="29.342524641116448"/>
    <n v="30.5627"/>
    <n v="13.473000000000001"/>
    <n v="0.16800000000000001"/>
    <n v="13.1134"/>
    <m/>
    <n v="2.5739999999999998"/>
    <n v="2.8119999999999998"/>
    <n v="3.0760425000000002"/>
    <n v="7.0208429374587356"/>
    <n v="0.41"/>
    <n v="2.56"/>
    <n v="4.3354383057438248"/>
    <n v="1.9970704225352121"/>
    <n v="5.9437203696794727"/>
    <n v="1.3161137088992796"/>
    <n v="3.0078763130000001"/>
    <n v="2.634227412"/>
    <n v="1.1200000000000001"/>
    <n v="2.5292533346198418"/>
    <n v="0.43434902839974648"/>
    <m/>
    <m/>
    <n v="14.464968681335449"/>
    <n v="4.1200852394104004"/>
    <n v="32.966178894042969"/>
    <n v="15.550897598266602"/>
    <n v="0"/>
    <n v="0"/>
    <n v="1"/>
    <n v="1"/>
    <s v="PEG"/>
    <s v="USA"/>
    <m/>
    <m/>
    <m/>
    <m/>
    <m/>
    <m/>
    <m/>
    <m/>
    <m/>
    <m/>
    <m/>
    <m/>
    <m/>
    <m/>
    <m/>
    <m/>
    <m/>
    <m/>
    <m/>
    <m/>
  </r>
  <r>
    <x v="78"/>
    <x v="2"/>
    <s v="CAN"/>
    <n v="156"/>
    <n v="13180"/>
    <n v="7065.3241274658567"/>
    <n v="29.247796501215625"/>
    <n v="29.165099999999999"/>
    <n v="15.896000000000001"/>
    <n v="0.20061650729743333"/>
    <n v="15.00386"/>
    <n v="0.44965104730772798"/>
    <n v="2.6504279999999998"/>
    <n v="3.2115199969119996"/>
    <n v="3.2322233333333332"/>
    <n v="7.5483000000000002"/>
    <n v="0.41"/>
    <n v="2.9266666666666699"/>
    <n v="5.0145095097557402"/>
    <n v="1.6817435137138628"/>
    <n v="6.6998120068118441"/>
    <n v="1.12966664517377"/>
    <n v="2.8717461100000001"/>
    <n v="2.1956264540000001"/>
    <n v="1.0900000000000001"/>
    <n v="2.7830803152087591"/>
    <n v="0.50077887980206059"/>
    <m/>
    <m/>
    <n v="15.467491149902344"/>
    <n v="3.8762404918670654"/>
    <n v="32.763008117675781"/>
    <n v="14.101785659790039"/>
    <n v="0"/>
    <n v="0"/>
    <n v="1"/>
    <n v="1"/>
    <s v="PEG"/>
    <s v="USA"/>
    <m/>
    <m/>
    <m/>
    <m/>
    <m/>
    <m/>
    <m/>
    <m/>
    <m/>
    <m/>
    <m/>
    <m/>
    <m/>
    <m/>
    <m/>
    <m/>
    <m/>
    <m/>
    <m/>
    <m/>
  </r>
  <r>
    <x v="79"/>
    <x v="2"/>
    <s v="CAN"/>
    <n v="156"/>
    <n v="13469"/>
    <n v="7064.0804811047592"/>
    <n v="29.242607312026639"/>
    <n v="30.1999"/>
    <n v="17.347000000000001"/>
    <n v="0.20741338559981554"/>
    <n v="15.483980000000001"/>
    <n v="0.17268292699773899"/>
    <n v="2.8453199972849998"/>
    <n v="3.1262399969939998"/>
    <n v="3.86"/>
    <n v="7.9505999999999997"/>
    <n v="0.48499999999999999"/>
    <n v="2.87333333333333"/>
    <n v="5.3086999662169285"/>
    <n v="2.1021793921423284"/>
    <n v="7.0008484919663987"/>
    <n v="1.0330952380952381"/>
    <n v="2.771395075"/>
    <n v="2.175892234"/>
    <n v="1.1299999999999999"/>
    <n v="3.0364901979703558"/>
    <n v="0.63874857117609762"/>
    <m/>
    <m/>
    <n v="16.09406852722168"/>
    <n v="3.8731179237365723"/>
    <n v="33.374332427978516"/>
    <n v="12.517934799194336"/>
    <n v="0"/>
    <n v="0"/>
    <n v="1"/>
    <n v="1"/>
    <s v="PEG"/>
    <s v="USA"/>
    <m/>
    <m/>
    <m/>
    <m/>
    <m/>
    <m/>
    <m/>
    <m/>
    <m/>
    <m/>
    <m/>
    <m/>
    <m/>
    <m/>
    <m/>
    <m/>
    <m/>
    <m/>
    <m/>
    <m/>
  </r>
  <r>
    <x v="80"/>
    <x v="2"/>
    <s v="CAN"/>
    <n v="156"/>
    <n v="14011.42"/>
    <n v="7291.4797655798238"/>
    <n v="30.183987280192508"/>
    <n v="30.965699999999998"/>
    <n v="19.125"/>
    <n v="0.21160784313725489"/>
    <n v="15.944100000000001"/>
    <n v="-0.29653969678027398"/>
    <n v="3.2791739968739999"/>
    <n v="3.288624"/>
    <n v="4.1900000000000004"/>
    <n v="8.3780999999999999"/>
    <n v="0.54833333333333301"/>
    <n v="2.8574999999999999"/>
    <m/>
    <n v="2.8379421793921433"/>
    <n v="7.3858951590245514"/>
    <n v="0.89434848618602802"/>
    <n v="2.4486155620000001"/>
    <n v="2.5801406149999999"/>
    <n v="1.05"/>
    <n v="3.597317178559273"/>
    <n v="0.70517842257841168"/>
    <m/>
    <m/>
    <n v="20.059402465820313"/>
    <n v="3.6294577121734619"/>
    <n v="36.859256744384766"/>
    <n v="12.645062446594238"/>
    <n v="0"/>
    <n v="0"/>
    <n v="1"/>
    <n v="1"/>
    <s v="PEG"/>
    <s v="USA"/>
    <n v="0"/>
    <m/>
    <m/>
    <m/>
    <m/>
    <m/>
    <m/>
    <m/>
    <m/>
    <m/>
    <m/>
    <m/>
    <m/>
    <m/>
    <m/>
    <m/>
    <m/>
    <m/>
    <m/>
    <m/>
  </r>
  <r>
    <x v="81"/>
    <x v="2"/>
    <s v="CAN"/>
    <n v="156"/>
    <n v="14330.67"/>
    <n v="7533.4902228959909"/>
    <n v="31.18580604008887"/>
    <n v="30.4909"/>
    <n v="22.28"/>
    <n v="0.20843806104129264"/>
    <n v="17.60453"/>
    <n v="-0.48158529258211202"/>
    <n v="4.1681639959960002"/>
    <n v="4.1177639960520001"/>
    <n v="4.26"/>
    <n v="8.5571000000000002"/>
    <n v="0.79"/>
    <n v="3.2324999999999999"/>
    <m/>
    <n v="1.5766345441067462"/>
    <n v="8.3380105539319818"/>
    <n v="0.77990248210258128"/>
    <n v="2.9012416980000002"/>
    <n v="3.1125359480000001"/>
    <n v="1.0168999999999999"/>
    <n v="3.8820102767725455"/>
    <n v="0.76394329112661263"/>
    <m/>
    <m/>
    <n v="21.101869583129883"/>
    <n v="3.828007698059082"/>
    <n v="39.771728515625"/>
    <n v="11.104916572570801"/>
    <n v="0"/>
    <n v="0"/>
    <n v="1"/>
    <n v="1"/>
    <s v="PEG"/>
    <s v="USA"/>
    <n v="0.27000001000000001"/>
    <m/>
    <m/>
    <m/>
    <m/>
    <m/>
    <m/>
    <m/>
    <m/>
    <m/>
    <m/>
    <m/>
    <m/>
    <m/>
    <m/>
    <m/>
    <m/>
    <m/>
    <m/>
    <m/>
  </r>
  <r>
    <x v="82"/>
    <x v="2"/>
    <s v="CAN"/>
    <n v="156"/>
    <n v="14785.58"/>
    <n v="7833.0352051024829"/>
    <n v="32.425818758640261"/>
    <n v="31.657"/>
    <n v="25.17"/>
    <n v="0.21152165276122367"/>
    <n v="18.044640000000001"/>
    <n v="0.19172696636793501"/>
    <n v="4.1285179999999997"/>
    <n v="4.5332099956620002"/>
    <n v="4.54"/>
    <n v="9.1377000000000006"/>
    <n v="1.06666666666667"/>
    <n v="3.5633333333333299"/>
    <m/>
    <n v="2.1021793921423284"/>
    <n v="8.940083524241091"/>
    <n v="0.71399472990700619"/>
    <n v="3.9809086520000001"/>
    <n v="3.7328752500000002"/>
    <n v="0.97059999900000005"/>
    <n v="4.3061050221127513"/>
    <n v="0.84570310823715322"/>
    <m/>
    <m/>
    <n v="23.059083938598633"/>
    <n v="3.6372597217559814"/>
    <n v="40.748031616210938"/>
    <n v="11.661211013793945"/>
    <n v="0"/>
    <n v="0"/>
    <n v="1"/>
    <n v="1"/>
    <s v="PEG"/>
    <s v="USA"/>
    <n v="0.31"/>
    <m/>
    <m/>
    <m/>
    <m/>
    <m/>
    <m/>
    <m/>
    <m/>
    <m/>
    <m/>
    <m/>
    <m/>
    <m/>
    <m/>
    <m/>
    <m/>
    <m/>
    <m/>
    <m/>
  </r>
  <r>
    <x v="83"/>
    <x v="2"/>
    <s v="CAN"/>
    <n v="156"/>
    <n v="15183.38"/>
    <n v="7984.2590991792003"/>
    <n v="33.051777423162143"/>
    <n v="33.005699999999997"/>
    <n v="26.395"/>
    <n v="0.22667171812843342"/>
    <n v="17.884599999999999"/>
    <n v="-0.45553669274161396"/>
    <n v="4.4519039957519997"/>
    <n v="4.3108139999999997"/>
    <n v="4.49"/>
    <n v="9.2502999999999993"/>
    <n v="1.7091666666666701"/>
    <n v="3.7050000000000001"/>
    <m/>
    <n v="2.2072883617494448"/>
    <n v="9.3531335852671074"/>
    <n v="0.68482743541464974"/>
    <n v="4.3608227890000002"/>
    <n v="4.3372755119999997"/>
    <n v="0.97439999899999996"/>
    <n v="4.9967352969555341"/>
    <n v="0.95812285676414644"/>
    <m/>
    <m/>
    <n v="26.555007934570313"/>
    <n v="3.8540499210357666"/>
    <n v="45.055427551269531"/>
    <n v="11.569445610046387"/>
    <n v="0"/>
    <n v="0"/>
    <n v="1"/>
    <n v="1"/>
    <s v="PEG"/>
    <s v="USA"/>
    <n v="0.57999997999999997"/>
    <m/>
    <m/>
    <m/>
    <m/>
    <m/>
    <m/>
    <m/>
    <m/>
    <m/>
    <m/>
    <m/>
    <m/>
    <m/>
    <m/>
    <m/>
    <m/>
    <m/>
    <m/>
    <m/>
  </r>
  <r>
    <x v="84"/>
    <x v="2"/>
    <s v="CAN"/>
    <n v="156"/>
    <n v="15636.25"/>
    <n v="7699.4188822188444"/>
    <n v="31.872712240379389"/>
    <n v="33.232700000000001"/>
    <n v="26.530999999999999"/>
    <n v="0.22520824695639063"/>
    <n v="17.984629999999999"/>
    <n v="-0.43461332863233099"/>
    <n v="4.1624319960319998"/>
    <n v="4.0840799960730001"/>
    <n v="4.82"/>
    <n v="10.0349"/>
    <n v="1.42583333333333"/>
    <n v="3.1758333333333302"/>
    <m/>
    <n v="4.2043587842846568"/>
    <n v="9.654170070421662"/>
    <n v="0.69588353821487414"/>
    <n v="4.3963195830000004"/>
    <n v="4.350522378"/>
    <n v="0.96629999899999997"/>
    <n v="5.0899876110064355"/>
    <n v="1.0679876110064352"/>
    <m/>
    <m/>
    <n v="27.029621124267578"/>
    <n v="4.4782648086547852"/>
    <n v="42.300941467285156"/>
    <n v="11.335958480834961"/>
    <n v="0"/>
    <n v="0"/>
    <n v="1"/>
    <n v="1"/>
    <s v="PEG"/>
    <s v="USA"/>
    <n v="-9.9999997999999993E-3"/>
    <m/>
    <m/>
    <m/>
    <m/>
    <m/>
    <m/>
    <m/>
    <m/>
    <m/>
    <m/>
    <m/>
    <m/>
    <m/>
    <m/>
    <m/>
    <m/>
    <m/>
    <m/>
    <m/>
  </r>
  <r>
    <x v="85"/>
    <x v="2"/>
    <s v="CAN"/>
    <n v="156"/>
    <n v="16050.36"/>
    <n v="8201.2511124363846"/>
    <n v="33.950117645701752"/>
    <n v="35.189799999999998"/>
    <n v="29.25"/>
    <n v="0.23972649572649574"/>
    <n v="18.024640000000002"/>
    <n v="-0.69559308882430604"/>
    <n v="4.7735599954320005"/>
    <n v="4.5103520000000001"/>
    <n v="5.1100000000000003"/>
    <n v="10.737"/>
    <n v="1.6158333333333299"/>
    <n v="3.1366666666666698"/>
    <m/>
    <n v="3.9941408450704237"/>
    <n v="9.9202023131163841"/>
    <n v="0.67732185249449384"/>
    <n v="4.2753628880000001"/>
    <n v="4.1235132999999999"/>
    <n v="0.99909999900000002"/>
    <n v="6.0015076898086246"/>
    <n v="1.4045076898086248"/>
    <m/>
    <m/>
    <n v="30.746114730834961"/>
    <n v="4.3693904876708984"/>
    <n v="45.086650848388672"/>
    <n v="10.693998336791992"/>
    <n v="0"/>
    <n v="0"/>
    <n v="1"/>
    <n v="1"/>
    <s v="PEG"/>
    <s v="USA"/>
    <n v="-1.27"/>
    <m/>
    <m/>
    <m/>
    <m/>
    <m/>
    <m/>
    <m/>
    <m/>
    <m/>
    <m/>
    <m/>
    <m/>
    <m/>
    <m/>
    <m/>
    <m/>
    <m/>
    <m/>
    <m/>
  </r>
  <r>
    <x v="86"/>
    <x v="2"/>
    <s v="CAN"/>
    <n v="156"/>
    <n v="16445.09"/>
    <n v="8651.9457148508864"/>
    <n v="35.815783782352142"/>
    <n v="36.963299999999997"/>
    <n v="32.902000000000001"/>
    <n v="0.25512126922375539"/>
    <n v="18.28471"/>
    <n v="-1.3929342102518301"/>
    <n v="5.7987049944510005"/>
    <n v="5.0740129951629998"/>
    <n v="5.07"/>
    <n v="11.078799999999999"/>
    <n v="2.9249999999999998"/>
    <n v="3.625"/>
    <n v="6.8354758876213593"/>
    <n v="3.2951661971830992"/>
    <n v="10.410261707554033"/>
    <n v="0.59526232291698578"/>
    <n v="4.433127636"/>
    <n v="4.4000466390000001"/>
    <n v="0.95969999900000003"/>
    <n v="6.5234448664381341"/>
    <n v="1.6534448664381347"/>
    <n v="2.5361400000000001"/>
    <m/>
    <n v="34.399055480957031"/>
    <n v="4.8182902336120605"/>
    <n v="48.046943664550781"/>
    <n v="12.667240142822266"/>
    <n v="0"/>
    <n v="0"/>
    <n v="1"/>
    <n v="1"/>
    <s v="PEG"/>
    <s v="USA"/>
    <n v="0.94999999000000002"/>
    <m/>
    <m/>
    <m/>
    <m/>
    <m/>
    <m/>
    <m/>
    <m/>
    <m/>
    <m/>
    <m/>
    <m/>
    <m/>
    <m/>
    <m/>
    <m/>
    <m/>
    <m/>
    <m/>
  </r>
  <r>
    <x v="87"/>
    <x v="2"/>
    <s v="CAN"/>
    <n v="156"/>
    <n v="17010.150000000001"/>
    <n v="8606.7415968132918"/>
    <n v="35.628667725125915"/>
    <n v="37.076099999999997"/>
    <n v="34.466999999999999"/>
    <n v="0.2628021005599559"/>
    <n v="18.869859999999999"/>
    <n v="-1.51392195120277"/>
    <n v="5.7268499999999998"/>
    <n v="5.1247199951099995"/>
    <n v="5.29"/>
    <n v="11.395099999999999"/>
    <n v="3.76"/>
    <n v="4.1108333333333302"/>
    <n v="7.2846007937704158"/>
    <n v="4.4934084507042265"/>
    <n v="10.956327889927413"/>
    <n v="0.58739008996923114"/>
    <n v="5.1065408799999998"/>
    <n v="4.8490352980000004"/>
    <n v="0.98469999900000005"/>
    <n v="6.6724531020727991"/>
    <n v="1.8534531020727989"/>
    <n v="2.6869000000000001"/>
    <m/>
    <n v="35.974449157714844"/>
    <n v="5.0828418731689453"/>
    <n v="47.383186340332031"/>
    <n v="15.628697395324707"/>
    <n v="0"/>
    <n v="0"/>
    <n v="1"/>
    <n v="1"/>
    <s v="PEG"/>
    <s v="USA"/>
    <n v="0.38"/>
    <m/>
    <m/>
    <m/>
    <m/>
    <m/>
    <m/>
    <m/>
    <m/>
    <m/>
    <m/>
    <m/>
    <m/>
    <m/>
    <m/>
    <m/>
    <m/>
    <m/>
    <m/>
    <m/>
  </r>
  <r>
    <x v="88"/>
    <x v="2"/>
    <s v="CAN"/>
    <n v="156"/>
    <n v="17462"/>
    <n v="8534.0147671481463"/>
    <n v="35.327593003357343"/>
    <n v="37.420699999999997"/>
    <n v="35.689"/>
    <n v="0.24881616184258454"/>
    <n v="19.363320000000002"/>
    <n v="-1.1713997882548102"/>
    <n v="5.27724999495"/>
    <n v="5.1155999950999993"/>
    <n v="5.95"/>
    <n v="12.786899999999999"/>
    <n v="2.25416666666667"/>
    <n v="4.1491666666666696"/>
    <n v="7.8784943879421379"/>
    <n v="6.8898929577464809"/>
    <n v="11.376378799445396"/>
    <n v="0.64307912438880066"/>
    <n v="5.048788279"/>
    <n v="5.0874110110000004"/>
    <n v="0.96409999899999999"/>
    <n v="6.8116189064181585"/>
    <n v="2.1906189064181585"/>
    <n v="3.17727"/>
    <m/>
    <n v="34.560176849365234"/>
    <n v="5.0946969985961914"/>
    <n v="42.639873504638672"/>
    <n v="15.585711479187012"/>
    <n v="0"/>
    <n v="0"/>
    <n v="1"/>
    <n v="1"/>
    <s v="PEG"/>
    <s v="USA"/>
    <n v="-1.54"/>
    <m/>
    <m/>
    <m/>
    <m/>
    <m/>
    <m/>
    <m/>
    <m/>
    <m/>
    <m/>
    <m/>
    <m/>
    <m/>
    <m/>
    <m/>
    <m/>
    <m/>
    <m/>
    <m/>
  </r>
  <r>
    <x v="89"/>
    <x v="2"/>
    <s v="CAN"/>
    <n v="156"/>
    <n v="17872.03"/>
    <n v="8676.2368513846832"/>
    <n v="35.916311604287706"/>
    <n v="38.625999999999998"/>
    <n v="37.877000000000002"/>
    <n v="0.23779602397233149"/>
    <n v="19.5717"/>
    <n v="-1.4197306401746657"/>
    <n v="5.7073239944910004"/>
    <n v="5.3816699999999997"/>
    <n v="5.75"/>
    <n v="12.6508"/>
    <n v="4.8099999999999996"/>
    <n v="5.0750000000000002"/>
    <n v="8.0979272418347605"/>
    <n v="5.7915042253521136"/>
    <n v="11.824433102931245"/>
    <n v="0.65407671818766455"/>
    <n v="4.7547226890000003"/>
    <n v="5.3640395329999997"/>
    <n v="0.95279999900000001"/>
    <n v="7.7043202402660951"/>
    <n v="2.5303202402660956"/>
    <n v="3.6829299999999998"/>
    <m/>
    <n v="38.75823974609375"/>
    <n v="5.7783389091491699"/>
    <n v="50.020359039306641"/>
    <n v="17.701072692871094"/>
    <n v="0"/>
    <n v="0"/>
    <n v="1"/>
    <n v="1"/>
    <s v="PEG"/>
    <s v="USA"/>
    <n v="1.73"/>
    <m/>
    <m/>
    <m/>
    <m/>
    <m/>
    <m/>
    <m/>
    <m/>
    <m/>
    <m/>
    <m/>
    <m/>
    <m/>
    <m/>
    <m/>
    <m/>
    <m/>
    <m/>
    <m/>
  </r>
  <r>
    <x v="90"/>
    <x v="2"/>
    <s v="CAN"/>
    <n v="156"/>
    <n v="18266.77"/>
    <n v="8752.5076279242676"/>
    <n v="36.232038154354576"/>
    <n v="39.1233"/>
    <n v="39.448"/>
    <n v="0.22419387548164674"/>
    <n v="19.828440000000001"/>
    <n v="-1.1824388766690634"/>
    <n v="5.7072269999999996"/>
    <n v="5.6443769946089999"/>
    <n v="5.98"/>
    <n v="13.1959"/>
    <n v="3.2016666666666702"/>
    <n v="5.1849999999999996"/>
    <n v="8.0853882216123232"/>
    <n v="6.7900394366197201"/>
    <n v="11.866438193883042"/>
    <n v="0.6612025015631332"/>
    <n v="5.7358459999999996"/>
    <n v="5.9580000000000002"/>
    <n v="0.99599999900000002"/>
    <n v="8.2108302856404407"/>
    <n v="2.7141601201330476"/>
    <n v="3.99078"/>
    <m/>
    <n v="41.398811340332031"/>
    <n v="5.8875689506530762"/>
    <n v="50.576580047607422"/>
    <n v="18.843036651611328"/>
    <n v="0"/>
    <n v="0"/>
    <n v="1"/>
    <n v="1"/>
    <s v="PEG"/>
    <s v="USA"/>
    <n v="-7.9999998000000003E-2"/>
    <m/>
    <m/>
    <m/>
    <m/>
    <m/>
    <m/>
    <m/>
    <m/>
    <m/>
    <m/>
    <m/>
    <m/>
    <m/>
    <m/>
    <m/>
    <m/>
    <m/>
    <m/>
    <m/>
  </r>
  <r>
    <x v="91"/>
    <x v="2"/>
    <s v="CAN"/>
    <n v="156"/>
    <n v="18634.98"/>
    <n v="8832.7450041929224"/>
    <n v="36.564248011257035"/>
    <n v="38.767000000000003"/>
    <n v="42.098999999999997"/>
    <n v="0.21273650207660361"/>
    <n v="20.000150000000001"/>
    <n v="-1.1538788151561721"/>
    <n v="5.9536079942309996"/>
    <n v="6.1745380000000001"/>
    <n v="6.74"/>
    <n v="14.3582"/>
    <n v="2.8116666666666701"/>
    <n v="5.0458333333333298"/>
    <n v="8.0517608491976098"/>
    <n v="6.9897464788732409"/>
    <n v="12.286489103401026"/>
    <n v="0.68653868394800044"/>
    <n v="6.1026040000000004"/>
    <n v="7.0039999999999996"/>
    <n v="1.043399999"/>
    <n v="10.574"/>
    <n v="2.8980000000000001"/>
    <n v="4.3879999999999999"/>
    <n v="6.1859999999999999"/>
    <n v="43.341201782226563"/>
    <n v="6.0666179656982422"/>
    <n v="48.484420776367188"/>
    <n v="21.153846740722656"/>
    <n v="0"/>
    <n v="0"/>
    <n v="1"/>
    <n v="1"/>
    <s v="PEG"/>
    <s v="USA"/>
    <n v="-1.26"/>
    <m/>
    <m/>
    <m/>
    <m/>
    <m/>
    <m/>
    <m/>
    <m/>
    <m/>
    <m/>
    <m/>
    <m/>
    <m/>
    <m/>
    <m/>
    <m/>
    <m/>
    <m/>
    <m/>
  </r>
  <r>
    <x v="92"/>
    <x v="2"/>
    <s v="CAN"/>
    <n v="156"/>
    <n v="18985.849999999999"/>
    <n v="9276.9093444280534"/>
    <n v="38.402950713886234"/>
    <n v="40.003399999999999"/>
    <n v="45.816000000000003"/>
    <n v="0.20725400201500055"/>
    <n v="20.235859999999999"/>
    <n v="-1.1639489526668303"/>
    <n v="6.4447099937430004"/>
    <n v="6.6463559936520005"/>
    <n v="7.03"/>
    <n v="14.959300000000001"/>
    <n v="4.0525000000000002"/>
    <n v="5.1133333333333297"/>
    <n v="8.1520730109770945"/>
    <n v="5.7915042253521136"/>
    <n v="12.667370265606458"/>
    <n v="0.67920830118404429"/>
    <n v="6.249358"/>
    <n v="6.931"/>
    <n v="1.0771999990000001"/>
    <n v="12.026"/>
    <n v="3.319"/>
    <n v="5.0380000000000003"/>
    <n v="6.9880000000000004"/>
    <n v="46.852748870849609"/>
    <n v="5.3716764450073242"/>
    <n v="52.398120880126953"/>
    <n v="23.37885856628418"/>
    <n v="0"/>
    <n v="0"/>
    <n v="1"/>
    <n v="1"/>
    <s v="PEG"/>
    <s v="USA"/>
    <n v="0.72000003000000001"/>
    <m/>
    <m/>
    <m/>
    <m/>
    <m/>
    <m/>
    <m/>
    <m/>
    <m/>
    <m/>
    <m/>
    <m/>
    <m/>
    <m/>
    <m/>
    <m/>
    <m/>
    <m/>
    <m/>
  </r>
  <r>
    <x v="93"/>
    <x v="2"/>
    <s v="CAN"/>
    <n v="156"/>
    <n v="19342.84"/>
    <n v="9566.3816912934344"/>
    <n v="39.601246421310513"/>
    <n v="40.888199999999998"/>
    <n v="49.302"/>
    <n v="0.20746022810199954"/>
    <n v="20.593879999999999"/>
    <n v="-0.90933754479670426"/>
    <n v="6.7350659999999998"/>
    <n v="7.3091069930190002"/>
    <n v="7.53"/>
    <n v="16.776299999999999"/>
    <n v="3.5616666666666701"/>
    <n v="5.09"/>
    <n v="8.2187578003418658"/>
    <n v="5.3920901408450721"/>
    <n v="13.146543340639097"/>
    <n v="0.66633318535741148"/>
    <n v="7.0030000000000001"/>
    <n v="7.1120000000000001"/>
    <n v="1.0806"/>
    <n v="14.077"/>
    <n v="3.8410000000000002"/>
    <n v="5.9009999999999998"/>
    <n v="8.1760000000000002"/>
    <n v="49.77288818359375"/>
    <n v="5.1824026107788086"/>
    <n v="51.754768371582031"/>
    <n v="23.151462554931641"/>
    <n v="0"/>
    <n v="0"/>
    <n v="1"/>
    <n v="1"/>
    <s v="PEG"/>
    <s v="USA"/>
    <n v="0.5"/>
    <m/>
    <m/>
    <m/>
    <m/>
    <m/>
    <m/>
    <m/>
    <m/>
    <m/>
    <m/>
    <m/>
    <m/>
    <m/>
    <m/>
    <m/>
    <m/>
    <m/>
    <m/>
    <m/>
  </r>
  <r>
    <x v="94"/>
    <x v="2"/>
    <s v="CAN"/>
    <n v="156"/>
    <n v="19711.05"/>
    <n v="9999.3643160515076"/>
    <n v="41.393551667661761"/>
    <n v="42.254300000000001"/>
    <n v="54.067999999999998"/>
    <n v="0.22204038135835125"/>
    <n v="20.96302"/>
    <n v="-0.4872248186733672"/>
    <n v="7.7361369925109997"/>
    <n v="8.6683319916970003"/>
    <n v="8.25"/>
    <n v="18.507899999999999"/>
    <n v="3.7491666666666701"/>
    <n v="5.1841666666666697"/>
    <n v="8.5858091195804338"/>
    <n v="4.2937014084507048"/>
    <n v="13.625716415671738"/>
    <n v="0.63216037056312169"/>
    <n v="8.141"/>
    <n v="7.9029999999999996"/>
    <n v="1.073799999"/>
    <n v="16.25"/>
    <n v="4.5670000000000002"/>
    <n v="7.08"/>
    <n v="9.17"/>
    <n v="53.896209716796875"/>
    <n v="4.8718161582946777"/>
    <n v="56.357429504394531"/>
    <n v="26.474084854125977"/>
    <n v="0"/>
    <n v="0"/>
    <n v="1"/>
    <n v="1"/>
    <s v="PEG"/>
    <s v="USA"/>
    <n v="0.31999999000000001"/>
    <m/>
    <m/>
    <m/>
    <m/>
    <m/>
    <m/>
    <m/>
    <m/>
    <m/>
    <m/>
    <m/>
    <m/>
    <m/>
    <m/>
    <m/>
    <m/>
    <m/>
    <m/>
    <m/>
  </r>
  <r>
    <x v="95"/>
    <x v="2"/>
    <s v="CAN"/>
    <n v="156"/>
    <n v="20071.099999999999"/>
    <n v="10472.916686595814"/>
    <n v="43.353945944212974"/>
    <n v="43.899000000000001"/>
    <n v="59.658999999999999"/>
    <n v="0.2358881408596582"/>
    <n v="21.478919999999999"/>
    <n v="-1.7821383102774042"/>
    <n v="9.0063049913649991"/>
    <n v="9.1341719999999995"/>
    <n v="9.43"/>
    <n v="20.372399999999999"/>
    <n v="3.98416666666667"/>
    <n v="5.2083333333333304"/>
    <n v="9.0719811309321425"/>
    <n v="3.5947267605633813"/>
    <n v="14.313759805462194"/>
    <n v="0.59428584426683562"/>
    <n v="8.8650000000000002"/>
    <n v="8.109"/>
    <n v="1.0749999990000001"/>
    <n v="19.686"/>
    <n v="5.5609999999999999"/>
    <n v="8.6310000000000002"/>
    <n v="11.055"/>
    <n v="60.100856781005859"/>
    <n v="4.7227053642272949"/>
    <n v="62.111434936523438"/>
    <n v="24.577131271362305"/>
    <n v="0"/>
    <n v="0"/>
    <n v="1"/>
    <n v="1"/>
    <s v="PEG"/>
    <s v="USA"/>
    <n v="0.56999999000000001"/>
    <m/>
    <m/>
    <m/>
    <m/>
    <m/>
    <m/>
    <m/>
    <m/>
    <m/>
    <m/>
    <m/>
    <m/>
    <m/>
    <m/>
    <m/>
    <m/>
    <m/>
    <m/>
    <m/>
  </r>
  <r>
    <x v="96"/>
    <x v="2"/>
    <s v="CAN"/>
    <n v="156"/>
    <n v="20448.5"/>
    <n v="10946.135109398754"/>
    <n v="45.312915737457402"/>
    <n v="45.229799999999997"/>
    <n v="66.808999999999997"/>
    <n v="0.2456416427535561"/>
    <n v="22.281680000000001"/>
    <n v="-1.7109040447452424"/>
    <n v="10.505095989928"/>
    <n v="10.779489999999999"/>
    <n v="10.130000000000001"/>
    <n v="22.004100000000001"/>
    <n v="4.9950000000000001"/>
    <n v="5.69"/>
    <n v="9.9947390282104696"/>
    <n v="3.2951661971830992"/>
    <n v="15.235246488217269"/>
    <n v="0.58167336353136079"/>
    <n v="9.6620000000000008"/>
    <n v="9.1080000000000005"/>
    <n v="1.083799999"/>
    <n v="21.236999999999998"/>
    <n v="5.9740000000000002"/>
    <n v="9.3849999999999998"/>
    <n v="11.852"/>
    <n v="68.03778076171875"/>
    <n v="4.5007739067077637"/>
    <n v="61.995403289794922"/>
    <n v="24.533424377441406"/>
    <n v="0"/>
    <n v="0"/>
    <n v="1"/>
    <n v="1"/>
    <s v="PEG"/>
    <s v="USA"/>
    <n v="1.04"/>
    <m/>
    <m/>
    <m/>
    <m/>
    <m/>
    <m/>
    <m/>
    <m/>
    <m/>
    <m/>
    <m/>
    <m/>
    <m/>
    <m/>
    <m/>
    <m/>
    <m/>
    <m/>
    <m/>
  </r>
  <r>
    <x v="97"/>
    <x v="2"/>
    <s v="CAN"/>
    <n v="156"/>
    <n v="20819.77"/>
    <n v="11078.269992166579"/>
    <n v="45.859815578453023"/>
    <n v="46.052599999999998"/>
    <n v="71.912999999999997"/>
    <n v="0.23312003213865534"/>
    <n v="23.077780000000001"/>
    <n v="-1.381971583366028"/>
    <n v="11.308959989125999"/>
    <n v="11.86538"/>
    <n v="11.7"/>
    <n v="25.827999999999999"/>
    <n v="4.6408333333333296"/>
    <n v="5.9366666666666603"/>
    <n v="10.892418885043925"/>
    <n v="3.794433802816902"/>
    <n v="16.390176463936967"/>
    <n v="0.58118957723662101"/>
    <n v="10.571"/>
    <n v="10.461"/>
    <n v="1.0806"/>
    <n v="23.706"/>
    <n v="6.5810000000000004"/>
    <n v="10.672000000000001"/>
    <n v="13.034000000000001"/>
    <n v="73.445816040039063"/>
    <n v="4.1012353897094727"/>
    <n v="62.595420837402344"/>
    <n v="25.330303192138672"/>
    <n v="0"/>
    <n v="0"/>
    <n v="1"/>
    <n v="1"/>
    <s v="PEG"/>
    <s v="USA"/>
    <n v="-0.88999998999999996"/>
    <m/>
    <m/>
    <m/>
    <m/>
    <m/>
    <m/>
    <m/>
    <m/>
    <m/>
    <m/>
    <m/>
    <m/>
    <m/>
    <m/>
    <m/>
    <m/>
    <m/>
    <m/>
    <m/>
  </r>
  <r>
    <x v="98"/>
    <x v="2"/>
    <s v="CAN"/>
    <n v="156"/>
    <n v="21143.1"/>
    <n v="11479.064091831378"/>
    <n v="47.519033384428042"/>
    <n v="47.321199999999997"/>
    <n v="78.569000000000003"/>
    <n v="0.21662660414285903"/>
    <n v="24.02064"/>
    <n v="-1.0521384656916537"/>
    <n v="12.818356987639"/>
    <n v="14.187196986319"/>
    <n v="15.97"/>
    <n v="29.117999999999999"/>
    <n v="6.2675000000000001"/>
    <n v="6.7483333333333304"/>
    <n v="12.124092644165893"/>
    <n v="4.3935549295774656"/>
    <n v="17.667971330690676"/>
    <n v="0.57401829750916267"/>
    <n v="11.817"/>
    <n v="11.672000000000001"/>
    <n v="1.0727999989999999"/>
    <n v="26.527999999999999"/>
    <n v="7.4"/>
    <n v="12.34"/>
    <n v="14.188000000000001"/>
    <n v="79.131843566894531"/>
    <n v="3.6921987533569336"/>
    <n v="61.037189483642578"/>
    <n v="25.364984512329102"/>
    <n v="0"/>
    <n v="0"/>
    <n v="1"/>
    <n v="1"/>
    <s v="PEG"/>
    <s v="USA"/>
    <n v="1.26"/>
    <m/>
    <m/>
    <m/>
    <m/>
    <m/>
    <m/>
    <m/>
    <m/>
    <m/>
    <m/>
    <m/>
    <m/>
    <m/>
    <m/>
    <m/>
    <m/>
    <m/>
    <m/>
    <m/>
  </r>
  <r>
    <x v="99"/>
    <x v="2"/>
    <s v="CAN"/>
    <n v="156"/>
    <n v="21448.07"/>
    <n v="11912.352219241327"/>
    <n v="49.312661365278444"/>
    <n v="48.845599999999997"/>
    <n v="86.518000000000001"/>
    <n v="0.21645093945720251"/>
    <n v="25.103590000000001"/>
    <n v="-2.0873455917356956"/>
    <n v="14.627655000000001"/>
    <n v="15.452007999999998"/>
    <n v="15.3"/>
    <n v="31.891999999999999"/>
    <n v="7.1924999999999999"/>
    <n v="7.5841666666666603"/>
    <n v="13.242345265821283"/>
    <n v="4.3935549295774656"/>
    <n v="19.056344599374988"/>
    <n v="0.55470462067199477"/>
    <n v="14.154999999999999"/>
    <n v="12.888999999999999"/>
    <n v="1.0727999989999999"/>
    <n v="30.068000000000001"/>
    <n v="8.6080000000000005"/>
    <n v="14.19"/>
    <n v="15.878"/>
    <n v="86.563873291015625"/>
    <n v="3.5065057277679443"/>
    <n v="65.700904846191406"/>
    <n v="33.464767456054688"/>
    <n v="0"/>
    <n v="0"/>
    <n v="1"/>
    <n v="1"/>
    <s v="PEG"/>
    <s v="USA"/>
    <n v="2.2400000000000002"/>
    <m/>
    <m/>
    <m/>
    <m/>
    <m/>
    <m/>
    <m/>
    <m/>
    <m/>
    <m/>
    <m/>
    <m/>
    <m/>
    <m/>
    <m/>
    <m/>
    <m/>
    <m/>
    <m/>
  </r>
  <r>
    <x v="100"/>
    <x v="2"/>
    <s v="CAN"/>
    <n v="156"/>
    <n v="21749.99"/>
    <n v="12050.490515258263"/>
    <n v="49.884489664142706"/>
    <n v="49.063899999999997"/>
    <n v="93.236999999999995"/>
    <n v="0.21489482030184412"/>
    <n v="25.948599999999999"/>
    <n v="0.49926136067161153"/>
    <n v="14.454271986048001"/>
    <n v="17.527481999999999"/>
    <n v="15.57"/>
    <n v="34.784999999999997"/>
    <n v="5.9908333333333301"/>
    <n v="7.9124999999999996"/>
    <n v="13.323278941802458"/>
    <n v="5.5917971830985911"/>
    <n v="20.61672871550692"/>
    <n v="0.57834263673596054"/>
    <n v="14.717000000000001"/>
    <n v="15.99"/>
    <n v="1.011199999"/>
    <n v="32.307000000000002"/>
    <n v="9.8149999999999995"/>
    <n v="15.993"/>
    <n v="16.314"/>
    <n v="90.844001770019531"/>
    <n v="3.348341703414917"/>
    <n v="62.065044403076172"/>
    <n v="34.632461547851563"/>
    <n v="0"/>
    <n v="0"/>
    <n v="1"/>
    <n v="0"/>
    <s v="PEG"/>
    <s v="USA"/>
    <n v="-0.90999996999999999"/>
    <m/>
    <m/>
    <m/>
    <m/>
    <m/>
    <m/>
    <m/>
    <m/>
    <m/>
    <m/>
    <m/>
    <m/>
    <m/>
    <m/>
    <m/>
    <m/>
    <m/>
    <m/>
    <m/>
  </r>
  <r>
    <x v="101"/>
    <x v="2"/>
    <s v="CAN"/>
    <n v="156"/>
    <n v="22026.400000000001"/>
    <n v="12561.925689172991"/>
    <n v="52.00167885324727"/>
    <n v="51.082000000000001"/>
    <n v="101.767"/>
    <n v="0.22381615174389663"/>
    <n v="26.684650000000001"/>
    <n v="-1.0408850835866805"/>
    <n v="16.135459984379999"/>
    <n v="18.551660982179001"/>
    <n v="17.61"/>
    <n v="38.792000000000002"/>
    <n v="3.5625"/>
    <n v="6.9474999999999998"/>
    <n v="14.010075276713136"/>
    <n v="6.0910647887323934"/>
    <n v="22.398269635500068"/>
    <n v="0.59003808320174744"/>
    <n v="13.345000000000001"/>
    <n v="18.420000000000002"/>
    <n v="1.0022"/>
    <n v="38.008000000000003"/>
    <n v="11.919"/>
    <n v="19.411000000000001"/>
    <n v="18.597000000000001"/>
    <n v="101.70600128173828"/>
    <n v="3.1656501293182373"/>
    <n v="61.539974212646484"/>
    <n v="32.433353424072266"/>
    <n v="0"/>
    <n v="0"/>
    <n v="1"/>
    <n v="0"/>
    <s v="PEG"/>
    <s v="USA"/>
    <n v="-2.2049998999999998"/>
    <m/>
    <m/>
    <m/>
    <m/>
    <m/>
    <m/>
    <m/>
    <m/>
    <m/>
    <m/>
    <m/>
    <m/>
    <m/>
    <m/>
    <m/>
    <m/>
    <m/>
    <m/>
    <m/>
  </r>
  <r>
    <x v="102"/>
    <x v="2"/>
    <s v="CAN"/>
    <n v="156"/>
    <n v="22284.5"/>
    <n v="13072.494334627207"/>
    <n v="54.115205085277253"/>
    <n v="53.986699999999999"/>
    <n v="113.625"/>
    <n v="0.22099296716493955"/>
    <n v="27.958850000000002"/>
    <n v="-2.393729555304708"/>
    <n v="19.231129981328998"/>
    <n v="20.954959979850997"/>
    <n v="19.77"/>
    <n v="43.951999999999998"/>
    <n v="3.56083333333333"/>
    <n v="7.23166666666667"/>
    <n v="15.157965582530649"/>
    <n v="6.1909183098591551"/>
    <n v="24.253529490113621"/>
    <n v="0.57778265269760098"/>
    <n v="18.821000000000002"/>
    <n v="21.32"/>
    <n v="0.99559999899999996"/>
    <n v="46.387999999999998"/>
    <n v="15.372"/>
    <n v="24.591999999999999"/>
    <n v="21.795999999999999"/>
    <n v="110.43199920654297"/>
    <n v="3.1381480693817139"/>
    <n v="64.675407409667969"/>
    <n v="33.492275238037109"/>
    <n v="0"/>
    <n v="0"/>
    <n v="1"/>
    <n v="0"/>
    <s v="PEG"/>
    <s v="USA"/>
    <n v="-0.20125000000000001"/>
    <m/>
    <m/>
    <m/>
    <m/>
    <m/>
    <m/>
    <m/>
    <m/>
    <m/>
    <m/>
    <m/>
    <m/>
    <m/>
    <m/>
    <m/>
    <m/>
    <m/>
    <m/>
    <m/>
  </r>
  <r>
    <x v="103"/>
    <x v="2"/>
    <s v="CAN"/>
    <n v="156"/>
    <n v="22559.5"/>
    <n v="13837.895343425165"/>
    <n v="57.283662954784951"/>
    <n v="56.955100000000002"/>
    <n v="133.08000000000001"/>
    <n v="0.22621669406619313"/>
    <n v="30.086950000000002"/>
    <n v="-2.0476647837440987"/>
    <n v="24.026809976673"/>
    <n v="26.437839974578999"/>
    <n v="21.5"/>
    <n v="52.228999999999999"/>
    <n v="5.47"/>
    <n v="7.5608333333333304"/>
    <n v="18.412981241181992"/>
    <n v="5.3920901408450703"/>
    <n v="26.418411186143643"/>
    <n v="0.53335361811430881"/>
    <n v="25.102"/>
    <n v="24.67"/>
    <n v="0.99579999900000005"/>
    <n v="58.991999999999997"/>
    <n v="20.58"/>
    <n v="31.995999999999999"/>
    <n v="26.995999999999999"/>
    <n v="129.57899475097656"/>
    <n v="2.764751672744751"/>
    <n v="67.740142822265625"/>
    <n v="37.375080108642578"/>
    <n v="0"/>
    <n v="0"/>
    <n v="1"/>
    <n v="0"/>
    <s v="PEG"/>
    <s v="USA"/>
    <n v="3.2250000999999999"/>
    <m/>
    <m/>
    <m/>
    <m/>
    <m/>
    <m/>
    <m/>
    <m/>
    <m/>
    <m/>
    <m/>
    <m/>
    <m/>
    <m/>
    <m/>
    <m/>
    <m/>
    <m/>
    <m/>
  </r>
  <r>
    <x v="104"/>
    <x v="2"/>
    <s v="CAN"/>
    <n v="156"/>
    <n v="22874.7"/>
    <n v="14204.68902324402"/>
    <n v="58.802060411004071"/>
    <n v="59.005099999999999"/>
    <n v="158.30600000000001"/>
    <n v="0.2342928368324699"/>
    <n v="33.355820000000001"/>
    <n v="-4.5300026514688216"/>
    <n v="32.673659968278002"/>
    <n v="33.742799967555001"/>
    <n v="21.83"/>
    <n v="60.853999999999999"/>
    <n v="7.8241666666666596"/>
    <n v="8.9033333333333307"/>
    <n v="23.400661512388073"/>
    <n v="5.2922366197183095"/>
    <n v="29.977042574720908"/>
    <n v="0.50453284032846546"/>
    <n v="32.192"/>
    <n v="31.46"/>
    <n v="0.991199999"/>
    <n v="72.320999999999998"/>
    <n v="25.486000000000001"/>
    <n v="39.253999999999998"/>
    <n v="33.067"/>
    <n v="155.05900573730469"/>
    <n v="2.5336287021636963"/>
    <n v="66.812934875488281"/>
    <n v="37.818458557128906"/>
    <n v="0"/>
    <n v="0"/>
    <n v="1"/>
    <n v="0"/>
    <s v="PEG"/>
    <s v="USA"/>
    <n v="1.3274999999999999"/>
    <m/>
    <m/>
    <m/>
    <m/>
    <m/>
    <m/>
    <m/>
    <m/>
    <m/>
    <m/>
    <m/>
    <m/>
    <m/>
    <m/>
    <m/>
    <m/>
    <m/>
    <m/>
    <m/>
  </r>
  <r>
    <x v="105"/>
    <x v="2"/>
    <s v="CAN"/>
    <n v="156"/>
    <n v="23209.200000000001"/>
    <n v="14316.262516588249"/>
    <n v="59.263898248823445"/>
    <n v="60.395699999999998"/>
    <n v="178.04499999999999"/>
    <n v="0.24317334884604974"/>
    <n v="36.962690000000002"/>
    <n v="-8.3308195925447457"/>
    <n v="35.760569965281"/>
    <n v="34.662159966670998"/>
    <n v="25.97"/>
    <n v="70.760000000000005"/>
    <n v="7.3949999999999996"/>
    <n v="9.0350000000000001"/>
    <n v="26.148416807495433"/>
    <n v="6.88989295774648"/>
    <n v="34.672379655065498"/>
    <n v="0.50834944740066657"/>
    <n v="34.703000000000003"/>
    <n v="37.47"/>
    <n v="1.0163999990000001"/>
    <n v="86.122"/>
    <n v="31.148"/>
    <n v="47.796999999999997"/>
    <n v="38.325000000000003"/>
    <n v="170.63499450683594"/>
    <n v="2.6767425537109375"/>
    <n v="67.815109252929688"/>
    <n v="36.599449157714844"/>
    <n v="0"/>
    <n v="0"/>
    <n v="1"/>
    <n v="0"/>
    <s v="PEG"/>
    <s v="USA"/>
    <n v="-3.5099998000000001"/>
    <m/>
    <m/>
    <m/>
    <m/>
    <m/>
    <m/>
    <m/>
    <m/>
    <m/>
    <m/>
    <m/>
    <m/>
    <m/>
    <m/>
    <m/>
    <m/>
    <m/>
    <m/>
    <m/>
  </r>
  <r>
    <x v="106"/>
    <x v="2"/>
    <s v="CAN"/>
    <n v="156"/>
    <n v="23517.5"/>
    <n v="14902.391835866907"/>
    <n v="61.690302064306749"/>
    <n v="62.6905"/>
    <n v="206.00700000000001"/>
    <n v="0.23579707391221735"/>
    <n v="39.737900000000003"/>
    <n v="-7.7088628716698011"/>
    <n v="38.618819962505995"/>
    <n v="40.015039961523996"/>
    <n v="26.36"/>
    <n v="81.753"/>
    <n v="8.8674999999999997"/>
    <n v="9.1758333333333297"/>
    <n v="29.402356140664093"/>
    <n v="7.0895999999999999"/>
    <n v="39.453398069003498"/>
    <n v="0.43658662997498121"/>
    <n v="38.313000000000002"/>
    <n v="39.69"/>
    <n v="1.0092000000000001"/>
    <n v="104.224"/>
    <n v="37.962000000000003"/>
    <n v="58.32"/>
    <n v="45.904000000000003"/>
    <n v="195.39300537109375"/>
    <n v="2.6399688720703125"/>
    <n v="70.742317199707031"/>
    <n v="37.616401672363281"/>
    <n v="0"/>
    <n v="0"/>
    <n v="1"/>
    <n v="0"/>
    <s v="PEG"/>
    <s v="USA"/>
    <n v="-0.58499997999999997"/>
    <m/>
    <m/>
    <m/>
    <m/>
    <m/>
    <m/>
    <m/>
    <m/>
    <m/>
    <m/>
    <m/>
    <m/>
    <m/>
    <m/>
    <m/>
    <m/>
    <m/>
    <m/>
    <m/>
  </r>
  <r>
    <x v="107"/>
    <x v="2"/>
    <s v="CAN"/>
    <n v="156"/>
    <n v="23796.400000000001"/>
    <n v="15222.680741624783"/>
    <n v="63.016190776495407"/>
    <n v="63.6892"/>
    <n v="227.57900000000001"/>
    <n v="0.22964796604110005"/>
    <n v="42.91337"/>
    <n v="-7.6637095471685468"/>
    <n v="43.633889957637003"/>
    <n v="46.337199955445001"/>
    <n v="29.1"/>
    <n v="92.677000000000007"/>
    <n v="7.3316666666666697"/>
    <n v="8.6999999999999993"/>
    <n v="29.21477466989819"/>
    <n v="8.0487000000000002"/>
    <n v="43.720328482523797"/>
    <n v="0.45150165239412543"/>
    <n v="38.237000000000002"/>
    <n v="45.06"/>
    <n v="1.0944"/>
    <n v="122.387"/>
    <n v="47.277000000000001"/>
    <n v="70.878"/>
    <n v="51.509"/>
    <n v="220.39399719238281"/>
    <n v="2.5485622882843018"/>
    <n v="71.865135192871094"/>
    <n v="39.533012390136719"/>
    <n v="0"/>
    <n v="0"/>
    <n v="1"/>
    <n v="0"/>
    <s v="PEG"/>
    <s v="USA"/>
    <n v="0.375"/>
    <m/>
    <m/>
    <m/>
    <m/>
    <m/>
    <m/>
    <m/>
    <m/>
    <m/>
    <m/>
    <m/>
    <m/>
    <m/>
    <m/>
    <m/>
    <m/>
    <m/>
    <m/>
    <m/>
  </r>
  <r>
    <x v="108"/>
    <x v="2"/>
    <s v="CAN"/>
    <n v="156"/>
    <n v="24036.3"/>
    <n v="15680.200363616697"/>
    <n v="64.910143081666121"/>
    <n v="64.947299999999998"/>
    <n v="252.04400000000001"/>
    <n v="0.22521510799299241"/>
    <n v="46.738169999999997"/>
    <n v="-9.7112361474735156"/>
    <n v="51.613299949889999"/>
    <n v="55.311359946815998"/>
    <n v="31.12"/>
    <n v="105.655"/>
    <n v="8.6758333333333297"/>
    <n v="9.27"/>
    <n v="30.268850470421071"/>
    <n v="8.3757999999999999"/>
    <n v="46.850553203134339"/>
    <n v="0.48022659676102847"/>
    <n v="41.637999999999998"/>
    <n v="50.51"/>
    <n v="1.1859999999999999"/>
    <n v="144.87700000000001"/>
    <n v="57.588000000000001"/>
    <n v="85.406000000000006"/>
    <n v="59.470999999999997"/>
    <n v="261.3389892578125"/>
    <n v="2.5076680183410645"/>
    <n v="72.781234741210938"/>
    <n v="44.052333831787109"/>
    <n v="0"/>
    <n v="0"/>
    <n v="1"/>
    <n v="0"/>
    <s v="PEG"/>
    <s v="USA"/>
    <n v="1.7925"/>
    <m/>
    <m/>
    <m/>
    <m/>
    <m/>
    <m/>
    <m/>
    <m/>
    <m/>
    <m/>
    <m/>
    <m/>
    <m/>
    <m/>
    <m/>
    <m/>
    <m/>
    <m/>
    <m/>
  </r>
  <r>
    <x v="109"/>
    <x v="2"/>
    <s v="CAN"/>
    <n v="156"/>
    <n v="24276.9"/>
    <n v="16170.145282140635"/>
    <n v="66.938302064096973"/>
    <n v="65.7834"/>
    <n v="287.57400000000001"/>
    <n v="0.22957181742418009"/>
    <n v="51.012160000000002"/>
    <n v="-9.7941910431911943"/>
    <n v="64.756099937130003"/>
    <n v="68.268719934356994"/>
    <n v="31.56"/>
    <n v="125.03400000000001"/>
    <n v="11.6875"/>
    <n v="10.213333333333299"/>
    <n v="34.204637444392006"/>
    <n v="7.5252999999999997"/>
    <n v="50.963257214472939"/>
    <n v="0.45278969957081538"/>
    <n v="48.219000000000001"/>
    <n v="55.54"/>
    <n v="1.1680999990000001"/>
    <n v="175.536"/>
    <n v="68.56"/>
    <n v="100.98099999999999"/>
    <n v="74.555000000000007"/>
    <n v="305.98699951171875"/>
    <n v="2.4729776382446289"/>
    <n v="76.4195556640625"/>
    <n v="46.056594848632813"/>
    <n v="0"/>
    <n v="0"/>
    <n v="1"/>
    <n v="0"/>
    <s v="PEG"/>
    <s v="USA"/>
    <n v="2.4449999"/>
    <m/>
    <m/>
    <m/>
    <m/>
    <m/>
    <m/>
    <m/>
    <m/>
    <m/>
    <m/>
    <m/>
    <m/>
    <m/>
    <m/>
    <m/>
    <m/>
    <m/>
    <m/>
    <m/>
  </r>
  <r>
    <x v="110"/>
    <x v="2"/>
    <s v="CAN"/>
    <n v="156"/>
    <n v="24593.3"/>
    <n v="16175.706391578196"/>
    <n v="66.961297294620692"/>
    <n v="66.049300000000002"/>
    <n v="322.74799999999999"/>
    <n v="0.23296542510894114"/>
    <n v="56.206780000000002"/>
    <n v="-7.2733571372232673"/>
    <n v="71.353249930724999"/>
    <n v="79.208479923837999"/>
    <n v="34.75"/>
    <n v="146.923"/>
    <n v="12.793333333333299"/>
    <n v="12.484166666666701"/>
    <n v="43.599363152346967"/>
    <n v="7.5368000000000004"/>
    <n v="56.115561411313919"/>
    <n v="0.45631786630727439"/>
    <n v="57.491"/>
    <n v="65.52"/>
    <n v="1.194699999"/>
    <n v="204.22200000000001"/>
    <n v="76.135999999999996"/>
    <n v="113.03100000000001"/>
    <n v="91.191000000000003"/>
    <n v="343"/>
    <n v="2.3897397518157959"/>
    <n v="88.190727233886719"/>
    <n v="51.16693115234375"/>
    <n v="0"/>
    <n v="0"/>
    <n v="1"/>
    <n v="0"/>
    <s v="PEG"/>
    <s v="USA"/>
    <n v="1.6200000999999999"/>
    <m/>
    <m/>
    <m/>
    <m/>
    <m/>
    <m/>
    <m/>
    <m/>
    <m/>
    <m/>
    <m/>
    <m/>
    <m/>
    <m/>
    <m/>
    <m/>
    <m/>
    <m/>
    <m/>
  </r>
  <r>
    <x v="111"/>
    <x v="2"/>
    <s v="CAN"/>
    <n v="156"/>
    <n v="24900"/>
    <n v="16472.449799196787"/>
    <n v="68.189710649102594"/>
    <n v="66.017600000000002"/>
    <n v="368.358"/>
    <n v="0.25567660089161126"/>
    <n v="63.211489999999998"/>
    <n v="-14.861950370725516"/>
    <n v="81.867489920517002"/>
    <n v="87.164479916188"/>
    <n v="36.75"/>
    <n v="162.51400000000001"/>
    <n v="17.72"/>
    <n v="15.2191666666667"/>
    <n v="63.420145809742991"/>
    <n v="7.6071"/>
    <n v="62.867250498470398"/>
    <n v="0.46932890355905743"/>
    <n v="64.478999999999999"/>
    <n v="74.349999999999994"/>
    <n v="1.1858999990000001"/>
    <n v="250.767"/>
    <n v="81.284000000000006"/>
    <n v="118.84"/>
    <n v="131.92699999999999"/>
    <n v="409.04400634765625"/>
    <n v="3.1506080627441406"/>
    <n v="93.285118103027344"/>
    <n v="50.322830200195313"/>
    <n v="0"/>
    <n v="0"/>
    <n v="1"/>
    <n v="0"/>
    <s v="PEG"/>
    <s v="USA"/>
    <n v="2.2799999999999998"/>
    <m/>
    <m/>
    <m/>
    <m/>
    <m/>
    <m/>
    <m/>
    <m/>
    <m/>
    <m/>
    <m/>
    <m/>
    <m/>
    <m/>
    <m/>
    <m/>
    <m/>
    <m/>
    <m/>
  </r>
  <r>
    <x v="112"/>
    <x v="2"/>
    <s v="CAN"/>
    <n v="156"/>
    <n v="25201.9"/>
    <n v="15779.405521012304"/>
    <n v="65.32080126924906"/>
    <n v="63.551499999999997"/>
    <n v="388.18099999999998"/>
    <n v="0.23063557793812967"/>
    <n v="70.040459999999996"/>
    <n v="2.2086010891454624"/>
    <n v="69.891679932144001"/>
    <n v="87.911199915470007"/>
    <n v="39.82"/>
    <n v="174.328"/>
    <n v="13.657500000000001"/>
    <n v="14.2558333333333"/>
    <n v="60.007483693618546"/>
    <n v="11.0403"/>
    <n v="70.235845188070101"/>
    <n v="0.5266845731086246"/>
    <n v="66.355000000000004"/>
    <n v="87.695999999999998"/>
    <n v="1.229399999"/>
    <n v="249.80500000000001"/>
    <n v="81.975999999999999"/>
    <n v="119.251"/>
    <n v="130.554"/>
    <n v="449.86801147460938"/>
    <n v="3.379378080368042"/>
    <n v="89.979324340820313"/>
    <n v="51.036483764648438"/>
    <n v="0"/>
    <n v="0"/>
    <n v="1"/>
    <n v="0"/>
    <s v="PEG"/>
    <s v="USA"/>
    <n v="-3.1125001999999999"/>
    <m/>
    <m/>
    <m/>
    <m/>
    <m/>
    <m/>
    <m/>
    <m/>
    <m/>
    <m/>
    <m/>
    <m/>
    <m/>
    <m/>
    <m/>
    <m/>
    <m/>
    <m/>
    <m/>
  </r>
  <r>
    <x v="113"/>
    <x v="2"/>
    <s v="CAN"/>
    <n v="156"/>
    <n v="25456.3"/>
    <n v="16076.413304368663"/>
    <n v="66.550333860614856"/>
    <n v="64.577200000000005"/>
    <n v="421.31599999999997"/>
    <n v="0.21531359842094772"/>
    <n v="74.11412"/>
    <n v="-3.1391774678310189"/>
    <n v="77.854609924412998"/>
    <n v="94.602559909035989"/>
    <n v="44.09"/>
    <n v="184.37"/>
    <n v="9.31"/>
    <n v="11.7916666666667"/>
    <n v="57.350038763576428"/>
    <n v="12.0184"/>
    <n v="75.148241648564607"/>
    <n v="0.58402572249764939"/>
    <n v="68.722999999999999"/>
    <n v="96.634"/>
    <n v="1.2443999990000001"/>
    <n v="249.33199999999999"/>
    <n v="91.385000000000005"/>
    <n v="130.44399999999999"/>
    <n v="118.88800000000001"/>
    <n v="455.406005859375"/>
    <n v="3.8211963176727295"/>
    <n v="88.366424560546875"/>
    <n v="51.617015838623047"/>
    <n v="0"/>
    <n v="0"/>
    <n v="1"/>
    <n v="0"/>
    <s v="PEG"/>
    <s v="USA"/>
    <n v="-2.3625001999999999"/>
    <m/>
    <m/>
    <m/>
    <m/>
    <m/>
    <m/>
    <m/>
    <m/>
    <m/>
    <m/>
    <m/>
    <m/>
    <m/>
    <m/>
    <m/>
    <m/>
    <m/>
    <m/>
    <m/>
  </r>
  <r>
    <x v="114"/>
    <x v="2"/>
    <s v="CAN"/>
    <n v="156"/>
    <n v="25701.8"/>
    <n v="16835.824728229152"/>
    <n v="69.693965021061544"/>
    <n v="66.688999999999993"/>
    <n v="461.98599999999999"/>
    <n v="0.20716576731274827"/>
    <n v="77.329800000000006"/>
    <n v="-1.8150989523488474"/>
    <n v="98.339249904524991"/>
    <n v="116.964639962512"/>
    <n v="52.44"/>
    <n v="199.52"/>
    <n v="11.0591666666667"/>
    <n v="12.750833333333301"/>
    <n v="57.207457280582261"/>
    <n v="11.3444"/>
    <n v="78.700170257734655"/>
    <n v="0.6167393648520737"/>
    <n v="74.997"/>
    <n v="108.646"/>
    <n v="1.3213999999999999"/>
    <n v="272.85199999999998"/>
    <n v="98.326999999999998"/>
    <n v="140.89500000000001"/>
    <n v="131.95699999999999"/>
    <n v="498.47900390625"/>
    <n v="4.1258997917175293"/>
    <n v="91.5721435546875"/>
    <n v="54.311557769775391"/>
    <n v="0"/>
    <n v="0"/>
    <n v="1"/>
    <n v="0"/>
    <s v="PEG"/>
    <s v="USA"/>
    <n v="0.85500001999999997"/>
    <m/>
    <m/>
    <m/>
    <m/>
    <m/>
    <m/>
    <m/>
    <m/>
    <m/>
    <m/>
    <m/>
    <m/>
    <m/>
    <m/>
    <m/>
    <m/>
    <m/>
    <m/>
    <m/>
  </r>
  <r>
    <x v="115"/>
    <x v="2"/>
    <s v="CAN"/>
    <n v="156"/>
    <n v="25941.599999999999"/>
    <n v="17582.068954883274"/>
    <n v="72.783160569427736"/>
    <n v="69.373800000000003"/>
    <n v="500.02699999999999"/>
    <n v="0.21317483127931253"/>
    <n v="80.385050000000007"/>
    <n v="-8.1598877083509276"/>
    <n v="107.477409895653"/>
    <n v="124.2488"/>
    <n v="68.91"/>
    <n v="220.80699999999999"/>
    <n v="9.43"/>
    <n v="11.044166666666699"/>
    <n v="56.457865092971446"/>
    <n v="10.5025"/>
    <n v="81.641519403510429"/>
    <n v="0.66869443560844244"/>
    <n v="81.606999999999999"/>
    <n v="119.515"/>
    <n v="1.3975"/>
    <n v="299.262"/>
    <n v="110.57299999999999"/>
    <n v="159.43600000000001"/>
    <n v="139.82599999999999"/>
    <n v="530.2650146484375"/>
    <n v="4.2290782928466797"/>
    <n v="93.393905639648438"/>
    <n v="55.819141387939453"/>
    <n v="0"/>
    <n v="0"/>
    <n v="1"/>
    <n v="0"/>
    <s v="PEG"/>
    <s v="USA"/>
    <n v="-1.8637501000000001"/>
    <m/>
    <m/>
    <m/>
    <m/>
    <m/>
    <m/>
    <m/>
    <m/>
    <m/>
    <m/>
    <m/>
    <m/>
    <m/>
    <m/>
    <m/>
    <m/>
    <m/>
    <m/>
    <m/>
  </r>
  <r>
    <x v="116"/>
    <x v="2"/>
    <s v="CAN"/>
    <n v="156"/>
    <n v="26203.8"/>
    <n v="17862.103969653257"/>
    <n v="73.942384734723205"/>
    <n v="71.259500000000003"/>
    <n v="526.63"/>
    <n v="0.21615246390044893"/>
    <n v="83.740229999999997"/>
    <n v="-15.670591679292668"/>
    <n v="115.88735993436799"/>
    <n v="125.49679999999999"/>
    <n v="80.22"/>
    <n v="246.197"/>
    <n v="8.9708333333333297"/>
    <n v="9.52"/>
    <n v="61.131015997006521"/>
    <n v="9.593"/>
    <n v="84.001643867785717"/>
    <n v="0.70998544074138448"/>
    <n v="90.033000000000001"/>
    <n v="118.79300000000001"/>
    <n v="1.3805000000000001"/>
    <n v="314.98200000000003"/>
    <n v="129.83199999999999"/>
    <n v="183.35400000000001"/>
    <n v="131.62799999999999"/>
    <n v="557.0040283203125"/>
    <n v="4.6650228500366211"/>
    <n v="91.085098266601563"/>
    <n v="55.253608703613281"/>
    <n v="0"/>
    <n v="0"/>
    <n v="1"/>
    <n v="0"/>
    <s v="PEG"/>
    <s v="USA"/>
    <n v="-1.1374998999999999"/>
    <m/>
    <m/>
    <m/>
    <m/>
    <m/>
    <m/>
    <m/>
    <m/>
    <m/>
    <m/>
    <m/>
    <m/>
    <m/>
    <m/>
    <m/>
    <m/>
    <m/>
    <m/>
    <m/>
  </r>
  <r>
    <x v="117"/>
    <x v="2"/>
    <s v="CAN"/>
    <n v="156"/>
    <n v="26549.7"/>
    <n v="18348.154593083917"/>
    <n v="75.954467405548982"/>
    <n v="73.287000000000006"/>
    <n v="574.33600000000001"/>
    <n v="0.22461619933124488"/>
    <n v="87.39537"/>
    <n v="-17.822485202669721"/>
    <n v="119.72514"/>
    <n v="130.08944"/>
    <n v="85.2"/>
    <n v="267.70400000000001"/>
    <n v="8.1458333333333304"/>
    <n v="9.9499999999999993"/>
    <n v="70.236176566256376"/>
    <n v="8.82"/>
    <n v="86.872541537016005"/>
    <n v="0.71449083734570962"/>
    <n v="98.754999999999995"/>
    <n v="124.886"/>
    <n v="1.2998000000000001"/>
    <n v="350.69099999999997"/>
    <n v="154.846"/>
    <n v="216.90700000000001"/>
    <n v="133.78399999999999"/>
    <n v="588.16998291015625"/>
    <n v="4.4308085441589355"/>
    <n v="95.91400146484375"/>
    <n v="53.190830230712891"/>
    <n v="0"/>
    <n v="0"/>
    <n v="1"/>
    <n v="0"/>
    <s v="PEG"/>
    <s v="USA"/>
    <n v="-0.1225"/>
    <m/>
    <m/>
    <m/>
    <m/>
    <m/>
    <m/>
    <m/>
    <m/>
    <m/>
    <m/>
    <m/>
    <m/>
    <m/>
    <m/>
    <m/>
    <m/>
    <m/>
    <m/>
    <m/>
  </r>
  <r>
    <x v="118"/>
    <x v="2"/>
    <s v="CAN"/>
    <n v="156"/>
    <n v="26894.799999999999"/>
    <n v="18993.076728586937"/>
    <n v="78.624152620068656"/>
    <n v="75.491399999999999"/>
    <n v="626.89400000000001"/>
    <n v="0.23137724394627904"/>
    <n v="90.911000000000001"/>
    <n v="-18.230509036776184"/>
    <n v="135.41615999999999"/>
    <n v="144.03792000000001"/>
    <n v="90.12"/>
    <n v="302.38"/>
    <n v="9.4824999999999999"/>
    <n v="10.224166666666701"/>
    <n v="78.38190804839455"/>
    <n v="7.7618999999999998"/>
    <n v="90.24247049844432"/>
    <n v="0.71083551661264988"/>
    <n v="108.077"/>
    <n v="134.756"/>
    <n v="1.1927000000000001"/>
    <n v="398.90499999999997"/>
    <n v="182.11199999999999"/>
    <n v="252.726"/>
    <n v="146.179"/>
    <n v="633.5889892578125"/>
    <n v="5.065913200378418"/>
    <n v="97.775978088378906"/>
    <n v="49.856552124023438"/>
    <n v="0"/>
    <n v="0"/>
    <n v="1"/>
    <n v="0"/>
    <s v="PEG"/>
    <s v="USA"/>
    <n v="0.91000002999999996"/>
    <m/>
    <m/>
    <m/>
    <m/>
    <m/>
    <m/>
    <m/>
    <m/>
    <m/>
    <m/>
    <m/>
    <m/>
    <m/>
    <m/>
    <m/>
    <m/>
    <m/>
    <m/>
    <m/>
  </r>
  <r>
    <x v="119"/>
    <x v="2"/>
    <s v="CAN"/>
    <n v="156"/>
    <n v="27379.3"/>
    <n v="19108.487068697887"/>
    <n v="79.101965020685498"/>
    <n v="76.721500000000006"/>
    <n v="671.57899999999995"/>
    <n v="0.23444797849566995"/>
    <n v="95.452010000000001"/>
    <n v="-25.721724461085749"/>
    <n v="138.40625"/>
    <n v="144.24799999999999"/>
    <n v="95.45"/>
    <n v="345.47800000000001"/>
    <n v="12.054166666666699"/>
    <n v="9.92"/>
    <n v="92.128915182360032"/>
    <n v="7.5465"/>
    <n v="95.06839664181301"/>
    <n v="0.72247087093753048"/>
    <n v="115.286"/>
    <n v="143.27099999999999"/>
    <n v="1.1577999999999999"/>
    <n v="449.87299999999999"/>
    <n v="212.517"/>
    <n v="289.93099999999998"/>
    <n v="159.94200000000001"/>
    <n v="691.50799560546875"/>
    <n v="5.1093230247497559"/>
    <n v="98.058845520019531"/>
    <n v="47.336933135986328"/>
    <n v="0"/>
    <n v="0"/>
    <n v="1"/>
    <n v="0"/>
    <s v="PEG"/>
    <s v="USA"/>
    <n v="1.64"/>
    <m/>
    <m/>
    <m/>
    <m/>
    <m/>
    <m/>
    <m/>
    <m/>
    <m/>
    <m/>
    <m/>
    <m/>
    <m/>
    <m/>
    <m/>
    <m/>
    <m/>
    <m/>
    <m/>
  </r>
  <r>
    <x v="120"/>
    <x v="2"/>
    <s v="CAN"/>
    <n v="156"/>
    <n v="27790.6"/>
    <n v="18872.388505465879"/>
    <n v="78.124565974619642"/>
    <n v="76.452399999999997"/>
    <n v="695.50099999999998"/>
    <n v="0.222019911136735"/>
    <n v="100"/>
    <n v="-23.507023432985626"/>
    <n v="140.32926"/>
    <n v="148.91200000000001"/>
    <n v="96.22"/>
    <n v="373.90899999999999"/>
    <n v="12.8083333333333"/>
    <n v="10.8516666666667"/>
    <n v="100"/>
    <n v="8.1311"/>
    <n v="100"/>
    <n v="0.75189911769161411"/>
    <n v="123.164"/>
    <n v="156.666"/>
    <n v="1.1603000000000001"/>
    <n v="482.05849999999998"/>
    <n v="226.01599999999999"/>
    <n v="305.06099999999998"/>
    <n v="211.93100000000001"/>
    <n v="733.1300048828125"/>
    <n v="5.1460614204406738"/>
    <n v="97.590225219726563"/>
    <n v="48.340095520019531"/>
    <n v="0"/>
    <n v="0"/>
    <n v="1"/>
    <n v="0"/>
    <s v="PEG"/>
    <s v="USA"/>
    <n v="-1.1100000000000001"/>
    <m/>
    <m/>
    <m/>
    <m/>
    <m/>
    <m/>
    <m/>
    <m/>
    <m/>
    <m/>
    <m/>
    <m/>
    <m/>
    <m/>
    <m/>
    <m/>
    <m/>
    <m/>
    <m/>
  </r>
  <r>
    <x v="121"/>
    <x v="2"/>
    <s v="CAN"/>
    <n v="156"/>
    <n v="28117.599999999999"/>
    <n v="18262.463768631369"/>
    <n v="75.569551666295695"/>
    <n v="74.349299999999999"/>
    <n v="701.77300000000002"/>
    <n v="0.2074873753769878"/>
    <n v="105.6152"/>
    <n v="-26.434076762809994"/>
    <n v="139.42697999999999"/>
    <n v="145.65799999999999"/>
    <n v="100.45"/>
    <n v="391.322"/>
    <n v="8.7266666666666595"/>
    <n v="9.7641666666666609"/>
    <n v="97.125625781079947"/>
    <n v="10.3161"/>
    <n v="105.06212094911932"/>
    <n v="0.8233953487693455"/>
    <n v="128.97499999999999"/>
    <n v="165.61"/>
    <n v="1.1556"/>
    <n v="507.98524999999995"/>
    <n v="243.99799999999999"/>
    <n v="325.46699999999998"/>
    <n v="206.58099999999999"/>
    <n v="771.60797119140625"/>
    <n v="5.5817070007324219"/>
    <n v="98.032386779785156"/>
    <n v="47.915374755859375"/>
    <n v="0"/>
    <n v="0"/>
    <n v="1"/>
    <n v="0"/>
    <s v="PEG"/>
    <s v="USA"/>
    <n v="-2.4100001"/>
    <m/>
    <m/>
    <m/>
    <m/>
    <m/>
    <m/>
    <m/>
    <m/>
    <m/>
    <m/>
    <m/>
    <m/>
    <m/>
    <m/>
    <m/>
    <m/>
    <m/>
    <m/>
    <m/>
  </r>
  <r>
    <x v="122"/>
    <x v="2"/>
    <s v="CAN"/>
    <n v="156"/>
    <n v="28545"/>
    <n v="18146.724685223868"/>
    <n v="75.145360887298338"/>
    <n v="74.418099999999995"/>
    <n v="718.43600000000004"/>
    <n v="0.19882366377341251"/>
    <n v="107.2056"/>
    <n v="-27.607011198143791"/>
    <n v="152.43485000000001"/>
    <n v="162.596"/>
    <n v="108.82"/>
    <n v="404.44799999999998"/>
    <n v="6.585"/>
    <n v="8.7650000000000006"/>
    <n v="101.06630405806956"/>
    <n v="11.196999999999999"/>
    <n v="108.26082405685693"/>
    <n v="0.90231555504796701"/>
    <n v="133.209"/>
    <n v="169.24299999999999"/>
    <n v="1.2710999999999999"/>
    <n v="531.78025000000002"/>
    <n v="261.64999999999998"/>
    <n v="343.98899999999998"/>
    <n v="199.81100000000001"/>
    <n v="801.48297119140625"/>
    <n v="5.2425289154052734"/>
    <n v="95.550086975097656"/>
    <n v="47.112834930419922"/>
    <n v="0"/>
    <n v="0"/>
    <n v="1"/>
    <n v="0"/>
    <s v="PEG"/>
    <s v="USA"/>
    <n v="-2.1700001000000002"/>
    <m/>
    <m/>
    <m/>
    <m/>
    <m/>
    <m/>
    <m/>
    <m/>
    <m/>
    <m/>
    <m/>
    <m/>
    <m/>
    <m/>
    <m/>
    <m/>
    <m/>
    <m/>
    <m/>
  </r>
  <r>
    <x v="123"/>
    <x v="2"/>
    <s v="CAN"/>
    <n v="156"/>
    <n v="28953"/>
    <n v="18309.107688439399"/>
    <n v="75.851395863422738"/>
    <n v="74.708500000000001"/>
    <n v="747.03700000000003"/>
    <n v="0.19166125767343617"/>
    <n v="109.1797"/>
    <n v="-29.595384648695113"/>
    <n v="175.04849999999999"/>
    <n v="187.346"/>
    <n v="114.4"/>
    <n v="415.34100000000001"/>
    <n v="4.8433333333333302"/>
    <n v="7.8449999999999998"/>
    <n v="108.08263367319739"/>
    <n v="11.376899999999999"/>
    <n v="110.1781353786524"/>
    <n v="0.96323763999207912"/>
    <n v="131.97999999999999"/>
    <n v="172.178"/>
    <n v="1.3240000000000001"/>
    <n v="551.09950000000003"/>
    <n v="276.49099999999999"/>
    <n v="360.79300000000001"/>
    <n v="195.62200000000001"/>
    <n v="851.489990234375"/>
    <n v="4.9557557106018066"/>
    <n v="94.869720458984375"/>
    <n v="47.360130310058594"/>
    <n v="0"/>
    <n v="0"/>
    <n v="1"/>
    <n v="0"/>
    <s v="PEG"/>
    <s v="USA"/>
    <n v="-0.5"/>
    <m/>
    <m/>
    <m/>
    <m/>
    <m/>
    <m/>
    <m/>
    <m/>
    <m/>
    <m/>
    <m/>
    <m/>
    <m/>
    <m/>
    <m/>
    <m/>
    <m/>
    <m/>
    <m/>
  </r>
  <r>
    <x v="124"/>
    <x v="2"/>
    <s v="CAN"/>
    <n v="156"/>
    <n v="29331"/>
    <n v="18941.768399849854"/>
    <n v="78.571344988910184"/>
    <n v="76.091499999999996"/>
    <n v="791.97199999999998"/>
    <n v="0.19924942240810095"/>
    <n v="109.38200000000001"/>
    <n v="-19.508754002140929"/>
    <n v="206.62642399999999"/>
    <n v="225.90761699999999"/>
    <n v="128.32"/>
    <n v="426.02800000000002"/>
    <n v="5.5383333333333304"/>
    <n v="8.6316666666666606"/>
    <n v="112.0316271653187"/>
    <n v="10.395200000000001"/>
    <n v="110.16211889756377"/>
    <n v="0.97961791371600748"/>
    <n v="135.09200000000001"/>
    <n v="170.63499999999999"/>
    <n v="1.4028"/>
    <n v="571.88525000000004"/>
    <n v="284.16300000000001"/>
    <n v="373.95400000000001"/>
    <n v="201.03399999999999"/>
    <n v="893.364990234375"/>
    <n v="4.8434252738952637"/>
    <n v="96.730400085449219"/>
    <n v="49.225543975830078"/>
    <n v="0"/>
    <n v="0"/>
    <n v="1"/>
    <n v="0"/>
    <s v="PEG"/>
    <s v="USA"/>
    <n v="1.1900001"/>
    <m/>
    <m/>
    <m/>
    <m/>
    <m/>
    <m/>
    <m/>
    <m/>
    <m/>
    <m/>
    <m/>
    <m/>
    <m/>
    <m/>
    <m/>
    <m/>
    <m/>
    <m/>
    <m/>
  </r>
  <r>
    <x v="125"/>
    <x v="2"/>
    <s v="CAN"/>
    <n v="156"/>
    <n v="29691"/>
    <n v="19237.797708562295"/>
    <n v="79.785920505554799"/>
    <n v="76.728300000000004"/>
    <n v="831.62099999999998"/>
    <n v="0.18827135358441116"/>
    <n v="111.75360000000001"/>
    <n v="-6.9094710259773873"/>
    <n v="224.97725589999999"/>
    <n v="263.69654300000002"/>
    <n v="138.07"/>
    <n v="445.04"/>
    <n v="6.8925000000000001"/>
    <n v="8.2808333333333302"/>
    <n v="110.55127430671894"/>
    <n v="9.4888999999999992"/>
    <n v="111.36837804081451"/>
    <n v="1.016010098392697"/>
    <n v="143.91399999999999"/>
    <n v="175.97800000000001"/>
    <n v="1.3652"/>
    <n v="574.37974999999994"/>
    <n v="295.983"/>
    <n v="392.00099999999998"/>
    <n v="208.40600000000001"/>
    <n v="919.7230224609375"/>
    <n v="4.7295207977294922"/>
    <n v="96.399330139160156"/>
    <n v="50.083126068115234"/>
    <n v="0"/>
    <n v="0"/>
    <n v="1"/>
    <n v="0"/>
    <s v="PEG"/>
    <s v="USA"/>
    <n v="1.62"/>
    <m/>
    <m/>
    <m/>
    <m/>
    <m/>
    <m/>
    <m/>
    <m/>
    <m/>
    <m/>
    <m/>
    <m/>
    <m/>
    <m/>
    <m/>
    <m/>
    <m/>
    <m/>
    <m/>
  </r>
  <r>
    <x v="126"/>
    <x v="2"/>
    <s v="CAN"/>
    <n v="156"/>
    <n v="30026"/>
    <n v="19330.596623229223"/>
    <n v="80.085875990439476"/>
    <n v="77.764099999999999"/>
    <n v="859.83399999999995"/>
    <n v="0.19323211417864791"/>
    <n v="113.4975"/>
    <n v="3.3254808347932685"/>
    <n v="232.67248499999999"/>
    <n v="274.88428199999998"/>
    <n v="155.56"/>
    <n v="452.03300000000002"/>
    <n v="4.2066666666666697"/>
    <n v="7.5033333333333303"/>
    <n v="108.21078581228649"/>
    <n v="9.6196999999999999"/>
    <n v="114.02643441194738"/>
    <n v="1.0171927577240745"/>
    <n v="152.244"/>
    <n v="170.46"/>
    <n v="1.3695999999999999"/>
    <n v="599.95375000000001"/>
    <n v="309.78199999999998"/>
    <n v="414.21699999999998"/>
    <n v="214.239"/>
    <n v="959.96697998046875"/>
    <n v="4.232785701751709"/>
    <n v="104.10997009277344"/>
    <n v="57.512832641601563"/>
    <n v="0"/>
    <n v="0"/>
    <n v="1"/>
    <n v="0"/>
    <s v="PEG"/>
    <s v="USA"/>
    <n v="-0.52999996999999999"/>
    <m/>
    <m/>
    <m/>
    <m/>
    <m/>
    <m/>
    <m/>
    <m/>
    <m/>
    <m/>
    <m/>
    <m/>
    <m/>
    <m/>
    <m/>
    <m/>
    <m/>
    <m/>
    <m/>
  </r>
  <r>
    <x v="127"/>
    <x v="2"/>
    <s v="CAN"/>
    <n v="156"/>
    <n v="30305.84"/>
    <n v="19961.8228974183"/>
    <n v="82.596426069830386"/>
    <n v="80.517899999999997"/>
    <n v="906.92600000000004"/>
    <n v="0.20855909997700323"/>
    <n v="115.32647854933933"/>
    <n v="-12.841153865047307"/>
    <n v="271.421987"/>
    <n v="296.92751099999998"/>
    <n v="169.92"/>
    <n v="448.721"/>
    <n v="3.2583333333333302"/>
    <n v="6.4241666666666699"/>
    <n v="111.04627417220811"/>
    <n v="9.1005000000000003"/>
    <n v="119.11919208524171"/>
    <n v="0.96317912664418359"/>
    <n v="168.98500000000001"/>
    <n v="162.672"/>
    <n v="1.4291"/>
    <n v="632.11074999999994"/>
    <n v="322.971"/>
    <n v="433.75099999999998"/>
    <n v="232.98599999999999"/>
    <n v="1046.93798828125"/>
    <n v="4.0853848457336426"/>
    <n v="109.85008239746094"/>
    <n v="61.317459106445313"/>
    <n v="0"/>
    <n v="0"/>
    <n v="1"/>
    <n v="0"/>
    <s v="PEG"/>
    <s v="USA"/>
    <n v="0.16"/>
    <m/>
    <m/>
    <m/>
    <m/>
    <m/>
    <m/>
    <m/>
    <m/>
    <m/>
    <m/>
    <m/>
    <m/>
    <m/>
    <m/>
    <m/>
    <m/>
    <m/>
    <m/>
    <m/>
  </r>
  <r>
    <x v="128"/>
    <x v="2"/>
    <s v="CAN"/>
    <n v="156"/>
    <n v="30552"/>
    <n v="20612.387346546799"/>
    <n v="85.060375195328078"/>
    <n v="81.884500000000003"/>
    <n v="940.548"/>
    <n v="0.21129366658906876"/>
    <n v="116.46496345234749"/>
    <n v="-13.774060626959622"/>
    <n v="298.07600000000002"/>
    <n v="317.90266200000002"/>
    <n v="179.62"/>
    <n v="451.738"/>
    <n v="4.730833333333333"/>
    <n v="5.4649999999999999"/>
    <n v="111.77165440987653"/>
    <n v="8.2784999999999993"/>
    <n v="122.70990006006308"/>
    <n v="0.95164556768341801"/>
    <n v="174.011"/>
    <n v="166.53399999999999"/>
    <n v="1.5305"/>
    <n v="677.70024999999998"/>
    <n v="333.29399999999998"/>
    <n v="449.73899999999998"/>
    <n v="254.078"/>
    <n v="1162.7120361328125"/>
    <n v="4.2109775543212891"/>
    <n v="109.40007781982422"/>
    <n v="64.345375061035156"/>
    <n v="0"/>
    <n v="0"/>
    <n v="1"/>
    <n v="0"/>
    <s v="PEG"/>
    <s v="USA"/>
    <n v="-0.11"/>
    <m/>
    <m/>
    <m/>
    <m/>
    <m/>
    <m/>
    <m/>
    <m/>
    <m/>
    <m/>
    <m/>
    <m/>
    <m/>
    <m/>
    <m/>
    <m/>
    <m/>
    <m/>
    <m/>
  </r>
  <r>
    <x v="129"/>
    <x v="2"/>
    <s v="CAN"/>
    <n v="156"/>
    <n v="30821"/>
    <n v="21563.040675192231"/>
    <n v="88.880228931264426"/>
    <n v="84.119399999999999"/>
    <n v="1007.927"/>
    <n v="0.2071411921937297"/>
    <n v="118.49687821197639"/>
    <n v="1.2200952687268516"/>
    <n v="319.00833999999998"/>
    <n v="354.10755699999999"/>
    <n v="199.95"/>
    <n v="477.142"/>
    <n v="4.7197500000000003"/>
    <n v="5.6908333333333339"/>
    <n v="112.29013252985528"/>
    <n v="7.5831"/>
    <n v="125.68250579700705"/>
    <n v="0.91369150921022224"/>
    <n v="184.815"/>
    <n v="175.875"/>
    <n v="1.4433"/>
    <n v="683.58725000000004"/>
    <n v="341.49200000000002"/>
    <n v="464.04199999999997"/>
    <n v="246.36699999999999"/>
    <n v="1199.4539794921875"/>
    <n v="4.7397527694702148"/>
    <n v="105.15113830566406"/>
    <n v="60.845897674560547"/>
    <n v="0"/>
    <n v="0"/>
    <n v="1"/>
    <n v="0"/>
    <s v="PEG"/>
    <s v="USA"/>
    <n v="-0.38"/>
    <m/>
    <m/>
    <m/>
    <m/>
    <m/>
    <m/>
    <m/>
    <m/>
    <m/>
    <m/>
    <m/>
    <m/>
    <m/>
    <m/>
    <m/>
    <m/>
    <m/>
    <m/>
    <m/>
  </r>
  <r>
    <x v="130"/>
    <x v="2"/>
    <s v="CAN"/>
    <n v="156"/>
    <n v="31100"/>
    <n v="22487.70818622514"/>
    <n v="92.587548485965215"/>
    <n v="86.630399999999995"/>
    <n v="1106.0709999999999"/>
    <n v="0.20154969569510378"/>
    <n v="121.7400285915097"/>
    <n v="27.745335543210178"/>
    <n v="354.727891"/>
    <n v="410.99350600000002"/>
    <n v="225.19"/>
    <n v="510.32"/>
    <n v="5.4898333333333333"/>
    <n v="5.8858333333333333"/>
    <n v="113.7428495263996"/>
    <n v="6.8287000000000004"/>
    <n v="132.39358173986102"/>
    <n v="0.82126870627925375"/>
    <n v="203.952"/>
    <n v="183.625"/>
    <n v="1.5002"/>
    <n v="708.47399999999993"/>
    <n v="350.24099999999999"/>
    <n v="476.45"/>
    <n v="263.13"/>
    <n v="1298.0260009765625"/>
    <n v="4.6911158561706543"/>
    <n v="101.81964111328125"/>
    <n v="59.808963775634766"/>
    <n v="0"/>
    <n v="0"/>
    <n v="1"/>
    <n v="0"/>
    <s v="PEG"/>
    <s v="USA"/>
    <n v="1.27"/>
    <m/>
    <m/>
    <m/>
    <m/>
    <m/>
    <m/>
    <m/>
    <m/>
    <m/>
    <m/>
    <m/>
    <m/>
    <m/>
    <m/>
    <m/>
    <m/>
    <m/>
    <m/>
    <m/>
  </r>
  <r>
    <x v="131"/>
    <x v="2"/>
    <s v="CAN"/>
    <n v="156"/>
    <n v="31377"/>
    <n v="22686.64558523288"/>
    <n v="93.284019074172662"/>
    <n v="87.723100000000002"/>
    <n v="1144.5429999999999"/>
    <n v="0.20825962857315711"/>
    <n v="124.79300604441946"/>
    <n v="25.095911316087211"/>
    <n v="343.31066299999998"/>
    <n v="402.17160899999999"/>
    <n v="253.75"/>
    <n v="540.22400000000005"/>
    <n v="3.7685833333333298"/>
    <n v="5.7824999999999998"/>
    <n v="115.92730545453658"/>
    <n v="7.2186000000000003"/>
    <n v="134.59881369599901"/>
    <n v="0.82659144730192191"/>
    <n v="201.102"/>
    <n v="187.964"/>
    <n v="1.5926"/>
    <n v="743.24424999999997"/>
    <n v="372.85399999999998"/>
    <n v="507.041"/>
    <n v="243.946"/>
    <n v="1392.3050537109375"/>
    <n v="4.630974292755127"/>
    <n v="103.11837005615234"/>
    <n v="61.638816833496094"/>
    <n v="0"/>
    <n v="0"/>
    <n v="1"/>
    <n v="0"/>
    <s v="PEG"/>
    <s v="USA"/>
    <n v="-2.3599999"/>
    <m/>
    <m/>
    <m/>
    <m/>
    <m/>
    <m/>
    <m/>
    <m/>
    <m/>
    <m/>
    <m/>
    <m/>
    <m/>
    <m/>
    <m/>
    <m/>
    <m/>
    <m/>
    <m/>
  </r>
  <r>
    <x v="132"/>
    <x v="2"/>
    <s v="CAN"/>
    <n v="156"/>
    <n v="31641"/>
    <n v="23155.136569813305"/>
    <n v="95.214092206050992"/>
    <n v="90.043899999999994"/>
    <n v="1193.694"/>
    <n v="0.20644461357168151"/>
    <n v="127.63283666010683"/>
    <n v="19.765396119036005"/>
    <n v="348.19805100000002"/>
    <n v="396.01967400000001"/>
    <n v="268.5"/>
    <n v="570.30600000000004"/>
    <n v="2.58575"/>
    <n v="5.6616666666666671"/>
    <n v="124.95347148003495"/>
    <n v="7.6647999999999996"/>
    <n v="136.08641248815883"/>
    <n v="0.80553991872704178"/>
    <n v="197.095"/>
    <n v="187.87899999999999"/>
    <n v="1.5795999999999999"/>
    <n v="775.79274999999996"/>
    <n v="405.95299999999997"/>
    <n v="554.10900000000004"/>
    <n v="232.10499999999999"/>
    <n v="1469.8740234375"/>
    <n v="4.5186553001403809"/>
    <n v="103.99126434326172"/>
    <n v="60.593334197998047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3"/>
    <x v="2"/>
    <s v="CAN"/>
    <n v="156"/>
    <n v="31889"/>
    <n v="23406.980270190852"/>
    <n v="96.188133541465149"/>
    <n v="91.867900000000006"/>
    <n v="1254.7470000000001"/>
    <n v="0.20673455727436418"/>
    <n v="131.13252904132696"/>
    <n v="13.483534637309225"/>
    <n v="334.33069399999999"/>
    <n v="381.65450399999997"/>
    <n v="283.95"/>
    <n v="605.47900000000004"/>
    <n v="2.8700833333333335"/>
    <n v="5.2783333333333333"/>
    <n v="137.60115826055485"/>
    <n v="7.5738000000000003"/>
    <n v="138.45102173686368"/>
    <n v="0.7656183155768953"/>
    <n v="203.136"/>
    <n v="198.74100000000001"/>
    <n v="1.2924"/>
    <n v="808.04750000000001"/>
    <n v="431.24700000000001"/>
    <n v="599.05700000000002"/>
    <n v="222.50200000000001"/>
    <n v="1499.510009765625"/>
    <n v="4.6886978149414063"/>
    <n v="100.32903289794922"/>
    <n v="57.553203582763672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4"/>
    <x v="2"/>
    <s v="CAN"/>
    <n v="156"/>
    <n v="32135"/>
    <n v="23952.908626048553"/>
    <n v="97.894257547756254"/>
    <n v="94.040499999999994"/>
    <n v="1335.731"/>
    <n v="0.21610854257335188"/>
    <n v="133.54606598256956"/>
    <n v="27.966305544420557"/>
    <n v="354.85914000000002"/>
    <n v="395.89710000000002"/>
    <n v="311.74"/>
    <n v="644.38800000000003"/>
    <n v="2.2199166666666663"/>
    <n v="5.0808333333333335"/>
    <n v="152.7145508927851"/>
    <n v="7.1852999999999998"/>
    <n v="143.64054874978015"/>
    <n v="0.72600716086221628"/>
    <n v="212.09"/>
    <n v="201.667"/>
    <n v="1.2036"/>
    <n v="875.84050000000002"/>
    <n v="462.09800000000001"/>
    <n v="653.53300000000002"/>
    <n v="239.215"/>
    <n v="1601.93603515625"/>
    <n v="4.4298105239868164"/>
    <n v="101.31180572509766"/>
    <n v="56.321529388427734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5"/>
    <x v="2"/>
    <s v="CAN"/>
    <n v="156"/>
    <n v="32386"/>
    <n v="24484.344653524106"/>
    <n v="100"/>
    <n v="96.825500000000005"/>
    <n v="1421.59"/>
    <n v="0.2269256902383962"/>
    <n v="136.52501639021645"/>
    <n v="25.541092034565953"/>
    <n v="380.85829999999999"/>
    <n v="436.35070000000002"/>
    <n v="340.19"/>
    <n v="683.06799999999998"/>
    <n v="2.7260833333333299"/>
    <n v="4.3858333333333333"/>
    <n v="167.37794364729797"/>
    <n v="6.7580999999999998"/>
    <n v="150.20276075601186"/>
    <n v="0.71608150846711238"/>
    <n v="224.21700000000001"/>
    <n v="223.834"/>
    <n v="1.1645000000000001"/>
    <n v="949.87725"/>
    <n v="498.65800000000002"/>
    <n v="714.13"/>
    <n v="262.55399999999997"/>
    <n v="1590.238037109375"/>
    <n v="4.4347991943359375"/>
    <n v="101.01931762695313"/>
    <n v="56.53378295898437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6"/>
    <x v="2"/>
    <s v="CAN"/>
    <n v="156"/>
    <n v="32657"/>
    <n v="24967.167207444239"/>
    <n v="103.11869304898997"/>
    <n v="100"/>
    <n v="1496.604"/>
    <n v="0.23811045723933327"/>
    <n v="139.27933300534156"/>
    <n v="20.964023142524091"/>
    <n v="397.04390000000001"/>
    <n v="440.36509999999998"/>
    <n v="376.25099999999998"/>
    <n v="746.54200000000003"/>
    <n v="4.0341666666666702"/>
    <n v="4.2991666666666664"/>
    <n v="186.50049279877919"/>
    <n v="6.3202999999999996"/>
    <n v="156.72837542887015"/>
    <n v="0.70255273527049344"/>
    <n v="235.315"/>
    <n v="223.505"/>
    <n v="1.1653"/>
    <n v="1029.36625"/>
    <n v="536.49199999999996"/>
    <n v="771.67"/>
    <n v="299.35700000000003"/>
    <n v="1727.1639404296875"/>
    <n v="4.5004410743713379"/>
    <n v="102.40001678466797"/>
    <n v="59.10261917114257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7"/>
    <x v="2"/>
    <s v="CAN"/>
    <n v="156"/>
    <n v="32386"/>
    <n v="25300.08385970836"/>
    <n v="109.13648691582219"/>
    <n v="102.452"/>
    <n v="1577.6610000000001"/>
    <n v="0.23906414266404602"/>
    <n v="142.24679645768902"/>
    <n v="10.919305198826507"/>
    <n v="407.30090000000001"/>
    <n v="450.32080000000002"/>
    <n v="402.64299999999997"/>
    <n v="797.89599999999996"/>
    <n v="4.1516666666666699"/>
    <n v="4.335"/>
    <n v="207.06475351501265"/>
    <n v="6.0361000000000002"/>
    <n v="163.78329705785745"/>
    <n v="0.66518260787701811"/>
    <n v="249.09100000000001"/>
    <n v="234.36799999999999"/>
    <n v="0.98809999999999998"/>
    <n v="1141.7925"/>
    <n v="586.25400000000002"/>
    <n v="844.51099999999997"/>
    <n v="350.72199999999998"/>
    <n v="2005.6319580078125"/>
    <n v="4.2496085166931152"/>
    <n v="102.66705322265625"/>
    <n v="58.142482757568359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8"/>
    <x v="2"/>
    <s v="CAN"/>
    <n v="156"/>
    <n v="33213"/>
    <n v="25262.071135439153"/>
    <n v="109.04885594353689"/>
    <n v="104.44499999999999"/>
    <n v="1657.0409999999999"/>
    <n v="0.24120888378565586"/>
    <n v="145.63927725611464"/>
    <n v="3.8917113787185449"/>
    <n v="443.59199999999998"/>
    <n v="483.48809999999997"/>
    <n v="451.95400000000001"/>
    <n v="908.54700000000003"/>
    <n v="2.39"/>
    <n v="4.04"/>
    <n v="223.04684156335824"/>
    <n v="6.1371000000000002"/>
    <n v="169.07086445810046"/>
    <n v="0.71114082541171431"/>
    <n v="244.023"/>
    <n v="244.447"/>
    <n v="1.2245999999999999"/>
    <n v="1242.4157500000001"/>
    <n v="620.28300000000002"/>
    <n v="917.52499999999998"/>
    <n v="386.51799999999997"/>
    <n v="2255.326904296875"/>
    <n v="4.4556846618652344"/>
    <n v="98.585357666015625"/>
    <n v="63.104957580566406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9"/>
    <x v="2"/>
    <s v="CAN"/>
    <n v="156"/>
    <n v="33595.161089189431"/>
    <n v="24361.021416833475"/>
    <n v="104.65372922314867"/>
    <n v="103.60899999999999"/>
    <n v="1571.3340000000001"/>
    <n v="0.22799426577729484"/>
    <n v="146.07578155749221"/>
    <n v="-42.675391277233459"/>
    <n v="373.98419999999999"/>
    <n v="367.21080000000001"/>
    <n v="506.97199999999998"/>
    <n v="992.15599999999995"/>
    <n v="0.35"/>
    <n v="3.89083333333333"/>
    <n v="217.6226310808068"/>
    <n v="8.3439999999999994"/>
    <n v="170.83704680570247"/>
    <n v="0.83301405834589615"/>
    <n v="229.536"/>
    <n v="259.125"/>
    <n v="1.0466"/>
    <n v="1268.50225"/>
    <n v="613.88199999999995"/>
    <n v="956.08100000000002"/>
    <n v="341.214"/>
    <n v="2181.93310546875"/>
    <n v="5.525597095489502"/>
    <n v="97.083045959472656"/>
    <n v="56.99478149414062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0"/>
    <x v="2"/>
    <s v="CAN"/>
    <n v="156"/>
    <n v="33972.320069881614"/>
    <n v="24941.235625629819"/>
    <n v="106.69408782625349"/>
    <n v="107.4850637390628"/>
    <n v="1666.048"/>
    <n v="0.23926785196696948"/>
    <n v="148.66034649985934"/>
    <n v="-58.215016843842598"/>
    <n v="413.67"/>
    <n v="403.9667"/>
    <n v="550.28"/>
    <n v="1046.5329999999999"/>
    <n v="0.59750000000000003"/>
    <n v="3.6575000000000002"/>
    <n v="234.28069720633232"/>
    <n v="8.0555000000000003"/>
    <n v="173.62572694119999"/>
    <n v="0.83953175165947735"/>
    <n v="233.17099999999999"/>
    <n v="279.77100000000002"/>
    <n v="1.0008999999999999"/>
    <n v="1357.42"/>
    <n v="672.99400000000003"/>
    <n v="1047.18"/>
    <n v="339.55399999999997"/>
    <n v="2286.674072265625"/>
    <n v="5.5600495338439941"/>
    <n v="97.256484985351563"/>
    <n v="57.79903030395507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1"/>
    <x v="2"/>
    <s v="CAN"/>
    <n v="156"/>
    <n v="34312.463447694201"/>
    <n v="25470.997020197392"/>
    <n v="108.97980486621168"/>
    <n v="108.86268915700984"/>
    <n v="1774.0630000000001"/>
    <n v="0.23974073276739843"/>
    <n v="152.95774411020514"/>
    <n v="-50.791675551402029"/>
    <n v="456.04489999999998"/>
    <n v="456.61250000000001"/>
    <n v="596.15499999999997"/>
    <n v="1113.83"/>
    <n v="0.92166666666666697"/>
    <n v="3.2141666666666699"/>
    <n v="249.78466038460317"/>
    <n v="7.5110999999999999"/>
    <n v="179.01968104554871"/>
    <n v="0.81777930096056328"/>
    <n v="249.029"/>
    <n v="275.572"/>
    <n v="1.0209999999999999"/>
    <n v="1487.8113503423904"/>
    <n v="754.14239999999995"/>
    <n v="1179.1994"/>
    <n v="377.01900000000001"/>
    <n v="2446.529052734375"/>
    <n v="4.9189348220825195"/>
    <n v="120.79976654052734"/>
    <n v="62.23024368286132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2"/>
    <x v="2"/>
    <s v="CAN"/>
    <n v="156"/>
    <n v="34679.618211391899"/>
    <n v="25645.574336158857"/>
    <n v="109.70261124904341"/>
    <n v="109.72873121111722"/>
    <n v="1827.201"/>
    <n v="0.24167583626760564"/>
    <n v="155.29725400618489"/>
    <n v="-64.27243689260132"/>
    <n v="474.80029999999999"/>
    <n v="461.51119999999997"/>
    <n v="645.79"/>
    <n v="1175.0219999999999"/>
    <n v="0.97250000000000003"/>
    <n v="2.3316666666666701"/>
    <n v="259.23172303485791"/>
    <n v="7.2918000000000003"/>
    <n v="184.12263274081053"/>
    <n v="0.8540521814513018"/>
    <n v="255.67"/>
    <n v="275.82900000000001"/>
    <n v="0.99519999999999997"/>
    <n v="1590.9324896293133"/>
    <n v="856.68146712578573"/>
    <n v="1293.6384671257856"/>
    <n v="427.69900000000001"/>
    <n v="2555.39306640625"/>
    <n v="5.2693891525268555"/>
    <n v="122.5848388671875"/>
    <n v="62.63121032714843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3"/>
    <x v="2"/>
    <s v="CAN"/>
    <n v="156"/>
    <n v="35048.773818488495"/>
    <n v="25966.337119654458"/>
    <n v="111.07785834589582"/>
    <n v="111.42851003060683"/>
    <n v="1902.2470000000001"/>
    <n v="0.23740077042586247"/>
    <n v="156.73312341861109"/>
    <n v="-61.829168685177613"/>
    <n v="487.37009999999998"/>
    <n v="479.22469999999998"/>
    <n v="705.3"/>
    <n v="1256.0920000000001"/>
    <n v="0.96916666666666595"/>
    <n v="2.7183333333333302"/>
    <n v="265.90138582645125"/>
    <n v="7.0735999999999999"/>
    <n v="188.88623483849162"/>
    <n v="0.86129088388626707"/>
    <n v="265.09500000000003"/>
    <n v="276.76400000000001"/>
    <n v="1.0640000000000001"/>
    <n v="1678.8342132399878"/>
    <n v="870.91319551859669"/>
    <n v="1321.7301955185967"/>
    <n v="461.63499999999999"/>
    <n v="2613.2099609375"/>
    <n v="5.4416604042053223"/>
    <n v="120.93208312988281"/>
    <n v="61.2933959960937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4"/>
    <x v="2"/>
    <s v="CAN"/>
    <n v="156"/>
    <n v="35406.924786891155"/>
    <n v="26441.103335942946"/>
    <n v="113.12283072232152"/>
    <n v="113.15796819788038"/>
    <n v="1994.8979999999999"/>
    <n v="0.23659189466813074"/>
    <n v="159.74270570705642"/>
    <n v="-48.569559752171813"/>
    <n v="524.66070000000002"/>
    <n v="529.33360000000005"/>
    <n v="753.65599999999995"/>
    <n v="1315.913"/>
    <n v="0.91083333333333305"/>
    <n v="2.5983333333333301"/>
    <n v="280.06705343984714"/>
    <n v="6.9141000000000004"/>
    <n v="194.88694332601776"/>
    <n v="0.85579413082774158"/>
    <n v="278.59699999999998"/>
    <n v="270.95699999999999"/>
    <n v="1.1598999999999999"/>
    <n v="1776.1965043222615"/>
    <n v="891.5427164089059"/>
    <n v="1352.7447164089058"/>
    <n v="518.101"/>
    <n v="2851.499267578125"/>
    <n v="5.378974437713623"/>
    <n v="122.19088745117188"/>
    <n v="63.468906402587891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5"/>
    <x v="2"/>
    <s v="CAN"/>
    <n v="156"/>
    <n v="35693.045392933505"/>
    <n v="26402.305924722383"/>
    <n v="113.02182810850596"/>
    <n v="114.92348445951302"/>
    <n v="1990.441"/>
    <n v="0.23478961549114896"/>
    <n v="161.52956542029793"/>
    <n v="-75.698599748713789"/>
    <n v="548.70669999999996"/>
    <n v="524.04610000000002"/>
    <n v="815.904"/>
    <n v="1395.35"/>
    <n v="0.50333333333333297"/>
    <n v="2.0233333333333401"/>
    <n v="295.11807527908024"/>
    <n v="6.9065000000000003"/>
    <n v="198.43444042168221"/>
    <n v="0.911923036151285"/>
    <n v="290.92099999999999"/>
    <n v="282.99799999999999"/>
    <n v="1.3839999999999999"/>
    <n v="1906.6763456596775"/>
    <n v="979.54783878256603"/>
    <n v="1444.0628387825659"/>
    <n v="592.72900000000004"/>
    <n v="3120.621337890625"/>
    <n v="5.5223450660705566"/>
    <n v="121.47589874267578"/>
    <n v="65.4807739257812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6"/>
    <x v="2"/>
    <s v="CAN"/>
    <n v="156"/>
    <n v="36067.203108527356"/>
    <n v="26389.803801027017"/>
    <n v="112.86829627720047"/>
    <n v="116.02036606418667"/>
    <n v="2025.5350000000001"/>
    <n v="0.23208922000000001"/>
    <n v="163.84865406241207"/>
    <n v="-63.459466528731213"/>
    <n v="547.34100000000001"/>
    <n v="522.30090000000007"/>
    <n v="895.14599999999996"/>
    <n v="1515.7"/>
    <n v="0.5"/>
    <n v="1.80416666666667"/>
    <n v="324.33476473170919"/>
    <n v="6.9988999999999999"/>
    <n v="196.50038196506461"/>
    <n v="0.91732603978701921"/>
    <n v="296.24099999999999"/>
    <n v="298.75400000000002"/>
    <n v="1.3427"/>
    <n v="1998.8838913165337"/>
    <n v="1059.1155307381998"/>
    <n v="1527.8745307381998"/>
    <n v="623.88"/>
    <n v="3203.765869140625"/>
    <n v="5.7172198295593262"/>
    <n v="117.07163238525391"/>
    <n v="63.9370727539062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7"/>
    <x v="2"/>
    <s v="CAN"/>
    <n v="156"/>
    <n v="36510.389921383168"/>
    <n v="26862.501042741031"/>
    <n v="114.91247043102128"/>
    <n v="118.8552760560259"/>
    <n v="2140.6410000000001"/>
    <n v="0.22992452420000001"/>
    <n v="166.47533784087707"/>
    <n v="-58.003019642633959"/>
    <n v="575.02430000000004"/>
    <n v="550.52469999999994"/>
    <n v="961.53599999999994"/>
    <n v="1604.356"/>
    <n v="0.71000000000000008"/>
    <n v="2.1808333329999998"/>
    <n v="363.88058681910587"/>
    <n v="6.3396999999999997"/>
    <n v="201.40249769044667"/>
    <n v="0.88841239610004663"/>
    <n v="315.57299999999998"/>
    <n v="318.404"/>
    <n v="1.2544999999999999"/>
    <n v="2118.6385237063537"/>
    <n v="1076.0491460934672"/>
    <n v="1557.1481460934672"/>
    <n v="670.38800000000003"/>
    <n v="3396.023193359375"/>
    <n v="5.826380729675293"/>
    <n v="119.24729156494141"/>
    <n v="64.177986145019531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8"/>
    <x v="2"/>
    <s v="CAN"/>
    <n v="156"/>
    <n v="37018.604144703146"/>
    <n v="27137.266383496899"/>
    <n v="116.05338104415189"/>
    <n v="120.15766349732249"/>
    <n v="2231.1680000000001"/>
    <n v="0.22560156832654465"/>
    <n v="170.25094872324865"/>
    <n v="-56.133174389589684"/>
    <n v="607.34339999999997"/>
    <n v="587.51210000000003"/>
    <n v="1004.057"/>
    <n v="1688.0260000000001"/>
    <n v="1.4016666666666666"/>
    <n v="2.3250000000000002"/>
    <n v="378.59425868552705"/>
    <n v="5.8308"/>
    <n v="208.35628855411309"/>
    <n v="0.88831858470540992"/>
    <n v="340.53100000000001"/>
    <n v="333.77800000000002"/>
    <n v="1.3641000000000001"/>
    <n v="2255.5910083744056"/>
    <n v="1121.4577111343228"/>
    <n v="1611.8427111343228"/>
    <n v="762.88499999999999"/>
    <n v="3648.478271484375"/>
    <n v="5.6376680305452709"/>
    <n v="119.82662657965552"/>
    <n v="66.00086248066298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9"/>
    <x v="2"/>
    <s v="CAN"/>
    <n v="156"/>
    <n v="37549.828067110444"/>
    <n v="27251.076536889639"/>
    <n v="116.55265562118551"/>
    <n v="120.43116171415164"/>
    <n v="2310.712"/>
    <n v="0.22283651099747609"/>
    <n v="173.56960602350765"/>
    <n v="-46.273271673774339"/>
    <n v="613.52740000000006"/>
    <n v="598.16669999999999"/>
    <n v="1078.2380000000001"/>
    <n v="1818.0129999999999"/>
    <n v="1.655833333333333"/>
    <n v="1.725833333"/>
    <n v="383.02549056678396"/>
    <n v="5.6626000000000003"/>
    <n v="213.13871408168126"/>
    <n v="0.86820555742126237"/>
    <n v="344.18099999999998"/>
    <n v="353.05599999999998"/>
    <n v="1.3059000000000001"/>
    <n v="2373.7566914804306"/>
    <n v="1176.7081858788674"/>
    <n v="1672.1241858788674"/>
    <n v="813.39300000000003"/>
    <n v="3881.32470703125"/>
    <n v="5.704767960103065"/>
    <n v="119.61533129823383"/>
    <n v="66.028867277637687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50"/>
    <x v="2"/>
    <s v="CAN"/>
    <n v="156"/>
    <n v="37989.013193168452"/>
    <n v="25505.010962201755"/>
    <n v="109.16432855215012"/>
    <n v="112.06235200356213"/>
    <n v="2204.9050000000002"/>
    <n v="0.2297509416505473"/>
    <n v="174.81410251110478"/>
    <n v="-37.559738373158488"/>
    <n v="561.15880000000004"/>
    <n v="524.10490000000004"/>
    <n v="1390.49"/>
    <n v="2141.864"/>
    <n v="0.41916666666666669"/>
    <n v="1.0758333330000001"/>
    <n v="405.50443619317105"/>
    <n v="9.4600000000000009"/>
    <n v="220.05116546284773"/>
    <n v="1.1745952773475501"/>
    <n v="336.65600000000001"/>
    <n v="575.15"/>
    <n v="1.2856000000000001"/>
    <n v="2480.0763960089698"/>
    <n v="1365.6796072002887"/>
    <n v="1834.7146072002888"/>
    <n v="831.63800000000003"/>
    <n v="4176.11865234375"/>
    <n v="5.4313186836415719"/>
    <n v="107.25259187858418"/>
    <n v="64.56690343747583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0"/>
    <x v="3"/>
    <s v="CHE"/>
    <n v="146"/>
    <n v="2655"/>
    <n v="2875.6499241938427"/>
    <n v="13.981001416051194"/>
    <n v="18.18"/>
    <n v="1411.7872062091842"/>
    <n v="8.1032041866406765E-2"/>
    <n v="12.835699999999999"/>
    <m/>
    <m/>
    <m/>
    <n v="157.17819335122954"/>
    <m/>
    <n v="4.75"/>
    <m/>
    <m/>
    <m/>
    <n v="1.1163745867442734"/>
    <m/>
    <n v="9.1999999999999993"/>
    <m/>
    <n v="4.4984489999999999"/>
    <n v="430.87299999999999"/>
    <n v="196.38579999999999"/>
    <n v="190.96100000000001"/>
    <n v="239.91200000000001"/>
    <n v="402.30743408203125"/>
    <n v="37.057220458984375"/>
    <n v="218.16493225097656"/>
    <n v="59.454792022705078"/>
    <n v="1"/>
    <n v="1"/>
    <n v="0"/>
    <n v="0"/>
    <s v="FLOAT"/>
    <s v="GBR"/>
    <m/>
    <m/>
    <m/>
    <m/>
    <n v="4.1000001132488251E-2"/>
    <m/>
    <m/>
    <m/>
    <m/>
    <m/>
    <m/>
    <m/>
    <m/>
    <m/>
    <m/>
    <m/>
    <m/>
    <m/>
    <m/>
    <m/>
  </r>
  <r>
    <x v="1"/>
    <x v="3"/>
    <s v="CHE"/>
    <n v="146"/>
    <n v="2680"/>
    <n v="2930.0914038262554"/>
    <n v="15.22568260630996"/>
    <n v="16.72"/>
    <n v="1593.8727640037382"/>
    <n v="6.895155151778605E-2"/>
    <n v="14.089270000000001"/>
    <m/>
    <m/>
    <m/>
    <n v="180.39497023766137"/>
    <m/>
    <n v="3.82"/>
    <m/>
    <m/>
    <m/>
    <n v="1.1711282175263995"/>
    <m/>
    <n v="13"/>
    <n v="10"/>
    <n v="4.6248839999999998"/>
    <n v="450.08499999999998"/>
    <n v="220.69"/>
    <n v="214.59399999999999"/>
    <n v="235.49100000000001"/>
    <n v="394.89389038085938"/>
    <n v="31.841680526733398"/>
    <n v="194.91854858398438"/>
    <n v="59.984813690185547"/>
    <n v="0"/>
    <n v="0"/>
    <n v="0"/>
    <n v="0"/>
    <s v="FLOAT"/>
    <s v="GBR"/>
    <n v="0"/>
    <m/>
    <m/>
    <m/>
    <n v="4.1499998420476913E-2"/>
    <m/>
    <m/>
    <m/>
    <m/>
    <m/>
    <m/>
    <m/>
    <m/>
    <m/>
    <m/>
    <m/>
    <m/>
    <m/>
    <m/>
    <m/>
  </r>
  <r>
    <x v="2"/>
    <x v="3"/>
    <s v="CHE"/>
    <n v="146"/>
    <n v="2697"/>
    <n v="2594.5943966692548"/>
    <n v="15.093204416009549"/>
    <n v="14.71"/>
    <n v="1712.6430641981267"/>
    <n v="0.11047252282458815"/>
    <n v="16.988980000000002"/>
    <m/>
    <m/>
    <m/>
    <n v="191.77451851721631"/>
    <m/>
    <n v="4.49"/>
    <m/>
    <m/>
    <m/>
    <n v="1.2560027460214067"/>
    <m/>
    <n v="13"/>
    <n v="11"/>
    <n v="4.6520188000000005"/>
    <n v="550.29499999999996"/>
    <n v="265.28449999999998"/>
    <n v="257.95699999999999"/>
    <n v="292.33800000000002"/>
    <n v="490.22036743164063"/>
    <n v="29.804628372192383"/>
    <n v="174.63066101074219"/>
    <n v="60.824886322021484"/>
    <n v="0"/>
    <n v="0"/>
    <n v="0"/>
    <n v="0"/>
    <s v="FLOAT"/>
    <s v="GBR"/>
    <n v="0"/>
    <m/>
    <m/>
    <m/>
    <n v="4.1499998420476913E-2"/>
    <m/>
    <m/>
    <m/>
    <m/>
    <m/>
    <m/>
    <m/>
    <m/>
    <m/>
    <m/>
    <m/>
    <m/>
    <m/>
    <m/>
    <m/>
  </r>
  <r>
    <x v="3"/>
    <x v="3"/>
    <s v="CHE"/>
    <n v="146"/>
    <n v="2715"/>
    <n v="2619.4136315070605"/>
    <n v="15.527671500338387"/>
    <n v="18.38"/>
    <n v="1850.1624850896694"/>
    <n v="0.14366305778117491"/>
    <n v="18.058720000000001"/>
    <m/>
    <m/>
    <m/>
    <n v="207.71687043644894"/>
    <m/>
    <n v="5.4"/>
    <m/>
    <m/>
    <m/>
    <n v="1.3593924258408536"/>
    <m/>
    <n v="15"/>
    <n v="14"/>
    <n v="4.5707852999999998"/>
    <n v="637.50599999999997"/>
    <n v="302.0335"/>
    <n v="293.69099999999997"/>
    <n v="343.81599999999997"/>
    <n v="576.54364013671875"/>
    <n v="28.096405029296875"/>
    <n v="193.27804565429688"/>
    <n v="62.975456237792969"/>
    <n v="0"/>
    <n v="0"/>
    <n v="0"/>
    <n v="0"/>
    <s v="FLOAT"/>
    <s v="GBR"/>
    <n v="0"/>
    <m/>
    <m/>
    <m/>
    <n v="4.1499998420476913E-2"/>
    <m/>
    <m/>
    <m/>
    <m/>
    <m/>
    <m/>
    <m/>
    <m/>
    <m/>
    <m/>
    <m/>
    <m/>
    <m/>
    <m/>
    <m/>
  </r>
  <r>
    <x v="4"/>
    <x v="3"/>
    <s v="CHE"/>
    <n v="146"/>
    <n v="2733"/>
    <n v="3174.4602778057269"/>
    <n v="16.337578706985767"/>
    <n v="19.13"/>
    <n v="1886.074309116922"/>
    <n v="0.19050150795396165"/>
    <n v="15.09038"/>
    <m/>
    <m/>
    <m/>
    <n v="214.93960444903294"/>
    <m/>
    <n v="4.63"/>
    <m/>
    <m/>
    <m/>
    <n v="1.3756155954733009"/>
    <m/>
    <n v="16"/>
    <n v="15"/>
    <n v="4.6532745000000002"/>
    <n v="740.32"/>
    <n v="348.41309999999999"/>
    <n v="338.78899999999999"/>
    <n v="401.53100000000001"/>
    <n v="673.32568359375"/>
    <n v="26.668571472167969"/>
    <n v="188.68434143066406"/>
    <n v="62.708225250244141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5"/>
    <x v="3"/>
    <s v="CHE"/>
    <n v="146"/>
    <n v="2750"/>
    <n v="3590.1058867181887"/>
    <n v="17.724456564825669"/>
    <n v="20.11"/>
    <n v="2021.193108463325"/>
    <n v="0.19107526063831695"/>
    <n v="14.21081"/>
    <m/>
    <m/>
    <m/>
    <n v="223.1891577371498"/>
    <m/>
    <n v="4.18"/>
    <m/>
    <m/>
    <m/>
    <n v="1.4383775939503112"/>
    <m/>
    <n v="19"/>
    <n v="19"/>
    <n v="4.5072066"/>
    <n v="786.101"/>
    <n v="393.89449999999999"/>
    <n v="383.01400000000001"/>
    <n v="403.08699999999999"/>
    <n v="675.9349365234375"/>
    <n v="25.423126220703125"/>
    <n v="196.27864074707031"/>
    <n v="62.550830841064453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6"/>
    <x v="3"/>
    <s v="CHE"/>
    <n v="146"/>
    <n v="2768"/>
    <n v="3404.6001851403657"/>
    <n v="17.503284481868533"/>
    <n v="21.22"/>
    <n v="2089.9895935114691"/>
    <n v="0.16741710154265382"/>
    <n v="15.394399999999999"/>
    <m/>
    <m/>
    <m/>
    <n v="229.36514991877635"/>
    <m/>
    <n v="3.53"/>
    <m/>
    <m/>
    <m/>
    <n v="1.4515680680061145"/>
    <m/>
    <n v="19"/>
    <n v="20"/>
    <n v="4.6487240000000005"/>
    <n v="883.29100000000005"/>
    <n v="449.9248"/>
    <n v="437.49700000000001"/>
    <n v="445.79399999999998"/>
    <n v="747.55010986328125"/>
    <n v="24.870180130004883"/>
    <n v="190.13882446289063"/>
    <n v="62.5457763671875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7"/>
    <x v="3"/>
    <s v="CHE"/>
    <n v="146"/>
    <n v="2786"/>
    <n v="3078.5807687527449"/>
    <n v="15.588744457565683"/>
    <n v="18"/>
    <n v="1918.3605094035827"/>
    <n v="0.14387285322392698"/>
    <n v="15.525639999999999"/>
    <m/>
    <m/>
    <m/>
    <n v="237.56785827927317"/>
    <m/>
    <n v="3.65"/>
    <m/>
    <m/>
    <m/>
    <n v="1.4315161890788179"/>
    <m/>
    <n v="19"/>
    <n v="20"/>
    <n v="4.9573079999999994"/>
    <n v="1043.27"/>
    <n v="506.69690000000003"/>
    <n v="492.70100000000002"/>
    <n v="550.56500000000005"/>
    <n v="923.24017333984375"/>
    <n v="23.91234016418457"/>
    <n v="178.63175964355469"/>
    <n v="60.288192749023438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8"/>
    <x v="3"/>
    <s v="CHE"/>
    <n v="146"/>
    <n v="2803"/>
    <n v="3243.5942971679615"/>
    <n v="15.312228203988841"/>
    <n v="16.45"/>
    <n v="1818.1478938905184"/>
    <n v="0.12743737777249892"/>
    <n v="13.881309999999999"/>
    <m/>
    <m/>
    <m/>
    <n v="245.3145016547798"/>
    <m/>
    <n v="3.85"/>
    <m/>
    <m/>
    <m/>
    <n v="1.4514267187708041"/>
    <m/>
    <n v="20"/>
    <n v="20"/>
    <n v="5.1589214999999999"/>
    <n v="1179.67"/>
    <n v="590.53620000000001"/>
    <n v="574.22400000000005"/>
    <n v="605.44399999999996"/>
    <n v="1015.2665405273438"/>
    <n v="22.959920883178711"/>
    <n v="192.943115234375"/>
    <n v="59.667407989501953"/>
    <n v="0"/>
    <n v="0"/>
    <n v="0"/>
    <n v="0"/>
    <s v="FLOAT"/>
    <s v="GBR"/>
    <n v="0"/>
    <m/>
    <m/>
    <m/>
    <n v="4.2500000447034836E-2"/>
    <m/>
    <m/>
    <m/>
    <m/>
    <m/>
    <m/>
    <m/>
    <m/>
    <m/>
    <m/>
    <m/>
    <m/>
    <m/>
    <m/>
    <m/>
  </r>
  <r>
    <x v="9"/>
    <x v="3"/>
    <s v="CHE"/>
    <n v="146"/>
    <n v="2821"/>
    <n v="3297.9168168220999"/>
    <n v="14.862006956489143"/>
    <n v="17.920000000000002"/>
    <n v="1765.9815840009333"/>
    <n v="0.10639975054230241"/>
    <n v="13.17633"/>
    <m/>
    <m/>
    <m/>
    <n v="257.62987159184712"/>
    <m/>
    <n v="3.35"/>
    <m/>
    <m/>
    <m/>
    <n v="1.5014315288995921"/>
    <m/>
    <n v="22"/>
    <n v="20"/>
    <n v="5.2027359999999998"/>
    <n v="1242.3699999999999"/>
    <n v="638.92560000000003"/>
    <n v="621.27700000000004"/>
    <n v="621.08900000000006"/>
    <n v="1041.5015869140625"/>
    <n v="22.634675979614258"/>
    <n v="199.69898986816406"/>
    <n v="58.685745239257813"/>
    <n v="0"/>
    <n v="0"/>
    <n v="1"/>
    <n v="1"/>
    <s v="PEG"/>
    <s v="GBR"/>
    <n v="0"/>
    <m/>
    <m/>
    <m/>
    <n v="4.2500000447034836E-2"/>
    <m/>
    <m/>
    <m/>
    <m/>
    <m/>
    <m/>
    <m/>
    <m/>
    <m/>
    <m/>
    <m/>
    <m/>
    <m/>
    <m/>
    <m/>
  </r>
  <r>
    <x v="10"/>
    <x v="3"/>
    <s v="CHE"/>
    <n v="146"/>
    <n v="2839"/>
    <n v="3427.3785361645278"/>
    <n v="16.020551748112428"/>
    <n v="18.739999999999998"/>
    <n v="1848.1950366098574"/>
    <n v="0.10810547374182608"/>
    <n v="13.18473"/>
    <m/>
    <m/>
    <m/>
    <n v="273.83875499581421"/>
    <n v="942.35498614958453"/>
    <n v="2.97"/>
    <n v="4.0999999999999996"/>
    <m/>
    <m/>
    <n v="1.4864833382610612"/>
    <n v="2.0959231401791421E-2"/>
    <n v="23"/>
    <n v="22"/>
    <n v="5.2169663999999996"/>
    <n v="1231.3900000000001"/>
    <n v="654.05380000000002"/>
    <n v="635.98699999999997"/>
    <n v="595.40099999999995"/>
    <n v="998.42547607421875"/>
    <n v="22.568140029907227"/>
    <n v="199.29071044921875"/>
    <n v="58.406883239746094"/>
    <n v="0"/>
    <n v="0"/>
    <n v="1"/>
    <n v="1"/>
    <s v="PEG"/>
    <s v="GBR"/>
    <n v="0.56000000000000005"/>
    <m/>
    <m/>
    <m/>
    <n v="4.1499998420476913E-2"/>
    <m/>
    <m/>
    <m/>
    <m/>
    <m/>
    <m/>
    <m/>
    <m/>
    <m/>
    <m/>
    <n v="4.1000001132488251E-2"/>
    <m/>
    <m/>
    <m/>
    <m/>
  </r>
  <r>
    <x v="11"/>
    <x v="3"/>
    <s v="CHE"/>
    <n v="146"/>
    <n v="2853"/>
    <n v="3576.6859608289033"/>
    <n v="15.839890370451791"/>
    <n v="20.41"/>
    <n v="1837.8828772796624"/>
    <n v="0.1034342298685406"/>
    <n v="12.502190000000001"/>
    <m/>
    <m/>
    <m/>
    <n v="270.80191141217222"/>
    <n v="931.24667590027707"/>
    <n v="4.1300000000000008"/>
    <n v="4"/>
    <m/>
    <m/>
    <n v="1.4682476102756234"/>
    <n v="2.2126609356010674E-2"/>
    <n v="23"/>
    <n v="23"/>
    <n v="5.2348229999999996"/>
    <n v="1257.47"/>
    <n v="657.05280000000005"/>
    <n v="638.90300000000002"/>
    <n v="618.56399999999996"/>
    <n v="1037.2674560546875"/>
    <n v="23.352100372314453"/>
    <n v="197.76078796386719"/>
    <n v="58.228305816650391"/>
    <n v="0"/>
    <n v="0"/>
    <n v="1"/>
    <n v="1"/>
    <s v="PEG"/>
    <s v="GBR"/>
    <n v="0.54000002000000003"/>
    <m/>
    <m/>
    <m/>
    <n v="4.1000001132488251E-2"/>
    <m/>
    <m/>
    <m/>
    <m/>
    <m/>
    <m/>
    <m/>
    <m/>
    <m/>
    <m/>
    <n v="3.9999999105930328E-2"/>
    <m/>
    <m/>
    <m/>
    <m/>
  </r>
  <r>
    <x v="12"/>
    <x v="3"/>
    <s v="CHE"/>
    <n v="146"/>
    <n v="2863"/>
    <n v="3429.9840735599114"/>
    <n v="15.430077528487738"/>
    <n v="17.559999999999999"/>
    <n v="1773.8107947836947"/>
    <n v="9.2005303203660377E-2"/>
    <n v="12.53848"/>
    <m/>
    <m/>
    <m/>
    <n v="259.55105207171135"/>
    <n v="892.36759002770077"/>
    <n v="4.51"/>
    <n v="4.1500000000000004"/>
    <m/>
    <m/>
    <n v="1.4909671599061614"/>
    <n v="2.4013545081950007E-2"/>
    <n v="23"/>
    <n v="23"/>
    <n v="5.1754077000000001"/>
    <n v="1266.4000000000001"/>
    <n v="683.5883"/>
    <n v="664.70600000000002"/>
    <n v="601.69600000000003"/>
    <n v="1008.9815063476563"/>
    <n v="23.959966659545898"/>
    <n v="190.12962341308594"/>
    <n v="57.218048095703125"/>
    <n v="0"/>
    <n v="0"/>
    <n v="1"/>
    <n v="1"/>
    <s v="PEG"/>
    <s v="GBR"/>
    <n v="0.51999998000000003"/>
    <m/>
    <m/>
    <m/>
    <n v="4.1000001132488251E-2"/>
    <m/>
    <m/>
    <m/>
    <m/>
    <m/>
    <m/>
    <m/>
    <m/>
    <m/>
    <m/>
    <n v="4.1499998420476913E-2"/>
    <m/>
    <m/>
    <m/>
    <m/>
  </r>
  <r>
    <x v="13"/>
    <x v="3"/>
    <s v="CHE"/>
    <n v="146"/>
    <n v="2874"/>
    <n v="3539.1946382515835"/>
    <n v="14.984255170704579"/>
    <n v="17.510000000000002"/>
    <n v="1756.5503385685354"/>
    <n v="9.2510869988744984E-2"/>
    <n v="11.987270000000001"/>
    <m/>
    <m/>
    <m/>
    <n v="268.51512511789434"/>
    <n v="923.84113573407205"/>
    <n v="3.0300000000000002"/>
    <n v="3.95"/>
    <m/>
    <m/>
    <n v="1.4818687279985963"/>
    <n v="2.1997936051472242E-2"/>
    <n v="25"/>
    <n v="24"/>
    <n v="5.2016011999999998"/>
    <n v="1137.78"/>
    <n v="631.89020000000005"/>
    <n v="614.43600000000004"/>
    <n v="523.34900000000005"/>
    <n v="877.60174560546875"/>
    <n v="22.548801422119141"/>
    <n v="202.742919921875"/>
    <n v="58.846004486083984"/>
    <n v="0"/>
    <n v="0"/>
    <n v="1"/>
    <n v="1"/>
    <s v="PEG"/>
    <s v="GBR"/>
    <n v="-0.34999998999999998"/>
    <m/>
    <m/>
    <m/>
    <n v="3.9500001817941666E-2"/>
    <m/>
    <m/>
    <m/>
    <m/>
    <m/>
    <m/>
    <m/>
    <m/>
    <m/>
    <m/>
    <n v="3.9500001817941666E-2"/>
    <m/>
    <m/>
    <m/>
    <m/>
  </r>
  <r>
    <x v="14"/>
    <x v="3"/>
    <s v="CHE"/>
    <n v="146"/>
    <n v="2885"/>
    <n v="4017.9026063789706"/>
    <n v="16.274562054302329"/>
    <n v="19.52"/>
    <n v="1799.0806050463475"/>
    <n v="8.0318802612113771E-2"/>
    <n v="10.773490000000001"/>
    <m/>
    <m/>
    <m/>
    <n v="285.18168884918344"/>
    <n v="981.23407202216072"/>
    <n v="2.91"/>
    <n v="3.8"/>
    <m/>
    <m/>
    <n v="1.486019552277722"/>
    <n v="2.1135388753179093E-2"/>
    <n v="26"/>
    <n v="25"/>
    <n v="5.1965559999999993"/>
    <n v="1190.5899999999999"/>
    <n v="666.17750000000001"/>
    <n v="647.77599999999995"/>
    <n v="542.81500000000005"/>
    <n v="910.24420166015625"/>
    <n v="22.078083038330078"/>
    <n v="180.67410278320313"/>
    <n v="59.063369750976563"/>
    <n v="0"/>
    <n v="0"/>
    <n v="1"/>
    <n v="1"/>
    <s v="PEG"/>
    <s v="GBR"/>
    <n v="-0.63"/>
    <m/>
    <m/>
    <m/>
    <n v="3.7999998778104782E-2"/>
    <m/>
    <m/>
    <m/>
    <m/>
    <m/>
    <m/>
    <m/>
    <m/>
    <m/>
    <m/>
    <n v="3.7999998778104782E-2"/>
    <m/>
    <m/>
    <m/>
    <m/>
  </r>
  <r>
    <x v="15"/>
    <x v="3"/>
    <s v="CHE"/>
    <n v="146"/>
    <n v="2896"/>
    <n v="4455.4219094225282"/>
    <n v="16.980021205122124"/>
    <n v="21.44"/>
    <n v="1794.9363679850064"/>
    <n v="7.8554316751789102E-2"/>
    <n v="9.6563420000000004"/>
    <m/>
    <n v="756"/>
    <n v="666"/>
    <n v="284.56570497335252"/>
    <n v="977.53130193905815"/>
    <n v="3.11"/>
    <n v="3.8"/>
    <m/>
    <m/>
    <n v="1.4514987473262853"/>
    <n v="2.2938607449476275E-2"/>
    <n v="27"/>
    <n v="25"/>
    <n v="5.2119466999999995"/>
    <n v="1173.43"/>
    <n v="664.81299999999999"/>
    <n v="646.44899999999996"/>
    <n v="526.98199999999997"/>
    <n v="883.69390869140625"/>
    <n v="22.022649765014648"/>
    <n v="187.08489990234375"/>
    <n v="59.386886596679688"/>
    <n v="0"/>
    <n v="0"/>
    <n v="1"/>
    <n v="1"/>
    <s v="PEG"/>
    <s v="GBR"/>
    <n v="-0.27000001000000001"/>
    <m/>
    <m/>
    <m/>
    <n v="3.7999998778104782E-2"/>
    <m/>
    <m/>
    <m/>
    <m/>
    <m/>
    <m/>
    <m/>
    <m/>
    <m/>
    <m/>
    <n v="3.7999998778104782E-2"/>
    <m/>
    <m/>
    <m/>
    <m/>
  </r>
  <r>
    <x v="16"/>
    <x v="3"/>
    <s v="CHE"/>
    <n v="146"/>
    <n v="2907"/>
    <n v="4623.4965590564216"/>
    <n v="17.5387824988834"/>
    <n v="18.420000000000002"/>
    <n v="1792.5089589520212"/>
    <n v="9.3779168667741789E-2"/>
    <n v="9.2575640000000003"/>
    <m/>
    <n v="799"/>
    <n v="667"/>
    <n v="288.36068255801717"/>
    <n v="992.34238227146818"/>
    <n v="3.02"/>
    <n v="3.65"/>
    <m/>
    <m/>
    <n v="1.4523841459086191"/>
    <n v="2.3585264181076652E-2"/>
    <n v="28"/>
    <n v="25"/>
    <n v="5.1984503999999996"/>
    <n v="1239.45"/>
    <n v="720.9144"/>
    <n v="701.00099999999998"/>
    <n v="538.44899999999996"/>
    <n v="902.92291259765625"/>
    <n v="21.064189910888672"/>
    <n v="171.86927795410156"/>
    <n v="59.049945831298828"/>
    <n v="0"/>
    <n v="0"/>
    <n v="1"/>
    <n v="1"/>
    <s v="PEG"/>
    <s v="GBR"/>
    <n v="0"/>
    <m/>
    <m/>
    <m/>
    <n v="3.7500001490116119E-2"/>
    <m/>
    <m/>
    <m/>
    <m/>
    <m/>
    <m/>
    <m/>
    <m/>
    <m/>
    <m/>
    <n v="3.6499999463558197E-2"/>
    <m/>
    <m/>
    <m/>
    <m/>
  </r>
  <r>
    <x v="17"/>
    <x v="3"/>
    <s v="CHE"/>
    <n v="146"/>
    <n v="2918"/>
    <n v="4560.8790957839165"/>
    <n v="17.480778534481601"/>
    <n v="21.63"/>
    <n v="1812.9677716500964"/>
    <n v="8.8584034703400941E-2"/>
    <n v="9.4559940000000005"/>
    <m/>
    <n v="837"/>
    <n v="671"/>
    <n v="309.00744979467532"/>
    <n v="1062.6950138504155"/>
    <n v="2.9899999999999998"/>
    <n v="3.5"/>
    <m/>
    <m/>
    <n v="1.4898442052999641"/>
    <n v="2.1380034222382056E-2"/>
    <n v="31"/>
    <n v="28"/>
    <n v="5.2211313000000006"/>
    <n v="1277.78"/>
    <n v="740.32349999999997"/>
    <n v="719.87400000000002"/>
    <n v="557.90200000000004"/>
    <n v="935.5435791015625"/>
    <n v="20.767066955566406"/>
    <n v="183.54106140136719"/>
    <n v="60.361167907714844"/>
    <n v="0"/>
    <n v="0"/>
    <n v="1"/>
    <n v="1"/>
    <s v="PEG"/>
    <s v="GBR"/>
    <n v="0.27000001000000001"/>
    <m/>
    <m/>
    <m/>
    <n v="3.7000000476837158E-2"/>
    <m/>
    <m/>
    <m/>
    <m/>
    <m/>
    <m/>
    <m/>
    <m/>
    <m/>
    <m/>
    <n v="3.5000000149011612E-2"/>
    <m/>
    <m/>
    <m/>
    <m/>
  </r>
  <r>
    <x v="18"/>
    <x v="3"/>
    <s v="CHE"/>
    <n v="146"/>
    <n v="2929"/>
    <n v="4708.0340483526488"/>
    <n v="17.629317787235419"/>
    <n v="18.23"/>
    <n v="1847.8818103596793"/>
    <n v="0.10752852205484086"/>
    <n v="9.3017830000000004"/>
    <m/>
    <n v="827"/>
    <n v="673"/>
    <n v="303.88304547100142"/>
    <n v="1044.1811634349031"/>
    <n v="3.16"/>
    <n v="3.5"/>
    <m/>
    <m/>
    <n v="1.4921995250795328"/>
    <n v="1.9073637968880303E-2"/>
    <n v="33"/>
    <n v="31"/>
    <n v="5.2055868000000007"/>
    <n v="1310.4000000000001"/>
    <n v="757.96180000000004"/>
    <n v="737.02499999999998"/>
    <n v="573.37099999999998"/>
    <n v="961.48345947265625"/>
    <n v="20.819124221801758"/>
    <n v="186.1842041015625"/>
    <n v="60.181957244873047"/>
    <n v="0"/>
    <n v="0"/>
    <n v="1"/>
    <n v="1"/>
    <s v="PEG"/>
    <s v="GBR"/>
    <n v="-0.02"/>
    <m/>
    <m/>
    <m/>
    <n v="3.7000000476837158E-2"/>
    <m/>
    <m/>
    <m/>
    <m/>
    <m/>
    <m/>
    <m/>
    <m/>
    <m/>
    <m/>
    <n v="3.5000000149011612E-2"/>
    <m/>
    <m/>
    <m/>
    <m/>
  </r>
  <r>
    <x v="19"/>
    <x v="3"/>
    <s v="CHE"/>
    <n v="146"/>
    <n v="2940"/>
    <n v="4557.5059422533741"/>
    <n v="18.080868931626163"/>
    <n v="18.53"/>
    <n v="1934.9123622509185"/>
    <n v="0.11168464485316884"/>
    <n v="10.02392"/>
    <m/>
    <n v="907"/>
    <n v="695"/>
    <n v="310.66586792191248"/>
    <n v="1068.2491689750693"/>
    <n v="3.75"/>
    <n v="3.55"/>
    <m/>
    <m/>
    <n v="1.5159530472338594"/>
    <n v="3.2694995344562675E-2"/>
    <n v="35"/>
    <n v="34"/>
    <n v="5.1949767999999992"/>
    <n v="1388.17"/>
    <n v="776.99860000000001"/>
    <n v="755.53599999999994"/>
    <n v="632.63099999999997"/>
    <n v="1060.8563232421875"/>
    <n v="20.385843276977539"/>
    <n v="186.97459411621094"/>
    <n v="59.929347991943359"/>
    <n v="0"/>
    <n v="0"/>
    <n v="1"/>
    <n v="1"/>
    <s v="PEG"/>
    <s v="GBR"/>
    <n v="0.31"/>
    <m/>
    <m/>
    <m/>
    <n v="3.6499999463558197E-2"/>
    <m/>
    <m/>
    <m/>
    <m/>
    <m/>
    <m/>
    <m/>
    <m/>
    <m/>
    <m/>
    <n v="3.5500001162290573E-2"/>
    <m/>
    <m/>
    <m/>
    <m/>
  </r>
  <r>
    <x v="20"/>
    <x v="3"/>
    <s v="CHE"/>
    <n v="146"/>
    <n v="2951"/>
    <n v="4830.0357673295257"/>
    <n v="19.421711897083686"/>
    <n v="18.66"/>
    <n v="2148.5452870743002"/>
    <n v="0.12883135471485541"/>
    <n v="10.463469999999999"/>
    <m/>
    <n v="954"/>
    <n v="703"/>
    <n v="322.21395025141072"/>
    <n v="1107.1282548476454"/>
    <n v="3.92"/>
    <n v="3.55"/>
    <m/>
    <m/>
    <n v="1.5411092857701643"/>
    <n v="3.8157722481125686E-2"/>
    <n v="39"/>
    <n v="38"/>
    <n v="5.2003016999999998"/>
    <n v="1466.41"/>
    <n v="810.99879999999996"/>
    <n v="788.59699999999998"/>
    <n v="677.81200000000001"/>
    <n v="1136.6201171875"/>
    <n v="20.382341384887695"/>
    <n v="192.15585327148438"/>
    <n v="60.611461639404297"/>
    <n v="0"/>
    <n v="0"/>
    <n v="1"/>
    <n v="1"/>
    <s v="PEG"/>
    <s v="GBR"/>
    <n v="0.97000003000000001"/>
    <m/>
    <m/>
    <m/>
    <n v="3.6499999463558197E-2"/>
    <m/>
    <m/>
    <m/>
    <m/>
    <m/>
    <m/>
    <m/>
    <m/>
    <m/>
    <m/>
    <n v="3.5500001162290573E-2"/>
    <m/>
    <m/>
    <m/>
    <m/>
  </r>
  <r>
    <x v="21"/>
    <x v="3"/>
    <s v="CHE"/>
    <n v="146"/>
    <n v="2965"/>
    <n v="4558.058145519467"/>
    <n v="18.113707154858929"/>
    <n v="19.79"/>
    <n v="2136.3440628214098"/>
    <n v="0.14300131018995821"/>
    <n v="10.745279999999999"/>
    <m/>
    <n v="932"/>
    <n v="672"/>
    <n v="310.73317385240102"/>
    <n v="1068.2491689750693"/>
    <n v="3.95"/>
    <n v="3.6"/>
    <m/>
    <m/>
    <n v="1.5724008448720961"/>
    <n v="3.3543714466071767E-2"/>
    <n v="39"/>
    <n v="43"/>
    <n v="5.2085297000000006"/>
    <n v="1558.6"/>
    <n v="870.03650000000005"/>
    <n v="846.00400000000002"/>
    <n v="712.59799999999996"/>
    <n v="1194.95263671875"/>
    <n v="20.882684707641602"/>
    <n v="195.31095886230469"/>
    <n v="60.226486206054688"/>
    <n v="0"/>
    <n v="0"/>
    <n v="1"/>
    <n v="1"/>
    <s v="PEG"/>
    <s v="GBR"/>
    <n v="-1.03"/>
    <m/>
    <m/>
    <m/>
    <n v="3.6499999463558197E-2"/>
    <m/>
    <m/>
    <m/>
    <m/>
    <m/>
    <m/>
    <m/>
    <m/>
    <m/>
    <m/>
    <n v="3.5999998450279236E-2"/>
    <m/>
    <m/>
    <m/>
    <m/>
  </r>
  <r>
    <x v="22"/>
    <x v="3"/>
    <s v="CHE"/>
    <n v="146"/>
    <n v="3002"/>
    <n v="4816.4132083240238"/>
    <n v="19.438386758102194"/>
    <n v="24.81"/>
    <n v="2253.16377551509"/>
    <n v="0.12906296611018475"/>
    <n v="10.59825"/>
    <m/>
    <n v="869"/>
    <n v="658"/>
    <n v="315.70035152245379"/>
    <n v="1084.9116343490302"/>
    <n v="3.1199999999999997"/>
    <n v="3.45"/>
    <m/>
    <m/>
    <n v="1.5880466244230622"/>
    <n v="3.28606236724742E-2"/>
    <n v="43"/>
    <n v="54"/>
    <n v="5.174118"/>
    <n v="1621.34"/>
    <n v="922.0729"/>
    <n v="896.60299999999995"/>
    <n v="724.73599999999999"/>
    <n v="1215.3067626953125"/>
    <n v="20.245504379272461"/>
    <n v="194.08139038085938"/>
    <n v="59.723098754882813"/>
    <n v="0"/>
    <n v="0"/>
    <n v="1"/>
    <n v="1"/>
    <s v="PEG"/>
    <s v="GBR"/>
    <n v="-1.2"/>
    <m/>
    <m/>
    <m/>
    <n v="3.5999998450279236E-2"/>
    <m/>
    <m/>
    <m/>
    <m/>
    <m/>
    <m/>
    <m/>
    <m/>
    <m/>
    <m/>
    <n v="3.4499999135732651E-2"/>
    <m/>
    <m/>
    <m/>
    <m/>
  </r>
  <r>
    <x v="23"/>
    <x v="3"/>
    <s v="CHE"/>
    <n v="146"/>
    <n v="3040"/>
    <n v="4863.6184191783714"/>
    <n v="20.059141706938405"/>
    <n v="23.59"/>
    <n v="2289.4331331926001"/>
    <n v="0.13715185451261858"/>
    <n v="10.37565"/>
    <m/>
    <n v="828"/>
    <n v="646"/>
    <n v="330.12428164986545"/>
    <n v="1134.8990304709141"/>
    <n v="3.39"/>
    <n v="3.11"/>
    <m/>
    <m/>
    <n v="1.6036924039740281"/>
    <n v="3.2545853986212014E-2"/>
    <n v="46"/>
    <n v="54"/>
    <n v="5.1897551999999996"/>
    <n v="1837.1"/>
    <n v="1030.6938"/>
    <n v="1002.22"/>
    <n v="834.87400000000002"/>
    <n v="1399.9967041015625"/>
    <n v="20.811923980712891"/>
    <n v="183.798583984375"/>
    <n v="58.827747344970703"/>
    <n v="0"/>
    <n v="0"/>
    <n v="1"/>
    <n v="1"/>
    <s v="PEG"/>
    <s v="GBR"/>
    <n v="0.69999999000000002"/>
    <m/>
    <m/>
    <m/>
    <n v="3.5999998450279236E-2"/>
    <m/>
    <m/>
    <m/>
    <m/>
    <m/>
    <m/>
    <m/>
    <m/>
    <m/>
    <m/>
    <n v="3.1099999323487282E-2"/>
    <m/>
    <m/>
    <m/>
    <m/>
  </r>
  <r>
    <x v="24"/>
    <x v="3"/>
    <s v="CHE"/>
    <n v="146"/>
    <n v="3077"/>
    <n v="4750.6673577161446"/>
    <n v="19.28381181945824"/>
    <n v="22.91"/>
    <n v="2286.0639286626902"/>
    <n v="0.14054725065713941"/>
    <n v="10.31382"/>
    <m/>
    <n v="826"/>
    <n v="621"/>
    <n v="346.22224488038751"/>
    <n v="1190.4405817174516"/>
    <n v="3.63"/>
    <n v="3.02"/>
    <m/>
    <m/>
    <n v="1.6584526324024098"/>
    <n v="4.4312792585748211E-2"/>
    <n v="49"/>
    <n v="48"/>
    <n v="5.1659999999999995"/>
    <n v="1916.28"/>
    <n v="1110.0817"/>
    <n v="1079.42"/>
    <n v="836.86599999999999"/>
    <n v="1403.337158203125"/>
    <n v="18.817899703979492"/>
    <n v="193.56149291992188"/>
    <n v="58.984199523925781"/>
    <n v="0"/>
    <n v="0"/>
    <n v="1"/>
    <n v="1"/>
    <s v="PEG"/>
    <s v="GBR"/>
    <n v="-1.1599999999999999"/>
    <m/>
    <m/>
    <m/>
    <n v="3.5999998450279236E-2"/>
    <m/>
    <m/>
    <m/>
    <m/>
    <m/>
    <m/>
    <m/>
    <m/>
    <m/>
    <m/>
    <n v="3.020000085234642E-2"/>
    <m/>
    <m/>
    <m/>
    <m/>
  </r>
  <r>
    <x v="25"/>
    <x v="3"/>
    <s v="CHE"/>
    <n v="146"/>
    <n v="3114"/>
    <n v="4944.2434679266271"/>
    <n v="21.150168656400869"/>
    <n v="22.96"/>
    <n v="2481.2595950990999"/>
    <n v="0.14948053026478533"/>
    <n v="10.04175"/>
    <m/>
    <n v="916"/>
    <n v="663"/>
    <n v="358.50961555037162"/>
    <n v="1233.0224376731303"/>
    <n v="3.8"/>
    <n v="2.94"/>
    <m/>
    <m/>
    <n v="1.6897441915043416"/>
    <n v="3.9594085917621369E-2"/>
    <n v="51"/>
    <n v="47"/>
    <n v="5.1696282"/>
    <n v="2092.5300000000002"/>
    <n v="1222.0654"/>
    <n v="1188.31"/>
    <n v="904.22"/>
    <n v="1516.28271484375"/>
    <n v="18.433008193969727"/>
    <n v="189.88914489746094"/>
    <n v="58.365367889404297"/>
    <n v="0"/>
    <n v="0"/>
    <n v="1"/>
    <n v="1"/>
    <s v="PEG"/>
    <s v="GBR"/>
    <n v="-0.17"/>
    <m/>
    <m/>
    <m/>
    <n v="3.4499999135732651E-2"/>
    <m/>
    <m/>
    <m/>
    <m/>
    <m/>
    <m/>
    <m/>
    <m/>
    <m/>
    <m/>
    <n v="2.9400000348687172E-2"/>
    <m/>
    <m/>
    <m/>
    <m/>
  </r>
  <r>
    <x v="26"/>
    <x v="3"/>
    <s v="CHE"/>
    <n v="146"/>
    <n v="3151"/>
    <n v="5203.8466632827131"/>
    <n v="21.301572302458482"/>
    <n v="24.26"/>
    <n v="2644.6084100742801"/>
    <n v="0.17125408747651952"/>
    <n v="9.9180810000000008"/>
    <m/>
    <n v="994"/>
    <n v="688"/>
    <n v="396.3177797192705"/>
    <n v="1362.6193905817174"/>
    <n v="4.08"/>
    <n v="2.87"/>
    <m/>
    <m/>
    <n v="1.7288586403817578"/>
    <n v="3.7066055451107104E-2"/>
    <n v="55"/>
    <n v="48"/>
    <n v="5.1877256999999997"/>
    <n v="2322.59"/>
    <n v="1352.1706999999999"/>
    <n v="1314.82"/>
    <n v="1007.77"/>
    <n v="1689.92529296875"/>
    <n v="17.972438812255859"/>
    <n v="192.42802429199219"/>
    <n v="57.82928466796875"/>
    <n v="0"/>
    <n v="0"/>
    <n v="1"/>
    <n v="1"/>
    <s v="PEG"/>
    <s v="GBR"/>
    <n v="0.67000002000000003"/>
    <m/>
    <m/>
    <m/>
    <n v="3.4000001847743988E-2"/>
    <m/>
    <m/>
    <m/>
    <m/>
    <m/>
    <m/>
    <m/>
    <m/>
    <m/>
    <m/>
    <n v="2.8699999675154686E-2"/>
    <m/>
    <m/>
    <m/>
    <m/>
  </r>
  <r>
    <x v="27"/>
    <x v="3"/>
    <s v="CHE"/>
    <n v="146"/>
    <n v="3188"/>
    <n v="5335.5468374549946"/>
    <n v="22.054191643030002"/>
    <n v="25.33"/>
    <n v="2828.70875713945"/>
    <n v="0.17972864782096648"/>
    <n v="10.06648"/>
    <m/>
    <n v="1027"/>
    <n v="693"/>
    <n v="421.81488153065334"/>
    <n v="1449.6344875346263"/>
    <n v="4.1500000000000004"/>
    <n v="2.93"/>
    <m/>
    <m/>
    <n v="1.7640616443714301"/>
    <n v="3.5889408491687549E-2"/>
    <n v="56"/>
    <n v="52"/>
    <n v="5.1936616000000004"/>
    <n v="2515.02"/>
    <n v="1462.9974"/>
    <n v="1422.59"/>
    <n v="1092.43"/>
    <n v="1831.891357421875"/>
    <n v="17.633075714111328"/>
    <n v="198.96136474609375"/>
    <n v="59.677291870117188"/>
    <n v="0"/>
    <n v="0"/>
    <n v="1"/>
    <n v="1"/>
    <s v="PEG"/>
    <s v="GBR"/>
    <n v="0.31"/>
    <m/>
    <m/>
    <m/>
    <n v="3.4000001847743988E-2"/>
    <m/>
    <m/>
    <m/>
    <m/>
    <m/>
    <m/>
    <m/>
    <m/>
    <m/>
    <m/>
    <n v="2.930000051856041E-2"/>
    <m/>
    <m/>
    <m/>
    <m/>
  </r>
  <r>
    <x v="28"/>
    <x v="3"/>
    <s v="CHE"/>
    <n v="146"/>
    <n v="3226"/>
    <n v="5501.3525531415371"/>
    <n v="22.078845885394788"/>
    <n v="26.13"/>
    <n v="2919.1501331053601"/>
    <n v="0.18841100146326356"/>
    <n v="10.44985"/>
    <m/>
    <n v="1065"/>
    <n v="724"/>
    <n v="434.40216742689427"/>
    <n v="1494.0677285318563"/>
    <n v="4.38"/>
    <n v="2.97"/>
    <m/>
    <m/>
    <n v="1.7992646483611054"/>
    <n v="3.4700512654407885E-2"/>
    <n v="57"/>
    <n v="56"/>
    <n v="5.2373381000000006"/>
    <n v="2774.29"/>
    <n v="1571.1892"/>
    <n v="1527.79"/>
    <n v="1246.5"/>
    <n v="2090.250732421875"/>
    <n v="17.467313766479492"/>
    <n v="200.39016723632813"/>
    <n v="59.468250274658203"/>
    <n v="0"/>
    <n v="0"/>
    <n v="1"/>
    <n v="1"/>
    <s v="PEG"/>
    <s v="GBR"/>
    <n v="0.88"/>
    <m/>
    <m/>
    <m/>
    <n v="3.4499999135732651E-2"/>
    <m/>
    <m/>
    <m/>
    <m/>
    <m/>
    <m/>
    <m/>
    <m/>
    <m/>
    <m/>
    <n v="2.9699999839067459E-2"/>
    <m/>
    <m/>
    <m/>
    <m/>
  </r>
  <r>
    <x v="29"/>
    <x v="3"/>
    <s v="CHE"/>
    <n v="146"/>
    <n v="3263"/>
    <n v="5608.2567152640986"/>
    <n v="22.984914867240921"/>
    <n v="25.19"/>
    <n v="2978.5155740015698"/>
    <n v="0.19633941319780782"/>
    <n v="10.128310000000001"/>
    <m/>
    <n v="1160"/>
    <n v="796"/>
    <n v="450.05160393664084"/>
    <n v="1547.757894736842"/>
    <n v="4.8500000000000005"/>
    <n v="3.7749999999999999"/>
    <m/>
    <m/>
    <n v="1.8149104279120716"/>
    <n v="3.5917934453561527E-2"/>
    <n v="62"/>
    <n v="59"/>
    <n v="5.214016"/>
    <n v="2988.64"/>
    <n v="1656.6033"/>
    <n v="1610.84"/>
    <n v="1377.8"/>
    <n v="2310.427001953125"/>
    <n v="17.055082321166992"/>
    <n v="204.02859497070313"/>
    <n v="58.420772552490234"/>
    <n v="0"/>
    <n v="0"/>
    <n v="1"/>
    <n v="1"/>
    <s v="PEG"/>
    <s v="GBR"/>
    <n v="0.51999998000000003"/>
    <m/>
    <m/>
    <m/>
    <n v="3.6499999463558197E-2"/>
    <m/>
    <m/>
    <m/>
    <m/>
    <m/>
    <m/>
    <m/>
    <m/>
    <m/>
    <m/>
    <n v="3.7749998271465302E-2"/>
    <m/>
    <m/>
    <m/>
    <m/>
  </r>
  <r>
    <x v="30"/>
    <x v="3"/>
    <s v="CHE"/>
    <n v="146"/>
    <n v="3300"/>
    <n v="5898.959360560717"/>
    <n v="22.901847461430933"/>
    <n v="27.8"/>
    <n v="3072.68181892849"/>
    <n v="0.18430154287744671"/>
    <n v="9.7573150000000002"/>
    <m/>
    <n v="1111"/>
    <n v="836"/>
    <n v="477.59588292976247"/>
    <n v="1642.1785318559555"/>
    <n v="4.75"/>
    <n v="3.82"/>
    <m/>
    <m/>
    <n v="1.8305562074630373"/>
    <n v="3.6872695783130363E-2"/>
    <n v="59"/>
    <n v="60"/>
    <n v="5.2010632000000001"/>
    <n v="3217.58"/>
    <n v="1800.8788"/>
    <n v="1751.13"/>
    <n v="1466.44"/>
    <n v="2459.067138671875"/>
    <n v="16.500823974609375"/>
    <n v="202.802490234375"/>
    <n v="58.503684997558594"/>
    <n v="0"/>
    <n v="0"/>
    <n v="1"/>
    <n v="1"/>
    <s v="PEG"/>
    <s v="GBR"/>
    <n v="0.47999998999999999"/>
    <n v="6.717817485332489E-2"/>
    <m/>
    <n v="1.3076472096145153E-2"/>
    <n v="3.9000000804662704E-2"/>
    <m/>
    <m/>
    <m/>
    <m/>
    <m/>
    <n v="2.021118625998497E-2"/>
    <n v="4.4649709016084671E-2"/>
    <m/>
    <m/>
    <m/>
    <n v="3.8199998438358307E-2"/>
    <n v="4.5552130788564682E-2"/>
    <m/>
    <m/>
    <n v="2.6038236916065216E-2"/>
  </r>
  <r>
    <x v="31"/>
    <x v="3"/>
    <s v="CHE"/>
    <n v="146"/>
    <n v="3341"/>
    <n v="5635.66760265835"/>
    <n v="22.324774510477557"/>
    <n v="25.78"/>
    <n v="3074.4998417493498"/>
    <n v="0.17596358036960513"/>
    <n v="9.8809810000000002"/>
    <m/>
    <n v="1050"/>
    <n v="837"/>
    <n v="472.71808753539852"/>
    <n v="1625.5160664819948"/>
    <n v="4.1900000000000004"/>
    <n v="3.6025"/>
    <n v="4.1966215814177215"/>
    <m/>
    <n v="1.850113431901744"/>
    <n v="3.5554917825078587E-2"/>
    <n v="58"/>
    <n v="61"/>
    <n v="5.1761699999999999"/>
    <n v="3362.03"/>
    <n v="1906.2762"/>
    <n v="1853.62"/>
    <n v="1508.41"/>
    <n v="2529.446533203125"/>
    <n v="16.5693359375"/>
    <n v="198.28549194335938"/>
    <n v="56.675209045410156"/>
    <n v="0"/>
    <n v="0"/>
    <n v="1"/>
    <n v="1"/>
    <s v="PEG"/>
    <s v="GBR"/>
    <n v="-0.5"/>
    <n v="3.180791437625885E-2"/>
    <m/>
    <n v="0.10005735605955124"/>
    <n v="3.8499999791383743E-2"/>
    <m/>
    <m/>
    <m/>
    <m/>
    <n v="4.4937875121831894E-2"/>
    <n v="-1.0742605663836002E-2"/>
    <n v="4.2963694781064987E-2"/>
    <m/>
    <m/>
    <m/>
    <n v="3.6024998873472214E-2"/>
    <n v="4.2502153664827347E-2"/>
    <m/>
    <m/>
    <n v="6.927867978811264E-2"/>
  </r>
  <r>
    <x v="32"/>
    <x v="3"/>
    <s v="CHE"/>
    <n v="146"/>
    <n v="3384"/>
    <n v="5791.7025194038315"/>
    <n v="22.55740416664986"/>
    <n v="25.8"/>
    <n v="3209.3816702252302"/>
    <n v="0.15448458642352919"/>
    <n v="9.9428149999999995"/>
    <m/>
    <n v="1129"/>
    <n v="874"/>
    <n v="524.03535962450917"/>
    <n v="1801.3976454293629"/>
    <n v="3.9899999999999998"/>
    <n v="3.4775"/>
    <n v="3.9610042128157001"/>
    <m/>
    <n v="1.8774935461159352"/>
    <n v="3.5226154906115609E-2"/>
    <n v="62"/>
    <n v="61"/>
    <n v="5.1852621000000001"/>
    <n v="3469.85"/>
    <n v="2006.9038"/>
    <n v="1951.47"/>
    <n v="1518.38"/>
    <n v="2546.1650390625"/>
    <n v="15.853012084960938"/>
    <n v="196.16737365722656"/>
    <n v="57.261878967285156"/>
    <n v="0"/>
    <n v="0"/>
    <n v="1"/>
    <n v="1"/>
    <s v="PEG"/>
    <s v="GBR"/>
    <n v="-0.19"/>
    <n v="8.4645368158817291E-2"/>
    <n v="-1.2884922325611115E-2"/>
    <n v="3.958592563867569E-2"/>
    <n v="3.7099998444318771E-2"/>
    <m/>
    <m/>
    <n v="-5.714285746216774E-2"/>
    <n v="4.4257935136556625E-2"/>
    <n v="4.6940233558416367E-2"/>
    <n v="4.2188674211502075E-2"/>
    <n v="4.0732897818088531E-2"/>
    <m/>
    <m/>
    <m/>
    <n v="3.4775000065565109E-2"/>
    <n v="4.2451363056898117E-2"/>
    <n v="9.7332913428544998E-3"/>
    <n v="8.8716559112071991E-3"/>
    <n v="3.8342960178852081E-2"/>
  </r>
  <r>
    <x v="33"/>
    <x v="3"/>
    <s v="CHE"/>
    <n v="146"/>
    <n v="3428"/>
    <n v="5678.9970539993883"/>
    <n v="21.857571502676798"/>
    <n v="25.34"/>
    <n v="3245.1477088833099"/>
    <n v="0.14097971526770062"/>
    <n v="10.14068"/>
    <m/>
    <n v="1196"/>
    <n v="889"/>
    <n v="541.07991346142171"/>
    <n v="1860.6419667590028"/>
    <n v="3.9699999999999998"/>
    <n v="3.4775"/>
    <n v="3.6591623357381318"/>
    <m/>
    <n v="1.8931393256669009"/>
    <n v="4.6841221856335324E-2"/>
    <n v="66"/>
    <n v="63"/>
    <n v="5.1774192000000001"/>
    <n v="3644.48"/>
    <n v="2087.4258"/>
    <n v="2029.77"/>
    <n v="1614.71"/>
    <n v="2707.700439453125"/>
    <n v="16.043844223022461"/>
    <n v="192.62879943847656"/>
    <n v="56.000335693359375"/>
    <n v="0"/>
    <n v="0"/>
    <n v="1"/>
    <n v="1"/>
    <s v="PEG"/>
    <s v="GBR"/>
    <n v="0.44"/>
    <n v="7.6505206525325775E-2"/>
    <n v="-2.8948463499546051E-2"/>
    <n v="2.8933629393577576E-2"/>
    <n v="3.6699999123811722E-2"/>
    <m/>
    <m/>
    <n v="-7.5757578015327454E-2"/>
    <n v="4.6809114515781403E-2"/>
    <n v="5.0645928829908371E-2"/>
    <n v="3.4810949116945267E-2"/>
    <n v="3.8967084139585495E-2"/>
    <m/>
    <m/>
    <m/>
    <n v="3.4775000065565109E-2"/>
    <n v="4.0323566645383835E-2"/>
    <n v="-3.2536992803215981E-3"/>
    <n v="-4.6996944583952427E-3"/>
    <n v="3.28168123960495E-2"/>
  </r>
  <r>
    <x v="34"/>
    <x v="3"/>
    <s v="CHE"/>
    <n v="146"/>
    <n v="3472"/>
    <n v="6067.4782566758522"/>
    <n v="22.576329622407062"/>
    <n v="26.26"/>
    <n v="3445.1338613176599"/>
    <n v="0.14524834742084944"/>
    <n v="10.14068"/>
    <m/>
    <n v="1240"/>
    <n v="891"/>
    <n v="578.84769407202748"/>
    <n v="1990.2389196675902"/>
    <n v="3.8899999999999997"/>
    <n v="3.5233333333333334"/>
    <n v="4.1426115625089626"/>
    <m/>
    <n v="1.9361652194320578"/>
    <n v="3.7879818955217519E-2"/>
    <n v="66"/>
    <n v="66"/>
    <n v="5.1801879999999993"/>
    <n v="3880.87"/>
    <n v="2215.3820999999998"/>
    <n v="2154.19"/>
    <n v="1726.68"/>
    <n v="2895.462646484375"/>
    <n v="15.944598197937012"/>
    <n v="194.40821838378906"/>
    <n v="55.742988586425781"/>
    <n v="0"/>
    <n v="0"/>
    <n v="1"/>
    <n v="1"/>
    <s v="PEG"/>
    <s v="GBR"/>
    <n v="-0.73000001999999997"/>
    <n v="0.14268107712268829"/>
    <n v="0.18328304588794708"/>
    <n v="2.2632785141468048E-2"/>
    <n v="3.6499999463558197E-2"/>
    <m/>
    <m/>
    <n v="0.13114753365516663"/>
    <n v="5.2135515958070755E-2"/>
    <n v="4.609081894159317E-2"/>
    <n v="0.1013382226228714"/>
    <n v="3.8605004549026489E-2"/>
    <m/>
    <m/>
    <m/>
    <n v="3.5233333706855774E-2"/>
    <n v="4.2517166584730148E-2"/>
    <n v="0.16902686655521393"/>
    <n v="0.17353297770023346"/>
    <n v="2.9566392302513123E-2"/>
  </r>
  <r>
    <x v="35"/>
    <x v="3"/>
    <s v="CHE"/>
    <n v="146"/>
    <n v="3461"/>
    <n v="6301.7922677152355"/>
    <n v="23.162200352793516"/>
    <n v="25.96"/>
    <n v="3661.2391928605798"/>
    <n v="0.15726915660763452"/>
    <n v="10.48695"/>
    <m/>
    <n v="1380"/>
    <n v="969"/>
    <n v="629.00461191951604"/>
    <n v="2162.4177285318556"/>
    <n v="4.04"/>
    <n v="3.5358333333333332"/>
    <n v="5.0211128608655367"/>
    <m/>
    <n v="1.9948368927481803"/>
    <n v="3.6835706804118247E-2"/>
    <n v="78"/>
    <n v="66"/>
    <n v="5.1790640000000003"/>
    <n v="4203.9799999999996"/>
    <n v="2364.5725000000002"/>
    <n v="2299.2600000000002"/>
    <n v="1904.73"/>
    <n v="3194.033935546875"/>
    <n v="15.656337738037109"/>
    <n v="195.96302795410156"/>
    <n v="55.984340667724609"/>
    <n v="0"/>
    <n v="0"/>
    <n v="1"/>
    <n v="1"/>
    <s v="PEG"/>
    <s v="GBR"/>
    <n v="-0.12"/>
    <n v="7.4148714542388916E-2"/>
    <n v="0.26103413105010986"/>
    <n v="3.3728450536727905E-2"/>
    <n v="3.6499999463558197E-2"/>
    <m/>
    <m/>
    <n v="0.21256038546562195"/>
    <n v="4.8473745584487915E-2"/>
    <n v="3.9976354688405991E-2"/>
    <n v="3.48811075091362E-2"/>
    <n v="3.5379286855459213E-2"/>
    <m/>
    <m/>
    <m/>
    <n v="3.5358332097530365E-2"/>
    <n v="3.6613356322050095E-2"/>
    <n v="0.20643235743045807"/>
    <n v="0.21169924736022949"/>
    <n v="3.5114225000143051E-2"/>
  </r>
  <r>
    <x v="36"/>
    <x v="3"/>
    <s v="CHE"/>
    <n v="146"/>
    <n v="3560"/>
    <n v="6591.6712648395469"/>
    <n v="24.905183678151356"/>
    <n v="27.78"/>
    <n v="4040.6232610766201"/>
    <n v="0.1768291557599018"/>
    <n v="10.78375"/>
    <m/>
    <n v="1469"/>
    <n v="1071"/>
    <n v="702.45853532257865"/>
    <n v="2416.0574792243765"/>
    <n v="4.5900000000000007"/>
    <n v="3.5491666666666664"/>
    <n v="5.1952845941766475"/>
    <m/>
    <n v="2.1473832433701006"/>
    <n v="3.2059058039836316E-2"/>
    <n v="77"/>
    <n v="72"/>
    <n v="5.1914528999999998"/>
    <n v="4597"/>
    <n v="2545"/>
    <n v="2474.6999999999998"/>
    <n v="2122.3000000000002"/>
    <n v="3558.8759765625"/>
    <n v="15.055118560791016"/>
    <n v="194.04812622070313"/>
    <n v="56.080829620361328"/>
    <n v="0"/>
    <n v="0"/>
    <n v="1"/>
    <n v="1"/>
    <s v="PEG"/>
    <s v="GBR"/>
    <n v="1.4299999000000001"/>
    <n v="6.8051613867282867E-2"/>
    <n v="7.8056707978248596E-2"/>
    <n v="3.7066362798213959E-2"/>
    <n v="3.7000000476837158E-2"/>
    <m/>
    <m/>
    <n v="3.5856574773788452E-2"/>
    <n v="4.2200136929750443E-2"/>
    <n v="4.0739361196756363E-2"/>
    <n v="2.6146123185753822E-2"/>
    <n v="4.027845710515976E-2"/>
    <m/>
    <m/>
    <m/>
    <n v="3.5491667687892914E-2"/>
    <n v="4.1331581771373749E-2"/>
    <n v="7.4397735297679901E-2"/>
    <n v="7.5406506657600403E-2"/>
    <n v="3.7033181637525558E-2"/>
  </r>
  <r>
    <x v="37"/>
    <x v="3"/>
    <s v="CHE"/>
    <n v="146"/>
    <n v="3604"/>
    <n v="6557.2877187027489"/>
    <n v="24.726363696186013"/>
    <n v="26.69"/>
    <n v="4265.0647334188698"/>
    <n v="0.19500290194500999"/>
    <n v="11.092919999999999"/>
    <m/>
    <n v="1687"/>
    <n v="1153"/>
    <n v="777.6699511825575"/>
    <n v="2673.4"/>
    <n v="5.5"/>
    <n v="3.6575000000000002"/>
    <n v="5.718584099379771"/>
    <m/>
    <n v="2.2529922553391235"/>
    <n v="2.9588119589440898E-2"/>
    <n v="87"/>
    <n v="81"/>
    <n v="5.1906876000000004"/>
    <n v="4942"/>
    <n v="2709"/>
    <n v="2634.17"/>
    <n v="2307.83"/>
    <n v="3869.990478515625"/>
    <n v="15.658891677856445"/>
    <n v="201.79664611816406"/>
    <n v="56.861019134521484"/>
    <n v="0"/>
    <n v="0"/>
    <n v="1"/>
    <n v="1"/>
    <s v="PEG"/>
    <s v="GBR"/>
    <n v="0.47999998999999999"/>
    <n v="-7.1237154304981232E-2"/>
    <n v="0.14453372359275818"/>
    <n v="-5.6486292742192745E-3"/>
    <n v="3.7999998778104782E-2"/>
    <m/>
    <m/>
    <n v="0.10000000149011612"/>
    <n v="4.4533714652061462E-2"/>
    <n v="4.0485195815563202E-2"/>
    <n v="-0.11185996979475021"/>
    <n v="4.4409193098545074E-2"/>
    <m/>
    <m/>
    <m/>
    <n v="3.6575000733137131E-2"/>
    <n v="3.9441581815481186E-2"/>
    <n v="8.7216079235076904E-2"/>
    <n v="8.9023083448410034E-2"/>
    <n v="1.6175685450434685E-2"/>
  </r>
  <r>
    <x v="38"/>
    <x v="3"/>
    <s v="CHE"/>
    <n v="146"/>
    <n v="3647"/>
    <n v="6572.7557662402669"/>
    <n v="24.022132142496414"/>
    <n v="25.95"/>
    <n v="4289.5408343623903"/>
    <n v="0.20114040950218603"/>
    <n v="11.24132"/>
    <m/>
    <n v="1487"/>
    <n v="1038"/>
    <n v="756.69964385697187"/>
    <n v="2854.1"/>
    <n v="3.5000000000000004"/>
    <n v="3.7349999999999999"/>
    <n v="6.4063025275749688"/>
    <m/>
    <n v="2.3312211530939528"/>
    <n v="3.0352917240841742E-2"/>
    <n v="85"/>
    <n v="88"/>
    <n v="5.1701744999999999"/>
    <n v="5262"/>
    <n v="2891"/>
    <n v="2811.14"/>
    <n v="2450.86"/>
    <n v="4109.8369140625"/>
    <n v="15.47939395904541"/>
    <n v="202.30680847167969"/>
    <n v="56.417560577392578"/>
    <n v="0"/>
    <n v="0"/>
    <n v="1"/>
    <n v="1"/>
    <s v="PEG"/>
    <s v="GBR"/>
    <n v="-2.1500001000000002"/>
    <n v="9.1074727475643158E-2"/>
    <n v="0.16352006793022156"/>
    <n v="2.6209447532892227E-2"/>
    <n v="3.9500001817941666E-2"/>
    <m/>
    <m/>
    <n v="0.12062937021255493"/>
    <n v="4.2890705168247223E-2"/>
    <n v="3.827376663684845E-2"/>
    <n v="4.4347275048494339E-2"/>
    <n v="4.4247400015592575E-2"/>
    <m/>
    <m/>
    <m/>
    <n v="3.7349998950958252E-2"/>
    <n v="4.6209651976823807E-2"/>
    <n v="0.14073061943054199"/>
    <n v="0.14350201189517975"/>
    <n v="3.2854724675416946E-2"/>
  </r>
  <r>
    <x v="39"/>
    <x v="3"/>
    <s v="CHE"/>
    <n v="146"/>
    <n v="3691"/>
    <n v="6664.7353435132563"/>
    <n v="24.958277254032375"/>
    <n v="27.07"/>
    <n v="4586.80962397439"/>
    <n v="0.16907176525195369"/>
    <n v="11.426819999999999"/>
    <m/>
    <n v="1602"/>
    <n v="1098"/>
    <n v="800.66149294916318"/>
    <n v="3143.9"/>
    <n v="4"/>
    <n v="3.64"/>
    <n v="6.6549630432704916"/>
    <m/>
    <n v="2.4329187201752327"/>
    <n v="3.5498845956219376E-2"/>
    <n v="91"/>
    <n v="94"/>
    <n v="5.1681672000000001"/>
    <n v="5651"/>
    <n v="3079"/>
    <n v="2993.95"/>
    <n v="2657.05"/>
    <n v="4455.59619140625"/>
    <n v="14.886303901672363"/>
    <n v="197.17376708984375"/>
    <n v="55.483070373535156"/>
    <n v="0"/>
    <n v="0"/>
    <n v="1"/>
    <n v="1"/>
    <s v="PEG"/>
    <s v="GBR"/>
    <n v="-2.9999998999999999E-2"/>
    <n v="0.11583172529935837"/>
    <n v="7.8712359070777893E-2"/>
    <n v="4.6984080225229263E-2"/>
    <n v="3.9500001817941666E-2"/>
    <m/>
    <m/>
    <n v="3.7441495805978775E-2"/>
    <n v="4.1270866990089417E-2"/>
    <n v="3.9781391620635986E-2"/>
    <n v="7.1007683873176575E-2"/>
    <n v="4.0710624307394028E-2"/>
    <m/>
    <m/>
    <m/>
    <n v="3.6400001496076584E-2"/>
    <n v="4.3601389974355698E-2"/>
    <n v="8.7699681520462036E-2"/>
    <n v="8.9045748114585876E-2"/>
    <n v="4.3242041021585464E-2"/>
  </r>
  <r>
    <x v="40"/>
    <x v="3"/>
    <s v="CHE"/>
    <n v="146"/>
    <n v="3735"/>
    <n v="6884.9522583400376"/>
    <n v="25.551718166721706"/>
    <n v="27.45"/>
    <n v="4817.1948863136704"/>
    <n v="0.17840258081350965"/>
    <n v="11.90912"/>
    <m/>
    <n v="1745"/>
    <n v="1196"/>
    <n v="809.25173932349946"/>
    <n v="3337.5"/>
    <n v="4.5"/>
    <n v="3.7"/>
    <n v="6.6384021608851409"/>
    <m/>
    <n v="2.4876789486036142"/>
    <n v="3.2895572169897143E-2"/>
    <n v="96"/>
    <n v="91"/>
    <n v="5.1938672000000006"/>
    <n v="6124"/>
    <n v="3305"/>
    <n v="3213.71"/>
    <n v="2910.29"/>
    <n v="4880.25341796875"/>
    <n v="15.251923561096191"/>
    <n v="202.91583251953125"/>
    <n v="55.806121826171875"/>
    <n v="1"/>
    <n v="1"/>
    <n v="1"/>
    <n v="1"/>
    <s v="PEG"/>
    <s v="GBR"/>
    <n v="0.87"/>
    <n v="6.3082329928874969E-2"/>
    <n v="3.9370741695165634E-2"/>
    <n v="8.4111504256725311E-3"/>
    <n v="3.9500001817941666E-2"/>
    <m/>
    <m/>
    <n v="-1.5037594130262733E-3"/>
    <n v="4.0874499827623367E-2"/>
    <n v="4.0936056524515152E-2"/>
    <n v="2.0027901977300644E-2"/>
    <n v="4.0266681462526321E-2"/>
    <m/>
    <m/>
    <m/>
    <n v="3.7000000476837158E-2"/>
    <n v="4.1073139756917953E-2"/>
    <n v="4.5734133571386337E-2"/>
    <n v="4.633847251534462E-2"/>
    <n v="2.3955576121807098E-2"/>
  </r>
  <r>
    <x v="41"/>
    <x v="3"/>
    <s v="CHE"/>
    <n v="146"/>
    <n v="3776"/>
    <n v="6926.6880708591543"/>
    <n v="25.828132120537699"/>
    <n v="27.49"/>
    <n v="4988.9990976936997"/>
    <n v="0.18075769955879159"/>
    <n v="12.19355"/>
    <m/>
    <n v="1802"/>
    <n v="1257"/>
    <n v="859.78260034900666"/>
    <n v="3511.6"/>
    <n v="4"/>
    <n v="3.8491666666666666"/>
    <n v="7.3184755560426487"/>
    <m/>
    <n v="2.5424391770319961"/>
    <n v="3.026584580782268E-2"/>
    <n v="99"/>
    <n v="99"/>
    <n v="5.1986561"/>
    <n v="6515"/>
    <n v="3530"/>
    <n v="3432.49"/>
    <n v="3082.51"/>
    <n v="5169.04833984375"/>
    <n v="14.873344421386719"/>
    <n v="205.32618713378906"/>
    <n v="56.688507080078125"/>
    <n v="0"/>
    <n v="0"/>
    <n v="1"/>
    <n v="1"/>
    <s v="PEG"/>
    <s v="GBR"/>
    <n v="-0.25"/>
    <n v="3.7536170333623886E-2"/>
    <n v="0.14381487667560577"/>
    <n v="1.8784776329994202E-2"/>
    <n v="3.9500001817941666E-2"/>
    <m/>
    <m/>
    <n v="0.10240963846445084"/>
    <n v="4.1405241936445236E-2"/>
    <n v="3.7558853626251221E-2"/>
    <n v="-5.2846968173980713E-3"/>
    <n v="4.2056698352098465E-2"/>
    <m/>
    <m/>
    <m/>
    <n v="3.8491666316986084E-2"/>
    <n v="4.183444008231163E-2"/>
    <n v="0.11053624004125595"/>
    <n v="0.11263824999332428"/>
    <n v="2.9142389073967934E-2"/>
  </r>
  <r>
    <x v="42"/>
    <x v="3"/>
    <s v="CHE"/>
    <n v="146"/>
    <n v="3819"/>
    <n v="7211.9319692539721"/>
    <n v="25.841431089448168"/>
    <n v="28.02"/>
    <n v="5184.0990224861698"/>
    <n v="0.18103435060349557"/>
    <n v="12.63875"/>
    <m/>
    <n v="1979"/>
    <n v="1358"/>
    <n v="933.05234883599235"/>
    <n v="3571.8"/>
    <n v="5"/>
    <n v="4.019166666666667"/>
    <n v="7.2017622407183941"/>
    <m/>
    <n v="2.6011108503481188"/>
    <n v="2.866979610828219E-2"/>
    <n v="103"/>
    <n v="101"/>
    <n v="5.1993554999999994"/>
    <n v="6841"/>
    <n v="3679"/>
    <n v="3577.38"/>
    <n v="3263.62"/>
    <n v="5472.7509765625"/>
    <n v="14.396370887756348"/>
    <n v="210.55709838867188"/>
    <n v="58.001552581787109"/>
    <n v="0"/>
    <n v="0"/>
    <n v="1"/>
    <n v="1"/>
    <s v="PEG"/>
    <s v="GBR"/>
    <n v="0.70999997999999997"/>
    <n v="7.718436885625124E-3"/>
    <n v="2.0881678909063339E-2"/>
    <n v="-5.6953364983201027E-3"/>
    <n v="3.9999999105930328E-2"/>
    <m/>
    <m/>
    <n v="-1.6393441706895828E-2"/>
    <n v="3.7275120615959167E-2"/>
    <n v="3.7896372377872467E-2"/>
    <n v="-3.7656247615814209E-2"/>
    <n v="4.5457851141691208E-2"/>
    <m/>
    <m/>
    <m/>
    <n v="4.0191665291786194E-2"/>
    <n v="4.3746080249547958E-2"/>
    <n v="1.7189953476190567E-2"/>
    <n v="1.7190899699926376E-2"/>
    <n v="1.71523317694664E-2"/>
  </r>
  <r>
    <x v="43"/>
    <x v="3"/>
    <s v="CHE"/>
    <n v="146"/>
    <n v="3864"/>
    <n v="7092.6120023353815"/>
    <n v="25.087277252463895"/>
    <n v="27.78"/>
    <n v="5192.4022762487302"/>
    <n v="0.1933401817867762"/>
    <n v="12.366680000000001"/>
    <m/>
    <n v="1920"/>
    <n v="1376"/>
    <n v="864.5830321464299"/>
    <n v="3572.3000000000006"/>
    <n v="4.5"/>
    <n v="4.17"/>
    <n v="6.9992961908800968"/>
    <n v="1.8910206623913739"/>
    <n v="2.6439802863177664"/>
    <n v="2.9182744022948348E-2"/>
    <n v="104.4"/>
    <n v="121.2"/>
    <n v="5.1978524000000004"/>
    <n v="7047"/>
    <n v="3814"/>
    <n v="3708.65"/>
    <n v="3338.35"/>
    <n v="5598.0654296875"/>
    <n v="14.777480125427246"/>
    <n v="214.19453430175781"/>
    <n v="58.600730895996094"/>
    <n v="0"/>
    <n v="0"/>
    <n v="1"/>
    <n v="1"/>
    <s v="PEG"/>
    <s v="GBR"/>
    <n v="0.75"/>
    <n v="4.6336449682712555E-2"/>
    <n v="9.2892739921808243E-3"/>
    <n v="3.3392313867807388E-2"/>
    <n v="4.1499998420476913E-2"/>
    <m/>
    <m/>
    <n v="-2.777777798473835E-2"/>
    <n v="3.7067051976919174E-2"/>
    <n v="3.8126111030578613E-2"/>
    <n v="2.1865656599402428E-3"/>
    <n v="4.4853687286376953E-2"/>
    <m/>
    <m/>
    <m/>
    <n v="4.1700001806020737E-2"/>
    <n v="4.495176300406456E-2"/>
    <n v="2.0067965611815453E-2"/>
    <n v="1.9616536796092987E-2"/>
    <n v="3.7446156144142151E-2"/>
  </r>
  <r>
    <x v="44"/>
    <x v="3"/>
    <s v="CHE"/>
    <n v="146"/>
    <n v="3897"/>
    <n v="6638.7092492839183"/>
    <n v="24.312356564027127"/>
    <n v="25.67"/>
    <n v="4858.7087189001604"/>
    <m/>
    <n v="12.58929"/>
    <m/>
    <n v="1478"/>
    <n v="1187"/>
    <n v="1309.0019548657667"/>
    <n v="3744.8"/>
    <n v="5"/>
    <n v="4.16"/>
    <n v="6.400126536614188"/>
    <n v="2.2210495499234773"/>
    <n v="2.6754283032152175"/>
    <n v="6.8125096429926896E-2"/>
    <n v="82.5"/>
    <n v="223.9"/>
    <n v="5.1146159999999998"/>
    <n v="7071"/>
    <n v="3912"/>
    <n v="3803.94"/>
    <n v="3267.06"/>
    <n v="5478.51953125"/>
    <n v="14.989224433898926"/>
    <n v="211.20071411132813"/>
    <n v="57.561161041259766"/>
    <n v="0"/>
    <n v="0"/>
    <n v="0"/>
    <n v="0"/>
    <s v="FLOAT"/>
    <s v="HYBRID"/>
    <m/>
    <n v="6.0359038412570953E-2"/>
    <n v="-4.8626631498336792E-2"/>
    <n v="2.1213848143815994E-2"/>
    <n v="4.1499998420476913E-2"/>
    <m/>
    <m/>
    <n v="-8.5714288055896759E-2"/>
    <n v="3.7087656557559967E-2"/>
    <n v="4.0564626455307007E-2"/>
    <n v="1.4272497035562992E-2"/>
    <n v="4.5685939490795135E-2"/>
    <m/>
    <m/>
    <m/>
    <n v="4.1600000113248825E-2"/>
    <n v="4.6337991952896118E-2"/>
    <n v="-1.3701456598937511E-2"/>
    <n v="-1.6343260183930397E-2"/>
    <n v="3.1356923282146454E-2"/>
  </r>
  <r>
    <x v="45"/>
    <x v="3"/>
    <s v="CHE"/>
    <n v="146"/>
    <n v="3883"/>
    <n v="6623.3334706748401"/>
    <n v="25.15950088362381"/>
    <n v="26.92"/>
    <n v="5222.7113076604501"/>
    <m/>
    <n v="14.477679999999999"/>
    <m/>
    <n v="1680"/>
    <n v="1670"/>
    <n v="1349.173989381045"/>
    <n v="4017.4"/>
    <n v="4.5"/>
    <n v="4.75"/>
    <n v="6.3362021916518296"/>
    <n v="2.0224128789558735"/>
    <n v="2.6715168583274682"/>
    <n v="0.11526580056550552"/>
    <n v="84.3"/>
    <n v="300.3"/>
    <n v="5.3273999999999999"/>
    <n v="7183"/>
    <n v="3966"/>
    <n v="3856.45"/>
    <n v="3326.55"/>
    <n v="5578.27783203125"/>
    <n v="14.307692527770996"/>
    <n v="193.19526672363281"/>
    <n v="55.499702453613281"/>
    <n v="0"/>
    <n v="0"/>
    <n v="0"/>
    <n v="0"/>
    <s v="FLOAT"/>
    <s v="HYBRID"/>
    <m/>
    <n v="-1.6721382737159729E-2"/>
    <n v="3.0053811147809029E-2"/>
    <m/>
    <n v="4.1999999433755875E-2"/>
    <m/>
    <m/>
    <n v="-9.3750003725290298E-3"/>
    <n v="3.9428811520338058E-2"/>
    <n v="3.9801955223083496E-2"/>
    <n v="-5.8854218572378159E-2"/>
    <n v="4.4936679303646088E-2"/>
    <m/>
    <m/>
    <m/>
    <n v="4.7499999403953552E-2"/>
    <n v="4.2291965335607529E-2"/>
    <m/>
    <n v="1.7339693382382393E-2"/>
    <m/>
  </r>
  <r>
    <x v="46"/>
    <x v="3"/>
    <s v="CHE"/>
    <n v="146"/>
    <n v="3883"/>
    <n v="7058.3695563554802"/>
    <n v="25.294638867706315"/>
    <n v="26.03"/>
    <n v="6537.6275576629896"/>
    <m/>
    <n v="16.86964"/>
    <m/>
    <n v="2379"/>
    <n v="2448"/>
    <n v="1651.3485383135787"/>
    <n v="4555.1000000000004"/>
    <n v="4.5"/>
    <n v="4.8499999999999996"/>
    <n v="6.4729071236779241"/>
    <n v="1.9031768517189986"/>
    <n v="2.8827348822655035"/>
    <n v="0.14057087099169588"/>
    <n v="198.8"/>
    <n v="346.3"/>
    <n v="5.2202000000000002"/>
    <n v="7395"/>
    <n v="4022"/>
    <n v="3910.9"/>
    <n v="3484.1"/>
    <n v="5842.47265625"/>
    <n v="13.653736114501953"/>
    <n v="172.69967651367188"/>
    <n v="52.617019653320313"/>
    <n v="0"/>
    <n v="0"/>
    <n v="0"/>
    <n v="0"/>
    <s v="FLOAT"/>
    <s v="HYBRID"/>
    <m/>
    <n v="8.3258926868438721E-2"/>
    <n v="6.0757119208574295E-2"/>
    <n v="3.2046668231487274E-2"/>
    <n v="4.1999999433755875E-2"/>
    <m/>
    <m/>
    <n v="2.0504731684923172E-2"/>
    <n v="4.0252387523651123E-2"/>
    <n v="3.9443608373403549E-2"/>
    <n v="3.5543050616979599E-2"/>
    <n v="4.8298720270395279E-2"/>
    <m/>
    <m/>
    <m/>
    <n v="4.8500001430511475E-2"/>
    <n v="5.00154048204422E-2"/>
    <n v="6.2742084264755249E-2"/>
    <n v="6.6060341894626617E-2"/>
    <n v="3.7023335695266724E-2"/>
  </r>
  <r>
    <x v="47"/>
    <x v="3"/>
    <s v="CHE"/>
    <n v="146"/>
    <n v="3888"/>
    <n v="6820.6613912534913"/>
    <n v="23.373449358948225"/>
    <n v="26.09"/>
    <n v="7915.5696052493404"/>
    <m/>
    <n v="21.52768"/>
    <m/>
    <n v="2405"/>
    <n v="2323"/>
    <n v="2017.1919721382515"/>
    <n v="5161"/>
    <n v="4.5"/>
    <n v="5.03"/>
    <n v="7.3408208248439033"/>
    <n v="1.8143877762235296"/>
    <n v="3.4772745052022271"/>
    <n v="0.15336862165862528"/>
    <n v="244.6"/>
    <n v="465.5"/>
    <n v="4.7686999999999999"/>
    <n v="7780"/>
    <n v="4180"/>
    <n v="4064.54"/>
    <n v="3715.46"/>
    <n v="6230.439453125"/>
    <n v="12.97642993927002"/>
    <n v="160.37930297851563"/>
    <n v="51.157875061035156"/>
    <n v="0"/>
    <n v="0"/>
    <n v="0"/>
    <n v="0"/>
    <s v="FLOAT"/>
    <s v="HYBRID"/>
    <m/>
    <n v="-2.21231859177351E-2"/>
    <n v="0.17663893103599548"/>
    <n v="1.3565425761044025E-2"/>
    <n v="4.1999999433755875E-2"/>
    <m/>
    <m/>
    <n v="0.13446676731109619"/>
    <n v="4.2172163724899292E-2"/>
    <n v="3.7173554301261902E-2"/>
    <n v="-7.087620347738266E-2"/>
    <n v="5.2758213132619858E-2"/>
    <m/>
    <m/>
    <m/>
    <n v="5.0299998372793198E-2"/>
    <n v="4.9018912017345428E-2"/>
    <n v="0.12365492433309555"/>
    <n v="0.13772870600223541"/>
    <n v="2.7782712131738663E-2"/>
  </r>
  <r>
    <x v="48"/>
    <x v="3"/>
    <s v="CHE"/>
    <n v="146"/>
    <n v="3880"/>
    <n v="6217.180240983047"/>
    <n v="20.895237652363313"/>
    <n v="24.99"/>
    <n v="9568.9957582137704"/>
    <m/>
    <n v="25.68214"/>
    <m/>
    <n v="2401"/>
    <n v="1963"/>
    <n v="2888.3440162179977"/>
    <n v="5980.2"/>
    <n v="5.5"/>
    <n v="5.34"/>
    <n v="9.0908957423739949"/>
    <n v="1.8063160348468628"/>
    <n v="4.5138074004537385"/>
    <n v="0.16950577061419622"/>
    <n v="303.60000000000002"/>
    <n v="547.1"/>
    <n v="4.3792999999999997"/>
    <n v="8408"/>
    <n v="4277"/>
    <n v="4158.8599999999997"/>
    <n v="4249.1400000000003"/>
    <n v="7125.365234375"/>
    <n v="13.061651229858398"/>
    <n v="151.63209533691406"/>
    <n v="48.733356475830078"/>
    <n v="0"/>
    <n v="0"/>
    <n v="0"/>
    <n v="0"/>
    <s v="FLOAT"/>
    <s v="HYBRID"/>
    <m/>
    <n v="5.0554729998111725E-2"/>
    <n v="0.28047418594360352"/>
    <n v="-1.4545847661793232E-3"/>
    <n v="4.1999999433755875E-2"/>
    <m/>
    <m/>
    <n v="0.23841962218284607"/>
    <n v="4.2054571211338043E-2"/>
    <n v="3.3958256244659424E-2"/>
    <n v="-3.0380412936210632E-3"/>
    <n v="5.5562388151884079E-2"/>
    <m/>
    <m/>
    <m/>
    <n v="5.3399998694658279E-2"/>
    <n v="5.5393587797880173E-2"/>
    <n v="0.20778986811637878"/>
    <n v="0.23842738568782806"/>
    <n v="2.0272707566618919E-2"/>
  </r>
  <r>
    <x v="49"/>
    <x v="3"/>
    <s v="CHE"/>
    <n v="146"/>
    <n v="3869"/>
    <n v="6175.7579360198342"/>
    <n v="22.210403377847548"/>
    <n v="26.46"/>
    <n v="9758.2660051866005"/>
    <m/>
    <n v="27.94821"/>
    <m/>
    <n v="3533"/>
    <n v="3298"/>
    <n v="3028.3145012586524"/>
    <n v="6584.2"/>
    <n v="5"/>
    <n v="5.56"/>
    <n v="9.5064650669305735"/>
    <n v="2.4990826927333218"/>
    <n v="5.859344441836817"/>
    <n v="0.20280242401141196"/>
    <n v="357.6"/>
    <n v="573"/>
    <n v="5.2679"/>
    <n v="9022"/>
    <n v="4382"/>
    <n v="4260.96"/>
    <n v="4761.04"/>
    <n v="7983.76806640625"/>
    <n v="12.518584251403809"/>
    <n v="149.59376525878906"/>
    <n v="48.750850677490234"/>
    <n v="0"/>
    <n v="0"/>
    <n v="0"/>
    <n v="0"/>
    <s v="FLOAT"/>
    <s v="HYBRID"/>
    <m/>
    <n v="-6.9391459226608276E-2"/>
    <n v="8.4332689642906189E-2"/>
    <n v="1.0305343894287944E-3"/>
    <n v="4.1999999433755875E-2"/>
    <m/>
    <m/>
    <n v="4.6204619109630585E-2"/>
    <n v="3.8128070533275604E-2"/>
    <n v="3.6444179713726044E-2"/>
    <n v="-0.12815701961517334"/>
    <n v="7.4557363986968994E-2"/>
    <m/>
    <m/>
    <m/>
    <n v="5.559999868273735E-2"/>
    <n v="6.5002314746379852E-2"/>
    <n v="5.230867862701416E-2"/>
    <n v="5.8377891778945923E-2"/>
    <n v="2.1515266969799995E-2"/>
  </r>
  <r>
    <x v="50"/>
    <x v="3"/>
    <s v="CHE"/>
    <n v="146"/>
    <n v="3877"/>
    <n v="6567.9656154288477"/>
    <n v="24.114099627500334"/>
    <n v="27.98"/>
    <n v="11072.696910402099"/>
    <m/>
    <n v="28.2"/>
    <m/>
    <n v="4243"/>
    <n v="3277"/>
    <n v="2969.9513567741915"/>
    <n v="6789.7"/>
    <n v="5"/>
    <n v="7"/>
    <n v="9.7790806857953765"/>
    <n v="2.5408460374756436"/>
    <n v="6.790268325119297"/>
    <n v="0.18793976000959911"/>
    <n v="439.4"/>
    <n v="616.29999999999995"/>
    <n v="5.9161000000000001"/>
    <n v="9327"/>
    <n v="4436"/>
    <n v="4313.47"/>
    <n v="5013.53"/>
    <n v="8407.16796875"/>
    <n v="12.919075012207031"/>
    <n v="148.28298950195313"/>
    <n v="47.809494018554688"/>
    <n v="0"/>
    <n v="0"/>
    <n v="0"/>
    <n v="0"/>
    <s v="FLOAT"/>
    <s v="HYBRID"/>
    <n v="0"/>
    <n v="-0.15303678810596466"/>
    <n v="6.8766407668590546E-2"/>
    <n v="-4.482516273856163E-2"/>
    <n v="4.3000001460313797E-2"/>
    <m/>
    <m/>
    <n v="2.8391167521476746E-2"/>
    <n v="4.03752401471138E-2"/>
    <n v="3.9260584861040115E-2"/>
    <n v="-0.21901333332061768"/>
    <n v="8.5263803601264954E-2"/>
    <m/>
    <m/>
    <m/>
    <n v="7.0000000298023224E-2"/>
    <n v="6.6589891910552979E-2"/>
    <n v="3.4446984529495239E-2"/>
    <n v="4.1192252188920975E-2"/>
    <n v="-9.1258063912391663E-4"/>
  </r>
  <r>
    <x v="51"/>
    <x v="3"/>
    <s v="CHE"/>
    <n v="146"/>
    <n v="3876"/>
    <n v="5543.013925804823"/>
    <n v="22.572135332212227"/>
    <n v="26.26"/>
    <n v="8244.7444395800103"/>
    <m/>
    <n v="25.178570000000001"/>
    <n v="-174"/>
    <n v="2296"/>
    <n v="2140"/>
    <n v="2855.4989565514175"/>
    <n v="6604"/>
    <n v="4"/>
    <n v="6.1"/>
    <n v="9.8345826975761597"/>
    <n v="12.514497587276841"/>
    <n v="6.9858405695063635"/>
    <n v="0.2600444459754796"/>
    <n v="312.5"/>
    <n v="539.79999999999995"/>
    <n v="5.7624000000000004"/>
    <n v="9102"/>
    <n v="4581"/>
    <n v="4454.46"/>
    <n v="4647.54"/>
    <n v="7793.4404296875"/>
    <n v="13.244589805603027"/>
    <n v="149.75320434570313"/>
    <n v="47.899879455566406"/>
    <n v="0"/>
    <n v="0"/>
    <n v="0"/>
    <n v="0"/>
    <s v="FLOAT"/>
    <s v="HYBRID"/>
    <n v="0"/>
    <n v="-0.13197241723537445"/>
    <n v="4.5202504843473434E-2"/>
    <n v="0.20491088926792145"/>
    <n v="4.5499999076128006E-2"/>
    <m/>
    <m/>
    <n v="5.1124743185937405E-3"/>
    <n v="4.0090031921863556E-2"/>
    <n v="3.9886116981506348E-2"/>
    <n v="-0.20326142013072968"/>
    <n v="0.10712450742721558"/>
    <m/>
    <m/>
    <m/>
    <n v="6.1000000685453415E-2"/>
    <n v="8.535023033618927E-2"/>
    <n v="4.1920028626918793E-2"/>
    <n v="2.0501917228102684E-2"/>
    <n v="0.12520544230937958"/>
  </r>
  <r>
    <x v="52"/>
    <x v="3"/>
    <s v="CHE"/>
    <n v="146"/>
    <n v="3874"/>
    <n v="6486.719299061594"/>
    <n v="24.758997319897084"/>
    <n v="29.06"/>
    <n v="7699.9310769023796"/>
    <m/>
    <n v="20.646429999999999"/>
    <n v="77"/>
    <n v="1914"/>
    <n v="1762"/>
    <n v="2853.7303764155245"/>
    <n v="6604"/>
    <n v="3"/>
    <n v="4.8"/>
    <n v="9.7534636258085463"/>
    <n v="14.225417449627367"/>
    <n v="6.2739575999374155"/>
    <n v="0.28753504127347002"/>
    <n v="382.4"/>
    <n v="426.2"/>
    <n v="5.2451999999999996"/>
    <n v="9094"/>
    <n v="4760"/>
    <n v="4628.5200000000004"/>
    <n v="4465.4799999999996"/>
    <n v="7488.14501953125"/>
    <n v="13.575684547424316"/>
    <n v="151.13844299316406"/>
    <n v="47.491054534912109"/>
    <n v="0"/>
    <n v="0"/>
    <n v="0"/>
    <n v="0"/>
    <s v="FLOAT"/>
    <s v="HYBRID"/>
    <n v="0"/>
    <n v="0.27203482389450073"/>
    <n v="3.3673301339149475E-2"/>
    <n v="0.21727648377418518"/>
    <n v="4.349999874830246E-2"/>
    <m/>
    <m/>
    <n v="-8.1383520737290382E-3"/>
    <n v="4.1811652481555939E-2"/>
    <n v="4.2154721915721893E-2"/>
    <n v="0.21791653335094452"/>
    <n v="4.3108560144901276E-2"/>
    <m/>
    <m/>
    <m/>
    <n v="4.8000000417232513E-2"/>
    <n v="5.2502628415822983E-2"/>
    <n v="8.6809389293193817E-2"/>
    <n v="7.5008921325206757E-2"/>
    <n v="0.13038824498653412"/>
  </r>
  <r>
    <x v="53"/>
    <x v="3"/>
    <s v="CHE"/>
    <n v="146"/>
    <n v="3883"/>
    <n v="6711.0948564028131"/>
    <n v="26.654509588681883"/>
    <n v="31.06"/>
    <n v="8357.0407589453898"/>
    <m/>
    <n v="20.646429999999999"/>
    <n v="-163"/>
    <n v="2243"/>
    <n v="1760"/>
    <n v="2709.4647681877013"/>
    <n v="6982.2"/>
    <n v="4"/>
    <n v="4.79"/>
    <n v="8.9647586464910205"/>
    <n v="7.0213518682161489"/>
    <n v="5.9688648986935693"/>
    <n v="0.27844784620790264"/>
    <n v="338.8"/>
    <n v="427.9"/>
    <n v="5.5370999999999997"/>
    <n v="9377"/>
    <n v="5030"/>
    <n v="4891.0600000000004"/>
    <n v="4485.9399999999996"/>
    <n v="7522.4541015625"/>
    <n v="13.48448657989502"/>
    <n v="150.53781127929688"/>
    <n v="46.301723480224609"/>
    <n v="0"/>
    <n v="0"/>
    <n v="0"/>
    <n v="0"/>
    <s v="FLOAT"/>
    <s v="HYBRID"/>
    <n v="0"/>
    <n v="0.14259107410907745"/>
    <n v="-3.776158019900322E-2"/>
    <n v="-5.3204322466626763E-4"/>
    <n v="3.9500001817941666E-2"/>
    <m/>
    <m/>
    <n v="-8.1025637686252594E-2"/>
    <n v="4.3264057487249374E-2"/>
    <n v="4.7078631818294525E-2"/>
    <n v="9.5966547727584839E-2"/>
    <n v="4.4160690158605576E-2"/>
    <m/>
    <m/>
    <m/>
    <n v="4.7899998724460602E-2"/>
    <n v="4.8398640006780624E-2"/>
    <n v="3.0568928923457861E-4"/>
    <n v="-4.6183192171156406E-3"/>
    <n v="1.9483979791402817E-2"/>
  </r>
  <r>
    <x v="54"/>
    <x v="3"/>
    <s v="CHE"/>
    <n v="146"/>
    <n v="3896"/>
    <n v="7226.3940594934638"/>
    <n v="27.561294668853964"/>
    <n v="29.88"/>
    <n v="9069.0190169110992"/>
    <m/>
    <n v="21.27589"/>
    <n v="66"/>
    <n v="2505"/>
    <n v="2070"/>
    <n v="2583.8955785393159"/>
    <n v="7025.5"/>
    <n v="4"/>
    <n v="5.31"/>
    <n v="9.7027962377965515"/>
    <n v="3.181744521524247"/>
    <n v="6.1879058124071014"/>
    <n v="0.25846235360507214"/>
    <n v="375.7"/>
    <n v="376.3"/>
    <n v="5.4875999999999996"/>
    <n v="10000"/>
    <n v="5257"/>
    <n v="5111.79"/>
    <n v="4888.21"/>
    <n v="8197.01953125"/>
    <n v="12.971631050109863"/>
    <n v="155.78750610351563"/>
    <n v="47.689674377441406"/>
    <n v="0"/>
    <n v="0"/>
    <n v="0"/>
    <n v="0"/>
    <s v="FLOAT"/>
    <s v="HYBRID"/>
    <n v="0"/>
    <n v="0.12084880471229553"/>
    <n v="0.13238398730754852"/>
    <n v="3.7070013582706451E-2"/>
    <n v="4.1000001132488251E-2"/>
    <m/>
    <m/>
    <n v="8.2589283585548401E-2"/>
    <n v="4.9794707447290421E-2"/>
    <n v="4.5995935797691345E-2"/>
    <n v="7.2200119495391846E-2"/>
    <n v="4.6049512922763824E-2"/>
    <m/>
    <m/>
    <m/>
    <n v="5.3100001066923141E-2"/>
    <n v="4.93742935359478E-2"/>
    <n v="0.11281402409076691"/>
    <n v="0.13028144836425781"/>
    <n v="3.9035007357597351E-2"/>
  </r>
  <r>
    <x v="55"/>
    <x v="3"/>
    <s v="CHE"/>
    <n v="146"/>
    <n v="3910"/>
    <n v="7361.0676335884846"/>
    <n v="28.173251838257098"/>
    <n v="31.28"/>
    <n v="9285.1000161209395"/>
    <m/>
    <n v="21.15"/>
    <n v="243"/>
    <n v="2633"/>
    <n v="2039"/>
    <n v="2514.6682989343708"/>
    <n v="7425.1"/>
    <n v="3.5000000000000004"/>
    <n v="5.05"/>
    <n v="9.9898606390632416"/>
    <n v="2.3973172383900336"/>
    <n v="6.22702026128451"/>
    <n v="0.2479240930095778"/>
    <n v="391.4"/>
    <n v="376.5"/>
    <n v="5.1741999999999999"/>
    <n v="10461"/>
    <n v="5540"/>
    <n v="5386.97"/>
    <n v="5074.03"/>
    <n v="8508.6201171875"/>
    <n v="12.488154411315918"/>
    <n v="154.15560913085938"/>
    <n v="47.513343811035156"/>
    <n v="0"/>
    <n v="0"/>
    <n v="1"/>
    <n v="1"/>
    <s v="PEG"/>
    <s v="HYBRID"/>
    <n v="0"/>
    <n v="0.17510651051998138"/>
    <n v="7.8959241509437561E-2"/>
    <n v="7.9993300139904022E-2"/>
    <n v="4.349999874830246E-2"/>
    <m/>
    <m/>
    <n v="2.989690750837326E-2"/>
    <n v="4.9062330275774002E-2"/>
    <n v="4.7638099640607834E-2"/>
    <n v="0.12309528142213821"/>
    <n v="4.7817230224609375E-2"/>
    <m/>
    <m/>
    <m/>
    <n v="5.0500001758337021E-2"/>
    <n v="5.3703304380178452E-2"/>
    <n v="9.1283991932868958E-2"/>
    <n v="9.7822807729244232E-2"/>
    <n v="6.1746649444103241E-2"/>
  </r>
  <r>
    <x v="56"/>
    <x v="3"/>
    <s v="CHE"/>
    <n v="146"/>
    <n v="3932"/>
    <n v="7497.2436100568129"/>
    <n v="28.845054367757328"/>
    <n v="31.31"/>
    <n v="9195.8523152952494"/>
    <m/>
    <n v="20.394639999999999"/>
    <n v="278"/>
    <n v="2415"/>
    <n v="1836"/>
    <n v="2542.7129268035274"/>
    <n v="8055.8"/>
    <n v="3.5000000000000004"/>
    <n v="4.8"/>
    <n v="10.019692240777303"/>
    <n v="3.0358647982154019"/>
    <n v="6.2739575999374155"/>
    <n v="0.24456678107577806"/>
    <n v="456.7"/>
    <n v="382.8"/>
    <n v="5.1779000000000002"/>
    <n v="11186"/>
    <n v="5832"/>
    <n v="5670.91"/>
    <n v="5515.09"/>
    <n v="9248.2314453125"/>
    <n v="12.212445259094238"/>
    <n v="150.389892578125"/>
    <n v="46.745899200439453"/>
    <n v="0"/>
    <n v="0"/>
    <n v="1"/>
    <n v="1"/>
    <s v="PEG"/>
    <s v="HYBRID"/>
    <n v="0.29250002000000003"/>
    <n v="0.21690000593662262"/>
    <n v="5.4159827530384064E-2"/>
    <n v="5.46724833548069E-2"/>
    <n v="4.1999999433755875E-2"/>
    <m/>
    <m/>
    <n v="3.0030030757188797E-3"/>
    <n v="5.1156822592020035E-2"/>
    <n v="5.1003657281398773E-2"/>
    <m/>
    <m/>
    <m/>
    <m/>
    <m/>
    <n v="4.8000000417232513E-2"/>
    <m/>
    <n v="8.4221772849559784E-2"/>
    <n v="9.1662488877773285E-2"/>
    <n v="4.8336241394281387E-2"/>
  </r>
  <r>
    <x v="57"/>
    <x v="3"/>
    <s v="CHE"/>
    <n v="146"/>
    <n v="3956"/>
    <n v="7962.0138537145785"/>
    <n v="30.453308908076064"/>
    <n v="32.9"/>
    <n v="9590.0557717625506"/>
    <m/>
    <n v="20.142859999999999"/>
    <n v="479"/>
    <n v="2564"/>
    <n v="2023"/>
    <n v="2653.8808210596439"/>
    <n v="8568.7999999999993"/>
    <n v="3.5000000000000004"/>
    <n v="4.79"/>
    <n v="10.035836056394354"/>
    <n v="2.5362664288493613"/>
    <n v="6.2661347101619445"/>
    <n v="0.23795482052557371"/>
    <n v="396.3"/>
    <n v="360.8"/>
    <n v="5.1916000000000002"/>
    <n v="12247"/>
    <n v="6144"/>
    <n v="5974.29"/>
    <n v="6272.71"/>
    <n v="10518.681640625"/>
    <n v="12.246204376220703"/>
    <n v="155.08421325683594"/>
    <n v="47.646511077880859"/>
    <n v="0"/>
    <n v="0"/>
    <n v="1"/>
    <n v="1"/>
    <s v="PEG"/>
    <s v="HYBRID"/>
    <n v="-0.25166654999999999"/>
    <n v="0.26099103689193726"/>
    <n v="5.6777715682983398E-2"/>
    <n v="5.0938338041305542E-2"/>
    <n v="4.1999999433755875E-2"/>
    <m/>
    <m/>
    <n v="1.9960079807788134E-3"/>
    <n v="5.4781708866357803E-2"/>
    <n v="5.467258021235466E-2"/>
    <m/>
    <m/>
    <m/>
    <m/>
    <m/>
    <n v="4.7899998724460602E-2"/>
    <m/>
    <n v="0.10108783841133118"/>
    <n v="0.11148457229137421"/>
    <n v="4.6469166874885559E-2"/>
  </r>
  <r>
    <x v="58"/>
    <x v="3"/>
    <s v="CHE"/>
    <n v="146"/>
    <n v="3988"/>
    <n v="8353.4622308967864"/>
    <n v="32.119567412796606"/>
    <n v="33.979999999999997"/>
    <n v="10291.7804071838"/>
    <m/>
    <n v="20.268750000000001"/>
    <n v="489"/>
    <n v="2719"/>
    <n v="2133"/>
    <n v="2780.9659365387947"/>
    <n v="9311.7000000000007"/>
    <n v="3.5000000000000004"/>
    <n v="4.7300000000000004"/>
    <n v="10.749968587161673"/>
    <n v="1.7941392002769538"/>
    <n v="6.2661347101619453"/>
    <n v="0.2206615289240734"/>
    <n v="448.3"/>
    <n v="365.7"/>
    <n v="5.1921999999999997"/>
    <n v="13195"/>
    <n v="6502"/>
    <n v="6322.4"/>
    <n v="6872.6"/>
    <n v="11524.634765625"/>
    <n v="12.26166820526123"/>
    <n v="155.01644897460938"/>
    <n v="47.894222259521484"/>
    <n v="0"/>
    <n v="0"/>
    <n v="1"/>
    <n v="1"/>
    <s v="PEG"/>
    <s v="HYBRID"/>
    <n v="0.38625002000000003"/>
    <n v="0.21114370226860046"/>
    <n v="0.12700565159320831"/>
    <n v="4.7416362911462784E-2"/>
    <n v="4.1999999433755875E-2"/>
    <m/>
    <m/>
    <n v="7.0717133581638336E-2"/>
    <n v="5.6288518011569977E-2"/>
    <n v="5.2570857107639313E-2"/>
    <m/>
    <m/>
    <m/>
    <m/>
    <m/>
    <n v="4.7299999743700027E-2"/>
    <m/>
    <n v="0.13451407849788666"/>
    <n v="0.15009686350822449"/>
    <n v="4.4708181172609329E-2"/>
  </r>
  <r>
    <x v="59"/>
    <x v="3"/>
    <s v="CHE"/>
    <n v="146"/>
    <n v="4022"/>
    <n v="8635.8022616777707"/>
    <n v="33.471970251230147"/>
    <n v="35.01"/>
    <n v="10475.329776938301"/>
    <m/>
    <n v="20.268750000000001"/>
    <n v="462"/>
    <n v="2731"/>
    <n v="2098"/>
    <n v="2976.2677144023801"/>
    <n v="10143.299999999999"/>
    <n v="3.5000000000000004"/>
    <n v="4.66"/>
    <n v="10.072612249489564"/>
    <n v="1.7347016853927042"/>
    <n v="6.3913009465696682"/>
    <n v="0.21202196468216084"/>
    <n v="517.4"/>
    <n v="376.9"/>
    <n v="5.1868999999999996"/>
    <n v="14255"/>
    <n v="6915"/>
    <n v="6723.99"/>
    <n v="7531.01"/>
    <n v="12628.7197265625"/>
    <n v="12.121212005615234"/>
    <n v="151.40733337402344"/>
    <n v="47.720584869384766"/>
    <n v="0"/>
    <n v="0"/>
    <n v="1"/>
    <n v="1"/>
    <s v="PEG"/>
    <s v="HYBRID"/>
    <n v="0.70833349000000001"/>
    <n v="-6.1824049800634384E-2"/>
    <n v="-9.4272829592227936E-3"/>
    <n v="4.7437563538551331E-2"/>
    <n v="4.1999999433755875E-2"/>
    <m/>
    <m/>
    <n v="-6.3255816698074341E-2"/>
    <n v="5.3828533738851547E-2"/>
    <n v="5.7463429868221283E-2"/>
    <m/>
    <m/>
    <m/>
    <m/>
    <m/>
    <n v="4.6599999070167542E-2"/>
    <m/>
    <n v="-1.3300629332661629E-2"/>
    <n v="-2.3079512640833855E-2"/>
    <n v="4.4718779623508453E-2"/>
  </r>
  <r>
    <x v="60"/>
    <x v="3"/>
    <s v="CHE"/>
    <n v="146"/>
    <n v="4051"/>
    <n v="8491.6692543480603"/>
    <n v="33.406703003808019"/>
    <n v="32.79"/>
    <n v="10305.281768776"/>
    <m/>
    <n v="19.891069999999999"/>
    <n v="268"/>
    <n v="2564"/>
    <n v="1762"/>
    <n v="3242.0600433965487"/>
    <n v="10897.2"/>
    <n v="2.5"/>
    <n v="4.12"/>
    <n v="9.5679119677868094"/>
    <n v="2.7314476634891518"/>
    <n v="6.4225925056716049"/>
    <n v="0.22037243143422908"/>
    <n v="634.70000000000005"/>
    <n v="483.4"/>
    <n v="5.1593999999999998"/>
    <n v="14700"/>
    <n v="7154"/>
    <n v="6956.39"/>
    <n v="7743.61"/>
    <n v="12985.2275390625"/>
    <n v="11.816070556640625"/>
    <n v="146.39976501464844"/>
    <n v="47.113662719726563"/>
    <n v="0"/>
    <n v="0"/>
    <n v="1"/>
    <n v="1"/>
    <s v="PEG"/>
    <s v="HYBRID"/>
    <n v="-1.7212502999999999"/>
    <n v="-5.5574674159288406E-2"/>
    <n v="9.1536082327365875E-3"/>
    <n v="5.8769654482603073E-2"/>
    <n v="4.1000001132488251E-2"/>
    <m/>
    <m/>
    <n v="-4.9652431160211563E-2"/>
    <n v="5.8806039392948151E-2"/>
    <n v="6.1878453940153122E-2"/>
    <m/>
    <m/>
    <m/>
    <m/>
    <m/>
    <n v="4.1200000792741776E-2"/>
    <m/>
    <n v="2.5018404703587294E-3"/>
    <n v="-5.7142032310366631E-3"/>
    <n v="4.9884825944900513E-2"/>
  </r>
  <r>
    <x v="61"/>
    <x v="3"/>
    <s v="CHE"/>
    <n v="146"/>
    <n v="4080"/>
    <n v="8437.1908611322087"/>
    <n v="32.325394531626287"/>
    <n v="35.64"/>
    <n v="9914.7436910487195"/>
    <m/>
    <n v="18.883929999999999"/>
    <n v="-80"/>
    <n v="2251"/>
    <n v="1349"/>
    <n v="6411.1029926112387"/>
    <n v="11237.1"/>
    <n v="2"/>
    <n v="3.86"/>
    <n v="9.3283862520874141"/>
    <n v="5.0920674368533989"/>
    <n v="6.5164671829773901"/>
    <n v="0.21634447312405666"/>
    <n v="488.6"/>
    <n v="403.6"/>
    <n v="5.1543999999999999"/>
    <n v="14555"/>
    <n v="7552"/>
    <n v="7343.39"/>
    <n v="7211.61"/>
    <n v="12093.119140625"/>
    <n v="12.752235412597656"/>
    <n v="149.09854125976563"/>
    <n v="45.332363128662109"/>
    <n v="1"/>
    <n v="1"/>
    <n v="1"/>
    <n v="1"/>
    <s v="PEG"/>
    <s v="HYBRID"/>
    <n v="-0.82041668999999995"/>
    <n v="-0.30090484023094177"/>
    <n v="3.708263486623764E-2"/>
    <n v="5.9304997324943542E-2"/>
    <n v="3.5500001162290573E-2"/>
    <m/>
    <m/>
    <n v="-2.5078369304537773E-2"/>
    <n v="6.2161002308130264E-2"/>
    <n v="6.3759997487068176E-2"/>
    <m/>
    <m/>
    <m/>
    <m/>
    <m/>
    <n v="3.8600001484155655E-2"/>
    <m/>
    <n v="-6.7994468845427036E-3"/>
    <n v="-1.6403133049607277E-2"/>
    <n v="4.7402501106262207E-2"/>
  </r>
  <r>
    <x v="62"/>
    <x v="3"/>
    <s v="CHE"/>
    <n v="146"/>
    <n v="4102"/>
    <n v="7862.1599219238033"/>
    <n v="31.268024203483392"/>
    <n v="35.24"/>
    <n v="8938.41026207711"/>
    <m/>
    <n v="17.37321"/>
    <n v="-283"/>
    <n v="1763"/>
    <n v="801"/>
    <n v="6576.0862538595202"/>
    <n v="11150.2"/>
    <n v="2"/>
    <n v="3.8"/>
    <n v="9.160417916102066"/>
    <n v="11.237938533027956"/>
    <n v="6.2504889306109783"/>
    <n v="0.23594799725716664"/>
    <n v="471.7"/>
    <n v="432.5"/>
    <n v="5.1532999999999998"/>
    <n v="14596"/>
    <n v="8126"/>
    <n v="7901.54"/>
    <n v="6694.46"/>
    <n v="11225.912109375"/>
    <n v="12.980696678161621"/>
    <n v="152.39089965820313"/>
    <n v="44.814472198486328"/>
    <n v="0"/>
    <n v="0"/>
    <n v="1"/>
    <n v="1"/>
    <s v="PEG"/>
    <s v="HYBRID"/>
    <n v="-0.13208317999999999"/>
    <n v="5.1598332822322845E-2"/>
    <n v="4.5539204031229019E-2"/>
    <n v="4.8568893224000931E-2"/>
    <n v="3.020000085234642E-2"/>
    <m/>
    <m/>
    <n v="-1.8220793455839157E-2"/>
    <n v="6.3759997487068176E-2"/>
    <n v="6.4943313598632813E-2"/>
    <m/>
    <m/>
    <m/>
    <m/>
    <m/>
    <n v="3.7999998778104782E-2"/>
    <m/>
    <n v="4.5478250831365585E-2"/>
    <n v="4.6583574265241623E-2"/>
    <n v="3.9384447038173676E-2"/>
  </r>
  <r>
    <x v="63"/>
    <x v="3"/>
    <s v="CHE"/>
    <n v="146"/>
    <n v="4122"/>
    <n v="8057.2930311975442"/>
    <n v="32.883439727061607"/>
    <n v="36.82"/>
    <n v="8817.4576164291793"/>
    <m/>
    <n v="16.491959999999999"/>
    <n v="-115"/>
    <n v="1594"/>
    <n v="853"/>
    <n v="5534.3925538186868"/>
    <n v="10630.7"/>
    <n v="2"/>
    <n v="4.0199999999999996"/>
    <n v="9.160417916102066"/>
    <n v="12.952211916485362"/>
    <n v="6.1566142533051673"/>
    <n v="0.24837091316656512"/>
    <n v="439.9"/>
    <n v="450.2"/>
    <n v="4.0265000000000004"/>
    <n v="14435"/>
    <n v="8403"/>
    <n v="8170.89"/>
    <n v="6264.11"/>
    <n v="10504.259765625"/>
    <n v="12.647519111633301"/>
    <n v="156.52786254882813"/>
    <n v="44.870876312255859"/>
    <n v="0"/>
    <n v="0"/>
    <n v="1"/>
    <n v="1"/>
    <s v="PEG"/>
    <s v="HYBRID"/>
    <n v="-0.3233335"/>
    <n v="9.5407240092754364E-2"/>
    <n v="6.3467331230640411E-2"/>
    <n v="3.7287913262844086E-2"/>
    <n v="2.9883330687880516E-2"/>
    <m/>
    <m/>
    <n v="0"/>
    <n v="6.3467331230640411E-2"/>
    <n v="6.3467331230640411E-2"/>
    <m/>
    <m/>
    <m/>
    <m/>
    <m/>
    <n v="4.0199998766183853E-2"/>
    <m/>
    <n v="6.379486620426178E-2"/>
    <n v="6.9254003465175629E-2"/>
    <n v="3.3585622906684875E-2"/>
  </r>
  <r>
    <x v="64"/>
    <x v="3"/>
    <s v="CHE"/>
    <n v="146"/>
    <n v="4140"/>
    <n v="8086.2535716255625"/>
    <n v="32.83474504089714"/>
    <n v="37.4"/>
    <n v="8629.7559499307499"/>
    <m/>
    <n v="16.240179999999999"/>
    <n v="-4"/>
    <n v="1435"/>
    <n v="844"/>
    <n v="5117.7656046633792"/>
    <n v="10412.6"/>
    <n v="2"/>
    <n v="4.16"/>
    <n v="9.3436262744241088"/>
    <n v="12.122334809106571"/>
    <n v="5.9923335680200376"/>
    <n v="0.26547680065255891"/>
    <n v="485.3"/>
    <n v="497.1"/>
    <n v="3.0895999999999999"/>
    <n v="14320"/>
    <n v="8583"/>
    <n v="8345.92"/>
    <n v="5974.08"/>
    <n v="10017.91015625"/>
    <n v="12.764816284179688"/>
    <n v="159.09342956542969"/>
    <n v="44.660312652587891"/>
    <n v="0"/>
    <n v="0"/>
    <n v="1"/>
    <n v="1"/>
    <s v="PEG"/>
    <s v="HYBRID"/>
    <n v="-0.14416646999999999"/>
    <n v="-7.2468139231204987E-2"/>
    <n v="8.2232393324375153E-2"/>
    <n v="3.3987674862146378E-2"/>
    <n v="3.0391670763492584E-2"/>
    <m/>
    <m/>
    <n v="1.9650654867291451E-2"/>
    <n v="6.2581740319728851E-2"/>
    <n v="6.137567013502121E-2"/>
    <m/>
    <m/>
    <m/>
    <m/>
    <m/>
    <n v="4.1600000113248825E-2"/>
    <m/>
    <n v="5.1292348653078079E-2"/>
    <n v="5.4846726357936859E-2"/>
    <n v="3.218967467546463E-2"/>
  </r>
  <r>
    <x v="65"/>
    <x v="3"/>
    <s v="CHE"/>
    <n v="146"/>
    <n v="4155"/>
    <n v="7697.7968484306675"/>
    <n v="32.36130174768455"/>
    <n v="37.43"/>
    <n v="8181.7417714644898"/>
    <m/>
    <n v="16.11429"/>
    <n v="2"/>
    <n v="1283"/>
    <n v="822"/>
    <n v="4418.923796680614"/>
    <n v="9787.6"/>
    <n v="2.5"/>
    <n v="4.6399999999999997"/>
    <n v="9.6001179760749658"/>
    <n v="14.938177233716504"/>
    <n v="5.8671673316122899"/>
    <n v="0.28478043735459302"/>
    <n v="524.6"/>
    <n v="505.1"/>
    <n v="3.0771999999999999"/>
    <n v="13720"/>
    <n v="9420"/>
    <n v="9159.7999999999993"/>
    <n v="4560.2"/>
    <n v="7646.98046875"/>
    <n v="12.944394111633301"/>
    <n v="165.12216186523438"/>
    <n v="45.621726989746094"/>
    <n v="0"/>
    <n v="0"/>
    <n v="1"/>
    <n v="1"/>
    <s v="PEG"/>
    <s v="HYBRID"/>
    <n v="0.48291658999999998"/>
    <n v="-0.11325202882289886"/>
    <n v="8.7765388190746307E-2"/>
    <n v="3.7718545645475388E-2"/>
    <n v="3.0158329755067825E-2"/>
    <m/>
    <m/>
    <n v="2.7837259694933891E-2"/>
    <n v="5.9928130358457565E-2"/>
    <n v="5.8305077254772186E-2"/>
    <m/>
    <m/>
    <m/>
    <m/>
    <m/>
    <n v="4.6399999409914017E-2"/>
    <m/>
    <n v="5.2346810698509216E-2"/>
    <n v="5.5954918265342712E-2"/>
    <n v="3.3938437700271606E-2"/>
  </r>
  <r>
    <x v="66"/>
    <x v="3"/>
    <s v="CHE"/>
    <n v="146"/>
    <n v="4168"/>
    <n v="7574.2329399664286"/>
    <n v="31.853690334348148"/>
    <n v="35"/>
    <n v="8169.2724374886702"/>
    <m/>
    <n v="16.366070000000001"/>
    <n v="52"/>
    <n v="1266"/>
    <n v="882"/>
    <n v="6584.1711916236027"/>
    <n v="10492.3"/>
    <n v="1.5"/>
    <n v="4.43"/>
    <n v="9.8016471702292112"/>
    <n v="16.877371449517046"/>
    <n v="5.7420010952045679"/>
    <n v="0.32989473917318329"/>
    <n v="542.1"/>
    <n v="517.6"/>
    <n v="3.3125"/>
    <n v="13244"/>
    <n v="9394"/>
    <n v="9134.51"/>
    <n v="4109.49"/>
    <n v="6891.1865234375"/>
    <n v="11.919247627258301"/>
    <n v="149.4976806640625"/>
    <n v="44.370487213134766"/>
    <n v="0"/>
    <n v="0"/>
    <n v="1"/>
    <n v="1"/>
    <s v="PEG"/>
    <s v="HYBRID"/>
    <n v="0.30958342999999999"/>
    <n v="0.52516728639602661"/>
    <n v="7.7730074524879456E-2"/>
    <n v="5.4341539740562439E-2"/>
    <n v="3.0033329501748085E-2"/>
    <m/>
    <m/>
    <n v="2.083333395421505E-2"/>
    <n v="5.6896742433309555E-2"/>
    <n v="5.573558434844017E-2"/>
    <m/>
    <m/>
    <m/>
    <m/>
    <m/>
    <n v="4.4300001114606857E-2"/>
    <m/>
    <n v="0.15823547542095184"/>
    <n v="0.18136495351791382"/>
    <n v="4.2187433689832687E-2"/>
  </r>
  <r>
    <x v="67"/>
    <x v="3"/>
    <s v="CHE"/>
    <n v="146"/>
    <n v="4180"/>
    <n v="8360.3821787467041"/>
    <n v="33.061952809744412"/>
    <n v="37.36"/>
    <n v="9409.9003487491591"/>
    <m/>
    <n v="17.247319999999998"/>
    <n v="-37"/>
    <n v="1807"/>
    <n v="1286"/>
    <n v="8005.3516579659963"/>
    <n v="11331.2"/>
    <n v="1.5"/>
    <n v="3.41"/>
    <n v="10.003176364383457"/>
    <n v="13.34208675263775"/>
    <n v="5.7028866463271601"/>
    <n v="0.28523150092198152"/>
    <n v="563.4"/>
    <n v="537.29999999999995"/>
    <n v="4.3596000000000004"/>
    <n v="13016"/>
    <n v="9448"/>
    <n v="9187.02"/>
    <n v="3828.98"/>
    <n v="6420.80078125"/>
    <n v="11.569443702697754"/>
    <n v="138.48281860351563"/>
    <n v="42.538364410400391"/>
    <n v="0"/>
    <n v="0"/>
    <n v="0"/>
    <n v="0"/>
    <s v="FLOAT"/>
    <s v="HYBRID"/>
    <n v="0"/>
    <n v="7.7847912907600403E-2"/>
    <n v="7.5040072202682495E-2"/>
    <n v="4.1130818426609039E-2"/>
    <n v="2.9758330434560776E-2"/>
    <m/>
    <m/>
    <n v="2.0408162847161293E-2"/>
    <n v="5.4631907492876053E-2"/>
    <n v="5.3539268672466278E-2"/>
    <m/>
    <m/>
    <m/>
    <m/>
    <m/>
    <n v="3.4099999815225601E-2"/>
    <m/>
    <n v="6.9860965013504028E-2"/>
    <n v="7.5658120214939117E-2"/>
    <n v="3.5444572567939758E-2"/>
  </r>
  <r>
    <x v="68"/>
    <x v="3"/>
    <s v="CHE"/>
    <n v="146"/>
    <n v="4192"/>
    <n v="7966.6410424058831"/>
    <n v="33.088857646847892"/>
    <n v="36.200000000000003"/>
    <n v="9272.2125315911308"/>
    <m/>
    <n v="17.247319999999998"/>
    <n v="169"/>
    <n v="1607"/>
    <n v="1317"/>
    <n v="8526.5774894441056"/>
    <n v="11705"/>
    <n v="1.5"/>
    <n v="3.24"/>
    <n v="10.14974305104109"/>
    <n v="12.013870824738868"/>
    <n v="5.921927560040694"/>
    <n v="0.29949701762535647"/>
    <n v="569.4"/>
    <n v="604.4"/>
    <n v="4.3723000000000001"/>
    <n v="12941"/>
    <n v="9523"/>
    <n v="9259.9500000000007"/>
    <n v="3681.05"/>
    <n v="6172.7373046875"/>
    <n v="11.657649040222168"/>
    <n v="135.154052734375"/>
    <n v="40.763423919677734"/>
    <n v="0"/>
    <n v="0"/>
    <n v="0"/>
    <n v="0"/>
    <s v="FLOAT"/>
    <s v="HYBRID"/>
    <n v="0"/>
    <n v="1.7958728596568108E-2"/>
    <n v="6.799846887588501E-2"/>
    <n v="5.6386653333902359E-2"/>
    <n v="2.6458330452442169E-2"/>
    <m/>
    <m/>
    <n v="1.4999999664723873E-2"/>
    <n v="5.2998468279838562E-2"/>
    <n v="5.2215240895748138E-2"/>
    <m/>
    <m/>
    <m/>
    <m/>
    <m/>
    <n v="3.2400000840425491E-2"/>
    <m/>
    <n v="5.4378759115934372E-2"/>
    <n v="5.6564889848232269E-2"/>
    <n v="4.1422493755817413E-2"/>
  </r>
  <r>
    <x v="69"/>
    <x v="3"/>
    <s v="CHE"/>
    <n v="146"/>
    <n v="4206"/>
    <n v="8092.2063916421903"/>
    <n v="33.388595946137627"/>
    <n v="38.47"/>
    <n v="9698.1730373875998"/>
    <m/>
    <n v="17.37321"/>
    <n v="-186"/>
    <n v="1889"/>
    <n v="1298"/>
    <n v="6994.9870917609778"/>
    <n v="11850.9"/>
    <n v="1.5"/>
    <n v="3.76"/>
    <n v="9.7100429910681907"/>
    <n v="7.4022538655133614"/>
    <n v="6.047093796448415"/>
    <n v="0.32088517992026677"/>
    <n v="621.5"/>
    <n v="964"/>
    <n v="4.4396000000000004"/>
    <n v="12827"/>
    <n v="9632"/>
    <n v="9365.94"/>
    <n v="3461.06"/>
    <n v="5803.83740234375"/>
    <n v="11.963882446289063"/>
    <n v="135.64932250976563"/>
    <n v="39.384616851806641"/>
    <n v="0"/>
    <n v="0"/>
    <n v="0"/>
    <n v="0"/>
    <s v="FLOAT"/>
    <s v="HYBRID"/>
    <m/>
    <n v="-0.16496822237968445"/>
    <n v="8.5990838706493378E-3"/>
    <n v="1.7322026193141937E-2"/>
    <n v="2.4833330884575844E-2"/>
    <m/>
    <m/>
    <n v="-4.3349754065275192E-2"/>
    <n v="5.194883793592453E-2"/>
    <n v="5.4302852600812912E-2"/>
    <m/>
    <m/>
    <m/>
    <m/>
    <m/>
    <n v="3.7599999457597733E-2"/>
    <m/>
    <n v="-1.686500757932663E-2"/>
    <n v="-2.4265384301543236E-2"/>
    <n v="2.1077677607536316E-2"/>
  </r>
  <r>
    <x v="70"/>
    <x v="3"/>
    <s v="CHE"/>
    <n v="146"/>
    <n v="4226"/>
    <n v="8138.7871874026669"/>
    <n v="31.896247034861645"/>
    <n v="37.729999999999997"/>
    <n v="10847.982227222201"/>
    <m/>
    <n v="19.009820000000001"/>
    <m/>
    <n v="1854"/>
    <n v="1316"/>
    <n v="8422.48391573156"/>
    <n v="12266"/>
    <n v="1.5"/>
    <n v="4.0599999999999996"/>
    <n v="9.2886637669274972"/>
    <n v="3.0869585709572513"/>
    <n v="6.2270202612845127"/>
    <n v="0.37804265476291499"/>
    <n v="932.9"/>
    <n v="1806.8"/>
    <n v="4.4099000000000004"/>
    <n v="12660"/>
    <n v="9646"/>
    <n v="9379.5499999999993"/>
    <n v="3280.45"/>
    <n v="5500.97314453125"/>
    <n v="11.906772613525391"/>
    <n v="134.38064575195313"/>
    <n v="39.794223785400391"/>
    <n v="0"/>
    <n v="0"/>
    <n v="1"/>
    <n v="1"/>
    <s v="PEG"/>
    <s v="USA"/>
    <m/>
    <n v="3.6218095570802689E-2"/>
    <n v="1.104847714304924E-2"/>
    <n v="1.7672305926680565E-2"/>
    <n v="2.5924999266862869E-2"/>
    <m/>
    <m/>
    <n v="-4.3254375457763672E-2"/>
    <n v="5.4302852600812912E-2"/>
    <n v="5.6757878512144089E-2"/>
    <m/>
    <m/>
    <m/>
    <m/>
    <m/>
    <n v="4.0600001811981201E-2"/>
    <m/>
    <n v="1.6546377912163734E-2"/>
    <n v="1.5273411758244038E-2"/>
    <n v="2.1798651665449142E-2"/>
  </r>
  <r>
    <x v="71"/>
    <x v="3"/>
    <s v="CHE"/>
    <n v="146"/>
    <n v="4254"/>
    <n v="8046.6735150964241"/>
    <n v="30.180168546607284"/>
    <n v="35.15"/>
    <n v="11839.8896820956"/>
    <m/>
    <n v="21.905360000000002"/>
    <m/>
    <n v="2024"/>
    <n v="1463"/>
    <n v="8282.5134306909058"/>
    <n v="12799"/>
    <n v="1.5"/>
    <n v="3.39"/>
    <n v="8.9955303936122295"/>
    <n v="2.0112477361547993"/>
    <n v="6.6963936478135153"/>
    <n v="0.43682839442508914"/>
    <n v="1283"/>
    <n v="2141.9"/>
    <n v="4.3086000000000002"/>
    <n v="12675"/>
    <n v="9636"/>
    <n v="9369.83"/>
    <n v="3305.17"/>
    <n v="5542.42578125"/>
    <n v="11.870384216308594"/>
    <n v="130.2672119140625"/>
    <n v="39.157077789306641"/>
    <n v="0"/>
    <n v="0"/>
    <n v="1"/>
    <n v="1"/>
    <s v="PEG"/>
    <s v="USA"/>
    <m/>
    <n v="0.34660926461219788"/>
    <n v="2.5484701618552208E-2"/>
    <n v="6.0973871499300003E-2"/>
    <n v="2.6249999180436134E-2"/>
    <m/>
    <m/>
    <n v="-3.1216362491250038E-2"/>
    <n v="5.6701064109802246E-2"/>
    <n v="5.8528099209070206E-2"/>
    <m/>
    <m/>
    <m/>
    <m/>
    <m/>
    <n v="3.3900000154972076E-2"/>
    <m/>
    <n v="7.770983874797821E-2"/>
    <n v="8.7240718305110931E-2"/>
    <n v="4.3611936271190643E-2"/>
  </r>
  <r>
    <x v="72"/>
    <x v="3"/>
    <s v="CHE"/>
    <n v="146"/>
    <n v="4286"/>
    <n v="7668.7590383229226"/>
    <n v="29.178858487410043"/>
    <n v="33.72"/>
    <n v="12795.2649599505"/>
    <m/>
    <n v="24.297319999999999"/>
    <m/>
    <n v="2049"/>
    <n v="1572"/>
    <n v="9669.3329115359538"/>
    <n v="13782.1"/>
    <n v="1.5"/>
    <n v="3.15"/>
    <n v="8.7756803636257796"/>
    <n v="2.0043598346942955"/>
    <n v="7.3378706094031179"/>
    <n v="0.47423793246900253"/>
    <n v="1458.7"/>
    <n v="2261.4"/>
    <n v="4.3"/>
    <n v="12791"/>
    <n v="9630"/>
    <n v="9364"/>
    <n v="3427.01"/>
    <n v="5746.73876953125"/>
    <n v="11.675045013427734"/>
    <n v="124.25685119628906"/>
    <n v="37.668785095214844"/>
    <n v="0"/>
    <n v="0"/>
    <n v="0"/>
    <n v="0"/>
    <s v="FLOAT"/>
    <s v="USA"/>
    <m/>
    <n v="6.4277984201908112E-2"/>
    <n v="3.4200944006443024E-2"/>
    <n v="3.4294873476028442E-2"/>
    <n v="2.5033330544829369E-2"/>
    <m/>
    <m/>
    <n v="-2.4444444105029106E-2"/>
    <n v="5.8645386248826981E-2"/>
    <n v="6.0114860534667969E-2"/>
    <m/>
    <m/>
    <m/>
    <m/>
    <m/>
    <n v="3.1500000506639481E-2"/>
    <m/>
    <n v="3.766782209277153E-2"/>
    <n v="4.015030711889267E-2"/>
    <n v="2.966410294175148E-2"/>
  </r>
  <r>
    <x v="73"/>
    <x v="3"/>
    <s v="CHE"/>
    <n v="146"/>
    <n v="4323"/>
    <n v="7642.7936316209052"/>
    <n v="29.587546032004745"/>
    <n v="33.590000000000003"/>
    <n v="13459.063328152701"/>
    <m/>
    <n v="25.556249999999999"/>
    <m/>
    <n v="1727"/>
    <n v="1629"/>
    <n v="10512.692982051671"/>
    <n v="14893.2"/>
    <n v="1.5"/>
    <n v="3.32"/>
    <n v="9.013851229444434"/>
    <n v="1.5474215885625704"/>
    <n v="7.9159144074108001"/>
    <n v="0.53088732955539986"/>
    <n v="1505.5"/>
    <n v="2482.3000000000002"/>
    <n v="4.2969999999999997"/>
    <n v="12781"/>
    <n v="9708"/>
    <n v="9439.84"/>
    <n v="3341.16"/>
    <n v="5602.77734375"/>
    <n v="11.406411170959473"/>
    <n v="115.82238006591797"/>
    <n v="35.595890045166016"/>
    <n v="0"/>
    <n v="0"/>
    <n v="0"/>
    <n v="0"/>
    <s v="FLOAT"/>
    <s v="USA"/>
    <m/>
    <n v="-1.5993637964129448E-2"/>
    <n v="8.643098920583725E-2"/>
    <n v="3.3628318458795547E-2"/>
    <n v="2.4900000542402267E-2"/>
    <m/>
    <m/>
    <n v="2.619590051472187E-2"/>
    <n v="6.0235090553760529E-2"/>
    <n v="5.8697458356618881E-2"/>
    <m/>
    <m/>
    <m/>
    <m/>
    <m/>
    <n v="3.319999948143959E-2"/>
    <m/>
    <n v="5.7515397667884827E-2"/>
    <n v="6.7821957170963287E-2"/>
    <n v="2.9264159500598907E-2"/>
  </r>
  <r>
    <x v="74"/>
    <x v="3"/>
    <s v="CHE"/>
    <n v="146"/>
    <n v="4364"/>
    <n v="7724.1390129064675"/>
    <n v="29.73045879791183"/>
    <n v="32.340000000000003"/>
    <n v="13940.3666702224"/>
    <m/>
    <n v="26.18571"/>
    <m/>
    <n v="1186"/>
    <n v="1132"/>
    <n v="11203.702506575482"/>
    <n v="16306.9"/>
    <n v="1.5"/>
    <n v="3.27"/>
    <n v="10.039818036047864"/>
    <n v="1.596725759492706"/>
    <n v="8.4216309519550716"/>
    <n v="0.6297840817884266"/>
    <n v="1597.6"/>
    <n v="2594"/>
    <n v="4.29"/>
    <n v="13021"/>
    <n v="9847"/>
    <n v="9575"/>
    <n v="3446"/>
    <n v="5778.5830078125"/>
    <n v="11.04879093170166"/>
    <n v="109.82624816894531"/>
    <n v="33.842975616455078"/>
    <n v="0"/>
    <n v="0"/>
    <n v="0"/>
    <n v="0"/>
    <s v="FLOAT"/>
    <s v="USA"/>
    <m/>
    <n v="5.5720187723636627E-2"/>
    <n v="0.17342494428157806"/>
    <n v="2.958478219807148E-2"/>
    <n v="2.4783330038189888E-2"/>
    <m/>
    <m/>
    <n v="0.11431742459535599"/>
    <n v="5.9107523411512375E-2"/>
    <n v="5.3043704479932785E-2"/>
    <m/>
    <m/>
    <m/>
    <m/>
    <m/>
    <n v="3.2699998468160629E-2"/>
    <m/>
    <n v="0.11338450014591217"/>
    <n v="0.15171366930007935"/>
    <n v="2.7184056118130684E-2"/>
  </r>
  <r>
    <x v="75"/>
    <x v="3"/>
    <s v="CHE"/>
    <n v="146"/>
    <n v="4412"/>
    <n v="7475.0943742720501"/>
    <n v="31.507098744589236"/>
    <n v="31.83"/>
    <n v="14839.8654025822"/>
    <m/>
    <n v="26.4375"/>
    <m/>
    <n v="1225"/>
    <n v="1474"/>
    <n v="12090.013808962882"/>
    <n v="17599.599999999999"/>
    <n v="1.5"/>
    <n v="3.29"/>
    <n v="11.523805738456399"/>
    <n v="1.5210102795304323"/>
    <n v="8.9510838692781629"/>
    <n v="0.68765793672389575"/>
    <n v="1513.4"/>
    <n v="2323.1"/>
    <n v="4.29"/>
    <n v="13337"/>
    <n v="9944"/>
    <n v="9669.32"/>
    <n v="3667.68"/>
    <n v="6150.3173828125"/>
    <n v="10.431001663208008"/>
    <n v="103.23908996582031"/>
    <n v="32.638038635253906"/>
    <n v="0"/>
    <n v="0"/>
    <n v="0"/>
    <n v="0"/>
    <s v="FLOAT"/>
    <s v="USA"/>
    <m/>
    <n v="0.16046442091464996"/>
    <n v="0.20076948404312134"/>
    <n v="2.6013130322098732E-2"/>
    <n v="2.463332936167717E-2"/>
    <m/>
    <m/>
    <n v="0.14741036295890808"/>
    <n v="5.3359121084213257E-2"/>
    <n v="4.6503957360982895E-2"/>
    <m/>
    <m/>
    <m/>
    <m/>
    <m/>
    <n v="3.2900001853704453E-2"/>
    <m/>
    <n v="0.13754785060882568"/>
    <n v="0.19271847605705261"/>
    <n v="2.5323230773210526E-2"/>
  </r>
  <r>
    <x v="76"/>
    <x v="3"/>
    <s v="CHE"/>
    <n v="146"/>
    <n v="4467"/>
    <n v="8996.9310876948603"/>
    <n v="35.483183549536015"/>
    <n v="40.630000000000003"/>
    <n v="18136.860319645599"/>
    <m/>
    <n v="26.18571"/>
    <m/>
    <n v="3423"/>
    <n v="2676"/>
    <n v="12221.394047629201"/>
    <n v="18773.7"/>
    <n v="1.5"/>
    <n v="3.1"/>
    <n v="12.36656418673779"/>
    <n v="1.0130575144497982"/>
    <n v="9.8681484010264011"/>
    <n v="0.86922289804422193"/>
    <n v="2411.3000000000002"/>
    <n v="2212.9"/>
    <n v="3.6"/>
    <n v="14831"/>
    <n v="10339"/>
    <n v="10053.4"/>
    <n v="4777.59"/>
    <n v="8011.52099609375"/>
    <n v="9.8292121887207031"/>
    <n v="107.17501831054688"/>
    <n v="33.180427551269531"/>
    <n v="0"/>
    <n v="0"/>
    <n v="0"/>
    <n v="0"/>
    <s v="FLOAT"/>
    <s v="USA"/>
    <m/>
    <n v="7.5899727642536163E-2"/>
    <n v="0.12056358158588409"/>
    <n v="3.3547550439834595E-2"/>
    <n v="2.4191670119762421E-2"/>
    <m/>
    <m/>
    <n v="7.3784723877906799E-2"/>
    <n v="4.6778857707977295E-2"/>
    <n v="4.3564464896917343E-2"/>
    <m/>
    <m/>
    <m/>
    <m/>
    <m/>
    <n v="3.0999999493360519E-2"/>
    <m/>
    <n v="7.9287804663181305E-2"/>
    <n v="0.11173751950263977"/>
    <n v="2.8869610279798508E-2"/>
  </r>
  <r>
    <x v="77"/>
    <x v="3"/>
    <s v="CHE"/>
    <n v="146"/>
    <n v="4524"/>
    <n v="9182.1688893644423"/>
    <n v="37.786053466024477"/>
    <n v="42.11"/>
    <n v="20227.055124796399"/>
    <m/>
    <n v="27.318750000000001"/>
    <m/>
    <n v="4820"/>
    <n v="3268"/>
    <n v="13049.847514142395"/>
    <n v="19800"/>
    <n v="1.5"/>
    <n v="3.17"/>
    <n v="13.172680963354773"/>
    <n v="0.74673292940792269"/>
    <n v="10.597052751869221"/>
    <n v="0.75051406683693933"/>
    <n v="2208.9"/>
    <n v="1946.7"/>
    <n v="4.1399999999999997"/>
    <n v="16377"/>
    <n v="10931"/>
    <n v="10629.1"/>
    <n v="5747.94"/>
    <n v="9638.6962890625"/>
    <n v="9.5127906799316406"/>
    <n v="110.47381591796875"/>
    <n v="32.877666473388672"/>
    <n v="0"/>
    <n v="0"/>
    <n v="1"/>
    <n v="0"/>
    <s v="PEG"/>
    <s v="USA"/>
    <m/>
    <n v="9.8681747913360596E-2"/>
    <n v="0.10862107574939728"/>
    <n v="3.0030973255634308E-2"/>
    <n v="2.3116670548915863E-2"/>
    <m/>
    <m/>
    <n v="6.4672596752643585E-2"/>
    <n v="4.3948482722043991E-2"/>
    <n v="4.1278872638940811E-2"/>
    <m/>
    <m/>
    <m/>
    <m/>
    <m/>
    <n v="3.1700000166893005E-2"/>
    <m/>
    <n v="7.7444776892662048E-2"/>
    <n v="0.10664903372526169"/>
    <n v="2.6573821902275085E-2"/>
  </r>
  <r>
    <x v="78"/>
    <x v="3"/>
    <s v="CHE"/>
    <n v="146"/>
    <n v="4582"/>
    <n v="9115.6529899607158"/>
    <n v="37.535419051942625"/>
    <n v="40.97"/>
    <n v="20079.891403078898"/>
    <n v="0.17400779999999999"/>
    <n v="28.197279999999999"/>
    <n v="-414.96000000000004"/>
    <n v="4999"/>
    <n v="3435"/>
    <n v="14159.252567957406"/>
    <n v="20409.099999999999"/>
    <n v="1.5"/>
    <n v="3.4199999989999998"/>
    <n v="13.594060187495467"/>
    <n v="0.6414340163889668"/>
    <n v="11.196560919978658"/>
    <n v="0.76018723969598068"/>
    <n v="2239.3000000000002"/>
    <n v="1946.6"/>
    <n v="3.99"/>
    <n v="17165"/>
    <n v="11588"/>
    <n v="11267.9"/>
    <n v="5897.09"/>
    <n v="9888.8056640625"/>
    <n v="9.3238487243652344"/>
    <n v="111.81128692626953"/>
    <n v="33.584419250488281"/>
    <n v="0"/>
    <n v="0"/>
    <n v="1"/>
    <n v="0"/>
    <s v="PEG"/>
    <s v="USA"/>
    <m/>
    <n v="-5.2148569375276566E-2"/>
    <n v="7.3690526187419891E-2"/>
    <n v="2.395438589155674E-2"/>
    <n v="2.3283330723643303E-2"/>
    <m/>
    <m/>
    <n v="3.1890660524368286E-2"/>
    <n v="4.1799865663051605E-2"/>
    <n v="4.050803929567337E-2"/>
    <m/>
    <m/>
    <m/>
    <m/>
    <m/>
    <n v="3.4200001507997513E-2"/>
    <m/>
    <n v="3.9896558970212936E-2"/>
    <n v="4.980047419667244E-2"/>
    <n v="2.3618858307600021E-2"/>
  </r>
  <r>
    <x v="79"/>
    <x v="3"/>
    <s v="CHE"/>
    <n v="146"/>
    <n v="4640"/>
    <n v="8756.59375"/>
    <n v="35.748856028462789"/>
    <n v="40.549999999999997"/>
    <n v="21160.61752811"/>
    <n v="0.16361680000000001"/>
    <n v="27.972249999999999"/>
    <n v="563.29999999999995"/>
    <n v="3791"/>
    <n v="3457"/>
    <n v="15012.718810678225"/>
    <n v="21417.5"/>
    <n v="1.5"/>
    <n v="2.94"/>
    <n v="14.803235352420939"/>
    <n v="1.6188301075572467"/>
    <n v="11.360984728105226"/>
    <n v="0.71315708259686916"/>
    <n v="1639.7"/>
    <n v="1581.4"/>
    <n v="4.3"/>
    <n v="17492"/>
    <n v="12276"/>
    <n v="11936.9"/>
    <n v="5555.09"/>
    <n v="9315.3076171875"/>
    <n v="9.1456127166748047"/>
    <n v="106.54235076904297"/>
    <n v="32.380912780761719"/>
    <n v="0"/>
    <n v="0"/>
    <n v="1"/>
    <n v="0"/>
    <s v="PEG"/>
    <s v="USA"/>
    <m/>
    <n v="0.14061886072158813"/>
    <n v="0.13000971078872681"/>
    <n v="4.3798021972179413E-2"/>
    <n v="2.3683330044150352E-2"/>
    <m/>
    <m/>
    <n v="8.9036054909229279E-2"/>
    <n v="4.097365215420723E-2"/>
    <n v="3.7623777985572815E-2"/>
    <m/>
    <m/>
    <m/>
    <m/>
    <m/>
    <n v="2.9400000348687172E-2"/>
    <m/>
    <n v="9.6208952367305756E-2"/>
    <n v="0.13211148977279663"/>
    <n v="3.3740676939487457E-2"/>
  </r>
  <r>
    <x v="80"/>
    <x v="3"/>
    <s v="CHE"/>
    <n v="146"/>
    <n v="4694"/>
    <n v="9063.6983383042189"/>
    <n v="37.85162761272916"/>
    <n v="41.71"/>
    <n v="23192.382643168599"/>
    <n v="0.15832479999999999"/>
    <n v="27.53951"/>
    <n v="308.88"/>
    <n v="4536"/>
    <n v="3911"/>
    <n v="14606.198033728018"/>
    <n v="21963.599999999999"/>
    <n v="1.5"/>
    <n v="2.6699999989999998"/>
    <n v="15.334539591554861"/>
    <n v="1.8352979081477014"/>
    <n v="11.419748726277207"/>
    <n v="0.66925450464439651"/>
    <n v="1973.7"/>
    <n v="1637"/>
    <n v="4.29"/>
    <n v="18724"/>
    <n v="12910"/>
    <n v="12553.4"/>
    <n v="6170.61"/>
    <n v="10347.470703125"/>
    <n v="8.7894830703735352"/>
    <n v="107.550537109375"/>
    <n v="32.660739898681641"/>
    <n v="0"/>
    <n v="0"/>
    <n v="1"/>
    <n v="1"/>
    <s v="PEG"/>
    <s v="USA"/>
    <n v="0"/>
    <n v="9.6813976764678955E-2"/>
    <n v="7.4289672076702118E-2"/>
    <n v="5.742369219660759E-2"/>
    <n v="2.3133330047130585E-2"/>
    <m/>
    <m/>
    <n v="3.5810809582471848E-2"/>
    <n v="3.847886249423027E-2"/>
    <n v="3.7148542702198029E-2"/>
    <m/>
    <m/>
    <m/>
    <m/>
    <m/>
    <n v="2.669999934732914E-2"/>
    <m/>
    <n v="6.5150588750839233E-2"/>
    <n v="7.8780040144920349E-2"/>
    <n v="4.0278509259223938E-2"/>
  </r>
  <r>
    <x v="81"/>
    <x v="3"/>
    <s v="CHE"/>
    <n v="146"/>
    <n v="4749"/>
    <n v="9684.1440303221734"/>
    <n v="40.262730676196639"/>
    <n v="41.76"/>
    <n v="24505.464885081499"/>
    <n v="0.18476229999999999"/>
    <n v="28.855039999999999"/>
    <n v="-126.44000000000001"/>
    <n v="5916"/>
    <n v="4691"/>
    <n v="15010.251711517758"/>
    <n v="22808.6"/>
    <n v="1.5"/>
    <n v="2.9499999990000001"/>
    <n v="16.378827233990496"/>
    <n v="0.76050896640071386"/>
    <n v="11.848898993065323"/>
    <n v="0.64483881344322214"/>
    <n v="1757"/>
    <n v="1786.5"/>
    <n v="4.3600000000000003"/>
    <n v="20118"/>
    <n v="13597"/>
    <n v="13221.4"/>
    <n v="6896.58"/>
    <n v="11564.8466796875"/>
    <n v="8.5605535507202148"/>
    <n v="110.55310821533203"/>
    <n v="33.088623046875"/>
    <n v="0"/>
    <n v="0"/>
    <n v="1"/>
    <n v="1"/>
    <s v="PEG"/>
    <s v="USA"/>
    <n v="0.54000002000000003"/>
    <n v="0.19533558189868927"/>
    <n v="0.10729274153709412"/>
    <n v="6.5782712772488594E-3"/>
    <n v="2.3099999874830246E-2"/>
    <m/>
    <m/>
    <n v="6.8493150174617767E-2"/>
    <n v="3.8799591362476349E-2"/>
    <n v="3.6312438547611237E-2"/>
    <m/>
    <m/>
    <m/>
    <m/>
    <m/>
    <n v="2.9500000178813934E-2"/>
    <m/>
    <n v="8.8508374989032745E-2"/>
    <n v="0.12692992389202118"/>
    <n v="1.4839135110378265E-2"/>
  </r>
  <r>
    <x v="82"/>
    <x v="3"/>
    <s v="CHE"/>
    <n v="146"/>
    <n v="4815"/>
    <n v="9630.1142263759084"/>
    <n v="40.018950346091714"/>
    <n v="41.54"/>
    <n v="25721.2817757415"/>
    <n v="0.1876516"/>
    <n v="29.582039999999999"/>
    <n v="659.12"/>
    <n v="5206"/>
    <n v="4749"/>
    <n v="15417.044736275562"/>
    <n v="23788.3"/>
    <n v="1.5"/>
    <n v="2.8399999990000002"/>
    <n v="17.752889921405806"/>
    <n v="1.0114543619177923"/>
    <n v="12.26024698026934"/>
    <n v="0.62900016358927335"/>
    <n v="1950"/>
    <n v="2161.5"/>
    <n v="4.28"/>
    <n v="21353"/>
    <n v="14441"/>
    <n v="14042.1"/>
    <n v="7310.9"/>
    <n v="12259.6181640625"/>
    <n v="8.3107109069824219"/>
    <n v="109.74211883544922"/>
    <n v="32.774486541748047"/>
    <n v="0"/>
    <n v="0"/>
    <n v="1"/>
    <n v="1"/>
    <s v="PEG"/>
    <s v="USA"/>
    <n v="0.31"/>
    <n v="8.3686955273151398E-2"/>
    <n v="0.12149623036384583"/>
    <n v="2.1785032004117966E-2"/>
    <n v="2.3116670548915863E-2"/>
    <m/>
    <m/>
    <n v="8.3638586103916168E-2"/>
    <n v="3.7857644259929657E-2"/>
    <n v="3.493567556142807E-2"/>
    <m/>
    <m/>
    <m/>
    <m/>
    <m/>
    <n v="2.8400000184774399E-2"/>
    <m/>
    <n v="8.2145243883132935E-2"/>
    <n v="0.11298993974924088"/>
    <n v="2.2450851276516914E-2"/>
  </r>
  <r>
    <x v="83"/>
    <x v="3"/>
    <s v="CHE"/>
    <n v="146"/>
    <n v="4878"/>
    <n v="9840.3034030340295"/>
    <n v="40.832744943651377"/>
    <n v="42.14"/>
    <n v="27255.912873285801"/>
    <n v="0.1934874"/>
    <n v="29.391639999999999"/>
    <n v="1411.41"/>
    <n v="5071"/>
    <n v="5165"/>
    <n v="15645.780208109076"/>
    <n v="25063.3"/>
    <n v="1.5"/>
    <n v="2.5499999999999998"/>
    <n v="19.255198459646543"/>
    <n v="0.94833224329627197"/>
    <n v="12.436538974785334"/>
    <n v="0.60655782341867204"/>
    <n v="1975"/>
    <n v="1884.1"/>
    <n v="4.29"/>
    <n v="22531"/>
    <n v="15308"/>
    <n v="14885.2"/>
    <n v="7645.85"/>
    <n v="12821.2939453125"/>
    <n v="8.0463323593139648"/>
    <n v="107.78395843505859"/>
    <n v="32.334564208984375"/>
    <n v="0"/>
    <n v="0"/>
    <n v="1"/>
    <n v="1"/>
    <s v="PEG"/>
    <s v="USA"/>
    <n v="0.57999997999999997"/>
    <n v="0.10475537180900574"/>
    <n v="0.12071907520294189"/>
    <n v="3.8632556796073914E-2"/>
    <n v="2.3116670548915863E-2"/>
    <m/>
    <m/>
    <n v="8.5070423781871796E-2"/>
    <n v="3.56486476957798E-2"/>
    <n v="3.2853763550519943E-2"/>
    <m/>
    <m/>
    <m/>
    <m/>
    <m/>
    <n v="2.5499999523162842E-2"/>
    <m/>
    <n v="8.8111788034439087E-2"/>
    <n v="0.11710280179977417"/>
    <n v="3.0874613672494888E-2"/>
  </r>
  <r>
    <x v="84"/>
    <x v="3"/>
    <s v="CHE"/>
    <n v="146"/>
    <n v="4929"/>
    <n v="10287.076486102658"/>
    <n v="42.651634691559721"/>
    <n v="43.4"/>
    <n v="29401.154231472599"/>
    <n v="0.19944490000000001"/>
    <n v="29.599350000000001"/>
    <n v="1040.04"/>
    <n v="5592"/>
    <n v="5272"/>
    <n v="16273.090663796194"/>
    <n v="26588.3"/>
    <n v="1.5"/>
    <n v="2.619999999"/>
    <n v="20.097956907927934"/>
    <n v="0.81842126267060422"/>
    <n v="12.606896876106601"/>
    <n v="0.57509508828726408"/>
    <n v="2320"/>
    <n v="1959.2"/>
    <n v="4.28"/>
    <n v="24296"/>
    <n v="16303"/>
    <n v="15852.7"/>
    <n v="8443.33"/>
    <n v="14158.5849609375"/>
    <n v="7.8092184066772461"/>
    <n v="109.15322113037109"/>
    <n v="32.139354705810547"/>
    <n v="0"/>
    <n v="0"/>
    <n v="1"/>
    <n v="1"/>
    <s v="PEG"/>
    <s v="USA"/>
    <n v="-9.9999997999999993E-3"/>
    <n v="0.26142799854278564"/>
    <n v="7.7124543488025665E-2"/>
    <n v="3.1547416001558304E-2"/>
    <n v="2.3099999874830246E-2"/>
    <m/>
    <m/>
    <n v="4.3613705784082413E-2"/>
    <n v="3.3510837703943253E-2"/>
    <n v="3.2110385596752167E-2"/>
    <m/>
    <m/>
    <m/>
    <m/>
    <m/>
    <n v="2.6200000196695328E-2"/>
    <m/>
    <n v="9.4204097986221313E-2"/>
    <n v="0.12542587518692017"/>
    <n v="2.7323707938194275E-2"/>
  </r>
  <r>
    <x v="85"/>
    <x v="3"/>
    <s v="CHE"/>
    <n v="146"/>
    <n v="4980"/>
    <n v="10866.867469879518"/>
    <n v="44.962279389872769"/>
    <n v="44.65"/>
    <n v="31611.239157161301"/>
    <n v="0.2069473"/>
    <n v="29.876300000000001"/>
    <n v="646.28000000000009"/>
    <n v="6401"/>
    <n v="5622"/>
    <n v="16708.646831718692"/>
    <n v="27988.7"/>
    <n v="1.5"/>
    <n v="2.97"/>
    <n v="21.105602878699163"/>
    <n v="0.52783367079731003"/>
    <n v="13.012310770115867"/>
    <n v="0.53778543289325498"/>
    <n v="2245"/>
    <n v="1948.7"/>
    <n v="4.28"/>
    <n v="26366"/>
    <n v="17501"/>
    <n v="17017.599999999999"/>
    <n v="9348.42"/>
    <n v="15676.3271484375"/>
    <n v="7.700901985168457"/>
    <n v="110.39260864257813"/>
    <n v="32.245872497558594"/>
    <n v="0"/>
    <n v="0"/>
    <n v="1"/>
    <n v="1"/>
    <s v="PEG"/>
    <s v="USA"/>
    <n v="-1.27"/>
    <n v="5.989021435379982E-2"/>
    <n v="8.3618372678756714E-2"/>
    <n v="1.4787260442972183E-2"/>
    <n v="2.3183330893516541E-2"/>
    <m/>
    <m/>
    <n v="5.0248757004737854E-2"/>
    <n v="3.336961567401886E-2"/>
    <n v="3.177306056022644E-2"/>
    <m/>
    <m/>
    <m/>
    <m/>
    <m/>
    <n v="2.9699999839067459E-2"/>
    <m/>
    <n v="5.9411671012639999E-2"/>
    <n v="7.7401094138622284E-2"/>
    <n v="1.8985295668244362E-2"/>
  </r>
  <r>
    <x v="86"/>
    <x v="3"/>
    <s v="CHE"/>
    <n v="146"/>
    <n v="5045"/>
    <n v="11439.048562933598"/>
    <n v="47.23947206638794"/>
    <n v="46.31"/>
    <n v="33626.793380344403"/>
    <n v="0.22051280000000001"/>
    <n v="30.326350000000001"/>
    <n v="124.12"/>
    <n v="7597"/>
    <n v="6204"/>
    <n v="17746.859332615713"/>
    <n v="29606.400000000001"/>
    <n v="1.5"/>
    <n v="3.11"/>
    <n v="22.369740551121247"/>
    <n v="0.56105844621482548"/>
    <n v="13.553054940053322"/>
    <n v="0.52368122448512644"/>
    <n v="2611"/>
    <n v="1963.6"/>
    <n v="4.28"/>
    <n v="28635"/>
    <n v="18727"/>
    <n v="18209.7"/>
    <n v="10425.299999999999"/>
    <n v="17482.142578125"/>
    <n v="7.5660243034362793"/>
    <n v="112.576171875"/>
    <n v="32.56756591796875"/>
    <n v="0"/>
    <n v="0"/>
    <n v="1"/>
    <n v="1"/>
    <s v="PEG"/>
    <s v="USA"/>
    <n v="0.94999999000000002"/>
    <n v="2.119489386677742E-2"/>
    <n v="9.2225193977355957E-2"/>
    <n v="2.0919241011142731E-2"/>
    <n v="2.3299999535083771E-2"/>
    <m/>
    <m/>
    <n v="5.9687353670597076E-2"/>
    <n v="3.2537840306758881E-2"/>
    <n v="3.0705131590366364E-2"/>
    <m/>
    <m/>
    <m/>
    <m/>
    <m/>
    <n v="3.1099999323487282E-2"/>
    <m/>
    <n v="5.7805359363555908E-2"/>
    <n v="7.3561377823352814E-2"/>
    <n v="2.2109620273113251E-2"/>
  </r>
  <r>
    <x v="87"/>
    <x v="3"/>
    <s v="CHE"/>
    <n v="146"/>
    <n v="5126"/>
    <n v="11705.423332032775"/>
    <n v="48.367020030473753"/>
    <n v="46.74"/>
    <n v="34572.428739746698"/>
    <n v="0.22770370000000001"/>
    <n v="30.920649999999998"/>
    <n v="-192.60000000000002"/>
    <n v="8447"/>
    <n v="6714"/>
    <n v="17978.334151417293"/>
    <n v="30823.9"/>
    <n v="2.5"/>
    <n v="3.639999999"/>
    <n v="23.652199059375537"/>
    <n v="0.40119326020724877"/>
    <n v="14.152563108162706"/>
    <n v="0.51316537785637173"/>
    <n v="2440"/>
    <n v="2238.1999999999998"/>
    <n v="4.28"/>
    <n v="30375"/>
    <n v="19821"/>
    <n v="19273.5"/>
    <n v="11101.5"/>
    <n v="18616.05859375"/>
    <n v="7.4137439727783203"/>
    <n v="112.12027740478516"/>
    <n v="33.256340026855469"/>
    <n v="0"/>
    <n v="0"/>
    <n v="1"/>
    <n v="1"/>
    <s v="PEG"/>
    <s v="USA"/>
    <n v="0.38"/>
    <n v="-0.10254386067390442"/>
    <n v="8.8679127395153046E-2"/>
    <n v="7.9132821410894394E-3"/>
    <n v="2.4441670626401901E-2"/>
    <m/>
    <m/>
    <n v="5.72194904088974E-2"/>
    <n v="3.1459636986255646E-2"/>
    <n v="2.9756959527730942E-2"/>
    <m/>
    <m/>
    <m/>
    <m/>
    <m/>
    <n v="3.6400001496076584E-2"/>
    <m/>
    <n v="3.5599887371063232E-2"/>
    <n v="4.4540379196405411E-2"/>
    <n v="1.6177475452423096E-2"/>
  </r>
  <r>
    <x v="88"/>
    <x v="3"/>
    <s v="CHE"/>
    <n v="146"/>
    <n v="5199"/>
    <n v="11296.787843816119"/>
    <n v="46.643473659677369"/>
    <n v="46.81"/>
    <n v="36717.6700979335"/>
    <n v="0.20990929999999999"/>
    <n v="31.488980000000002"/>
    <n v="956.37599977799994"/>
    <n v="7335"/>
    <n v="6649"/>
    <n v="19735.625231431644"/>
    <n v="33274.5"/>
    <n v="2.5"/>
    <n v="3.19"/>
    <n v="23.615557387711132"/>
    <n v="0.63876690215410259"/>
    <n v="14.781164808470574"/>
    <n v="0.4922768133419797"/>
    <n v="2826"/>
    <n v="2643.2"/>
    <n v="4.3079999989999997"/>
    <n v="31559"/>
    <n v="21005"/>
    <n v="20424.8"/>
    <n v="11134.2"/>
    <n v="18670.89453125"/>
    <n v="7.0466322898864746"/>
    <n v="104.66638946533203"/>
    <n v="32.957080841064453"/>
    <n v="0"/>
    <n v="0"/>
    <n v="1"/>
    <n v="1"/>
    <s v="PEG"/>
    <s v="USA"/>
    <n v="-1.54"/>
    <n v="0.22764143347740173"/>
    <n v="2.9760656878352165E-2"/>
    <n v="2.8065593913197517E-2"/>
    <n v="2.8483329340815544E-2"/>
    <m/>
    <m/>
    <n v="-1.2684989487752318E-3"/>
    <n v="3.1029155477881432E-2"/>
    <n v="3.106856532394886E-2"/>
    <m/>
    <m/>
    <m/>
    <m/>
    <m/>
    <n v="3.189999982714653E-2"/>
    <m/>
    <n v="6.5222911536693573E-2"/>
    <n v="8.1237837672233582E-2"/>
    <n v="2.8274461627006531E-2"/>
  </r>
  <r>
    <x v="89"/>
    <x v="3"/>
    <s v="CHE"/>
    <n v="146"/>
    <n v="5259"/>
    <n v="11870.127400646512"/>
    <n v="49.022659197759729"/>
    <n v="48.52"/>
    <n v="40386.735292414298"/>
    <n v="0.2292862"/>
    <n v="31.285589999999999"/>
    <n v="756.52499982500001"/>
    <n v="8268"/>
    <n v="7274"/>
    <n v="20817.667283817722"/>
    <n v="36128.699999999997"/>
    <n v="2"/>
    <n v="3.08"/>
    <n v="24.348390820999295"/>
    <n v="0.49564645576339539"/>
    <n v="15.151551077086683"/>
    <n v="0.46646564442348892"/>
    <n v="2723"/>
    <n v="2484.4"/>
    <n v="4.3229999990000003"/>
    <n v="34638"/>
    <n v="22342"/>
    <n v="21724.9"/>
    <n v="12913.1"/>
    <n v="21653.923828125"/>
    <n v="7.0998311042785645"/>
    <n v="104.52770233154297"/>
    <n v="31.929195404052734"/>
    <n v="0"/>
    <n v="0"/>
    <n v="1"/>
    <n v="1"/>
    <s v="PEG"/>
    <s v="USA"/>
    <n v="1.73"/>
    <n v="0.29196068644523621"/>
    <n v="6.3124112784862518E-2"/>
    <n v="6.5246880054473877E-2"/>
    <n v="2.7416670694947243E-2"/>
    <m/>
    <m/>
    <n v="3.0906012281775475E-2"/>
    <n v="3.2218102365732193E-2"/>
    <n v="3.1252220273017883E-2"/>
    <m/>
    <m/>
    <m/>
    <m/>
    <m/>
    <n v="3.0799999833106995E-2"/>
    <m/>
    <n v="0.10822189599275589"/>
    <n v="0.13264122605323792"/>
    <n v="4.6331774443387985E-2"/>
  </r>
  <r>
    <x v="90"/>
    <x v="3"/>
    <s v="CHE"/>
    <n v="146"/>
    <n v="5362"/>
    <n v="12456.732562476687"/>
    <n v="51.402253934885493"/>
    <n v="49.97"/>
    <n v="45433.726296309796"/>
    <n v="0.2480599"/>
    <n v="31.73564"/>
    <n v="404.66999990599999"/>
    <n v="9648"/>
    <n v="8131"/>
    <n v="23063.93179763186"/>
    <n v="40293.4"/>
    <n v="2"/>
    <n v="3.0899999990000002"/>
    <n v="24.476636671824721"/>
    <n v="0.26993096795008992"/>
    <n v="15.927351239712113"/>
    <n v="0.40640734329333944"/>
    <n v="3316"/>
    <n v="2601"/>
    <n v="4.3049999989999996"/>
    <n v="38932"/>
    <n v="24116"/>
    <n v="23449.9"/>
    <n v="15482.1"/>
    <n v="25961.869140625"/>
    <n v="6.7373795509338379"/>
    <n v="102.71334075927734"/>
    <n v="31.904342651367188"/>
    <n v="0"/>
    <n v="0"/>
    <n v="1"/>
    <n v="1"/>
    <s v="PEG"/>
    <s v="USA"/>
    <n v="-7.9999998000000003E-2"/>
    <n v="0.44460424780845642"/>
    <n v="3.7404730916023254E-2"/>
    <n v="5.8468926697969437E-2"/>
    <n v="2.7100000530481339E-2"/>
    <m/>
    <m/>
    <n v="5.3388089872896671E-3"/>
    <n v="3.2065920531749725E-2"/>
    <n v="3.1895637512207031E-2"/>
    <n v="0.42523032426834106"/>
    <n v="1.3593542389571667E-2"/>
    <m/>
    <m/>
    <m/>
    <n v="3.0899999663233757E-2"/>
    <n v="1.9373929128050804E-2"/>
    <n v="0.15087252855300903"/>
    <n v="0.18554945290088654"/>
    <n v="4.2784463614225388E-2"/>
  </r>
  <r>
    <x v="91"/>
    <x v="3"/>
    <s v="CHE"/>
    <n v="146"/>
    <n v="5512"/>
    <n v="13098.693759071119"/>
    <n v="54.257644859723392"/>
    <n v="51.91"/>
    <n v="50383.451948952497"/>
    <n v="0.2737869"/>
    <n v="32.321280000000002"/>
    <n v="-914.99199978799993"/>
    <n v="11644"/>
    <n v="8822"/>
    <n v="26208.702116971654"/>
    <n v="45479.8"/>
    <n v="2"/>
    <n v="2.9599999989999999"/>
    <n v="22.039965506141574"/>
    <n v="0.1582114158866979"/>
    <n v="16.891311583242906"/>
    <n v="0.38597950743207293"/>
    <n v="3406"/>
    <n v="3267.1"/>
    <n v="4.3159999989999998"/>
    <n v="44701"/>
    <n v="26399"/>
    <n v="25669.8"/>
    <n v="19031.2"/>
    <n v="31913.33984375"/>
    <n v="6.5514345169067383"/>
    <n v="102.47415924072266"/>
    <n v="32.036960601806641"/>
    <n v="0"/>
    <n v="0"/>
    <n v="1"/>
    <n v="1"/>
    <s v="PEG"/>
    <s v="USA"/>
    <n v="-1.26"/>
    <n v="0.49390226602554321"/>
    <n v="-6.6732399165630341E-2"/>
    <n v="3.6640580743551254E-2"/>
    <n v="2.7283329516649246E-2"/>
    <m/>
    <m/>
    <n v="-9.9673204123973846E-2"/>
    <n v="3.2940804958343506E-2"/>
    <n v="3.6587610840797424E-2"/>
    <n v="0.47886624932289124"/>
    <n v="1.0167278349399567E-2"/>
    <m/>
    <m/>
    <m/>
    <n v="2.9600000008940697E-2"/>
    <n v="1.5036044642329216E-2"/>
    <n v="0.14503002166748047"/>
    <n v="0.17515729367733002"/>
    <n v="3.196195513010025E-2"/>
  </r>
  <r>
    <x v="92"/>
    <x v="3"/>
    <s v="CHE"/>
    <n v="146"/>
    <n v="5666"/>
    <n v="13353.512177903283"/>
    <n v="55.466623433445605"/>
    <n v="53.85"/>
    <n v="55403.424799722197"/>
    <n v="0.2882883"/>
    <n v="33.716140000000003"/>
    <n v="-1459.8219996620001"/>
    <n v="12986"/>
    <n v="9580"/>
    <n v="28960.376146393974"/>
    <n v="50567.3"/>
    <n v="2"/>
    <n v="3.1299999989999998"/>
    <n v="24.018615776019619"/>
    <n v="0.13751816082682794"/>
    <n v="18.184119543026888"/>
    <n v="0.36833756775049808"/>
    <n v="4117"/>
    <n v="3684.2"/>
    <n v="4.3189999989999999"/>
    <n v="49867"/>
    <n v="28883"/>
    <n v="28085.200000000001"/>
    <n v="21781.8"/>
    <n v="36525.80859375"/>
    <n v="6.4336652755737305"/>
    <n v="101.25772857666016"/>
    <n v="31.617658615112305"/>
    <n v="0"/>
    <n v="0"/>
    <n v="1"/>
    <n v="1"/>
    <s v="PEG"/>
    <s v="USA"/>
    <n v="0.72000003000000001"/>
    <n v="-0.17714400589466095"/>
    <n v="0.12826566398143768"/>
    <n v="2.3125000298023224E-2"/>
    <n v="2.7516670525074005E-2"/>
    <m/>
    <m/>
    <n v="8.9836657047271729E-2"/>
    <n v="3.8429003208875656E-2"/>
    <n v="3.5261251032352448E-2"/>
    <n v="-0.18829858303070068"/>
    <n v="1.3742228038609028E-2"/>
    <m/>
    <m/>
    <m/>
    <n v="3.1300000846385956E-2"/>
    <n v="1.1154585517942905E-2"/>
    <n v="1.9822033122181892E-2"/>
    <n v="1.8281469121575356E-2"/>
    <n v="2.5320835411548615E-2"/>
  </r>
  <r>
    <x v="93"/>
    <x v="3"/>
    <s v="CHE"/>
    <n v="146"/>
    <n v="5789"/>
    <n v="13710.485403351184"/>
    <n v="57.011554421798351"/>
    <n v="55.3"/>
    <n v="61412.262054895502"/>
    <n v="0.30010730000000002"/>
    <n v="34.875880000000002"/>
    <n v="-1553.39999964"/>
    <n v="13989"/>
    <n v="10442"/>
    <n v="30736.842655184788"/>
    <n v="54984.6"/>
    <n v="2"/>
    <n v="3.25"/>
    <n v="25.48428264259595"/>
    <n v="0.17093411956285368"/>
    <n v="19.882341396820138"/>
    <n v="0.36520055474721697"/>
    <n v="4209"/>
    <n v="4082.9"/>
    <n v="4.3149999990000003"/>
    <n v="55566"/>
    <n v="31352"/>
    <n v="30486"/>
    <n v="25080"/>
    <n v="42056.546875"/>
    <n v="6.4365334510803223"/>
    <n v="99.348838806152344"/>
    <n v="31.00665283203125"/>
    <n v="0"/>
    <n v="0"/>
    <n v="1"/>
    <n v="1"/>
    <s v="PEG"/>
    <s v="USA"/>
    <n v="0.5"/>
    <n v="-1.5776043292135E-3"/>
    <n v="9.7513154149055481E-2"/>
    <n v="1.2087677605450153E-2"/>
    <n v="2.784167043864727E-2"/>
    <m/>
    <m/>
    <n v="6.0782682150602341E-2"/>
    <n v="3.6730468273162842E-2"/>
    <n v="3.4625817090272903E-2"/>
    <n v="-1.6155758872628212E-2"/>
    <n v="1.4817542396485806E-2"/>
    <m/>
    <m/>
    <m/>
    <n v="3.2499998807907104E-2"/>
    <n v="1.4578153379261494E-2"/>
    <n v="5.4645750671625137E-2"/>
    <n v="6.447485089302063E-2"/>
    <n v="1.9964674487709999E-2"/>
  </r>
  <r>
    <x v="94"/>
    <x v="3"/>
    <s v="CHE"/>
    <n v="146"/>
    <n v="5887"/>
    <n v="14190.759300152878"/>
    <n v="58.952999283204683"/>
    <n v="56.82"/>
    <n v="65772.9919693962"/>
    <n v="0.3070832"/>
    <n v="35.950519999999997"/>
    <n v="-1773.4649995890002"/>
    <n v="15541"/>
    <n v="11462"/>
    <n v="32344.839325439541"/>
    <n v="59092.2"/>
    <n v="2.5"/>
    <n v="3.97"/>
    <n v="26.601853628360402"/>
    <n v="7.6012989430574801E-2"/>
    <n v="21.269517913944373"/>
    <n v="0.35647060001251207"/>
    <n v="5277"/>
    <n v="4856.6000000000004"/>
    <n v="4.3149999990000003"/>
    <n v="60283"/>
    <n v="33720"/>
    <n v="32788.6"/>
    <n v="27494.400000000001"/>
    <n v="46105.24609375"/>
    <n v="6.4260234832763672"/>
    <n v="99.172027587890625"/>
    <n v="32.176956176757813"/>
    <n v="0"/>
    <n v="0"/>
    <n v="1"/>
    <n v="1"/>
    <s v="PEG"/>
    <s v="USA"/>
    <n v="0.23999999"/>
    <n v="-6.931748241186142E-2"/>
    <n v="8.0728664994239807E-2"/>
    <n v="2.083478681743145E-2"/>
    <n v="2.970832958817482E-2"/>
    <m/>
    <m/>
    <n v="4.3956045061349869E-2"/>
    <n v="3.677261620759964E-2"/>
    <n v="3.5224296152591705E-2"/>
    <n v="-8.5052631795406342E-2"/>
    <n v="1.7197873443365097E-2"/>
    <m/>
    <m/>
    <m/>
    <n v="3.970000147819519E-2"/>
    <n v="1.5735149383544922E-2"/>
    <n v="3.3364042639732361E-2"/>
    <n v="3.5666484385728836E-2"/>
    <n v="2.527155727148056E-2"/>
  </r>
  <r>
    <x v="95"/>
    <x v="3"/>
    <s v="CHE"/>
    <n v="146"/>
    <n v="5943"/>
    <n v="14503.61770149756"/>
    <n v="60.199112670115348"/>
    <n v="58.23"/>
    <n v="70630.855901411298"/>
    <n v="0.28697010000000001"/>
    <n v="37.178049999999999"/>
    <n v="-302.25999993000005"/>
    <n v="15929"/>
    <n v="12861"/>
    <n v="33593.981542877649"/>
    <n v="63541.9"/>
    <n v="2.5"/>
    <n v="3.9499999990000001"/>
    <n v="27.426291240809586"/>
    <n v="8.3687782645312417E-2"/>
    <n v="22.827052332389901"/>
    <n v="0.35260226826024305"/>
    <n v="4952"/>
    <n v="4920.3"/>
    <n v="4.3179999990000004"/>
    <n v="65551"/>
    <n v="36331"/>
    <n v="35327.4"/>
    <n v="30223.599999999999"/>
    <n v="50681.828125"/>
    <n v="6.3624248504638672"/>
    <n v="99.658035278320313"/>
    <n v="33.207912445068359"/>
    <n v="0"/>
    <n v="0"/>
    <n v="1"/>
    <n v="1"/>
    <s v="PEG"/>
    <s v="USA"/>
    <n v="0.42750000999999999"/>
    <n v="-6.9996528327465057E-2"/>
    <n v="6.8384207785129547E-2"/>
    <n v="4.6029280871152878E-2"/>
    <n v="3.1883329153060913E-2"/>
    <m/>
    <m/>
    <n v="3.1203007325530052E-2"/>
    <n v="3.7181202322244644E-2"/>
    <n v="3.6056142300367355E-2"/>
    <n v="-8.7896913290023804E-2"/>
    <n v="1.9625404849648476E-2"/>
    <m/>
    <m/>
    <m/>
    <n v="3.9500001817941666E-2"/>
    <n v="1.7900392413139343E-2"/>
    <n v="3.3239301294088364E-2"/>
    <n v="3.1584661453962326E-2"/>
    <n v="3.8956306874752045E-2"/>
  </r>
  <r>
    <x v="96"/>
    <x v="3"/>
    <s v="CHE"/>
    <n v="146"/>
    <n v="5996"/>
    <n v="14727.318212141428"/>
    <n v="61.11377483187286"/>
    <n v="59.47"/>
    <n v="76029.082895941901"/>
    <n v="0.27396530000000002"/>
    <n v="38.953719999999997"/>
    <n v="523.56699987900004"/>
    <n v="17004"/>
    <n v="14204"/>
    <n v="34308.95110154288"/>
    <n v="67627.399999999994"/>
    <n v="3.5000000000000004"/>
    <n v="4.16"/>
    <n v="29.111808137372368"/>
    <n v="9.1110314122279823E-2"/>
    <n v="24.619642743523428"/>
    <n v="0.35472414213285747"/>
    <n v="5688"/>
    <n v="5682.9"/>
    <n v="4.3269999989999999"/>
    <n v="71498"/>
    <n v="39077"/>
    <n v="37997.599999999999"/>
    <n v="33500.400000000001"/>
    <n v="56176.68359375"/>
    <n v="6.6667304039001465"/>
    <n v="99.969276428222656"/>
    <n v="33.466197967529297"/>
    <n v="0"/>
    <n v="0"/>
    <n v="1"/>
    <n v="1"/>
    <s v="PEG"/>
    <s v="USA"/>
    <n v="1.04"/>
    <n v="-0.12094684690237045"/>
    <n v="0.10022641718387604"/>
    <n v="2.2613447159528732E-2"/>
    <n v="3.3224999904632568E-2"/>
    <m/>
    <m/>
    <n v="6.1246808618307114E-2"/>
    <n v="3.8979612290859222E-2"/>
    <n v="3.6730017513036728E-2"/>
    <n v="-0.14228051900863647"/>
    <n v="2.4872561916708946E-2"/>
    <m/>
    <m/>
    <m/>
    <n v="4.1600000113248825E-2"/>
    <n v="2.1333681419491768E-2"/>
    <n v="4.5344624668359756E-2"/>
    <n v="5.0639096647500992E-2"/>
    <n v="2.791922353208065E-2"/>
  </r>
  <r>
    <x v="97"/>
    <x v="3"/>
    <s v="CHE"/>
    <n v="146"/>
    <n v="6063"/>
    <n v="15010.39089559624"/>
    <n v="62.264749441193274"/>
    <n v="60.55"/>
    <n v="81184.146512340507"/>
    <n v="0.26048329999999997"/>
    <n v="40.520240000000001"/>
    <n v="1180.7249997270001"/>
    <n v="17786"/>
    <n v="15165"/>
    <n v="35956.668302834587"/>
    <n v="72450.5"/>
    <n v="3"/>
    <n v="4.6100000000000003"/>
    <n v="29.221733152365591"/>
    <n v="8.9055807697852624E-2"/>
    <n v="26.177177161968931"/>
    <n v="0.35800006156436465"/>
    <n v="5718"/>
    <n v="5873.8"/>
    <n v="4.3249999990000001"/>
    <n v="78203"/>
    <n v="42229"/>
    <n v="41062.5"/>
    <n v="37140.5"/>
    <n v="62280.75"/>
    <n v="6.3464388847351074"/>
    <n v="98.930000305175781"/>
    <n v="36.121879577636719"/>
    <n v="0"/>
    <n v="0"/>
    <n v="1"/>
    <n v="1"/>
    <s v="PEG"/>
    <s v="USA"/>
    <n v="-0.88999998999999996"/>
    <n v="0.47190824151039124"/>
    <n v="4.4014669954776764E-2"/>
    <n v="5.555327981710434E-2"/>
    <n v="3.5716671496629715E-2"/>
    <m/>
    <m/>
    <n v="3.778770100325346E-3"/>
    <n v="4.0235899388790131E-2"/>
    <n v="4.0084429085254669E-2"/>
    <n v="0.44470587372779846"/>
    <n v="1.8828988075256348E-2"/>
    <m/>
    <m/>
    <m/>
    <n v="4.6100001782178879E-2"/>
    <n v="2.7202349156141281E-2"/>
    <n v="0.13850946724414825"/>
    <n v="0.16454972326755524"/>
    <n v="4.5634977519512177E-2"/>
  </r>
  <r>
    <x v="98"/>
    <x v="3"/>
    <s v="CHE"/>
    <n v="146"/>
    <n v="6132"/>
    <n v="15373.776908023483"/>
    <n v="63.858375115710501"/>
    <n v="62.29"/>
    <n v="87965.702946910998"/>
    <n v="0.25552449999999999"/>
    <n v="41.497729999999997"/>
    <n v="3110.3459992770004"/>
    <n v="19425"/>
    <n v="17349"/>
    <n v="39865.7164262648"/>
    <n v="81045"/>
    <n v="3"/>
    <n v="4.369999999"/>
    <n v="28.598824734070654"/>
    <n v="9.4030086004011235E-2"/>
    <n v="27.528749119924896"/>
    <n v="0.35576448022787904"/>
    <n v="6604"/>
    <n v="6446.7"/>
    <n v="4.3019999990000004"/>
    <n v="86830"/>
    <n v="46020"/>
    <n v="44748.800000000003"/>
    <n v="42081.2"/>
    <n v="70565.7890625"/>
    <n v="5.9838910102844238"/>
    <n v="92.962623596191406"/>
    <n v="37.938003540039063"/>
    <n v="0"/>
    <n v="0"/>
    <n v="1"/>
    <n v="1"/>
    <s v="PEG"/>
    <s v="USA"/>
    <n v="1.4400001"/>
    <n v="0.39494341611862183"/>
    <n v="2.1833961829543114E-2"/>
    <n v="5.9489652514457703E-2"/>
    <n v="3.6041669547557831E-2"/>
    <m/>
    <m/>
    <n v="-2.1218342706561089E-2"/>
    <n v="4.3052304536104202E-2"/>
    <n v="4.3985605239868164E-2"/>
    <n v="0.37377849221229553"/>
    <n v="1.5406355261802673E-2"/>
    <m/>
    <m/>
    <m/>
    <n v="4.3699998408555984E-2"/>
    <n v="2.1164920181035995E-2"/>
    <n v="0.12609642744064331"/>
    <n v="0.14611096680164337"/>
    <n v="4.7765661031007767E-2"/>
  </r>
  <r>
    <x v="99"/>
    <x v="3"/>
    <s v="CHE"/>
    <n v="146"/>
    <n v="6212"/>
    <n v="16030.907920154541"/>
    <n v="66.606044392373619"/>
    <n v="64.86"/>
    <n v="97984.034125949795"/>
    <n v="0.25793969999999999"/>
    <n v="42.530610000000003"/>
    <n v="3411.2199992100004"/>
    <n v="22734"/>
    <n v="20009"/>
    <n v="42185.943308216716"/>
    <n v="89162.2"/>
    <n v="6.25"/>
    <n v="4.8999999990000003"/>
    <n v="28.15912467409775"/>
    <n v="6.3089045681619202E-2"/>
    <n v="29.202847531878241"/>
    <n v="0.33629802323605629"/>
    <n v="7108"/>
    <n v="7080.8"/>
    <n v="4.3179999990000004"/>
    <n v="98939"/>
    <n v="50103"/>
    <n v="48719"/>
    <n v="50220"/>
    <n v="84213.7109375"/>
    <n v="5.9156060218811035"/>
    <n v="86.17718505859375"/>
    <n v="37.292045593261719"/>
    <n v="0"/>
    <n v="0"/>
    <n v="1"/>
    <n v="1"/>
    <s v="PEG"/>
    <s v="USA"/>
    <n v="2.5599999000000002"/>
    <n v="4.4843293726444244E-2"/>
    <n v="3.1411338597536087E-2"/>
    <n v="3.8751510437577963E-3"/>
    <n v="6.25E-2"/>
    <m/>
    <m/>
    <n v="-1.5384615398943424E-2"/>
    <n v="4.6795953065156937E-2"/>
    <n v="4.7527138143777847E-2"/>
    <n v="2.6970954611897469E-2"/>
    <n v="1.740296371281147E-2"/>
    <m/>
    <m/>
    <m/>
    <n v="4.8999998718500137E-2"/>
    <n v="1.7872339114546776E-2"/>
    <n v="3.518759086728096E-2"/>
    <n v="3.5675939172506332E-2"/>
    <n v="3.318757563829422E-2"/>
  </r>
  <r>
    <x v="100"/>
    <x v="3"/>
    <s v="CHE"/>
    <n v="146"/>
    <n v="6267"/>
    <n v="16903.622147758098"/>
    <n v="70.25170096977574"/>
    <n v="67.78"/>
    <n v="111309.387247584"/>
    <n v="0.27524399999999999"/>
    <n v="44.068530000000003"/>
    <n v="1549.4439996409999"/>
    <n v="27874"/>
    <n v="22140"/>
    <n v="45096.499461786865"/>
    <n v="96773.5"/>
    <n v="6.75"/>
    <n v="5.8199999990000002"/>
    <n v="30.192737451472414"/>
    <n v="4.0761704099808477E-2"/>
    <n v="31.995619181725708"/>
    <n v="0.31348568941796401"/>
    <n v="7975"/>
    <n v="7765"/>
    <n v="4.3159999989999998"/>
    <n v="109466"/>
    <n v="53742"/>
    <n v="52257.5"/>
    <n v="57208.5"/>
    <n v="95932.6953125"/>
    <n v="5.588346004486084"/>
    <n v="82.971107482910156"/>
    <n v="39.302314758300781"/>
    <n v="0"/>
    <n v="0"/>
    <n v="1"/>
    <n v="1"/>
    <s v="PEG"/>
    <s v="USA"/>
    <n v="-1.04"/>
    <n v="-0.10649757087230682"/>
    <n v="0.12271144241094589"/>
    <n v="3.6718778312206268E-2"/>
    <n v="6.7500002682209015E-2"/>
    <m/>
    <m/>
    <n v="7.2088070213794708E-2"/>
    <n v="5.0623372197151184E-2"/>
    <n v="4.7219414263963699E-2"/>
    <n v="-0.12496392428874969"/>
    <n v="2.1103531122207642E-2"/>
    <m/>
    <m/>
    <m/>
    <n v="5.820000171661377E-2"/>
    <n v="1.8466351553797722E-2"/>
    <n v="6.1251815408468246E-2"/>
    <n v="6.3485786318778992E-2"/>
    <n v="5.2109390497207642E-2"/>
  </r>
  <r>
    <x v="101"/>
    <x v="3"/>
    <s v="CHE"/>
    <n v="146"/>
    <n v="6343.2929999999997"/>
    <n v="17381.035370745132"/>
    <n v="72.3998936478594"/>
    <n v="70.180000000000007"/>
    <n v="126131.54605238599"/>
    <n v="0.29248990000000002"/>
    <n v="46.965159999999997"/>
    <n v="1663.8749995749999"/>
    <n v="29649"/>
    <n v="23631"/>
    <n v="54656.820380337282"/>
    <n v="106805"/>
    <n v="1.1499999990000001"/>
    <n v="5.2699999990000004"/>
    <n v="32.580790322703663"/>
    <n v="3.8152791384754602E-2"/>
    <n v="36.157396542282854"/>
    <n v="0.31059874572320695"/>
    <n v="8669"/>
    <n v="8962.5"/>
    <n v="3.914999999"/>
    <n v="119042"/>
    <n v="58280"/>
    <n v="56670.2"/>
    <n v="62371.8"/>
    <n v="104591.015625"/>
    <n v="5.5913372039794922"/>
    <n v="81.213279724121094"/>
    <n v="43.004219055175781"/>
    <n v="0"/>
    <n v="0"/>
    <n v="1"/>
    <n v="1"/>
    <s v="PEG"/>
    <s v="USA"/>
    <n v="-2.52"/>
    <n v="0.15500229597091675"/>
    <n v="0.13042795658111572"/>
    <n v="0.10269123315811157"/>
    <n v="1.1500000022351742E-2"/>
    <m/>
    <m/>
    <n v="7.916528731584549E-2"/>
    <n v="5.1262665539979935E-2"/>
    <n v="4.7502145171165466E-2"/>
    <n v="0.13126648962497711"/>
    <n v="2.0981617271900177E-2"/>
    <m/>
    <m/>
    <m/>
    <n v="5.2700001746416092E-2"/>
    <n v="2.3735800758004189E-2"/>
    <n v="0.12148155272006989"/>
    <n v="0.13683561980724335"/>
    <n v="5.7095617055892944E-2"/>
  </r>
  <r>
    <x v="102"/>
    <x v="3"/>
    <s v="CHE"/>
    <n v="146"/>
    <n v="6401.4"/>
    <n v="17774.393101509046"/>
    <n v="74.239857146502786"/>
    <n v="73.36"/>
    <n v="140559.23982155201"/>
    <n v="0.29680400000000001"/>
    <n v="50.093130000000002"/>
    <n v="2411.5859993610002"/>
    <n v="32332"/>
    <n v="26114"/>
    <n v="59328.776634373884"/>
    <n v="120500.9"/>
    <n v="2.69"/>
    <n v="4.97"/>
    <n v="36.787912532129269"/>
    <n v="4.2837759255669704E-2"/>
    <n v="40.44434013924738"/>
    <n v="0.306692751431558"/>
    <n v="10119"/>
    <n v="10336"/>
    <n v="3.7739999989999999"/>
    <n v="119903"/>
    <n v="65327"/>
    <n v="63522.5"/>
    <n v="56380"/>
    <n v="94543.390625"/>
    <n v="5.8462314605712891"/>
    <n v="85.653038024902344"/>
    <n v="43.760303497314453"/>
    <n v="0"/>
    <n v="0"/>
    <n v="1"/>
    <n v="1"/>
    <s v="PEG"/>
    <s v="USA"/>
    <n v="-0.23"/>
    <n v="0.20729142427444458"/>
    <n v="0.18073679506778717"/>
    <n v="3.82579006254673E-2"/>
    <n v="2.6900000870227814E-2"/>
    <m/>
    <m/>
    <n v="0.1292203813791275"/>
    <n v="5.151640996336937E-2"/>
    <n v="4.5621220022439957E-2"/>
    <n v="0.1848396509885788"/>
    <n v="1.8949214369058609E-2"/>
    <m/>
    <m/>
    <m/>
    <n v="4.9699999392032623E-2"/>
    <n v="2.2451780736446381E-2"/>
    <n v="0.15939338505268097"/>
    <n v="0.18815754354000092"/>
    <n v="3.2578952610492706E-2"/>
  </r>
  <r>
    <x v="103"/>
    <x v="3"/>
    <s v="CHE"/>
    <n v="146"/>
    <n v="6441.1"/>
    <n v="18203.567713589295"/>
    <n v="76.126162436811114"/>
    <n v="74.97"/>
    <n v="152490.456241896"/>
    <n v="0.29378749999999998"/>
    <n v="54.478810000000003"/>
    <n v="2734.6919991570003"/>
    <n v="36574"/>
    <n v="29943"/>
    <n v="60547.786035163255"/>
    <n v="129631"/>
    <n v="3.639999999"/>
    <n v="5.5999999989999996"/>
    <n v="41.534272486671597"/>
    <n v="3.5922642650188054E-2"/>
    <n v="45.357114918250907"/>
    <n v="0.31429639061459008"/>
    <n v="10847"/>
    <n v="11625.1"/>
    <n v="3.2439999990000001"/>
    <n v="120763"/>
    <n v="71248"/>
    <n v="69280"/>
    <n v="51483.1"/>
    <n v="86331.796875"/>
    <n v="6.1849522590637207"/>
    <n v="86.336372375488281"/>
    <n v="42.655612945556641"/>
    <n v="0"/>
    <n v="0"/>
    <n v="0"/>
    <n v="0"/>
    <s v="FLOAT"/>
    <s v="DEU"/>
    <n v="0"/>
    <n v="-0.19998852908611298"/>
    <n v="0.17745262384414673"/>
    <n v="-3.0071339569985867E-3"/>
    <n v="3.6400001496076584E-2"/>
    <m/>
    <m/>
    <n v="0.12883935868740082"/>
    <n v="4.8613261431455612E-2"/>
    <n v="4.3064817786216736E-2"/>
    <n v="-0.22022637724876404"/>
    <n v="2.5953494012355804E-2"/>
    <m/>
    <m/>
    <m/>
    <n v="5.6000001728534698E-2"/>
    <n v="2.0237850025296211E-2"/>
    <n v="7.7156007289886475E-2"/>
    <n v="9.207308292388916E-2"/>
    <n v="1.669643446803093E-2"/>
  </r>
  <r>
    <x v="104"/>
    <x v="3"/>
    <s v="CHE"/>
    <n v="146"/>
    <n v="6460"/>
    <n v="18414.39628482972"/>
    <n v="76.798578764876453"/>
    <n v="74.44"/>
    <n v="151469.17005374201"/>
    <n v="0.27558470000000002"/>
    <n v="59.799610000000001"/>
    <n v="3058.1599987959999"/>
    <n v="42929"/>
    <n v="35353"/>
    <n v="61351.784370290632"/>
    <n v="137534.39999999999"/>
    <n v="5.97"/>
    <n v="7.1499999990000003"/>
    <n v="41.040797492201264"/>
    <n v="6.8203391857449308E-2"/>
    <n v="51.052178674802597"/>
    <n v="0.35453353300177626"/>
    <n v="12012"/>
    <n v="13051.6"/>
    <n v="2.539999999"/>
    <n v="130321"/>
    <n v="78011"/>
    <n v="75856.100000000006"/>
    <n v="54464.9"/>
    <n v="91331.96875"/>
    <n v="6.3106346130371094"/>
    <n v="89.315330505371094"/>
    <n v="42.529323577880859"/>
    <n v="0"/>
    <n v="0"/>
    <n v="0"/>
    <n v="0"/>
    <s v="FLOAT"/>
    <s v="DEU"/>
    <n v="0"/>
    <n v="-0.33138006925582886"/>
    <n v="3.4520257264375687E-2"/>
    <n v="1.875598356127739E-2"/>
    <n v="5.9700001031160355E-2"/>
    <m/>
    <m/>
    <n v="-1.1798699386417866E-2"/>
    <n v="4.6318955719470978E-2"/>
    <n v="4.6871982514858246E-2"/>
    <n v="-0.35847270488739014"/>
    <n v="4.2231447994709015E-2"/>
    <m/>
    <m/>
    <m/>
    <n v="7.1500003337860107E-2"/>
    <n v="2.7092626318335533E-2"/>
    <n v="-1.0164999403059483E-2"/>
    <n v="-2.4679331108927727E-2"/>
    <n v="3.9227992296218872E-2"/>
  </r>
  <r>
    <x v="105"/>
    <x v="3"/>
    <s v="CHE"/>
    <n v="146"/>
    <n v="6403.5"/>
    <n v="17224.018115093309"/>
    <n v="72.31570094468006"/>
    <n v="73.069999999999993"/>
    <n v="153419.88070942301"/>
    <n v="0.24012700000000001"/>
    <n v="63.804070000000003"/>
    <n v="-6390.1799975610002"/>
    <n v="34271"/>
    <n v="33418"/>
    <n v="64655.436813778251"/>
    <n v="148101.9"/>
    <n v="2.75"/>
    <n v="6.4399999990000003"/>
    <n v="40.158339117236544"/>
    <n v="1.047515791458471"/>
    <n v="54.736759759054976"/>
    <n v="0.3942409531301706"/>
    <n v="12232"/>
    <n v="13540.8"/>
    <n v="2.619999999"/>
    <n v="136496"/>
    <n v="85545"/>
    <n v="83182"/>
    <n v="53314"/>
    <n v="89402.0234375"/>
    <n v="6.211578369140625"/>
    <n v="83.475624084472656"/>
    <n v="43.261829376220703"/>
    <n v="0"/>
    <n v="0"/>
    <n v="0"/>
    <n v="0"/>
    <s v="FLOAT"/>
    <s v="DEU"/>
    <n v="0"/>
    <n v="0.46756646037101746"/>
    <n v="3.0023738741874695E-2"/>
    <n v="0.14222437143325806"/>
    <n v="2.7499999850988388E-2"/>
    <m/>
    <m/>
    <n v="-2.1442495286464691E-2"/>
    <n v="5.1466234028339386E-2"/>
    <n v="5.2593979984521866E-2"/>
    <n v="0.4235120415687561"/>
    <n v="3.0947690829634666E-2"/>
    <m/>
    <m/>
    <m/>
    <n v="6.4400002360343933E-2"/>
    <n v="4.4054411351680756E-2"/>
    <n v="0.11451480537652969"/>
    <n v="0.12338355928659439"/>
    <n v="8.4862187504768372E-2"/>
  </r>
  <r>
    <x v="106"/>
    <x v="3"/>
    <s v="CHE"/>
    <n v="146"/>
    <n v="6333.3130000000001"/>
    <n v="17170.318283653436"/>
    <n v="72.501170411100645"/>
    <n v="74.739999999999995"/>
    <n v="157559.06176829201"/>
    <n v="0.20590310000000001"/>
    <n v="64.898859999999999"/>
    <n v="-3414.6030000000001"/>
    <n v="36874"/>
    <n v="37015"/>
    <n v="69984.836340150694"/>
    <n v="159202.6"/>
    <n v="1.5099999989999999"/>
    <n v="4.9899999990000001"/>
    <n v="39.741898086354311"/>
    <n v="2.444203513403099"/>
    <n v="55.597277634358107"/>
    <n v="0.4230807117779819"/>
    <n v="14287"/>
    <n v="15860"/>
    <n v="2.4495"/>
    <n v="145250"/>
    <n v="94528"/>
    <n v="91916.9"/>
    <n v="53333.1"/>
    <n v="89434.0546875"/>
    <n v="6.5135173797607422"/>
    <n v="81.74359130859375"/>
    <n v="42.675701141357422"/>
    <n v="0"/>
    <n v="0"/>
    <n v="0"/>
    <n v="0"/>
    <s v="FLOAT"/>
    <s v="DEU"/>
    <n v="0"/>
    <n v="7.8855335712432861E-2"/>
    <n v="4.44154292345047E-2"/>
    <n v="0.14057113230228424"/>
    <n v="1.510000042617321E-2"/>
    <m/>
    <m/>
    <n v="-1.0458167642354965E-2"/>
    <n v="5.4873596876859665E-2"/>
    <n v="5.545353889465332E-2"/>
    <n v="4.8721492290496826E-2"/>
    <n v="2.8733881190419197E-2"/>
    <m/>
    <m/>
    <m/>
    <n v="4.9899999052286148E-2"/>
    <n v="3.0133837834000587E-2"/>
    <n v="5.8406021445989609E-2"/>
    <n v="5.2481070160865784E-2"/>
    <n v="7.78355672955513E-2"/>
  </r>
  <r>
    <x v="107"/>
    <x v="3"/>
    <s v="CHE"/>
    <n v="146"/>
    <n v="6316.424"/>
    <n v="17635.294907371641"/>
    <n v="74.404968960514267"/>
    <n v="77.19"/>
    <n v="163919.13501410099"/>
    <n v="0.2073873"/>
    <n v="65.732979999999998"/>
    <n v="3847.6820560591586"/>
    <n v="42932"/>
    <n v="42011"/>
    <n v="72804.994043774655"/>
    <n v="172160.6"/>
    <n v="2.4700000000000002"/>
    <n v="4.05"/>
    <n v="42.553256401064758"/>
    <n v="1.3966877219446283"/>
    <n v="58.061487913635325"/>
    <n v="0.40947202408203315"/>
    <n v="14026"/>
    <n v="15992.9"/>
    <n v="1.9999999989999999"/>
    <n v="156622"/>
    <n v="102706"/>
    <n v="99869"/>
    <n v="56753"/>
    <n v="95168.8671875"/>
    <n v="6.5284342765808105"/>
    <n v="80.929893493652344"/>
    <n v="41.391914367675781"/>
    <n v="0"/>
    <n v="0"/>
    <n v="0"/>
    <n v="0"/>
    <s v="FLOAT"/>
    <s v="DEU"/>
    <n v="0"/>
    <n v="8.0917418003082275E-2"/>
    <n v="0.12684878706932068"/>
    <n v="8.2302473485469818E-2"/>
    <n v="2.4700000882148743E-2"/>
    <m/>
    <m/>
    <n v="7.070961594581604E-2"/>
    <n v="5.6139163672924042E-2"/>
    <n v="5.2431736141443253E-2"/>
    <n v="5.0741352140903473E-2"/>
    <n v="2.871883288025856E-2"/>
    <m/>
    <m/>
    <m/>
    <n v="4.050000011920929E-2"/>
    <n v="3.0176065862178802E-2"/>
    <n v="0.10173030197620392"/>
    <n v="0.11532767862081528"/>
    <n v="5.350123718380928E-2"/>
  </r>
  <r>
    <x v="108"/>
    <x v="3"/>
    <s v="CHE"/>
    <n v="146"/>
    <n v="6332.5680000000002"/>
    <n v="17662.186967435646"/>
    <n v="74.656524072443787"/>
    <n v="78.650000000000006"/>
    <n v="171343.72349306499"/>
    <n v="0.21420800000000001"/>
    <n v="66.426990000000004"/>
    <n v="3362.2684312873171"/>
    <n v="42300"/>
    <n v="41779"/>
    <n v="89664.304958736975"/>
    <n v="189991.6"/>
    <n v="0.65999999899999995"/>
    <n v="3.33"/>
    <n v="43.630206466276668"/>
    <n v="1.3966877219446283"/>
    <n v="59.673003207384831"/>
    <n v="0.38396912742860306"/>
    <n v="15106"/>
    <n v="15824.5"/>
    <n v="1.619999999"/>
    <n v="168509"/>
    <n v="112244"/>
    <n v="105173"/>
    <n v="63336"/>
    <n v="106207.875"/>
    <n v="6.5515356063842773"/>
    <n v="80.587753295898438"/>
    <n v="41.246055603027344"/>
    <n v="0"/>
    <n v="0"/>
    <n v="0"/>
    <n v="0"/>
    <s v="FLOAT"/>
    <s v="DEU"/>
    <n v="0"/>
    <n v="-5.1180687732994556E-3"/>
    <n v="7.7995501458644867E-2"/>
    <n v="7.6551221311092377E-2"/>
    <n v="6.5999999642372131E-3"/>
    <m/>
    <m/>
    <n v="2.5381904095411301E-2"/>
    <n v="5.2613597363233566E-2"/>
    <n v="5.1311220973730087E-2"/>
    <n v="-3.4493573009967804E-2"/>
    <n v="3.0424969270825386E-2"/>
    <m/>
    <m/>
    <m/>
    <n v="3.3300001174211502E-2"/>
    <n v="2.9375502839684486E-2"/>
    <n v="5.4367851465940475E-2"/>
    <n v="5.7701446115970612E-2"/>
    <n v="4.1575610637664795E-2"/>
  </r>
  <r>
    <x v="109"/>
    <x v="3"/>
    <s v="CHE"/>
    <n v="146"/>
    <n v="6350.84"/>
    <n v="18050.210680791832"/>
    <n v="76.257106130698787"/>
    <n v="79.3"/>
    <n v="184080.08087655701"/>
    <n v="0.21814"/>
    <n v="68.850009999999997"/>
    <n v="-387.70090374372126"/>
    <n v="48739"/>
    <n v="44080"/>
    <n v="83410.375830642239"/>
    <n v="206722.5"/>
    <n v="1.00166666608333"/>
    <n v="3.4499999990000001"/>
    <n v="46.993768638786989"/>
    <n v="1.3966877219446283"/>
    <n v="61.761714777438847"/>
    <n v="0.37401059186935592"/>
    <n v="14898"/>
    <n v="16612.5"/>
    <n v="1.579999999"/>
    <n v="184397"/>
    <n v="124017"/>
    <n v="116797"/>
    <n v="67600"/>
    <n v="113358.15625"/>
    <n v="6.4277811050415039"/>
    <n v="82.93365478515625"/>
    <n v="43.206279754638672"/>
    <n v="0"/>
    <n v="0"/>
    <n v="0"/>
    <n v="0"/>
    <s v="FLOAT"/>
    <s v="DEU"/>
    <n v="0"/>
    <n v="0.10928911715745926"/>
    <n v="0.12827123701572418"/>
    <n v="-2.0952837541699409E-2"/>
    <n v="1.0016666725277901E-2"/>
    <m/>
    <m/>
    <n v="7.7011227607727051E-2"/>
    <n v="5.1260009407997131E-2"/>
    <n v="4.7594685107469559E-2"/>
    <n v="7.8272163867950439E-2"/>
    <n v="2.8765419498085976E-2"/>
    <m/>
    <m/>
    <m/>
    <n v="3.4499999135732651E-2"/>
    <n v="3.101695142686367E-2"/>
    <n v="9.8303094506263733E-2"/>
    <n v="0.12363752722740173"/>
    <n v="-5.4680854082107544E-3"/>
  </r>
  <r>
    <x v="110"/>
    <x v="3"/>
    <s v="CHE"/>
    <n v="146"/>
    <n v="6385.2290000000003"/>
    <n v="18779.122878756578"/>
    <n v="79.187994279043778"/>
    <n v="80.94"/>
    <n v="197615.66698077301"/>
    <n v="0.3045165991088819"/>
    <n v="71.61918"/>
    <n v="-354.65568080195112"/>
    <n v="60883"/>
    <n v="49645"/>
    <n v="83211.773175457463"/>
    <n v="215527"/>
    <n v="2.2908333333333299"/>
    <n v="4.7699999990000004"/>
    <n v="50.615890352449469"/>
    <n v="0.69834386097231416"/>
    <n v="65.047328483141712"/>
    <n v="0.35703756432638128"/>
    <n v="16318"/>
    <n v="17388.8"/>
    <n v="1.763499999"/>
    <n v="206536"/>
    <n v="140158"/>
    <n v="133273"/>
    <n v="73263"/>
    <n v="122854.421875"/>
    <n v="6.4061899185180664"/>
    <n v="86.52679443359375"/>
    <n v="45.306774139404297"/>
    <n v="0"/>
    <n v="0"/>
    <n v="0"/>
    <n v="0"/>
    <s v="FLOAT"/>
    <s v="DEU"/>
    <n v="0"/>
    <n v="6.066768616437912E-2"/>
    <n v="0.12536817789077759"/>
    <n v="2.2679021582007408E-2"/>
    <n v="2.290833368897438E-2"/>
    <m/>
    <m/>
    <n v="7.7250480651855469E-2"/>
    <n v="4.8117704689502716E-2"/>
    <n v="4.4667147099971771E-2"/>
    <n v="3.0722891911864281E-2"/>
    <n v="2.905222587287426E-2"/>
    <m/>
    <m/>
    <m/>
    <n v="4.7699999064207077E-2"/>
    <n v="2.9944794252514839E-2"/>
    <n v="9.3763247132301331E-2"/>
    <n v="0.10975088179111481"/>
    <n v="2.279367670416832E-2"/>
  </r>
  <r>
    <x v="111"/>
    <x v="3"/>
    <s v="CHE"/>
    <n v="146"/>
    <n v="6425.45"/>
    <n v="18956.182057287817"/>
    <n v="80.090482769260177"/>
    <n v="81.3"/>
    <n v="209358.79425503101"/>
    <n v="0.30754394546523128"/>
    <n v="76.267430000000004"/>
    <n v="6163.0418115634402"/>
    <n v="60093"/>
    <n v="52857"/>
    <n v="77437.229766774297"/>
    <n v="224498"/>
    <n v="2.9341666666666701"/>
    <n v="5.57"/>
    <n v="55.008351701992972"/>
    <n v="0.69834386097231416"/>
    <n v="69.20910584369858"/>
    <n v="0.33877350858094696"/>
    <n v="17402"/>
    <n v="17574.7"/>
    <n v="1.7984999989999999"/>
    <n v="229311"/>
    <n v="155318"/>
    <n v="150113"/>
    <n v="79198"/>
    <n v="132806.796875"/>
    <n v="6.1420354843139648"/>
    <n v="88.246772766113281"/>
    <n v="48.08380126953125"/>
    <n v="0"/>
    <n v="0"/>
    <n v="0"/>
    <n v="0"/>
    <s v="FLOAT"/>
    <s v="DEU"/>
    <n v="0"/>
    <n v="-0.11905225366353989"/>
    <n v="0.13337793946266174"/>
    <n v="1.8928594887256622E-2"/>
    <n v="2.9341666027903557E-2"/>
    <m/>
    <m/>
    <n v="8.6724616587162018E-2"/>
    <n v="4.6653330326080322E-2"/>
    <n v="4.2930223047733307E-2"/>
    <n v="-0.14962010085582733"/>
    <n v="3.5946112126111984E-2"/>
    <m/>
    <m/>
    <m/>
    <n v="5.5700000375509262E-2"/>
    <n v="3.0567850917577744E-2"/>
    <n v="7.065659761428833E-2"/>
    <n v="8.0658145248889923E-2"/>
    <n v="2.4135131388902664E-2"/>
  </r>
  <r>
    <x v="112"/>
    <x v="3"/>
    <s v="CHE"/>
    <n v="146"/>
    <n v="6468.1260000000002"/>
    <n v="18560.399101687257"/>
    <n v="78.494606500004252"/>
    <n v="81.069999999999993"/>
    <n v="215683.711548049"/>
    <n v="0.2918753904827609"/>
    <n v="80.580510000000004"/>
    <n v="5054.341171805293"/>
    <n v="58115"/>
    <n v="52687"/>
    <n v="86188.0736562612"/>
    <n v="236479"/>
    <n v="1.3225"/>
    <n v="4.8324999999999996"/>
    <n v="57.728947227921374"/>
    <n v="1.3966877219446283"/>
    <n v="74.114057732926668"/>
    <n v="0.33385526937290172"/>
    <n v="18869"/>
    <n v="19293.099999999999"/>
    <n v="1.9944999990000001"/>
    <n v="238983"/>
    <n v="167565"/>
    <n v="158574"/>
    <n v="80409"/>
    <n v="134837.515625"/>
    <n v="6.0208353996276855"/>
    <n v="85.281631469726563"/>
    <n v="48.595600128173828"/>
    <n v="0"/>
    <n v="0"/>
    <n v="0"/>
    <n v="0"/>
    <s v="FLOAT"/>
    <s v="DEU"/>
    <n v="0"/>
    <n v="0.13255594670772552"/>
    <n v="9.6396684646606445E-2"/>
    <n v="0.10715265572071075"/>
    <n v="1.3225000351667404E-2"/>
    <m/>
    <m/>
    <n v="4.9445554614067078E-2"/>
    <n v="4.6951130032539368E-2"/>
    <n v="4.4738985598087311E-2"/>
    <n v="9.7938142716884613E-2"/>
    <n v="3.1529825180768967E-2"/>
    <m/>
    <m/>
    <m/>
    <n v="4.8324998468160629E-2"/>
    <n v="3.4617796540260315E-2"/>
    <n v="9.6835918724536896E-2"/>
    <n v="0.10425359755754471"/>
    <n v="6.0188829898834229E-2"/>
  </r>
  <r>
    <x v="113"/>
    <x v="3"/>
    <s v="CHE"/>
    <n v="146"/>
    <n v="6501.0730000000003"/>
    <n v="18559.859272461636"/>
    <n v="78.511281361022753"/>
    <n v="81.66"/>
    <n v="230525.34216490001"/>
    <n v="0.29866409737584759"/>
    <n v="82.971890000000002"/>
    <n v="2641.3881863828219"/>
    <n v="61276"/>
    <n v="53764"/>
    <n v="87594.72832436311"/>
    <n v="252911.1"/>
    <n v="1.8433333333333299"/>
    <n v="4.5149999989999996"/>
    <n v="60.595220843407496"/>
    <n v="3.1425473743754138"/>
    <n v="77.024172729406331"/>
    <n v="0.33512946324198978"/>
    <n v="19428"/>
    <n v="20283.3"/>
    <n v="2.1794999989999999"/>
    <n v="254652"/>
    <n v="180580"/>
    <n v="170418"/>
    <n v="84234"/>
    <n v="141251.640625"/>
    <n v="5.8854351043701172"/>
    <n v="85.141128540039063"/>
    <n v="49.236579895019531"/>
    <n v="0"/>
    <n v="0"/>
    <n v="0"/>
    <n v="0"/>
    <s v="FLOAT"/>
    <s v="DEU"/>
    <n v="0"/>
    <n v="0.27294543385505676"/>
    <n v="9.6893675625324249E-2"/>
    <n v="3.2839879393577576E-2"/>
    <n v="1.8433332443237305E-2"/>
    <m/>
    <m/>
    <n v="4.9714185297489166E-2"/>
    <n v="4.7179490327835083E-2"/>
    <n v="4.4945083558559418E-2"/>
    <n v="0.24162754416465759"/>
    <n v="2.5223247706890106E-2"/>
    <m/>
    <m/>
    <m/>
    <n v="4.5150000602006912E-2"/>
    <n v="3.1317878514528275E-2"/>
    <n v="0.12061309069395065"/>
    <n v="0.13877815008163452"/>
    <n v="2.563660591840744E-2"/>
  </r>
  <r>
    <x v="114"/>
    <x v="3"/>
    <s v="CHE"/>
    <n v="146"/>
    <n v="6529.6840000000002"/>
    <n v="19037.827864258055"/>
    <n v="80.622032326635406"/>
    <n v="82.51"/>
    <n v="244420.81961164801"/>
    <n v="0.29622163259939627"/>
    <n v="85.39067"/>
    <n v="15876.239354780348"/>
    <n v="69150"/>
    <n v="60630"/>
    <n v="95432"/>
    <n v="254126.4"/>
    <n v="3.34066666666667"/>
    <n v="4.7024999999999997"/>
    <n v="64.758868439719024"/>
    <n v="3.840891235347728"/>
    <n v="79.073769850582849"/>
    <n v="0.32760702504562306"/>
    <n v="21196"/>
    <n v="21643.8"/>
    <n v="2.585"/>
    <n v="277965"/>
    <n v="196187"/>
    <n v="184723"/>
    <n v="93242"/>
    <n v="156357.125"/>
    <n v="5.848447322845459"/>
    <n v="88.025169372558594"/>
    <n v="51.329059600830078"/>
    <n v="0"/>
    <n v="0"/>
    <n v="0"/>
    <n v="0"/>
    <s v="FLOAT"/>
    <s v="DEU"/>
    <n v="0"/>
    <n v="4.5200619846582413E-2"/>
    <n v="0.11471168696880341"/>
    <n v="3.260357677936554E-2"/>
    <n v="3.3406667411327362E-2"/>
    <m/>
    <m/>
    <n v="6.8646863102912903E-2"/>
    <n v="4.6064827591180801E-2"/>
    <n v="4.3105751276016235E-2"/>
    <n v="2.1426770836114883E-2"/>
    <n v="2.3275136947631836E-2"/>
    <m/>
    <m/>
    <m/>
    <n v="4.7024998813867569E-2"/>
    <n v="2.377384714782238E-2"/>
    <n v="8.8326819241046906E-2"/>
    <n v="9.8375700414180756E-2"/>
    <n v="3.3005122095346451E-2"/>
  </r>
  <r>
    <x v="115"/>
    <x v="3"/>
    <s v="CHE"/>
    <n v="146"/>
    <n v="6563.77"/>
    <n v="19586.457173240375"/>
    <n v="83.033544589146288"/>
    <n v="83.56"/>
    <n v="256518.74262063901"/>
    <n v="0.29989125800891309"/>
    <n v="88.330219999999997"/>
    <n v="12539.49513564104"/>
    <n v="74750"/>
    <n v="66624"/>
    <n v="99998"/>
    <n v="269515.40000000002"/>
    <n v="2.125"/>
    <n v="4.7766666659999997"/>
    <n v="68.299379914728746"/>
    <n v="3.4917193048615704"/>
    <n v="82.093405303919283"/>
    <n v="0.32208210006239057"/>
    <n v="22186"/>
    <n v="22881.3"/>
    <n v="2.0764999990000002"/>
    <n v="306157"/>
    <n v="214076"/>
    <n v="206796"/>
    <n v="99361"/>
    <n v="166618.046875"/>
    <n v="6.1562848091125488"/>
    <n v="88.781044006347656"/>
    <n v="50.217121124267578"/>
    <n v="0"/>
    <n v="0"/>
    <n v="0"/>
    <n v="0"/>
    <s v="FLOAT"/>
    <s v="DEU"/>
    <n v="0"/>
    <n v="0.61356580257415771"/>
    <n v="9.9153727293014526E-2"/>
    <n v="5.9935711324214935E-2"/>
    <n v="2.1250000223517418E-2"/>
    <m/>
    <m/>
    <n v="5.4663371294736862E-2"/>
    <n v="4.4490359723567963E-2"/>
    <n v="4.2184416204690933E-2"/>
    <n v="0.56984204053878784"/>
    <n v="2.7852319180965424E-2"/>
    <m/>
    <m/>
    <m/>
    <n v="4.7766666859388351E-2"/>
    <n v="4.3723743408918381E-2"/>
    <n v="0.23566178977489471"/>
    <n v="0.26551327109336853"/>
    <n v="4.0592856705188751E-2"/>
  </r>
  <r>
    <x v="116"/>
    <x v="3"/>
    <s v="CHE"/>
    <n v="146"/>
    <n v="6603.192"/>
    <n v="19786.339697528107"/>
    <n v="83.953014839663751"/>
    <n v="85.2"/>
    <n v="266301.69481203798"/>
    <n v="0.30744043014199057"/>
    <n v="88.994870000000006"/>
    <n v="7556.5287448516747"/>
    <n v="73513"/>
    <n v="67004"/>
    <n v="105751"/>
    <n v="290139.09999999998"/>
    <n v="2.875"/>
    <n v="4.2933333329166699"/>
    <n v="71.982518629253079"/>
    <n v="2.7933754438892566"/>
    <n v="85.066103418602765"/>
    <n v="0.31706752693726786"/>
    <n v="25144"/>
    <n v="23176.2"/>
    <n v="1.6234999999999999"/>
    <n v="334610"/>
    <n v="236362"/>
    <n v="228606"/>
    <n v="106004"/>
    <n v="177757.671875"/>
    <n v="6.300600528717041"/>
    <n v="88.485580444335938"/>
    <n v="49.870948791503906"/>
    <n v="0"/>
    <n v="0"/>
    <n v="0"/>
    <n v="0"/>
    <s v="FLOAT"/>
    <s v="DEU"/>
    <n v="0"/>
    <n v="9.7124248743057251E-2"/>
    <n v="9.7601920366287231E-2"/>
    <n v="7.1732491254806519E-2"/>
    <n v="2.8750000521540642E-2"/>
    <m/>
    <m/>
    <n v="5.3879942744970322E-2"/>
    <n v="4.372197762131691E-2"/>
    <n v="4.1486676782369614E-2"/>
    <n v="6.5241314470767975E-2"/>
    <n v="2.9930245131254196E-2"/>
    <m/>
    <m/>
    <m/>
    <n v="4.2933333665132523E-2"/>
    <n v="3.1882934272289276E-2"/>
    <n v="9.1612868010997772E-2"/>
    <n v="9.7435593605041504E-2"/>
    <n v="5.0241246819496155E-2"/>
  </r>
  <r>
    <x v="117"/>
    <x v="3"/>
    <s v="CHE"/>
    <n v="146"/>
    <n v="6649.942"/>
    <n v="19791.751567156523"/>
    <n v="84.41234076587908"/>
    <n v="86.67"/>
    <n v="282703.98167881399"/>
    <n v="0.31060763029510396"/>
    <n v="90.283060000000006"/>
    <n v="8035.5384675567084"/>
    <n v="75171"/>
    <n v="67477"/>
    <n v="119211"/>
    <n v="322325.5"/>
    <n v="0.5625"/>
    <n v="4.1174999999999997"/>
    <n v="78.198625592055592"/>
    <n v="2.7933754438892566"/>
    <n v="87.444261910349823"/>
    <n v="0.30944312564642296"/>
    <n v="24902"/>
    <n v="23900"/>
    <n v="1.278"/>
    <n v="371237"/>
    <n v="264443"/>
    <n v="256889"/>
    <n v="114348"/>
    <n v="191749.6875"/>
    <n v="6.378636360168457"/>
    <n v="88.640090942382813"/>
    <n v="47.769039154052734"/>
    <n v="0"/>
    <n v="0"/>
    <n v="0"/>
    <n v="0"/>
    <s v="FLOAT"/>
    <s v="DEU"/>
    <n v="0"/>
    <n v="-0.27482044696807861"/>
    <n v="0.12917147576808929"/>
    <n v="4.5521054416894913E-2"/>
    <n v="5.6250002235174179E-3"/>
    <m/>
    <m/>
    <n v="8.6412891745567322E-2"/>
    <n v="4.2758587747812271E-2"/>
    <n v="3.9357583969831467E-2"/>
    <n v="-0.31036010384559631"/>
    <n v="5.1533643156290054E-2"/>
    <m/>
    <m/>
    <m/>
    <n v="4.1175000369548798E-2"/>
    <n v="3.55396568775177E-2"/>
    <n v="1.5659822151064873E-2"/>
    <n v="1.4209027402102947E-2"/>
    <n v="2.5573026388883591E-2"/>
  </r>
  <r>
    <x v="118"/>
    <x v="3"/>
    <s v="CHE"/>
    <n v="146"/>
    <n v="6704.1120000000001"/>
    <n v="20242.651077428298"/>
    <n v="86.492197203715108"/>
    <n v="87.71"/>
    <n v="305147.94480420602"/>
    <n v="0.32805660723259278"/>
    <n v="91.961820000000003"/>
    <n v="13304.022415089172"/>
    <n v="82399"/>
    <n v="74064"/>
    <n v="124878"/>
    <n v="341073"/>
    <n v="4.875"/>
    <n v="4.1483333333333299"/>
    <n v="86.671598874236324"/>
    <n v="2.444203513403099"/>
    <n v="90.682938277399742"/>
    <n v="0.30837999999999999"/>
    <n v="27881"/>
    <n v="26600"/>
    <n v="1.504"/>
    <n v="416402"/>
    <n v="299588"/>
    <n v="290836"/>
    <n v="125566"/>
    <n v="210561.109375"/>
    <n v="6.384061336517334"/>
    <n v="93.284614562988281"/>
    <n v="47.934906005859375"/>
    <n v="0"/>
    <n v="0"/>
    <n v="0"/>
    <n v="0"/>
    <s v="FLOAT"/>
    <s v="DEU"/>
    <n v="0"/>
    <n v="0.23610004782676697"/>
    <n v="0.14877147972583771"/>
    <n v="2.9050083830952644E-2"/>
    <n v="4.8749998211860657E-2"/>
    <m/>
    <m/>
    <n v="0.10831201821565628"/>
    <n v="4.0459457784891129E-2"/>
    <n v="3.6505475640296936E-2"/>
    <n v="0.19794563949108124"/>
    <n v="3.1849861145019531E-2"/>
    <m/>
    <m/>
    <m/>
    <n v="4.1483331471681595E-2"/>
    <n v="3.8154400885105133E-2"/>
    <n v="0.15914648771286011"/>
    <n v="0.17563560605049133"/>
    <n v="3.8900040090084076E-2"/>
  </r>
  <r>
    <x v="119"/>
    <x v="3"/>
    <s v="CHE"/>
    <n v="146"/>
    <n v="6763.6530000000002"/>
    <n v="20935.284527458756"/>
    <n v="89.66001159818812"/>
    <n v="89.19"/>
    <n v="330925.051208594"/>
    <n v="0.33338395269980414"/>
    <n v="94.867099999999994"/>
    <n v="11259.905863655131"/>
    <n v="95209"/>
    <n v="84268"/>
    <n v="119620"/>
    <n v="362631.5"/>
    <n v="9.6875"/>
    <n v="5.1974999999999998"/>
    <n v="95.342114696707384"/>
    <n v="2.0950315829169419"/>
    <n v="94.297113353672856"/>
    <n v="0.28675"/>
    <n v="28334"/>
    <n v="27400"/>
    <n v="1.5465"/>
    <n v="473999"/>
    <n v="340395"/>
    <n v="327604"/>
    <n v="146395"/>
    <n v="245489.171875"/>
    <n v="6.5339870452880859"/>
    <n v="98.928276062011719"/>
    <n v="47.602470397949219"/>
    <n v="0"/>
    <n v="0"/>
    <n v="0"/>
    <n v="0"/>
    <s v="FLOAT"/>
    <s v="DEU"/>
    <n v="0"/>
    <n v="0.22585652768611908"/>
    <n v="0.13793939352035522"/>
    <n v="-8.0679997801780701E-2"/>
    <n v="9.6874997019767761E-2"/>
    <m/>
    <m/>
    <n v="0.10003461688756943"/>
    <n v="3.7904784083366394E-2"/>
    <n v="3.445781022310257E-2"/>
    <n v="0.18095748126506805"/>
    <n v="3.8019187748432159E-2"/>
    <m/>
    <m/>
    <m/>
    <n v="5.1975000649690628E-2"/>
    <n v="4.4899042695760727E-2"/>
    <n v="0.15022435784339905"/>
    <n v="0.16720291972160339"/>
    <n v="8.0974996089935303E-3"/>
  </r>
  <r>
    <x v="120"/>
    <x v="3"/>
    <s v="CHE"/>
    <n v="146"/>
    <n v="6836.6260000000002"/>
    <n v="21487.194714354879"/>
    <n v="92.097712599476523"/>
    <n v="89.54"/>
    <n v="369509.23"/>
    <n v="0.32787721796366653"/>
    <n v="100"/>
    <n v="7933.1704569313497"/>
    <n v="96611"/>
    <n v="88257"/>
    <n v="119252"/>
    <n v="372832.2"/>
    <n v="8.75"/>
    <n v="6.68"/>
    <n v="100.00000000000001"/>
    <n v="2.0699999999999998"/>
    <n v="100"/>
    <n v="0.33293"/>
    <n v="32778.54"/>
    <n v="31600"/>
    <n v="1.2955000000000001"/>
    <n v="516737"/>
    <n v="369590"/>
    <n v="355034"/>
    <n v="161703"/>
    <n v="271159.09375"/>
    <n v="6.5191102027893066"/>
    <n v="102.73265075683594"/>
    <n v="47.900825500488281"/>
    <n v="0"/>
    <n v="0"/>
    <n v="0"/>
    <n v="0"/>
    <s v="FLOAT"/>
    <s v="DEU"/>
    <n v="0"/>
    <n v="-0.19314707815647125"/>
    <n v="8.6291179060935974E-2"/>
    <n v="2.9260758310556412E-3"/>
    <n v="8.7499998509883881E-2"/>
    <m/>
    <m/>
    <n v="4.8877701163291931E-2"/>
    <n v="3.7413474172353745E-2"/>
    <n v="3.5670004785060883E-2"/>
    <n v="-0.21328090131282806"/>
    <n v="2.5592122226953506E-2"/>
    <m/>
    <m/>
    <m/>
    <n v="6.679999828338623E-2"/>
    <n v="2.0133811980485916E-2"/>
    <n v="1.6864784061908722E-2"/>
    <n v="1.2382503598928452E-2"/>
    <n v="4.5213036239147186E-2"/>
  </r>
  <r>
    <x v="121"/>
    <x v="3"/>
    <s v="CHE"/>
    <n v="146"/>
    <n v="6920.5619999999999"/>
    <n v="21039.627817962108"/>
    <n v="90.095501680125437"/>
    <n v="89.96"/>
    <n v="385929.29"/>
    <n v="0.31420949399552578"/>
    <n v="105.8441"/>
    <n v="12923.926324536988"/>
    <n v="95032"/>
    <n v="87947"/>
    <n v="120750"/>
    <n v="383759.7"/>
    <n v="7.5625"/>
    <n v="6.35"/>
    <n v="99.167880650746326"/>
    <n v="1.7769999999999999"/>
    <n v="107.26185855275365"/>
    <n v="0.35042000000000001"/>
    <n v="33559.300000000003"/>
    <n v="35500"/>
    <n v="1.3554999999999999"/>
    <n v="540645"/>
    <n v="388908"/>
    <n v="368882"/>
    <n v="171763"/>
    <n v="288028.65625"/>
    <n v="6.4629316329956055"/>
    <n v="102.84307098388672"/>
    <n v="47.637088775634766"/>
    <n v="1"/>
    <n v="1"/>
    <n v="0"/>
    <n v="0"/>
    <s v="FLOAT"/>
    <s v="DEU"/>
    <n v="0"/>
    <n v="0.17670057713985443"/>
    <n v="3.0937008559703827E-2"/>
    <n v="8.8296219706535339E-2"/>
    <n v="7.5625002384185791E-2"/>
    <m/>
    <m/>
    <n v="-8.2999998703598976E-3"/>
    <n v="3.923700749874115E-2"/>
    <n v="3.9565399289131165E-2"/>
    <n v="0.1440107673406601"/>
    <n v="2.8574738651514053E-2"/>
    <m/>
    <m/>
    <m/>
    <n v="6.3500002026557922E-2"/>
    <n v="3.2689809799194336E-2"/>
    <n v="7.2922289371490479E-2"/>
    <n v="7.149890810251236E-2"/>
    <n v="8.1960611045360565E-2"/>
  </r>
  <r>
    <x v="122"/>
    <x v="3"/>
    <s v="CHE"/>
    <n v="146"/>
    <n v="6995.4470000000001"/>
    <n v="20803.539537031877"/>
    <n v="89.210608748775201"/>
    <n v="89.29"/>
    <n v="393956.52"/>
    <n v="0.28201182998825841"/>
    <n v="110.1336"/>
    <n v="19467.611359544713"/>
    <n v="86739"/>
    <n v="86148"/>
    <n v="124059"/>
    <n v="393422.8"/>
    <n v="6.375"/>
    <n v="5.48"/>
    <n v="95.021775442182573"/>
    <n v="2.8109999999999999"/>
    <n v="112.35968914675544"/>
    <n v="0.39460000000000001"/>
    <n v="34877.93"/>
    <n v="37100"/>
    <n v="1.456"/>
    <n v="550012"/>
    <n v="401270"/>
    <n v="374050"/>
    <n v="175962"/>
    <n v="295069.9375"/>
    <n v="6.4952487945556641"/>
    <n v="102.45132446289063"/>
    <n v="48.378227233886719"/>
    <n v="0"/>
    <n v="0"/>
    <n v="0"/>
    <n v="0"/>
    <s v="FLOAT"/>
    <s v="DEU"/>
    <n v="0"/>
    <n v="0.17640012502670288"/>
    <n v="4.1570886969566345E-4"/>
    <n v="0.14043968915939331"/>
    <n v="6.3749998807907104E-2"/>
    <m/>
    <m/>
    <n v="-4.1847333312034607E-2"/>
    <n v="4.226304218173027E-2"/>
    <n v="4.4108882546424866E-2"/>
    <n v="0.15563024580478668"/>
    <n v="1.7972767353057861E-2"/>
    <m/>
    <m/>
    <m/>
    <n v="5.4800000041723251E-2"/>
    <n v="2.0769873633980751E-2"/>
    <n v="6.0415308922529221E-2"/>
    <n v="5.3353015333414078E-2"/>
    <n v="0.10209484398365021"/>
  </r>
  <r>
    <x v="123"/>
    <x v="3"/>
    <s v="CHE"/>
    <n v="146"/>
    <n v="7058.2110000000002"/>
    <n v="20590.812989236099"/>
    <n v="88.244899006353663"/>
    <n v="88.01"/>
    <n v="402596.44"/>
    <n v="0.26416183047242275"/>
    <n v="113.7876"/>
    <n v="24967.282166100857"/>
    <n v="83767"/>
    <n v="86659"/>
    <n v="136592.99999999997"/>
    <n v="416301.2"/>
    <n v="4.125"/>
    <n v="4.05"/>
    <n v="91.074738198930689"/>
    <n v="3.7170000000000001"/>
    <n v="116.41977390426439"/>
    <n v="0.44359999999999999"/>
    <n v="32839.129999999997"/>
    <n v="39700"/>
    <n v="1.4795"/>
    <n v="556020"/>
    <n v="410944"/>
    <n v="383153"/>
    <n v="172867"/>
    <n v="289879.96875"/>
    <n v="6.6229128837585449"/>
    <n v="101.28145599365234"/>
    <n v="50.083198547363281"/>
    <n v="0"/>
    <n v="0"/>
    <n v="0"/>
    <n v="0"/>
    <s v="FLOAT"/>
    <s v="DEU"/>
    <n v="0"/>
    <n v="0.50810003280639648"/>
    <n v="4.7815069556236267E-3"/>
    <n v="0.1819738894701004"/>
    <n v="4.1250001639127731E-2"/>
    <m/>
    <m/>
    <n v="-4.1570194065570831E-2"/>
    <n v="4.6351701021194458E-2"/>
    <n v="4.8362124711275101E-2"/>
    <n v="0.47265851497650146"/>
    <n v="2.406633086502552E-2"/>
    <m/>
    <m/>
    <m/>
    <n v="4.050000011920929E-2"/>
    <n v="3.5441488027572632E-2"/>
    <n v="0.17855207622051239"/>
    <n v="0.18976007401943207"/>
    <n v="0.11161194741725922"/>
  </r>
  <r>
    <x v="124"/>
    <x v="3"/>
    <s v="CHE"/>
    <n v="146"/>
    <n v="7114.53"/>
    <n v="20685.449328983123"/>
    <n v="88.591592895873433"/>
    <n v="88.26"/>
    <n v="412537.28"/>
    <n v="0.26661945047382068"/>
    <n v="114.7462"/>
    <n v="21940.344485328398"/>
    <n v="87279"/>
    <n v="90213"/>
    <n v="141404"/>
    <n v="433986.7"/>
    <n v="3.5"/>
    <n v="5.23"/>
    <n v="90.813890520246204"/>
    <n v="3.879"/>
    <n v="117.74037149521179"/>
    <n v="0.47061999999999998"/>
    <n v="36380.730000000003"/>
    <n v="36700"/>
    <n v="1.3115000000000001"/>
    <n v="574151"/>
    <n v="429980"/>
    <n v="397912"/>
    <n v="176239"/>
    <n v="295534.4375"/>
    <n v="6.8073406219482422"/>
    <n v="103.58482360839844"/>
    <n v="49.714405059814453"/>
    <n v="0"/>
    <n v="0"/>
    <n v="0"/>
    <n v="0"/>
    <s v="FLOAT"/>
    <s v="DEU"/>
    <n v="0"/>
    <n v="-7.6199829578399658E-2"/>
    <n v="4.5799694955348969E-2"/>
    <n v="-2.2423813119530678E-2"/>
    <n v="3.5000000149011612E-2"/>
    <m/>
    <m/>
    <n v="-2.854946767911315E-3"/>
    <n v="4.8654641956090927E-2"/>
    <n v="4.8793945461511612E-2"/>
    <n v="-8.3152279257774353E-2"/>
    <n v="7.5829988345503807E-3"/>
    <m/>
    <m/>
    <m/>
    <n v="5.2299998700618744E-2"/>
    <n v="6.9524552673101425E-3"/>
    <n v="4.7654761001467705E-3"/>
    <n v="4.4856863096356392E-3"/>
    <n v="6.2880935147404671E-3"/>
  </r>
  <r>
    <x v="125"/>
    <x v="3"/>
    <s v="CHE"/>
    <n v="146"/>
    <n v="7157.1059999999998"/>
    <n v="20659.518430182437"/>
    <n v="88.371750709807344"/>
    <n v="88.3"/>
    <n v="417579.2"/>
    <n v="0.26596248211781137"/>
    <n v="116.82470000000001"/>
    <n v="23818.257459849239"/>
    <n v="90775"/>
    <n v="92012"/>
    <n v="155236"/>
    <n v="427002.8"/>
    <n v="1.75"/>
    <n v="3.73"/>
    <n v="88.195498470761407"/>
    <n v="3.327"/>
    <n v="120.07945533278259"/>
    <n v="0.49969999999999998"/>
    <n v="37864.379999999997"/>
    <n v="42645.51"/>
    <n v="1.1505000000000001"/>
    <n v="592591"/>
    <n v="445815"/>
    <n v="421148"/>
    <n v="171443"/>
    <n v="287492.0625"/>
    <n v="6.3727817535400391"/>
    <n v="104.55157470703125"/>
    <n v="53.459232330322266"/>
    <n v="0"/>
    <n v="0"/>
    <n v="0"/>
    <n v="0"/>
    <s v="FLOAT"/>
    <s v="DEU"/>
    <n v="0"/>
    <n v="0.23059991002082825"/>
    <n v="2.0590422675013542E-2"/>
    <n v="0.15564379096031189"/>
    <n v="1.7500000074505806E-2"/>
    <m/>
    <m/>
    <n v="-2.8741328045725822E-2"/>
    <n v="4.9331750720739365E-2"/>
    <n v="5.079156905412674E-2"/>
    <n v="0.21930202841758728"/>
    <n v="9.2658661305904388E-3"/>
    <m/>
    <m/>
    <m/>
    <n v="3.7300001829862595E-2"/>
    <n v="1.1297889053821564E-2"/>
    <n v="9.7886599600315094E-2"/>
    <n v="9.9908106029033661E-2"/>
    <n v="8.6571894586086273E-2"/>
  </r>
  <r>
    <x v="126"/>
    <x v="3"/>
    <s v="CHE"/>
    <n v="146"/>
    <n v="7181.0240000000003"/>
    <n v="20688.712046842254"/>
    <n v="88.631694402126541"/>
    <n v="88.95"/>
    <n v="420822.45"/>
    <n v="0.25469943233395131"/>
    <n v="117.77379999999999"/>
    <n v="26814.820527342024"/>
    <n v="91967"/>
    <n v="94174"/>
    <n v="169983"/>
    <n v="455643.6"/>
    <n v="1.5"/>
    <n v="3.63"/>
    <n v="85.014224588325945"/>
    <n v="3.7050999999999998"/>
    <n v="119.24749122182232"/>
    <n v="0.51258999999999999"/>
    <n v="39467"/>
    <n v="44761.41"/>
    <n v="1.3464"/>
    <n v="602372"/>
    <n v="463710"/>
    <n v="422695"/>
    <n v="179677"/>
    <n v="301299.625"/>
    <n v="5.4571237564086914"/>
    <n v="103.66368103027344"/>
    <n v="58.116504669189453"/>
    <n v="0"/>
    <n v="0"/>
    <n v="0"/>
    <n v="0"/>
    <s v="FLOAT"/>
    <s v="DEU"/>
    <n v="0"/>
    <n v="0.18289960920810699"/>
    <n v="1.5278171747922897E-2"/>
    <n v="5.100618302822113E-2"/>
    <n v="1.4999999664723873E-2"/>
    <m/>
    <m/>
    <n v="-3.6167800426483154E-2"/>
    <n v="5.1445972174406052E-2"/>
    <n v="5.3376480937004089E-2"/>
    <n v="0.16713781654834747"/>
    <n v="1.3504656031727791E-2"/>
    <m/>
    <m/>
    <m/>
    <n v="3.6299999803304672E-2"/>
    <n v="1.5761794522404671E-2"/>
    <n v="7.644982635974884E-2"/>
    <n v="8.3898328244686127E-2"/>
    <n v="3.3003091812133789E-2"/>
  </r>
  <r>
    <x v="127"/>
    <x v="3"/>
    <s v="CHE"/>
    <n v="146"/>
    <n v="7193.7610000000004"/>
    <n v="21071.989681608691"/>
    <n v="90.314218568822184"/>
    <n v="90.07"/>
    <n v="428309.62"/>
    <n v="0.25483110501073403"/>
    <n v="118.38488195809707"/>
    <n v="36843.350222643312"/>
    <n v="103088"/>
    <n v="105133"/>
    <n v="184761"/>
    <n v="470952.7"/>
    <n v="1"/>
    <n v="3.08"/>
    <n v="81.146509446194457"/>
    <n v="4.2042000000000002"/>
    <n v="122.1771802824874"/>
    <n v="0.53591999999999995"/>
    <n v="39802.43"/>
    <n v="43734.18"/>
    <n v="1.4553"/>
    <n v="608902"/>
    <n v="478961"/>
    <n v="422629"/>
    <n v="186273"/>
    <n v="312360.4375"/>
    <n v="4.6780595779418945"/>
    <n v="103.99427032470703"/>
    <n v="64.836044311523438"/>
    <n v="0"/>
    <n v="0"/>
    <n v="0"/>
    <n v="0"/>
    <s v="FLOAT"/>
    <s v="DEU"/>
    <n v="0"/>
    <n v="0.55188542604446411"/>
    <n v="8.2834213972091675E-3"/>
    <n v="8.8805034756660461E-2"/>
    <n v="9.9999997764825821E-3"/>
    <m/>
    <m/>
    <n v="-4.5406423509120941E-2"/>
    <n v="5.3689844906330109E-2"/>
    <n v="5.6243669241666794E-2"/>
    <n v="0.53293567895889282"/>
    <n v="1.236175000667572E-2"/>
    <m/>
    <m/>
    <m/>
    <n v="3.0799999833106995E-2"/>
    <n v="1.8949767574667931E-2"/>
    <n v="0.25431728363037109"/>
    <n v="0.28431209921836853"/>
    <n v="4.9402516335248947E-2"/>
  </r>
  <r>
    <x v="128"/>
    <x v="3"/>
    <s v="CHE"/>
    <n v="146"/>
    <n v="7207.9949999999999"/>
    <n v="21603.490531624364"/>
    <n v="92.518573815612342"/>
    <n v="91.85"/>
    <n v="440568.64"/>
    <n v="0.26554042367422093"/>
    <n v="118.40679839963218"/>
    <n v="34679.924105400794"/>
    <n v="106866"/>
    <n v="109113"/>
    <n v="194534"/>
    <n v="472944.2"/>
    <n v="0.875"/>
    <n v="3.04416666666667"/>
    <n v="80.063457680896349"/>
    <n v="3.5973999999999999"/>
    <n v="122.63640558096924"/>
    <n v="0.55839000000000005"/>
    <n v="45263.38"/>
    <n v="47336.95"/>
    <n v="1.3765000000000001"/>
    <n v="615922"/>
    <n v="496419"/>
    <n v="426224"/>
    <n v="189698"/>
    <n v="318103.78125"/>
    <n v="4.1440930366516113"/>
    <n v="107.09935760498047"/>
    <n v="70.264472961425781"/>
    <n v="0"/>
    <n v="0"/>
    <n v="0"/>
    <n v="0"/>
    <s v="FLOAT"/>
    <s v="DEU"/>
    <n v="0"/>
    <n v="0.15365493297576904"/>
    <n v="4.2811751365661621E-2"/>
    <n v="0.11432509124279022"/>
    <n v="8.750000037252903E-3"/>
    <m/>
    <m/>
    <n v="-1.3431916013360023E-2"/>
    <n v="5.6243669241666794E-2"/>
    <n v="5.7009413838386536E-2"/>
    <n v="0.13988578319549561"/>
    <n v="1.2079415842890739E-2"/>
    <m/>
    <m/>
    <m/>
    <n v="2.7100000530481339E-2"/>
    <n v="1.3769154436886311E-2"/>
    <n v="9.6496336162090302E-2"/>
    <n v="0.10154280066490173"/>
    <n v="6.1537545174360275E-2"/>
  </r>
  <r>
    <x v="129"/>
    <x v="3"/>
    <s v="CHE"/>
    <n v="146"/>
    <n v="7232.8090000000002"/>
    <n v="21828.104743186803"/>
    <n v="93.413082924482467"/>
    <n v="93.65"/>
    <n v="448437.47"/>
    <n v="0.2690167199796259"/>
    <n v="119.36338661251831"/>
    <n v="45241.918992788938"/>
    <n v="113416"/>
    <n v="114446"/>
    <n v="206942"/>
    <n v="477466.6"/>
    <n v="1.09375"/>
    <n v="3.04"/>
    <n v="80.161847594786124"/>
    <n v="3.1454"/>
    <n v="125.11693132289557"/>
    <n v="0.52576000000000001"/>
    <n v="44371.27"/>
    <n v="52927.82"/>
    <n v="1.5995999999999999"/>
    <n v="635207"/>
    <n v="507665"/>
    <n v="429097"/>
    <n v="206110"/>
    <n v="345625"/>
    <n v="4.1882905960083008"/>
    <n v="111.11099243164063"/>
    <n v="72.962730407714844"/>
    <n v="0"/>
    <n v="0"/>
    <n v="0"/>
    <n v="0"/>
    <s v="FLOAT"/>
    <s v="DEU"/>
    <n v="0"/>
    <n v="0.11690592765808105"/>
    <n v="5.8646678924560547E-2"/>
    <n v="-5.1125984638929367E-2"/>
    <n v="1.0937499813735485E-2"/>
    <m/>
    <m/>
    <n v="1.2490631779655814E-3"/>
    <n v="5.7397615164518356E-2"/>
    <n v="5.732601135969162E-2"/>
    <n v="0.10206537693738937"/>
    <n v="1.3466130010783672E-2"/>
    <m/>
    <m/>
    <m/>
    <n v="3.6200001835823059E-2"/>
    <n v="1.4840555377304554E-2"/>
    <n v="7.8428387641906738E-2"/>
    <n v="9.098593145608902E-2"/>
    <n v="-2.0094241946935654E-2"/>
  </r>
  <r>
    <x v="130"/>
    <x v="3"/>
    <s v="CHE"/>
    <n v="146"/>
    <n v="7266.92"/>
    <n v="22521.381194342735"/>
    <n v="96.318703031897584"/>
    <n v="95.47"/>
    <n v="472595.74"/>
    <n v="0.27093520274119492"/>
    <n v="121.22757334544735"/>
    <n v="48605.452580014418"/>
    <n v="139402.17000000001"/>
    <n v="136014.91"/>
    <n v="202840"/>
    <n v="472051.1"/>
    <n v="3.5"/>
    <n v="3.9258333333333302"/>
    <n v="81.360831661721747"/>
    <n v="2.6661000000000001"/>
    <n v="128.24427102755246"/>
    <n v="0.52109000000000005"/>
    <n v="52529.52"/>
    <n v="55730.47"/>
    <n v="1.6365000000000001"/>
    <n v="644457"/>
    <n v="512262"/>
    <n v="449330"/>
    <n v="195127"/>
    <n v="350151"/>
    <n v="5.5716743469238281"/>
    <n v="112.46084594726563"/>
    <n v="70.930267333984375"/>
    <n v="0"/>
    <n v="0"/>
    <n v="0"/>
    <n v="0"/>
    <s v="FLOAT"/>
    <s v="DEU"/>
    <n v="0"/>
    <n v="0.11910942941904068"/>
    <n v="7.3167286813259125E-2"/>
    <n v="4.6725079417228699E-2"/>
    <n v="3.5000000149011612E-2"/>
    <m/>
    <m/>
    <n v="1.4970059506595135E-2"/>
    <n v="5.8197226375341415E-2"/>
    <n v="5.7338859885931015E-2"/>
    <n v="0.10154874622821808"/>
    <n v="1.5941813588142395E-2"/>
    <m/>
    <m/>
    <m/>
    <n v="3.5500001162290573E-2"/>
    <n v="1.7560685053467751E-2"/>
    <n v="9.328470379114151E-2"/>
    <n v="9.9466592073440552E-2"/>
    <n v="4.0862537920475006E-2"/>
  </r>
  <r>
    <x v="131"/>
    <x v="3"/>
    <s v="CHE"/>
    <n v="146"/>
    <n v="7311.2370000000001"/>
    <n v="22692.356869262381"/>
    <n v="96.840943311035488"/>
    <n v="97.04"/>
    <n v="484723.49"/>
    <n v="0.26359394898090333"/>
    <n v="122.42782082010638"/>
    <n v="32942.067270378611"/>
    <n v="141889.28"/>
    <n v="138491.67000000001"/>
    <n v="220247"/>
    <n v="498211.9"/>
    <n v="1.65"/>
    <n v="3.3833333333333302"/>
    <n v="84.870071923789766"/>
    <n v="2.4897999999999998"/>
    <n v="135.96855646478423"/>
    <n v="0.50942999999999994"/>
    <n v="48889.62"/>
    <n v="51909.58"/>
    <n v="1.6773"/>
    <n v="660809"/>
    <n v="526963"/>
    <n v="468407"/>
    <n v="192402"/>
    <n v="351496"/>
    <n v="5.4651279449462891"/>
    <n v="110.76954650878906"/>
    <n v="71.224784851074219"/>
    <n v="0"/>
    <n v="0"/>
    <n v="0"/>
    <n v="0"/>
    <s v="FLOAT"/>
    <s v="DEU"/>
    <n v="0"/>
    <n v="-0.22027420997619629"/>
    <n v="0.10208272933959961"/>
    <n v="3.8154486566781998E-2"/>
    <n v="1.6499999910593033E-2"/>
    <m/>
    <m/>
    <n v="4.3141592293977737E-2"/>
    <n v="5.894114077091217E-2"/>
    <n v="5.650348961353302E-2"/>
    <n v="-0.22930490970611572"/>
    <n v="1.1717588640749454E-2"/>
    <m/>
    <m/>
    <m/>
    <n v="3.5599999129772186E-2"/>
    <n v="9.0306876227259636E-3"/>
    <n v="-5.5193245410919189E-2"/>
    <n v="-6.6214419901371002E-2"/>
    <n v="2.7327243238687515E-2"/>
  </r>
  <r>
    <x v="132"/>
    <x v="3"/>
    <s v="CHE"/>
    <n v="146"/>
    <n v="7361.7569999999996"/>
    <n v="22621.667640612588"/>
    <n v="96.600948072082005"/>
    <n v="96.45"/>
    <n v="483439.96"/>
    <n v="0.26453809672002943"/>
    <n v="123.21294510804123"/>
    <n v="30514.478612906427"/>
    <n v="135893.93"/>
    <n v="142922.60999999999"/>
    <n v="240382"/>
    <n v="519280.2"/>
    <n v="0.44"/>
    <n v="3.2"/>
    <n v="91.443128341634178"/>
    <n v="2.9237000000000002"/>
    <n v="138.01218253836754"/>
    <n v="0.57508000000000004"/>
    <n v="48529.75"/>
    <n v="59216.23"/>
    <n v="1.3868"/>
    <n v="665687"/>
    <n v="545733"/>
    <n v="486874"/>
    <n v="178813"/>
    <n v="346250"/>
    <n v="5.317655086517334"/>
    <n v="108.23404693603516"/>
    <n v="70.729011535644531"/>
    <n v="0"/>
    <n v="0"/>
    <n v="0"/>
    <n v="0"/>
    <s v="FLOAT"/>
    <s v="DEU"/>
    <n v="0"/>
    <n v="-0.25951531529426575"/>
    <n v="0.13451944291591644"/>
    <n v="0.13740773499011993"/>
    <n v="4.3999999761581421E-3"/>
    <m/>
    <m/>
    <n v="7.7412515878677368E-2"/>
    <n v="5.7106927037239075E-2"/>
    <n v="5.3003773093223572E-2"/>
    <n v="-0.27219989895820618"/>
    <n v="1.7428698018193245E-2"/>
    <m/>
    <m/>
    <m/>
    <n v="2.4000000208616257E-2"/>
    <n v="1.268460787832737E-2"/>
    <n v="-2.2927133366465569E-2"/>
    <n v="-3.8942426443099976E-2"/>
    <n v="7.0903867483139038E-2"/>
  </r>
  <r>
    <x v="133"/>
    <x v="3"/>
    <s v="CHE"/>
    <n v="146"/>
    <n v="7408.3190000000004"/>
    <n v="22516.4820417724"/>
    <n v="95.798917947020058"/>
    <n v="96.73"/>
    <n v="488937.34"/>
    <n v="0.25808727590286318"/>
    <n v="123.99678019353284"/>
    <n v="49642.890347347791"/>
    <n v="134986.73000000001"/>
    <n v="141157.51"/>
    <n v="290522"/>
    <n v="557415.30000000005"/>
    <n v="0.09"/>
    <n v="2.6608333333333301"/>
    <n v="97.205421360526586"/>
    <n v="4.1158000000000001"/>
    <n v="138.90631815388917"/>
    <n v="0.56681000000000004"/>
    <n v="49356.62"/>
    <n v="52118.1"/>
    <n v="1.2369000000000001"/>
    <n v="675572"/>
    <n v="578713"/>
    <n v="507258"/>
    <n v="168314"/>
    <n v="356280"/>
    <n v="5.3925580978393555"/>
    <n v="105.27962493896484"/>
    <n v="69.219985961914063"/>
    <n v="0"/>
    <n v="0"/>
    <n v="0"/>
    <n v="0"/>
    <s v="FLOAT"/>
    <s v="DEU"/>
    <n v="0"/>
    <n v="0.22063781321048737"/>
    <n v="0.11625801026821136"/>
    <n v="-2.5380710139870644E-3"/>
    <n v="8.9999998454004526E-4"/>
    <m/>
    <m/>
    <n v="6.3101485371589661E-2"/>
    <n v="5.3156521171331406E-2"/>
    <n v="5.0001360476016998E-2"/>
    <n v="0.19684784114360809"/>
    <n v="1.987718790769577E-2"/>
    <m/>
    <m/>
    <m/>
    <n v="2.7799999341368675E-2"/>
    <n v="2.3789970204234123E-2"/>
    <n v="0.14343191683292389"/>
    <n v="0.1661926656961441"/>
    <n v="-8.1903551472350955E-4"/>
  </r>
  <r>
    <x v="134"/>
    <x v="3"/>
    <s v="CHE"/>
    <n v="146"/>
    <n v="7450.8670000000002"/>
    <n v="22959.647174249545"/>
    <n v="97.674993261243415"/>
    <n v="97.68"/>
    <n v="504278.2"/>
    <n v="0.26444801405874141"/>
    <n v="124.98946607482978"/>
    <n v="58735.072270598095"/>
    <n v="143996.16"/>
    <n v="152756.51"/>
    <n v="276297"/>
    <n v="567029.00000000012"/>
    <n v="0.55000000000000004"/>
    <n v="2.74"/>
    <n v="99.652203095087373"/>
    <n v="4.3156999999999996"/>
    <n v="138.5950853923828"/>
    <n v="0.57574000000000003"/>
    <n v="51128.23"/>
    <n v="53322.44"/>
    <n v="1.1315999999999999"/>
    <n v="695383"/>
    <n v="601118"/>
    <n v="534636"/>
    <n v="160747"/>
    <n v="350169"/>
    <n v="4.9441909790039063"/>
    <n v="106.35272216796875"/>
    <n v="72.027458190917969"/>
    <n v="0"/>
    <n v="0"/>
    <n v="0"/>
    <n v="0"/>
    <s v="FLOAT"/>
    <s v="DEU"/>
    <n v="0"/>
    <n v="6.890685111284256E-2"/>
    <n v="7.5724281370639801E-2"/>
    <n v="6.0954637825489044E-2"/>
    <n v="5.4999999701976776E-3"/>
    <m/>
    <m/>
    <n v="2.5100298225879669E-2"/>
    <n v="5.0623983144760132E-2"/>
    <n v="4.9384418874979019E-2"/>
    <n v="5.1227964460849762E-2"/>
    <n v="1.6817366704344749E-2"/>
    <m/>
    <m/>
    <m/>
    <n v="2.3800000548362732E-2"/>
    <n v="1.7678886651992798E-2"/>
    <n v="6.6849455237388611E-2"/>
    <n v="7.2462260723114014E-2"/>
    <n v="3.3227317035198212E-2"/>
  </r>
  <r>
    <x v="135"/>
    <x v="3"/>
    <s v="CHE"/>
    <n v="146"/>
    <n v="7489.37"/>
    <n v="23480.640366415169"/>
    <n v="100"/>
    <n v="98.95"/>
    <n v="523662.57"/>
    <n v="0.26423740274465274"/>
    <n v="126.4552892527968"/>
    <n v="64416.637643748487"/>
    <n v="157544.48000000001"/>
    <n v="162991.13"/>
    <n v="290301"/>
    <n v="594872.00000000012"/>
    <n v="0.63"/>
    <n v="2.0958333333333301"/>
    <n v="101.85949310126534"/>
    <n v="4.4367000000000001"/>
    <n v="142.1764278041214"/>
    <n v="0.5464"/>
    <n v="54130.720000000001"/>
    <n v="53922.03"/>
    <n v="1.3143"/>
    <n v="718310"/>
    <n v="646199"/>
    <n v="557980"/>
    <n v="160330"/>
    <n v="361436"/>
    <n v="4.759636402130127"/>
    <n v="105.39884948730469"/>
    <n v="74.551200866699219"/>
    <n v="0"/>
    <n v="0"/>
    <n v="0"/>
    <n v="0"/>
    <s v="FLOAT"/>
    <s v="DEU"/>
    <n v="0"/>
    <n v="0.35608187317848206"/>
    <n v="7.2216138243675232E-2"/>
    <n v="6.5028078854084015E-2"/>
    <n v="6.3000000081956387E-3"/>
    <m/>
    <m/>
    <n v="2.2177621722221375E-2"/>
    <n v="5.0038516521453857E-2"/>
    <n v="4.89528588950634E-2"/>
    <n v="0.32908126711845398"/>
    <n v="2.0315231755375862E-2"/>
    <m/>
    <m/>
    <m/>
    <n v="1.9600000232458115E-2"/>
    <n v="2.7000594884157181E-2"/>
    <n v="0.19932125508785248"/>
    <n v="0.22323693335056305"/>
    <n v="3.5664040595293045E-2"/>
  </r>
  <r>
    <x v="136"/>
    <x v="3"/>
    <s v="CHE"/>
    <n v="146"/>
    <n v="7523.9340000000002"/>
    <n v="24262.435535186778"/>
    <n v="103.36429654397901"/>
    <n v="100"/>
    <n v="556438.82999999996"/>
    <n v="0.26290719173582849"/>
    <n v="127.79992740109903"/>
    <n v="69001.46769652651"/>
    <n v="177148.14"/>
    <n v="185216.07"/>
    <n v="278368"/>
    <n v="610606.00000000012"/>
    <n v="1.94"/>
    <n v="2.5175000000000001"/>
    <n v="103.2842400713899"/>
    <n v="3.9998999999999998"/>
    <n v="144.66554799150001"/>
    <n v="0.48249999999999998"/>
    <n v="58013.06"/>
    <n v="54824.67"/>
    <n v="1.2202999999999999"/>
    <n v="753474"/>
    <n v="666605"/>
    <n v="586937"/>
    <n v="166537"/>
    <n v="383944"/>
    <n v="4.3846969604492188"/>
    <n v="107.41450500488281"/>
    <n v="76.724769592285156"/>
    <n v="0"/>
    <n v="0"/>
    <n v="0"/>
    <n v="0"/>
    <s v="FLOAT"/>
    <s v="DEU"/>
    <n v="0"/>
    <n v="0.20666758716106415"/>
    <n v="6.3899129629135132E-2"/>
    <n v="-2.1389191970229149E-2"/>
    <n v="1.940000057220459E-2"/>
    <m/>
    <m/>
    <n v="1.3940703123807907E-2"/>
    <n v="4.9958426505327225E-2"/>
    <n v="4.9271546304225922E-2"/>
    <n v="0.18462201952934265"/>
    <n v="1.8609786406159401E-2"/>
    <m/>
    <m/>
    <m/>
    <n v="2.4900000542402267E-2"/>
    <n v="2.2045562043786049E-2"/>
    <n v="0.1282389909029007"/>
    <n v="0.14399094879627228"/>
    <n v="-9.9459569901227951E-4"/>
  </r>
  <r>
    <x v="137"/>
    <x v="3"/>
    <s v="CHE"/>
    <n v="146"/>
    <n v="7554.6610000000001"/>
    <n v="25025.240761716359"/>
    <n v="106.5380585030628"/>
    <n v="100.31"/>
    <n v="592442.27"/>
    <n v="0.264665057913341"/>
    <n v="128.73846677977974"/>
    <n v="47684.950901846627"/>
    <n v="193216.29"/>
    <n v="206251.62"/>
    <n v="271171"/>
    <n v="624218.00000000012"/>
    <n v="2"/>
    <n v="2.9275000000000002"/>
    <n v="105.85992022027138"/>
    <n v="3.6518999999999999"/>
    <n v="148.73836446305657"/>
    <n v="0.44494999999999996"/>
    <n v="60480.9"/>
    <n v="64027.71"/>
    <n v="1.1254999999999999"/>
    <n v="786246"/>
    <n v="681341"/>
    <n v="591358"/>
    <n v="194888"/>
    <n v="446243"/>
    <n v="4.0361495018005371"/>
    <n v="109.534912109375"/>
    <n v="77.960891723632813"/>
    <n v="0"/>
    <n v="0"/>
    <n v="0"/>
    <n v="0"/>
    <s v="FLOAT"/>
    <s v="DEU"/>
    <n v="0"/>
    <n v="-5.3974642651155591E-4"/>
    <n v="7.537088543176651E-2"/>
    <n v="-1.3945590704679489E-2"/>
    <n v="1.9999999552965164E-2"/>
    <m/>
    <m/>
    <n v="2.4980634450912476E-2"/>
    <n v="5.0390250980854034E-2"/>
    <n v="4.9162149429321289E-2"/>
    <n v="-2.0300408825278282E-2"/>
    <n v="2.0170124247670174E-2"/>
    <m/>
    <m/>
    <m/>
    <n v="3.1099999323487282E-2"/>
    <n v="1.9760662689805031E-2"/>
    <n v="3.1509120017290115E-2"/>
    <n v="3.4735694527626038E-2"/>
    <n v="3.0272044241428375E-3"/>
  </r>
  <r>
    <x v="138"/>
    <x v="3"/>
    <s v="CHE"/>
    <n v="146"/>
    <n v="7581.52"/>
    <n v="25293.204039277472"/>
    <n v="108.09153373128267"/>
    <n v="101.87"/>
    <n v="617696.48"/>
    <n v="0.26052001629970767"/>
    <n v="131.86478270464346"/>
    <n v="9847.6871353790702"/>
    <n v="197520.48"/>
    <n v="215984.07"/>
    <n v="328752"/>
    <n v="637700.00000000012"/>
    <n v="0.01"/>
    <n v="2.8966666666666701"/>
    <n v="110.19670355652842"/>
    <n v="3.3496999999999999"/>
    <n v="152.3313121035643"/>
    <n v="0.44572000000000006"/>
    <n v="67734.2"/>
    <n v="62015.47"/>
    <n v="1.0637000000000001"/>
    <n v="828694"/>
    <n v="700738"/>
    <n v="628658.2407284904"/>
    <n v="200035.75927150963"/>
    <n v="469806"/>
    <n v="4.5672430992126465"/>
    <n v="113.94303131103516"/>
    <n v="74.725120544433594"/>
    <n v="1"/>
    <n v="1"/>
    <n v="0"/>
    <n v="0"/>
    <s v="FLOAT"/>
    <s v="DEU"/>
    <n v="0"/>
    <n v="-0.3404650092124939"/>
    <n v="9.1346040368080139E-2"/>
    <n v="0.10948916524648666"/>
    <n v="9.9999997473787516E-5"/>
    <m/>
    <m/>
    <n v="4.0997542440891266E-2"/>
    <n v="5.0348494201898575E-2"/>
    <n v="4.8365622758865356E-2"/>
    <n v="-0.35913398861885071"/>
    <n v="2.9130863025784492E-2"/>
    <m/>
    <m/>
    <m/>
    <n v="2.1500000730156898E-2"/>
    <n v="1.8668979406356812E-2"/>
    <n v="-6.930125504732132E-2"/>
    <n v="-8.5360921919345856E-2"/>
    <n v="5.4794583469629288E-2"/>
  </r>
  <r>
    <x v="139"/>
    <x v="3"/>
    <s v="CHE"/>
    <n v="146"/>
    <n v="7690.3552008428815"/>
    <n v="24538.194701964352"/>
    <n v="104.52935434864807"/>
    <n v="102.93"/>
    <n v="607377.28"/>
    <n v="0.24541616524033774"/>
    <n v="131.23307350745449"/>
    <n v="36289.955539399853"/>
    <n v="168998.16"/>
    <n v="187447.55"/>
    <n v="396652"/>
    <n v="678440.00000000012"/>
    <n v="0.05"/>
    <n v="2.20333333333333"/>
    <n v="117.27162480646173"/>
    <n v="4.1161000000000003"/>
    <n v="154.59809923595807"/>
    <n v="0.42765000000000003"/>
    <n v="64601.69"/>
    <n v="62415.7"/>
    <n v="1.0305"/>
    <n v="835867.84891719872"/>
    <n v="733808.36300000001"/>
    <n v="618658.09199749772"/>
    <n v="217209.75691970094"/>
    <n v="520651"/>
    <n v="5.150627613067627"/>
    <n v="113.92568206787109"/>
    <n v="70.629646301269531"/>
    <n v="0"/>
    <n v="0"/>
    <n v="0"/>
    <n v="0"/>
    <s v="FLOAT"/>
    <s v="DEU"/>
    <n v="0"/>
    <n v="0.23181472718715668"/>
    <n v="0.11375248432159424"/>
    <n v="4.2509827762842178E-2"/>
    <n v="5.0000002374872565E-4"/>
    <m/>
    <m/>
    <n v="6.4156077802181244E-2"/>
    <n v="4.9596410244703293E-2"/>
    <n v="4.6606332063674927E-2"/>
    <n v="0.19420038163661957"/>
    <n v="3.1497519463300705E-2"/>
    <m/>
    <m/>
    <m/>
    <n v="1.9700000062584877E-2"/>
    <n v="3.7614349275827408E-2"/>
    <n v="0.15156681835651398"/>
    <n v="0.16637860238552094"/>
    <n v="2.150491438806057E-2"/>
  </r>
  <r>
    <x v="140"/>
    <x v="3"/>
    <s v="CHE"/>
    <n v="146"/>
    <n v="7774.2281996575794"/>
    <n v="25033.238641853633"/>
    <n v="106.82699998630051"/>
    <n v="103.77291048124901"/>
    <n v="629325.24"/>
    <n v="0.24449661684560803"/>
    <n v="132.13551521772445"/>
    <n v="76810.687258984777"/>
    <n v="183436.23"/>
    <n v="203483.8"/>
    <n v="432179"/>
    <n v="726050.00000000012"/>
    <n v="0.04"/>
    <n v="1.6316666666666699"/>
    <n v="123.40993509316534"/>
    <n v="4.8029000000000002"/>
    <n v="154.2768980761247"/>
    <n v="0.41143999999999997"/>
    <n v="67095.97"/>
    <n v="63738.55"/>
    <n v="0.93959999999999999"/>
    <n v="837389.46522931242"/>
    <n v="767087.97100000002"/>
    <n v="632440.12297714408"/>
    <n v="204949.34225216837"/>
    <n v="541945"/>
    <n v="5.3374524116516113"/>
    <n v="115.25738525390625"/>
    <n v="71.317619323730469"/>
    <n v="0"/>
    <n v="0"/>
    <n v="0"/>
    <n v="0"/>
    <s v="FLOAT"/>
    <s v="DEU"/>
    <n v="0"/>
    <n v="2.9187401756644249E-2"/>
    <n v="9.9478185176849365E-2"/>
    <n v="5.2308067679405212E-2"/>
    <n v="3.9999998989515007E-4"/>
    <m/>
    <m/>
    <n v="5.2357807755470276E-2"/>
    <n v="4.7120377421379089E-2"/>
    <n v="4.4776003807783127E-2"/>
    <n v="1.1412752792239189E-3"/>
    <n v="2.8014155104756355E-2"/>
    <m/>
    <m/>
    <m/>
    <n v="1.6699999570846558E-2"/>
    <n v="2.8046127408742905E-2"/>
    <n v="6.3946299254894257E-2"/>
    <n v="6.8137533962726593E-2"/>
    <n v="2.6354033499956131E-2"/>
  </r>
  <r>
    <x v="141"/>
    <x v="3"/>
    <s v="CHE"/>
    <n v="146"/>
    <n v="7858.1011984722772"/>
    <n v="25220.957647835698"/>
    <n v="107.67466241283864"/>
    <n v="104.06304126204749"/>
    <n v="641200.31000000006"/>
    <n v="0.24632321728345929"/>
    <n v="132.43718858944325"/>
    <n v="46109.728191440307"/>
    <n v="184539.79"/>
    <n v="208202.78"/>
    <n v="483411"/>
    <n v="778579"/>
    <n v="7.0000000000000007E-2"/>
    <n v="1.47166666666667"/>
    <n v="129.36290623975103"/>
    <n v="4.4021999999999997"/>
    <n v="154.34618249383081"/>
    <n v="0.41545000000000004"/>
    <n v="67671"/>
    <n v="67502.77"/>
    <n v="0.94089999999999996"/>
    <n v="863380.86743295344"/>
    <n v="809368.07499999995"/>
    <n v="659388.12447219202"/>
    <n v="203992.74296076142"/>
    <n v="588098"/>
    <n v="5.6072249412536621"/>
    <n v="113.57075500488281"/>
    <n v="70.28912353515625"/>
    <n v="0"/>
    <n v="0"/>
    <n v="0"/>
    <n v="0"/>
    <s v="FLOAT"/>
    <s v="DEU"/>
    <n v="0"/>
    <n v="-7.7211074531078339E-2"/>
    <n v="9.3593671917915344E-2"/>
    <n v="0.11861874908208847"/>
    <n v="6.99999975040555E-4"/>
    <m/>
    <m/>
    <n v="4.8213273286819458E-2"/>
    <n v="4.5380398631095886E-2"/>
    <n v="4.3293096125125885E-2"/>
    <n v="-0.10536272823810577"/>
    <n v="3.1467113643884659E-2"/>
    <m/>
    <m/>
    <m/>
    <n v="7.4000000022351742E-3"/>
    <n v="2.8151651844382286E-2"/>
    <n v="2.955327183008194E-2"/>
    <n v="2.6108438149094582E-2"/>
    <n v="5.9659373015165329E-2"/>
  </r>
  <r>
    <x v="142"/>
    <x v="3"/>
    <s v="CHE"/>
    <n v="146"/>
    <n v="7942.9726853681022"/>
    <n v="25285.386005433727"/>
    <n v="107.83416704066367"/>
    <n v="105.21478579910303"/>
    <n v="648980.52"/>
    <n v="0.25249032244063402"/>
    <n v="131.5192764498544"/>
    <n v="59927.391465756125"/>
    <n v="277543.67"/>
    <n v="292958.2"/>
    <n v="538549"/>
    <n v="855170"/>
    <n v="-0.2"/>
    <n v="0.64666666666666694"/>
    <n v="136.00613220858662"/>
    <n v="4.4846000000000004"/>
    <n v="155.30324937539493"/>
    <n v="0.42210999999999999"/>
    <n v="67109.27"/>
    <n v="66677.56"/>
    <n v="0.91659999999999997"/>
    <n v="917673.08972460486"/>
    <n v="847858.79200000002"/>
    <n v="695937.86852046172"/>
    <n v="221735.22120414313"/>
    <n v="622615.8125"/>
    <n v="5.6531004905700684"/>
    <n v="114.62178039550781"/>
    <n v="68.017509460449219"/>
    <n v="0"/>
    <n v="0"/>
    <n v="1"/>
    <n v="1"/>
    <s v="PEG"/>
    <s v="DEU"/>
    <n v="0"/>
    <n v="0.17722399532794952"/>
    <n v="9.4957619905471802E-2"/>
    <n v="4.1854072362184525E-2"/>
    <n v="-1.9999999494757503E-4"/>
    <m/>
    <m/>
    <n v="5.1406927406787872E-2"/>
    <n v="4.3550696223974228E-2"/>
    <n v="4.1421350091695786E-2"/>
    <n v="0.13826759159564972"/>
    <n v="3.422430157661438E-2"/>
    <m/>
    <m/>
    <m/>
    <n v="5.59999980032444E-3"/>
    <n v="3.89564149081707E-2"/>
    <n v="0.11774918437004089"/>
    <n v="0.12823463976383209"/>
    <n v="2.08270363509655E-2"/>
  </r>
  <r>
    <x v="143"/>
    <x v="3"/>
    <s v="CHE"/>
    <n v="146"/>
    <n v="8026.8456841828011"/>
    <n v="25485.441732448504"/>
    <n v="108.54322722370534"/>
    <n v="106.36548411607974"/>
    <n v="660648.77"/>
    <n v="0.25116562183298291"/>
    <n v="131.23565191234098"/>
    <n v="64298.841610116913"/>
    <n v="298394.3"/>
    <n v="332137.25"/>
    <n v="554429"/>
    <n v="920683"/>
    <n v="0.01"/>
    <n v="0.94916666666666705"/>
    <n v="142.35552665842289"/>
    <n v="4.7466999999999997"/>
    <n v="156.84056081922699"/>
    <n v="0.41566000000000003"/>
    <n v="69180.36"/>
    <n v="68248.47"/>
    <n v="0.89149999999999996"/>
    <n v="944512.10443016107"/>
    <n v="883972.71100000001"/>
    <n v="720775.42369130068"/>
    <n v="223736.68073886036"/>
    <n v="613540.1875"/>
    <n v="6.0104198455810547"/>
    <n v="108.39119720458984"/>
    <n v="66.168876647949219"/>
    <n v="0"/>
    <n v="0"/>
    <n v="1"/>
    <n v="1"/>
    <s v="PEG"/>
    <s v="DEU"/>
    <n v="-0.16583334"/>
    <n v="0.24600191414356232"/>
    <n v="8.8239602744579315E-2"/>
    <n v="-4.0456328541040421E-2"/>
    <n v="9.9999997473787516E-5"/>
    <m/>
    <m/>
    <n v="4.6654853969812393E-2"/>
    <n v="4.1584748774766922E-2"/>
    <n v="3.973110020160675E-2"/>
    <n v="0.21017029881477356"/>
    <n v="2.9608743265271187E-2"/>
    <m/>
    <m/>
    <m/>
    <n v="1.2500000186264515E-2"/>
    <n v="3.5831622779369354E-2"/>
    <n v="0.14208349585533142"/>
    <n v="0.15776945650577545"/>
    <n v="-2.0178163424134254E-2"/>
  </r>
  <r>
    <x v="144"/>
    <x v="3"/>
    <s v="CHE"/>
    <n v="146"/>
    <n v="8127.6929803766643"/>
    <n v="25778.985870990178"/>
    <n v="109.8506104254852"/>
    <n v="106.10295334290933"/>
    <n v="672818.21"/>
    <n v="0.25282468887294052"/>
    <n v="131.22018148302209"/>
    <n v="54150.538543991112"/>
    <n v="252504.86"/>
    <n v="285178.88"/>
    <n v="567531"/>
    <n v="950999"/>
    <n v="-2"/>
    <n v="0.6925"/>
    <n v="146.25567807372212"/>
    <n v="4.8258999999999999"/>
    <n v="156.78883286399136"/>
    <n v="0.41608000000000001"/>
    <n v="68607.11"/>
    <n v="68626.720000000001"/>
    <n v="0.98909999999999998"/>
    <n v="1029932.03103692"/>
    <n v="918552.63"/>
    <n v="785961.01898741943"/>
    <n v="243971.01204950534"/>
    <n v="629057.4375"/>
    <n v="5.6374812126159668"/>
    <n v="109.17366027832031"/>
    <n v="66.831672668457031"/>
    <n v="0"/>
    <n v="0"/>
    <n v="1"/>
    <n v="1"/>
    <s v="PEG"/>
    <s v="DEU"/>
    <n v="7.4999999999999997E-3"/>
    <n v="0.13001148402690887"/>
    <n v="5.307064950466156E-2"/>
    <n v="9.7067601978778839E-2"/>
    <n v="-1.9999999552965164E-2"/>
    <m/>
    <m/>
    <n v="1.2871205806732178E-2"/>
    <n v="4.0199443697929382E-2"/>
    <n v="3.9688602089881897E-2"/>
    <n v="9.732528030872345E-2"/>
    <n v="2.9787162318825722E-2"/>
    <m/>
    <m/>
    <m/>
    <n v="3.8000000640749931E-3"/>
    <n v="3.2686207443475723E-2"/>
    <n v="8.4055319428443909E-2"/>
    <n v="8.8184095919132233E-2"/>
    <n v="3.8533799350261688E-2"/>
  </r>
  <r>
    <x v="145"/>
    <x v="3"/>
    <s v="CHE"/>
    <n v="146"/>
    <n v="8225.5448123271453"/>
    <n v="25887.977990460484"/>
    <n v="110.40768715967835"/>
    <n v="107.48832671652961"/>
    <n v="675735.65"/>
    <n v="0.25243445985088675"/>
    <n v="129.72212824397397"/>
    <n v="65835.821794150703"/>
    <n v="243771.93"/>
    <n v="279154.84999999998"/>
    <n v="559290"/>
    <n v="966560"/>
    <n v="-1"/>
    <n v="-6.9166666666666696E-2"/>
    <n v="150.00582366535602"/>
    <n v="4.8007"/>
    <n v="155.51077686134585"/>
    <n v="0.41657"/>
    <n v="72851.16"/>
    <n v="70684.63"/>
    <n v="0.99209999999999998"/>
    <n v="1008210.19182588"/>
    <n v="943588.00945578353"/>
    <n v="769384.66407649475"/>
    <n v="238825.52774938001"/>
    <n v="639116.875"/>
    <n v="5.7245278358459473"/>
    <n v="109.20259094238281"/>
    <n v="66.514564514160156"/>
    <n v="0"/>
    <n v="0"/>
    <n v="0"/>
    <n v="0"/>
    <s v="FLOAT"/>
    <s v="DEU"/>
    <n v="0"/>
    <n v="2.6751631870865822E-2"/>
    <n v="6.2655515968799591E-2"/>
    <n v="4.2098797857761383E-2"/>
    <n v="-9.9999997764825821E-3"/>
    <m/>
    <m/>
    <n v="2.2631734609603882E-2"/>
    <n v="4.0023781359195709E-2"/>
    <n v="3.913801908493042E-2"/>
    <n v="-2.4930946528911591E-3"/>
    <n v="2.9317818582057953E-2"/>
    <m/>
    <m/>
    <m/>
    <n v="-3.9999998989515007E-4"/>
    <n v="2.9244726523756981E-2"/>
    <n v="4.3768886476755142E-2"/>
    <n v="4.6206366270780563E-2"/>
    <n v="1.6049399971961975E-2"/>
  </r>
  <r>
    <x v="146"/>
    <x v="3"/>
    <s v="CHE"/>
    <n v="146"/>
    <n v="8314.4102515474806"/>
    <n v="26120.518572067667"/>
    <n v="111.44207882657716"/>
    <n v="108.05385969450892"/>
    <n v="685440.98"/>
    <n v="0.25397980090610406"/>
    <n v="129.15874677627687"/>
    <n v="56561.641162308144"/>
    <n v="266137.15999999997"/>
    <n v="298408"/>
    <n v="594550"/>
    <n v="995030"/>
    <n v="-0.9"/>
    <n v="-0.36249999999999999"/>
    <n v="152.40591684400172"/>
    <n v="4.9179000000000004"/>
    <n v="154.1837656423416"/>
    <n v="0.40482999999999997"/>
    <n v="72537.960000000006"/>
    <n v="72165.77"/>
    <n v="1.016"/>
    <n v="1010305.39255617"/>
    <n v="967510"/>
    <n v="770983.55220827705"/>
    <n v="239321.84034789301"/>
    <n v="681198"/>
    <n v="6.1085834503173828"/>
    <n v="108.30299377441406"/>
    <n v="65.967117309570313"/>
    <n v="0"/>
    <n v="0"/>
    <n v="0"/>
    <n v="0"/>
    <s v="FLOAT"/>
    <s v="DEU"/>
    <n v="0"/>
    <n v="-7.8999996185302734E-3"/>
    <n v="5.5449783802032471E-2"/>
    <n v="-2.4187390226870775E-3"/>
    <n v="-9.0000000000000011E-3"/>
    <m/>
    <m/>
    <n v="1.6194581985473633E-2"/>
    <n v="3.9255201816558838E-2"/>
    <n v="3.862961009144783E-2"/>
    <n v="-4.0800001472234726E-2"/>
    <n v="3.4299418330192566E-2"/>
    <m/>
    <m/>
    <m/>
    <n v="-3.62E-3"/>
    <n v="3.2899998128414154E-2"/>
    <m/>
    <m/>
    <n v="-5.7093696668744087E-3"/>
  </r>
  <r>
    <x v="147"/>
    <x v="3"/>
    <s v="CHE"/>
    <n v="146"/>
    <n v="8407.2696430923243"/>
    <n v="26259.950440135901"/>
    <n v="112.15673911420946"/>
    <n v="108.2943648146569"/>
    <n v="693694.13"/>
    <n v="0.25973533103816593"/>
    <n v="129.84718088096849"/>
    <n v="43040.770415029736"/>
    <n v="265571.53999999998"/>
    <n v="294893.86"/>
    <n v="637053"/>
    <n v="1031170"/>
    <n v="-1"/>
    <n v="-7.2499999999999995E-2"/>
    <n v="155.40603331730884"/>
    <n v="4.7967000000000004"/>
    <n v="154.67569168242372"/>
    <n v="0.41204999999999997"/>
    <n v="78079.929999999993"/>
    <n v="72891.490000000005"/>
    <n v="0.97529999999999994"/>
    <n v="1063037.3396319319"/>
    <n v="995286"/>
    <n v="811224.31917920988"/>
    <n v="251813.02045272195"/>
    <n v="731980.625"/>
    <n v="5.9035625457763672"/>
    <n v="105.26526641845703"/>
    <n v="65.943824768066406"/>
    <n v="0"/>
    <n v="0"/>
    <n v="0"/>
    <n v="0"/>
    <s v="FLOAT"/>
    <s v="DEU"/>
    <n v="0"/>
    <n v="0.2004999965429306"/>
    <n v="5.8394607156515121E-2"/>
    <n v="5.3974967449903488E-3"/>
    <n v="-0.01"/>
    <m/>
    <m/>
    <n v="1.9342184066772461E-2"/>
    <n v="3.9052423089742661E-2"/>
    <n v="3.8311395794153214E-2"/>
    <n v="0.16580000519752502"/>
    <n v="2.9764968901872635E-2"/>
    <m/>
    <m/>
    <m/>
    <n v="-7.2099999999999996E-4"/>
    <n v="3.4699998795986176E-2"/>
    <m/>
    <m/>
    <n v="-2.3012515157461166E-3"/>
  </r>
  <r>
    <x v="148"/>
    <x v="3"/>
    <s v="CHE"/>
    <n v="146"/>
    <n v="8471.1728802844755"/>
    <n v="26828.437275195964"/>
    <n v="114.58108516145282"/>
    <n v="108.21152776529631"/>
    <n v="719271.62"/>
    <n v="0.25576394203916603"/>
    <n v="131.06035352028297"/>
    <n v="44085.261984130659"/>
    <n v="273389.09000000003"/>
    <n v="303885.76"/>
    <n v="671722"/>
    <n v="1063992"/>
    <n v="-0.95"/>
    <n v="3.2500000000000001E-2"/>
    <n v="160.11865959460675"/>
    <n v="4.7133000000000003"/>
    <n v="156.22153825514587"/>
    <n v="0.39234000000000002"/>
    <n v="78365.58"/>
    <n v="73047.97"/>
    <n v="0.98470000000000002"/>
    <n v="1070820.3514600687"/>
    <n v="1031837.5130322911"/>
    <n v="817163.68578097969"/>
    <n v="253656.66567908908"/>
    <n v="720796"/>
    <n v="5.9764693990609921"/>
    <n v="106.73064091636535"/>
    <n v="64.8228623251524"/>
    <n v="0"/>
    <n v="0"/>
    <n v="0"/>
    <n v="0"/>
    <s v="FLOAT"/>
    <s v="DEU"/>
    <n v="0"/>
    <n v="-9.0599998831748962E-2"/>
    <n v="6.8741865456104279E-2"/>
    <n v="8.4915980696678162E-3"/>
    <n v="-9.4999999999999998E-3"/>
    <m/>
    <m/>
    <n v="3.0279636383056641E-2"/>
    <n v="3.8462229073047638E-2"/>
    <n v="3.7331834435462952E-2"/>
    <n v="-0.11760000139474869"/>
    <n v="3.0598368495702744E-2"/>
    <m/>
    <m/>
    <m/>
    <n v="3.3199999999999999E-4"/>
    <n v="2.7000000700354576E-2"/>
    <m/>
    <m/>
    <n v="-5.0420098705217242E-4"/>
  </r>
  <r>
    <x v="149"/>
    <x v="3"/>
    <s v="CHE"/>
    <n v="146"/>
    <n v="8532.0806532332444"/>
    <n v="26968.575907835817"/>
    <n v="115.14437625071217"/>
    <n v="108.90285603123102"/>
    <n v="727212.15"/>
    <n v="0.25496660705731666"/>
    <n v="131.53365988760393"/>
    <n v="38543.032559381092"/>
    <n v="276058.12"/>
    <n v="311976.71000000002"/>
    <n v="675753"/>
    <n v="1072273"/>
    <n v="-1"/>
    <n v="-0.49"/>
    <n v="165.879119535661"/>
    <n v="4.3899999999999997"/>
    <n v="158.52694527763447"/>
    <n v="0.39793000000000001"/>
    <n v="80287.64"/>
    <n v="74331.509999999995"/>
    <n v="0.96819999999999995"/>
    <n v="1104113.3009394561"/>
    <n v="1064720.294111856"/>
    <n v="842570.17835464142"/>
    <n v="261543.12258481467"/>
    <n v="824738.3125"/>
    <n v="5.4749372058375627"/>
    <n v="108.03953271111563"/>
    <n v="65.281726479135656"/>
    <n v="0"/>
    <n v="0"/>
    <n v="0"/>
    <n v="0"/>
    <s v="FLOAT"/>
    <s v="DEU"/>
    <n v="0"/>
    <n v="0.29899999499320984"/>
    <n v="7.3641091585159302E-2"/>
    <n v="2.6516979560256004E-2"/>
    <n v="-0.01"/>
    <m/>
    <m/>
    <n v="3.6126255989074707E-2"/>
    <n v="3.7514835596084595E-2"/>
    <n v="3.6206819117069244E-2"/>
    <n v="0.26019999384880066"/>
    <n v="3.0788762494921684E-2"/>
    <m/>
    <m/>
    <m/>
    <n v="-4.8900000000000002E-3"/>
    <n v="3.880000114440918E-2"/>
    <m/>
    <m/>
    <n v="8.2584898918867111E-3"/>
  </r>
  <r>
    <x v="150"/>
    <x v="3"/>
    <s v="CHE"/>
    <n v="146"/>
    <n v="8592.9884261820134"/>
    <n v="26106.34192738905"/>
    <n v="111.58738228034032"/>
    <n v="104.14092520193593"/>
    <n v="706241.81"/>
    <n v="0.25741208942932342"/>
    <n v="130.5792453996545"/>
    <n v="17883.253885983322"/>
    <n v="273557.21000000002"/>
    <n v="299396.11"/>
    <n v="736521"/>
    <n v="1141632"/>
    <n v="-0.85"/>
    <n v="-0.52500000000000002"/>
    <n v="173.0534423658934"/>
    <n v="4.82"/>
    <n v="154.71699314758541"/>
    <n v="0.42381000000000002"/>
    <n v="74884.740000000005"/>
    <n v="92086.35"/>
    <n v="0.88060000000000005"/>
    <n v="1124874.2243209414"/>
    <n v="1097974.3813777429"/>
    <n v="858413.23984249891"/>
    <n v="266460.98447844246"/>
    <n v="831698.0625"/>
    <n v="5.1736787856259605"/>
    <n v="105.6157178420021"/>
    <n v="64.85944787304453"/>
    <n v="0"/>
    <n v="0"/>
    <n v="0"/>
    <n v="0"/>
    <s v="FLOAT"/>
    <s v="DEU"/>
    <n v="0"/>
    <n v="3.9999999105930328E-2"/>
    <n v="7.9775050282478333E-2"/>
    <n v="-9.0361274778842926E-3"/>
    <n v="-8.5000000000000006E-3"/>
    <m/>
    <m/>
    <n v="4.3250322341918945E-2"/>
    <n v="3.6524731665849686E-2"/>
    <n v="3.501051664352417E-2"/>
    <n v="8.0000003799796104E-3"/>
    <n v="3.1746033579111099E-2"/>
    <m/>
    <m/>
    <m/>
    <n v="-5.2380000000000005E-3"/>
    <n v="3.2000001519918442E-2"/>
    <m/>
    <m/>
    <n v="-8.7680639699101448E-3"/>
  </r>
  <r>
    <x v="0"/>
    <x v="4"/>
    <s v="DEU"/>
    <n v="134"/>
    <n v="40804"/>
    <n v="1839.0795034539012"/>
    <n v="11.063085896033428"/>
    <n v="9.48"/>
    <n v="1.2507570696088501E-11"/>
    <n v="0.12348555452003727"/>
    <n v="1.1503618935597576E-11"/>
    <m/>
    <m/>
    <m/>
    <n v="1.084E-12"/>
    <n v="2.9195250000000005E-12"/>
    <n v="6.75"/>
    <n v="4.6269330000000002"/>
    <n v="3.0140257137530568E-12"/>
    <m/>
    <n v="8.3208762006063565E-13"/>
    <m/>
    <m/>
    <m/>
    <n v="3.6338790000000001E-12"/>
    <n v="3.0521963152922129E-12"/>
    <m/>
    <m/>
    <m/>
    <m/>
    <n v="17.414201736450195"/>
    <n v="125.52931213378906"/>
    <n v="21.113975524902344"/>
    <n v="0"/>
    <n v="0"/>
    <n v="0"/>
    <n v="0"/>
    <s v="FLOAT"/>
    <s v="GBR"/>
    <m/>
    <n v="4.5156121253967285E-2"/>
    <m/>
    <n v="3.348425030708313E-2"/>
    <n v="6.7500002682209015E-2"/>
    <m/>
    <m/>
    <m/>
    <m/>
    <n v="0.1201489195227623"/>
    <n v="-3.5207204520702362E-2"/>
    <n v="7.1201302111148834E-2"/>
    <m/>
    <m/>
    <m/>
    <n v="4.6269331127405167E-2"/>
    <n v="6.8694502115249634E-2"/>
    <m/>
    <m/>
    <n v="5.0492126494646072E-2"/>
  </r>
  <r>
    <x v="1"/>
    <x v="4"/>
    <s v="DEU"/>
    <n v="134"/>
    <n v="40997"/>
    <n v="1816.5618410381182"/>
    <n v="11.121132824598929"/>
    <n v="9.81"/>
    <n v="1.3214528842513648E-11"/>
    <n v="0.10561621351602084"/>
    <n v="1.2021799971208781E-11"/>
    <m/>
    <m/>
    <m/>
    <n v="1.324E-12"/>
    <n v="3.4515468750000008E-12"/>
    <n v="4.125"/>
    <n v="4.4555749999999996"/>
    <n v="3.650423819865172E-12"/>
    <m/>
    <n v="8.473680271068243E-13"/>
    <n v="0.27"/>
    <m/>
    <m/>
    <n v="3.6960599999999995E-12"/>
    <n v="3.5056654821356273E-12"/>
    <m/>
    <m/>
    <m/>
    <m/>
    <n v="22.074117660522461"/>
    <n v="140.90892028808594"/>
    <n v="23.800624847412109"/>
    <n v="0"/>
    <n v="0"/>
    <n v="0"/>
    <n v="0"/>
    <s v="FLOAT"/>
    <s v="GBR"/>
    <n v="0"/>
    <n v="0.37325242161750793"/>
    <n v="0.46614444255828857"/>
    <n v="0.14190393686294556"/>
    <n v="4.1250001639127731E-2"/>
    <m/>
    <m/>
    <n v="0.3333333432674408"/>
    <n v="0.13281108438968658"/>
    <n v="9.9608317017555237E-2"/>
    <n v="0.26899906992912292"/>
    <n v="6.9086290895938873E-2"/>
    <m/>
    <m/>
    <m/>
    <n v="4.4555749744176865E-2"/>
    <n v="8.767043799161911E-2"/>
    <n v="0.39442694187164307"/>
    <n v="0.45196026563644409"/>
    <n v="9.1576971113681793E-2"/>
  </r>
  <r>
    <x v="2"/>
    <x v="4"/>
    <s v="DEU"/>
    <n v="134"/>
    <n v="41230"/>
    <n v="1931.375777884155"/>
    <n v="11.309270742006262"/>
    <n v="10.53"/>
    <n v="1.4332413817165766E-11"/>
    <n v="0.1563721657544957"/>
    <n v="1.2747253490839265E-11"/>
    <n v="1.84E-13"/>
    <n v="3.257E-12"/>
    <n v="2.318E-12"/>
    <n v="1.8760000000000001E-12"/>
    <n v="4.5082625000000011E-12"/>
    <n v="4.125"/>
    <n v="4.2851920000000003"/>
    <n v="4.9304852455867418E-12"/>
    <m/>
    <n v="9.0987878320486877E-13"/>
    <n v="0.18"/>
    <m/>
    <n v="1.38E-12"/>
    <n v="3.6989832000000003E-12"/>
    <n v="4.7614262518558525E-12"/>
    <m/>
    <m/>
    <m/>
    <m/>
    <n v="26.744668960571289"/>
    <n v="149.42817687988281"/>
    <n v="28.228231430053711"/>
    <n v="0"/>
    <n v="0"/>
    <n v="1"/>
    <n v="1"/>
    <s v="PEG"/>
    <s v="GBR"/>
    <n v="0"/>
    <n v="0.13346737623214722"/>
    <n v="0.62315309047698975"/>
    <n v="4.9743175506591797E-2"/>
    <n v="4.1250001639127731E-2"/>
    <m/>
    <m/>
    <n v="0.5"/>
    <n v="0.12315311282873154"/>
    <n v="8.2102075219154358E-2"/>
    <n v="2.5443803519010544E-2"/>
    <n v="6.3174493610858917E-2"/>
    <m/>
    <m/>
    <m/>
    <n v="4.2851921170949936E-2"/>
    <n v="6.4781889319419861E-2"/>
    <n v="0.47213169932365417"/>
    <n v="0.53098481893539429"/>
    <n v="4.5496590435504913E-2"/>
  </r>
  <r>
    <x v="3"/>
    <x v="4"/>
    <s v="DEU"/>
    <n v="134"/>
    <n v="41564"/>
    <n v="1998.6726641177502"/>
    <n v="11.494526897002542"/>
    <n v="10.88"/>
    <n v="1.5520642731471228E-11"/>
    <n v="0.132033426183844"/>
    <n v="1.3472706873053457E-11"/>
    <n v="4.3700000000000001E-13"/>
    <n v="3.7529999999999999E-12"/>
    <n v="2.2780000000000002E-12"/>
    <n v="2.084E-12"/>
    <n v="5.1458093750000007E-12"/>
    <n v="4.625"/>
    <n v="4.3241079999999998"/>
    <n v="5.3159740141300542E-12"/>
    <m/>
    <n v="9.8072430678265236E-13"/>
    <n v="0.16"/>
    <n v="1.4329000000000001E-12"/>
    <n v="1.414E-12"/>
    <n v="3.6105074999999999E-12"/>
    <n v="5.4939533675259841E-12"/>
    <m/>
    <m/>
    <m/>
    <m/>
    <n v="26.444253921508789"/>
    <n v="140.26663208007813"/>
    <n v="29.686794281005859"/>
    <n v="1"/>
    <n v="1"/>
    <n v="1"/>
    <n v="1"/>
    <s v="PEG"/>
    <s v="GBR"/>
    <n v="0.58999997000000004"/>
    <n v="-9.7365051507949829E-2"/>
    <n v="8.2387149333953857E-2"/>
    <n v="6.4562447369098663E-2"/>
    <n v="4.6250000596046448E-2"/>
    <m/>
    <m/>
    <n v="0"/>
    <n v="8.2387149333953857E-2"/>
    <n v="8.2387149333953857E-2"/>
    <n v="-0.1928139328956604"/>
    <n v="7.3279030621051788E-2"/>
    <m/>
    <m/>
    <m/>
    <n v="4.3241079896688461E-2"/>
    <n v="5.9149812906980515E-2"/>
    <n v="5.4562337696552277E-2"/>
    <n v="5.4452307522296906E-2"/>
    <n v="5.5406223982572556E-2"/>
  </r>
  <r>
    <x v="4"/>
    <x v="4"/>
    <s v="DEU"/>
    <n v="134"/>
    <n v="42004"/>
    <n v="2123.9600494437577"/>
    <n v="11.608356512239146"/>
    <n v="11.23"/>
    <n v="1.5964266413537476E-11"/>
    <n v="0.17243143675808431"/>
    <n v="1.3576343042494475E-11"/>
    <n v="1.3800000000000002E-13"/>
    <n v="3.5989999999999999E-12"/>
    <n v="2.3419999999999999E-12"/>
    <n v="1.9730000000000002E-12"/>
    <n v="5.3290125000000004E-12"/>
    <n v="3.5"/>
    <n v="4.2671833000000001"/>
    <n v="4.8942580044023274E-12"/>
    <m/>
    <n v="1.0474024466205665E-12"/>
    <n v="0.15"/>
    <n v="6.7530000000000006E-13"/>
    <n v="9.0299999999999999E-13"/>
    <n v="3.7361250000000005E-12"/>
    <n v="5.8078935599560414E-12"/>
    <m/>
    <m/>
    <m/>
    <m/>
    <n v="24.157722473144531"/>
    <n v="134.32244873046875"/>
    <n v="30.80729866027832"/>
    <n v="0"/>
    <n v="0"/>
    <n v="1"/>
    <n v="1"/>
    <s v="PEG"/>
    <s v="GBR"/>
    <n v="-1.08"/>
    <n v="-3.5790875554084778E-2"/>
    <n v="8.3052322268486023E-2"/>
    <n v="6.1975549906492233E-2"/>
    <n v="3.5000000149011612E-2"/>
    <m/>
    <m/>
    <n v="0"/>
    <n v="8.3052322268486023E-2"/>
    <n v="8.3052322268486023E-2"/>
    <n v="-0.10403554141521454"/>
    <n v="6.897832453250885E-2"/>
    <m/>
    <m/>
    <m/>
    <n v="4.267183318734169E-2"/>
    <n v="6.1802126467227936E-2"/>
    <n v="6.4214892685413361E-2"/>
    <n v="6.6167682409286499E-2"/>
    <n v="4.8487775027751923E-2"/>
  </r>
  <r>
    <x v="5"/>
    <x v="4"/>
    <s v="DEU"/>
    <n v="134"/>
    <n v="42518"/>
    <n v="2112.351712839572"/>
    <n v="11.945419794246268"/>
    <n v="11.36"/>
    <n v="1.5716954936594779E-11"/>
    <n v="0.13595000548185507"/>
    <n v="1.2850889695092527E-11"/>
    <n v="1.7499999999999999E-13"/>
    <n v="3.5279999999999999E-12"/>
    <n v="2.4919999999999999E-12"/>
    <n v="1.5960000000000001E-12"/>
    <n v="5.0915812500000003E-12"/>
    <n v="4.75"/>
    <n v="4.2480250000000002"/>
    <n v="4.9322877452623684E-12"/>
    <m/>
    <n v="1.0585154699268854E-12"/>
    <n v="0.17"/>
    <n v="5.7149999999999994E-13"/>
    <n v="6.1899999999999999E-13"/>
    <n v="3.6608306999999999E-12"/>
    <n v="6.1392748741877667E-12"/>
    <m/>
    <m/>
    <m/>
    <m/>
    <n v="22.573324203491211"/>
    <n v="129.61981201171875"/>
    <n v="30.300971984863281"/>
    <n v="0"/>
    <n v="0"/>
    <n v="1"/>
    <n v="1"/>
    <s v="PEG"/>
    <s v="GBR"/>
    <n v="-0.50999998999999996"/>
    <n v="-8.1554502248764038E-2"/>
    <n v="8.4097601473331451E-2"/>
    <n v="4.7438640147447586E-2"/>
    <n v="4.7499999403953552E-2"/>
    <m/>
    <m/>
    <n v="0"/>
    <n v="8.4097601473331451E-2"/>
    <n v="8.4097601473331451E-2"/>
    <n v="-0.14619305729866028"/>
    <n v="6.7865327000617981E-2"/>
    <m/>
    <m/>
    <m/>
    <n v="4.2480248957872391E-2"/>
    <n v="5.7943888008594513E-2"/>
    <n v="6.3213229179382324E-2"/>
    <n v="6.5138980746269226E-2"/>
    <n v="4.746931791305542E-2"/>
  </r>
  <r>
    <x v="6"/>
    <x v="4"/>
    <s v="DEU"/>
    <n v="134"/>
    <n v="43059"/>
    <n v="2070.6703622472346"/>
    <n v="11.943773072868524"/>
    <n v="11.02"/>
    <n v="1.6071671518178313E-11"/>
    <n v="0.13302905488144273"/>
    <n v="1.2954525880323761E-11"/>
    <n v="2.4999999999999999E-13"/>
    <n v="3.7979999999999998E-12"/>
    <n v="2.5459999999999999E-12"/>
    <n v="1.4689999999999999E-12"/>
    <n v="5.1590000000000001E-12"/>
    <n v="3.75"/>
    <n v="4.2532420000000002"/>
    <n v="5.0380035261544135E-12"/>
    <m/>
    <n v="1.0779632607129436E-12"/>
    <n v="0.2"/>
    <n v="6.39E-13"/>
    <n v="5.1700000000000002E-13"/>
    <n v="3.7680296000000002E-12"/>
    <n v="5.2672187841042773E-12"/>
    <m/>
    <m/>
    <m/>
    <m/>
    <n v="20.500205993652344"/>
    <n v="124.40948486328125"/>
    <n v="32.024532318115234"/>
    <n v="0"/>
    <n v="0"/>
    <n v="1"/>
    <n v="1"/>
    <s v="PEG"/>
    <s v="GBR"/>
    <n v="-1.01"/>
    <n v="7.5685523450374603E-2"/>
    <n v="8.4287658333778381E-2"/>
    <n v="4.0216390043497086E-2"/>
    <n v="3.7500001490116119E-2"/>
    <m/>
    <m/>
    <n v="0"/>
    <n v="8.4287658333778381E-2"/>
    <n v="8.4287658333778381E-2"/>
    <n v="5.4936464875936508E-3"/>
    <n v="6.7305199801921844E-2"/>
    <m/>
    <m/>
    <m/>
    <n v="4.253242164850235E-2"/>
    <n v="6.7674949765205383E-2"/>
    <n v="7.7742241322994232E-2"/>
    <n v="8.3349823951721191E-2"/>
    <n v="3.8858197629451752E-2"/>
  </r>
  <r>
    <x v="7"/>
    <x v="4"/>
    <s v="DEU"/>
    <n v="134"/>
    <n v="43610"/>
    <n v="2032.6288242851026"/>
    <n v="11.896429833258361"/>
    <n v="11.04"/>
    <n v="1.595873019776088E-11"/>
    <n v="0.10508786034225336"/>
    <n v="1.2747253490839266E-11"/>
    <n v="2.5900000000000001E-13"/>
    <n v="3.7689999999999998E-12"/>
    <n v="2.76E-12"/>
    <n v="1.43E-12"/>
    <n v="5.0300000000000002E-12"/>
    <n v="4"/>
    <n v="4.2347169999999998"/>
    <n v="4.759024600399138E-12"/>
    <m/>
    <n v="1.061293725753465E-12"/>
    <n v="0.23"/>
    <n v="5.3510000000000001E-13"/>
    <n v="5.3600000000000004E-13"/>
    <n v="4.0264830000000001E-12"/>
    <n v="5.5113944893276553E-12"/>
    <m/>
    <m/>
    <m/>
    <m/>
    <n v="19.302663803100586"/>
    <n v="121.86611938476563"/>
    <n v="33.877910614013672"/>
    <n v="0"/>
    <n v="0"/>
    <n v="1"/>
    <n v="1"/>
    <s v="PEG"/>
    <s v="GBR"/>
    <n v="0.44999999000000002"/>
    <n v="7.3549849912524223E-3"/>
    <n v="-8.275911957025528E-2"/>
    <n v="3.8433268666267395E-2"/>
    <n v="3.9999999105930328E-2"/>
    <m/>
    <m/>
    <n v="-0.1666666716337204"/>
    <n v="8.3907552063465118E-2"/>
    <n v="0.10068906098604202"/>
    <n v="-5.1003586500883102E-2"/>
    <n v="6.0856766998767853E-2"/>
    <m/>
    <m/>
    <m/>
    <n v="4.2347170412540436E-2"/>
    <n v="5.7752855122089386E-2"/>
    <n v="-5.7479921728372574E-2"/>
    <n v="-7.3413863778114319E-2"/>
    <n v="3.9216633886098862E-2"/>
  </r>
  <r>
    <x v="8"/>
    <x v="4"/>
    <s v="DEU"/>
    <n v="134"/>
    <n v="44129"/>
    <n v="2102.9982607060592"/>
    <n v="12.271058946695284"/>
    <n v="11.47"/>
    <n v="1.6114073281339315E-11"/>
    <n v="0.10182387825892357"/>
    <n v="1.2332708566424673E-11"/>
    <n v="3.9400000000000004E-13"/>
    <n v="3.5059999999999998E-12"/>
    <n v="2.8849999999999999E-12"/>
    <n v="1.412E-12"/>
    <n v="5.1350000000000002E-12"/>
    <n v="4.5"/>
    <n v="4.2748670000000004"/>
    <n v="4.3552101896819907E-12"/>
    <m/>
    <n v="1.061293725753465E-12"/>
    <n v="0.23"/>
    <n v="7.7259999999999996E-13"/>
    <n v="7.2400000000000005E-13"/>
    <n v="4.1765034999999998E-12"/>
    <n v="5.8427758035593807E-12"/>
    <m/>
    <m/>
    <m/>
    <m/>
    <n v="18.605993270874023"/>
    <n v="120.54224395751953"/>
    <n v="33.51116943359375"/>
    <n v="0"/>
    <n v="0"/>
    <n v="1"/>
    <n v="1"/>
    <s v="PEG"/>
    <s v="GBR"/>
    <n v="0.88999998999999996"/>
    <n v="9.3655936419963837E-2"/>
    <n v="9.9890850484371185E-2"/>
    <n v="5.0119500607252121E-2"/>
    <n v="4.5000001788139343E-2"/>
    <m/>
    <m/>
    <n v="0"/>
    <n v="9.9890850484371185E-2"/>
    <n v="9.9890850484371185E-2"/>
    <n v="3.1225653365254402E-2"/>
    <n v="6.0267873108386993E-2"/>
    <m/>
    <m/>
    <m/>
    <n v="4.2748671025037766E-2"/>
    <n v="6.2149778008460999E-2"/>
    <n v="9.1859810054302216E-2"/>
    <n v="9.9217481911182404E-2"/>
    <n v="4.7559753060340881E-2"/>
  </r>
  <r>
    <x v="9"/>
    <x v="4"/>
    <s v="DEU"/>
    <n v="134"/>
    <n v="44641"/>
    <n v="2028.6671002508592"/>
    <n v="12.408457261650858"/>
    <n v="11.26"/>
    <n v="1.6070499055475375E-11"/>
    <n v="7.2550665547427742E-2"/>
    <n v="1.2021799971208741E-11"/>
    <n v="3.2199999999999999E-13"/>
    <n v="3.7669999999999996E-12"/>
    <n v="2.7750000000000002E-12"/>
    <n v="1.639E-12"/>
    <n v="5.3519999999999998E-12"/>
    <n v="3.5"/>
    <n v="4.1800829999999998"/>
    <n v="4.3500334820336765E-12"/>
    <m/>
    <n v="1.0640719815800447E-12"/>
    <n v="0.28000000000000003"/>
    <n v="5.840999999999999E-13"/>
    <n v="6.0199999999999996E-13"/>
    <n v="4.2091979999999999E-12"/>
    <n v="6.0520692651794178E-12"/>
    <m/>
    <m/>
    <m/>
    <m/>
    <n v="18.026670455932617"/>
    <n v="119.65231323242188"/>
    <n v="33.683185577392578"/>
    <n v="0"/>
    <n v="0"/>
    <n v="1"/>
    <n v="1"/>
    <s v="PEG"/>
    <s v="GBR"/>
    <n v="-1.47"/>
    <n v="0.33304637670516968"/>
    <n v="9.9092639982700348E-2"/>
    <n v="5.9519466012716293E-2"/>
    <n v="3.5000000149011612E-2"/>
    <m/>
    <m/>
    <n v="0"/>
    <n v="9.9092639982700348E-2"/>
    <n v="9.9092639982700348E-2"/>
    <n v="0.25826835632324219"/>
    <n v="5.4002340883016586E-2"/>
    <m/>
    <m/>
    <m/>
    <n v="4.1800830513238907E-2"/>
    <n v="6.7949436604976654E-2"/>
    <n v="0.11580604314804077"/>
    <n v="0.12845788896083832"/>
    <n v="4.7259733080863953E-2"/>
  </r>
  <r>
    <x v="10"/>
    <x v="4"/>
    <s v="DEU"/>
    <n v="134"/>
    <n v="45095"/>
    <n v="1991.406436781609"/>
    <n v="11.975987059820653"/>
    <n v="10.74"/>
    <n v="1.6353373589904267E-11"/>
    <n v="7.868891255472725E-2"/>
    <n v="1.2539981073541059E-11"/>
    <n v="2.9099999999999997E-13"/>
    <n v="2.8030000000000001E-12"/>
    <n v="2.923E-12"/>
    <n v="1.6589999999999999E-12"/>
    <n v="5.5220000000000001E-12"/>
    <n v="3.375"/>
    <n v="4.05"/>
    <n v="4.0421689037585792E-12"/>
    <m/>
    <n v="1.0710176211464942E-12"/>
    <n v="0.31"/>
    <n v="5.3039999999999994E-13"/>
    <n v="5.1900000000000001E-13"/>
    <n v="4.2167520000000001E-12"/>
    <n v="6.4357739448161536E-12"/>
    <m/>
    <m/>
    <m/>
    <m/>
    <n v="18.002365112304688"/>
    <n v="119.62418365478516"/>
    <n v="33.510181427001953"/>
    <n v="0"/>
    <n v="0"/>
    <n v="1"/>
    <n v="1"/>
    <s v="PEG"/>
    <s v="GBR"/>
    <n v="0.56000000000000005"/>
    <n v="0.12814818322658539"/>
    <n v="9.8180390894412994E-2"/>
    <n v="6.5212160348892212E-2"/>
    <n v="3.3750001341104507E-2"/>
    <m/>
    <m/>
    <n v="0"/>
    <n v="9.8180390894412994E-2"/>
    <n v="9.8180390894412994E-2"/>
    <n v="7.2793379426002502E-2"/>
    <n v="5.1598764955997467E-2"/>
    <m/>
    <m/>
    <m/>
    <n v="4.050000011920929E-2"/>
    <n v="5.5354814976453781E-2"/>
    <n v="9.2285647988319397E-2"/>
    <n v="0.10181108862161636"/>
    <n v="4.948107898235321E-2"/>
  </r>
  <r>
    <x v="11"/>
    <x v="4"/>
    <s v="DEU"/>
    <n v="134"/>
    <n v="45426"/>
    <n v="2025.2850525931501"/>
    <n v="12.330340916294091"/>
    <n v="10.95"/>
    <n v="1.6679887302280999E-11"/>
    <n v="9.1748413156376232E-2"/>
    <n v="1.2332708566424673E-11"/>
    <n v="3.6299999999999997E-13"/>
    <n v="2.9620000000000001E-12"/>
    <n v="3.0290000000000001E-12"/>
    <n v="1.8600000000000002E-12"/>
    <n v="5.9989999999999998E-12"/>
    <n v="4.125"/>
    <n v="3.96"/>
    <n v="4.6160455326536463E-12"/>
    <m/>
    <n v="1.0900072952802972E-12"/>
    <n v="0.32"/>
    <n v="6.3400000000000002E-13"/>
    <n v="5.3600000000000004E-13"/>
    <n v="4.2296309999999998E-12"/>
    <n v="6.8718019898578983E-12"/>
    <m/>
    <m/>
    <m/>
    <m/>
    <n v="18.153285980224609"/>
    <n v="119.82148742675781"/>
    <n v="33.887706756591797"/>
    <n v="0"/>
    <n v="0"/>
    <n v="1"/>
    <n v="1"/>
    <s v="PEG"/>
    <s v="GBR"/>
    <n v="0.54000002000000003"/>
    <n v="0.17513629794120789"/>
    <n v="9.7040086984634399E-2"/>
    <n v="4.6946153044700623E-2"/>
    <n v="4.1250001639127731E-2"/>
    <m/>
    <m/>
    <n v="0"/>
    <n v="9.7040086984634399E-2"/>
    <n v="9.7040086984634399E-2"/>
    <n v="0.11530740559101105"/>
    <n v="5.3440950810909271E-2"/>
    <m/>
    <m/>
    <m/>
    <n v="3.9599999785423279E-2"/>
    <n v="5.9603087604045868E-2"/>
    <n v="9.5790557563304901E-2"/>
    <n v="0.10762668401002884"/>
    <n v="4.4098079204559326E-2"/>
  </r>
  <r>
    <x v="12"/>
    <x v="4"/>
    <s v="DEU"/>
    <n v="134"/>
    <n v="45717"/>
    <n v="2044.4813202756623"/>
    <n v="12.43923036739746"/>
    <n v="10.86"/>
    <n v="1.707798277193412E-11"/>
    <n v="8.7483561095545767E-2"/>
    <n v="1.2436344776962788E-11"/>
    <n v="4.6500000000000004E-13"/>
    <n v="3.0979999999999999E-12"/>
    <n v="3.224E-12"/>
    <n v="1.7929999999999999E-12"/>
    <n v="6.2039999999999998E-12"/>
    <n v="3.875"/>
    <n v="3.94"/>
    <n v="4.4556817722004606E-12"/>
    <m/>
    <n v="1.0995021323471989E-12"/>
    <n v="0.34"/>
    <n v="6.0210000000000003E-13"/>
    <n v="5.2000000000000001E-13"/>
    <n v="4.202491E-12"/>
    <n v="7.1683010604862852E-12"/>
    <m/>
    <m/>
    <m/>
    <m/>
    <n v="18.021074295043945"/>
    <n v="119.90670776367188"/>
    <n v="33.576881408691406"/>
    <n v="0"/>
    <n v="0"/>
    <n v="1"/>
    <n v="1"/>
    <s v="PEG"/>
    <s v="GBR"/>
    <n v="0.51999998000000003"/>
    <n v="-3.7348899058997631E-3"/>
    <n v="9.5899775624275208E-2"/>
    <n v="4.2354702949523926E-2"/>
    <n v="3.8750000298023224E-2"/>
    <m/>
    <m/>
    <n v="0"/>
    <n v="9.5899775624275208E-2"/>
    <n v="9.5899775624275208E-2"/>
    <n v="-5.4838668555021286E-2"/>
    <n v="5.406884104013443E-2"/>
    <m/>
    <m/>
    <m/>
    <n v="3.9400000125169754E-2"/>
    <n v="5.1103778183460236E-2"/>
    <n v="7.472517341375351E-2"/>
    <n v="8.2975111901760101E-2"/>
    <n v="4.0552351623773575E-2"/>
  </r>
  <r>
    <x v="13"/>
    <x v="4"/>
    <s v="DEU"/>
    <n v="134"/>
    <n v="46014"/>
    <n v="2143.2783533015045"/>
    <n v="12.880654616719154"/>
    <n v="11.49"/>
    <n v="1.7203820568555444E-11"/>
    <n v="0.10047740646164094"/>
    <n v="1.2021799971208741E-11"/>
    <n v="2.8699999999999999E-13"/>
    <n v="3.22E-12"/>
    <n v="3.2590000000000001E-12"/>
    <n v="1.9390000000000001E-12"/>
    <n v="7.0890000000000002E-12"/>
    <n v="3.5"/>
    <n v="3.92"/>
    <n v="4.4965854645751919E-12"/>
    <m/>
    <n v="1.112794904240861E-12"/>
    <n v="0.37"/>
    <n v="5.7770000000000005E-13"/>
    <n v="5.0399999999999997E-13"/>
    <n v="4.2136969999999992E-12"/>
    <n v="7.5694500000000002E-12"/>
    <n v="2.9689999999999996E-12"/>
    <m/>
    <m/>
    <n v="2.8794013614413805E-12"/>
    <n v="17.748973846435547"/>
    <n v="119.64241790771484"/>
    <n v="32.866397857666016"/>
    <n v="0"/>
    <n v="0"/>
    <n v="1"/>
    <n v="1"/>
    <s v="PEG"/>
    <s v="GBR"/>
    <n v="-0.34999998999999998"/>
    <n v="8.3661757409572601E-2"/>
    <n v="9.4873502850532532E-2"/>
    <n v="4.6306971460580826E-2"/>
    <n v="3.5000000149011612E-2"/>
    <m/>
    <m/>
    <n v="0"/>
    <n v="9.4873502850532532E-2"/>
    <n v="9.4873502850532532E-2"/>
    <n v="2.8597820550203323E-2"/>
    <n v="5.2142545580863953E-2"/>
    <m/>
    <m/>
    <m/>
    <n v="3.9200000464916229E-2"/>
    <n v="5.3633708506822586E-2"/>
    <n v="8.2831040024757385E-2"/>
    <n v="9.3532778322696686E-2"/>
    <n v="4.0653485804796219E-2"/>
  </r>
  <r>
    <x v="14"/>
    <x v="4"/>
    <s v="DEU"/>
    <n v="134"/>
    <n v="46335"/>
    <n v="2178.4275855908168"/>
    <n v="13.37775863262584"/>
    <n v="11.67"/>
    <n v="1.7856978556226966E-11"/>
    <n v="0.10571736785329018"/>
    <n v="1.1918163797253297E-11"/>
    <n v="5.1700000000000002E-13"/>
    <n v="3.2359999999999999E-12"/>
    <n v="3.1899999999999999E-12"/>
    <n v="2.113E-12"/>
    <n v="7.5080000000000007E-12"/>
    <n v="2.89"/>
    <n v="3.88"/>
    <n v="5.257363456397858E-12"/>
    <m/>
    <n v="1.1165928390676216E-12"/>
    <n v="0.39"/>
    <n v="5.9369999999999998E-13"/>
    <n v="5.0799999999999996E-13"/>
    <n v="4.2079619999999997E-12"/>
    <n v="8.0822400000000017E-12"/>
    <n v="3.1649999999999999E-12"/>
    <m/>
    <m/>
    <n v="3.0253766072213528E-12"/>
    <n v="16.965152740478516"/>
    <n v="119.70989227294922"/>
    <n v="32.776943206787109"/>
    <n v="0"/>
    <n v="0"/>
    <n v="1"/>
    <n v="1"/>
    <s v="PEG"/>
    <s v="GBR"/>
    <n v="-0.63"/>
    <n v="6.5523542463779449E-2"/>
    <n v="0.29407531023025513"/>
    <n v="5.0991944968700409E-2"/>
    <n v="2.8899999335408211E-2"/>
    <m/>
    <m/>
    <n v="0.20000000298023224"/>
    <n v="9.4075292348861694E-2"/>
    <n v="7.839607447385788E-2"/>
    <n v="1.2188169173896313E-2"/>
    <n v="5.2693143486976624E-2"/>
    <m/>
    <m/>
    <m/>
    <n v="3.880000114440918E-2"/>
    <n v="5.3335376083850861E-2"/>
    <n v="0.22187858819961548"/>
    <n v="0.27019476890563965"/>
    <n v="3.9945971220731735E-2"/>
  </r>
  <r>
    <x v="15"/>
    <x v="4"/>
    <s v="DEU"/>
    <n v="134"/>
    <n v="46705"/>
    <n v="2216.2357377340077"/>
    <n v="13.706897068002563"/>
    <n v="11.94"/>
    <n v="1.7938265012382088E-11"/>
    <n v="0.10463936789279804"/>
    <n v="1.1607255142424707E-11"/>
    <n v="5.2800000000000007E-13"/>
    <n v="2.923E-12"/>
    <n v="2.8559999999999999E-12"/>
    <n v="2.2169999999999999E-12"/>
    <n v="7.6959999999999995E-12"/>
    <n v="2.85"/>
    <n v="3.81"/>
    <n v="5.087710963831521E-12"/>
    <m/>
    <n v="1.126087676134523E-12"/>
    <n v="0.4"/>
    <n v="6.1539999999999998E-13"/>
    <n v="5.7799999999999986E-13"/>
    <n v="4.2015954E-12"/>
    <n v="8.5331100000000006E-12"/>
    <n v="3.3289999999999996E-12"/>
    <m/>
    <m/>
    <n v="3.3285559638412954E-12"/>
    <n v="16.464872360229492"/>
    <n v="118.96929168701172"/>
    <n v="32.120506286621094"/>
    <n v="0"/>
    <n v="0"/>
    <n v="1"/>
    <n v="1"/>
    <s v="PEG"/>
    <s v="GBR"/>
    <n v="-0.27000001000000001"/>
    <n v="1.0078897699713707E-2"/>
    <n v="7.7920950949192047E-2"/>
    <n v="5.1387634128332138E-2"/>
    <n v="2.8500000014901161E-2"/>
    <m/>
    <m/>
    <n v="0"/>
    <n v="7.7920950949192047E-2"/>
    <n v="7.7920950949192047E-2"/>
    <n v="-4.062025249004364E-2"/>
    <n v="5.1520191133022308E-2"/>
    <m/>
    <m/>
    <m/>
    <n v="3.8100000470876694E-2"/>
    <n v="4.9427427351474762E-2"/>
    <n v="6.4959198236465454E-2"/>
    <n v="7.1268089115619659E-2"/>
    <n v="3.9943818002939224E-2"/>
  </r>
  <r>
    <x v="16"/>
    <x v="4"/>
    <s v="DEU"/>
    <n v="134"/>
    <n v="47103"/>
    <n v="2211.3782661246014"/>
    <n v="13.930130734773083"/>
    <n v="12.05"/>
    <n v="1.8233579939615718E-11"/>
    <n v="0.10456825983628201"/>
    <n v="1.1503618935597578E-11"/>
    <n v="5.1100000000000004E-13"/>
    <n v="2.873E-12"/>
    <n v="2.9740000000000001E-12"/>
    <n v="2.4199999999999998E-12"/>
    <n v="8.1419999999999998E-12"/>
    <n v="2.16"/>
    <n v="3.74"/>
    <n v="4.8194971750870856E-12"/>
    <m/>
    <n v="1.1431783828549457E-12"/>
    <n v="0.4"/>
    <n v="6.719000000000001E-13"/>
    <n v="6.17E-13"/>
    <n v="4.1946343999999996E-12"/>
    <n v="9.0576899999999999E-12"/>
    <n v="3.6E-12"/>
    <m/>
    <m/>
    <n v="3.2515580939557198E-12"/>
    <n v="15.974143028259277"/>
    <n v="117.05038452148438"/>
    <n v="32.183341979980469"/>
    <n v="0"/>
    <n v="0"/>
    <n v="1"/>
    <n v="1"/>
    <s v="PEG"/>
    <s v="GBR"/>
    <n v="0"/>
    <n v="9.6129871904850006E-2"/>
    <n v="7.7540844678878784E-2"/>
    <n v="5.3658198565244675E-2"/>
    <n v="2.1600000560283661E-2"/>
    <m/>
    <m/>
    <n v="0"/>
    <n v="7.7540844678878784E-2"/>
    <n v="7.7540844678878784E-2"/>
    <n v="4.3345317244529724E-2"/>
    <n v="4.9597024917602539E-2"/>
    <m/>
    <m/>
    <m/>
    <n v="3.7399999797344208E-2"/>
    <n v="5.1746822893619537E-2"/>
    <n v="7.1392670273780823E-2"/>
    <n v="7.9395473003387451E-2"/>
    <n v="3.7629097700119019E-2"/>
  </r>
  <r>
    <x v="17"/>
    <x v="4"/>
    <s v="DEU"/>
    <n v="134"/>
    <n v="47540"/>
    <n v="2275.2421034325343"/>
    <n v="14.14276363267437"/>
    <n v="12.06"/>
    <n v="1.8710747376576324E-11"/>
    <n v="0.11566390041493776"/>
    <n v="1.1503618935597578E-11"/>
    <n v="4.5E-13"/>
    <n v="3.1090000000000002E-12"/>
    <n v="3.1370000000000001E-12"/>
    <n v="2.3810000000000001E-12"/>
    <n v="8.4059999999999995E-12"/>
    <n v="2.2999999999999998"/>
    <n v="3.7"/>
    <n v="6.2230039903228103E-12"/>
    <n v="0.2"/>
    <n v="1.1640670244021292E-12"/>
    <n v="0.42"/>
    <n v="9.493E-13"/>
    <n v="7.3799999999999988E-13"/>
    <n v="4.1947999999999999E-12"/>
    <n v="9.6186800000000004E-12"/>
    <n v="3.8739999999999999E-12"/>
    <m/>
    <m/>
    <n v="3.4151785132524592E-12"/>
    <n v="15.692225456237793"/>
    <n v="117.32656097412109"/>
    <n v="32.219207763671875"/>
    <n v="0"/>
    <n v="0"/>
    <n v="1"/>
    <n v="1"/>
    <s v="PEG"/>
    <s v="GBR"/>
    <n v="0.27000001000000001"/>
    <n v="6.245369091629982E-3"/>
    <n v="0.24401746690273285"/>
    <n v="3.3851388841867447E-2"/>
    <n v="2.3000000044703484E-2"/>
    <m/>
    <m/>
    <n v="0.1666666716337204"/>
    <n v="7.7350795269012451E-2"/>
    <n v="6.6300682723522186E-2"/>
    <n v="-4.1591990739107132E-2"/>
    <n v="4.8609226942062378E-2"/>
    <m/>
    <m/>
    <m/>
    <n v="3.7000000476837158E-2"/>
    <n v="4.6587470918893814E-2"/>
    <n v="0.18382188677787781"/>
    <n v="0.22095413506031036"/>
    <n v="2.8425693511962891E-2"/>
  </r>
  <r>
    <x v="18"/>
    <x v="4"/>
    <s v="DEU"/>
    <n v="134"/>
    <n v="48020"/>
    <n v="2340.7836176887704"/>
    <n v="14.573381272954613"/>
    <n v="12.38"/>
    <n v="1.9674461463356847E-11"/>
    <n v="0.1158524811739718"/>
    <n v="1.1607255142424705E-11"/>
    <n v="7.0499999999999992E-13"/>
    <n v="3.2639999999999998E-12"/>
    <n v="3.207E-12"/>
    <n v="2.5440000000000001E-12"/>
    <n v="8.7990000000000008E-12"/>
    <n v="2.11"/>
    <n v="3.64"/>
    <n v="5.7783889893015858E-12"/>
    <n v="3.8"/>
    <n v="1.200147405256355E-12"/>
    <n v="0.4"/>
    <n v="9.9570000000000009E-13"/>
    <n v="8.1899999999999984E-13"/>
    <n v="4.1797000000000001E-12"/>
    <n v="1.0307E-11"/>
    <n v="4.2449999999999998E-12"/>
    <m/>
    <m/>
    <n v="3.3125147590185033E-12"/>
    <n v="15.103865623474121"/>
    <n v="116.47985076904297"/>
    <n v="32.813358306884766"/>
    <n v="0"/>
    <n v="0"/>
    <n v="1"/>
    <n v="1"/>
    <s v="PEG"/>
    <s v="GBR"/>
    <n v="-0.02"/>
    <n v="0.16583238542079926"/>
    <n v="6.6382132470607758E-2"/>
    <n v="5.7114478200674057E-2"/>
    <n v="2.10999995470047E-2"/>
    <m/>
    <m/>
    <n v="0"/>
    <n v="6.6382132470607758E-2"/>
    <n v="6.6382132470607758E-2"/>
    <n v="0.10755898803472519"/>
    <n v="5.0970498472452164E-2"/>
    <m/>
    <m/>
    <m/>
    <n v="3.6400001496076584E-2"/>
    <n v="5.6452833116054535E-2"/>
    <n v="7.0526547729969025E-2"/>
    <n v="7.7663958072662354E-2"/>
    <n v="3.9107240736484528E-2"/>
  </r>
  <r>
    <x v="19"/>
    <x v="4"/>
    <s v="DEU"/>
    <n v="134"/>
    <n v="48512"/>
    <n v="2379.2176369390227"/>
    <n v="14.65664362261683"/>
    <n v="12.57"/>
    <n v="2.0732228212611395E-11"/>
    <n v="0.12923644995384412"/>
    <n v="1.2021799971208739E-11"/>
    <n v="5.9799999999999998E-13"/>
    <n v="3.9899999999999998E-12"/>
    <n v="3.1649999999999999E-12"/>
    <n v="3.019E-12"/>
    <n v="9.7709999999999995E-12"/>
    <n v="2.63"/>
    <n v="3.6"/>
    <n v="6.1485257507214742E-12"/>
    <n v="0.2"/>
    <n v="1.2343288186972006E-12"/>
    <n v="0.41"/>
    <n v="1.2064E-12"/>
    <n v="8.5599999999999999E-13"/>
    <n v="4.1864E-12"/>
    <n v="1.1770400000000002E-11"/>
    <n v="4.7599999999999999E-12"/>
    <m/>
    <m/>
    <n v="4.0119123301263215E-12"/>
    <n v="15.754981994628906"/>
    <n v="118.16968536376953"/>
    <n v="33.141826629638672"/>
    <n v="0"/>
    <n v="0"/>
    <n v="1"/>
    <n v="1"/>
    <s v="PEG"/>
    <s v="GBR"/>
    <n v="0.31"/>
    <n v="0.1727822870016098"/>
    <n v="6.6219225525856018E-2"/>
    <n v="3.0128387734293938E-2"/>
    <n v="2.630000002682209E-2"/>
    <m/>
    <m/>
    <n v="0"/>
    <n v="6.6219225525856018E-2"/>
    <n v="6.6219225525856018E-2"/>
    <n v="0.10089594125747681"/>
    <n v="4.9372576177120209E-2"/>
    <m/>
    <m/>
    <m/>
    <n v="3.5999998450279236E-2"/>
    <n v="5.4354067891836166E-2"/>
    <n v="7.0688970386981964E-2"/>
    <n v="8.0839604139328003E-2"/>
    <n v="2.8214193880558014E-2"/>
  </r>
  <r>
    <x v="20"/>
    <x v="4"/>
    <s v="DEU"/>
    <n v="134"/>
    <n v="49239"/>
    <n v="2427.8085995756928"/>
    <n v="14.723232918329384"/>
    <n v="12.7"/>
    <n v="2.1601694196773773E-11"/>
    <n v="0.1419158641662443"/>
    <n v="1.2332708566424672E-11"/>
    <n v="4.4600000000000002E-13"/>
    <n v="4.1460000000000003E-12"/>
    <n v="3.3269999999999999E-12"/>
    <n v="2.9099999999999999E-12"/>
    <n v="9.8920000000000003E-12"/>
    <n v="3.78"/>
    <n v="3.68"/>
    <n v="6.6963113054060317E-12"/>
    <n v="2.2999999999999998"/>
    <n v="1.2666112647246658E-12"/>
    <n v="0.42"/>
    <n v="1.2532E-12"/>
    <n v="1.044E-12"/>
    <n v="4.1818999999999994E-12"/>
    <n v="1.22582E-11"/>
    <n v="5.1239999999999996E-12"/>
    <m/>
    <m/>
    <n v="4.2621557325150938E-12"/>
    <n v="16.270694732666016"/>
    <n v="119.45197296142578"/>
    <n v="34.058055877685547"/>
    <n v="0"/>
    <n v="0"/>
    <n v="1"/>
    <n v="1"/>
    <s v="PEG"/>
    <s v="GBR"/>
    <n v="0.97000003000000001"/>
    <n v="-4.3401967734098434E-2"/>
    <n v="0.20923927426338196"/>
    <n v="9.4467459712177515E-4"/>
    <n v="3.7799999117851257E-2"/>
    <m/>
    <m/>
    <n v="0.1428571492433548"/>
    <n v="6.6382125020027161E-2"/>
    <n v="5.8084361255168915E-2"/>
    <n v="-8.967570960521698E-2"/>
    <n v="5.0832156091928482E-2"/>
    <m/>
    <m/>
    <m/>
    <n v="3.6800000816583633E-2"/>
    <n v="4.6273745596408844E-2"/>
    <n v="0.14435869455337524"/>
    <n v="0.17654241621494293"/>
    <n v="1.9372336566448212E-2"/>
  </r>
  <r>
    <x v="21"/>
    <x v="4"/>
    <s v="DEU"/>
    <n v="134"/>
    <n v="49767"/>
    <n v="2396.5457832076295"/>
    <n v="14.646351614005926"/>
    <n v="12.81"/>
    <n v="2.2090846348193567E-11"/>
    <n v="9.1937765205091934E-2"/>
    <n v="1.2539981073541056E-11"/>
    <n v="3.4399999999999995E-13"/>
    <n v="4.1510000000000004E-12"/>
    <n v="3.1760000000000002E-12"/>
    <n v="2.9640000000000003E-12"/>
    <n v="1.0128999999999999E-11"/>
    <n v="3.02"/>
    <n v="3.71"/>
    <n v="7.3161962898629712E-12"/>
    <n v="3.9"/>
    <n v="1.2931968085119902E-12"/>
    <n v="0.46"/>
    <n v="1.4139000000000001E-12"/>
    <n v="1.0429999999999999E-12"/>
    <n v="4.1793999999999997E-12"/>
    <n v="1.2693199999999999E-11"/>
    <n v="5.5190000000000002E-12"/>
    <m/>
    <m/>
    <n v="4.2878218337039087E-12"/>
    <n v="15.960727691650391"/>
    <n v="118.13243103027344"/>
    <n v="34.775279998779297"/>
    <n v="1"/>
    <n v="1"/>
    <n v="1"/>
    <n v="1"/>
    <s v="PEG"/>
    <s v="GBR"/>
    <n v="-1.03"/>
    <n v="-4.240553081035614E-2"/>
    <n v="5.7941824197769165E-2"/>
    <n v="3.3853385597467422E-2"/>
    <n v="3.020000085234642E-2"/>
    <m/>
    <m/>
    <n v="0"/>
    <n v="5.7941824197769165E-2"/>
    <n v="5.7941824197769165E-2"/>
    <n v="-0.10650672763586044"/>
    <n v="7.1742236614227295E-2"/>
    <m/>
    <m/>
    <m/>
    <n v="3.7099998444318771E-2"/>
    <n v="6.41012042760849E-2"/>
    <n v="4.3694991618394852E-2"/>
    <n v="4.6882305294275284E-2"/>
    <n v="3.2026693224906921E-2"/>
  </r>
  <r>
    <x v="22"/>
    <x v="4"/>
    <s v="DEU"/>
    <n v="134"/>
    <n v="50279"/>
    <n v="2469.31079719532"/>
    <n v="14.70192846050481"/>
    <n v="13.02"/>
    <n v="2.2220917629569195E-11"/>
    <n v="0.13050164166077885"/>
    <n v="1.2436344776962785E-11"/>
    <n v="2.0000000000000001E-13"/>
    <n v="4.0189999999999997E-12"/>
    <n v="2.9540000000000001E-12"/>
    <n v="2.961E-12"/>
    <n v="1.0494E-11"/>
    <n v="1.8"/>
    <n v="3.68"/>
    <n v="7.0572934400828307E-12"/>
    <n v="6.3"/>
    <n v="1.3007926781655114E-12"/>
    <n v="0.48"/>
    <n v="1.2084E-12"/>
    <n v="1.0489999999999999E-12"/>
    <n v="4.1784E-12"/>
    <n v="1.3393E-11"/>
    <n v="6.0049999999999987E-12"/>
    <m/>
    <m/>
    <n v="4.3375494168662598E-12"/>
    <n v="15.679993629455566"/>
    <n v="119.06201934814453"/>
    <n v="36.360942840576172"/>
    <n v="0"/>
    <n v="0"/>
    <n v="1"/>
    <n v="1"/>
    <s v="PEG"/>
    <s v="GBR"/>
    <n v="-1.2"/>
    <n v="5.6862808763980865E-2"/>
    <n v="5.772801861166954E-2"/>
    <n v="4.6211425215005875E-2"/>
    <n v="1.7999999225139618E-2"/>
    <m/>
    <m/>
    <n v="0"/>
    <n v="5.772801861166954E-2"/>
    <n v="5.772801861166954E-2"/>
    <n v="2.169785788282752E-3"/>
    <n v="5.457460880279541E-2"/>
    <m/>
    <m/>
    <m/>
    <n v="3.6800000816583633E-2"/>
    <n v="5.4693024605512619E-2"/>
    <n v="5.1770921796560287E-2"/>
    <n v="5.7626571506261826E-2"/>
    <n v="3.2105714082717896E-2"/>
  </r>
  <r>
    <x v="23"/>
    <x v="4"/>
    <s v="DEU"/>
    <n v="134"/>
    <n v="50778"/>
    <n v="2565.4640799625431"/>
    <n v="15.613903343517054"/>
    <n v="13.84"/>
    <n v="2.2433513204343706E-11"/>
    <n v="0.12029396066839101"/>
    <n v="1.1710891379299841E-11"/>
    <n v="3.8E-13"/>
    <n v="3.9620000000000003E-12"/>
    <n v="3.0920000000000002E-12"/>
    <n v="2.9560000000000003E-12"/>
    <n v="1.0888E-11"/>
    <n v="3.17"/>
    <n v="3.65"/>
    <n v="7.2522657872197091E-12"/>
    <n v="2.8"/>
    <n v="1.304590612992272E-12"/>
    <n v="0.49"/>
    <n v="1.2549999999999998E-12"/>
    <n v="1.103E-12"/>
    <n v="4.1875000000000001E-12"/>
    <n v="1.4045999999999997E-11"/>
    <n v="6.4480000000000016E-12"/>
    <m/>
    <m/>
    <n v="4.3215084288839023E-12"/>
    <n v="15.312718391418457"/>
    <n v="117.34162139892578"/>
    <n v="36.668746948242188"/>
    <n v="0"/>
    <n v="0"/>
    <n v="1"/>
    <n v="1"/>
    <s v="PEG"/>
    <s v="GBR"/>
    <n v="0.69999999000000002"/>
    <n v="4.5284271240234375E-2"/>
    <n v="5.7442940771579742E-2"/>
    <n v="3.6571737378835678E-2"/>
    <n v="3.1700000166893005E-2"/>
    <m/>
    <m/>
    <n v="0"/>
    <n v="5.7442940771579742E-2"/>
    <n v="5.7442940771579742E-2"/>
    <n v="-1.4884979464113712E-3"/>
    <n v="4.6842500567436218E-2"/>
    <m/>
    <m/>
    <m/>
    <n v="3.6499999463558197E-2"/>
    <n v="4.6772774308919907E-2"/>
    <n v="5.1142770797014236E-2"/>
    <n v="5.6056085973978043E-2"/>
    <n v="3.4135870635509491E-2"/>
  </r>
  <r>
    <x v="24"/>
    <x v="4"/>
    <s v="DEU"/>
    <n v="134"/>
    <n v="51339"/>
    <n v="2597.6019153773409"/>
    <n v="15.936660733555017"/>
    <n v="13.86"/>
    <n v="2.2752210971439601E-11"/>
    <n v="0.10385452157136407"/>
    <n v="1.1503618935597576E-11"/>
    <n v="6.3500000000000002E-13"/>
    <n v="3.9380000000000004E-12"/>
    <n v="2.9620000000000001E-12"/>
    <n v="3.5020000000000002E-12"/>
    <n v="1.1828E-11"/>
    <n v="1.74"/>
    <n v="3.56"/>
    <n v="6.7096935538301074E-12"/>
    <n v="3.1"/>
    <n v="1.3140854500591736E-12"/>
    <n v="0.5"/>
    <n v="1.3440999999999999E-12"/>
    <n v="1.1439999999999998E-12"/>
    <n v="4.1807999999999993E-12"/>
    <n v="1.54118E-11"/>
    <n v="7.0380000000000005E-12"/>
    <m/>
    <m/>
    <n v="4.7449969300950023E-12"/>
    <n v="14.484644889831543"/>
    <n v="116.09092712402344"/>
    <n v="37.027153015136719"/>
    <n v="0"/>
    <n v="0"/>
    <n v="1"/>
    <n v="1"/>
    <s v="PEG"/>
    <s v="GBR"/>
    <n v="-1.1599999999999999"/>
    <n v="0.16976386308670044"/>
    <n v="5.7086590677499771E-2"/>
    <n v="8.4797173738479614E-2"/>
    <n v="1.7400000244379044E-2"/>
    <m/>
    <m/>
    <n v="0"/>
    <n v="5.7086590677499771E-2"/>
    <n v="5.7086590677499771E-2"/>
    <n v="0.12908253073692322"/>
    <n v="3.6030445247888565E-2"/>
    <m/>
    <m/>
    <m/>
    <n v="3.5599999129772186E-2"/>
    <n v="4.0681347250938416E-2"/>
    <n v="6.6379271447658539E-2"/>
    <n v="7.0649594068527222E-2"/>
    <n v="5.109858512878418E-2"/>
  </r>
  <r>
    <x v="25"/>
    <x v="4"/>
    <s v="DEU"/>
    <n v="134"/>
    <n v="52001"/>
    <n v="2686.0838313841509"/>
    <n v="16.18089009789178"/>
    <n v="14.42"/>
    <n v="2.3824567664849268E-11"/>
    <n v="0.11206145561099232"/>
    <n v="1.1710891379299841E-11"/>
    <n v="3.32E-13"/>
    <n v="4.1209999999999999E-12"/>
    <n v="3.3180000000000002E-12"/>
    <n v="3.8630000000000008E-12"/>
    <n v="1.2776E-11"/>
    <n v="2.0099999999999998"/>
    <n v="3.36"/>
    <n v="6.9838429975791937E-12"/>
    <n v="2.8"/>
    <n v="1.3311761567795963E-12"/>
    <n v="0.5"/>
    <n v="1.2248E-12"/>
    <n v="1.132E-12"/>
    <n v="4.1752999999999998E-12"/>
    <n v="1.68051E-11"/>
    <n v="7.6720000000000004E-12"/>
    <m/>
    <m/>
    <n v="5.3353142216716609E-12"/>
    <n v="14.26171875"/>
    <n v="116.81101226806641"/>
    <n v="37.487861633300781"/>
    <n v="0"/>
    <n v="0"/>
    <n v="1"/>
    <n v="1"/>
    <s v="PEG"/>
    <s v="GBR"/>
    <n v="-0.17"/>
    <n v="0.13185916841030121"/>
    <n v="5.6872788816690445E-2"/>
    <n v="4.6781823039054871E-2"/>
    <n v="2.0099999383091927E-2"/>
    <m/>
    <m/>
    <n v="0"/>
    <n v="5.6872788816690445E-2"/>
    <n v="5.6872788816690445E-2"/>
    <n v="8.5218757390975952E-2"/>
    <n v="4.2977895587682724E-2"/>
    <m/>
    <m/>
    <m/>
    <n v="3.359999880194664E-2"/>
    <n v="4.6640418469905853E-2"/>
    <n v="5.9439819306135178E-2"/>
    <n v="6.680336594581604E-2"/>
    <n v="3.3440910279750824E-2"/>
  </r>
  <r>
    <x v="26"/>
    <x v="4"/>
    <s v="DEU"/>
    <n v="134"/>
    <n v="52753"/>
    <n v="2739.6427383537789"/>
    <n v="16.530406710318093"/>
    <n v="14.37"/>
    <n v="2.4911579326622092E-11"/>
    <n v="0.13306645909781681"/>
    <n v="1.181452758995148E-11"/>
    <n v="5.9100000000000001E-13"/>
    <n v="4.3070000000000001E-12"/>
    <n v="3.525E-12"/>
    <n v="3.8039999999999995E-12"/>
    <n v="1.3347E-11"/>
    <n v="3.04"/>
    <n v="3.35"/>
    <n v="7.0914190194044559E-12"/>
    <n v="0.6"/>
    <n v="1.3634586028070616E-12"/>
    <n v="0.49"/>
    <n v="1.2479E-12"/>
    <n v="1.1369999999999999E-12"/>
    <n v="4.1812E-12"/>
    <n v="1.8023299999999998E-11"/>
    <n v="8.2889999999999991E-12"/>
    <m/>
    <m/>
    <n v="5.7347408072283557E-12"/>
    <n v="14.433036804199219"/>
    <n v="117.50060272216797"/>
    <n v="37.956748962402344"/>
    <n v="0"/>
    <n v="0"/>
    <n v="1"/>
    <n v="1"/>
    <s v="PEG"/>
    <s v="GBR"/>
    <n v="0.67000002000000003"/>
    <n v="8.8972322642803192E-2"/>
    <n v="5.7015325874090195E-2"/>
    <n v="2.4239683523774147E-2"/>
    <n v="3.0400000512599945E-2"/>
    <m/>
    <m/>
    <n v="0"/>
    <n v="5.7015325874090195E-2"/>
    <n v="5.7015325874090195E-2"/>
    <n v="5.8286789804697037E-2"/>
    <n v="2.899547852575779E-2"/>
    <m/>
    <m/>
    <m/>
    <n v="3.3500000834465027E-2"/>
    <n v="3.0685530975461006E-2"/>
    <n v="5.4163079708814621E-2"/>
    <n v="6.1579369008541107E-2"/>
    <n v="2.7319841086864471E-2"/>
  </r>
  <r>
    <x v="27"/>
    <x v="4"/>
    <s v="DEU"/>
    <n v="134"/>
    <n v="53549"/>
    <n v="2774.6099651393465"/>
    <n v="16.756213379241338"/>
    <n v="14.55"/>
    <n v="2.6096616707857047E-11"/>
    <n v="0.14452880128160478"/>
    <n v="1.2021799971208738E-11"/>
    <n v="6.6900000000000008E-13"/>
    <n v="4.6809999999999999E-12"/>
    <n v="3.6350000000000002E-12"/>
    <n v="4.168E-12"/>
    <n v="1.5329000000000001E-11"/>
    <n v="3.09"/>
    <n v="3.36"/>
    <n v="7.4568790254154546E-12"/>
    <n v="1.2"/>
    <n v="1.4014379510746677E-12"/>
    <n v="0.48"/>
    <n v="1.7329000000000002E-12"/>
    <n v="1.2200000000000001E-12"/>
    <n v="4.1856000000000003E-12"/>
    <n v="1.9450900000000001E-11"/>
    <n v="8.9519999999999998E-12"/>
    <m/>
    <m/>
    <n v="6.2079573252826759E-12"/>
    <n v="14.862949371337891"/>
    <n v="118.68350982666016"/>
    <n v="38.118793487548828"/>
    <n v="0"/>
    <n v="0"/>
    <n v="1"/>
    <n v="1"/>
    <s v="PEG"/>
    <s v="GBR"/>
    <n v="0.31"/>
    <n v="7.7653944492340088E-2"/>
    <n v="0.18265675008296967"/>
    <n v="2.068159356713295E-2"/>
    <n v="3.0899999663233757E-2"/>
    <m/>
    <m/>
    <n v="0.125"/>
    <n v="5.7656750082969666E-2"/>
    <n v="5.1250442862510681E-2"/>
    <n v="2.8844647109508514E-2"/>
    <n v="4.744088277220726E-2"/>
    <m/>
    <m/>
    <m/>
    <n v="3.359999880194664E-2"/>
    <n v="4.8809297382831573E-2"/>
    <n v="0.1368139386177063"/>
    <n v="0.16664353013038635"/>
    <n v="2.5790795683860779E-2"/>
  </r>
  <r>
    <x v="28"/>
    <x v="4"/>
    <s v="DEU"/>
    <n v="134"/>
    <n v="54406"/>
    <n v="2847.8220385570485"/>
    <n v="17.409447165775447"/>
    <n v="14.9"/>
    <n v="2.7532157291091803E-11"/>
    <n v="0.14452880128160478"/>
    <n v="1.2021799971208738E-11"/>
    <n v="8.1399999999999996E-13"/>
    <n v="5.0809999999999999E-12"/>
    <n v="3.7570000000000002E-12"/>
    <n v="4.6500000000000006E-12"/>
    <n v="1.62355E-11"/>
    <n v="3.55"/>
    <n v="3.4"/>
    <n v="7.4124632801503072E-12"/>
    <n v="0.4"/>
    <n v="1.4489121364091755E-12"/>
    <n v="0.47"/>
    <n v="1.8567999999999999E-12"/>
    <n v="1.301E-12"/>
    <n v="4.2090999999999999E-12"/>
    <n v="2.1262599999999998E-11"/>
    <n v="9.8670000000000007E-12"/>
    <m/>
    <m/>
    <n v="7.3869877229015835E-12"/>
    <n v="15.411759376525879"/>
    <n v="120.66971588134766"/>
    <n v="37.757205963134766"/>
    <n v="0"/>
    <n v="0"/>
    <n v="1"/>
    <n v="1"/>
    <s v="PEG"/>
    <s v="GBR"/>
    <n v="0.88"/>
    <n v="8.9691601693630219E-2"/>
    <n v="-5.9543915092945099E-2"/>
    <n v="8.8585736230015755E-3"/>
    <n v="3.5500001162290573E-2"/>
    <m/>
    <m/>
    <n v="-0.1111111119389534"/>
    <n v="5.1567196846008301E-2"/>
    <n v="5.8013096451759338E-2"/>
    <n v="3.296256810426712E-2"/>
    <n v="5.4918769747018814E-2"/>
    <m/>
    <m/>
    <m/>
    <n v="3.4000001847743988E-2"/>
    <n v="5.6729033589363098E-2"/>
    <n v="-2.4038098752498627E-2"/>
    <n v="-3.6140084266662598E-2"/>
    <n v="2.2179286926984787E-2"/>
  </r>
  <r>
    <x v="29"/>
    <x v="4"/>
    <s v="DEU"/>
    <n v="134"/>
    <n v="55248"/>
    <n v="2905.093894611136"/>
    <n v="17.132592134142115"/>
    <n v="15"/>
    <n v="2.82441957850892E-11"/>
    <n v="0.16970498409999685"/>
    <n v="1.233270856642467E-11"/>
    <n v="3.6899999999999999E-13"/>
    <n v="5.483E-12"/>
    <n v="4.2070000000000001E-12"/>
    <n v="5.1099999999999998E-12"/>
    <n v="1.7753E-11"/>
    <n v="4.45"/>
    <n v="3.55"/>
    <n v="8.5810847924601651E-12"/>
    <n v="1.2"/>
    <n v="1.4925883869169226E-12"/>
    <n v="0.47"/>
    <n v="1.9731000000000001E-12"/>
    <n v="1.3919999999999999E-12"/>
    <n v="4.1962999999999998E-12"/>
    <n v="2.2918699999999999E-11"/>
    <n v="1.0105999999999999E-11"/>
    <m/>
    <m/>
    <n v="8.4248554313437474E-12"/>
    <n v="15.588198661804199"/>
    <n v="121.85551452636719"/>
    <n v="37.851676940917969"/>
    <n v="0"/>
    <n v="0"/>
    <n v="1"/>
    <n v="1"/>
    <s v="PEG"/>
    <s v="GBR"/>
    <n v="0.51999998000000003"/>
    <n v="3.7262734025716782E-2"/>
    <n v="0.30872577428817749"/>
    <n v="-1.499930489808321E-2"/>
    <n v="4.4500000774860382E-2"/>
    <m/>
    <m/>
    <n v="0.25"/>
    <n v="5.8725789189338684E-2"/>
    <n v="4.6980630606412888E-2"/>
    <n v="-4.2285379022359848E-3"/>
    <n v="4.1667461395263672E-2"/>
    <m/>
    <m/>
    <m/>
    <n v="3.5500001162290573E-2"/>
    <n v="4.1491270065307617E-2"/>
    <n v="0.21397110819816589"/>
    <n v="0.26410704851150513"/>
    <n v="1.4750348404049873E-2"/>
  </r>
  <r>
    <x v="30"/>
    <x v="4"/>
    <s v="DEU"/>
    <n v="134"/>
    <n v="56046"/>
    <n v="2984.7592851364275"/>
    <n v="17.117874561828522"/>
    <n v="14.77"/>
    <n v="2.9361494720535673E-11"/>
    <n v="0.15717455621301776"/>
    <n v="1.2643617291677967E-11"/>
    <n v="4.02E-13"/>
    <n v="5.7660000000000003E-12"/>
    <n v="4.6109999999999996E-12"/>
    <n v="5.4569999999999999E-12"/>
    <n v="1.8144E-11"/>
    <n v="4.41"/>
    <n v="3.68"/>
    <n v="7.7161583290653584E-12"/>
    <n v="2"/>
    <n v="1.5362646374246698E-12"/>
    <n v="0.46"/>
    <n v="2.0970000000000001E-12"/>
    <n v="1.4940000000000003E-12"/>
    <n v="4.2012000000000003E-12"/>
    <n v="2.3864000000000004E-11"/>
    <n v="1.0443E-11"/>
    <m/>
    <m/>
    <n v="9.3969545686412026E-12"/>
    <n v="15.145262718200684"/>
    <n v="123.50193023681641"/>
    <n v="38.391307830810547"/>
    <n v="0"/>
    <n v="0"/>
    <n v="1"/>
    <n v="1"/>
    <s v="PEG"/>
    <s v="GBR"/>
    <n v="0.47999998999999999"/>
    <n v="-6.7256897687911987E-2"/>
    <n v="-5.2620265632867813E-2"/>
    <n v="2.6910047978162766E-2"/>
    <n v="4.4100001454353333E-2"/>
    <m/>
    <m/>
    <n v="-0.10000000149011612"/>
    <n v="4.7379735857248306E-2"/>
    <n v="5.2644152194261551E-2"/>
    <n v="-0.12067943811416626"/>
    <n v="6.0754343867301941E-2"/>
    <m/>
    <m/>
    <m/>
    <n v="3.6800000816583633E-2"/>
    <n v="5.3422544151544571E-2"/>
    <n v="-3.7075471132993698E-2"/>
    <n v="-5.4834306240081787E-2"/>
    <n v="3.5505026578903198E-2"/>
  </r>
  <r>
    <x v="31"/>
    <x v="4"/>
    <s v="DEU"/>
    <n v="134"/>
    <n v="56874"/>
    <n v="2871.3329228094321"/>
    <n v="17.006103348314095"/>
    <n v="14.72"/>
    <n v="2.9615775594976042E-11"/>
    <n v="0.12303507606667299"/>
    <n v="1.2643617291677967E-11"/>
    <n v="4.15E-13"/>
    <n v="5.4209999999999996E-12"/>
    <n v="4.431E-12"/>
    <n v="5.4860000000000007E-12"/>
    <n v="1.9263999999999999E-11"/>
    <n v="3.06"/>
    <n v="3.65"/>
    <n v="7.0537419162735694E-12"/>
    <n v="6.7"/>
    <n v="1.5476584419049516E-12"/>
    <n v="0.49"/>
    <n v="2.4161999999999997E-12"/>
    <n v="1.6710000000000003E-12"/>
    <n v="4.1852999999999999E-12"/>
    <n v="2.4529000000000003E-11"/>
    <n v="1.1035000000000001E-11"/>
    <m/>
    <m/>
    <n v="8.8948640120101174E-12"/>
    <n v="15.082746505737305"/>
    <n v="120.68196105957031"/>
    <n v="37.327545166015625"/>
    <n v="1"/>
    <n v="1"/>
    <n v="1"/>
    <n v="1"/>
    <s v="PEG"/>
    <s v="GBR"/>
    <n v="-0.5"/>
    <n v="3.8567397743463516E-2"/>
    <n v="-5.8086857199668884E-2"/>
    <n v="6.2203187495470047E-2"/>
    <n v="3.060000017285347E-2"/>
    <m/>
    <m/>
    <n v="-0.1111111119389534"/>
    <n v="5.3024254739284515E-2"/>
    <n v="5.9652287513017654E-2"/>
    <n v="-1.8137915059924126E-2"/>
    <n v="5.7752825319766998E-2"/>
    <m/>
    <m/>
    <m/>
    <n v="3.6499999463558197E-2"/>
    <n v="5.6705310940742493E-2"/>
    <n v="-2.6990482583642006E-2"/>
    <n v="-4.5073371380567551E-2"/>
    <n v="4.6401593834161758E-2"/>
  </r>
  <r>
    <x v="32"/>
    <x v="4"/>
    <s v="DEU"/>
    <n v="134"/>
    <n v="57767"/>
    <n v="2893.4672750606019"/>
    <n v="17.09708470443449"/>
    <n v="14.83"/>
    <n v="3.0499440694214687E-11"/>
    <n v="0.11024805813079429"/>
    <n v="1.2747253490839261E-11"/>
    <n v="4.8699999999999994E-13"/>
    <n v="5.6309999999999997E-12"/>
    <n v="4.6780000000000001E-12"/>
    <n v="5.9179999999999996E-12"/>
    <n v="2.0581E-11"/>
    <n v="2.19"/>
    <n v="3.52"/>
    <n v="7.4470711426836666E-12"/>
    <n v="2.9"/>
    <n v="1.5552543115584729E-12"/>
    <n v="0.5"/>
    <n v="2.1768999999999997E-12"/>
    <n v="1.725E-12"/>
    <n v="4.1936999999999998E-12"/>
    <n v="2.6061999999999999E-11"/>
    <n v="1.1771000000000001E-11"/>
    <m/>
    <m/>
    <n v="9.2766454240500451E-12"/>
    <n v="14.592655181884766"/>
    <n v="118.64262390136719"/>
    <n v="36.380470275878906"/>
    <n v="0"/>
    <n v="0"/>
    <n v="1"/>
    <n v="1"/>
    <s v="PEG"/>
    <s v="GBR"/>
    <n v="-0.19"/>
    <n v="8.6807325482368469E-2"/>
    <n v="0.18515115976333618"/>
    <n v="4.0763821452856064E-2"/>
    <n v="2.1900000050663948E-2"/>
    <m/>
    <m/>
    <n v="0.125"/>
    <n v="6.0151167213916779E-2"/>
    <n v="5.3467705845832825E-2"/>
    <n v="2.8024019673466682E-2"/>
    <n v="5.7180870324373245E-2"/>
    <m/>
    <m/>
    <m/>
    <n v="3.5199999809265137E-2"/>
    <n v="5.8783307671546936E-2"/>
    <n v="0.14373697340488434"/>
    <n v="0.17134122550487518"/>
    <n v="3.1331911683082581E-2"/>
  </r>
  <r>
    <x v="33"/>
    <x v="4"/>
    <s v="DEU"/>
    <n v="134"/>
    <n v="58629"/>
    <n v="3008.1579972964914"/>
    <n v="17.499913921465293"/>
    <n v="15.19"/>
    <n v="3.1685129484008168E-11"/>
    <n v="0.14417766408929714"/>
    <n v="1.2747253490839261E-11"/>
    <n v="4.3099999999999998E-13"/>
    <n v="6.0030000000000002E-12"/>
    <n v="5.0149999999999999E-12"/>
    <n v="6.2520000000000004E-12"/>
    <n v="2.1943999999999999E-11"/>
    <n v="3.01"/>
    <n v="3.53"/>
    <n v="7.4504498935062222E-12"/>
    <n v="2.7"/>
    <n v="1.5932336598260791E-12"/>
    <n v="0.5"/>
    <n v="2.4421999999999998E-12"/>
    <n v="1.7699999999999999E-12"/>
    <n v="4.1963999999999994E-12"/>
    <n v="2.7824999999999998E-11"/>
    <n v="1.255E-11"/>
    <m/>
    <m/>
    <n v="9.9872722938987302E-12"/>
    <n v="13.984978675842285"/>
    <n v="117.88975524902344"/>
    <n v="36.10260009765625"/>
    <n v="0"/>
    <n v="0"/>
    <n v="1"/>
    <n v="1"/>
    <s v="PEG"/>
    <s v="GBR"/>
    <n v="0.44"/>
    <n v="0.10097536444664001"/>
    <n v="5.3721107542514801E-2"/>
    <n v="3.3149991184473038E-2"/>
    <n v="3.0099999159574509E-2"/>
    <m/>
    <m/>
    <n v="0"/>
    <n v="5.3721107542514801E-2"/>
    <n v="5.3721107542514801E-2"/>
    <n v="6.7872047424316406E-2"/>
    <n v="3.0999328941106796E-2"/>
    <m/>
    <m/>
    <m/>
    <n v="3.5300001502037048E-2"/>
    <n v="3.3103317022323608E-2"/>
    <n v="5.5117376148700714E-2"/>
    <n v="6.0954835265874863E-2"/>
    <n v="3.1624995172023773E-2"/>
  </r>
  <r>
    <x v="34"/>
    <x v="4"/>
    <s v="DEU"/>
    <n v="134"/>
    <n v="59475"/>
    <n v="3083.353492717019"/>
    <n v="17.87814523791603"/>
    <n v="15.37"/>
    <n v="3.2838772630834265E-11"/>
    <n v="0.15516481093594972"/>
    <n v="1.2747253490839261E-11"/>
    <n v="6.2099999999999998E-13"/>
    <n v="6.3539999999999998E-12"/>
    <n v="5.2229999999999999E-12"/>
    <n v="7.0399999999999999E-12"/>
    <n v="2.3685E-11"/>
    <n v="3.14"/>
    <n v="3.57"/>
    <n v="8.1199233192911665E-12"/>
    <n v="2.1"/>
    <n v="1.6331119755070654E-12"/>
    <n v="0.5"/>
    <n v="2.1341999999999999E-12"/>
    <n v="1.8730000000000002E-12"/>
    <n v="4.1787999999999999E-12"/>
    <n v="3.0062000000000002E-11"/>
    <n v="1.3462999999999999E-11"/>
    <m/>
    <m/>
    <n v="1.1222446583136758E-11"/>
    <n v="13.583959579467773"/>
    <n v="117.21949768066406"/>
    <n v="35.413764953613281"/>
    <n v="0"/>
    <n v="0"/>
    <n v="1"/>
    <n v="1"/>
    <s v="PEG"/>
    <s v="GBR"/>
    <n v="-0.73000001999999997"/>
    <n v="0.1247231513261795"/>
    <n v="5.416455864906311E-2"/>
    <n v="2.7774188667535782E-2"/>
    <n v="3.1399998813867569E-2"/>
    <m/>
    <m/>
    <n v="0"/>
    <n v="5.416455864906311E-2"/>
    <n v="5.416455864906311E-2"/>
    <n v="9.3357652425765991E-2"/>
    <n v="2.8687324374914169E-2"/>
    <m/>
    <m/>
    <m/>
    <n v="3.5700000822544098E-2"/>
    <n v="3.136550635099411E-2"/>
    <n v="5.8724295347929001E-2"/>
    <n v="6.5881624817848206E-2"/>
    <n v="2.9587093740701675E-2"/>
  </r>
  <r>
    <x v="35"/>
    <x v="4"/>
    <s v="DEU"/>
    <n v="134"/>
    <n v="60314"/>
    <n v="3104.0454948502834"/>
    <n v="18.46509848899591"/>
    <n v="15.43"/>
    <n v="3.5511457375847964E-11"/>
    <n v="0.15561500077164464"/>
    <n v="1.3161798305513671E-11"/>
    <n v="1.288E-12"/>
    <n v="7.129E-12"/>
    <n v="5.7320000000000002E-12"/>
    <n v="7.9870000000000014E-12"/>
    <n v="2.6406E-11"/>
    <n v="2.85"/>
    <n v="3.57"/>
    <n v="9.3847603396660785E-12"/>
    <n v="1.6"/>
    <n v="1.6843840956683337E-12"/>
    <n v="0.49"/>
    <n v="2.3942E-12"/>
    <n v="1.9979999999999998E-12"/>
    <n v="4.1842000000000007E-12"/>
    <n v="3.2798000000000001E-11"/>
    <n v="1.4179000000000001E-11"/>
    <m/>
    <m/>
    <n v="1.3046334845778773E-11"/>
    <n v="13.250321388244629"/>
    <n v="117.16405487060547"/>
    <n v="34.886264801025391"/>
    <n v="0"/>
    <n v="0"/>
    <n v="1"/>
    <n v="1"/>
    <s v="PEG"/>
    <s v="GBR"/>
    <n v="-0.12"/>
    <n v="8.8284671306610107E-2"/>
    <n v="0.2770836353302002"/>
    <n v="2.7354072779417038E-2"/>
    <n v="2.8500000014901161E-2"/>
    <m/>
    <m/>
    <n v="0.2222222238779068"/>
    <n v="5.4861415177583694E-2"/>
    <n v="4.488661140203476E-2"/>
    <n v="5.6177634745836258E-2"/>
    <n v="3.0399277806282043E-2"/>
    <m/>
    <m/>
    <m/>
    <n v="3.5700000822544098E-2"/>
    <n v="3.2107036560773849E-2"/>
    <n v="0.20025767385959625"/>
    <n v="0.24340090155601501"/>
    <n v="2.7927037328481674E-2"/>
  </r>
  <r>
    <x v="36"/>
    <x v="4"/>
    <s v="DEU"/>
    <n v="134"/>
    <n v="61153"/>
    <n v="3152.1373211613795"/>
    <n v="18.270373686077598"/>
    <n v="15.3"/>
    <n v="3.7608427720553054E-11"/>
    <n v="0.16435794601776443"/>
    <n v="1.3887251706925117E-11"/>
    <n v="4.9000000000000003E-13"/>
    <n v="8.0219999999999995E-12"/>
    <n v="6.3589999999999999E-12"/>
    <n v="8.8990000000000008E-12"/>
    <n v="2.8580999999999999E-11"/>
    <n v="4.04"/>
    <n v="3.63"/>
    <n v="9.339300462937013E-12"/>
    <n v="1.1000000000000001"/>
    <n v="1.760342792203546E-12"/>
    <n v="0.48"/>
    <n v="2.3765999999999998E-12"/>
    <n v="2.1469999999999996E-12"/>
    <n v="4.2154E-12"/>
    <n v="3.5591999999999995E-11"/>
    <n v="1.4794E-11"/>
    <m/>
    <m/>
    <n v="1.5239171036185439E-11"/>
    <n v="13.169548034667969"/>
    <n v="117.89083862304688"/>
    <n v="34.235317230224609"/>
    <n v="0"/>
    <n v="0"/>
    <n v="1"/>
    <n v="1"/>
    <s v="PEG"/>
    <s v="GBR"/>
    <n v="1.4299999000000001"/>
    <n v="5.856289342045784E-2"/>
    <n v="4.5664090663194656E-2"/>
    <n v="1.7608584836125374E-2"/>
    <n v="4.0399998426437378E-2"/>
    <m/>
    <m/>
    <n v="0"/>
    <n v="4.5664090663194656E-2"/>
    <n v="4.5664090663194656E-2"/>
    <n v="4.5565278269350529E-3"/>
    <n v="5.3761400282382965E-2"/>
    <m/>
    <m/>
    <m/>
    <n v="3.6299999803304672E-2"/>
    <n v="5.4006364196538925E-2"/>
    <n v="4.4205769896507263E-2"/>
    <n v="4.8048064112663269E-2"/>
    <n v="2.9004290699958801E-2"/>
  </r>
  <r>
    <x v="37"/>
    <x v="4"/>
    <s v="DEU"/>
    <n v="134"/>
    <n v="62013"/>
    <n v="3244.8733033923863"/>
    <n v="18.642223957189575"/>
    <n v="15.82"/>
    <n v="3.8627179615309201E-11"/>
    <n v="0.17707557706626956"/>
    <n v="1.3783615523991073E-11"/>
    <n v="1.2300000000000001E-13"/>
    <n v="8.749E-12"/>
    <n v="6.8459999999999997E-12"/>
    <n v="9.758000000000001E-12"/>
    <n v="2.9769000000000002E-11"/>
    <n v="5.12"/>
    <n v="3.75"/>
    <n v="1.0363974854804359E-11"/>
    <n v="1.6"/>
    <n v="1.8382004561521387E-12"/>
    <n v="0.48"/>
    <n v="2.5177999999999996E-12"/>
    <n v="2.4870000000000002E-12"/>
    <n v="4.2032999999999993E-12"/>
    <n v="3.7201E-11"/>
    <n v="1.5527E-11"/>
    <m/>
    <m/>
    <n v="1.6188812443362899E-11"/>
    <n v="13.104043960571289"/>
    <n v="118.65233612060547"/>
    <n v="34.391696929931641"/>
    <n v="0"/>
    <n v="1"/>
    <n v="1"/>
    <n v="1"/>
    <s v="PEG"/>
    <s v="GBR"/>
    <n v="0.47999998999999999"/>
    <n v="2.5070125237107277E-2"/>
    <n v="0.1371951699256897"/>
    <n v="3.3281177747994661E-3"/>
    <n v="5.1199998706579208E-2"/>
    <m/>
    <m/>
    <n v="9.0909093618392944E-2"/>
    <n v="4.6286080032587051E-2"/>
    <n v="4.2428907006978989E-2"/>
    <n v="-3.2873760908842087E-2"/>
    <n v="5.9913467615842819E-2"/>
    <m/>
    <m/>
    <m/>
    <n v="3.7500001490116119E-2"/>
    <n v="5.7943888008594513E-2"/>
    <n v="9.934438019990921E-2"/>
    <n v="0.1177443191409111"/>
    <n v="2.7264058589935303E-2"/>
  </r>
  <r>
    <x v="38"/>
    <x v="4"/>
    <s v="DEU"/>
    <n v="134"/>
    <n v="62863"/>
    <n v="3254.3113406442544"/>
    <n v="19.233705692058255"/>
    <n v="16.22"/>
    <n v="4.0394379579768284E-11"/>
    <n v="0.1321835018025023"/>
    <n v="1.3783615523991073E-11"/>
    <n v="5.3900000000000003E-13"/>
    <n v="7.6669999999999995E-12"/>
    <n v="6.3989999999999997E-12"/>
    <n v="1.0214E-11"/>
    <n v="3.1637E-11"/>
    <n v="3.52"/>
    <n v="3.8"/>
    <n v="1.026158050223616E-11"/>
    <n v="2.9"/>
    <n v="1.8495942606324205E-12"/>
    <n v="0.5"/>
    <n v="2.4579999999999998E-12"/>
    <n v="2.5419999999999999E-12"/>
    <n v="4.197E-12"/>
    <n v="3.9095000000000002E-11"/>
    <n v="1.6324999999999999E-11"/>
    <m/>
    <m/>
    <n v="1.6694111371062803E-11"/>
    <n v="12.959063529968262"/>
    <n v="116.77574157714844"/>
    <n v="33.72772216796875"/>
    <n v="0"/>
    <n v="0"/>
    <n v="1"/>
    <n v="1"/>
    <s v="PEG"/>
    <s v="GBR"/>
    <n v="-2.1500001000000002"/>
    <n v="2.0598167553544044E-2"/>
    <n v="4.3236624449491501E-2"/>
    <n v="5.7571772485971451E-2"/>
    <n v="3.5199999809265137E-2"/>
    <m/>
    <m/>
    <n v="0"/>
    <n v="4.3236624449491501E-2"/>
    <n v="4.3236624449491501E-2"/>
    <n v="-1.1191084049642086E-2"/>
    <n v="3.2149035483598709E-2"/>
    <m/>
    <m/>
    <m/>
    <n v="3.7999998778104782E-2"/>
    <n v="3.1789254397153854E-2"/>
    <n v="4.0850680321455002E-2"/>
    <n v="3.9458222687244415E-2"/>
    <n v="4.6385884284973145E-2"/>
  </r>
  <r>
    <x v="39"/>
    <x v="4"/>
    <s v="DEU"/>
    <n v="134"/>
    <n v="63717"/>
    <n v="3274.7056965085912"/>
    <n v="19.205402668378266"/>
    <n v="16.149999999999999"/>
    <n v="4.2126798398527077E-11"/>
    <n v="0.13616484061499617"/>
    <n v="1.4198160385765414E-11"/>
    <n v="3.7700000000000001E-13"/>
    <n v="8.5270000000000003E-12"/>
    <n v="6.5940000000000004E-12"/>
    <n v="1.1202E-11"/>
    <n v="3.4704000000000002E-11"/>
    <n v="2.86"/>
    <n v="3.7"/>
    <n v="9.9068180558649687E-12"/>
    <n v="2.8"/>
    <n v="1.8685839347662234E-12"/>
    <n v="0.52"/>
    <n v="3.3071000000000003E-12"/>
    <n v="2.6330000000000002E-12"/>
    <n v="4.1879999999999995E-12"/>
    <n v="4.1862000000000002E-11"/>
    <n v="1.7285000000000002E-11"/>
    <m/>
    <m/>
    <n v="1.745606957592738E-11"/>
    <n v="12.556880950927734"/>
    <n v="115.74349975585938"/>
    <n v="32.899673461914063"/>
    <n v="0"/>
    <n v="0"/>
    <n v="1"/>
    <n v="1"/>
    <s v="PEG"/>
    <s v="GBR"/>
    <n v="-2.9999998999999999E-2"/>
    <n v="0.14028215408325195"/>
    <n v="-3.9336506277322769E-2"/>
    <n v="3.4413710236549377E-2"/>
    <n v="2.8599999845027924E-2"/>
    <m/>
    <m/>
    <n v="-8.3333335816860199E-2"/>
    <n v="4.399682953953743E-2"/>
    <n v="4.7996539622545242E-2"/>
    <n v="0.12355592846870422"/>
    <n v="1.4886865392327309E-2"/>
    <m/>
    <m/>
    <m/>
    <n v="3.7000000476837158E-2"/>
    <n v="1.6726225614547729E-2"/>
    <n v="2.2105243988335133E-3"/>
    <n v="-5.6134844198822975E-3"/>
    <n v="3.1506855040788651E-2"/>
  </r>
  <r>
    <x v="40"/>
    <x v="4"/>
    <s v="DEU"/>
    <n v="134"/>
    <n v="64568"/>
    <n v="3347.6477959417348"/>
    <n v="19.277137968396271"/>
    <n v="15.71"/>
    <n v="4.4422686263749084E-11"/>
    <n v="0.13323140766626623"/>
    <n v="1.4716341395648174E-11"/>
    <n v="7.2800000000000003E-13"/>
    <n v="8.9340000000000005E-12"/>
    <n v="7.4750000000000004E-12"/>
    <n v="1.2315999999999999E-11"/>
    <n v="3.6570000000000003E-11"/>
    <n v="3.54"/>
    <n v="3.76"/>
    <n v="1.0645723769258611E-11"/>
    <n v="1.9"/>
    <n v="1.9236539897542522E-12"/>
    <n v="0.5"/>
    <n v="2.9434000000000002E-12"/>
    <n v="2.6730000000000004E-12"/>
    <n v="4.2023000000000004E-12"/>
    <n v="4.4877999999999994E-11"/>
    <n v="1.8309999999999999E-11"/>
    <m/>
    <m/>
    <n v="1.7807373631217871E-11"/>
    <n v="12.192618370056152"/>
    <n v="113.769775390625"/>
    <n v="32.378654479980469"/>
    <n v="0"/>
    <n v="0"/>
    <n v="1"/>
    <n v="1"/>
    <s v="PEG"/>
    <s v="GBR"/>
    <n v="0.87"/>
    <n v="7.810017466545105E-2"/>
    <n v="0.14020143449306488"/>
    <n v="3.398488461971283E-2"/>
    <n v="3.5399999469518661E-2"/>
    <m/>
    <m/>
    <n v="9.0909093618392944E-2"/>
    <n v="4.9292344599962234E-2"/>
    <n v="4.5184649527072906E-2"/>
    <n v="2.7042841538786888E-2"/>
    <n v="4.9712952226400375E-2"/>
    <m/>
    <m/>
    <m/>
    <n v="3.7599999457597733E-2"/>
    <n v="5.1057331264019012E-2"/>
    <n v="0.10896745324134827"/>
    <n v="0.12841515243053436"/>
    <n v="3.4692443907260895E-2"/>
  </r>
  <r>
    <x v="41"/>
    <x v="4"/>
    <s v="DEU"/>
    <n v="134"/>
    <n v="65359"/>
    <n v="3408.4044979013975"/>
    <n v="19.851329128798628"/>
    <n v="16.04"/>
    <n v="4.6429707483660292E-11"/>
    <n v="0.15112459984201554"/>
    <n v="1.4716341395648174E-11"/>
    <n v="5.8499999999999993E-13"/>
    <n v="9.7059999999999992E-12"/>
    <n v="8.1059999999999996E-12"/>
    <n v="1.2836000000000001E-11"/>
    <n v="3.8530000000000002E-11"/>
    <n v="3.54"/>
    <n v="3.79"/>
    <n v="1.0885155531580824E-11"/>
    <n v="1.9"/>
    <n v="1.9977137188760844E-12"/>
    <n v="0.48"/>
    <n v="3.0576000000000002E-12"/>
    <n v="2.694E-12"/>
    <n v="4.1979000000000009E-12"/>
    <n v="4.7265999999999993E-11"/>
    <n v="1.9021999999999997E-11"/>
    <m/>
    <m/>
    <n v="1.8869303688995309E-11"/>
    <n v="12.197244644165039"/>
    <n v="113.92012023925781"/>
    <n v="32.265552520751953"/>
    <n v="0"/>
    <n v="0"/>
    <n v="1"/>
    <n v="1"/>
    <s v="PEG"/>
    <s v="GBR"/>
    <n v="-0.25"/>
    <n v="5.2489437162876129E-2"/>
    <n v="4.5944847166538239E-2"/>
    <n v="2.4636516347527504E-2"/>
    <n v="3.5399999469518661E-2"/>
    <m/>
    <m/>
    <n v="0"/>
    <n v="4.5944847166538239E-2"/>
    <n v="4.5944847166538239E-2"/>
    <n v="1.8517011776566505E-2"/>
    <n v="3.3354796469211578E-2"/>
    <m/>
    <m/>
    <m/>
    <n v="3.7900000810623169E-2"/>
    <n v="3.3972427248954773E-2"/>
    <n v="4.3757174164056778E-2"/>
    <n v="4.720504954457283E-2"/>
    <n v="3.0018258839845657E-2"/>
  </r>
  <r>
    <x v="42"/>
    <x v="4"/>
    <s v="DEU"/>
    <n v="134"/>
    <n v="66146"/>
    <n v="3523.6936872643782"/>
    <n v="20.153605421700895"/>
    <n v="16.57"/>
    <n v="4.8246669287218833E-11"/>
    <n v="0.16620444892655586"/>
    <n v="1.4923613780201152E-11"/>
    <n v="4.3600000000000001E-13"/>
    <n v="1.0692E-11"/>
    <n v="8.9570000000000007E-12"/>
    <n v="1.3147E-11"/>
    <n v="4.0215E-11"/>
    <n v="4.22"/>
    <n v="3.91"/>
    <n v="1.0535728408362724E-11"/>
    <n v="2"/>
    <n v="2.0679755131711558E-12"/>
    <n v="0.47"/>
    <n v="2.9153999999999999E-12"/>
    <n v="2.8379999999999998E-12"/>
    <n v="4.2010000000000004E-12"/>
    <n v="4.8171000000000002E-11"/>
    <n v="1.9524999999999998E-11"/>
    <m/>
    <m/>
    <n v="1.8185945804827242E-11"/>
    <n v="11.911431312561035"/>
    <n v="114.52122497558594"/>
    <n v="32.627960205078125"/>
    <n v="0"/>
    <n v="0"/>
    <n v="1"/>
    <n v="1"/>
    <s v="PEG"/>
    <s v="GBR"/>
    <n v="0.70999997999999997"/>
    <n v="5.9383019804954529E-2"/>
    <n v="4.6800080686807632E-2"/>
    <n v="1.7900161910802126E-3"/>
    <n v="4.2199999094009399E-2"/>
    <m/>
    <m/>
    <n v="0"/>
    <n v="4.6800080686807632E-2"/>
    <n v="4.6800080686807632E-2"/>
    <n v="3.5162025596946478E-3"/>
    <n v="5.5671073496341705E-2"/>
    <m/>
    <m/>
    <m/>
    <n v="3.9099998772144318E-2"/>
    <n v="5.5866822600364685E-2"/>
    <n v="4.3672285974025726E-2"/>
    <n v="4.9209892749786377E-2"/>
    <n v="2.1995007991790771E-2"/>
  </r>
  <r>
    <x v="43"/>
    <x v="4"/>
    <s v="DEU"/>
    <n v="134"/>
    <n v="66978"/>
    <n v="3648.006394294322"/>
    <n v="20.85109484526189"/>
    <n v="16.39"/>
    <n v="5.0716137643681437E-11"/>
    <n v="0.15579710144927536"/>
    <n v="1.5027249944261957E-11"/>
    <n v="9.2100000000000001E-13"/>
    <n v="1.077E-11"/>
    <n v="1.0096999999999999E-11"/>
    <n v="1.3507999999999999E-11"/>
    <n v="4.1896999999999999E-11"/>
    <n v="4.9800000000000004"/>
    <n v="4.09"/>
    <n v="1.2416320189899006E-11"/>
    <n v="2.9"/>
    <n v="2.1306414378127061E-12"/>
    <n v="0.47"/>
    <n v="3.3847000000000003E-12"/>
    <n v="3.4180000000000002E-12"/>
    <n v="4.2107000000000002E-12"/>
    <n v="4.9640999999999998E-11"/>
    <n v="1.9977000000000002E-11"/>
    <m/>
    <m/>
    <n v="1.8676808363760067E-11"/>
    <n v="11.655817031860352"/>
    <n v="113.86861419677734"/>
    <n v="31.873149871826172"/>
    <n v="0"/>
    <n v="0"/>
    <n v="1"/>
    <n v="1"/>
    <s v="PEG"/>
    <s v="GBR"/>
    <n v="0.75"/>
    <n v="4.0864042937755585E-2"/>
    <n v="0.21417944133281708"/>
    <n v="2.2681813687086105E-2"/>
    <n v="4.9800001084804535E-2"/>
    <m/>
    <m/>
    <n v="0.1666666716337204"/>
    <n v="4.7512773424386978E-2"/>
    <n v="4.0725234895944595E-2"/>
    <n v="1.011347770690918E-2"/>
    <n v="3.0442683026194572E-2"/>
    <m/>
    <m/>
    <m/>
    <n v="4.0899999439716339E-2"/>
    <n v="3.0750565230846405E-2"/>
    <n v="0.15285517275333405"/>
    <n v="0.18244564533233643"/>
    <n v="3.6240905523300171E-2"/>
  </r>
  <r>
    <x v="44"/>
    <x v="4"/>
    <s v="DEU"/>
    <n v="134"/>
    <n v="67790"/>
    <n v="3059.2904865649971"/>
    <n v="19.267360560215916"/>
    <n v="13.51"/>
    <n v="4.811760007613481E-11"/>
    <m/>
    <n v="1.544179487029796E-11"/>
    <m/>
    <m/>
    <m/>
    <m/>
    <n v="4.6562999999999999E-11"/>
    <n v="3.63"/>
    <n v="4.1449999999999996"/>
    <n v="9.1513216800637751E-12"/>
    <n v="7.2"/>
    <n v="2.1306414378127061E-12"/>
    <m/>
    <n v="8.1494E-12"/>
    <m/>
    <n v="4.2800000000000003E-12"/>
    <n v="5.0054E-11"/>
    <n v="2.0231000000000003E-11"/>
    <m/>
    <m/>
    <n v="1.7573172084173194E-11"/>
    <n v="11.576591491699219"/>
    <n v="111.08751678466797"/>
    <n v="30.997735977172852"/>
    <n v="0"/>
    <n v="0"/>
    <n v="0"/>
    <n v="0"/>
    <s v="FLOAT"/>
    <s v="HYBRID"/>
    <m/>
    <n v="-8.5730485618114471E-2"/>
    <n v="-0.2449890673160553"/>
    <n v="4.5500505715608597E-2"/>
    <n v="3.6299999803304672E-2"/>
    <m/>
    <m/>
    <n v="-0.28571429848670959"/>
    <n v="4.0725234895944595E-2"/>
    <n v="5.7015329599380493E-2"/>
    <n v="-0.1560228019952774"/>
    <n v="6.1675854027271271E-2"/>
    <m/>
    <m/>
    <m/>
    <n v="5.0599999725818634E-2"/>
    <n v="5.2053015679121017E-2"/>
    <n v="-0.16275249421596527"/>
    <n v="-0.21456694602966309"/>
    <n v="4.0900252759456635E-2"/>
  </r>
  <r>
    <x v="45"/>
    <x v="4"/>
    <s v="DEU"/>
    <n v="134"/>
    <n v="67883"/>
    <n v="2899.0123508983843"/>
    <n v="16.768666709660529"/>
    <n v="12.54"/>
    <n v="5.5476045782309499E-11"/>
    <m/>
    <n v="1.9379970725641004E-11"/>
    <m/>
    <m/>
    <m/>
    <m/>
    <n v="5.1251E-11"/>
    <n v="3.89"/>
    <n v="5.8250000000000002"/>
    <n v="9.1310036001109143E-12"/>
    <n v="3.3"/>
    <n v="2.3433257881113009E-12"/>
    <m/>
    <n v="3.3365400000000004E-11"/>
    <m/>
    <n v="4.8599999999999999E-12"/>
    <n v="5.2381999999999989E-11"/>
    <n v="2.0205E-11"/>
    <m/>
    <m/>
    <n v="1.8392879233553039E-11"/>
    <n v="11.044586181640625"/>
    <n v="110.46970367431641"/>
    <n v="30.188877105712891"/>
    <n v="0"/>
    <n v="0"/>
    <n v="0"/>
    <n v="0"/>
    <s v="FLOAT"/>
    <s v="HYBRID"/>
    <m/>
    <n v="9.815901517868042E-2"/>
    <m/>
    <n v="6.5364576876163483E-2"/>
    <n v="3.8899999111890793E-2"/>
    <m/>
    <m/>
    <n v="0"/>
    <m/>
    <m/>
    <n v="5.6514404714107513E-2"/>
    <n v="3.9166562259197235E-2"/>
    <m/>
    <m/>
    <m/>
    <n v="5.0599999725818634E-2"/>
    <n v="4.1380036622285843E-2"/>
    <m/>
    <m/>
    <n v="5.2132286131381989E-2"/>
  </r>
  <r>
    <x v="46"/>
    <x v="4"/>
    <s v="DEU"/>
    <n v="134"/>
    <n v="67715"/>
    <n v="2934.503359767541"/>
    <n v="16.603171211197189"/>
    <n v="11.24"/>
    <n v="6.9597843844156517E-11"/>
    <m/>
    <n v="2.5494506967403004E-11"/>
    <m/>
    <m/>
    <m/>
    <m/>
    <n v="6.1386999999999994E-11"/>
    <n v="4.62"/>
    <n v="6.5570000000000004"/>
    <n v="7.4213614193291036E-12"/>
    <n v="2.2000000000000002"/>
    <n v="2.7705934561218706E-12"/>
    <m/>
    <m/>
    <m/>
    <n v="5.5199999999999991E-12"/>
    <n v="5.7164000000000008E-11"/>
    <n v="2.0057E-11"/>
    <m/>
    <m/>
    <n v="2.168293496140894E-11"/>
    <n v="9.933502197265625"/>
    <n v="109.94152069091797"/>
    <n v="28.088369369506836"/>
    <n v="0"/>
    <n v="0"/>
    <n v="0"/>
    <n v="0"/>
    <s v="FLOAT"/>
    <s v="HYBRID"/>
    <m/>
    <n v="0.15350727736949921"/>
    <m/>
    <n v="4.3195236474275589E-2"/>
    <n v="4.6199999749660492E-2"/>
    <m/>
    <m/>
    <n v="-0.20000000298023224"/>
    <m/>
    <m/>
    <n v="9.8958037793636322E-2"/>
    <n v="4.639672115445137E-2"/>
    <m/>
    <m/>
    <m/>
    <n v="5.0999999046325684E-2"/>
    <n v="5.0988048315048218E-2"/>
    <m/>
    <m/>
    <n v="4.469761997461319E-2"/>
  </r>
  <r>
    <x v="47"/>
    <x v="4"/>
    <s v="DEU"/>
    <n v="134"/>
    <n v="67368"/>
    <n v="2952.0790718184994"/>
    <n v="14.222115019064441"/>
    <n v="9.86"/>
    <n v="1.018915353636066E-10"/>
    <m/>
    <n v="3.8241760523451689E-11"/>
    <m/>
    <m/>
    <m/>
    <m/>
    <n v="8.5068000000000005E-11"/>
    <n v="4.63"/>
    <n v="5.97"/>
    <n v="8.4412851809916439E-12"/>
    <n v="1"/>
    <n v="3.4086465070176545E-12"/>
    <m/>
    <m/>
    <m/>
    <n v="6.5799999999999998E-12"/>
    <n v="6.9293000000000013E-11"/>
    <n v="1.9547999999999999E-11"/>
    <m/>
    <m/>
    <n v="3.0725377103690832E-11"/>
    <n v="8.3107767105102539"/>
    <n v="107.19309234619141"/>
    <n v="23.260604858398438"/>
    <n v="0"/>
    <n v="0"/>
    <n v="0"/>
    <n v="0"/>
    <s v="FLOAT"/>
    <s v="HYBRID"/>
    <m/>
    <n v="0.23372343182563782"/>
    <m/>
    <n v="3.1542055308818817E-2"/>
    <n v="4.6300001442432404E-2"/>
    <m/>
    <m/>
    <n v="0.25"/>
    <m/>
    <m/>
    <n v="0.17492489516735077"/>
    <n v="4.5006923377513885E-2"/>
    <m/>
    <m/>
    <m/>
    <n v="5.1100000739097595E-2"/>
    <n v="5.2879754453897476E-2"/>
    <m/>
    <m/>
    <n v="3.892102837562561E-2"/>
  </r>
  <r>
    <x v="48"/>
    <x v="4"/>
    <s v="DEU"/>
    <n v="134"/>
    <n v="66811"/>
    <n v="2983.1574106718576"/>
    <n v="13.955243235783689"/>
    <n v="9.5299999999999994"/>
    <n v="1.2200811694641399E-10"/>
    <m/>
    <n v="4.7050837962563053E-11"/>
    <m/>
    <m/>
    <m/>
    <m/>
    <n v="1.11601E-10"/>
    <n v="4.63"/>
    <n v="5.97"/>
    <n v="1.022591423239085E-11"/>
    <n v="1.2"/>
    <n v="4.2612828756254138E-12"/>
    <m/>
    <m/>
    <m/>
    <n v="6.0099999999999996E-12"/>
    <n v="8.2326999999999989E-11"/>
    <n v="1.9175000000000001E-11"/>
    <m/>
    <m/>
    <n v="4.0040522980566706E-11"/>
    <n v="6.9459004402160645"/>
    <n v="103.12593078613281"/>
    <n v="19.134958267211914"/>
    <n v="0"/>
    <n v="0"/>
    <n v="0"/>
    <n v="0"/>
    <s v="FLOAT"/>
    <s v="HYBRID"/>
    <m/>
    <n v="-0.26594823598861694"/>
    <m/>
    <n v="3.8628607988357544E-2"/>
    <n v="4.6300001442432404E-2"/>
    <m/>
    <m/>
    <n v="0.20000000298023224"/>
    <m/>
    <m/>
    <n v="-0.33726730942726135"/>
    <n v="7.0955321192741394E-2"/>
    <m/>
    <m/>
    <m/>
    <n v="5.1100000739097595E-2"/>
    <n v="4.7024410218000412E-2"/>
    <m/>
    <m/>
    <n v="4.2464304715394974E-2"/>
  </r>
  <r>
    <x v="49"/>
    <x v="4"/>
    <s v="DEU"/>
    <n v="134"/>
    <n v="62897"/>
    <n v="2586.271821890432"/>
    <n v="13.414192343108441"/>
    <n v="11.46"/>
    <n v="1.4411767239014471E-10"/>
    <m/>
    <n v="6.2492632882622125E-11"/>
    <m/>
    <m/>
    <m/>
    <m/>
    <n v="1.63044E-10"/>
    <n v="4.63"/>
    <n v="6.3940000000000001"/>
    <n v="1.1852237668042217E-11"/>
    <n v="3.7"/>
    <n v="7.5901727512810953E-12"/>
    <m/>
    <m/>
    <m/>
    <n v="1.9760000000000001E-11"/>
    <n v="1.1119999999999999E-10"/>
    <n v="1.8912999999999999E-11"/>
    <m/>
    <m/>
    <n v="7.5214133532508498E-11"/>
    <n v="5.0872368812561035"/>
    <n v="100.69467926025391"/>
    <n v="13.992210388183594"/>
    <n v="0"/>
    <n v="0"/>
    <n v="0"/>
    <n v="0"/>
    <s v="FLOAT"/>
    <s v="HYBRID"/>
    <m/>
    <n v="0.59009665250778198"/>
    <m/>
    <n v="6.736224889755249E-2"/>
    <n v="4.6300001442432404E-2"/>
    <m/>
    <m/>
    <n v="0.1666666716337204"/>
    <m/>
    <m/>
    <n v="0.43643510341644287"/>
    <n v="3.6140229552984238E-2"/>
    <m/>
    <m/>
    <m/>
    <n v="6.1999998986721039E-2"/>
    <n v="5.1913093775510788E-2"/>
    <m/>
    <m/>
    <n v="5.6831125169992447E-2"/>
  </r>
  <r>
    <x v="50"/>
    <x v="4"/>
    <s v="DEU"/>
    <n v="134"/>
    <n v="61974"/>
    <n v="2795.595625184747"/>
    <n v="14.932984053819611"/>
    <n v="10.99"/>
    <n v="3.9579741112180395E-10"/>
    <n v="0.14299999999999999"/>
    <n v="1.5338158650649405E-10"/>
    <m/>
    <m/>
    <m/>
    <m/>
    <n v="2.4472999999999999E-10"/>
    <n v="3.59"/>
    <n v="5.9779999999999998"/>
    <n v="1.8117661128614263E-11"/>
    <n v="1.7"/>
    <n v="1.1777395897784676E-11"/>
    <m/>
    <m/>
    <m/>
    <n v="6.306E-11"/>
    <n v="1.5210400000000001E-10"/>
    <m/>
    <m/>
    <m/>
    <n v="1.2581299890790376E-10"/>
    <n v="4.4185018539428711"/>
    <n v="99.72991943359375"/>
    <n v="10.893917083740234"/>
    <n v="0"/>
    <n v="0"/>
    <n v="0"/>
    <n v="0"/>
    <s v="FLOAT"/>
    <s v="HYBRID"/>
    <m/>
    <n v="0.68502777814865112"/>
    <m/>
    <n v="0.12000566720962524"/>
    <n v="3.5900000482797623E-2"/>
    <m/>
    <m/>
    <n v="0.5"/>
    <m/>
    <m/>
    <n v="0.59459412097930908"/>
    <n v="3.1434003263711929E-2"/>
    <m/>
    <m/>
    <m/>
    <n v="6.3400000333786011E-2"/>
    <n v="5.0124477595090866E-2"/>
    <m/>
    <m/>
    <n v="7.7952831983566284E-2"/>
  </r>
  <r>
    <x v="51"/>
    <x v="4"/>
    <s v="DEU"/>
    <n v="134"/>
    <n v="62473"/>
    <n v="3077.8263199779126"/>
    <n v="15.663716665193828"/>
    <n v="12.79"/>
    <n v="5.4998759874048986E-10"/>
    <n v="0.17899999999999999"/>
    <n v="2.0105424070659674E-10"/>
    <m/>
    <m/>
    <m/>
    <m/>
    <n v="1.31131E-10"/>
    <n v="3.49"/>
    <n v="5.7009999999999996"/>
    <n v="1.9972160987333383E-11"/>
    <n v="1.2"/>
    <n v="1.7814213304920678E-11"/>
    <m/>
    <m/>
    <m/>
    <n v="1.0456999999999999E-10"/>
    <m/>
    <m/>
    <m/>
    <m/>
    <m/>
    <m/>
    <m/>
    <m/>
    <n v="0"/>
    <n v="0"/>
    <n v="0"/>
    <n v="0"/>
    <s v="FLOAT"/>
    <s v="HYBRID"/>
    <m/>
    <n v="1.2381927967071533"/>
    <m/>
    <n v="0.43171799182891846"/>
    <n v="3.48999984562397E-2"/>
    <m/>
    <m/>
    <n v="9.5238097012042999E-2"/>
    <m/>
    <m/>
    <n v="1.1710470914840698"/>
    <n v="2.3360366001725197E-2"/>
    <m/>
    <m/>
    <m/>
    <n v="6.4499996602535248E-2"/>
    <n v="5.0716456025838852E-2"/>
    <m/>
    <m/>
    <n v="0.23330900073051453"/>
  </r>
  <r>
    <x v="52"/>
    <x v="4"/>
    <s v="DEU"/>
    <n v="134"/>
    <n v="61185"/>
    <n v="3330.9854604200323"/>
    <n v="16.516100818348935"/>
    <n v="13.39"/>
    <n v="6.5494113952119908E-9"/>
    <n v="0.184"/>
    <n v="2.2592693101963121E-9"/>
    <m/>
    <m/>
    <m/>
    <m/>
    <n v="1.454634E-9"/>
    <n v="5.94"/>
    <m/>
    <n v="3.2715763055034247E-11"/>
    <n v="0.7"/>
    <n v="9.2958252819792888E-11"/>
    <m/>
    <m/>
    <m/>
    <n v="1.8857800000000001E-9"/>
    <m/>
    <m/>
    <m/>
    <m/>
    <m/>
    <m/>
    <m/>
    <m/>
    <n v="0"/>
    <n v="0"/>
    <n v="0"/>
    <n v="0"/>
    <s v="FLOAT"/>
    <s v="HYBRID"/>
    <m/>
    <n v="20.694435119628906"/>
    <m/>
    <n v="4.7298237681388855E-2"/>
    <n v="5.9399999678134918E-2"/>
    <m/>
    <m/>
    <n v="0.6086956262588501"/>
    <m/>
    <m/>
    <n v="20.395112991333008"/>
    <n v="1.6510626301169395E-3"/>
    <m/>
    <m/>
    <m/>
    <m/>
    <n v="3.5324670374393463E-2"/>
    <m/>
    <m/>
    <n v="5.3349118679761887E-2"/>
  </r>
  <r>
    <x v="53"/>
    <x v="4"/>
    <s v="DEU"/>
    <n v="134"/>
    <n v="61577"/>
    <n v="2749.5786990225815"/>
    <n v="14.255049446619333"/>
    <n v="11.69"/>
    <n v="6.0210692264086116"/>
    <n v="0.13800000000000001"/>
    <n v="2.3882661418066782"/>
    <m/>
    <m/>
    <m/>
    <n v="4.2690000000000001"/>
    <m/>
    <m/>
    <m/>
    <m/>
    <n v="4.5"/>
    <m/>
    <m/>
    <m/>
    <m/>
    <n v="0.53490000000000004"/>
    <m/>
    <m/>
    <m/>
    <m/>
    <m/>
    <m/>
    <m/>
    <m/>
    <n v="0"/>
    <n v="0"/>
    <n v="0"/>
    <n v="0"/>
    <s v="FLOAT"/>
    <s v="HYBRID"/>
    <m/>
    <n v="2639074816"/>
    <m/>
    <n v="6.1141408979892731E-2"/>
    <m/>
    <m/>
    <m/>
    <m/>
    <m/>
    <m/>
    <n v="2534419200"/>
    <n v="6.7343626335147899E-12"/>
    <m/>
    <m/>
    <m/>
    <m/>
    <n v="1.7067698761820793E-2"/>
    <m/>
    <m/>
    <m/>
  </r>
  <r>
    <x v="54"/>
    <x v="4"/>
    <s v="DEU"/>
    <n v="134"/>
    <n v="61953"/>
    <n v="3198.8292900776751"/>
    <n v="15.793395973691222"/>
    <n v="14.3"/>
    <n v="55.625618940193803"/>
    <n v="0.121"/>
    <n v="19.802945276729737"/>
    <m/>
    <n v="9.1319999999999997"/>
    <n v="6.6740000000000004"/>
    <n v="8.9770000000000003"/>
    <m/>
    <n v="11.11"/>
    <n v="7.97"/>
    <n v="4.9733753441507025"/>
    <n v="5.8"/>
    <n v="3.0383478614084947"/>
    <m/>
    <m/>
    <m/>
    <n v="4.2011511154056205"/>
    <n v="2.819"/>
    <n v="0.71099999999999997"/>
    <m/>
    <m/>
    <n v="5.2984194755554199"/>
    <n v="14.307546615600586"/>
    <n v="78.374839782714844"/>
    <n v="28.721868515014648"/>
    <n v="0"/>
    <n v="0"/>
    <n v="0"/>
    <n v="0"/>
    <s v="FLOAT"/>
    <s v="HYBRID"/>
    <m/>
    <n v="4.1483931243419647E-2"/>
    <m/>
    <n v="6.8274915218353271E-2"/>
    <n v="0.11110000312328339"/>
    <m/>
    <m/>
    <m/>
    <m/>
    <n v="5.3719945251941681E-2"/>
    <n v="3.5640072077512741E-2"/>
    <n v="5.0313388928771019E-3"/>
    <m/>
    <m/>
    <m/>
    <n v="9.9699996411800385E-2"/>
    <n v="5.2106562070548534E-3"/>
    <m/>
    <m/>
    <n v="8.9687459170818329E-2"/>
  </r>
  <r>
    <x v="55"/>
    <x v="4"/>
    <s v="DEU"/>
    <n v="134"/>
    <n v="62411"/>
    <n v="3531.6784346008931"/>
    <n v="16.82249391469556"/>
    <n v="16.079999999999998"/>
    <n v="65.259957025369644"/>
    <n v="0.14474000000000001"/>
    <n v="21.659471359825421"/>
    <n v="-2.0369999999999999"/>
    <n v="12.429"/>
    <n v="9.2840000000000007"/>
    <n v="11.73"/>
    <n v="16.706"/>
    <n v="8.1999999999999993"/>
    <n v="7.91"/>
    <n v="5.5262984873227978"/>
    <n v="3"/>
    <n v="3.8441170105255131"/>
    <m/>
    <n v="4.8712"/>
    <n v="5.3209999999999997"/>
    <n v="4.2004452471962033"/>
    <n v="5.37"/>
    <n v="1.7769999999999997"/>
    <m/>
    <m/>
    <n v="8.0960102081298828"/>
    <n v="11.335890769958496"/>
    <n v="86.166061401367188"/>
    <n v="31.89417839050293"/>
    <n v="0"/>
    <n v="0"/>
    <n v="1"/>
    <n v="1"/>
    <s v="PEG"/>
    <s v="HYBRID"/>
    <m/>
    <n v="-0.34781855344772339"/>
    <n v="0.19285857677459717"/>
    <n v="6.7294403910636902E-2"/>
    <n v="8.2000002264976501E-2"/>
    <m/>
    <m/>
    <n v="0.11117620766162872"/>
    <n v="8.1682376563549042E-2"/>
    <n v="7.3509834706783295E-2"/>
    <n v="-0.49252116680145264"/>
    <n v="4.0399357676506042E-2"/>
    <m/>
    <m/>
    <m/>
    <n v="8.449999988079071E-2"/>
    <n v="2.0501818507909775E-2"/>
    <n v="8.5261091589927673E-2"/>
    <n v="8.9069768786430359E-2"/>
    <n v="7.4647203087806702E-2"/>
  </r>
  <r>
    <x v="56"/>
    <x v="4"/>
    <s v="DEU"/>
    <n v="134"/>
    <n v="62866"/>
    <n v="3604.6361779035046"/>
    <n v="16.916254113140901"/>
    <n v="15.72"/>
    <n v="67.5025577842883"/>
    <n v="0.14314060000000001"/>
    <n v="21.814181896394679"/>
    <n v="1.137"/>
    <n v="9.984"/>
    <n v="10.414999999999999"/>
    <n v="14.759"/>
    <n v="19.292999999999999"/>
    <n v="6.03"/>
    <n v="5.48"/>
    <n v="6.3349387946296227"/>
    <n v="8"/>
    <n v="3.9866220347143306"/>
    <m/>
    <n v="5.7083000000000004"/>
    <n v="6.5614000000000008"/>
    <n v="4.2023869557908888"/>
    <n v="10.236000000000001"/>
    <n v="4.3019999999999996"/>
    <m/>
    <m/>
    <n v="9.9856681823730469"/>
    <n v="9.4995841979980469"/>
    <n v="101.9166259765625"/>
    <n v="36.007766723632813"/>
    <n v="0"/>
    <n v="0"/>
    <n v="1"/>
    <n v="1"/>
    <s v="PEG"/>
    <s v="HYBRID"/>
    <n v="0.29250002000000003"/>
    <n v="1.3776044845581055"/>
    <n v="0.23643171787261963"/>
    <n v="4.8268347978591919E-2"/>
    <n v="6.0300000011920929E-2"/>
    <m/>
    <m/>
    <n v="0.14632578194141388"/>
    <n v="9.0105928480625153E-2"/>
    <n v="7.8604117035865784E-2"/>
    <n v="1.1895390748977661"/>
    <n v="3.9595197886228561E-2"/>
    <m/>
    <m/>
    <m/>
    <n v="6.7100003361701965E-2"/>
    <n v="8.669523149728775E-2"/>
    <n v="0.47660768032073975"/>
    <n v="0.58678573369979858"/>
    <n v="5.4284173995256424E-2"/>
  </r>
  <r>
    <x v="57"/>
    <x v="4"/>
    <s v="DEU"/>
    <n v="134"/>
    <n v="63252"/>
    <n v="3941.0992924417787"/>
    <n v="18.540230151855514"/>
    <n v="17.75"/>
    <n v="75.894668593204571"/>
    <n v="0.1556767"/>
    <n v="22.89715545688216"/>
    <n v="-2.6920000000000002"/>
    <n v="14.114000000000001"/>
    <n v="10.801"/>
    <n v="17.135999999999999"/>
    <n v="20.989000000000001"/>
    <n v="7.26"/>
    <n v="6.03"/>
    <n v="8.0891202515867437"/>
    <n v="3.9"/>
    <n v="4.2786693682370922"/>
    <n v="0.18"/>
    <n v="6.8006000000000002"/>
    <n v="7.1538999999999993"/>
    <n v="4.1841004184100417"/>
    <n v="15.438000000000001"/>
    <n v="7.3329999999999993"/>
    <m/>
    <m/>
    <n v="13.137770652770996"/>
    <n v="8.6077070236206055"/>
    <n v="111.40596008300781"/>
    <n v="39.544048309326172"/>
    <n v="0"/>
    <n v="0"/>
    <n v="1"/>
    <n v="1"/>
    <s v="PEG"/>
    <s v="HYBRID"/>
    <n v="-0.25166654999999999"/>
    <n v="-7.3907963931560516E-2"/>
    <n v="0.36746987700462341"/>
    <n v="4.7133550047874451E-2"/>
    <n v="7.2599999606609344E-2"/>
    <m/>
    <m/>
    <n v="0.27690598368644714"/>
    <n v="9.056389331817627E-2"/>
    <n v="7.0924483239650726E-2"/>
    <n v="-0.1153988242149353"/>
    <n v="3.827279806137085E-2"/>
    <m/>
    <m/>
    <m/>
    <n v="5.9300001710653305E-2"/>
    <n v="3.3856160938739777E-2"/>
    <n v="0.20783115923404694"/>
    <n v="0.24133969843387604"/>
    <n v="5.9866774827241898E-2"/>
  </r>
  <r>
    <x v="58"/>
    <x v="4"/>
    <s v="DEU"/>
    <n v="134"/>
    <n v="63618"/>
    <n v="4089.9942540338234"/>
    <n v="19.033937804920601"/>
    <n v="17.91"/>
    <n v="81.088301000557252"/>
    <n v="0.15339230000000001"/>
    <n v="23.515997494325248"/>
    <n v="-1.23"/>
    <n v="13.930999999999999"/>
    <n v="12.055"/>
    <n v="18.850000000000001"/>
    <n v="21.890999999999998"/>
    <n v="7.46"/>
    <n v="6.26"/>
    <n v="7.9591930577513352"/>
    <n v="3.8"/>
    <n v="4.6780353002230379"/>
    <n v="0.2"/>
    <n v="7.1379999999999999"/>
    <n v="8.3750999999999998"/>
    <n v="4.2016806722689068"/>
    <n v="21.332999999999998"/>
    <n v="10.364000000000001"/>
    <m/>
    <m/>
    <n v="16.657217025756836"/>
    <n v="8.179779052734375"/>
    <n v="116.69741821289063"/>
    <n v="43.552974700927734"/>
    <n v="0"/>
    <n v="0"/>
    <n v="1"/>
    <n v="1"/>
    <s v="PEG"/>
    <s v="HYBRID"/>
    <n v="0.38625002000000003"/>
    <n v="0.11162931472063065"/>
    <n v="6.1646405607461929E-2"/>
    <n v="5.3087528795003891E-2"/>
    <n v="7.4600003659725189E-2"/>
    <m/>
    <m/>
    <n v="-1.6062159091234207E-2"/>
    <n v="7.7708564698696136E-2"/>
    <n v="7.8977108001708984E-2"/>
    <n v="3.8287155330181122E-2"/>
    <n v="4.7612585127353668E-2"/>
    <m/>
    <m/>
    <m/>
    <n v="6.889999657869339E-2"/>
    <n v="4.9435537308454514E-2"/>
    <n v="7.3146551847457886E-2"/>
    <n v="7.5386695563793182E-2"/>
    <n v="6.3843764364719391E-2"/>
  </r>
  <r>
    <x v="59"/>
    <x v="4"/>
    <s v="DEU"/>
    <n v="134"/>
    <n v="63957"/>
    <n v="4051.4064165340828"/>
    <n v="18.64068015589794"/>
    <n v="17.66"/>
    <n v="81.127709187166772"/>
    <n v="0.14292260000000001"/>
    <n v="23.825418524295419"/>
    <n v="-0.159"/>
    <n v="13.359"/>
    <n v="13.485999999999999"/>
    <n v="19.466000000000001"/>
    <n v="22.266999999999999"/>
    <n v="8.27"/>
    <n v="6.48"/>
    <n v="9.394785823772521"/>
    <n v="5.9"/>
    <n v="4.8416521798472356"/>
    <n v="0.24"/>
    <n v="7.3663999999999987"/>
    <n v="8.0419"/>
    <n v="4.1841004184100417"/>
    <n v="24.956999999999997"/>
    <n v="13.433999999999997"/>
    <m/>
    <m/>
    <n v="18.407316207885742"/>
    <n v="7.6834826469421387"/>
    <n v="123.99298858642578"/>
    <n v="43.480846405029297"/>
    <n v="0"/>
    <n v="0"/>
    <n v="1"/>
    <n v="1"/>
    <s v="PEG"/>
    <s v="HYBRID"/>
    <n v="0.70833349000000001"/>
    <n v="-0.22215013206005096"/>
    <n v="0.25934654474258423"/>
    <n v="4.6711549162864685E-2"/>
    <n v="8.2699999213218689E-2"/>
    <m/>
    <m/>
    <n v="0.18036942183971405"/>
    <n v="7.8977108001708984E-2"/>
    <n v="6.6908806562423706E-2"/>
    <n v="-0.26353731751441956"/>
    <n v="6.4978450536727905E-2"/>
    <m/>
    <m/>
    <m/>
    <n v="7.2700001299381256E-2"/>
    <n v="4.7854203730821609E-2"/>
    <n v="0.14062944054603577"/>
    <n v="0.16192364692687988"/>
    <n v="6.4705774188041687E-2"/>
  </r>
  <r>
    <x v="60"/>
    <x v="4"/>
    <s v="DEU"/>
    <n v="134"/>
    <n v="64294"/>
    <n v="3973.3575072214367"/>
    <n v="17.297573032174906"/>
    <n v="16.829999999999998"/>
    <n v="75.078094307877009"/>
    <n v="0.1243809"/>
    <n v="22.89715545688216"/>
    <n v="1.0780000000000001"/>
    <n v="10.349"/>
    <n v="12.036000000000001"/>
    <n v="18.062000000000001"/>
    <n v="20.897999999999996"/>
    <n v="5.66"/>
    <n v="6.18"/>
    <n v="6.5651998617222036"/>
    <n v="9.5"/>
    <n v="4.8926724971494053"/>
    <n v="0.28999999999999998"/>
    <n v="7.5549999999999997"/>
    <n v="8.6263000000000005"/>
    <n v="4.2016806722689068"/>
    <n v="28.457000000000001"/>
    <n v="15.404999999999998"/>
    <m/>
    <m/>
    <n v="17.884370803833008"/>
    <n v="7.532135009765625"/>
    <n v="133.03392028808594"/>
    <n v="45.558689117431641"/>
    <n v="0"/>
    <n v="0"/>
    <n v="1"/>
    <n v="1"/>
    <s v="PEG"/>
    <s v="HYBRID"/>
    <n v="-1.7212502999999999"/>
    <n v="-0.27195248007774353"/>
    <n v="-0.23268470168113708"/>
    <n v="6.8386934697628021E-2"/>
    <n v="5.6600000709295273E-2"/>
    <m/>
    <m/>
    <n v="-0.30118656158447266"/>
    <n v="6.8501867353916168E-2"/>
    <n v="9.8025977611541748E-2"/>
    <n v="-0.31814083456993103"/>
    <n v="9.5548346638679504E-2"/>
    <m/>
    <m/>
    <m/>
    <n v="7.2400003671646118E-2"/>
    <n v="6.5150514245033264E-2"/>
    <n v="-0.16490791738033295"/>
    <n v="-0.23851476609706879"/>
    <n v="6.2493465840816498E-2"/>
  </r>
  <r>
    <x v="61"/>
    <x v="4"/>
    <s v="DEU"/>
    <n v="134"/>
    <n v="64631"/>
    <n v="3651.5139935496691"/>
    <n v="15.001425911082121"/>
    <n v="16.170000000000002"/>
    <n v="61.451109966086463"/>
    <n v="9.2212299999999997E-2"/>
    <n v="21.040629339347035"/>
    <n v="1.9650000000000001"/>
    <n v="6.7130000000000001"/>
    <n v="9.5920000000000005"/>
    <n v="14.291"/>
    <n v="17.577000000000002"/>
    <n v="8.4499999999999993"/>
    <n v="6.14"/>
    <n v="6.1188676341356114"/>
    <n v="13.9"/>
    <n v="4.5091404567399946"/>
    <n v="0.35"/>
    <n v="6.4423000000000004"/>
    <n v="7.0429000000000004"/>
    <n v="4.2372881355932197"/>
    <n v="27.616000000000003"/>
    <n v="16.094000000000001"/>
    <m/>
    <m/>
    <n v="13.30620288848877"/>
    <n v="8.5282669067382813"/>
    <n v="151.92739868164063"/>
    <n v="49.780612945556641"/>
    <n v="1"/>
    <n v="1"/>
    <n v="1"/>
    <n v="1"/>
    <s v="PEG"/>
    <s v="HYBRID"/>
    <n v="0"/>
    <n v="-0.34182441234588623"/>
    <n v="3.2320320606231689E-2"/>
    <n v="-0.12421856820583344"/>
    <n v="8.449999988079071E-2"/>
    <m/>
    <m/>
    <n v="-6.7985326051712036E-2"/>
    <n v="0.10030564665794373"/>
    <n v="0.10762239247560501"/>
    <n v="-0.378623366355896"/>
    <n v="0.12711305916309357"/>
    <m/>
    <m/>
    <m/>
    <n v="7.3299996554851532E-2"/>
    <n v="7.898508757352829E-2"/>
    <n v="-8.7506277486681938E-3"/>
    <n v="-4.5947637408971786E-3"/>
    <n v="-1.9859284162521362E-2"/>
  </r>
  <r>
    <x v="62"/>
    <x v="4"/>
    <s v="DEU"/>
    <n v="134"/>
    <n v="64911"/>
    <n v="3361.6775214559621"/>
    <n v="13.705970787227578"/>
    <n v="15.74"/>
    <n v="50.906212404943012"/>
    <n v="7.3614499999999999E-2"/>
    <n v="18.719971694232836"/>
    <n v="0.317"/>
    <n v="4.6529999999999996"/>
    <n v="5.7409999999999988"/>
    <n v="11.738"/>
    <n v="15.933"/>
    <n v="5.04"/>
    <n v="7.3"/>
    <n v="5.1642269838549097"/>
    <n v="17.2"/>
    <n v="4.0710694564558514"/>
    <n v="0.43"/>
    <n v="5.5918999999999999"/>
    <n v="6.1551"/>
    <n v="4.2016806722689068"/>
    <n v="27.593999999999998"/>
    <n v="15.915999999999999"/>
    <m/>
    <m/>
    <n v="11.92344856262207"/>
    <n v="9.7111740112304688"/>
    <n v="153.62969970703125"/>
    <n v="50.829784393310547"/>
    <n v="0"/>
    <n v="0"/>
    <n v="0"/>
    <n v="0"/>
    <s v="FLOAT"/>
    <s v="HYBRID"/>
    <n v="0"/>
    <n v="0.13711504638195038"/>
    <n v="-5.7362385094165802E-2"/>
    <n v="0.24399156868457794"/>
    <n v="5.0400000065565109E-2"/>
    <m/>
    <m/>
    <n v="-0.15601624548435211"/>
    <n v="9.865386039018631E-2"/>
    <n v="0.11689070612192154"/>
    <n v="5.7607099413871765E-2"/>
    <n v="4.6349696815013885E-2"/>
    <m/>
    <m/>
    <m/>
    <n v="0.10189999639987946"/>
    <n v="4.9019768834114075E-2"/>
    <n v="2.2623259574174881E-2"/>
    <n v="-3.0632937327027321E-2"/>
    <n v="0.14719578623771667"/>
  </r>
  <r>
    <x v="63"/>
    <x v="4"/>
    <s v="DEU"/>
    <n v="134"/>
    <n v="65218"/>
    <n v="3555.7877837854212"/>
    <n v="14.699458378438186"/>
    <n v="16.260000000000002"/>
    <n v="52.288248344644416"/>
    <n v="8.5179400000000002E-2"/>
    <n v="18.255840167016665"/>
    <n v="0.222"/>
    <n v="4.1989999999999998"/>
    <n v="4.8719999999999999"/>
    <n v="11.173"/>
    <n v="16.252999999999997"/>
    <n v="5.05"/>
    <n v="6.66"/>
    <n v="5.3831667087472423"/>
    <n v="14.8"/>
    <n v="4.0182898178674007"/>
    <n v="0.42"/>
    <n v="5.7321"/>
    <n v="6.0891999999999999"/>
    <n v="2.679528403001072"/>
    <n v="28.857999999999997"/>
    <n v="15.792999999999999"/>
    <m/>
    <m/>
    <n v="10.821415901184082"/>
    <n v="9.6452312469482422"/>
    <n v="148.17660522460938"/>
    <n v="50.983055114746094"/>
    <n v="0"/>
    <n v="0"/>
    <n v="0"/>
    <n v="0"/>
    <s v="FLOAT"/>
    <s v="HYBRID"/>
    <n v="0"/>
    <n v="0.14418908953666687"/>
    <n v="0.15928672254085541"/>
    <n v="0.20961789786815643"/>
    <n v="5.0500001758337021E-2"/>
    <m/>
    <m/>
    <n v="4.239601269364357E-2"/>
    <n v="0.11689070612192154"/>
    <n v="0.11213656514883041"/>
    <n v="0.10323379188776016"/>
    <n v="3.6159560084342957E-2"/>
    <m/>
    <m/>
    <m/>
    <n v="7.8100003302097321E-2"/>
    <n v="3.9892449975013733E-2"/>
    <n v="0.14935365319252014"/>
    <n v="0.15715907514095306"/>
    <n v="0.13005894422531128"/>
  </r>
  <r>
    <x v="64"/>
    <x v="4"/>
    <s v="DEU"/>
    <n v="134"/>
    <n v="65595"/>
    <n v="3858.2119893387944"/>
    <n v="16.11440372226533"/>
    <n v="17.18"/>
    <n v="58.41667959715322"/>
    <n v="0.12497709999999999"/>
    <n v="18.719971694232839"/>
    <n v="-0.58499999999999996"/>
    <n v="4.4480000000000004"/>
    <n v="4.1779999999999999"/>
    <n v="11.768000000000001"/>
    <n v="17.582999999999998"/>
    <n v="4.55"/>
    <n v="6.33"/>
    <n v="4.6803178292221537"/>
    <n v="8.3000000000000007"/>
    <n v="4.0341237094439357"/>
    <n v="0.39"/>
    <n v="6.5263"/>
    <n v="7.9920999999999998"/>
    <n v="2.488181139586962"/>
    <n v="30.408999999999999"/>
    <n v="17.481999999999999"/>
    <m/>
    <m/>
    <n v="10.609671592712402"/>
    <n v="9.959101676940918"/>
    <n v="132.79344177246094"/>
    <n v="48.209674835205078"/>
    <n v="0"/>
    <n v="0"/>
    <n v="0"/>
    <n v="0"/>
    <s v="FLOAT"/>
    <s v="HYBRID"/>
    <n v="0"/>
    <n v="0.1400829404592514"/>
    <n v="-1.8428318202495575E-2"/>
    <n v="4.5467033982276917E-2"/>
    <n v="4.5499999076128006E-2"/>
    <m/>
    <m/>
    <n v="-0.13056488335132599"/>
    <n v="0.11213656514883041"/>
    <n v="0.12897634506225586"/>
    <n v="9.2545598745346069E-2"/>
    <n v="4.3748088181018829E-2"/>
    <m/>
    <m/>
    <m/>
    <n v="6.7699998617172241E-2"/>
    <n v="4.7796782106161118E-2"/>
    <n v="1.4560618437826633E-2"/>
    <n v="3.1936690211296082E-3"/>
    <n v="4.5483514666557312E-2"/>
  </r>
  <r>
    <x v="65"/>
    <x v="4"/>
    <s v="DEU"/>
    <n v="134"/>
    <n v="66871"/>
    <n v="4119.8127738481562"/>
    <n v="17.972111276533582"/>
    <n v="17.14"/>
    <n v="65.257207617001541"/>
    <n v="0.1326949"/>
    <n v="19.02939269921157"/>
    <n v="-0.128"/>
    <n v="4.1559999999999997"/>
    <n v="4.2699999999999996"/>
    <n v="12.741"/>
    <n v="19.658999999999999"/>
    <n v="3.47"/>
    <n v="4.7"/>
    <n v="4.6163365112371197"/>
    <n v="6.5"/>
    <n v="4.0569948861655982"/>
    <n v="0.37"/>
    <n v="7.9413"/>
    <n v="10.004899999999999"/>
    <n v="2.4863252113376428"/>
    <n v="33.164000000000001"/>
    <n v="19.254000000000001"/>
    <m/>
    <m/>
    <n v="10.070686340332031"/>
    <n v="8.832056999206543"/>
    <n v="125.39662170410156"/>
    <n v="48.450172424316406"/>
    <n v="0"/>
    <n v="0"/>
    <n v="0"/>
    <n v="0"/>
    <s v="FLOAT"/>
    <s v="HYBRID"/>
    <n v="0"/>
    <n v="0.16027472913265228"/>
    <n v="0.1153063178062439"/>
    <n v="4.637465626001358E-2"/>
    <n v="3.4699998795986176E-2"/>
    <m/>
    <m/>
    <n v="-1.3670023530721664E-2"/>
    <n v="0.12897634506225586"/>
    <n v="0.13076388835906982"/>
    <n v="0.11985631287097931"/>
    <n v="3.6897476762533188E-2"/>
    <m/>
    <m/>
    <m/>
    <n v="4.7800000756978989E-2"/>
    <n v="4.1319873183965683E-2"/>
    <n v="0.10058148205280304"/>
    <n v="0.12113821506500244"/>
    <n v="4.0537327527999878E-2"/>
  </r>
  <r>
    <x v="66"/>
    <x v="4"/>
    <s v="DEU"/>
    <n v="134"/>
    <n v="67349"/>
    <n v="4450.7416591189176"/>
    <n v="19.898981128667113"/>
    <n v="17.27"/>
    <n v="72.557803303779636"/>
    <n v="0.14285709999999999"/>
    <n v="19.184103223682772"/>
    <n v="0.36699999999999999"/>
    <n v="4.2279999999999998"/>
    <n v="4.7779999999999996"/>
    <n v="13.914"/>
    <n v="21.154"/>
    <n v="3.31"/>
    <n v="4.6399999999999997"/>
    <n v="4.70299048645753"/>
    <n v="4.8"/>
    <n v="4.0904219906049502"/>
    <n v="0.35"/>
    <n v="10.296900000000001"/>
    <n v="13.096299999999998"/>
    <n v="2.4857071836937608"/>
    <n v="32.500999999999998"/>
    <n v="19.677"/>
    <m/>
    <m/>
    <n v="10.47492504119873"/>
    <n v="8.8233070373535156"/>
    <n v="116.59211730957031"/>
    <n v="45.901420593261719"/>
    <n v="0"/>
    <n v="0"/>
    <n v="0"/>
    <n v="0"/>
    <s v="FLOAT"/>
    <s v="HYBRID"/>
    <n v="0"/>
    <n v="0.29890197515487671"/>
    <n v="0.14949312806129456"/>
    <n v="7.1115858852863312E-2"/>
    <n v="3.3100001513957977E-2"/>
    <m/>
    <m/>
    <n v="1.8772473558783531E-2"/>
    <n v="0.13072066009044647"/>
    <n v="0.12831193208694458"/>
    <n v="0.24637581408023834"/>
    <n v="3.8768351078033447E-2"/>
    <m/>
    <m/>
    <m/>
    <n v="4.7699999064207077E-2"/>
    <n v="4.831993579864502E-2"/>
    <n v="0.14140164852142334"/>
    <n v="0.17063379287719727"/>
    <n v="5.2107930183410645E-2"/>
  </r>
  <r>
    <x v="67"/>
    <x v="4"/>
    <s v="DEU"/>
    <n v="134"/>
    <n v="67831"/>
    <n v="4684.9228228980846"/>
    <n v="21.967160259028368"/>
    <n v="18.170000000000002"/>
    <n v="81.217523193858241"/>
    <n v="0.14301430000000001"/>
    <n v="19.338813739405722"/>
    <n v="0.28999999999999998"/>
    <n v="5.4950000000000001"/>
    <n v="5.9189999999999996"/>
    <n v="13.147"/>
    <n v="22.916000000000004"/>
    <n v="3.17"/>
    <n v="4.5"/>
    <n v="4.9170792730543464"/>
    <n v="2.7"/>
    <n v="4.1449609504796827"/>
    <n v="0.34"/>
    <n v="13.2545"/>
    <n v="17.1463"/>
    <n v="2.481389578163772"/>
    <n v="35.195999999999998"/>
    <n v="20.395"/>
    <m/>
    <m/>
    <n v="11.307465553283691"/>
    <n v="8.1384906768798828"/>
    <n v="103.704833984375"/>
    <n v="44.235572814941406"/>
    <n v="0"/>
    <n v="0"/>
    <n v="0"/>
    <n v="0"/>
    <s v="FLOAT"/>
    <s v="HYBRID"/>
    <n v="0"/>
    <n v="1.7761338502168655E-2"/>
    <n v="0.1738332062959671"/>
    <n v="9.5609627664089203E-2"/>
    <n v="3.1700000166893005E-2"/>
    <m/>
    <m/>
    <n v="4.5521270483732224E-2"/>
    <n v="0.12831193208694458"/>
    <n v="0.12272532284259796"/>
    <n v="-2.3500788956880569E-2"/>
    <n v="4.2784806340932846E-2"/>
    <m/>
    <m/>
    <m/>
    <n v="4.6000000089406967E-2"/>
    <n v="4.1779328137636185E-2"/>
    <n v="0.13090498745441437"/>
    <n v="0.15304695069789886"/>
    <n v="6.3654810190200806E-2"/>
  </r>
  <r>
    <x v="68"/>
    <x v="4"/>
    <s v="DEU"/>
    <n v="134"/>
    <n v="68424"/>
    <n v="4993.5966626797754"/>
    <n v="23.809532720466375"/>
    <n v="18.7"/>
    <n v="90.479363516552127"/>
    <n v="0.15069859999999999"/>
    <n v="19.493524236666229"/>
    <n v="-0.34"/>
    <n v="5.4489999999999998"/>
    <n v="5.2640000000000002"/>
    <n v="16.902999999999999"/>
    <n v="27.890999999999998"/>
    <n v="3.01"/>
    <n v="4.54"/>
    <n v="5.411086398162622"/>
    <n v="1.3"/>
    <n v="4.2258897296486406"/>
    <n v="0.42"/>
    <n v="18.027899999999999"/>
    <n v="28.593699999999998"/>
    <n v="2.4509803921568629"/>
    <n v="38.598999999999997"/>
    <n v="21.867999999999999"/>
    <m/>
    <m/>
    <n v="11.007494926452637"/>
    <n v="7.705963134765625"/>
    <n v="96.1409912109375"/>
    <n v="42.444580078125"/>
    <n v="0"/>
    <n v="0"/>
    <n v="0"/>
    <n v="0"/>
    <s v="FLOAT"/>
    <s v="HYBRID"/>
    <n v="0"/>
    <n v="-2.7276359498500824E-2"/>
    <n v="0.22323355078697205"/>
    <n v="6.6616818308830261E-2"/>
    <n v="3.0099999159574509E-2"/>
    <m/>
    <m/>
    <n v="0.10046765208244324"/>
    <n v="0.12276589870452881"/>
    <n v="0.11155793815851212"/>
    <n v="-7.3363438248634338E-2"/>
    <n v="5.2009277045726776E-2"/>
    <m/>
    <m/>
    <m/>
    <n v="4.5099999755620956E-2"/>
    <n v="4.8193696886301041E-2"/>
    <n v="0.15086027979850769"/>
    <n v="0.19455936551094055"/>
    <n v="4.8358410596847534E-2"/>
  </r>
  <r>
    <x v="69"/>
    <x v="4"/>
    <s v="DEU"/>
    <n v="134"/>
    <n v="69314"/>
    <n v="5406.2436855930491"/>
    <n v="28.025448207751168"/>
    <n v="19.989999999999998"/>
    <n v="109.27798499875051"/>
    <n v="0.13400000000000001"/>
    <n v="19.493524236666229"/>
    <m/>
    <n v="5.2069999999999999"/>
    <n v="5.6529999999999996"/>
    <m/>
    <m/>
    <n v="2.5"/>
    <n v="4.54"/>
    <m/>
    <n v="0.72352941176470587"/>
    <n v="4.3666354325511767"/>
    <n v="0.49"/>
    <m/>
    <m/>
    <n v="2.4937655860349124"/>
    <n v="43.314"/>
    <n v="23.966000000000001"/>
    <m/>
    <m/>
    <n v="11.451836585998535"/>
    <n v="7.769932746887207"/>
    <n v="86.438072204589844"/>
    <n v="41.338748931884766"/>
    <n v="0"/>
    <n v="0"/>
    <n v="0"/>
    <n v="0"/>
    <s v="FLOAT"/>
    <s v="HYBRID"/>
    <m/>
    <n v="0.13366943597793579"/>
    <m/>
    <n v="4.571683332324028E-2"/>
    <n v="2.500000037252903E-2"/>
    <m/>
    <m/>
    <m/>
    <m/>
    <m/>
    <n v="7.3381893336772919E-2"/>
    <n v="5.2071023732423782E-2"/>
    <m/>
    <m/>
    <m/>
    <n v="4.5600000768899918E-2"/>
    <n v="5.5892094969749451E-2"/>
    <m/>
    <m/>
    <n v="3.535841777920723E-2"/>
  </r>
  <r>
    <x v="70"/>
    <x v="4"/>
    <s v="DEU"/>
    <n v="134"/>
    <n v="69838"/>
    <n v="5402.5059067802677"/>
    <n v="32.301571945409755"/>
    <n v="18.350000000000001"/>
    <n v="122.65935552632357"/>
    <m/>
    <n v="20.112366285899107"/>
    <m/>
    <n v="5.0119999999999996"/>
    <n v="4.8680000000000003"/>
    <m/>
    <m/>
    <n v="2.2200000000000002"/>
    <n v="4.41"/>
    <m/>
    <m/>
    <n v="4.3007839361684495"/>
    <n v="0.72"/>
    <m/>
    <m/>
    <n v="2.5012506253126565"/>
    <n v="48.845999999999997"/>
    <n v="24.148"/>
    <m/>
    <m/>
    <n v="10.078706741333008"/>
    <n v="6.6937117576599121"/>
    <n v="62.612453460693359"/>
    <n v="39.540573120117188"/>
    <n v="0"/>
    <n v="0"/>
    <n v="0"/>
    <n v="0"/>
    <s v="FLOAT"/>
    <s v="USA"/>
    <m/>
    <n v="0.3376937210559845"/>
    <m/>
    <n v="7.7671512961387634E-2"/>
    <n v="2.2199999541044235E-2"/>
    <m/>
    <m/>
    <m/>
    <m/>
    <m/>
    <n v="0.27672258019447327"/>
    <n v="4.0644310414791107E-2"/>
    <m/>
    <m/>
    <m/>
    <n v="4.4900000095367432E-2"/>
    <n v="5.18915094435215E-2"/>
    <m/>
    <m/>
    <n v="4.9935758113861084E-2"/>
  </r>
  <r>
    <x v="71"/>
    <x v="4"/>
    <s v="DEU"/>
    <n v="134"/>
    <n v="70244"/>
    <n v="5711.1497067365181"/>
    <n v="36.699450144935341"/>
    <n v="17.75"/>
    <n v="133.81003939790642"/>
    <m/>
    <n v="20.576497820385075"/>
    <m/>
    <n v="6.9249999999999998"/>
    <n v="6.84"/>
    <m/>
    <m/>
    <n v="2.1800000000000002"/>
    <n v="4.3499999999999996"/>
    <m/>
    <m/>
    <n v="4.4006965513698288"/>
    <n v="1.02"/>
    <m/>
    <m/>
    <n v="2.4893917963224896"/>
    <m/>
    <m/>
    <m/>
    <m/>
    <n v="11.347568511962891"/>
    <m/>
    <m/>
    <m/>
    <n v="0"/>
    <n v="0"/>
    <n v="0"/>
    <n v="0"/>
    <s v="FLOAT"/>
    <s v="USA"/>
    <m/>
    <n v="7.4765406548976898E-2"/>
    <m/>
    <n v="6.9006063044071198E-2"/>
    <n v="2.1800000220537186E-2"/>
    <m/>
    <m/>
    <m/>
    <m/>
    <m/>
    <n v="3.5095769912004471E-2"/>
    <n v="3.662412241101265E-2"/>
    <m/>
    <m/>
    <m/>
    <n v="4.3999999761581421E-2"/>
    <n v="3.7909474223852158E-2"/>
    <m/>
    <m/>
    <n v="4.5403033494949341E-2"/>
  </r>
  <r>
    <x v="72"/>
    <x v="4"/>
    <s v="DEU"/>
    <n v="134"/>
    <n v="70834"/>
    <n v="5739.9271536267897"/>
    <n v="38.459280697313886"/>
    <n v="15.91"/>
    <n v="139.38492309896984"/>
    <m/>
    <n v="21.195339868439003"/>
    <m/>
    <n v="8.6910000000000007"/>
    <n v="7.56"/>
    <m/>
    <m/>
    <n v="2.13"/>
    <n v="4.3499999999999996"/>
    <m/>
    <m/>
    <n v="4.5323995441352825"/>
    <n v="1.36"/>
    <m/>
    <m/>
    <n v="2.4893917963224896"/>
    <m/>
    <m/>
    <m/>
    <m/>
    <n v="13.283745765686035"/>
    <m/>
    <m/>
    <m/>
    <n v="0"/>
    <n v="0"/>
    <n v="0"/>
    <n v="0"/>
    <s v="FLOAT"/>
    <s v="USA"/>
    <m/>
    <n v="0.1425996869802475"/>
    <m/>
    <n v="6.1128526926040649E-2"/>
    <n v="2.1299999207258224E-2"/>
    <m/>
    <m/>
    <m/>
    <m/>
    <m/>
    <n v="0.10356339812278748"/>
    <n v="3.1661596149206161E-2"/>
    <m/>
    <m/>
    <m/>
    <n v="4.349999874830246E-2"/>
    <n v="3.4940578043460846E-2"/>
    <m/>
    <m/>
    <n v="4.1214264929294586E-2"/>
  </r>
  <r>
    <x v="73"/>
    <x v="4"/>
    <s v="DEU"/>
    <n v="134"/>
    <n v="70411"/>
    <n v="5889.6479243300055"/>
    <n v="41.137158417785116"/>
    <n v="15.75"/>
    <n v="150.53560697055272"/>
    <m/>
    <n v="21.350050371401743"/>
    <m/>
    <n v="8.2579999999999991"/>
    <n v="8.5879999999999992"/>
    <m/>
    <m/>
    <n v="2.13"/>
    <n v="4.21"/>
    <m/>
    <m/>
    <n v="4.5982510405180097"/>
    <n v="1.74"/>
    <m/>
    <m/>
    <n v="2.4893917963224896"/>
    <m/>
    <m/>
    <m/>
    <m/>
    <n v="14.703394889831543"/>
    <m/>
    <m/>
    <m/>
    <n v="0"/>
    <n v="0"/>
    <n v="0"/>
    <n v="0"/>
    <s v="FLOAT"/>
    <s v="USA"/>
    <m/>
    <n v="4.2710248380899429E-2"/>
    <m/>
    <n v="6.4543865621089935E-2"/>
    <n v="2.1299999207258224E-2"/>
    <m/>
    <m/>
    <m/>
    <m/>
    <m/>
    <n v="9.2890718951821327E-3"/>
    <n v="3.355114534497261E-2"/>
    <m/>
    <m/>
    <m/>
    <n v="4.349999874830246E-2"/>
    <n v="3.3862803131341934E-2"/>
    <m/>
    <m/>
    <n v="4.2921930551528931E-2"/>
  </r>
  <r>
    <x v="74"/>
    <x v="4"/>
    <s v="DEU"/>
    <n v="134"/>
    <n v="64247"/>
    <n v="6083.7472267945323"/>
    <n v="37.967940206229315"/>
    <n v="14.42"/>
    <n v="144.96072326948931"/>
    <m/>
    <n v="21.814181896394675"/>
    <m/>
    <m/>
    <m/>
    <m/>
    <m/>
    <n v="2.13"/>
    <m/>
    <m/>
    <m/>
    <n v="4.664102536900737"/>
    <m/>
    <m/>
    <m/>
    <n v="2.4893917963224896"/>
    <m/>
    <m/>
    <m/>
    <m/>
    <n v="14.677728652954102"/>
    <m/>
    <m/>
    <m/>
    <n v="0"/>
    <n v="0"/>
    <n v="0"/>
    <n v="0"/>
    <s v="FLOAT"/>
    <s v="USA"/>
    <m/>
    <n v="3.1703047454357147E-2"/>
    <m/>
    <m/>
    <n v="2.1299999207258224E-2"/>
    <m/>
    <m/>
    <m/>
    <m/>
    <m/>
    <n v="1.1659626616165042E-3"/>
    <n v="3.0099978670477867E-2"/>
    <m/>
    <m/>
    <m/>
    <m/>
    <n v="3.0135074630379677E-2"/>
    <m/>
    <m/>
    <m/>
  </r>
  <r>
    <x v="75"/>
    <x v="4"/>
    <s v="DEU"/>
    <n v="134"/>
    <n v="65884"/>
    <n v="4514.2835820895525"/>
    <n v="12.884462659905184"/>
    <n v="11.75"/>
    <m/>
    <m/>
    <n v="22.433023935057417"/>
    <m/>
    <m/>
    <m/>
    <m/>
    <m/>
    <m/>
    <m/>
    <m/>
    <m/>
    <n v="5.7222679615335226"/>
    <m/>
    <m/>
    <m/>
    <m/>
    <m/>
    <m/>
    <m/>
    <m/>
    <m/>
    <m/>
    <m/>
    <m/>
    <n v="0"/>
    <n v="0"/>
    <n v="0"/>
    <n v="0"/>
    <s v="FLOAT"/>
    <s v="USA"/>
    <m/>
    <n v="-0.13434875011444092"/>
    <m/>
    <m/>
    <m/>
    <m/>
    <m/>
    <m/>
    <m/>
    <m/>
    <n v="-0.13667269051074982"/>
    <n v="3.522456856444478E-3"/>
    <m/>
    <m/>
    <m/>
    <m/>
    <n v="3.0410331673920155E-3"/>
    <m/>
    <m/>
    <m/>
  </r>
  <r>
    <x v="76"/>
    <x v="4"/>
    <s v="DEU"/>
    <n v="134"/>
    <n v="49260"/>
    <n v="2216.8434398095183"/>
    <n v="10.843969032707266"/>
    <n v="12.39"/>
    <n v="44.637561325660805"/>
    <m/>
    <n v="24.444260548894921"/>
    <m/>
    <m/>
    <m/>
    <m/>
    <m/>
    <m/>
    <m/>
    <m/>
    <n v="6.0294117647058822"/>
    <n v="5.8880320731176283"/>
    <m/>
    <m/>
    <m/>
    <n v="17.5"/>
    <n v="3.3180000000000005"/>
    <m/>
    <m/>
    <m/>
    <m/>
    <m/>
    <m/>
    <m/>
    <n v="0"/>
    <n v="0"/>
    <n v="0"/>
    <n v="0"/>
    <s v="FLOAT"/>
    <s v="USA"/>
    <m/>
    <n v="-9.7040928900241852E-2"/>
    <m/>
    <m/>
    <m/>
    <m/>
    <m/>
    <m/>
    <m/>
    <m/>
    <n v="-9.7040899097919464E-2"/>
    <n v="0"/>
    <m/>
    <m/>
    <m/>
    <m/>
    <n v="0"/>
    <m/>
    <m/>
    <m/>
  </r>
  <r>
    <x v="77"/>
    <x v="4"/>
    <s v="DEU"/>
    <n v="134"/>
    <n v="49188"/>
    <n v="2436.0910218779313"/>
    <n v="12.602976224396947"/>
    <n v="12.09"/>
    <n v="56.210737616475988"/>
    <m/>
    <n v="26.146076159445776"/>
    <m/>
    <m/>
    <m/>
    <m/>
    <m/>
    <m/>
    <m/>
    <m/>
    <n v="4.0196078431372548"/>
    <n v="6.2513506738499158"/>
    <m/>
    <m/>
    <m/>
    <n v="23.5"/>
    <n v="3.9509000000000003"/>
    <m/>
    <m/>
    <m/>
    <m/>
    <m/>
    <m/>
    <m/>
    <n v="0"/>
    <n v="0"/>
    <n v="0"/>
    <n v="0"/>
    <s v="FLOAT"/>
    <s v="USA"/>
    <m/>
    <n v="8.5387088358402252E-2"/>
    <m/>
    <m/>
    <m/>
    <m/>
    <m/>
    <m/>
    <m/>
    <m/>
    <n v="8.5387088358402252E-2"/>
    <n v="0"/>
    <m/>
    <m/>
    <m/>
    <m/>
    <n v="0"/>
    <m/>
    <m/>
    <m/>
  </r>
  <r>
    <x v="78"/>
    <x v="4"/>
    <s v="DEU"/>
    <n v="134"/>
    <n v="49311"/>
    <n v="2833.7172152463036"/>
    <n v="14.743199415034528"/>
    <n v="13.97"/>
    <n v="77.245544571400771"/>
    <n v="0.20499999999999999"/>
    <n v="30.168549425585496"/>
    <n v="3.3329999999999999E-2"/>
    <n v="3.1669999999999998"/>
    <n v="1.8169999999999999"/>
    <n v="12.02"/>
    <n v="23.756870967741932"/>
    <m/>
    <n v="5.5556000000000001"/>
    <m/>
    <n v="3.3764705882352941"/>
    <n v="6.7168526310381589"/>
    <m/>
    <m/>
    <m/>
    <n v="20.5"/>
    <n v="5.05"/>
    <m/>
    <m/>
    <m/>
    <m/>
    <m/>
    <n v="68.539627075195313"/>
    <m/>
    <n v="0"/>
    <n v="0"/>
    <n v="0"/>
    <n v="0"/>
    <s v="FLOAT"/>
    <s v="USA"/>
    <m/>
    <n v="-0.88414692878723145"/>
    <m/>
    <m/>
    <m/>
    <m/>
    <m/>
    <m/>
    <m/>
    <m/>
    <n v="-0.88422614336013794"/>
    <n v="5.7353917509317398E-3"/>
    <m/>
    <m/>
    <m/>
    <n v="5.5555999279022217E-2"/>
    <n v="6.640084320679307E-4"/>
    <m/>
    <m/>
    <m/>
  </r>
  <r>
    <x v="79"/>
    <x v="4"/>
    <s v="DEU"/>
    <n v="134"/>
    <n v="49987"/>
    <n v="3282.4638555102883"/>
    <n v="17.560019251752973"/>
    <n v="15.39"/>
    <n v="98.894386061869284"/>
    <n v="0.20499999999999999"/>
    <n v="32.290968301784488"/>
    <n v="-0.14097199999999999"/>
    <n v="7.4370000000000003"/>
    <n v="3.806"/>
    <n v="14.440000000000001"/>
    <n v="29.239225806451607"/>
    <m/>
    <n v="5.0891000000000002"/>
    <m/>
    <n v="6.6725490196078434"/>
    <n v="6.8553678475673427"/>
    <m/>
    <m/>
    <m/>
    <n v="6.05"/>
    <n v="11.782999999999999"/>
    <n v="1.0749"/>
    <m/>
    <m/>
    <n v="18.899997711181641"/>
    <m/>
    <n v="106.62383270263672"/>
    <m/>
    <n v="0"/>
    <n v="0"/>
    <n v="0"/>
    <n v="0"/>
    <s v="FLOAT"/>
    <s v="USA"/>
    <m/>
    <n v="1.3681889772415161"/>
    <m/>
    <n v="6.4587756991386414E-2"/>
    <m/>
    <m/>
    <m/>
    <m/>
    <m/>
    <m/>
    <n v="1.3641722202301025"/>
    <n v="4.8586682532913983E-4"/>
    <m/>
    <m/>
    <m/>
    <n v="5.0891000777482986E-2"/>
    <n v="1.1486728908494115E-3"/>
    <m/>
    <m/>
    <m/>
  </r>
  <r>
    <x v="80"/>
    <x v="4"/>
    <s v="DEU"/>
    <n v="134"/>
    <n v="50799"/>
    <n v="3880.8871812755187"/>
    <n v="18.848167049493775"/>
    <n v="17.3"/>
    <n v="107.57151887161258"/>
    <n v="0.22608430230537035"/>
    <n v="30.282438498705474"/>
    <n v="-0.41949799999999998"/>
    <n v="11.37"/>
    <n v="8.36"/>
    <n v="16.309999999999999"/>
    <n v="32.894129032258057"/>
    <n v="4.3099999999999996"/>
    <n v="5.2763"/>
    <m/>
    <n v="8.1999999999999993"/>
    <n v="6.7350185610747735"/>
    <n v="0.21"/>
    <n v="17.898"/>
    <n v="11.613"/>
    <n v="4.1999999990000001"/>
    <n v="20.358000000000001"/>
    <n v="3.5539999999999998"/>
    <n v="3.09"/>
    <n v="17.268000000000001"/>
    <n v="27.700002670288086"/>
    <n v="2.9353106021881104"/>
    <n v="138.650146484375"/>
    <n v="61.321846008300781"/>
    <n v="0"/>
    <n v="0"/>
    <n v="0"/>
    <n v="0"/>
    <s v="FLOAT"/>
    <s v="USA"/>
    <n v="0"/>
    <n v="-8.3105437457561493E-2"/>
    <m/>
    <n v="3.7011861801147461E-2"/>
    <n v="4.309999942779541E-2"/>
    <m/>
    <m/>
    <m/>
    <m/>
    <m/>
    <n v="-8.7644904851913452E-2"/>
    <n v="5.2549238316714764E-3"/>
    <m/>
    <m/>
    <m/>
    <n v="5.2763000130653381E-2"/>
    <n v="4.7943564131855965E-3"/>
    <m/>
    <m/>
    <n v="4.0055930614471436E-2"/>
  </r>
  <r>
    <x v="81"/>
    <x v="4"/>
    <s v="DEU"/>
    <n v="134"/>
    <n v="51157"/>
    <n v="4205.8117177849936"/>
    <n v="20.477700772858274"/>
    <n v="18.47"/>
    <n v="132.01009694535759"/>
    <n v="0.22160479681678194"/>
    <n v="32.599972081874945"/>
    <n v="2.5589379999999999"/>
    <n v="13.018000000000001"/>
    <n v="14.6"/>
    <n v="18.989999999999998"/>
    <n v="38.376483870967739"/>
    <n v="6.02"/>
    <n v="5.3183999999999996"/>
    <m/>
    <n v="7.3"/>
    <n v="7.8310058334806412"/>
    <n v="0.19"/>
    <n v="18.797999999999998"/>
    <n v="17.898"/>
    <n v="4.1999999990000001"/>
    <n v="26.475000000000001"/>
    <n v="5.3247"/>
    <n v="5.0549999999999997"/>
    <n v="21.42"/>
    <n v="34.099998474121094"/>
    <n v="2.9988672733306885"/>
    <n v="143.3560791015625"/>
    <n v="62.163490295410156"/>
    <n v="0"/>
    <n v="0"/>
    <n v="0"/>
    <n v="0"/>
    <s v="FLOAT"/>
    <s v="USA"/>
    <n v="0"/>
    <n v="1.1774762868881226"/>
    <m/>
    <n v="3.5919208079576492E-2"/>
    <n v="6.0199998319149017E-2"/>
    <m/>
    <m/>
    <m/>
    <m/>
    <m/>
    <n v="1.1557921171188354"/>
    <n v="1.0861597955226898E-2"/>
    <m/>
    <m/>
    <m/>
    <n v="5.3183998912572861E-2"/>
    <n v="2.3415347561240196E-2"/>
    <m/>
    <m/>
    <n v="4.8059605062007904E-2"/>
  </r>
  <r>
    <x v="82"/>
    <x v="4"/>
    <s v="DEU"/>
    <n v="134"/>
    <n v="51611"/>
    <n v="4552.6020091530445"/>
    <n v="22.215609346895601"/>
    <n v="20.04"/>
    <n v="151.01787989160368"/>
    <n v="0.22895610978810788"/>
    <n v="33.295232181011748"/>
    <n v="2.7686869999999999"/>
    <n v="14.67"/>
    <n v="16.899999999999999"/>
    <n v="20.990000000000002"/>
    <n v="42.031387096774196"/>
    <n v="5.1100000000000003"/>
    <n v="4.75"/>
    <m/>
    <n v="7"/>
    <n v="8.4497083259678263"/>
    <n v="0.18"/>
    <n v="20.655999999999999"/>
    <n v="19.762"/>
    <n v="4.1999999990000001"/>
    <n v="34.170999999999999"/>
    <n v="7.3693999999999997"/>
    <n v="7.4420000000000002"/>
    <n v="26.728999999999999"/>
    <n v="43.200000762939453"/>
    <n v="3.2101898193359375"/>
    <n v="144.16926574707031"/>
    <n v="61.634212493896484"/>
    <n v="0"/>
    <n v="0"/>
    <n v="0"/>
    <n v="0"/>
    <s v="FLOAT"/>
    <s v="USA"/>
    <n v="0"/>
    <n v="0.21791709959506989"/>
    <m/>
    <n v="6.2941268086433411E-2"/>
    <n v="5.1100000739097595E-2"/>
    <m/>
    <m/>
    <m/>
    <m/>
    <m/>
    <n v="0.19296425580978394"/>
    <n v="2.3080684244632721E-2"/>
    <m/>
    <m/>
    <m/>
    <n v="4.7499999403953552E-2"/>
    <n v="2.7534430846571922E-2"/>
    <m/>
    <m/>
    <n v="5.7020634412765503E-2"/>
  </r>
  <r>
    <x v="83"/>
    <x v="4"/>
    <s v="DEU"/>
    <n v="134"/>
    <n v="52148"/>
    <n v="4905.0875974022574"/>
    <n v="23.943534672580348"/>
    <n v="22.03"/>
    <n v="162.19278525011103"/>
    <n v="0.21389327458323093"/>
    <n v="32.677223559666359"/>
    <n v="4.0691300000000004"/>
    <n v="14.753"/>
    <n v="18.5"/>
    <n v="22.9"/>
    <n v="45.686290322580646"/>
    <n v="3.58"/>
    <n v="5.2521000000000004"/>
    <m/>
    <n v="6.2"/>
    <n v="8.9623475340286358"/>
    <n v="0.23"/>
    <n v="23.029699999999998"/>
    <n v="22.662700000000001"/>
    <n v="4.1999999990000001"/>
    <n v="42.860999999999997"/>
    <n v="10.3668"/>
    <n v="10.433999999999997"/>
    <n v="32.427"/>
    <n v="55.099994659423828"/>
    <n v="3.3293576240539551"/>
    <n v="144.09965515136719"/>
    <n v="60.96075439453125"/>
    <n v="0"/>
    <n v="0"/>
    <n v="0"/>
    <n v="0"/>
    <s v="FLOAT"/>
    <s v="USA"/>
    <n v="0"/>
    <n v="0.25189876556396484"/>
    <m/>
    <n v="1.4948978088796139E-2"/>
    <n v="3.5799998790025711E-2"/>
    <m/>
    <m/>
    <m/>
    <m/>
    <m/>
    <n v="0.22957582771778107"/>
    <n v="2.5318611413240433E-2"/>
    <m/>
    <m/>
    <m/>
    <n v="5.2521001547574997E-2"/>
    <n v="3.113115206360817E-2"/>
    <m/>
    <m/>
    <n v="2.5374488905072212E-2"/>
  </r>
  <r>
    <x v="84"/>
    <x v="4"/>
    <s v="DEU"/>
    <n v="134"/>
    <n v="52665"/>
    <n v="5246.7996309904738"/>
    <n v="25.52099083237368"/>
    <n v="23.13"/>
    <n v="174.09875918347396"/>
    <n v="0.22853129533461905"/>
    <n v="32.754475033410131"/>
    <n v="3.6076830000000002"/>
    <n v="17.946000000000002"/>
    <n v="22"/>
    <n v="26"/>
    <n v="51.168645161290321"/>
    <n v="2.8899999999999997"/>
    <n v="5.0236000000000001"/>
    <m/>
    <n v="5.6"/>
    <n v="9.404277885805195"/>
    <n v="0.25"/>
    <n v="24.071300000000001"/>
    <n v="23.657299999999999"/>
    <n v="4.1997999989999997"/>
    <n v="53.219000000000001"/>
    <n v="15.238799999999999"/>
    <n v="15.000999999999998"/>
    <n v="38.218000000000004"/>
    <n v="65.300003051757813"/>
    <n v="3.0521919727325439"/>
    <n v="145.42697143554688"/>
    <n v="62.287582397460938"/>
    <n v="0"/>
    <n v="0"/>
    <n v="1"/>
    <n v="1"/>
    <s v="PEG"/>
    <s v="USA"/>
    <n v="0"/>
    <n v="0.89262408018112183"/>
    <m/>
    <n v="7.1288242936134338E-2"/>
    <n v="2.8899999335408211E-2"/>
    <m/>
    <m/>
    <m/>
    <m/>
    <m/>
    <n v="0.73771375417709351"/>
    <n v="2.3556090891361237E-2"/>
    <m/>
    <m/>
    <m/>
    <n v="5.023600161075592E-2"/>
    <n v="4.0933743119239807E-2"/>
    <m/>
    <m/>
    <n v="5.00941202044487E-2"/>
  </r>
  <r>
    <x v="85"/>
    <x v="4"/>
    <s v="DEU"/>
    <n v="134"/>
    <n v="52229"/>
    <n v="5796.9720386510771"/>
    <n v="28.312595247995404"/>
    <n v="25.31"/>
    <n v="198.95509072856504"/>
    <n v="0.25889053377375776"/>
    <n v="33.295232181011748"/>
    <n v="2.0618560000000001"/>
    <n v="24.47"/>
    <n v="25.72"/>
    <n v="28.799999999999997"/>
    <n v="56.651000000000003"/>
    <n v="3.1300000000000003"/>
    <n v="4.9760999999999997"/>
    <m/>
    <n v="4.3"/>
    <n v="10.18207530493194"/>
    <n v="0.23"/>
    <n v="26.226099999999999"/>
    <n v="22.927099999999999"/>
    <n v="4.2151999990000002"/>
    <n v="64.817999999999998"/>
    <n v="20.189"/>
    <n v="20.167999999999999"/>
    <n v="44.65"/>
    <n v="76.5"/>
    <n v="3.1834831237792969"/>
    <n v="152.87985229492188"/>
    <n v="63.380233764648438"/>
    <n v="0"/>
    <n v="0"/>
    <n v="1"/>
    <n v="1"/>
    <s v="PEG"/>
    <s v="USA"/>
    <n v="-0.95249998999999996"/>
    <n v="0.1104106679558754"/>
    <m/>
    <n v="0.1024467870593071"/>
    <n v="3.1300000846385956E-2"/>
    <m/>
    <m/>
    <m/>
    <m/>
    <m/>
    <n v="2.01889518648386E-2"/>
    <n v="5.8134775608778E-2"/>
    <m/>
    <m/>
    <m/>
    <n v="4.9761001020669937E-2"/>
    <n v="5.9308454394340515E-2"/>
    <m/>
    <m/>
    <n v="6.6873393952846527E-2"/>
  </r>
  <r>
    <x v="86"/>
    <x v="4"/>
    <s v="DEU"/>
    <n v="134"/>
    <n v="53931"/>
    <n v="6176.6352299219698"/>
    <n v="30.110917912578739"/>
    <n v="27.23"/>
    <n v="219.94720266370496"/>
    <n v="0.24872504369432086"/>
    <n v="34.144995171045032"/>
    <n v="4.4143569999999999"/>
    <n v="24.934999999999999"/>
    <n v="30.9"/>
    <n v="30.9"/>
    <n v="63.125"/>
    <n v="4.7"/>
    <n v="6.8884999990016675"/>
    <m/>
    <n v="3.4"/>
    <n v="10.99522715220081"/>
    <n v="0.21"/>
    <n v="27.710999999999999"/>
    <n v="27.802"/>
    <n v="4.1985999989999998"/>
    <n v="73.263999999999996"/>
    <n v="24.4956"/>
    <n v="24.262999999999998"/>
    <n v="49.000999999999998"/>
    <n v="86"/>
    <n v="3.3971710205078125"/>
    <n v="151.35939025878906"/>
    <n v="62.777320861816406"/>
    <n v="0"/>
    <n v="0"/>
    <n v="1"/>
    <n v="1"/>
    <s v="PEG"/>
    <s v="USA"/>
    <n v="0.71249998000000003"/>
    <n v="-4.8883296549320221E-2"/>
    <m/>
    <n v="-5.6685127317905426E-2"/>
    <n v="4.6999998390674591E-2"/>
    <m/>
    <m/>
    <m/>
    <m/>
    <m/>
    <n v="-0.12483397126197815"/>
    <n v="5.2766159176826477E-2"/>
    <m/>
    <m/>
    <m/>
    <n v="6.8884998559951782E-2"/>
    <n v="4.6179149299860001E-2"/>
    <m/>
    <m/>
    <n v="-4.8425644636154175E-3"/>
  </r>
  <r>
    <x v="87"/>
    <x v="4"/>
    <s v="DEU"/>
    <n v="134"/>
    <n v="54657"/>
    <n v="6492.2140840793054"/>
    <n v="31.49704563229535"/>
    <n v="28.6"/>
    <n v="239.68605418480666"/>
    <n v="0.24323651861431755"/>
    <n v="34.866004695302294"/>
    <n v="5.8816940000000004"/>
    <n v="31.89"/>
    <n v="35.979999999999997"/>
    <n v="34.700000000000003"/>
    <n v="73.275999999999996"/>
    <n v="3.9600000000000004"/>
    <n v="7.4875000000000007"/>
    <m/>
    <n v="2.9"/>
    <n v="11.719992929114367"/>
    <n v="0.2"/>
    <n v="28.565000000000001"/>
    <n v="31.821999999999999"/>
    <n v="4.2016999989999997"/>
    <n v="80.632999999999996"/>
    <n v="29.1784"/>
    <n v="28.520999999999994"/>
    <n v="52.112000000000002"/>
    <n v="97.800003051757813"/>
    <n v="3.6317219734191895"/>
    <n v="139.23847961425781"/>
    <n v="61.932872772216797"/>
    <n v="0"/>
    <n v="0"/>
    <n v="1"/>
    <n v="1"/>
    <s v="PEG"/>
    <s v="USA"/>
    <n v="0.38"/>
    <n v="7.7990055084228516E-2"/>
    <m/>
    <n v="-2.3122502025216818E-3"/>
    <n v="3.9599999785423279E-2"/>
    <m/>
    <m/>
    <m/>
    <m/>
    <m/>
    <n v="1.3427695259451866E-2"/>
    <n v="5.1204659044742584E-2"/>
    <m/>
    <m/>
    <m/>
    <n v="7.4874997138977051E-2"/>
    <n v="5.1892220973968506E-2"/>
    <m/>
    <m/>
    <n v="1.8643874675035477E-2"/>
  </r>
  <r>
    <x v="88"/>
    <x v="4"/>
    <s v="DEU"/>
    <n v="134"/>
    <n v="55292"/>
    <n v="6736.7652607458804"/>
    <n v="32.480961655497815"/>
    <n v="29.69"/>
    <n v="257.54501508485106"/>
    <n v="0.23754071285826853"/>
    <n v="35.593453125893809"/>
    <n v="6.0782410000000002"/>
    <n v="32.049999999999997"/>
    <n v="36.99"/>
    <n v="38.900000000000006"/>
    <n v="83.248000000000005"/>
    <n v="3.08"/>
    <n v="6.7886666656683339"/>
    <m/>
    <n v="3"/>
    <n v="12.533144776383237"/>
    <n v="0.2"/>
    <n v="31.358000000000001"/>
    <n v="34.003"/>
    <n v="4.1774999990000001"/>
    <n v="88.831000000000003"/>
    <n v="34.8307"/>
    <n v="32.785000000000004"/>
    <n v="56.045999999999999"/>
    <n v="106.09999084472656"/>
    <n v="3.7929306030273438"/>
    <n v="130.93034362792969"/>
    <n v="60.745445251464844"/>
    <n v="0"/>
    <n v="0"/>
    <n v="1"/>
    <n v="1"/>
    <s v="PEG"/>
    <s v="USA"/>
    <n v="-1.54"/>
    <n v="0.61109817028045654"/>
    <m/>
    <n v="0.12705065310001373"/>
    <n v="3.0799999833106995E-2"/>
    <m/>
    <m/>
    <m/>
    <m/>
    <m/>
    <n v="0.5231393575668335"/>
    <n v="3.7257328629493713E-2"/>
    <m/>
    <m/>
    <m/>
    <n v="6.7886665463447571E-2"/>
    <n v="5.6748103350400925E-2"/>
    <m/>
    <m/>
    <n v="7.8925326466560364E-2"/>
  </r>
  <r>
    <x v="89"/>
    <x v="4"/>
    <s v="DEU"/>
    <n v="134"/>
    <n v="56002"/>
    <n v="7176.6886296168595"/>
    <n v="34.637754979998959"/>
    <n v="31.07"/>
    <n v="282.08803152643259"/>
    <n v="0.25134452728753554"/>
    <n v="35.94108316284035"/>
    <n v="4.17903"/>
    <n v="35.83"/>
    <n v="41.19"/>
    <n v="44.1"/>
    <n v="96.682000000000002"/>
    <n v="2.7050000000000001"/>
    <n v="5.7903333323349999"/>
    <m/>
    <n v="2"/>
    <n v="13.240233339225734"/>
    <n v="0.19"/>
    <n v="36.728000000000002"/>
    <n v="38.072000000000003"/>
    <n v="4.1699999989999998"/>
    <n v="104.742"/>
    <n v="42.387500000000003"/>
    <n v="41.293000000000006"/>
    <n v="63.448999999999998"/>
    <n v="119.50000762939453"/>
    <n v="3.9247841835021973"/>
    <n v="132.61334228515625"/>
    <n v="60.923492431640625"/>
    <n v="0"/>
    <n v="0"/>
    <n v="1"/>
    <n v="1"/>
    <s v="PEG"/>
    <s v="USA"/>
    <n v="1.73"/>
    <n v="0.81961905956268311"/>
    <m/>
    <n v="9.1757923364639282E-2"/>
    <n v="2.7049999684095383E-2"/>
    <m/>
    <m/>
    <m/>
    <m/>
    <m/>
    <n v="0.73026961088180542"/>
    <n v="2.4898003786802292E-2"/>
    <m/>
    <m/>
    <m/>
    <n v="5.7903334498405457E-2"/>
    <n v="4.308025911450386E-2"/>
    <m/>
    <m/>
    <n v="5.9403963387012482E-2"/>
  </r>
  <r>
    <x v="90"/>
    <x v="4"/>
    <s v="DEU"/>
    <n v="134"/>
    <n v="55433"/>
    <n v="7705.2332250597037"/>
    <n v="37.262320095865704"/>
    <n v="33.24"/>
    <n v="316.13493944113708"/>
    <n v="0.27247994730203606"/>
    <n v="36.475403473334367"/>
    <n v="4.6291330000000004"/>
    <n v="42.722999999999999"/>
    <n v="47.945"/>
    <n v="47.1"/>
    <n v="107.181"/>
    <n v="4.5640000000000001"/>
    <n v="6.389333332335001"/>
    <m/>
    <n v="1"/>
    <n v="14.424606681986914"/>
    <n v="0.17"/>
    <n v="41.031999999999996"/>
    <n v="41.093299999999999"/>
    <n v="4.1709999990000002"/>
    <n v="134.58600000000001"/>
    <n v="50.603999999999999"/>
    <n v="62.239000000000019"/>
    <n v="72.346999999999994"/>
    <n v="139.19999694824219"/>
    <n v="3.8789312839508057"/>
    <n v="149.521728515625"/>
    <n v="62.916164398193359"/>
    <n v="0"/>
    <n v="0"/>
    <n v="1"/>
    <n v="1"/>
    <s v="PEG"/>
    <s v="USA"/>
    <n v="-7.9999998000000003E-2"/>
    <n v="0.37916263937950134"/>
    <m/>
    <n v="2.0545650273561478E-2"/>
    <n v="4.5639999210834503E-2"/>
    <m/>
    <m/>
    <m/>
    <m/>
    <m/>
    <n v="0.3480663001537323"/>
    <n v="1.9999999552965164E-2"/>
    <m/>
    <m/>
    <m/>
    <n v="6.3893333077430725E-2"/>
    <n v="2.6961324736475945E-2"/>
    <m/>
    <m/>
    <n v="3.309282660484314E-2"/>
  </r>
  <r>
    <x v="91"/>
    <x v="4"/>
    <s v="DEU"/>
    <n v="134"/>
    <n v="56185"/>
    <n v="7952.160374714721"/>
    <n v="38.430154312945028"/>
    <n v="34.78"/>
    <n v="346.422066113727"/>
    <n v="0.2821812727991751"/>
    <n v="37.305852841763809"/>
    <n v="2.9735939999999998"/>
    <n v="44.363"/>
    <n v="50.981000000000002"/>
    <n v="54.3"/>
    <n v="123.01900000000001"/>
    <n v="2.9319999999999999"/>
    <n v="5.8901666656683345"/>
    <m/>
    <n v="0.7"/>
    <n v="15.891815449885092"/>
    <n v="0.17"/>
    <n v="47.860999999999997"/>
    <n v="47.866999999999997"/>
    <n v="3.9964999990000001"/>
    <n v="156.184"/>
    <n v="58.854500000000002"/>
    <n v="70.968999999999994"/>
    <n v="85.215000000000003"/>
    <n v="161.30000305175781"/>
    <n v="4.2223343849182129"/>
    <n v="153.14108276367188"/>
    <n v="63.615184783935547"/>
    <n v="0"/>
    <n v="0"/>
    <n v="1"/>
    <n v="1"/>
    <s v="PEG"/>
    <s v="USA"/>
    <n v="-1.26"/>
    <n v="-6.964285671710968E-2"/>
    <m/>
    <n v="9.9887274205684662E-2"/>
    <n v="2.9319999739527702E-2"/>
    <m/>
    <m/>
    <m/>
    <m/>
    <m/>
    <n v="-9.0163923799991608E-2"/>
    <n v="2.500000037252903E-2"/>
    <m/>
    <m/>
    <m/>
    <n v="5.8901667594909668E-2"/>
    <n v="2.2745901718735695E-2"/>
    <m/>
    <m/>
    <n v="6.4603634178638458E-2"/>
  </r>
  <r>
    <x v="92"/>
    <x v="4"/>
    <s v="DEU"/>
    <n v="134"/>
    <n v="56837"/>
    <n v="8222.1217810351591"/>
    <n v="39.724374395766262"/>
    <n v="36.270000000000003"/>
    <n v="376.81363115415348"/>
    <n v="0.28893729574452753"/>
    <n v="38.380931317679021"/>
    <n v="-2.1588229999999999"/>
    <n v="49.5"/>
    <n v="52.975999999999999"/>
    <n v="57.9"/>
    <n v="135.77500000000001"/>
    <n v="2.6619999999999999"/>
    <n v="5.8901666656683345"/>
    <n v="21.644345592650488"/>
    <n v="0.6"/>
    <n v="17.341347003712208"/>
    <n v="0.17"/>
    <n v="50.063400000000001"/>
    <n v="50.740099999999998"/>
    <n v="3.9979999990000001"/>
    <n v="177.06299999999999"/>
    <n v="68.546899999999994"/>
    <n v="80.810999999999993"/>
    <n v="96.251999999999995"/>
    <n v="178.80000305175781"/>
    <n v="4.3103423118591309"/>
    <n v="154.48771667480469"/>
    <n v="63.264945983886719"/>
    <n v="0"/>
    <n v="0"/>
    <n v="1"/>
    <n v="1"/>
    <s v="PEG"/>
    <s v="USA"/>
    <n v="0.72000003000000001"/>
    <n v="-0.21530503034591675"/>
    <m/>
    <n v="5.538468062877655E-2"/>
    <n v="2.6620000600814819E-2"/>
    <m/>
    <m/>
    <m/>
    <m/>
    <n v="4.6722933650016785E-2"/>
    <n v="-0.23873874545097351"/>
    <n v="3.4000001847743988E-2"/>
    <m/>
    <m/>
    <m/>
    <n v="5.8901667594909668E-2"/>
    <n v="2.5882884860038757E-2"/>
    <m/>
    <m/>
    <n v="4.1002340614795685E-2"/>
  </r>
  <r>
    <x v="93"/>
    <x v="4"/>
    <s v="DEU"/>
    <n v="134"/>
    <n v="57389"/>
    <n v="8385.523537313431"/>
    <n v="40.432979188627044"/>
    <n v="36.94"/>
    <n v="399.37231860684113"/>
    <n v="0.28668710247087936"/>
    <n v="39.526822337887275"/>
    <n v="0.83712719999999996"/>
    <n v="52.277999999999999"/>
    <n v="58.31"/>
    <n v="61.9"/>
    <n v="149.154"/>
    <n v="2.996"/>
    <n v="6.089833332335"/>
    <n v="25.166137417895314"/>
    <n v="0.7"/>
    <n v="18.384302633904891"/>
    <n v="0.18"/>
    <n v="52.893500000000003"/>
    <n v="55.2346"/>
    <n v="3.975199999"/>
    <n v="198.57"/>
    <n v="78.985399999999998"/>
    <n v="91.650999999999996"/>
    <n v="106.919"/>
    <n v="197.19999694824219"/>
    <n v="4.2614784240722656"/>
    <n v="152.82844543457031"/>
    <n v="62.972038269042969"/>
    <n v="0"/>
    <n v="0"/>
    <n v="1"/>
    <n v="1"/>
    <s v="PEG"/>
    <s v="USA"/>
    <n v="0.5"/>
    <n v="0.12049345672130585"/>
    <n v="0.21194645762443542"/>
    <n v="5.4772816598415375E-2"/>
    <n v="2.9960000887513161E-2"/>
    <m/>
    <m/>
    <n v="0.16271258890628815"/>
    <n v="4.9233861267566681E-2"/>
    <n v="4.2343966662883759E-2"/>
    <n v="8.2840234041213989E-2"/>
    <n v="3.2000001519918442E-2"/>
    <m/>
    <m/>
    <m/>
    <n v="6.0898333787918091E-2"/>
    <n v="3.4650888293981552E-2"/>
    <n v="0.17497307062149048"/>
    <n v="0.19547906517982483"/>
    <n v="4.2366407811641693E-2"/>
  </r>
  <r>
    <x v="94"/>
    <x v="4"/>
    <s v="DEU"/>
    <n v="134"/>
    <n v="57971"/>
    <n v="8822.3535574267935"/>
    <n v="42.693310119753875"/>
    <n v="38.51"/>
    <n v="438.85002164904461"/>
    <n v="0.29824484067640944"/>
    <n v="40.45383579176994"/>
    <n v="0.198741"/>
    <n v="58.838999999999999"/>
    <n v="64.918999999999997"/>
    <n v="67.2"/>
    <n v="163.16800000000001"/>
    <n v="3.2879999999999998"/>
    <n v="6.1896666656683337"/>
    <n v="26.74360667295289"/>
    <n v="0.6"/>
    <n v="19.904543044016258"/>
    <n v="0.18"/>
    <n v="58.246600000000001"/>
    <n v="59.150199999999998"/>
    <n v="3.9769999989999998"/>
    <n v="223.065"/>
    <n v="90.746300000000005"/>
    <n v="104.248"/>
    <n v="118.81699999999999"/>
    <n v="220.5"/>
    <n v="4.2983741760253906"/>
    <n v="151.454345703125"/>
    <n v="62.283641815185547"/>
    <n v="0"/>
    <n v="0"/>
    <n v="1"/>
    <n v="1"/>
    <s v="PEG"/>
    <s v="USA"/>
    <n v="0.31999999000000001"/>
    <n v="9.5102503895759583E-2"/>
    <n v="0.10744109749794006"/>
    <n v="6.9306768476963043E-2"/>
    <n v="3.288000077009201E-2"/>
    <m/>
    <m/>
    <n v="6.2683530151844025E-2"/>
    <n v="4.4757571071386337E-2"/>
    <n v="4.2117498815059662E-2"/>
    <n v="6.0109291225671768E-2"/>
    <n v="3.0999999493360519E-2"/>
    <m/>
    <m/>
    <m/>
    <n v="6.1896666884422302E-2"/>
    <n v="3.286338597536087E-2"/>
    <n v="9.8147876560688019E-2"/>
    <n v="0.10532346367835999"/>
    <n v="5.1093384623527527E-2"/>
  </r>
  <r>
    <x v="95"/>
    <x v="4"/>
    <s v="DEU"/>
    <n v="134"/>
    <n v="58619"/>
    <n v="9185.7291697886849"/>
    <n v="44.487721821065065"/>
    <n v="40.72"/>
    <n v="479.58098510528629"/>
    <n v="0.29268771072001332"/>
    <n v="41.760667639733342"/>
    <n v="-6.6699970000000004"/>
    <n v="70.447999999999993"/>
    <n v="71.650000000000006"/>
    <n v="72.400000000000006"/>
    <n v="180.40100000000001"/>
    <n v="4.1040000000000001"/>
    <n v="7.0881666656683331"/>
    <n v="31.952923747794195"/>
    <n v="0.5"/>
    <n v="21.778327735548874"/>
    <n v="0.18"/>
    <n v="63.550800000000002"/>
    <n v="65.461600000000004"/>
    <n v="4.0055999990000002"/>
    <n v="249.952"/>
    <n v="102.6091"/>
    <n v="115.946"/>
    <n v="134.006"/>
    <n v="248.50001525878906"/>
    <n v="4.2805075645446777"/>
    <n v="148.5916748046875"/>
    <n v="61.530071258544922"/>
    <n v="0"/>
    <n v="0"/>
    <n v="1"/>
    <n v="1"/>
    <s v="PEG"/>
    <s v="USA"/>
    <n v="0.56999999000000001"/>
    <n v="-0.11891141533851624"/>
    <n v="0.23933491110801697"/>
    <n v="1.7618751153349876E-3"/>
    <n v="4.1039999574422836E-2"/>
    <m/>
    <m/>
    <n v="0.19478678703308105"/>
    <n v="4.4548124074935913E-2"/>
    <n v="3.7285417318344116E-2"/>
    <n v="-0.14948453009128571"/>
    <n v="3.9000000804662704E-2"/>
    <m/>
    <m/>
    <m/>
    <n v="7.0881664752960205E-2"/>
    <n v="3.3170104026794434E-2"/>
    <n v="0.16552375257015228"/>
    <n v="0.1878567636013031"/>
    <n v="2.1400937810540199E-2"/>
  </r>
  <r>
    <x v="96"/>
    <x v="4"/>
    <s v="DEU"/>
    <n v="134"/>
    <n v="59148"/>
    <n v="9387.5990859690592"/>
    <n v="45.342370216114574"/>
    <n v="41.6"/>
    <n v="509.86811177787627"/>
    <n v="0.28494509828520886"/>
    <n v="43.273502361505123"/>
    <n v="0.39984999999999998"/>
    <n v="72.668999999999997"/>
    <n v="80.628"/>
    <n v="73.8"/>
    <n v="195.33099999999999"/>
    <n v="5.3390000000000004"/>
    <n v="8.086499999001667"/>
    <n v="35.511400904551984"/>
    <n v="0.6"/>
    <n v="23.439985858228738"/>
    <n v="0.19"/>
    <n v="66.378900000000002"/>
    <n v="68.508799999999994"/>
    <n v="3.977299999"/>
    <n v="271.41800000000001"/>
    <n v="111.133"/>
    <n v="125.089"/>
    <n v="146.32900000000001"/>
    <n v="269.60000610351563"/>
    <n v="3.7250766754150391"/>
    <n v="143.99673461914063"/>
    <n v="60.716236114501953"/>
    <n v="0"/>
    <n v="0"/>
    <n v="1"/>
    <n v="1"/>
    <s v="PEG"/>
    <s v="USA"/>
    <n v="1.04"/>
    <n v="-0.1363368034362793"/>
    <n v="0.15161892771720886"/>
    <n v="9.7170827211812139E-4"/>
    <n v="5.3390000015497208E-2"/>
    <m/>
    <m/>
    <n v="0.11136704683303833"/>
    <n v="4.0251880884170532E-2"/>
    <n v="3.6218348890542984E-2"/>
    <n v="-0.17575758695602417"/>
    <n v="4.8000000417232513E-2"/>
    <m/>
    <m/>
    <m/>
    <n v="8.0865003168582916E-2"/>
    <n v="3.9563637226819992E-2"/>
    <n v="0.1054534986615181"/>
    <n v="0.11796599626541138"/>
    <n v="2.7180854231119156E-2"/>
  </r>
  <r>
    <x v="97"/>
    <x v="4"/>
    <s v="DEU"/>
    <n v="134"/>
    <n v="59286"/>
    <n v="9396.6811138625544"/>
    <n v="45.096802890658395"/>
    <n v="41.94"/>
    <n v="516.34329058374033"/>
    <n v="0.2589255014003774"/>
    <n v="43.968762428799081"/>
    <n v="9.9656739999999999"/>
    <n v="70.182000000000002"/>
    <n v="87.045000000000002"/>
    <n v="81.300000000000011"/>
    <n v="218.68100000000001"/>
    <n v="3.3480000000000003"/>
    <n v="6.9883333333333342"/>
    <n v="38.776395409206039"/>
    <n v="1.7"/>
    <n v="24.217783277355483"/>
    <n v="0.22"/>
    <n v="67.658000000000001"/>
    <n v="76.721299999999999"/>
    <n v="3.998999999"/>
    <n v="289.08100000000002"/>
    <n v="130.97"/>
    <n v="133.20500000000001"/>
    <n v="155.876"/>
    <n v="287.30001831054688"/>
    <n v="3.6208839416503906"/>
    <n v="132.94258117675781"/>
    <n v="59.914909362792969"/>
    <n v="0"/>
    <n v="0"/>
    <n v="1"/>
    <n v="1"/>
    <s v="PEG"/>
    <s v="USA"/>
    <n v="-0.88999998999999996"/>
    <n v="0.37915718555450439"/>
    <n v="0.13059975206851959"/>
    <n v="0.15889610350131989"/>
    <n v="3.3479999750852585E-2"/>
    <m/>
    <m/>
    <n v="9.1942302882671356E-2"/>
    <n v="3.8657449185848236E-2"/>
    <n v="3.5402465611696243E-2"/>
    <n v="0.33088234066963196"/>
    <n v="3.5000000149011612E-2"/>
    <m/>
    <m/>
    <m/>
    <n v="6.9883331656455994E-2"/>
    <n v="4.6580880880355835E-2"/>
    <n v="0.15522255003452301"/>
    <n v="0.16480453312397003"/>
    <n v="9.6188053488731384E-2"/>
  </r>
  <r>
    <x v="98"/>
    <x v="4"/>
    <s v="DEU"/>
    <n v="134"/>
    <n v="59500"/>
    <n v="9864.4500725415346"/>
    <n v="47.425061078617198"/>
    <n v="43.78"/>
    <n v="556.9698156721455"/>
    <n v="0.25075871986236686"/>
    <n v="44.683335119515327"/>
    <n v="11.85615"/>
    <n v="81.180000000000007"/>
    <n v="99.552000000000007"/>
    <n v="87.9"/>
    <n v="244.42400000000001"/>
    <n v="2.593"/>
    <n v="6.4891666666666667"/>
    <n v="42.224816571424931"/>
    <n v="1.2"/>
    <n v="25.844086971893223"/>
    <n v="0.22"/>
    <n v="71.160899999999998"/>
    <n v="76.073999999999998"/>
    <n v="3.9994999990000002"/>
    <n v="322.62900000000002"/>
    <n v="150.80699999999999"/>
    <n v="150.93600000000001"/>
    <n v="171.69300000000001"/>
    <n v="311.29998779296875"/>
    <n v="3.5757367610931396"/>
    <n v="127.04229736328125"/>
    <n v="59.372428894042969"/>
    <n v="0"/>
    <n v="0"/>
    <n v="1"/>
    <n v="1"/>
    <s v="PEG"/>
    <s v="USA"/>
    <n v="1.4400001"/>
    <n v="0.15988108515739441"/>
    <n v="0.12690374255180359"/>
    <n v="8.9201882481575012E-2"/>
    <n v="2.5930000469088554E-2"/>
    <m/>
    <m/>
    <n v="8.8930383324623108E-2"/>
    <n v="3.7973359227180481E-2"/>
    <n v="3.4872163087129593E-2"/>
    <n v="0.12154696136713028"/>
    <n v="2.9999999329447746E-2"/>
    <m/>
    <m/>
    <m/>
    <n v="6.4891666173934937E-2"/>
    <n v="3.3646408468484879E-2"/>
    <n v="0.12162897735834122"/>
    <n v="0.13163547217845917"/>
    <n v="5.7565942406654358E-2"/>
  </r>
  <r>
    <x v="99"/>
    <x v="4"/>
    <s v="DEU"/>
    <n v="134"/>
    <n v="60067"/>
    <n v="10440.360485849507"/>
    <n v="50.475715350975385"/>
    <n v="46.85"/>
    <n v="623.49705598400703"/>
    <n v="0.26061674665589629"/>
    <n v="45.52022232796206"/>
    <n v="7.4581080000000002"/>
    <n v="97.972999999999999"/>
    <n v="113.55500000000001"/>
    <n v="93.2"/>
    <n v="267.30500000000001"/>
    <n v="4.8070000000000004"/>
    <n v="6.7886666656683339"/>
    <n v="43.838971157995474"/>
    <n v="0.7"/>
    <n v="28.301219727770899"/>
    <n v="0.2"/>
    <n v="83.603899999999996"/>
    <n v="82.416700000000006"/>
    <n v="3.6898999990000001"/>
    <n v="372.50599999999997"/>
    <n v="162.30500000000001"/>
    <n v="166.58399999999997"/>
    <n v="205.922"/>
    <n v="356.20001220703125"/>
    <n v="3.5542938709259033"/>
    <n v="130.55955505371094"/>
    <n v="59.644386291503906"/>
    <n v="0"/>
    <n v="0"/>
    <n v="1"/>
    <n v="1"/>
    <s v="PEG"/>
    <s v="USA"/>
    <n v="2.5599999000000002"/>
    <n v="0.19145603477954865"/>
    <n v="7.5307004153728485E-2"/>
    <n v="9.4043882563710213E-3"/>
    <n v="4.8069998621940613E-2"/>
    <m/>
    <m/>
    <n v="3.8228720426559448E-2"/>
    <n v="3.7078283727169037E-2"/>
    <n v="3.5713020712137222E-2"/>
    <n v="0.15763546526432037"/>
    <n v="2.8999999165534973E-2"/>
    <m/>
    <m/>
    <m/>
    <n v="6.7886665463447571E-2"/>
    <n v="3.3571425825357437E-2"/>
    <n v="8.5098914802074432E-2"/>
    <n v="9.3135632574558258E-2"/>
    <n v="2.873719297349453E-2"/>
  </r>
  <r>
    <x v="100"/>
    <x v="4"/>
    <s v="DEU"/>
    <n v="134"/>
    <n v="60651"/>
    <n v="10839.145088003876"/>
    <n v="52.538130956514529"/>
    <n v="49.94"/>
    <n v="705.27229799999998"/>
    <n v="0.28559139073531342"/>
    <n v="47.084556980546431"/>
    <n v="3.0995499999999998"/>
    <n v="109.607"/>
    <n v="125.276"/>
    <n v="101.9"/>
    <n v="291.517"/>
    <n v="8.6470000000000002"/>
    <n v="8.2861666666666682"/>
    <n v="47.43413364626624"/>
    <n v="0.6"/>
    <n v="32.826586529962867"/>
    <n v="0.18"/>
    <n v="88.624499999999998"/>
    <n v="88.207899999999995"/>
    <n v="3.647999999"/>
    <n v="416.65899999999999"/>
    <n v="173.93799999999999"/>
    <n v="178.15299999999999"/>
    <n v="238.506"/>
    <n v="409.79998779296875"/>
    <n v="3.6036686897277832"/>
    <n v="129.98658752441406"/>
    <n v="59.342353820800781"/>
    <n v="0"/>
    <n v="0"/>
    <n v="1"/>
    <n v="1"/>
    <s v="PEG"/>
    <s v="USA"/>
    <n v="-1.04"/>
    <n v="-0.21519063413143158"/>
    <n v="0.11928561329841614"/>
    <n v="5.4736021906137466E-2"/>
    <n v="8.6470000445842743E-2"/>
    <m/>
    <m/>
    <n v="8.2006886601448059E-2"/>
    <n v="3.7278730422258377E-2"/>
    <n v="3.4453321248292923E-2"/>
    <n v="-0.24680851399898529"/>
    <n v="4.3999999761581421E-2"/>
    <m/>
    <m/>
    <m/>
    <n v="8.2861669361591339E-2"/>
    <n v="3.3140424638986588E-2"/>
    <n v="7.9159416258335114E-2"/>
    <n v="8.0346293747425079E-2"/>
    <n v="7.0603013038635254E-2"/>
  </r>
  <r>
    <x v="101"/>
    <x v="4"/>
    <s v="DEU"/>
    <n v="134"/>
    <n v="61284"/>
    <n v="11076.768851250534"/>
    <n v="53.543042677283239"/>
    <n v="52.14"/>
    <n v="782.80139919999999"/>
    <n v="0.29328875133419063"/>
    <n v="49.550155647303747"/>
    <n v="0.34835576434879323"/>
    <n v="120.117"/>
    <n v="136.011"/>
    <n v="114.5"/>
    <n v="330.73500000000001"/>
    <n v="6.1629999999999994"/>
    <n v="7.9866666666666672"/>
    <n v="50.699128150920295"/>
    <n v="0.7"/>
    <n v="36.5741559130281"/>
    <n v="0.18"/>
    <n v="97.6233"/>
    <n v="98.769400000000005"/>
    <n v="3.2684999989999999"/>
    <n v="476.29"/>
    <n v="189.001"/>
    <n v="197.97700000000003"/>
    <n v="278.31299999999999"/>
    <n v="467.0999755859375"/>
    <n v="3.4682042598724365"/>
    <n v="128.05938720703125"/>
    <n v="58.324901580810547"/>
    <n v="0"/>
    <n v="0"/>
    <n v="0"/>
    <n v="0"/>
    <s v="FLOAT"/>
    <s v="USA"/>
    <n v="0"/>
    <n v="7.2336860001087189E-2"/>
    <n v="0.10538730770349503"/>
    <n v="8.5388295352458954E-2"/>
    <n v="6.1629999428987503E-2"/>
    <m/>
    <m/>
    <n v="6.8832337856292725E-2"/>
    <n v="3.6554969847202301E-2"/>
    <n v="3.4200847148895264E-2"/>
    <n v="3.3898305147886276E-2"/>
    <n v="3.9999999105930328E-2"/>
    <m/>
    <m/>
    <m/>
    <n v="7.9866670072078705E-2"/>
    <n v="4.1355930268764496E-2"/>
    <n v="9.794905036687851E-2"/>
    <n v="0.10140217840671539"/>
    <n v="7.3509149253368378E-2"/>
  </r>
  <r>
    <x v="102"/>
    <x v="4"/>
    <s v="DEU"/>
    <n v="134"/>
    <n v="61672"/>
    <n v="11480.848986690156"/>
    <n v="55.489879026121926"/>
    <n v="54.62"/>
    <n v="853.46553710000001"/>
    <n v="0.28691989783801802"/>
    <n v="52.273257058933687"/>
    <n v="1.0876685436557132"/>
    <n v="128.74299999999999"/>
    <n v="149.02199999999999"/>
    <n v="131.6"/>
    <n v="378.44900000000001"/>
    <n v="4.3020000000000005"/>
    <n v="7.8868333323350006"/>
    <n v="53.967605256416682"/>
    <n v="0.9"/>
    <n v="40.091921513169517"/>
    <n v="0.18"/>
    <n v="106.714"/>
    <n v="112.5737"/>
    <n v="3.2014999990000002"/>
    <n v="554.91999999999996"/>
    <n v="210.745"/>
    <n v="227.19599999999997"/>
    <n v="327.72399999999999"/>
    <n v="529.70001220703125"/>
    <n v="3.4533426761627197"/>
    <n v="128.58229064941406"/>
    <n v="57.84307861328125"/>
    <n v="0"/>
    <n v="0"/>
    <n v="1"/>
    <n v="1"/>
    <s v="PEG"/>
    <s v="USA"/>
    <n v="0"/>
    <n v="0.16431158781051636"/>
    <n v="0.1007324606180191"/>
    <n v="4.0691763162612915E-2"/>
    <n v="4.3019998818635941E-2"/>
    <m/>
    <m/>
    <n v="6.4468599855899811E-2"/>
    <n v="3.6263860762119293E-2"/>
    <n v="3.406757116317749E-2"/>
    <n v="0.13114753365516663"/>
    <n v="3.0999999493360519E-2"/>
    <m/>
    <m/>
    <m/>
    <n v="7.8868336975574493E-2"/>
    <n v="3.5065572708845139E-2"/>
    <n v="0.10058398544788361"/>
    <n v="0.10872650891542435"/>
    <n v="4.1855879127979279E-2"/>
  </r>
  <r>
    <x v="103"/>
    <x v="4"/>
    <s v="DEU"/>
    <n v="134"/>
    <n v="61976"/>
    <n v="11966.464437971166"/>
    <n v="57.907471848823377"/>
    <n v="55.91"/>
    <n v="950.57249660000002"/>
    <n v="0.27003585027540927"/>
    <n v="55.929810853706314"/>
    <n v="11.300828912434152"/>
    <n v="145.416"/>
    <n v="178.39599999999999"/>
    <n v="133.9"/>
    <n v="416.74900000000002"/>
    <n v="10.183"/>
    <n v="9.2845000000000013"/>
    <n v="57.727597954202167"/>
    <n v="1"/>
    <n v="44.811737670143181"/>
    <n v="0.18"/>
    <n v="119.79649999999999"/>
    <n v="122.5719"/>
    <n v="2.7029999990000002"/>
    <n v="616.12300000000005"/>
    <n v="236.648"/>
    <n v="256.73600000000005"/>
    <n v="359.387"/>
    <n v="594.29998779296875"/>
    <n v="3.4467868804931641"/>
    <n v="126.54670715332031"/>
    <n v="57.219139099121094"/>
    <n v="0"/>
    <n v="0"/>
    <n v="0"/>
    <n v="0"/>
    <s v="FLOAT"/>
    <s v="USA"/>
    <n v="0"/>
    <n v="-0.15124717354774475"/>
    <n v="0.10576791316270828"/>
    <n v="3.2909739762544632E-2"/>
    <n v="0.10182999819517136"/>
    <m/>
    <m/>
    <n v="6.9671429693698883E-2"/>
    <n v="3.6096483469009399E-2"/>
    <n v="3.374539315700531E-2"/>
    <n v="-0.17874395847320557"/>
    <n v="3.7000000476837158E-2"/>
    <m/>
    <m/>
    <m/>
    <n v="9.2845000326633453E-2"/>
    <n v="3.038647398352623E-2"/>
    <n v="7.8619949519634247E-2"/>
    <n v="8.0219633877277374E-2"/>
    <n v="6.7369870841503143E-2"/>
  </r>
  <r>
    <x v="104"/>
    <x v="4"/>
    <s v="DEU"/>
    <n v="134"/>
    <n v="62054"/>
    <n v="12063.031524512842"/>
    <n v="57.989087477107851"/>
    <n v="55.74"/>
    <n v="1028.8056965999999"/>
    <n v="0.2420481721696939"/>
    <n v="59.824553838399076"/>
    <n v="21.890187387522356"/>
    <n v="179.733"/>
    <n v="230.58"/>
    <n v="148.5"/>
    <n v="429.09166666666698"/>
    <n v="8.8659999999999997"/>
    <n v="10.382666666666667"/>
    <n v="61.872694134378428"/>
    <n v="2.2000000000000002"/>
    <n v="49.814389252253839"/>
    <n v="0.19"/>
    <n v="124.7135"/>
    <n v="135.185"/>
    <n v="2.4094999989999999"/>
    <n v="656.45399999999995"/>
    <n v="254.30699999999999"/>
    <n v="271.45799999999997"/>
    <n v="384.99599999999998"/>
    <n v="652.20001220703125"/>
    <n v="3.4082412719726563"/>
    <n v="122.80474853515625"/>
    <n v="57.344944000244141"/>
    <n v="0"/>
    <n v="0"/>
    <n v="0"/>
    <n v="0"/>
    <s v="FLOAT"/>
    <s v="USA"/>
    <n v="0"/>
    <n v="2.4214988574385643E-2"/>
    <n v="0.10722014307975769"/>
    <n v="8.2334384322166443E-2"/>
    <n v="8.8660001754760742E-2"/>
    <m/>
    <m/>
    <n v="7.18044713139534E-2"/>
    <n v="3.5415675491094589E-2"/>
    <n v="3.3043038100004196E-2"/>
    <n v="-1.7647059634327888E-2"/>
    <n v="4.5000001788139343E-2"/>
    <m/>
    <m/>
    <m/>
    <n v="0.10382666438817978"/>
    <n v="4.4205885380506516E-2"/>
    <n v="9.8253317177295685E-2"/>
    <n v="0.10017737746238708"/>
    <n v="8.5497193038463593E-2"/>
  </r>
  <r>
    <x v="105"/>
    <x v="4"/>
    <s v="DEU"/>
    <n v="134"/>
    <n v="61829"/>
    <n v="12040.607595161939"/>
    <n v="57.384020290872776"/>
    <n v="58.02"/>
    <n v="1077.6818883000001"/>
    <n v="0.22748569539558894"/>
    <n v="63.378105709459255"/>
    <n v="8.1224305456704062"/>
    <n v="184.31200000000001"/>
    <n v="221.589"/>
    <n v="170.1"/>
    <n v="459.691666666667"/>
    <n v="4.4039999999999999"/>
    <n v="8.4858333333333338"/>
    <n v="62.937286343975543"/>
    <n v="4.0999999999999996"/>
    <n v="53.261445996111007"/>
    <n v="0.24"/>
    <n v="125.1418"/>
    <n v="160.1473"/>
    <n v="2.622299999"/>
    <n v="689.173"/>
    <n v="271.06099999999998"/>
    <n v="293.11900000000003"/>
    <n v="396.05399999999997"/>
    <n v="691.49993896484375"/>
    <n v="3.3509206771850586"/>
    <n v="112.57685852050781"/>
    <n v="56.444774627685547"/>
    <n v="0"/>
    <n v="0"/>
    <n v="0"/>
    <n v="0"/>
    <s v="FLOAT"/>
    <s v="USA"/>
    <n v="0"/>
    <n v="0.31156167387962341"/>
    <n v="5.2362397313117981E-2"/>
    <n v="0.1349460780620575"/>
    <n v="4.4039998203516006E-2"/>
    <m/>
    <m/>
    <n v="1.7206296324729919E-2"/>
    <n v="3.5156100988388062E-2"/>
    <n v="3.4561425447463989E-2"/>
    <n v="0.26347306370735168"/>
    <n v="3.5000000149011612E-2"/>
    <m/>
    <m/>
    <m/>
    <n v="8.4858335554599762E-2"/>
    <n v="4.4221557676792145E-2"/>
    <n v="7.9049527645111084E-2"/>
    <n v="7.7134273946285248E-2"/>
    <n v="8.9493036270141602E-2"/>
  </r>
  <r>
    <x v="106"/>
    <x v="4"/>
    <s v="DEU"/>
    <n v="134"/>
    <n v="61531"/>
    <n v="12683.847116890714"/>
    <n v="60.744772782677522"/>
    <n v="60.78"/>
    <n v="1168.412842"/>
    <n v="0.22609256262154015"/>
    <n v="66.1012081293633"/>
    <n v="8.8501188683542011"/>
    <n v="222.172"/>
    <n v="256.64100000000002"/>
    <n v="175"/>
    <n v="502.66666666666697"/>
    <n v="3.8850000000000002"/>
    <n v="7.7869999990016669"/>
    <n v="64.049990725009792"/>
    <n v="4.0999999999999996"/>
    <n v="57.433268516881739"/>
    <n v="0.25"/>
    <n v="138.1403"/>
    <n v="166.7071"/>
    <n v="2.3624999990000002"/>
    <n v="752.245"/>
    <n v="286.58600000000001"/>
    <n v="324.97700000000003"/>
    <n v="427.26799999999997"/>
    <n v="748.29998779296875"/>
    <n v="3.4286549091339111"/>
    <n v="111.94988250732422"/>
    <n v="56.406135559082031"/>
    <n v="0"/>
    <n v="0"/>
    <n v="0"/>
    <n v="0"/>
    <s v="FLOAT"/>
    <s v="USA"/>
    <n v="0"/>
    <n v="-2.2198447957634926E-2"/>
    <n v="5.3956441581249237E-2"/>
    <n v="0.11145351082086563"/>
    <n v="3.8849998265504837E-2"/>
    <m/>
    <m/>
    <n v="1.7679499462246895E-2"/>
    <n v="3.6276943981647491E-2"/>
    <n v="3.5646729171276093E-2"/>
    <n v="-5.6872032582759857E-2"/>
    <n v="3.5999998450279236E-2"/>
    <m/>
    <m/>
    <m/>
    <n v="7.7869996428489685E-2"/>
    <n v="3.3952604979276657E-2"/>
    <n v="5.2040830254554749E-2"/>
    <n v="4.751398041844368E-2"/>
    <n v="7.5151756405830383E-2"/>
  </r>
  <r>
    <x v="107"/>
    <x v="4"/>
    <s v="DEU"/>
    <n v="134"/>
    <n v="61400"/>
    <n v="13071.902449071224"/>
    <n v="62.60124529591247"/>
    <n v="63.49"/>
    <n v="1244.9640282"/>
    <n v="0.22796953765839489"/>
    <n v="68.541055287087119"/>
    <n v="8.2193512862757014"/>
    <n v="235.178"/>
    <n v="273.61399999999998"/>
    <n v="196.6"/>
    <n v="549.21666666666704"/>
    <n v="4.1390000000000002"/>
    <n v="6.1896666656683337"/>
    <n v="67.422171054374999"/>
    <n v="4"/>
    <n v="61.145483471804852"/>
    <n v="0.26"/>
    <n v="151.5299"/>
    <n v="174.19800000000001"/>
    <n v="2.1049999989999999"/>
    <n v="819.99099999999999"/>
    <n v="306.56200000000001"/>
    <n v="363.36799999999999"/>
    <n v="456.62299999999999"/>
    <n v="802.40008544921875"/>
    <n v="3.4111373424530029"/>
    <n v="110.05925750732422"/>
    <n v="56.563575744628906"/>
    <n v="0"/>
    <n v="0"/>
    <n v="0"/>
    <n v="0"/>
    <s v="FLOAT"/>
    <s v="USA"/>
    <n v="0"/>
    <n v="0.12450765818357468"/>
    <n v="8.948855847120285E-2"/>
    <n v="0.13562846183776855"/>
    <n v="4.1390001773834229E-2"/>
    <m/>
    <m/>
    <n v="5.2649494260549545E-2"/>
    <n v="3.6839064210653305E-2"/>
    <n v="3.499651700258255E-2"/>
    <n v="9.5477387309074402E-2"/>
    <n v="3.7000000476837158E-2"/>
    <m/>
    <m/>
    <m/>
    <n v="6.1896666884422302E-2"/>
    <n v="4.0532663464546204E-2"/>
    <n v="9.177495539188385E-2"/>
    <n v="9.2420876026153564E-2"/>
    <n v="8.8509231805801392E-2"/>
  </r>
  <r>
    <x v="108"/>
    <x v="4"/>
    <s v="DEU"/>
    <n v="134"/>
    <n v="61326"/>
    <n v="13455.319912719066"/>
    <n v="64.560740815342569"/>
    <n v="65.849999999999994"/>
    <n v="1327.8912201999999"/>
    <n v="0.23354292703864052"/>
    <n v="70.382207439598645"/>
    <n v="16.960121697703386"/>
    <n v="243.70599999999999"/>
    <n v="284.90699999999998"/>
    <n v="225.8"/>
    <n v="606.55833333333305"/>
    <n v="3.36"/>
    <n v="5.7903333323349999"/>
    <n v="71.908881318403061"/>
    <n v="3.8"/>
    <n v="64.39809086088033"/>
    <n v="0.28000000000000003"/>
    <n v="164.71610000000001"/>
    <n v="191.22149999999999"/>
    <n v="1.827999999"/>
    <n v="908.32799999999997"/>
    <n v="335.96100000000001"/>
    <n v="416.37599999999998"/>
    <n v="491.952"/>
    <n v="857.60003662109375"/>
    <n v="3.3239545822143555"/>
    <n v="109.51720428466797"/>
    <n v="56.849372863769531"/>
    <n v="0"/>
    <n v="0"/>
    <n v="0"/>
    <n v="0"/>
    <s v="FLOAT"/>
    <s v="USA"/>
    <n v="0"/>
    <n v="0.11918660998344421"/>
    <n v="0.1025974303483963"/>
    <n v="3.7436418235301971E-2"/>
    <n v="3.359999880194664E-2"/>
    <m/>
    <m/>
    <n v="6.6546328365802765E-2"/>
    <n v="3.6051098257303238E-2"/>
    <n v="3.3801719546318054E-2"/>
    <n v="8.2568809390068054E-2"/>
    <n v="2.9999999329447746E-2"/>
    <m/>
    <m/>
    <m/>
    <n v="5.7903334498405457E-2"/>
    <n v="3.2477062195539474E-2"/>
    <n v="9.2430993914604187E-2"/>
    <n v="0.10398293286561966"/>
    <n v="3.5518206655979156E-2"/>
  </r>
  <r>
    <x v="109"/>
    <x v="4"/>
    <s v="DEU"/>
    <n v="134"/>
    <n v="61359"/>
    <n v="13993.300725607871"/>
    <n v="67.171102959326262"/>
    <n v="67.95"/>
    <n v="1442.1703671"/>
    <n v="0.24457688526291105"/>
    <n v="73.279124428106854"/>
    <n v="-9.3270070678124544"/>
    <n v="292.04000000000002"/>
    <n v="314.46899999999999"/>
    <n v="233.4"/>
    <n v="664.58333333333303"/>
    <n v="5.8719999999999999"/>
    <n v="7.3876666656683341"/>
    <n v="79.776428569325404"/>
    <n v="3.3"/>
    <n v="68.004242531377059"/>
    <n v="0.28999999999999998"/>
    <n v="179.17160000000001"/>
    <n v="205.06290000000001"/>
    <n v="1.731499999"/>
    <n v="1022.02"/>
    <n v="365.08199999999999"/>
    <n v="474.33400000000006"/>
    <n v="547.68299999999999"/>
    <n v="931.9000244140625"/>
    <n v="3.3149192333221436"/>
    <n v="114.00709533691406"/>
    <n v="57.391033172607422"/>
    <n v="0"/>
    <n v="0"/>
    <n v="0"/>
    <n v="0"/>
    <s v="FLOAT"/>
    <s v="USA"/>
    <n v="0"/>
    <n v="-9.3714684247970581E-2"/>
    <n v="0.1443096250295639"/>
    <n v="5.0990390591323376E-3"/>
    <n v="5.8720000088214874E-2"/>
    <m/>
    <m/>
    <n v="0.10940926522016525"/>
    <n v="3.490036353468895E-2"/>
    <n v="3.145851194858551E-2"/>
    <n v="-0.12288135290145874"/>
    <n v="3.5000000149011612E-2"/>
    <m/>
    <m/>
    <m/>
    <n v="7.3876664042472839E-2"/>
    <n v="3.0699152499437332E-2"/>
    <n v="0.11127722263336182"/>
    <n v="0.12791121006011963"/>
    <n v="3.19095179438591E-2"/>
  </r>
  <r>
    <x v="110"/>
    <x v="4"/>
    <s v="DEU"/>
    <n v="134"/>
    <n v="61566"/>
    <n v="14114.030434326825"/>
    <n v="67.671397497902333"/>
    <n v="68.739999999999995"/>
    <n v="1542.2110716"/>
    <n v="0.25208451218430461"/>
    <n v="77.251118836092957"/>
    <n v="-30.669078545924926"/>
    <n v="341.38"/>
    <n v="350.32600000000002"/>
    <n v="242.7"/>
    <n v="708.17499999999995"/>
    <n v="9.0609999999999999"/>
    <n v="8.4858333333333338"/>
    <n v="85.404227628870842"/>
    <n v="2.6931560439560447"/>
    <n v="72.51193211949797"/>
    <n v="0.3"/>
    <n v="189.94829999999999"/>
    <n v="217.57830000000001"/>
    <n v="1.9590000000000001"/>
    <n v="1122.0899999999999"/>
    <n v="398.35500000000002"/>
    <n v="459.96900000000005"/>
    <n v="723.61500000000001"/>
    <n v="1031.89990234375"/>
    <n v="3.2715649604797363"/>
    <n v="117.38558959960938"/>
    <n v="57.970127105712891"/>
    <n v="0"/>
    <n v="0"/>
    <n v="0"/>
    <n v="0"/>
    <s v="FLOAT"/>
    <s v="USA"/>
    <n v="0"/>
    <n v="3.376498818397522E-2"/>
    <n v="0.10355465859174728"/>
    <n v="3.102438896894455E-2"/>
    <n v="9.0609997510910034E-2"/>
    <m/>
    <m/>
    <n v="7.054467499256134E-2"/>
    <n v="3.3009983599185944E-2"/>
    <n v="3.0834754928946495E-2"/>
    <n v="0"/>
    <n v="3.9000000804662704E-2"/>
    <m/>
    <m/>
    <m/>
    <n v="8.4858335554599762E-2"/>
    <n v="3.9000000804662704E-2"/>
    <n v="9.236743301153183E-2"/>
    <n v="9.90595743060112E-2"/>
    <n v="6.0817193239927292E-2"/>
  </r>
  <r>
    <x v="111"/>
    <x v="4"/>
    <s v="DEU"/>
    <n v="134"/>
    <n v="61682"/>
    <n v="14148.598317156628"/>
    <n v="67.606249083395312"/>
    <n v="68.349999999999994"/>
    <n v="1615.1048556999999"/>
    <n v="0.24013466853529009"/>
    <n v="82.137252993533096"/>
    <n v="-11.961068213892645"/>
    <n v="369.17899999999997"/>
    <n v="396.89800000000002"/>
    <n v="238.8"/>
    <n v="767.30833333333305"/>
    <n v="11.263"/>
    <n v="10.108333333333333"/>
    <n v="91.020955588991342"/>
    <n v="3.8979890109890118"/>
    <n v="75.852925578928748"/>
    <n v="0.34"/>
    <n v="196.9051"/>
    <n v="234.86580000000001"/>
    <n v="2.2547999989999998"/>
    <n v="1205.6500000000001"/>
    <n v="426.98599999999999"/>
    <n v="429.08699999999999"/>
    <n v="776.56700000000001"/>
    <n v="1113.5999755859375"/>
    <n v="3.2631819248199463"/>
    <n v="119.77079772949219"/>
    <n v="59.006370544433594"/>
    <n v="0"/>
    <n v="0"/>
    <n v="0"/>
    <n v="0"/>
    <s v="FLOAT"/>
    <s v="USA"/>
    <n v="0"/>
    <n v="2.7976246550679207E-2"/>
    <n v="9.7958743572235107E-2"/>
    <n v="5.0719153136014938E-2"/>
    <n v="0.11263000220060349"/>
    <m/>
    <m/>
    <n v="6.5767258405685425E-2"/>
    <n v="3.2191485166549683E-2"/>
    <n v="3.0204987153410912E-2"/>
    <n v="-9.6618356183171272E-3"/>
    <n v="3.7000000476837158E-2"/>
    <m/>
    <m/>
    <m/>
    <n v="0.10108333081007004"/>
    <n v="3.6642514169216156E-2"/>
    <n v="9.1507889330387115E-2"/>
    <n v="9.3788273632526398E-2"/>
    <n v="8.1674575805664063E-2"/>
  </r>
  <r>
    <x v="112"/>
    <x v="4"/>
    <s v="DEU"/>
    <n v="134"/>
    <n v="61638"/>
    <n v="14039.640843244217"/>
    <n v="67.022486354984821"/>
    <n v="67.709999999999994"/>
    <n v="1682.4245243"/>
    <n v="0.22507062932509156"/>
    <n v="86.463315350527168"/>
    <n v="13.099014523913556"/>
    <n v="376.464"/>
    <n v="427.74200000000002"/>
    <n v="255.6"/>
    <n v="823.59166666666601"/>
    <n v="8.6660000000000004"/>
    <n v="8.9649999999999999"/>
    <n v="92.155566613568595"/>
    <n v="5.315439560439561"/>
    <n v="78.805020328796175"/>
    <n v="0.37"/>
    <n v="208.9374"/>
    <n v="246.6165"/>
    <n v="2.376499999"/>
    <n v="1270.29"/>
    <n v="455.23200000000003"/>
    <n v="455.64199999999994"/>
    <n v="814.65099999999995"/>
    <n v="1175.800048828125"/>
    <n v="3.3093106746673584"/>
    <n v="118.16167449951172"/>
    <n v="58.967582702636719"/>
    <n v="0"/>
    <n v="0"/>
    <n v="0"/>
    <n v="0"/>
    <s v="FLOAT"/>
    <s v="USA"/>
    <n v="0"/>
    <n v="0.14812473952770233"/>
    <n v="4.4203639030456543E-2"/>
    <n v="0.18569885194301605"/>
    <n v="8.6659997701644897E-2"/>
    <m/>
    <m/>
    <n v="1.2465255334973335E-2"/>
    <n v="3.1738381832838058E-2"/>
    <n v="3.1347624957561493E-2"/>
    <n v="0.10731707513332367"/>
    <n v="3.0999999493360519E-2"/>
    <m/>
    <m/>
    <m/>
    <n v="8.9649997651576996E-2"/>
    <n v="3.4326829016208649E-2"/>
    <n v="6.7422561347484589E-2"/>
    <n v="5.0812352448701859E-2"/>
    <n v="0.13617941737174988"/>
  </r>
  <r>
    <x v="113"/>
    <x v="4"/>
    <s v="DEU"/>
    <n v="134"/>
    <n v="61423"/>
    <n v="14328.856704328653"/>
    <n v="68.442474783031315"/>
    <n v="68.900000000000006"/>
    <n v="1756.8634141"/>
    <n v="0.2271023302684162"/>
    <n v="89.295856585561239"/>
    <n v="11.839768395451882"/>
    <n v="390.19200000000001"/>
    <n v="432.28100000000001"/>
    <n v="277.10000000000002"/>
    <n v="877.58333333333303"/>
    <n v="5.3629999999999995"/>
    <n v="8.0183333333333326"/>
    <n v="92.159011609932207"/>
    <n v="6.4493999999999998"/>
    <n v="81.262153084673841"/>
    <n v="0.38"/>
    <n v="216.78030000000001"/>
    <n v="248.7209"/>
    <n v="2.7237999990000001"/>
    <n v="1360.34"/>
    <n v="487.79500000000002"/>
    <n v="496.82600000000002"/>
    <n v="863.51"/>
    <n v="1231.3001708984375"/>
    <n v="3.3378429412841797"/>
    <n v="119.32053375244141"/>
    <n v="59.065589904785156"/>
    <n v="0"/>
    <n v="0"/>
    <n v="0"/>
    <n v="0"/>
    <s v="FLOAT"/>
    <s v="USA"/>
    <n v="0"/>
    <n v="0.39329376816749573"/>
    <n v="3.3070489764213562E-2"/>
    <n v="4.9065776169300079E-2"/>
    <n v="5.3630001842975616E-2"/>
    <m/>
    <m/>
    <n v="3.6894121876684949E-5"/>
    <n v="3.3033594489097595E-2"/>
    <n v="3.3032376319169998E-2"/>
    <n v="0.36123347282409668"/>
    <n v="2.0999999716877937E-2"/>
    <m/>
    <m/>
    <m/>
    <n v="8.0183334648609161E-2"/>
    <n v="2.8585903346538544E-2"/>
    <n v="5.9846781194210052E-2"/>
    <n v="6.1855442821979523E-2"/>
    <n v="5.1347889006137848E-2"/>
  </r>
  <r>
    <x v="114"/>
    <x v="4"/>
    <s v="DEU"/>
    <n v="134"/>
    <n v="61175"/>
    <n v="14783.183629779824"/>
    <n v="70.651448591189734"/>
    <n v="70.53"/>
    <n v="1842.39186"/>
    <n v="0.22282497543293237"/>
    <n v="91.446012514964281"/>
    <n v="29.001695760370218"/>
    <n v="434.255"/>
    <n v="488.22399999999999"/>
    <n v="295"/>
    <n v="916.53333333333296"/>
    <n v="5.5449999999999999"/>
    <n v="7.9491666666666667"/>
    <n v="89.906131210194843"/>
    <n v="6.6746999999999996"/>
    <n v="83.648576984267265"/>
    <n v="0.39"/>
    <n v="225.20400000000001"/>
    <n v="253.8511"/>
    <n v="3.1480000000000001"/>
    <n v="1446.76"/>
    <n v="519.39300000000003"/>
    <n v="532.31400000000008"/>
    <n v="914.44299999999998"/>
    <n v="1293.5999755859375"/>
    <n v="3.38102126121521"/>
    <n v="119.08058166503906"/>
    <n v="59.272636413574219"/>
    <n v="0"/>
    <n v="0"/>
    <n v="0"/>
    <n v="0"/>
    <s v="FLOAT"/>
    <s v="USA"/>
    <n v="0"/>
    <n v="0.10989166051149368"/>
    <n v="9.843870997428894E-3"/>
    <n v="0.13191428780555725"/>
    <n v="5.5449999868869781E-2"/>
    <m/>
    <m/>
    <n v="-2.4445794522762299E-2"/>
    <n v="3.4289665520191193E-2"/>
    <n v="3.5148907452821732E-2"/>
    <n v="8.4142401814460754E-2"/>
    <n v="2.3000000044703484E-2"/>
    <m/>
    <m/>
    <m/>
    <n v="7.9491667449474335E-2"/>
    <n v="2.4935275316238403E-2"/>
    <n v="3.2487921416759491E-2"/>
    <n v="1.7984949052333832E-2"/>
    <n v="9.3682140111923218E-2"/>
  </r>
  <r>
    <x v="115"/>
    <x v="4"/>
    <s v="DEU"/>
    <n v="134"/>
    <n v="61024"/>
    <n v="15139.761961741166"/>
    <n v="72.260192457160201"/>
    <n v="72.010000000000005"/>
    <n v="1925.3386103"/>
    <n v="0.21635069252845099"/>
    <n v="93.441666602122481"/>
    <n v="44.288759177481985"/>
    <n v="463.81"/>
    <n v="537.16399999999999"/>
    <n v="315"/>
    <n v="960.90833333333296"/>
    <n v="5.1929999999999996"/>
    <n v="6.9474999999999998"/>
    <n v="89.903422324165348"/>
    <n v="6.8749000000000002"/>
    <n v="85.646102174297326"/>
    <n v="0.39"/>
    <n v="236.54589999999999"/>
    <n v="259.31180000000001"/>
    <n v="2.4613"/>
    <n v="1547.54"/>
    <n v="556.59100000000001"/>
    <n v="579.14899999999989"/>
    <n v="968.39400000000001"/>
    <n v="1353.4000244140625"/>
    <n v="3.5037894248962402"/>
    <n v="116.13320922851563"/>
    <n v="58.511379241943359"/>
    <n v="0"/>
    <n v="0"/>
    <n v="0"/>
    <n v="0"/>
    <s v="FLOAT"/>
    <s v="USA"/>
    <n v="0"/>
    <n v="0.66651415824890137"/>
    <n v="3.6202635616064072E-2"/>
    <n v="0.10259690135717392"/>
    <n v="5.1929999142885208E-2"/>
    <m/>
    <m/>
    <n v="-3.0031333153601736E-5"/>
    <n v="3.6232665181159973E-2"/>
    <n v="3.6233752965927124E-2"/>
    <n v="0.6268656849861145"/>
    <n v="1.6000000759959221E-2"/>
    <m/>
    <m/>
    <m/>
    <n v="6.9475002586841583E-2"/>
    <n v="2.6029851287603378E-2"/>
    <n v="0.11008588224649429"/>
    <n v="0.11731340736150742"/>
    <n v="7.7263452112674713E-2"/>
  </r>
  <r>
    <x v="116"/>
    <x v="4"/>
    <s v="DEU"/>
    <n v="134"/>
    <n v="61066"/>
    <n v="15469.014161441866"/>
    <n v="73.904855433182746"/>
    <n v="74.709999999999994"/>
    <n v="2028.4499679"/>
    <n v="0.21555113303782675"/>
    <n v="93.324854057307334"/>
    <n v="75.034154985182155"/>
    <n v="413.74400000000003"/>
    <n v="526.36099999999999"/>
    <n v="341"/>
    <n v="1041.4749999999999"/>
    <n v="4.5730000000000004"/>
    <n v="5.894166666666667"/>
    <n v="89.90577787723447"/>
    <n v="6.61"/>
    <n v="88.368393141240929"/>
    <n v="0.39"/>
    <n v="240.3793"/>
    <n v="263.66149999999999"/>
    <n v="1.9408000000000001"/>
    <n v="1614.22"/>
    <n v="587.64800000000002"/>
    <n v="612.86199999999985"/>
    <n v="1001.36"/>
    <n v="1398.4000244140625"/>
    <n v="3.6035664081573486"/>
    <n v="112.32185363769531"/>
    <n v="58.017139434814453"/>
    <n v="0"/>
    <n v="0"/>
    <n v="0"/>
    <n v="0"/>
    <s v="FLOAT"/>
    <s v="USA"/>
    <n v="0"/>
    <n v="0.15035311877727509"/>
    <n v="3.6912571638822556E-2"/>
    <n v="8.6204901337623596E-2"/>
    <n v="4.5729998499155045E-2"/>
    <m/>
    <m/>
    <n v="2.669531932042446E-5"/>
    <n v="3.6885876208543777E-2"/>
    <n v="3.6884892731904984E-2"/>
    <n v="0.13211008906364441"/>
    <n v="1.7999999225139618E-2"/>
    <m/>
    <m/>
    <m/>
    <n v="5.8941666036844254E-2"/>
    <n v="2.0377980545163155E-2"/>
    <n v="5.4832644760608673E-2"/>
    <n v="5.2424166351556778E-2"/>
    <n v="6.5967448055744171E-2"/>
  </r>
  <r>
    <x v="117"/>
    <x v="4"/>
    <s v="DEU"/>
    <n v="134"/>
    <n v="61077"/>
    <n v="15701.373182413234"/>
    <n v="74.989530220685978"/>
    <n v="77.36"/>
    <n v="2083.2132078999998"/>
    <n v="0.2167969901564443"/>
    <n v="93.5506908008213"/>
    <n v="69.928427411210905"/>
    <n v="409.642"/>
    <n v="527.37900000000002"/>
    <n v="367"/>
    <n v="1112.8"/>
    <n v="3.7220000000000004"/>
    <n v="6.1408333333333331"/>
    <n v="88.779352399572474"/>
    <n v="6.8163999999999998"/>
    <n v="90.87855753933178"/>
    <n v="0.41"/>
    <n v="243.4246"/>
    <n v="271.34210000000002"/>
    <n v="1.5814999999999999"/>
    <n v="1665.29"/>
    <n v="612.07399999999996"/>
    <n v="643.77099999999996"/>
    <n v="1021.52"/>
    <n v="1459"/>
    <n v="3.6660304069519043"/>
    <n v="108.08033752441406"/>
    <n v="57.334983825683594"/>
    <n v="0"/>
    <n v="0"/>
    <n v="0"/>
    <n v="0"/>
    <s v="FLOAT"/>
    <s v="USA"/>
    <n v="0"/>
    <n v="-0.33508804440498352"/>
    <n v="2.4926822632551193E-2"/>
    <n v="6.8147830665111542E-2"/>
    <n v="3.7220001220703125E-2"/>
    <m/>
    <m/>
    <n v="-1.2528669089078903E-2"/>
    <n v="3.7455491721630096E-2"/>
    <n v="3.7930712103843689E-2"/>
    <n v="-0.34846028685569763"/>
    <n v="2.8000002726912498E-2"/>
    <m/>
    <m/>
    <m/>
    <n v="6.1408333480358124E-2"/>
    <n v="1.8243113532662392E-2"/>
    <n v="2.7657130267471075E-3"/>
    <n v="-8.7923454120755196E-3"/>
    <n v="5.2683915942907333E-2"/>
  </r>
  <r>
    <x v="118"/>
    <x v="4"/>
    <s v="DEU"/>
    <n v="134"/>
    <n v="61449"/>
    <n v="16160.114781678136"/>
    <n v="77.308319760722753"/>
    <n v="78.94"/>
    <n v="2196.9642807"/>
    <n v="0.2184249185519882"/>
    <n v="94.742171417601966"/>
    <n v="96.066877217806166"/>
    <n v="439.60899999999998"/>
    <n v="567.654"/>
    <n v="409"/>
    <n v="1187.86666666667"/>
    <n v="4.0090000000000003"/>
    <n v="6.4891666666666659"/>
    <n v="89.901361215229841"/>
    <n v="6.3186"/>
    <n v="93.194272582640963"/>
    <n v="0.41"/>
    <n v="242.18260000000001"/>
    <n v="278.17570000000001"/>
    <n v="1.7803"/>
    <n v="1753.66"/>
    <n v="640.62099999999998"/>
    <n v="680.85900000000015"/>
    <n v="1072.8"/>
    <n v="1554.0999755859375"/>
    <n v="3.6480238437652588"/>
    <n v="107.67032623291016"/>
    <n v="57.572025299072266"/>
    <n v="0"/>
    <n v="0"/>
    <n v="0"/>
    <n v="0"/>
    <s v="FLOAT"/>
    <s v="USA"/>
    <n v="0"/>
    <n v="0.27899092435836792"/>
    <n v="5.1394253969192505E-2"/>
    <n v="4.9499999731779099E-2"/>
    <n v="4.008999839425087E-2"/>
    <m/>
    <m/>
    <n v="1.263806689530611E-2"/>
    <n v="3.8756188005208969E-2"/>
    <n v="3.8272496312856674E-2"/>
    <n v="0.24626865983009338"/>
    <n v="2.199999988079071E-2"/>
    <m/>
    <m/>
    <m/>
    <n v="6.4891666173934937E-2"/>
    <n v="2.7417911216616631E-2"/>
    <n v="7.101864367723465E-2"/>
    <n v="7.6959483325481415E-2"/>
    <n v="4.4794999063014984E-2"/>
  </r>
  <r>
    <x v="119"/>
    <x v="4"/>
    <s v="DEU"/>
    <n v="134"/>
    <n v="62063"/>
    <n v="16558.120973976776"/>
    <n v="79.314335159074133"/>
    <n v="80.55"/>
    <n v="2348.2868478"/>
    <n v="0.22360315541690154"/>
    <n v="97.374331113672696"/>
    <n v="96.864064724457208"/>
    <n v="506.46600000000001"/>
    <n v="641.04100000000005"/>
    <n v="434"/>
    <n v="1287.5416666666699"/>
    <n v="6.5890000000000004"/>
    <n v="6.8983333333333343"/>
    <n v="93.270449881191809"/>
    <n v="5.7057000000000002"/>
    <n v="95.598373696305458"/>
    <n v="0.39"/>
    <n v="272.81479999999999"/>
    <n v="292.8836"/>
    <n v="1.6978"/>
    <n v="1881.1"/>
    <n v="671.81899999999996"/>
    <n v="729.35500000000002"/>
    <n v="1151.74"/>
    <n v="1676.5999755859375"/>
    <n v="3.7636926174163818"/>
    <n v="109.35591888427734"/>
    <n v="58.211509704589844"/>
    <n v="0"/>
    <n v="0"/>
    <n v="0"/>
    <n v="0"/>
    <s v="FLOAT"/>
    <s v="USA"/>
    <n v="0"/>
    <n v="0.31482028961181641"/>
    <n v="7.6888136565685272E-2"/>
    <n v="1.6102906316518784E-2"/>
    <n v="6.5889999270439148E-2"/>
    <m/>
    <m/>
    <n v="3.7474390119314194E-2"/>
    <n v="3.9413746446371078E-2"/>
    <n v="3.7990089505910873E-2"/>
    <n v="0.28742516040802002"/>
    <n v="1.7999999225139618E-2"/>
    <m/>
    <m/>
    <m/>
    <n v="6.8983331322669983E-2"/>
    <n v="2.3173652589321136E-2"/>
    <n v="9.8719820380210876E-2"/>
    <n v="0.1109132394194603"/>
    <n v="4.0996454656124115E-2"/>
  </r>
  <r>
    <x v="120"/>
    <x v="4"/>
    <s v="DEU"/>
    <n v="134"/>
    <n v="63253"/>
    <n v="15928.845099962591"/>
    <n v="81.90997973074424"/>
    <n v="82.05"/>
    <n v="2555.6439443999998"/>
    <n v="0.23260685220202418"/>
    <n v="100"/>
    <n v="69.405205700358849"/>
    <n v="556.08399999999995"/>
    <n v="660.71699999999998"/>
    <n v="559"/>
    <n v="1461.625"/>
    <n v="7.9229999999999992"/>
    <n v="8.7041666666666657"/>
    <n v="100"/>
    <n v="4.8902999999999999"/>
    <n v="100"/>
    <n v="0.41"/>
    <n v="287.48750000000001"/>
    <n v="311.37599999999998"/>
    <n v="1.494"/>
    <n v="2218.29"/>
    <n v="697.43899999999996"/>
    <n v="786.7819999999997"/>
    <n v="1431.51"/>
    <n v="1834.400146484375"/>
    <n v="3.7894446849822998"/>
    <n v="111.24433898925781"/>
    <n v="60.475250244140625"/>
    <n v="0"/>
    <n v="0"/>
    <n v="0"/>
    <n v="0"/>
    <s v="FLOAT"/>
    <s v="USA"/>
    <n v="0"/>
    <n v="-6.9788679480552673E-2"/>
    <n v="0.11143805086612701"/>
    <n v="1.4066016301512718E-2"/>
    <n v="7.923000305891037E-2"/>
    <m/>
    <m/>
    <n v="7.2151504456996918E-2"/>
    <n v="3.9286546409130096E-2"/>
    <n v="3.6642719060182571E-2"/>
    <n v="-8.6821705102920532E-2"/>
    <n v="2.4000000208616257E-2"/>
    <m/>
    <m/>
    <m/>
    <n v="8.7041668593883514E-2"/>
    <n v="2.1916279569268227E-2"/>
    <n v="8.1522300839424133E-2"/>
    <n v="8.9757561683654785E-2"/>
    <n v="4.6648010611534119E-2"/>
  </r>
  <r>
    <x v="121"/>
    <x v="4"/>
    <s v="DEU"/>
    <n v="134"/>
    <n v="79961"/>
    <n v="16649.523501724379"/>
    <n v="85.305210451395524"/>
    <n v="84.92"/>
    <n v="3101.555214"/>
    <n v="0.25587710152482734"/>
    <n v="103.63620687590307"/>
    <n v="-40.254666650579757"/>
    <n v="645.40899999999999"/>
    <n v="666.16899999999998"/>
    <n v="583"/>
    <n v="1649.2083333333301"/>
    <n v="8.84"/>
    <n v="8.4583333333333339"/>
    <n v="104.94118478430497"/>
    <n v="5.3171999999999997"/>
    <n v="105.90418949973484"/>
    <n v="0.44"/>
    <n v="352.8689"/>
    <n v="406.06939999999997"/>
    <n v="1.516"/>
    <n v="2451.4899999999998"/>
    <n v="727.03800000000001"/>
    <n v="855.21299999999997"/>
    <n v="1596.28"/>
    <n v="1882.486328125"/>
    <n v="3.9111974239349365"/>
    <n v="116.09192657470703"/>
    <n v="60.569843292236328"/>
    <n v="0"/>
    <n v="0"/>
    <n v="0"/>
    <n v="0"/>
    <s v="FLOAT"/>
    <s v="USA"/>
    <n v="0"/>
    <n v="0.12855538725852966"/>
    <n v="8.7628349661827087E-2"/>
    <n v="0.11170704662799835"/>
    <n v="8.8399998843669891E-2"/>
    <m/>
    <m/>
    <n v="4.9410000443458557E-2"/>
    <n v="3.8218352943658829E-2"/>
    <n v="3.6418896168470383E-2"/>
    <n v="9.9621057510375977E-2"/>
    <n v="2.6313001289963722E-2"/>
    <m/>
    <m/>
    <m/>
    <n v="8.4583334624767303E-2"/>
    <n v="2.8934329748153687E-2"/>
    <n v="9.3852907419204712E-2"/>
    <n v="9.2218354344367981E-2"/>
    <n v="0.10005351901054382"/>
  </r>
  <r>
    <x v="122"/>
    <x v="4"/>
    <s v="DEU"/>
    <n v="134"/>
    <n v="80571"/>
    <n v="16890.560511864001"/>
    <n v="86.549720132626078"/>
    <n v="87.08"/>
    <n v="3328.9400098000001"/>
    <n v="0.25804557214172064"/>
    <n v="108.87803295302335"/>
    <n v="-40.754864070519737"/>
    <n v="628.19299999999998"/>
    <n v="658.47400000000005"/>
    <n v="653"/>
    <n v="1801.9666666666699"/>
    <n v="9.4159999999999986"/>
    <n v="7.8475000000000001"/>
    <n v="112.35549418031169"/>
    <n v="6.3232999999999997"/>
    <n v="116.81103058158035"/>
    <n v="0.411883"/>
    <n v="392.3082"/>
    <n v="431.67910000000001"/>
    <n v="1.6140000000000001"/>
    <n v="2648.17"/>
    <n v="778.53099999999995"/>
    <n v="918.90599999999995"/>
    <n v="1729.26"/>
    <n v="2028.0001220703125"/>
    <n v="4.1208038330078125"/>
    <n v="118.75569152832031"/>
    <n v="60.916690826416016"/>
    <n v="0"/>
    <n v="0"/>
    <n v="0"/>
    <n v="0"/>
    <s v="FLOAT"/>
    <s v="USA"/>
    <n v="0"/>
    <n v="-2.086845226585865E-2"/>
    <n v="0.1108192652463913"/>
    <n v="0.13408750295639038"/>
    <n v="9.4159997999668121E-2"/>
    <m/>
    <m/>
    <n v="7.0649221539497375E-2"/>
    <n v="4.0170043706893921E-2"/>
    <n v="3.7519332021474838E-2"/>
    <n v="-4.57892045378685E-2"/>
    <n v="2.6116611436009407E-2"/>
    <m/>
    <m/>
    <m/>
    <n v="7.8474998474121094E-2"/>
    <n v="2.492075227200985E-2"/>
    <n v="0.10103078186511993"/>
    <n v="9.7767367959022522E-2"/>
    <n v="0.11412374675273895"/>
  </r>
  <r>
    <x v="123"/>
    <x v="4"/>
    <s v="DEU"/>
    <n v="134"/>
    <n v="81103"/>
    <n v="16644.680242702154"/>
    <n v="85.281435911504332"/>
    <n v="87.2"/>
    <n v="3424.4431886999996"/>
    <n v="0.24705170653399194"/>
    <n v="113.73125431140113"/>
    <n v="-36.949416027489967"/>
    <n v="571.91200000000003"/>
    <n v="632.21600000000001"/>
    <n v="709"/>
    <n v="1986.0333333333301"/>
    <n v="7.4889999999999999"/>
    <n v="6.5108333333333333"/>
    <n v="118.52674877732072"/>
    <n v="7.6753"/>
    <n v="121.58387838076722"/>
    <n v="0.44894300000000004"/>
    <n v="395.52550000000002"/>
    <n v="462.50490000000002"/>
    <n v="1.7262999999999999"/>
    <n v="2848.4"/>
    <n v="896.07399999999996"/>
    <n v="1013.7309999999998"/>
    <n v="1834.67"/>
    <n v="2219.47607421875"/>
    <n v="4.0403637886047363"/>
    <n v="117.2694091796875"/>
    <n v="61.602878570556641"/>
    <n v="0"/>
    <n v="0"/>
    <n v="0"/>
    <n v="0"/>
    <s v="FLOAT"/>
    <s v="USA"/>
    <n v="0"/>
    <n v="0.46705931425094604"/>
    <n v="9.6330150961875916E-2"/>
    <n v="0.14661875367164612"/>
    <n v="7.4890002608299255E-2"/>
    <m/>
    <m/>
    <n v="5.4933026432991028E-2"/>
    <n v="4.1397124528884888E-2"/>
    <n v="3.9241470396518707E-2"/>
    <n v="0.43331250548362732"/>
    <n v="2.3544628173112869E-2"/>
    <m/>
    <m/>
    <m/>
    <n v="6.5108336508274078E-2"/>
    <n v="3.3746808767318726E-2"/>
    <n v="0.13742855191230774"/>
    <n v="0.14416491985321045"/>
    <n v="0.11075437813997269"/>
  </r>
  <r>
    <x v="124"/>
    <x v="4"/>
    <s v="DEU"/>
    <n v="134"/>
    <n v="81384"/>
    <n v="17027.786172939646"/>
    <n v="87.251120519459221"/>
    <n v="88.63"/>
    <n v="3578.2887765"/>
    <n v="0.24655263423892901"/>
    <n v="116.84008149225397"/>
    <n v="-51.794775388603298"/>
    <n v="622.923"/>
    <n v="694.68499999999995"/>
    <n v="756"/>
    <n v="2179.6666666666697"/>
    <n v="5.3469999999999995"/>
    <n v="6.8666666666666663"/>
    <n v="123.47220300156351"/>
    <n v="8.7279999999999998"/>
    <n v="125.11932119497969"/>
    <n v="0.47293999999999997"/>
    <n v="428.29739999999998"/>
    <n v="478.90839999999997"/>
    <n v="1.5488"/>
    <n v="3007.27"/>
    <n v="1020.477"/>
    <n v="1122.7090000000001"/>
    <n v="1884.56"/>
    <n v="2286.951904296875"/>
    <n v="4.2112827301025391"/>
    <n v="120.16025543212891"/>
    <n v="62.421791076660156"/>
    <n v="0"/>
    <n v="0"/>
    <n v="0"/>
    <n v="0"/>
    <s v="FLOAT"/>
    <s v="USA"/>
    <n v="0"/>
    <n v="-7.0631936192512512E-2"/>
    <n v="8.3025567233562469E-2"/>
    <n v="-2.5139128789305687E-2"/>
    <n v="5.3470000624656677E-2"/>
    <m/>
    <m/>
    <n v="4.1720453649759293E-2"/>
    <n v="4.1305113583803177E-2"/>
    <n v="3.9650861173868179E-2"/>
    <n v="-8.9143306016921997E-2"/>
    <n v="2.0323032513260841E-2"/>
    <m/>
    <m/>
    <m/>
    <n v="6.8666666746139526E-2"/>
    <n v="1.8511369824409485E-2"/>
    <n v="5.3494367748498917E-2"/>
    <n v="6.3924700021743774E-2"/>
    <n v="1.4165435917675495E-2"/>
  </r>
  <r>
    <x v="125"/>
    <x v="4"/>
    <s v="DEU"/>
    <n v="134"/>
    <n v="81624"/>
    <n v="17298.819108314681"/>
    <n v="88.643938044772923"/>
    <n v="90.3"/>
    <n v="3705.5350762999997"/>
    <n v="0.23999350807433256"/>
    <n v="118.99035661606668"/>
    <n v="-46.138003592351666"/>
    <n v="664.23299999999995"/>
    <n v="749.53800000000001"/>
    <n v="809"/>
    <n v="2215.8000000000002"/>
    <n v="4.5030000000000001"/>
    <n v="6.8500000000000005"/>
    <n v="124.71572891117506"/>
    <n v="8.1585000000000001"/>
    <n v="129.41488421424785"/>
    <n v="0.54902400000000007"/>
    <n v="439.33609999999999"/>
    <n v="489.86500000000001"/>
    <n v="1.4335"/>
    <n v="3175.92"/>
    <n v="1118.9680000000001"/>
    <n v="1210.6300000000001"/>
    <n v="1965.29"/>
    <n v="2392.533447265625"/>
    <n v="4.1979184150695801"/>
    <n v="119.16669464111328"/>
    <n v="63.099441528320313"/>
    <n v="0"/>
    <n v="0"/>
    <n v="0"/>
    <n v="0"/>
    <s v="FLOAT"/>
    <s v="USA"/>
    <n v="0"/>
    <n v="6.9923765957355499E-2"/>
    <n v="5.136653408408165E-2"/>
    <n v="0.16692912578582764"/>
    <n v="4.5030001550912857E-2"/>
    <m/>
    <m/>
    <n v="1.0075158439576626E-2"/>
    <n v="4.1291374713182449E-2"/>
    <n v="4.08795066177845E-2"/>
    <n v="4.639003798365593E-2"/>
    <n v="2.2490397095680237E-2"/>
    <m/>
    <m/>
    <m/>
    <n v="6.849999725818634E-2"/>
    <n v="2.353372797369957E-2"/>
    <n v="6.5854489803314209E-2"/>
    <n v="5.3709741681814194E-2"/>
    <n v="0.1059795618057251"/>
  </r>
  <r>
    <x v="126"/>
    <x v="4"/>
    <s v="DEU"/>
    <n v="134"/>
    <n v="81861"/>
    <n v="17420.220809056824"/>
    <n v="89.267839606765946"/>
    <n v="91.22"/>
    <n v="3757.8926453999998"/>
    <n v="0.23436077561854407"/>
    <n v="120.760659852491"/>
    <n v="-26.459142140331043"/>
    <n v="690.39700000000005"/>
    <n v="788.93700000000001"/>
    <n v="909"/>
    <n v="2341.5500000000002"/>
    <n v="3.2730000000000001"/>
    <n v="6.2158333333333333"/>
    <n v="123.59457398350526"/>
    <n v="8.8247"/>
    <n v="130.74067526957754"/>
    <n v="0.57793899999999998"/>
    <n v="415.16989999999998"/>
    <n v="493.673"/>
    <n v="1.5548"/>
    <n v="3417.44"/>
    <n v="1227.184"/>
    <n v="1306.2919999999999"/>
    <n v="2111.14"/>
    <n v="2478.10693359375"/>
    <n v="4.1161861419677734"/>
    <n v="118.4759521484375"/>
    <n v="63.721782684326172"/>
    <n v="0"/>
    <n v="0"/>
    <n v="0"/>
    <n v="0"/>
    <s v="FLOAT"/>
    <s v="USA"/>
    <n v="0"/>
    <n v="0.22141863405704498"/>
    <n v="3.3199228346347809E-2"/>
    <n v="7.5461089611053467E-2"/>
    <n v="3.2729998230934143E-2"/>
    <m/>
    <m/>
    <n v="-8.9884214103221893E-3"/>
    <n v="4.2187649756669998E-2"/>
    <n v="4.2570289224386215E-2"/>
    <n v="0.19837990403175354"/>
    <n v="1.9224897027015686E-2"/>
    <m/>
    <m/>
    <m/>
    <n v="6.2158335000276566E-2"/>
    <n v="2.3038730025291443E-2"/>
    <n v="5.9330195188522339E-2"/>
    <n v="6.0907486826181412E-2"/>
    <n v="5.4095543920993805E-2"/>
  </r>
  <r>
    <x v="127"/>
    <x v="4"/>
    <s v="DEU"/>
    <n v="134"/>
    <n v="81980"/>
    <n v="17708.525215602687"/>
    <n v="90.747418764669575"/>
    <n v="91.85"/>
    <n v="3835.6760044999996"/>
    <n v="0.23094571879013145"/>
    <n v="122.59459526127759"/>
    <n v="-20.643598833773879"/>
    <n v="772.32600000000002"/>
    <n v="888.64099999999996"/>
    <n v="927"/>
    <n v="2460.4833333333299"/>
    <n v="3.1840000000000002"/>
    <n v="5.6408333333333323"/>
    <n v="121.35141024017808"/>
    <n v="9.8630999999999993"/>
    <n v="131.58918154498855"/>
    <n v="0.58866600000000002"/>
    <n v="418.59460000000001"/>
    <n v="482.08280000000002"/>
    <n v="1.7921"/>
    <n v="3614.15"/>
    <n v="1335.6759999999999"/>
    <n v="1388.9409999999998"/>
    <n v="2225.1999999999998"/>
    <n v="2591.390869140625"/>
    <n v="4.1511073112487793"/>
    <n v="121.00951385498047"/>
    <n v="65.795127868652344"/>
    <n v="0"/>
    <n v="0"/>
    <n v="0"/>
    <n v="0"/>
    <s v="FLOAT"/>
    <s v="USA"/>
    <n v="0"/>
    <n v="0.40825930237770081"/>
    <n v="2.5486722588539124E-2"/>
    <n v="6.5617486834526062E-2"/>
    <n v="3.1840000301599503E-2"/>
    <m/>
    <m/>
    <n v="-1.8156073987483978E-2"/>
    <n v="4.3642796576023102E-2"/>
    <n v="4.4449832290410995E-2"/>
    <n v="0.38626018166542053"/>
    <n v="1.5869423747062683E-2"/>
    <m/>
    <m/>
    <m/>
    <n v="5.6408334523439407E-2"/>
    <n v="2.1999150514602661E-2"/>
    <n v="8.7830066680908203E-2"/>
    <n v="9.9025502800941467E-2"/>
    <n v="4.8728741705417633E-2"/>
  </r>
  <r>
    <x v="128"/>
    <x v="4"/>
    <s v="DEU"/>
    <n v="134"/>
    <n v="81993"/>
    <n v="18028.880735795392"/>
    <n v="92.575897014482848"/>
    <n v="93.17"/>
    <n v="3939.8630685999997"/>
    <n v="0.23223905809563544"/>
    <n v="123.31222216036799"/>
    <n v="-26.142940546036197"/>
    <n v="828.28499999999997"/>
    <n v="954.66499999999996"/>
    <n v="1020"/>
    <n v="2569.4"/>
    <n v="3.4139999999999997"/>
    <n v="4.5716666666666663"/>
    <n v="119.09861817368083"/>
    <n v="9.7882999999999996"/>
    <n v="132.82658652996292"/>
    <n v="0.59534700000000007"/>
    <n v="456.2149"/>
    <n v="512.81669999999997"/>
    <n v="1.673"/>
    <n v="3850.79"/>
    <n v="1430.201"/>
    <n v="1483.7249999999999"/>
    <n v="2367.06"/>
    <n v="2703.21923828125"/>
    <n v="4.0337848663330078"/>
    <n v="122.13629150390625"/>
    <n v="67.431564331054688"/>
    <n v="0"/>
    <n v="0"/>
    <n v="0"/>
    <n v="0"/>
    <s v="FLOAT"/>
    <s v="USA"/>
    <n v="0"/>
    <n v="0.15535551309585571"/>
    <n v="2.6396254077553749E-2"/>
    <n v="0.11240861564874649"/>
    <n v="3.4139998257160187E-2"/>
    <m/>
    <m/>
    <n v="-1.8557736650109291E-2"/>
    <n v="4.495399072766304E-2"/>
    <n v="4.5804008841514587E-2"/>
    <n v="0.13988125324249268"/>
    <n v="1.3575326651334763E-2"/>
    <m/>
    <m/>
    <m/>
    <n v="4.5716665685176849E-2"/>
    <n v="1.5474260784685612E-2"/>
    <n v="5.8859527111053467E-2"/>
    <n v="5.4884657263755798E-2"/>
    <n v="7.3274306952953339E-2"/>
  </r>
  <r>
    <x v="129"/>
    <x v="4"/>
    <s v="DEU"/>
    <n v="134"/>
    <n v="82046"/>
    <n v="18380.04362314571"/>
    <n v="94.379880283802194"/>
    <n v="95.88"/>
    <n v="4027.9927683999999"/>
    <n v="0.23688801378785146"/>
    <n v="124.14945354264015"/>
    <n v="-61.117049361257585"/>
    <n v="869.94731651000006"/>
    <n v="997.49090246999992"/>
    <n v="1063.5686190199999"/>
    <n v="2667.5565369999999"/>
    <n v="2.7320000000000002"/>
    <n v="4.4908333333333328"/>
    <n v="121.34081025136697"/>
    <n v="8.8550000000000004"/>
    <n v="134.36450415414535"/>
    <n v="0.60139399999999998"/>
    <n v="479.12950000000001"/>
    <n v="530.42110000000002"/>
    <n v="1.9468743778618356"/>
    <n v="4095.84"/>
    <n v="1758.8563999999999"/>
    <n v="1731.18923369"/>
    <n v="2364.65"/>
    <n v="2890.445068359375"/>
    <n v="4.1276206970214844"/>
    <n v="120.33473205566406"/>
    <n v="68.380180358886719"/>
    <n v="0"/>
    <n v="0"/>
    <n v="0"/>
    <n v="0"/>
    <s v="FLOAT"/>
    <s v="USA"/>
    <n v="0"/>
    <n v="0.316754549741745"/>
    <n v="6.5099567174911499E-2"/>
    <n v="-1.9451305270195007E-2"/>
    <n v="2.7319999411702156E-2"/>
    <m/>
    <m/>
    <n v="1.8824676051735878E-2"/>
    <n v="4.6274889260530472E-2"/>
    <n v="4.5419875532388687E-2"/>
    <n v="0.29772436618804932"/>
    <n v="1.4664273709058762E-2"/>
    <m/>
    <m/>
    <m/>
    <n v="4.4908333569765091E-2"/>
    <n v="1.9030185416340828E-2"/>
    <n v="0.11230591684579849"/>
    <n v="0.13912099599838257"/>
    <n v="3.9343470707535744E-3"/>
  </r>
  <r>
    <x v="130"/>
    <x v="4"/>
    <s v="DEU"/>
    <n v="134"/>
    <n v="82157"/>
    <n v="18943.516375383148"/>
    <n v="97.279242029580089"/>
    <n v="98.03"/>
    <n v="4125.0214946999995"/>
    <n v="0.23757452647307278"/>
    <n v="125.8908948177662"/>
    <n v="-70.876621504799886"/>
    <n v="1052.8448031299999"/>
    <n v="1168.4930310299999"/>
    <n v="1103.36584786"/>
    <n v="2637.8279210000001"/>
    <n v="4.1120000000000001"/>
    <n v="5.2633333333333328"/>
    <n v="121.34496191365133"/>
    <n v="7.9173"/>
    <n v="136.53880148488602"/>
    <n v="0.59065800000000002"/>
    <n v="571.94920000000002"/>
    <n v="519.2885"/>
    <n v="2.101912950026867"/>
    <n v="4277.93"/>
    <n v="1868.2166999999999"/>
    <n v="1798.3935083199995"/>
    <n v="2479.5300000000002"/>
    <n v="3151.878662109375"/>
    <n v="4.2038488388061523"/>
    <n v="124.72939300537109"/>
    <n v="70.226531982421875"/>
    <n v="0"/>
    <n v="0"/>
    <n v="0"/>
    <n v="0"/>
    <s v="FLOAT"/>
    <s v="USA"/>
    <n v="0"/>
    <n v="-9.9124796688556671E-2"/>
    <n v="4.5999057590961456E-2"/>
    <n v="6.8552926182746887E-2"/>
    <n v="4.1120000183582306E-2"/>
    <m/>
    <m/>
    <n v="3.2964948331937194E-5"/>
    <n v="4.5966092497110367E-2"/>
    <n v="4.5964576303958893E-2"/>
    <n v="-0.1106850653886795"/>
    <n v="1.2999063357710838E-2"/>
    <m/>
    <m/>
    <m/>
    <n v="5.2633333951234818E-2"/>
    <n v="1.1560261249542236E-2"/>
    <n v="1.5557564795017242E-2"/>
    <n v="5.8844015002250671E-3"/>
    <n v="5.4836463183164597E-2"/>
  </r>
  <r>
    <x v="131"/>
    <x v="4"/>
    <s v="DEU"/>
    <n v="134"/>
    <n v="82295"/>
    <n v="19156.689896255069"/>
    <n v="98.37585554707195"/>
    <n v="99.75"/>
    <n v="4249.1189081999992"/>
    <n v="0.22447373046828609"/>
    <n v="128.28298448140089"/>
    <n v="-15.594314543331539"/>
    <n v="1061.56976076"/>
    <n v="1248.3456582700001"/>
    <n v="1193.57850661"/>
    <n v="2803.877888"/>
    <n v="4.3730000000000002"/>
    <n v="4.7975000000000003"/>
    <n v="121.34849524325504"/>
    <n v="7.7727000000000004"/>
    <n v="139.20806080961646"/>
    <n v="0.57936500000000002"/>
    <n v="479.13139999999999"/>
    <n v="524.00009999999997"/>
    <n v="2.2192556450697833"/>
    <n v="4373.8500000000004"/>
    <n v="1919.3792000000001"/>
    <n v="1839.9705424599997"/>
    <n v="2533.88"/>
    <n v="3288.3427734375"/>
    <n v="4.3159136772155762"/>
    <n v="119.81515502929688"/>
    <n v="69.454666137695313"/>
    <n v="0"/>
    <n v="0"/>
    <n v="0"/>
    <n v="0"/>
    <s v="FLOAT"/>
    <s v="USA"/>
    <n v="0"/>
    <n v="-0.17913822829723358"/>
    <n v="4.6540874987840652E-2"/>
    <n v="5.6240793317556381E-2"/>
    <n v="4.3729998171329498E-2"/>
    <m/>
    <m/>
    <n v="2.472289816068951E-5"/>
    <n v="4.6516150236129761E-2"/>
    <n v="4.6514999121427536E-2"/>
    <n v="-0.19468468427658081"/>
    <n v="1.9304806366562843E-2"/>
    <m/>
    <m/>
    <m/>
    <n v="4.7974999994039536E-2"/>
    <n v="1.5546455979347229E-2"/>
    <n v="2.5540194474160671E-3"/>
    <n v="-9.2508178204298019E-3"/>
    <n v="4.9985393881797791E-2"/>
  </r>
  <r>
    <x v="132"/>
    <x v="4"/>
    <s v="DEU"/>
    <n v="134"/>
    <n v="82434"/>
    <n v="19140.378346158221"/>
    <n v="98.291975676893102"/>
    <n v="98.88"/>
    <n v="4299.1490395999999"/>
    <n v="0.20728924265480511"/>
    <n v="129.95744724594516"/>
    <n v="74.229708789255028"/>
    <n v="1014.1565299"/>
    <n v="1273.87510726"/>
    <n v="1332.4033200099998"/>
    <n v="2842.6033219999999"/>
    <n v="3.2779999999999996"/>
    <n v="4.7825000000000006"/>
    <n v="117.98099657561474"/>
    <n v="8.4818999999999996"/>
    <n v="140.92275057450951"/>
    <n v="0.59703499999999998"/>
    <n v="486.09609999999998"/>
    <n v="549.97739999999999"/>
    <n v="1.8650042910269859"/>
    <n v="4383.3999999999996"/>
    <n v="1973.2819"/>
    <n v="1885.1443479700001"/>
    <n v="2498.2600000000002"/>
    <n v="3323.119384765625"/>
    <n v="4.5216131210327148"/>
    <n v="116.29386901855469"/>
    <n v="68.71734619140625"/>
    <n v="0"/>
    <n v="0"/>
    <n v="0"/>
    <n v="0"/>
    <s v="FLOAT"/>
    <s v="USA"/>
    <n v="0"/>
    <n v="-0.39940106868743896"/>
    <n v="1.9411841407418251E-2"/>
    <n v="9.019169956445694E-2"/>
    <n v="3.2779999077320099E-2"/>
    <m/>
    <m/>
    <n v="-2.7746645733714104E-2"/>
    <n v="4.7158487141132355E-2"/>
    <n v="4.8504319041967392E-2"/>
    <n v="-0.40991923213005066"/>
    <n v="1.782495528459549E-2"/>
    <m/>
    <m/>
    <m/>
    <n v="4.7825001180171967E-2"/>
    <n v="1.0518163442611694E-2"/>
    <n v="-1.870863139629364E-2"/>
    <n v="-4.1508793830871582E-2"/>
    <n v="6.1485849320888519E-2"/>
  </r>
  <r>
    <x v="133"/>
    <x v="4"/>
    <s v="DEU"/>
    <n v="134"/>
    <n v="82479"/>
    <n v="19087.572240241872"/>
    <n v="98.050628074967392"/>
    <n v="98.95"/>
    <n v="4325.4549530999993"/>
    <n v="0.20137675465311455"/>
    <n v="131.37834850614416"/>
    <n v="55.612614971259248"/>
    <n v="1045.4576332199999"/>
    <n v="1299.55711099"/>
    <n v="1458.7342913699999"/>
    <n v="2937.2654939999998"/>
    <n v="2.3180000000000001"/>
    <n v="4.0708333333333329"/>
    <n v="116.85374665437853"/>
    <n v="9.7789999999999999"/>
    <n v="143.37988333038717"/>
    <n v="0.63308900000000001"/>
    <n v="472.48160000000001"/>
    <n v="549.10119999999995"/>
    <n v="1.5485589865399843"/>
    <n v="4384.18"/>
    <n v="2199.3132000000001"/>
    <n v="1935.0180129700002"/>
    <n v="2449.16"/>
    <n v="3323.451904296875"/>
    <n v="4.5493335723876953"/>
    <n v="112.79603576660156"/>
    <n v="67.824821472167969"/>
    <n v="0"/>
    <n v="0"/>
    <n v="0"/>
    <n v="0"/>
    <s v="FLOAT"/>
    <s v="USA"/>
    <n v="0"/>
    <n v="0.37576285004615784"/>
    <n v="3.9519239217042923E-2"/>
    <n v="4.0871534496545792E-2"/>
    <n v="2.3180000483989716E-2"/>
    <m/>
    <m/>
    <n v="-9.5523856580257416E-3"/>
    <n v="4.9071624875068665E-2"/>
    <n v="4.9544896930456161E-2"/>
    <n v="0.33970072865486145"/>
    <n v="2.6918064802885056E-2"/>
    <m/>
    <m/>
    <m/>
    <n v="4.0708333253860474E-2"/>
    <n v="3.6062151193618774E-2"/>
    <n v="8.4433719515800476E-2"/>
    <n v="9.9248766899108887E-2"/>
    <n v="3.2025769352912903E-2"/>
  </r>
  <r>
    <x v="134"/>
    <x v="4"/>
    <s v="DEU"/>
    <n v="134"/>
    <n v="82462"/>
    <n v="19283.670487293424"/>
    <n v="99.242030991765688"/>
    <n v="99.11"/>
    <n v="4425.1044916000001"/>
    <n v="0.19182042688304812"/>
    <n v="133.6779440361183"/>
    <n v="183.08675605462915"/>
    <n v="1125.4784618399999"/>
    <n v="1430.77570152"/>
    <n v="1531.1938812099997"/>
    <n v="2963.6691989999999"/>
    <n v="2.04833"/>
    <n v="4.0366666666666671"/>
    <n v="114.60713791468777"/>
    <n v="10.726699999999999"/>
    <n v="143.83949089623479"/>
    <n v="0.64987700000000004"/>
    <n v="457.35520000000002"/>
    <n v="535.11900000000003"/>
    <n v="1.4358931062330225"/>
    <n v="4350.09"/>
    <n v="2205.6404000000002"/>
    <n v="1980.3365499000006"/>
    <n v="2369.75"/>
    <n v="3321.032470703125"/>
    <n v="4.3238711357116699"/>
    <n v="108.45059967041016"/>
    <n v="67.833053588867188"/>
    <n v="0"/>
    <n v="0"/>
    <n v="0"/>
    <n v="0"/>
    <s v="FLOAT"/>
    <s v="USA"/>
    <n v="0"/>
    <n v="8.4664672613143921E-2"/>
    <n v="3.07930838316679E-2"/>
    <n v="6.7013204097747803E-2"/>
    <n v="2.0483300089836121E-2"/>
    <m/>
    <m/>
    <n v="-1.9229123368859291E-2"/>
    <n v="5.0022207200527191E-2"/>
    <n v="5.1002949476242065E-2"/>
    <n v="6.2737643718719482E-2"/>
    <n v="2.0632589235901833E-2"/>
    <m/>
    <m/>
    <m/>
    <n v="4.0366668254137039E-2"/>
    <n v="2.1927028894424438E-2"/>
    <n v="4.1184931993484497E-2"/>
    <n v="4.0426891297101974E-2"/>
    <n v="4.3748252093791962E-2"/>
  </r>
  <r>
    <x v="135"/>
    <x v="4"/>
    <s v="DEU"/>
    <n v="134"/>
    <n v="82415"/>
    <n v="19417.057021603057"/>
    <n v="100"/>
    <n v="99.03"/>
    <n v="4475.5453472999998"/>
    <n v="0.19094829837235616"/>
    <n v="136.25661669351649"/>
    <n v="220.64586011876477"/>
    <n v="1221.624130895"/>
    <n v="1526.3594606159998"/>
    <n v="1701.2102714499999"/>
    <n v="3112.3122789999998"/>
    <n v="2.09"/>
    <n v="3.3533333333333335"/>
    <n v="112.35985195348961"/>
    <n v="11.166700000000001"/>
    <n v="144.35213010429558"/>
    <n v="0.67346500000000009"/>
    <n v="489.04160000000002"/>
    <n v="550.53290000000004"/>
    <n v="1.6579045520047471"/>
    <n v="4354.91"/>
    <n v="2257.9958000000001"/>
    <n v="2008.5709117800002"/>
    <n v="2346.33"/>
    <n v="3327.639404296875"/>
    <n v="4.3846673965454102"/>
    <n v="104.71192932128906"/>
    <n v="67.783683776855469"/>
    <n v="0"/>
    <n v="0"/>
    <n v="0"/>
    <n v="0"/>
    <s v="FLOAT"/>
    <s v="USA"/>
    <n v="0"/>
    <n v="0.28201770782470703"/>
    <n v="3.1932152807712555E-2"/>
    <n v="4.0816325694322586E-2"/>
    <n v="2.0899999886751175E-2"/>
    <m/>
    <m/>
    <n v="-1.9606132060289383E-2"/>
    <n v="5.1538284868001938E-2"/>
    <n v="5.2568957209587097E-2"/>
    <n v="0.25070810317993164"/>
    <n v="2.5033501908183098E-2"/>
    <m/>
    <m/>
    <m/>
    <n v="3.3533334732055664E-2"/>
    <n v="3.1309604644775391E-2"/>
    <n v="7.0652931928634644E-2"/>
    <n v="8.2300029695034027E-2"/>
    <n v="3.085816279053688E-2"/>
  </r>
  <r>
    <x v="136"/>
    <x v="4"/>
    <s v="DEU"/>
    <n v="134"/>
    <n v="82322"/>
    <n v="20040.620318052523"/>
    <n v="103.93361022545811"/>
    <n v="100"/>
    <n v="4664.8110164"/>
    <n v="0.19846498200987364"/>
    <n v="138.68857451821177"/>
    <n v="257.63670179982739"/>
    <n v="1412.3288997089999"/>
    <n v="1726.081974811"/>
    <n v="1797.6991886700002"/>
    <n v="3266.4316829999998"/>
    <n v="2.8358300000000001"/>
    <n v="3.7624999999999997"/>
    <n v="112.35496418087114"/>
    <n v="10.2502"/>
    <n v="145.89004772847801"/>
    <n v="0.66704700000000006"/>
    <n v="497.8526"/>
    <n v="553.08330000000001"/>
    <n v="1.485064540622627"/>
    <n v="4385.43"/>
    <n v="2303.0720000000001"/>
    <n v="2030.2864922699996"/>
    <n v="2355.14"/>
    <n v="3472.525146484375"/>
    <n v="4.691741943359375"/>
    <n v="101.31134033203125"/>
    <n v="67.692626953125"/>
    <n v="0"/>
    <n v="0"/>
    <n v="0"/>
    <n v="0"/>
    <s v="FLOAT"/>
    <s v="USA"/>
    <n v="0"/>
    <n v="0.24087242782115936"/>
    <n v="5.3070500493049622E-2"/>
    <n v="2.688172273337841E-3"/>
    <n v="2.8358299285173416E-2"/>
    <m/>
    <m/>
    <n v="-4.449982225196436E-5"/>
    <n v="5.3114999085664749E-2"/>
    <n v="5.3117364645004272E-2"/>
    <n v="0.21326619386672974"/>
    <n v="2.2753637284040451E-2"/>
    <m/>
    <m/>
    <m/>
    <n v="3.762499988079071E-2"/>
    <n v="2.7606219053268433E-2"/>
    <n v="7.8188598155975342E-2"/>
    <n v="9.5912262797355652E-2"/>
    <n v="1.5523236244916916E-2"/>
  </r>
  <r>
    <x v="137"/>
    <x v="4"/>
    <s v="DEU"/>
    <n v="134"/>
    <n v="82212"/>
    <n v="20546.936107422782"/>
    <n v="107.17035848847374"/>
    <n v="99.9"/>
    <n v="4888.6948765000006"/>
    <n v="0.20141468467391735"/>
    <n v="141.86367486507621"/>
    <n v="313.25504519140679"/>
    <n v="1505.5576439019999"/>
    <n v="1885.49444154"/>
    <n v="1879.4900434399999"/>
    <n v="3616.9164189999997"/>
    <n v="3.8591699999999998"/>
    <n v="4.2166666666666668"/>
    <n v="113.53765793247219"/>
    <n v="8.6583000000000006"/>
    <n v="147.39261092451829"/>
    <n v="0.63994200000000001"/>
    <n v="543.85180000000003"/>
    <n v="572.66309999999999"/>
    <n v="1.3285986006385428"/>
    <n v="4476.8100000000004"/>
    <n v="2281.9119000000001"/>
    <n v="2013.09083491"/>
    <n v="2463.7199999999998"/>
    <n v="3701.9658203125"/>
    <n v="4.6153178215026855"/>
    <n v="96.622520446777344"/>
    <n v="67.431427001953125"/>
    <n v="0"/>
    <n v="0"/>
    <n v="0"/>
    <n v="0"/>
    <s v="FLOAT"/>
    <s v="USA"/>
    <n v="0"/>
    <n v="0.20423117280006409"/>
    <n v="6.4309559762477875E-2"/>
    <n v="2.5137992575764656E-2"/>
    <n v="3.8591701537370682E-2"/>
    <m/>
    <m/>
    <n v="1.0529126040637493E-2"/>
    <n v="5.3780436515808105E-2"/>
    <n v="5.3220074623823166E-2"/>
    <n v="0.17558208107948303"/>
    <n v="2.4370122700929642E-2"/>
    <m/>
    <m/>
    <m/>
    <n v="4.2166665196418762E-2"/>
    <n v="2.864907868206501E-2"/>
    <n v="8.4733054041862488E-2"/>
    <n v="9.8747275769710541E-2"/>
    <n v="3.1864847987890244E-2"/>
  </r>
  <r>
    <x v="138"/>
    <x v="4"/>
    <s v="DEU"/>
    <n v="134"/>
    <n v="82056"/>
    <n v="20801.437443847575"/>
    <n v="108.40499281157814"/>
    <n v="100.37"/>
    <n v="4980.5015366999996"/>
    <n v="0.20360007818608289"/>
    <n v="145.75799683747348"/>
    <n v="299.69195228249873"/>
    <n v="1575.8701235680001"/>
    <n v="1923.0800178159998"/>
    <n v="2007.7964031000004"/>
    <n v="3957.6220049999997"/>
    <n v="3.8183300000000004"/>
    <n v="3.98416666666667"/>
    <n v="114.24432385321373"/>
    <n v="7.5244999999999997"/>
    <n v="150.71592716987803"/>
    <n v="0.65522199999999997"/>
    <n v="572.64160000000004"/>
    <n v="595.78099999999995"/>
    <n v="1.4053531651936473"/>
    <n v="4610.92"/>
    <n v="2263.7031000000002"/>
    <n v="2004.4949620599996"/>
    <n v="2606.42"/>
    <n v="3883.572265625"/>
    <n v="4.7539148330688477"/>
    <n v="91.902633666992188"/>
    <n v="66.149482727050781"/>
    <n v="1"/>
    <n v="1"/>
    <n v="0"/>
    <n v="0"/>
    <s v="FLOAT"/>
    <s v="USA"/>
    <n v="0"/>
    <n v="-0.42578661441802979"/>
    <n v="6.0062546283006668E-2"/>
    <n v="0.10143991559743881"/>
    <n v="3.8183301687240601E-2"/>
    <m/>
    <m/>
    <n v="6.2181823886930943E-3"/>
    <n v="5.3844362497329712E-2"/>
    <n v="5.3511615842580795E-2"/>
    <n v="-0.44358089566230774"/>
    <n v="3.1979944556951523E-2"/>
    <m/>
    <m/>
    <m/>
    <n v="3.98416668176651E-2"/>
    <n v="1.7794251441955566E-2"/>
    <n v="6.7067216150462627E-3"/>
    <n v="-1.2055665254592896E-2"/>
    <n v="6.9811612367630005E-2"/>
  </r>
  <r>
    <x v="139"/>
    <x v="4"/>
    <s v="DEU"/>
    <n v="134"/>
    <n v="81770.504779357143"/>
    <n v="19789.8454371839"/>
    <n v="102.49195886061953"/>
    <n v="100.4"/>
    <n v="4783.4321058999994"/>
    <n v="0.19189196890137178"/>
    <n v="146.11681028701869"/>
    <n v="273.07271481452841"/>
    <n v="1298.9513904390001"/>
    <n v="1570.5539820449999"/>
    <n v="2355.7698533800003"/>
    <n v="3887.9944570000002"/>
    <n v="0.62583299999999997"/>
    <n v="3.2225000000000001"/>
    <n v="114.83318267608496"/>
    <n v="7.7416"/>
    <n v="151.26392080608093"/>
    <n v="0.72990100000000002"/>
    <n v="552.63739999999996"/>
    <n v="620.14679999999998"/>
    <n v="1.3576495904484234"/>
    <n v="4611.05"/>
    <n v="2259.1089000000002"/>
    <n v="2015.3811118399999"/>
    <n v="2595.67"/>
    <n v="3793.7666015625"/>
    <n v="5.0446157455444336"/>
    <n v="88.983619689941406"/>
    <n v="62.845703125"/>
    <n v="0"/>
    <n v="0"/>
    <n v="0"/>
    <n v="0"/>
    <s v="FLOAT"/>
    <s v="USA"/>
    <n v="0"/>
    <n v="0.25404000282287598"/>
    <n v="5.9235967695713043E-2"/>
    <n v="4.9247182905673981E-2"/>
    <n v="6.2583298422396183E-3"/>
    <m/>
    <m/>
    <n v="5.1556318067014217E-3"/>
    <n v="5.4080337285995483E-2"/>
    <n v="5.3802948445081711E-2"/>
    <n v="0.20271843671798706"/>
    <n v="4.2671304196119308E-2"/>
    <m/>
    <m/>
    <m/>
    <n v="3.2225001603364944E-2"/>
    <n v="5.1321566104888916E-2"/>
    <n v="7.5566880404949188E-2"/>
    <n v="9.0133838355541229E-2"/>
    <n v="2.775275707244873E-2"/>
  </r>
  <r>
    <x v="140"/>
    <x v="4"/>
    <s v="DEU"/>
    <n v="134"/>
    <n v="81569.337328512702"/>
    <n v="20661.445435680802"/>
    <n v="106.93970693999252"/>
    <n v="100.92736008626781"/>
    <n v="5015.530452"/>
    <n v="0.19435555762269094"/>
    <n v="147.75140489050239"/>
    <n v="287.13594274124551"/>
    <n v="1556.1866504479999"/>
    <n v="1857.313864985"/>
    <n v="2559.2720090500002"/>
    <n v="3887.7988739999996"/>
    <n v="0.38333299999999998"/>
    <n v="2.7433333333333301"/>
    <n v="117.77765345692137"/>
    <n v="6.9664000000000001"/>
    <n v="155.15290790171466"/>
    <n v="0.8238160000000001"/>
    <n v="564.64420933999997"/>
    <n v="651.41265146000001"/>
    <n v="1.4637254901960783"/>
    <n v="4601.88"/>
    <n v="2256.5524999999998"/>
    <n v="2025.6061910800004"/>
    <n v="2576.27"/>
    <n v="3690.592529296875"/>
    <n v="4.5590686798095703"/>
    <n v="86.238449096679688"/>
    <n v="65.773399353027344"/>
    <n v="0"/>
    <n v="0"/>
    <n v="0"/>
    <n v="0"/>
    <s v="FLOAT"/>
    <s v="USA"/>
    <n v="0"/>
    <n v="0.18457514047622681"/>
    <n v="8.0066129565238953E-2"/>
    <n v="4.0067091584205627E-2"/>
    <n v="3.8333300035446882E-3"/>
    <m/>
    <m/>
    <n v="2.5645937770605087E-2"/>
    <n v="5.4420191794633865E-2"/>
    <n v="5.3059432655572891E-2"/>
    <n v="0.15109890699386597"/>
    <n v="2.9081977903842926E-2"/>
    <m/>
    <m/>
    <m/>
    <n v="2.7433333918452263E-2"/>
    <n v="3.347623348236084E-2"/>
    <n v="7.9165399074554443E-2"/>
    <n v="9.8609432578086853E-2"/>
    <n v="2.1950211375951767E-2"/>
  </r>
  <r>
    <x v="141"/>
    <x v="4"/>
    <s v="DEU"/>
    <n v="134"/>
    <n v="81560.193353474315"/>
    <n v="21432.681417956832"/>
    <n v="113.21667818360504"/>
    <n v="104.71665647398324"/>
    <n v="5268.1454547999992"/>
    <n v="0.20266247891325581"/>
    <n v="151.41927570807559"/>
    <n v="350.64316172051184"/>
    <n v="1763.1545368779998"/>
    <n v="2071.0231062590001"/>
    <n v="2713.0217611799999"/>
    <n v="4117.6088989999998"/>
    <n v="0.80916700000000008"/>
    <n v="2.60666666666667"/>
    <n v="124.13764674359513"/>
    <n v="5.8243999999999998"/>
    <n v="159.78433798833302"/>
    <n v="0.79801"/>
    <n v="600.72144952000008"/>
    <n v="635.35528715999999"/>
    <n v="1.5115774016539145"/>
    <n v="4724.6570000000002"/>
    <n v="2283.0735"/>
    <n v="2049.06246027"/>
    <n v="2675.59"/>
    <n v="3697.8662109375"/>
    <n v="4.6583242416381836"/>
    <n v="85.584907531738281"/>
    <n v="65.033927917480469"/>
    <n v="0"/>
    <n v="0"/>
    <n v="0"/>
    <n v="0"/>
    <s v="FLOAT"/>
    <s v="USA"/>
    <n v="0"/>
    <n v="-0.14815965294837952"/>
    <n v="0.10771128535270691"/>
    <n v="8.2908846437931061E-2"/>
    <n v="8.091670460999012E-3"/>
    <m/>
    <m/>
    <n v="5.3999897092580795E-2"/>
    <n v="5.3711391985416412E-2"/>
    <n v="5.0959579646587372E-2"/>
    <n v="-0.17389889061450958"/>
    <n v="3.1157488003373146E-2"/>
    <m/>
    <m/>
    <m/>
    <n v="2.6066666468977928E-2"/>
    <n v="2.5739235803484917E-2"/>
    <n v="6.3427582383155823E-2"/>
    <n v="6.9555565714836121E-2"/>
    <n v="4.5500259846448898E-2"/>
  </r>
  <r>
    <x v="142"/>
    <x v="4"/>
    <s v="DEU"/>
    <n v="134"/>
    <n v="81713.608934673859"/>
    <n v="21483.780398506071"/>
    <n v="113.47725867112729"/>
    <n v="106.08861039479349"/>
    <n v="5369.3596573000004"/>
    <n v="0.20112172166510772"/>
    <n v="154.67570710350361"/>
    <n v="372.88214784290119"/>
    <n v="1758.0120730589999"/>
    <n v="2132.8908987340001"/>
    <n v="3100.0061966399999"/>
    <n v="4411.5701479999998"/>
    <n v="0.255"/>
    <n v="1.4951300000000001"/>
    <n v="135.97092462328325"/>
    <n v="5.3794000000000004"/>
    <n v="163.99151493724585"/>
    <n v="0.81135400000000002"/>
    <n v="656.09295265000003"/>
    <n v="699.21509248999996"/>
    <n v="1.482363195391845"/>
    <n v="4764.223"/>
    <n v="2289.4065000000001"/>
    <n v="2069.8000000000002"/>
    <n v="2694.42"/>
    <n v="3793.7998046875"/>
    <n v="5.0050539970397949"/>
    <n v="85.535995483398438"/>
    <n v="63.944618225097656"/>
    <n v="0"/>
    <n v="0"/>
    <n v="0"/>
    <n v="0"/>
    <s v="FLOAT"/>
    <s v="USA"/>
    <n v="0"/>
    <n v="0.29262766242027283"/>
    <n v="0.14848053455352783"/>
    <n v="4.6400036662817001E-2"/>
    <n v="2.5500000920146704E-3"/>
    <m/>
    <m/>
    <n v="9.5321334898471832E-2"/>
    <n v="5.3159203380346298E-2"/>
    <n v="4.8532973974943161E-2"/>
    <n v="0.24763624370098114"/>
    <n v="3.6061327904462814E-2"/>
    <m/>
    <m/>
    <m/>
    <n v="1.4949999749660492E-2"/>
    <n v="4.4991418719291687E-2"/>
    <n v="0.13630339503288269"/>
    <n v="0.17369765043258667"/>
    <n v="2.4475017562508583E-2"/>
  </r>
  <r>
    <x v="143"/>
    <x v="4"/>
    <s v="DEU"/>
    <n v="134"/>
    <n v="81937.128324501013"/>
    <n v="21517.887790133365"/>
    <n v="113.66321456563762"/>
    <n v="106.18230592080108"/>
    <n v="5498.5226705000005"/>
    <n v="0.19699388586956521"/>
    <n v="157.14753308925944"/>
    <n v="348.00047799107813"/>
    <n v="1739.5459085309997"/>
    <n v="2128.0817083469997"/>
    <n v="3277.5310182499998"/>
    <n v="4526.5729520000004"/>
    <n v="8.9166666666666658E-2"/>
    <n v="1.5714079999999999"/>
    <n v="144.43854350875571"/>
    <n v="5.2305999999999999"/>
    <n v="167.17341347003708"/>
    <n v="0.78716900000000001"/>
    <n v="655.63724425999999"/>
    <n v="680.85767211000007"/>
    <n v="1.4181930244362266"/>
    <n v="4604.0730000000003"/>
    <n v="2306.9499999999998"/>
    <n v="2098.48"/>
    <n v="2505.59"/>
    <n v="4012.821533203125"/>
    <n v="5.7538938522338867"/>
    <n v="83.766998291015625"/>
    <n v="60.787864685058594"/>
    <n v="0"/>
    <n v="0"/>
    <n v="0"/>
    <n v="0"/>
    <s v="FLOAT"/>
    <s v="USA"/>
    <n v="0"/>
    <n v="0.26745998859405518"/>
    <n v="0.11135691404342651"/>
    <n v="-4.8566716723144054E-3"/>
    <n v="8.916666847653687E-4"/>
    <m/>
    <m/>
    <n v="6.2274627387523651E-2"/>
    <n v="4.9082290381193161E-2"/>
    <n v="4.6204898506402969E-2"/>
    <n v="0.22761362791061401"/>
    <n v="3.2458402216434479E-2"/>
    <m/>
    <m/>
    <m/>
    <n v="1.5699999406933784E-2"/>
    <n v="3.9846375584602356E-2"/>
    <n v="0.10872621089220047"/>
    <n v="0.14336684346199036"/>
    <n v="-1.982502406463027E-3"/>
  </r>
  <r>
    <x v="144"/>
    <x v="4"/>
    <s v="DEU"/>
    <n v="134"/>
    <n v="82278.503392600673"/>
    <n v="21903.314593546904"/>
    <n v="115.69135476624218"/>
    <n v="106.8515719801027"/>
    <n v="5725.5554168999997"/>
    <n v="0.20002080157682772"/>
    <n v="158.35633573261615"/>
    <n v="448.9032025650593"/>
    <n v="1777.0172643349999"/>
    <n v="2200.3756393859999"/>
    <n v="3497.5579815900001"/>
    <n v="4747.190576"/>
    <n v="9.6666666666666679E-2"/>
    <n v="1.1634720000000001"/>
    <n v="148.96199681518544"/>
    <n v="4.9805999999999999"/>
    <n v="171.99929291143712"/>
    <n v="0.75669399999999998"/>
    <n v="682.44189440999992"/>
    <n v="675.47718378000002"/>
    <n v="1.6109299069269414"/>
    <n v="4664.2299999999996"/>
    <n v="2397.2256260600002"/>
    <n v="2138.0331669699999"/>
    <n v="2526.1969679200001"/>
    <n v="4037.20263671875"/>
    <n v="5.9159741401672363"/>
    <n v="82.931144714355469"/>
    <n v="61.081188201904297"/>
    <n v="0"/>
    <n v="0"/>
    <n v="0"/>
    <n v="0"/>
    <s v="FLOAT"/>
    <s v="USA"/>
    <n v="0"/>
    <n v="3.0944511294364929E-2"/>
    <n v="9.7924605011940002E-2"/>
    <n v="7.1003764867782593E-2"/>
    <n v="9.6666667377576232E-4"/>
    <m/>
    <m/>
    <n v="5.1090870052576065E-2"/>
    <n v="4.6833731234073639E-2"/>
    <n v="4.455726221203804E-2"/>
    <n v="3.9868820458650589E-3"/>
    <n v="2.6850579306483269E-2"/>
    <m/>
    <m/>
    <m/>
    <n v="1.1633333750069141E-2"/>
    <n v="2.695762924849987E-2"/>
    <n v="7.2709411382675171E-2"/>
    <n v="8.4069415926933289E-2"/>
    <n v="3.5985216498374939E-2"/>
  </r>
  <r>
    <x v="145"/>
    <x v="4"/>
    <s v="DEU"/>
    <n v="134"/>
    <n v="82993.765440047544"/>
    <n v="22037.585410165313"/>
    <n v="116.40529246927939"/>
    <n v="107.98220942679225"/>
    <n v="5918.6936293999997"/>
    <n v="0.2001982697658434"/>
    <n v="159.43277608125175"/>
    <n v="518.49992823851414"/>
    <n v="1853.396924244"/>
    <n v="2338.8249334259999"/>
    <n v="3939.12572069"/>
    <n v="5186.469994"/>
    <n v="-0.1075"/>
    <n v="0.49519370000000001"/>
    <n v="155.98114849757638"/>
    <n v="4.6242000000000001"/>
    <n v="176.77214071062397"/>
    <n v="0.72206999999999999"/>
    <n v="708.56200405999994"/>
    <n v="667.49739737999994"/>
    <n v="1.7964820428033434"/>
    <n v="4772.1760000000004"/>
    <n v="2451.2515181500003"/>
    <n v="2201.8812373199999"/>
    <n v="2570.2950669299998"/>
    <n v="4159.5888671875"/>
    <n v="6.2140840758249567"/>
    <n v="82.160596653672357"/>
    <n v="58.920354596812608"/>
    <n v="0"/>
    <n v="0"/>
    <n v="0"/>
    <n v="0"/>
    <s v="FLOAT"/>
    <s v="USA"/>
    <n v="0"/>
    <n v="0.11329784989356995"/>
    <n v="9.6813514828681946E-2"/>
    <n v="5.1290746778249741E-3"/>
    <n v="-1.0750000365078449E-3"/>
    <m/>
    <m/>
    <n v="5.1736947149038315E-2"/>
    <n v="4.5076567679643631E-2"/>
    <n v="4.2859166860580444E-2"/>
    <n v="8.627425879240036E-2"/>
    <n v="2.4877326563000679E-2"/>
    <m/>
    <m/>
    <m/>
    <n v="4.9583334475755692E-3"/>
    <n v="2.7023598551750183E-2"/>
    <n v="7.8029446303844452E-2"/>
    <n v="0.10042256861925125"/>
    <n v="2.0270373206585646E-3"/>
  </r>
  <r>
    <x v="146"/>
    <x v="4"/>
    <s v="DEU"/>
    <n v="134"/>
    <n v="83666.355603981981"/>
    <n v="22347.948539301782"/>
    <n v="118.04439782649118"/>
    <n v="109.7276485977502"/>
    <n v="6131.0185341999995"/>
    <n v="0.20298302251542394"/>
    <n v="160.03079849716042"/>
    <n v="547.50423605503192"/>
    <n v="1865.3935942979999"/>
    <n v="2357.7311597040002"/>
    <n v="4250.0596624300006"/>
    <n v="5480.6268259999997"/>
    <n v="-0.32"/>
    <n v="9.1499189999999994E-2"/>
    <n v="167.72226885066104"/>
    <n v="4.1218000000000004"/>
    <n v="180.82022273289726"/>
    <n v="0.69276799999999994"/>
    <n v="719.05112035000002"/>
    <n v="709.28370532999998"/>
    <n v="1.8554501470448723"/>
    <n v="4913.0020000000004"/>
    <n v="2463.8392400299999"/>
    <n v="2277.5386092100002"/>
    <n v="2635.4633225299999"/>
    <n v="4327.10205078125"/>
    <n v="6.2485061457149333"/>
    <n v="81.907349325187752"/>
    <n v="58.254928829204935"/>
    <n v="0"/>
    <n v="0"/>
    <n v="0"/>
    <n v="0"/>
    <s v="FLOAT"/>
    <s v="USA"/>
    <n v="0"/>
    <n v="5.6800000369548798E-2"/>
    <n v="0.11859948933124542"/>
    <n v="4.0644876658916473E-2"/>
    <n v="-2.637E-3"/>
    <m/>
    <m/>
    <n v="7.5268864631652832E-2"/>
    <n v="4.3330620974302292E-2"/>
    <n v="4.0297474712133408E-2"/>
    <n v="2.8799999505281448E-2"/>
    <n v="2.7216173708438873E-2"/>
    <m/>
    <m/>
    <m/>
    <n v="9.1500000000000001E-4"/>
    <n v="2.79999990016222E-2"/>
    <n v="8.2394450902938843E-2"/>
    <n v="0.10312313586473465"/>
    <n v="1.9003938883543015E-2"/>
  </r>
  <r>
    <x v="147"/>
    <x v="4"/>
    <s v="DEU"/>
    <n v="134"/>
    <n v="83979.282749739985"/>
    <n v="22861.229874936176"/>
    <n v="120.75612068377905"/>
    <n v="110.86569498916018"/>
    <n v="6390.0095427999995"/>
    <n v="0.20411488877189976"/>
    <n v="162.76894379880093"/>
    <n v="470.54716366536223"/>
    <n v="2013.8252490749999"/>
    <n v="2507.2696186779999"/>
    <n v="4532.43848617"/>
    <n v="5718.0645879999993"/>
    <n v="-0.35499999999999998"/>
    <n v="0.31633610000000001"/>
    <n v="177.98039472691866"/>
    <n v="3.7454999999999998"/>
    <n v="185.55771610394197"/>
    <n v="0.64657700000000007"/>
    <n v="795.53580833000001"/>
    <n v="735.66198454000005"/>
    <n v="1.6308096389560587"/>
    <n v="5104.9120000000003"/>
    <n v="2550.9890690000002"/>
    <n v="2360.6570000000002"/>
    <n v="2744.2550729999998"/>
    <n v="4496.83251953125"/>
    <n v="6.5906942223015381"/>
    <n v="82.647524193806305"/>
    <n v="56.40418147518367"/>
    <n v="0"/>
    <n v="0"/>
    <n v="0"/>
    <n v="0"/>
    <s v="FLOAT"/>
    <s v="USA"/>
    <n v="0"/>
    <n v="0.16380000114440918"/>
    <n v="0.1020183339715004"/>
    <n v="1.1384469456970692E-2"/>
    <n v="-3.2910000000000001E-3"/>
    <m/>
    <m/>
    <n v="6.1162829399108887E-2"/>
    <n v="4.085550457239151E-2"/>
    <n v="3.8500692695379257E-2"/>
    <n v="0.13590000569820404"/>
    <n v="2.4562019854784012E-2"/>
    <m/>
    <m/>
    <m/>
    <n v="3.1630000000000004E-3"/>
    <n v="2.7899999171495438E-2"/>
    <n v="9.3060173094272614E-2"/>
    <n v="0.11924979090690613"/>
    <n v="4.0467348881065845E-3"/>
  </r>
  <r>
    <x v="148"/>
    <x v="4"/>
    <s v="DEU"/>
    <n v="134"/>
    <n v="84232.266059135276"/>
    <n v="23040.320451191405"/>
    <n v="121.70126693461734"/>
    <n v="112.11828897383118"/>
    <n v="6586.9616237999999"/>
    <n v="0.21057199527296266"/>
    <n v="165.91852852258663"/>
    <n v="534.13214385444144"/>
    <n v="2126.8307594789999"/>
    <n v="2583.1278543090002"/>
    <n v="4851.1331613499997"/>
    <n v="5977.4076459999997"/>
    <n v="-0.36166666666666702"/>
    <n v="0.39636399999999999"/>
    <n v="189.79911589538398"/>
    <n v="3.3835000000000002"/>
    <n v="191.00229803782918"/>
    <n v="0.61271500000000001"/>
    <n v="779.28286103000005"/>
    <n v="754.94646834000002"/>
    <n v="1.7081484716157205"/>
    <n v="5333.6090407299998"/>
    <n v="2703.32475604"/>
    <n v="2431.9768134999999"/>
    <n v="2901.6322272299999"/>
    <n v="4776.34619140625"/>
    <n v="6.7905948023907952"/>
    <n v="83.7050497175332"/>
    <n v="55.324653063463337"/>
    <n v="0"/>
    <n v="0"/>
    <n v="0"/>
    <n v="0"/>
    <s v="FLOAT"/>
    <s v="USA"/>
    <n v="0"/>
    <n v="-0.16850000619888306"/>
    <n v="0.10550530254840851"/>
    <n v="2.5323729962110519E-2"/>
    <n v="-3.2209999999999999E-3"/>
    <m/>
    <m/>
    <n v="6.6403627395629883E-2"/>
    <n v="3.9101678878068924E-2"/>
    <n v="3.6666866391897202E-2"/>
    <n v="-0.19040000438690186"/>
    <n v="2.705039456486702E-2"/>
    <m/>
    <m/>
    <m/>
    <n v="3.9639999999999996E-3"/>
    <n v="2.1900000050663948E-2"/>
    <n v="3.8622207939624786E-2"/>
    <n v="4.682081937789917E-2"/>
    <n v="1.1051365174353123E-2"/>
  </r>
  <r>
    <x v="149"/>
    <x v="4"/>
    <s v="DEU"/>
    <n v="134"/>
    <n v="84422.257540488354"/>
    <n v="23229.874967889369"/>
    <n v="122.70878889311852"/>
    <n v="113.61727596473931"/>
    <n v="6793.2821304999998"/>
    <n v="0.21368937769012625"/>
    <n v="168.16390335351838"/>
    <n v="504.20051115723163"/>
    <n v="2155.6244887389998"/>
    <n v="2602.0634180369998"/>
    <n v="5179.6734847499993"/>
    <n v="6252.397344"/>
    <n v="-0.39250000000000002"/>
    <n v="-0.25363449999999998"/>
    <n v="200.75915869467178"/>
    <n v="3.14"/>
    <n v="197.43680395969591"/>
    <n v="0.58924999999999994"/>
    <n v="805.40101485000002"/>
    <n v="776.47037749000003"/>
    <n v="1.7409916325440622"/>
    <n v="5603.1497963499996"/>
    <n v="2957.3968521900001"/>
    <n v="2550.9910248299998"/>
    <n v="3052.1587715199998"/>
    <n v="4993.5322265625"/>
    <n v="6.6099867691872207"/>
    <n v="85.211914013701275"/>
    <n v="56.930380160342864"/>
    <n v="0"/>
    <n v="0"/>
    <n v="0"/>
    <n v="0"/>
    <s v="FLOAT"/>
    <s v="USA"/>
    <n v="0"/>
    <n v="0.22769999504089355"/>
    <n v="9.4944000244140625E-2"/>
    <n v="5.8534141629934311E-2"/>
    <n v="-3.5630000000000002E-3"/>
    <m/>
    <m/>
    <n v="5.7748794555664063E-2"/>
    <n v="3.7195205688476563E-2"/>
    <n v="3.5164497792720795E-2"/>
    <n v="0.19169999659061432"/>
    <n v="3.0208945274353027E-2"/>
    <m/>
    <m/>
    <m/>
    <n v="-2.5360000000000001E-3"/>
    <n v="3.5999998450279236E-2"/>
    <n v="0.10639812052249908"/>
    <n v="0.12758629024028778"/>
    <n v="2.7485569939017296E-2"/>
  </r>
  <r>
    <x v="150"/>
    <x v="4"/>
    <s v="DEU"/>
    <n v="134"/>
    <n v="84491.345351889482"/>
    <n v="22152.350379556461"/>
    <n v="116.89387833353929"/>
    <n v="106.77176817122792"/>
    <n v="6586.3748747999998"/>
    <n v="0.21851696777488747"/>
    <n v="168.78903611894825"/>
    <n v="428.87630657820006"/>
    <n v="2003.8765286140001"/>
    <n v="2361.2911614699997"/>
    <n v="5815.8502205100003"/>
    <n v="6763.6513059999997"/>
    <n v="-0.46083333333333298"/>
    <n v="-0.51102400000000003"/>
    <n v="216.32221668807463"/>
    <n v="3.81"/>
    <n v="198.14389252253841"/>
    <n v="0.68724200000000002"/>
    <n v="746.79652472999999"/>
    <n v="1000.82363679"/>
    <n v="1.5938635808002606"/>
    <n v="5853.85199741"/>
    <n v="3132.9091247299998"/>
    <n v="2678.7438846"/>
    <n v="3175.10811281"/>
    <n v="5220.21044921875"/>
    <n v="6.0918041855812444"/>
    <n v="83.30632095272847"/>
    <n v="57.500326779796552"/>
    <n v="0"/>
    <n v="0"/>
    <n v="0"/>
    <n v="0"/>
    <s v="FLOAT"/>
    <s v="USA"/>
    <n v="0"/>
    <n v="7.590000331401825E-2"/>
    <n v="0.11318507790565491"/>
    <n v="3.2080188393592834E-2"/>
    <n v="-4.2520000000000006E-3"/>
    <m/>
    <m/>
    <n v="7.7521085739135742E-2"/>
    <n v="3.5663992166519165E-2"/>
    <n v="3.3098183572292328E-2"/>
    <n v="5.000000074505806E-2"/>
    <n v="2.4666666984558105E-2"/>
    <m/>
    <m/>
    <m/>
    <n v="-5.11E-3"/>
    <n v="2.5899998843669891E-2"/>
    <n v="8.3412259817123413E-2"/>
    <n v="0.10375489294528961"/>
    <n v="1.3914094306528568E-2"/>
  </r>
  <r>
    <x v="0"/>
    <x v="5"/>
    <s v="DNK"/>
    <n v="128"/>
    <n v="1888"/>
    <n v="2003.1779661016951"/>
    <n v="8.9203339732465121"/>
    <n v="13.06"/>
    <n v="0.66900000000000004"/>
    <n v="0.1210762331838565"/>
    <n v="2.8137099999999999"/>
    <m/>
    <n v="0.126"/>
    <n v="0.113"/>
    <n v="2.5999999999999999E-2"/>
    <n v="0.14541839909768906"/>
    <m/>
    <n v="4.8"/>
    <m/>
    <m/>
    <n v="0.15907402235955159"/>
    <m/>
    <n v="4.2839000000000002E-2"/>
    <n v="4.3808E-2"/>
    <n v="3.2262960000000001"/>
    <n v="0.15440200000000001"/>
    <m/>
    <m/>
    <m/>
    <m/>
    <n v="35.872455596923828"/>
    <n v="140.02143859863281"/>
    <n v="13.351302146911621"/>
    <n v="0"/>
    <n v="0"/>
    <n v="0"/>
    <n v="0"/>
    <s v="FLOAT"/>
    <s v="GBR"/>
    <m/>
    <m/>
    <m/>
    <n v="5.7401813566684723E-2"/>
    <m/>
    <m/>
    <m/>
    <m/>
    <m/>
    <m/>
    <m/>
    <m/>
    <m/>
    <m/>
    <m/>
    <n v="4.8000000417232513E-2"/>
    <m/>
    <m/>
    <m/>
    <m/>
  </r>
  <r>
    <x v="1"/>
    <x v="5"/>
    <s v="DNK"/>
    <n v="128"/>
    <n v="1903"/>
    <n v="1993.037309511298"/>
    <n v="8.896254416765121"/>
    <n v="13.51"/>
    <n v="0.68500000000000005"/>
    <n v="0.12408759124087591"/>
    <n v="3.037528"/>
    <m/>
    <n v="0.14299999999999999"/>
    <n v="0.113"/>
    <n v="2.5999999999999999E-2"/>
    <n v="0.16040998663353329"/>
    <m/>
    <n v="4.5"/>
    <m/>
    <m/>
    <n v="0.15907402235955159"/>
    <m/>
    <n v="4.5033999999999998E-2"/>
    <n v="4.113E-2"/>
    <n v="3.2972335999999998"/>
    <n v="0.16078200000000001"/>
    <m/>
    <m/>
    <m/>
    <m/>
    <n v="36.783668518066406"/>
    <n v="140.872802734375"/>
    <n v="16.711629867553711"/>
    <n v="0"/>
    <n v="0"/>
    <n v="0"/>
    <n v="0"/>
    <s v="FLOAT"/>
    <s v="GBR"/>
    <n v="0"/>
    <m/>
    <m/>
    <n v="0.11077844351530075"/>
    <m/>
    <m/>
    <m/>
    <m/>
    <m/>
    <m/>
    <m/>
    <m/>
    <m/>
    <m/>
    <m/>
    <n v="4.5000001788139343E-2"/>
    <m/>
    <m/>
    <m/>
    <m/>
  </r>
  <r>
    <x v="2"/>
    <x v="5"/>
    <s v="DNK"/>
    <n v="128"/>
    <n v="1918"/>
    <n v="2086.9708029197081"/>
    <n v="9.2942936370501918"/>
    <n v="14.23"/>
    <n v="0.72199999999999998"/>
    <n v="0.12880886426592797"/>
    <n v="3.171046"/>
    <m/>
    <n v="0.16300000000000001"/>
    <n v="0.13600000000000001"/>
    <n v="0.03"/>
    <n v="0.18589568544446849"/>
    <m/>
    <n v="4.4000000000000004"/>
    <m/>
    <m/>
    <n v="0.1692276833612251"/>
    <m/>
    <n v="4.9889999999999997E-2"/>
    <n v="4.7356000000000002E-2"/>
    <n v="3.3032933999999998"/>
    <n v="0.181199"/>
    <m/>
    <m/>
    <m/>
    <m/>
    <n v="31.916618347167969"/>
    <n v="123.67176055908203"/>
    <n v="14.549034118652344"/>
    <n v="0"/>
    <n v="0"/>
    <n v="0"/>
    <n v="0"/>
    <s v="FLOAT"/>
    <s v="GBR"/>
    <n v="0"/>
    <m/>
    <m/>
    <n v="7.6056338846683502E-2"/>
    <m/>
    <m/>
    <m/>
    <m/>
    <m/>
    <m/>
    <m/>
    <n v="5.8973852545022964E-2"/>
    <m/>
    <m/>
    <m/>
    <n v="4.3999999761581421E-2"/>
    <m/>
    <m/>
    <m/>
    <m/>
  </r>
  <r>
    <x v="3"/>
    <x v="5"/>
    <s v="DNK"/>
    <n v="128"/>
    <n v="1935"/>
    <n v="2056.5736434108526"/>
    <n v="9.1776323375455178"/>
    <n v="14.5"/>
    <n v="0.78100000000000003"/>
    <n v="0.1382842509603073"/>
    <n v="3.3472149999999998"/>
    <m/>
    <n v="0.2"/>
    <n v="0.14000000000000001"/>
    <n v="3.4000000000000002E-2"/>
    <n v="0.22037633677691021"/>
    <m/>
    <n v="4.3"/>
    <m/>
    <m/>
    <n v="0.19630411269902112"/>
    <m/>
    <n v="4.8404000000000003E-2"/>
    <n v="4.6704000000000002E-2"/>
    <n v="3.2598240000000001"/>
    <n v="0.21310000000000001"/>
    <m/>
    <m/>
    <m/>
    <m/>
    <n v="37.854804992675781"/>
    <n v="138.71414184570313"/>
    <n v="20.374565124511719"/>
    <n v="0"/>
    <n v="0"/>
    <n v="1"/>
    <n v="1"/>
    <s v="PEG"/>
    <s v="GBR"/>
    <n v="0"/>
    <n v="-1.0062160901725292E-2"/>
    <m/>
    <n v="5.4644808173179626E-2"/>
    <m/>
    <m/>
    <m/>
    <m/>
    <m/>
    <m/>
    <n v="-6.8667374551296234E-2"/>
    <n v="6.5662853419780731E-2"/>
    <m/>
    <m/>
    <m/>
    <n v="4.3000001460313797E-2"/>
    <n v="6.1153959482908249E-2"/>
    <m/>
    <m/>
    <m/>
  </r>
  <r>
    <x v="4"/>
    <x v="5"/>
    <s v="DNK"/>
    <n v="128"/>
    <n v="1954"/>
    <n v="2096.2998976458548"/>
    <n v="9.3396503878362598"/>
    <n v="14.5"/>
    <n v="0.80900000000000005"/>
    <n v="0.14462299134734241"/>
    <n v="3.1798540000000002"/>
    <n v="-8.9999999999999993E-3"/>
    <n v="0.20899999999999999"/>
    <n v="0.156"/>
    <n v="3.5000000000000003E-2"/>
    <n v="0.24136455932709217"/>
    <m/>
    <n v="4.3"/>
    <m/>
    <n v="1.9258263438391192"/>
    <n v="0.21322688103514362"/>
    <m/>
    <n v="6.4657000000000006E-2"/>
    <n v="6.5037000000000011E-2"/>
    <n v="3.345723"/>
    <n v="0.24882899999999999"/>
    <m/>
    <m/>
    <m/>
    <m/>
    <n v="34.149822235107422"/>
    <n v="135.65992736816406"/>
    <n v="24.900671005249023"/>
    <n v="0"/>
    <n v="0"/>
    <n v="1"/>
    <n v="1"/>
    <s v="PEG"/>
    <s v="GBR"/>
    <n v="-1.08"/>
    <n v="0.11027878522872925"/>
    <m/>
    <n v="4.3243240565061569E-2"/>
    <m/>
    <m/>
    <m/>
    <m/>
    <m/>
    <m/>
    <n v="4.3101254850625992E-2"/>
    <n v="6.0102891176939011E-2"/>
    <m/>
    <m/>
    <m/>
    <n v="4.3000001460313797E-2"/>
    <n v="6.2693402171134949E-2"/>
    <m/>
    <m/>
    <m/>
  </r>
  <r>
    <x v="5"/>
    <x v="5"/>
    <s v="DNK"/>
    <n v="128"/>
    <n v="1973"/>
    <n v="2111.6016218955906"/>
    <n v="9.4178051552090523"/>
    <n v="13.2"/>
    <n v="0.80800000000000005"/>
    <n v="0.14603960396039603"/>
    <n v="2.9046750000000001"/>
    <n v="-8.9999999999999993E-3"/>
    <n v="0.21"/>
    <n v="0.152"/>
    <n v="6.5000000000000002E-2"/>
    <n v="0.26460152000765069"/>
    <n v="5.38"/>
    <n v="4.3250000000000002"/>
    <n v="1.2797634540217564"/>
    <n v="1.708788248727108"/>
    <n v="0.22338054203681712"/>
    <m/>
    <n v="5.1493999999999998E-2"/>
    <n v="4.6842000000000002E-2"/>
    <n v="3.2547277000000001"/>
    <n v="0.28072999999999998"/>
    <n v="0.122"/>
    <m/>
    <m/>
    <n v="0.24237985908985138"/>
    <n v="35.121585845947266"/>
    <n v="137.7080078125"/>
    <n v="28.888893127441406"/>
    <n v="0"/>
    <n v="0"/>
    <n v="1"/>
    <n v="1"/>
    <s v="PEG"/>
    <s v="GBR"/>
    <n v="-0.50999998999999996"/>
    <n v="8.0569498240947723E-2"/>
    <m/>
    <n v="4.5945946127176285E-2"/>
    <n v="5.3800001740455627E-2"/>
    <m/>
    <m/>
    <m/>
    <m/>
    <n v="8.5824050009250641E-2"/>
    <n v="3.3819951117038727E-2"/>
    <n v="5.0873301923274994E-2"/>
    <m/>
    <m/>
    <m/>
    <n v="4.3249998241662979E-2"/>
    <n v="5.2593834698200226E-2"/>
    <m/>
    <m/>
    <n v="4.9872972071170807E-2"/>
  </r>
  <r>
    <x v="6"/>
    <x v="5"/>
    <s v="DNK"/>
    <n v="128"/>
    <n v="1994"/>
    <n v="2130.3309929789366"/>
    <n v="9.5062352505631278"/>
    <n v="14.46"/>
    <n v="0.83199999999999996"/>
    <n v="0.13701923076923078"/>
    <n v="2.7594409999999998"/>
    <n v="-4.0000000000000001E-3"/>
    <n v="0.20799999999999999"/>
    <n v="0.16"/>
    <n v="6.8000000000000005E-2"/>
    <n v="0.2704545832229075"/>
    <n v="5.6"/>
    <n v="4.375"/>
    <n v="1.323145266022494"/>
    <n v="1.6557226803333533"/>
    <n v="0.22338054203681712"/>
    <m/>
    <n v="4.7017000000000003E-2"/>
    <n v="4.9529000000000004E-2"/>
    <n v="3.3457535999999997"/>
    <n v="0.30880299999999999"/>
    <n v="0.13600000000000001"/>
    <m/>
    <m/>
    <n v="0.26216596364974976"/>
    <n v="34.982631683349609"/>
    <n v="131.11857604980469"/>
    <n v="30.122453689575195"/>
    <n v="0"/>
    <n v="0"/>
    <n v="1"/>
    <n v="1"/>
    <s v="PEG"/>
    <s v="GBR"/>
    <n v="-1.01"/>
    <n v="-2.0715625956654549E-2"/>
    <n v="0.12179619073867798"/>
    <n v="1.3477089814841747E-2"/>
    <n v="5.6000001728534698E-2"/>
    <m/>
    <m/>
    <n v="3.3904794603586197E-2"/>
    <n v="8.7891392409801483E-2"/>
    <n v="8.5009172558784485E-2"/>
    <n v="-7.3211416602134705E-2"/>
    <n v="5.664120614528656E-2"/>
    <m/>
    <m/>
    <m/>
    <n v="4.374999925494194E-2"/>
    <n v="5.2494421601295471E-2"/>
    <m/>
    <m/>
    <n v="3.4738544374704361E-2"/>
  </r>
  <r>
    <x v="7"/>
    <x v="5"/>
    <s v="DNK"/>
    <n v="128"/>
    <n v="2019"/>
    <n v="2046.151560178306"/>
    <n v="9.1246988297631475"/>
    <n v="14.04"/>
    <n v="0.77300000000000002"/>
    <n v="0.12548512289780078"/>
    <n v="2.5955140000000001"/>
    <n v="-1.4999999999999999E-2"/>
    <n v="0.20499999999999999"/>
    <n v="0.14399999999999999"/>
    <n v="6.2E-2"/>
    <n v="0.25280947325718123"/>
    <n v="5.62"/>
    <n v="4.5"/>
    <n v="1.3122998130223096"/>
    <n v="1.7823706074964811"/>
    <n v="0.21322688103514362"/>
    <m/>
    <n v="4.6955999999999998E-2"/>
    <n v="4.3880000000000002E-2"/>
    <n v="3.5828390000000003"/>
    <n v="0.31135499999999999"/>
    <n v="0.14899999999999999"/>
    <m/>
    <m/>
    <n v="0.23496006429195404"/>
    <n v="38.480197906494141"/>
    <n v="138.12825012207031"/>
    <n v="31.507240295410156"/>
    <n v="1"/>
    <n v="1"/>
    <n v="1"/>
    <n v="1"/>
    <s v="PEG"/>
    <s v="GBR"/>
    <n v="0.44999999000000002"/>
    <n v="-6.005743145942688E-2"/>
    <n v="7.6180607080459595E-2"/>
    <n v="1.666666567325592E-2"/>
    <n v="5.6200001388788223E-2"/>
    <m/>
    <m/>
    <n v="-8.2001285627484322E-3"/>
    <n v="8.4380738437175751E-2"/>
    <n v="8.5078395903110504E-2"/>
    <n v="-0.11412130296230316"/>
    <n v="6.310126930475235E-2"/>
    <m/>
    <m/>
    <m/>
    <n v="4.5000001788139343E-2"/>
    <n v="5.5900070816278458E-2"/>
    <m/>
    <m/>
    <n v="3.6433331668376923E-2"/>
  </r>
  <r>
    <x v="8"/>
    <x v="5"/>
    <s v="DNK"/>
    <n v="128"/>
    <n v="2043"/>
    <n v="2102.0851688693097"/>
    <n v="9.3773265904342988"/>
    <n v="14.36"/>
    <n v="0.75800000000000001"/>
    <n v="0.11081794195250659"/>
    <n v="2.4173900000000001"/>
    <n v="5.0000000000000001E-3"/>
    <n v="0.17499999999999999"/>
    <n v="0.13700000000000001"/>
    <n v="6.6000000000000003E-2"/>
    <n v="0.23379867838236934"/>
    <n v="5.13"/>
    <n v="4.5"/>
    <n v="1.2472270950212034"/>
    <n v="1.9162487743147349"/>
    <n v="0.20645777370069462"/>
    <m/>
    <n v="4.6065000000000002E-2"/>
    <n v="4.2113999999999999E-2"/>
    <n v="3.7182189999999995"/>
    <n v="0.31263099999999999"/>
    <n v="0.16500000000000001"/>
    <m/>
    <m/>
    <n v="0.19786110520362854"/>
    <n v="41.318016052246094"/>
    <n v="129.94868469238281"/>
    <n v="21.150857925415039"/>
    <n v="0"/>
    <n v="0"/>
    <n v="1"/>
    <n v="1"/>
    <s v="PEG"/>
    <s v="GBR"/>
    <n v="0.88999998999999996"/>
    <n v="0.14749807119369507"/>
    <n v="3.3996041864156723E-2"/>
    <n v="8.2857139408588409E-2"/>
    <n v="5.130000039935112E-2"/>
    <m/>
    <m/>
    <n v="-4.9584697932004929E-2"/>
    <n v="8.3580739796161652E-2"/>
    <n v="8.7941281497478485E-2"/>
    <n v="8.3294056355953217E-2"/>
    <n v="5.7177480310201645E-2"/>
    <m/>
    <m/>
    <m/>
    <n v="4.5000001788139343E-2"/>
    <n v="6.19400255382061E-2"/>
    <m/>
    <m/>
    <n v="6.7078568041324615E-2"/>
  </r>
  <r>
    <x v="9"/>
    <x v="5"/>
    <s v="DNK"/>
    <n v="128"/>
    <n v="2064"/>
    <n v="2148.5465116279074"/>
    <n v="9.5895795775224251"/>
    <n v="14.69"/>
    <n v="0.75900000000000001"/>
    <n v="0.11067193675889328"/>
    <n v="2.4431069999999999"/>
    <n v="0"/>
    <n v="0.182"/>
    <n v="0.14099999999999999"/>
    <n v="7.1999999999999995E-2"/>
    <n v="0.25106663344353913"/>
    <n v="4"/>
    <n v="4.3"/>
    <n v="1.203845283020466"/>
    <n v="2.0296973041302233"/>
    <n v="0.20645777370069462"/>
    <m/>
    <n v="4.7522000000000002E-2"/>
    <n v="4.4171000000000002E-2"/>
    <n v="3.7388999999999997"/>
    <n v="0.32922000000000001"/>
    <n v="0.18099999999999999"/>
    <m/>
    <m/>
    <n v="0.1904413104057312"/>
    <n v="37.289161682128906"/>
    <n v="110.59950256347656"/>
    <n v="15.025084495544434"/>
    <n v="0"/>
    <n v="0"/>
    <n v="1"/>
    <n v="1"/>
    <s v="PEG"/>
    <s v="GBR"/>
    <n v="-1.47"/>
    <n v="0.17056792974472046"/>
    <n v="5.0493486225605011E-2"/>
    <n v="8.2644626498222351E-2"/>
    <n v="3.9999999105930328E-2"/>
    <m/>
    <m/>
    <n v="-3.4781076014041901E-2"/>
    <n v="8.5274562239646912E-2"/>
    <n v="8.8347375392913818E-2"/>
    <n v="0.11074338108301163"/>
    <n v="5.2664343267679214E-2"/>
    <m/>
    <m/>
    <m/>
    <n v="4.3000001460313797E-2"/>
    <n v="5.8496572077274323E-2"/>
    <m/>
    <m/>
    <n v="6.132231280207634E-2"/>
  </r>
  <r>
    <x v="10"/>
    <x v="5"/>
    <s v="DNK"/>
    <n v="128"/>
    <n v="2081"/>
    <n v="2181.4656415185009"/>
    <n v="9.7336417516438534"/>
    <n v="14.73"/>
    <n v="0.84"/>
    <n v="0.11071428571428571"/>
    <n v="2.637445"/>
    <n v="0.01"/>
    <n v="0.20799999999999999"/>
    <n v="0.17699999999999999"/>
    <n v="7.5999999999999998E-2"/>
    <n v="0.28818144220037178"/>
    <n v="3.48"/>
    <n v="4.1749999999999998"/>
    <n v="1.2472270950212034"/>
    <n v="2.060645632523828"/>
    <n v="0.21322688103514362"/>
    <n v="0.24222738095238092"/>
    <n v="5.1744999999999999E-2"/>
    <n v="4.7543000000000002E-2"/>
    <n v="3.7410000000000001"/>
    <n v="0.36112100000000003"/>
    <n v="0.20200000000000001"/>
    <m/>
    <m/>
    <n v="0.20033437013626099"/>
    <n v="32.28192138671875"/>
    <n v="97.640304565429688"/>
    <n v="9.8879537582397461"/>
    <n v="0"/>
    <n v="0"/>
    <n v="1"/>
    <n v="1"/>
    <s v="PEG"/>
    <s v="GBR"/>
    <n v="0.56000000000000005"/>
    <n v="0.19821083545684814"/>
    <n v="0.12513527274131775"/>
    <n v="7.6923072338104248E-2"/>
    <n v="3.4800000488758087E-2"/>
    <m/>
    <m/>
    <n v="3.6034390330314636E-2"/>
    <n v="8.9100874960422516E-2"/>
    <n v="8.6001850664615631E-2"/>
    <n v="0.13834674656391144"/>
    <n v="5.0288934260606766E-2"/>
    <m/>
    <m/>
    <m/>
    <n v="4.1749998927116394E-2"/>
    <n v="5.7246245443820953E-2"/>
    <n v="0.12556914985179901"/>
    <n v="0.15356746315956116"/>
    <n v="5.5861536413431168E-2"/>
  </r>
  <r>
    <x v="11"/>
    <x v="5"/>
    <s v="DNK"/>
    <n v="128"/>
    <n v="2101"/>
    <n v="2182.917658257973"/>
    <n v="9.7296976863581097"/>
    <n v="13.79"/>
    <n v="0.83899999999999997"/>
    <n v="0.12514898688915377"/>
    <n v="2.6929699999999999"/>
    <n v="-1.4999999999999999E-2"/>
    <n v="0.224"/>
    <n v="0.16200000000000001"/>
    <n v="8.4000000000000005E-2"/>
    <n v="0.33942332085278709"/>
    <n v="3.57"/>
    <n v="4.0750000000000002"/>
    <n v="1.2472270950212034"/>
    <n v="2.1736200039161351"/>
    <n v="0.21322688103514362"/>
    <n v="0.24097258641239569"/>
    <n v="5.3193999999999998E-2"/>
    <n v="4.9784999999999996E-2"/>
    <n v="3.7667789999999997"/>
    <n v="0.40450700000000001"/>
    <n v="0.23200000000000001"/>
    <m/>
    <m/>
    <n v="0.21022742986679077"/>
    <n v="27.820035934448242"/>
    <n v="93.3818359375"/>
    <n v="9.138361930847168"/>
    <n v="0"/>
    <n v="0"/>
    <n v="1"/>
    <n v="1"/>
    <s v="PEG"/>
    <s v="GBR"/>
    <n v="0.54000002000000003"/>
    <n v="9.0195417404174805E-2"/>
    <n v="8.6001850664615631E-2"/>
    <n v="4.3589744716882706E-2"/>
    <n v="3.5700000822544098E-2"/>
    <m/>
    <m/>
    <n v="0"/>
    <n v="8.6001850664615631E-2"/>
    <n v="8.6001850664615631E-2"/>
    <n v="4.047967866063118E-2"/>
    <n v="4.6377215534448624E-2"/>
    <m/>
    <m/>
    <m/>
    <n v="4.075000062584877E-2"/>
    <n v="4.8254549503326416E-2"/>
    <n v="7.4670873582363129E-2"/>
    <n v="8.7733171880245209E-2"/>
    <n v="3.9644874632358551E-2"/>
  </r>
  <r>
    <x v="12"/>
    <x v="5"/>
    <s v="DNK"/>
    <n v="128"/>
    <n v="2120"/>
    <n v="2240.4198113207549"/>
    <n v="10.003706432525668"/>
    <n v="15.24"/>
    <n v="0.85"/>
    <n v="0.13058823529411764"/>
    <n v="2.6652079999999998"/>
    <n v="-0.01"/>
    <n v="0.22600000000000001"/>
    <n v="0.161"/>
    <n v="7.6999999999999999E-2"/>
    <n v="0.36100594435577626"/>
    <n v="4.3499999999999996"/>
    <n v="4.0750000000000002"/>
    <n v="1.2906089070219409"/>
    <n v="2.1669790118197882"/>
    <n v="0.22338054203681712"/>
    <n v="0.23629999999999998"/>
    <n v="5.3623999999999998E-2"/>
    <n v="5.0750000000000003E-2"/>
    <n v="3.7378971000000005"/>
    <n v="0.46575699999999998"/>
    <n v="0.25900000000000001"/>
    <m/>
    <m/>
    <n v="0.26216596364974976"/>
    <n v="27.798934936523438"/>
    <n v="99.772064208984375"/>
    <n v="13.841775894165039"/>
    <n v="0"/>
    <n v="0"/>
    <n v="1"/>
    <n v="1"/>
    <s v="PEG"/>
    <s v="GBR"/>
    <n v="0.51999998000000003"/>
    <n v="5.7092860341072083E-2"/>
    <n v="0.12078292667865753"/>
    <n v="4.6035803854465485E-2"/>
    <n v="4.349999874830246E-2"/>
    <m/>
    <m/>
    <n v="3.4781076014041901E-2"/>
    <n v="8.6001850664615631E-2"/>
    <n v="8.3111152052879333E-2"/>
    <n v="5.1940977573394775E-3"/>
    <n v="5.0670992583036423E-2"/>
    <m/>
    <m/>
    <m/>
    <n v="4.075000062584877E-2"/>
    <n v="5.0934184342622757E-2"/>
    <n v="8.1649288535118103E-2"/>
    <n v="9.4903774559497833E-2"/>
    <n v="4.4767901301383972E-2"/>
  </r>
  <r>
    <x v="13"/>
    <x v="5"/>
    <s v="DNK"/>
    <n v="128"/>
    <n v="2137"/>
    <n v="2299.0500701918577"/>
    <n v="10.255919028429897"/>
    <n v="15.94"/>
    <n v="0.86799999999999999"/>
    <n v="0.13824884792626729"/>
    <n v="2.5263949999999999"/>
    <n v="-0.03"/>
    <n v="0.255"/>
    <n v="0.16700000000000001"/>
    <n v="7.9000000000000001E-2"/>
    <n v="0.3723029113211716"/>
    <n v="4.67"/>
    <n v="4.05"/>
    <n v="1.2906089070219409"/>
    <n v="2.1735694009125721"/>
    <n v="0.22338054203681712"/>
    <n v="0.2299435483870968"/>
    <n v="5.6381000000000001E-2"/>
    <n v="5.0199000000000001E-2"/>
    <n v="3.7507779999999999"/>
    <n v="0.50276200000000004"/>
    <n v="0.27800000000000002"/>
    <m/>
    <m/>
    <n v="0.28689861297607422"/>
    <n v="26.026418685913086"/>
    <n v="102.71147155761719"/>
    <n v="15.343581199645996"/>
    <n v="0"/>
    <n v="0"/>
    <n v="1"/>
    <n v="1"/>
    <s v="PEG"/>
    <s v="GBR"/>
    <n v="-0.34999998999999998"/>
    <n v="6.9079138338565826E-2"/>
    <n v="8.3111152052879333E-2"/>
    <n v="4.3256998062133789E-2"/>
    <n v="4.6700000762939453E-2"/>
    <m/>
    <m/>
    <n v="0"/>
    <n v="8.3111152052879333E-2"/>
    <n v="8.3111152052879333E-2"/>
    <n v="1.8555419519543648E-2"/>
    <n v="4.9420308321714401E-2"/>
    <m/>
    <m/>
    <m/>
    <n v="4.050000011920929E-2"/>
    <n v="5.0337322056293488E-2"/>
    <n v="6.9177441298961639E-2"/>
    <n v="7.7367976307868958E-2"/>
    <n v="4.4978499412536621E-2"/>
  </r>
  <r>
    <x v="14"/>
    <x v="5"/>
    <s v="DNK"/>
    <n v="128"/>
    <n v="2160"/>
    <n v="2285.3749999999995"/>
    <n v="10.198418708211403"/>
    <n v="15.83"/>
    <n v="0.83899999999999997"/>
    <n v="0.14183551847437426"/>
    <n v="2.4708700000000001"/>
    <n v="-3.5000000000000003E-2"/>
    <n v="0.246"/>
    <n v="0.15"/>
    <n v="7.5999999999999998E-2"/>
    <n v="0.38098122949685581"/>
    <n v="4.53"/>
    <n v="4"/>
    <n v="1.323145266022494"/>
    <n v="2.0758194708823647"/>
    <n v="0.23014964937126611"/>
    <n v="0.23564839094159715"/>
    <n v="5.6978000000000001E-2"/>
    <n v="4.7899999999999998E-2"/>
    <n v="3.746934"/>
    <n v="0.55508000000000002"/>
    <n v="0.30399999999999999"/>
    <m/>
    <m/>
    <n v="0.32399755716323853"/>
    <n v="25.879375457763672"/>
    <n v="104.66030120849609"/>
    <n v="13.968077659606934"/>
    <n v="0"/>
    <n v="0"/>
    <n v="1"/>
    <n v="1"/>
    <s v="PEG"/>
    <s v="GBR"/>
    <n v="-0.63"/>
    <n v="4.1174620389938354E-2"/>
    <n v="0.10832403600215912"/>
    <n v="5.0761424005031586E-2"/>
    <n v="4.5299999415874481E-2"/>
    <m/>
    <m/>
    <n v="2.5212883949279785E-2"/>
    <n v="8.3111152052879333E-2"/>
    <n v="8.1067211925983429E-2"/>
    <n v="-2.9489151202142239E-3"/>
    <n v="4.2604945600032806E-2"/>
    <m/>
    <m/>
    <m/>
    <n v="3.9999999105930328E-2"/>
    <n v="4.247930645942688E-2"/>
    <n v="7.2557069361209869E-2"/>
    <n v="8.0837659537792206E-2"/>
    <n v="4.8030711710453033E-2"/>
  </r>
  <r>
    <x v="15"/>
    <x v="5"/>
    <s v="DNK"/>
    <n v="128"/>
    <n v="2186"/>
    <n v="2274.2086001829825"/>
    <n v="10.140503223225984"/>
    <n v="15.77"/>
    <n v="0.82"/>
    <n v="0.13292682926829269"/>
    <n v="2.3875820000000001"/>
    <n v="-0.03"/>
    <n v="0.223"/>
    <n v="0.13300000000000001"/>
    <n v="7.4999999999999997E-2"/>
    <n v="0.38571321357168509"/>
    <n v="4.34"/>
    <n v="4"/>
    <n v="1.2906089070219409"/>
    <n v="2.1943349073580984"/>
    <n v="0.23014964937126611"/>
    <n v="0.23769146341463415"/>
    <n v="5.3668E-2"/>
    <n v="5.0034999999999996E-2"/>
    <n v="3.7477918000000003"/>
    <n v="0.602294"/>
    <n v="0.33400000000000002"/>
    <m/>
    <m/>
    <n v="0.34131041169166565"/>
    <n v="26.458314895629883"/>
    <n v="105.85102081298828"/>
    <n v="15.509800910949707"/>
    <n v="1"/>
    <n v="1"/>
    <n v="1"/>
    <n v="1"/>
    <s v="PEG"/>
    <s v="GBR"/>
    <n v="-0.27000001000000001"/>
    <n v="-7.9145409166812897E-2"/>
    <n v="5.6474383920431137E-2"/>
    <n v="4.522613063454628E-2"/>
    <n v="4.3400000780820847E-2"/>
    <m/>
    <m/>
    <n v="-2.4592828005552292E-2"/>
    <n v="8.1067211925983429E-2"/>
    <n v="8.3111152052879333E-2"/>
    <n v="-0.114547498524189"/>
    <n v="3.9713099598884583E-2"/>
    <m/>
    <m/>
    <m/>
    <n v="3.9999999105930328E-2"/>
    <n v="3.5164061933755875E-2"/>
    <n v="1.5047507360577583E-2"/>
    <n v="4.8660021275281906E-3"/>
    <n v="4.4313065707683563E-2"/>
  </r>
  <r>
    <x v="16"/>
    <x v="5"/>
    <s v="DNK"/>
    <n v="128"/>
    <n v="2213"/>
    <n v="2336.1093538183463"/>
    <n v="10.433609548671887"/>
    <n v="15.59"/>
    <n v="0.81899999999999995"/>
    <n v="0.11355311355311355"/>
    <n v="2.276532"/>
    <n v="0.01"/>
    <n v="0.188"/>
    <n v="0.13900000000000001"/>
    <n v="7.4999999999999997E-2"/>
    <n v="0.39775741504321632"/>
    <n v="4.05"/>
    <n v="3.85"/>
    <n v="1.1713089240199128"/>
    <n v="2.4351847045730071"/>
    <n v="0.22338054203681712"/>
    <n v="0.23898534798534801"/>
    <n v="5.4769999999999999E-2"/>
    <n v="5.8091000000000004E-2"/>
    <n v="3.7328378999999994"/>
    <n v="0.63419499999999995"/>
    <n v="0.36499999999999999"/>
    <m/>
    <m/>
    <n v="0.32647082209587097"/>
    <n v="26.966648101806641"/>
    <n v="78.364540100097656"/>
    <n v="6.8425717353820801"/>
    <n v="0"/>
    <n v="0"/>
    <n v="1"/>
    <n v="1"/>
    <s v="PEG"/>
    <s v="GBR"/>
    <n v="0"/>
    <n v="0.11672041565179825"/>
    <n v="-1.0028600692749023E-2"/>
    <n v="2.500000037252903E-2"/>
    <n v="4.050000011920929E-2"/>
    <m/>
    <m/>
    <n v="-9.2436909675598145E-2"/>
    <n v="8.2408308982849121E-2"/>
    <n v="9.0801738202571869E-2"/>
    <n v="7.5287163257598877E-2"/>
    <n v="3.9354719221591949E-2"/>
    <m/>
    <m/>
    <m/>
    <n v="3.8499999791383743E-2"/>
    <n v="4.2317625135183334E-2"/>
    <n v="3.9361141622066498E-2"/>
    <n v="4.1520114988088608E-2"/>
    <n v="3.2749999314546585E-2"/>
  </r>
  <r>
    <x v="17"/>
    <x v="5"/>
    <s v="DNK"/>
    <n v="128"/>
    <n v="2237"/>
    <n v="2394.5149754135"/>
    <n v="10.681047749756532"/>
    <n v="16.13"/>
    <n v="0.82699999999999996"/>
    <n v="0.12333736396614269"/>
    <n v="2.276532"/>
    <n v="-5.0000000000000001E-3"/>
    <n v="0.221"/>
    <n v="0.154"/>
    <n v="8.6999999999999994E-2"/>
    <n v="0.46135756498034836"/>
    <n v="3.5"/>
    <n v="3.6"/>
    <n v="1.1496180180195441"/>
    <n v="2.5380512437273759"/>
    <n v="0.22338054203681712"/>
    <n v="0.23413663845223698"/>
    <n v="5.4332999999999999E-2"/>
    <n v="5.9868000000000005E-2"/>
    <n v="3.7419515999999997"/>
    <n v="0.65078400000000003"/>
    <n v="0.39700000000000002"/>
    <m/>
    <m/>
    <n v="0.27947881817817688"/>
    <n v="28.309518814086914"/>
    <n v="83.916519165039063"/>
    <n v="7.983121395111084"/>
    <n v="0"/>
    <n v="0"/>
    <n v="1"/>
    <n v="1"/>
    <s v="PEG"/>
    <s v="GBR"/>
    <n v="0.27000001000000001"/>
    <n v="3.4403089433908463E-2"/>
    <n v="7.2284013032913208E-2"/>
    <n v="2.7918782085180283E-2"/>
    <n v="3.5000000149011612E-2"/>
    <m/>
    <m/>
    <n v="-1.8517728894948959E-2"/>
    <n v="9.0801738202571869E-2"/>
    <n v="9.2514902353286743E-2"/>
    <n v="-9.7688939422369003E-3"/>
    <n v="4.3447200208902359E-2"/>
    <m/>
    <m/>
    <m/>
    <n v="3.5999998450279236E-2"/>
    <n v="4.3022770434617996E-2"/>
    <n v="5.1138799637556076E-2"/>
    <n v="5.7431209832429886E-2"/>
    <n v="3.1459391117095947E-2"/>
  </r>
  <r>
    <x v="18"/>
    <x v="5"/>
    <s v="DNK"/>
    <n v="128"/>
    <n v="2257"/>
    <n v="2388.8081524147096"/>
    <n v="10.675339234211373"/>
    <n v="16.68"/>
    <n v="0.84099999999999997"/>
    <n v="0.12604042806183116"/>
    <n v="2.221006"/>
    <n v="-0.03"/>
    <n v="0.245"/>
    <n v="0.157"/>
    <n v="8.4000000000000005E-2"/>
    <n v="0.47488591909956723"/>
    <n v="3.34"/>
    <n v="3.55"/>
    <n v="1.0845453000184377"/>
    <n v="2.5059980116148588"/>
    <n v="0.23014964937126611"/>
    <n v="0.22687752675386444"/>
    <n v="5.5879999999999999E-2"/>
    <n v="6.0162E-2"/>
    <n v="3.7274267999999999"/>
    <n v="0.69034099999999998"/>
    <n v="0.42299999999999999"/>
    <m/>
    <m/>
    <n v="0.29184514284133911"/>
    <n v="26.87278938293457"/>
    <n v="77.019752502441406"/>
    <n v="9.8882236480712891"/>
    <n v="0"/>
    <n v="0"/>
    <n v="1"/>
    <n v="1"/>
    <s v="PEG"/>
    <s v="GBR"/>
    <n v="-0.02"/>
    <n v="0.12778066098690033"/>
    <n v="3.5124551504850388E-2"/>
    <n v="4.8593349754810333E-2"/>
    <n v="3.3399999141693115E-2"/>
    <m/>
    <m/>
    <n v="-5.6601312011480331E-2"/>
    <n v="9.1725863516330719E-2"/>
    <n v="9.7229160368442535E-2"/>
    <n v="7.6420262455940247E-2"/>
    <n v="4.5235857367515564E-2"/>
    <m/>
    <m/>
    <m/>
    <n v="3.5500001162290573E-2"/>
    <n v="4.8692792654037476E-2"/>
    <n v="6.5069861710071564E-2"/>
    <n v="7.2246871888637543E-2"/>
    <n v="4.0996674448251724E-2"/>
  </r>
  <r>
    <x v="19"/>
    <x v="5"/>
    <s v="DNK"/>
    <n v="128"/>
    <n v="2276"/>
    <n v="2399.6309314586997"/>
    <n v="10.719242908313221"/>
    <n v="16.88"/>
    <n v="0.89200000000000002"/>
    <n v="0.13340807174887892"/>
    <n v="2.3042940000000001"/>
    <n v="-3.5000000000000003E-2"/>
    <n v="0.26800000000000002"/>
    <n v="0.17299999999999999"/>
    <n v="0.08"/>
    <n v="0.49571301102029142"/>
    <n v="3.57"/>
    <n v="3.5750000000000002"/>
    <n v="1.1170816590189909"/>
    <n v="2.5898112246659215"/>
    <n v="0.23014964937126611"/>
    <n v="0.21145852017937222"/>
    <n v="5.7456E-2"/>
    <n v="6.2329000000000002E-2"/>
    <n v="3.7354044000000002"/>
    <n v="0.71458600000000005"/>
    <n v="0.44400000000000001"/>
    <m/>
    <m/>
    <n v="0.28689861297607422"/>
    <n v="25.399038314819336"/>
    <n v="80.636672973632813"/>
    <n v="8.7036952972412109"/>
    <n v="0"/>
    <n v="0"/>
    <n v="1"/>
    <n v="1"/>
    <s v="PEG"/>
    <s v="GBR"/>
    <n v="0.31"/>
    <n v="9.005042165517807E-2"/>
    <n v="0.12645648419857025"/>
    <n v="3.0303029343485832E-2"/>
    <n v="3.5700000822544098E-2"/>
    <m/>
    <m/>
    <n v="2.999400720000267E-2"/>
    <n v="9.646248072385788E-2"/>
    <n v="9.3653440475463867E-2"/>
    <n v="4.0729895234107971E-2"/>
    <n v="4.6086188405752182E-2"/>
    <m/>
    <m/>
    <m/>
    <n v="3.5750001668930054E-2"/>
    <n v="4.7963272780179977E-2"/>
    <n v="9.5098733901977539E-2"/>
    <n v="0.11221457272768021"/>
    <n v="3.300151601433754E-2"/>
  </r>
  <r>
    <x v="20"/>
    <x v="5"/>
    <s v="DNK"/>
    <n v="128"/>
    <n v="2294"/>
    <n v="2523.2432432432433"/>
    <n v="11.273591663343876"/>
    <n v="17.2"/>
    <n v="0.96499999999999997"/>
    <n v="0.13471502590673576"/>
    <n v="2.3320569999999998"/>
    <n v="-1.4999999999999999E-2"/>
    <n v="0.26800000000000002"/>
    <n v="0.19500000000000001"/>
    <n v="7.8E-2"/>
    <n v="0.5184576143179076"/>
    <n v="4.1100000000000003"/>
    <n v="3.6"/>
    <n v="1.1279271120191754"/>
    <n v="2.689843620027522"/>
    <n v="0.24030331037293964"/>
    <n v="0.19386839378238341"/>
    <n v="5.6975999999999999E-2"/>
    <n v="6.6287000000000013E-2"/>
    <n v="3.7404488000000002"/>
    <n v="0.75797199999999998"/>
    <n v="0.46"/>
    <m/>
    <m/>
    <n v="0.33141735196113586"/>
    <n v="27.326938629150391"/>
    <n v="84.454078674316406"/>
    <n v="11.668923377990723"/>
    <n v="0"/>
    <n v="0"/>
    <n v="1"/>
    <n v="1"/>
    <s v="PEG"/>
    <s v="GBR"/>
    <n v="0.97000003000000001"/>
    <n v="1.0680236853659153E-2"/>
    <n v="0.10336626321077347"/>
    <n v="1.2690356001257896E-2"/>
    <n v="4.1099999099969864E-2"/>
    <m/>
    <m/>
    <n v="9.7128227353096008E-3"/>
    <n v="9.3653440475463867E-2"/>
    <n v="9.2752553522586823E-2"/>
    <n v="-3.0307028442621231E-2"/>
    <n v="4.2081847786903381E-2"/>
    <m/>
    <m/>
    <m/>
    <n v="3.5999998450279236E-2"/>
    <n v="4.0806472301483154E-2"/>
    <n v="6.0801811516284943E-2"/>
    <n v="6.9533511996269226E-2"/>
    <n v="2.6895176619291306E-2"/>
  </r>
  <r>
    <x v="21"/>
    <x v="5"/>
    <s v="DNK"/>
    <n v="128"/>
    <n v="2311"/>
    <n v="2555.1795759411511"/>
    <n v="11.403642026581734"/>
    <n v="17.43"/>
    <n v="1.008"/>
    <n v="0.13194444444444445"/>
    <n v="2.554157"/>
    <n v="-0.02"/>
    <n v="0.29399999999999998"/>
    <n v="0.20899999999999999"/>
    <n v="7.6999999999999999E-2"/>
    <n v="0.51884294812877385"/>
    <n v="4.3899999999999997"/>
    <n v="3.75"/>
    <n v="1.0845453000184377"/>
    <n v="2.7483092698020597"/>
    <n v="0.25045697137461315"/>
    <n v="0.18412301587301586"/>
    <n v="5.7232999999999999E-2"/>
    <n v="6.4974999999999991E-2"/>
    <n v="3.7342778000000001"/>
    <n v="0.77966500000000005"/>
    <n v="0.48099999999999998"/>
    <m/>
    <m/>
    <n v="0.32152429223060608"/>
    <n v="26.511371612548828"/>
    <n v="90.107528686523438"/>
    <n v="13.781783103942871"/>
    <n v="0"/>
    <n v="0"/>
    <n v="1"/>
    <n v="1"/>
    <s v="PEG"/>
    <s v="GBR"/>
    <n v="-1.03"/>
    <n v="3.5637851804494858E-2"/>
    <n v="5.4292719811201096E-2"/>
    <n v="5.194805096834898E-3"/>
    <n v="4.3900001794099808E-2"/>
    <m/>
    <m/>
    <n v="-3.8459833711385727E-2"/>
    <n v="9.2752553522586823E-2"/>
    <n v="9.6462488174438477E-2"/>
    <n v="-5.3412015549838543E-3"/>
    <n v="3.9743766188621521E-2"/>
    <m/>
    <m/>
    <m/>
    <n v="3.7500001490116119E-2"/>
    <n v="3.9531487971544266E-2"/>
    <n v="4.3167859315872192E-2"/>
    <n v="4.7702237963676453E-2"/>
    <n v="2.4547403678297997E-2"/>
  </r>
  <r>
    <x v="22"/>
    <x v="5"/>
    <s v="DNK"/>
    <n v="128"/>
    <n v="2327"/>
    <n v="2597.7911474000862"/>
    <n v="11.605308312113387"/>
    <n v="17.690000000000001"/>
    <n v="1.0049999999999999"/>
    <n v="0.13034825870646766"/>
    <n v="2.4153440000000002"/>
    <n v="-1.4999999999999999E-2"/>
    <n v="0.28000000000000003"/>
    <n v="0.20799999999999999"/>
    <n v="7.8E-2"/>
    <n v="0.53395992459784469"/>
    <n v="4.28"/>
    <n v="3.7749999999999999"/>
    <n v="1.0845453000184377"/>
    <n v="2.721345284183617"/>
    <n v="0.25045697137461315"/>
    <n v="0.18302786069651744"/>
    <n v="5.5974000000000003E-2"/>
    <n v="6.3191999999999998E-2"/>
    <n v="3.7223280000000001"/>
    <n v="0.81539399999999995"/>
    <n v="0.495"/>
    <m/>
    <m/>
    <n v="0.35615000128746033"/>
    <n v="26.241943359375"/>
    <n v="90.431068420410156"/>
    <n v="10.801872253417969"/>
    <n v="0"/>
    <n v="0"/>
    <n v="1"/>
    <n v="1"/>
    <s v="PEG"/>
    <s v="GBR"/>
    <n v="-1.2"/>
    <n v="5.7856570929288864E-2"/>
    <n v="9.6462488174438477E-2"/>
    <n v="4.0214475244283676E-2"/>
    <n v="4.2800001800060272E-2"/>
    <m/>
    <m/>
    <n v="0"/>
    <n v="9.6462488174438477E-2"/>
    <n v="9.6462488174438477E-2"/>
    <n v="1.1615805327892303E-2"/>
    <n v="4.5054890215396881E-2"/>
    <m/>
    <m/>
    <m/>
    <n v="3.7749998271465302E-2"/>
    <n v="4.5578237622976303E-2"/>
    <n v="7.4914924800395966E-2"/>
    <n v="8.2825027406215668E-2"/>
    <n v="4.1507236659526825E-2"/>
  </r>
  <r>
    <x v="23"/>
    <x v="5"/>
    <s v="DNK"/>
    <n v="128"/>
    <n v="2344"/>
    <n v="2628.737201365188"/>
    <n v="11.737330707994118"/>
    <n v="18.059999999999999"/>
    <n v="1"/>
    <n v="0.13200000000000001"/>
    <n v="2.276532"/>
    <n v="-0.02"/>
    <n v="0.28399999999999997"/>
    <n v="0.19800000000000001"/>
    <n v="8.4000000000000005E-2"/>
    <n v="0.55479783142622541"/>
    <n v="4.08"/>
    <n v="3.7"/>
    <n v="1.0845453000184377"/>
    <n v="2.6691324814954154"/>
    <n v="0.25722607870906217"/>
    <n v="0.182588"/>
    <n v="5.8075000000000002E-2"/>
    <n v="6.2151999999999999E-2"/>
    <n v="3.7326680000000003"/>
    <n v="0.84474300000000002"/>
    <n v="0.51500000000000001"/>
    <m/>
    <m/>
    <n v="0.36356979608535767"/>
    <n v="24.95222282409668"/>
    <n v="87.298934936523438"/>
    <n v="9.8462724685668945"/>
    <n v="0"/>
    <n v="0"/>
    <n v="1"/>
    <n v="1"/>
    <s v="PEG"/>
    <s v="GBR"/>
    <n v="0.69999999000000002"/>
    <n v="7.7045343816280365E-2"/>
    <n v="9.6462488174438477E-2"/>
    <n v="4.2780745774507523E-2"/>
    <n v="4.0800001472234726E-2"/>
    <m/>
    <m/>
    <n v="0"/>
    <n v="9.6462488174438477E-2"/>
    <n v="9.6462488174438477E-2"/>
    <n v="2.6984630152583122E-2"/>
    <n v="4.8793263733386993E-2"/>
    <m/>
    <m/>
    <m/>
    <n v="3.7000000476837158E-2"/>
    <n v="5.0109930336475372E-2"/>
    <n v="8.0615341663360596E-2"/>
    <n v="8.9553944766521454E-2"/>
    <n v="4.1790373623371124E-2"/>
  </r>
  <r>
    <x v="24"/>
    <x v="5"/>
    <s v="DNK"/>
    <n v="128"/>
    <n v="2367"/>
    <n v="2657.4271229404308"/>
    <n v="11.866550741698138"/>
    <n v="18.22"/>
    <n v="0.99"/>
    <n v="0.13131313131313133"/>
    <n v="2.221006"/>
    <n v="-1.6E-2"/>
    <n v="0.307"/>
    <n v="0.222"/>
    <n v="7.9000000000000001E-2"/>
    <n v="0.58213275254649433"/>
    <n v="4"/>
    <n v="3.5750000000000002"/>
    <n v="1.0520089410178846"/>
    <n v="2.5576481809547733"/>
    <n v="0.2673797397107357"/>
    <n v="0.21101010101010101"/>
    <n v="5.8830500000000001E-2"/>
    <n v="6.1395000000000005E-2"/>
    <n v="3.7170599999999991"/>
    <n v="0.891957"/>
    <n v="0.54"/>
    <m/>
    <m/>
    <n v="0.39324894547462463"/>
    <n v="22.426103591918945"/>
    <n v="86.263877868652344"/>
    <n v="8.4444780349731445"/>
    <n v="0"/>
    <n v="0"/>
    <n v="1"/>
    <n v="1"/>
    <s v="PEG"/>
    <s v="GBR"/>
    <n v="-1.1599999999999999"/>
    <n v="0.10303031653165817"/>
    <n v="6.6459260880947113E-2"/>
    <n v="0.11170212924480438"/>
    <n v="3.9999999105930328E-2"/>
    <m/>
    <m/>
    <n v="-3.0003227293491364E-2"/>
    <n v="9.6462488174438477E-2"/>
    <n v="9.9446192383766174E-2"/>
    <n v="3.9764188230037689E-2"/>
    <n v="6.0019727796316147E-2"/>
    <m/>
    <m/>
    <m/>
    <n v="3.5750001668930054E-2"/>
    <n v="6.240636482834816E-2"/>
    <n v="7.8931212425231934E-2"/>
    <n v="7.9724878072738647E-2"/>
    <n v="7.5851067900657654E-2"/>
  </r>
  <r>
    <x v="25"/>
    <x v="5"/>
    <s v="DNK"/>
    <n v="128"/>
    <n v="2397"/>
    <n v="2770.2252816020027"/>
    <n v="12.386440821074387"/>
    <n v="19"/>
    <n v="1.0389999999999999"/>
    <n v="0.14244465832531281"/>
    <n v="2.1654810000000002"/>
    <n v="-2.1000000000000001E-2"/>
    <n v="0.312"/>
    <n v="0.217"/>
    <n v="8.6999999999999994E-2"/>
    <n v="0.62795967890149451"/>
    <n v="3.92"/>
    <n v="3.4750000000000001"/>
    <n v="1.0520089410178846"/>
    <n v="2.4442631434441715"/>
    <n v="0.2673797397107357"/>
    <n v="0.19204427333974972"/>
    <n v="6.3425400000000007E-2"/>
    <n v="7.4471000000000009E-2"/>
    <n v="3.7149222000000002"/>
    <n v="0.94299900000000003"/>
    <n v="0.57099999999999995"/>
    <m/>
    <m/>
    <n v="0.41550832986831665"/>
    <n v="21.413982391357422"/>
    <n v="81.138450622558594"/>
    <n v="9.0928144454956055"/>
    <n v="0"/>
    <n v="0"/>
    <n v="1"/>
    <n v="1"/>
    <s v="PEG"/>
    <s v="GBR"/>
    <n v="-0.17"/>
    <n v="0.11200458556413651"/>
    <n v="9.9446192383766174E-2"/>
    <n v="2.4752475321292877E-2"/>
    <n v="3.9200000464916229E-2"/>
    <m/>
    <m/>
    <n v="0"/>
    <n v="9.9446192383766174E-2"/>
    <n v="9.9446192383766174E-2"/>
    <n v="4.1342992335557938E-2"/>
    <n v="6.7697741091251373E-2"/>
    <m/>
    <m/>
    <m/>
    <n v="3.4749999642372131E-2"/>
    <n v="7.0496566593647003E-2"/>
    <n v="9.0514101088047028E-2"/>
    <n v="0.10398591309785843"/>
    <n v="3.1976237893104553E-2"/>
  </r>
  <r>
    <x v="26"/>
    <x v="5"/>
    <s v="DNK"/>
    <n v="128"/>
    <n v="2428"/>
    <n v="2835.790774299835"/>
    <n v="12.67902819056164"/>
    <n v="19.02"/>
    <n v="1.0589999999999999"/>
    <n v="0.16997167138810199"/>
    <n v="2.1099559999999999"/>
    <n v="-2.7E-2"/>
    <n v="0.31900000000000001"/>
    <n v="0.219"/>
    <n v="8.8999999999999996E-2"/>
    <n v="0.66148448376474411"/>
    <n v="3.86"/>
    <n v="3.5"/>
    <n v="1.0303180350175158"/>
    <n v="2.5046373699345175"/>
    <n v="0.28430250804685819"/>
    <n v="0.18590840415486309"/>
    <n v="6.5222000000000002E-2"/>
    <n v="6.5958000000000003E-2"/>
    <n v="3.7282480000000002"/>
    <n v="1.0336000000000001"/>
    <n v="0.626"/>
    <m/>
    <m/>
    <n v="0.4550805389881134"/>
    <n v="20.753089904785156"/>
    <n v="79.870223999023438"/>
    <n v="9.6178169250488281"/>
    <n v="0"/>
    <n v="0"/>
    <n v="1"/>
    <n v="1"/>
    <s v="PEG"/>
    <s v="GBR"/>
    <n v="0.67000002000000003"/>
    <n v="7.1260511875152588E-2"/>
    <n v="8.0481171607971191E-2"/>
    <n v="2.9999999329447746E-2"/>
    <n v="3.8600001484155655E-2"/>
    <m/>
    <m/>
    <n v="-2.061767503619194E-2"/>
    <n v="0.10109884291887283"/>
    <n v="0.10322714596986771"/>
    <n v="2.0391670987010002E-2"/>
    <n v="6.701776385307312E-2"/>
    <m/>
    <m/>
    <m/>
    <n v="3.5000000149011612E-2"/>
    <n v="6.8384371697902679E-2"/>
    <n v="6.946256011724472E-2"/>
    <n v="7.717963308095932E-2"/>
    <n v="3.4299999475479126E-2"/>
  </r>
  <r>
    <x v="27"/>
    <x v="5"/>
    <s v="DNK"/>
    <n v="128"/>
    <n v="2462"/>
    <n v="2862.9894394800976"/>
    <n v="12.805030697322026"/>
    <n v="18.350000000000001"/>
    <n v="1.097"/>
    <n v="0.18960802187784867"/>
    <n v="2.1099559999999999"/>
    <n v="-1.4E-2"/>
    <n v="0.32600000000000001"/>
    <n v="0.24299999999999999"/>
    <n v="9.0999999999999998E-2"/>
    <n v="0.68412986408301235"/>
    <n v="4.62"/>
    <n v="3.5"/>
    <n v="1.0086271290171471"/>
    <n v="2.0874321355986929"/>
    <n v="0.29445616904853172"/>
    <n v="0.19023245214220602"/>
    <n v="6.9018399999999994E-2"/>
    <n v="0.13474"/>
    <n v="3.7302008000000004"/>
    <n v="1.1165400000000001"/>
    <n v="0.67400000000000004"/>
    <m/>
    <m/>
    <n v="0.49712604284286499"/>
    <n v="19.871818542480469"/>
    <n v="82.211540222167969"/>
    <n v="11.570941925048828"/>
    <n v="0"/>
    <n v="0"/>
    <n v="1"/>
    <n v="1"/>
    <s v="PEG"/>
    <s v="GBR"/>
    <n v="0.31"/>
    <n v="3.6435864865779877E-2"/>
    <n v="8.3055831491947174E-2"/>
    <n v="4.7738693654537201E-2"/>
    <n v="4.6199999749660492E-2"/>
    <m/>
    <m/>
    <n v="-2.1051712334156036E-2"/>
    <n v="0.10410754382610321"/>
    <n v="0.10634631663560867"/>
    <n v="-1.898617297410965E-2"/>
    <n v="6.8066865205764771E-2"/>
    <m/>
    <m/>
    <m/>
    <n v="3.5000000149011612E-2"/>
    <n v="6.6774539649486542E-2"/>
    <n v="6.2832534313201904E-2"/>
    <n v="6.6319502890110016E-2"/>
    <n v="4.6969346702098846E-2"/>
  </r>
  <r>
    <x v="28"/>
    <x v="5"/>
    <s v="DNK"/>
    <n v="128"/>
    <n v="2497"/>
    <n v="2869.5955146175411"/>
    <n v="12.828798880228229"/>
    <n v="18.7"/>
    <n v="1.157"/>
    <n v="0.22558340535868626"/>
    <n v="2.221006"/>
    <n v="-6.0999999999999999E-2"/>
    <n v="0.36699999999999999"/>
    <n v="0.23899999999999999"/>
    <n v="9.2999999999999999E-2"/>
    <n v="0.70588777834059346"/>
    <n v="4.58"/>
    <n v="3.5"/>
    <n v="1.0086271290171471"/>
    <n v="1.9518737993956869"/>
    <n v="0.32153259838632775"/>
    <n v="0.17812618841832326"/>
    <n v="7.1176000000000003E-2"/>
    <n v="7.6258999999999993E-2"/>
    <n v="3.7536285000000005"/>
    <n v="1.17269"/>
    <n v="0.70399999999999996"/>
    <m/>
    <m/>
    <n v="0.53175175189971924"/>
    <n v="19.913125991821289"/>
    <n v="84.918563842773438"/>
    <n v="12.608709335327148"/>
    <n v="0"/>
    <n v="0"/>
    <n v="1"/>
    <n v="1"/>
    <s v="PEG"/>
    <s v="GBR"/>
    <n v="0.88"/>
    <n v="6.6215142607688904E-2"/>
    <n v="0.10889443010091782"/>
    <n v="1.7369726672768593E-2"/>
    <n v="4.5800000429153442E-2"/>
    <m/>
    <m/>
    <n v="0"/>
    <n v="0.10889443010091782"/>
    <n v="0.10889443010091782"/>
    <n v="1.2434769421815872E-2"/>
    <n v="7.6650887727737427E-2"/>
    <m/>
    <m/>
    <m/>
    <n v="3.5000000149011612E-2"/>
    <n v="7.7604025602340698E-2"/>
    <n v="8.2880102097988129E-2"/>
    <n v="9.3026891350746155E-2"/>
    <n v="3.1584862619638443E-2"/>
  </r>
  <r>
    <x v="29"/>
    <x v="5"/>
    <s v="DNK"/>
    <n v="128"/>
    <n v="2530"/>
    <n v="2952.094861660079"/>
    <n v="13.208674641960526"/>
    <n v="19.09"/>
    <n v="1.2170000000000001"/>
    <n v="0.23007395234182415"/>
    <n v="2.276532"/>
    <n v="-5.3999999999999999E-2"/>
    <n v="0.4"/>
    <n v="0.27"/>
    <n v="9.7000000000000003E-2"/>
    <n v="0.7165957588045595"/>
    <n v="5.67"/>
    <n v="3.65"/>
    <n v="1.0086271290171471"/>
    <n v="1.8389170590515633"/>
    <n v="0.32830170572077677"/>
    <n v="0.17082251437962198"/>
    <n v="7.0338800000000007E-2"/>
    <n v="7.7508999999999995E-2"/>
    <n v="3.746032"/>
    <n v="1.2581800000000001"/>
    <n v="0.73799999999999999"/>
    <m/>
    <m/>
    <n v="0.6133694052696228"/>
    <n v="20.563661575317383"/>
    <n v="87.69964599609375"/>
    <n v="12.11746883392334"/>
    <n v="0"/>
    <n v="0"/>
    <n v="1"/>
    <n v="1"/>
    <s v="PEG"/>
    <s v="GBR"/>
    <n v="0.51999998000000003"/>
    <n v="-2.5713680312037468E-2"/>
    <n v="0.1097937673330307"/>
    <n v="-1.5151514671742916E-2"/>
    <n v="5.6699998676776886E-2"/>
    <m/>
    <m/>
    <n v="0"/>
    <n v="0.1097937673330307"/>
    <n v="0.1097937673330307"/>
    <n v="-7.9661302268505096E-2"/>
    <n v="6.1982892453670502E-2"/>
    <m/>
    <m/>
    <m/>
    <n v="3.6499999463558197E-2"/>
    <n v="5.7045254856348038E-2"/>
    <n v="5.5817775428295135E-2"/>
    <n v="6.258188933134079E-2"/>
    <n v="2.0774241536855698E-2"/>
  </r>
  <r>
    <x v="30"/>
    <x v="5"/>
    <s v="DNK"/>
    <n v="128"/>
    <n v="2561"/>
    <n v="3016.6106989457244"/>
    <n v="13.498459649271064"/>
    <n v="19.62"/>
    <n v="1.3220000000000001"/>
    <n v="0.21785173978819969"/>
    <n v="2.3320569999999998"/>
    <n v="-6.0999999999999999E-2"/>
    <n v="0.41599999999999998"/>
    <n v="0.28199999999999997"/>
    <n v="0.104"/>
    <n v="0.73563885390115902"/>
    <n v="6.22"/>
    <n v="3.7749999999999999"/>
    <n v="0.97609077001659406"/>
    <n v="1.729930062610936"/>
    <n v="0.3384553667224503"/>
    <n v="0.16472465960665658"/>
    <n v="6.7427500000000001E-2"/>
    <n v="7.8883999999999996E-2"/>
    <n v="3.7501440000000006"/>
    <n v="1.3372999999999999"/>
    <n v="0.76600000000000001"/>
    <m/>
    <m/>
    <n v="0.69746041297912598"/>
    <n v="20.152378082275391"/>
    <n v="90.688400268554688"/>
    <n v="13.61473274230957"/>
    <n v="0"/>
    <n v="0"/>
    <n v="1"/>
    <n v="1"/>
    <s v="PEG"/>
    <s v="GBR"/>
    <n v="0.47999998999999999"/>
    <n v="4.6884041279554367E-2"/>
    <n v="7.9256907105445862E-2"/>
    <n v="1.595744676887989E-2"/>
    <n v="6.2199998646974564E-2"/>
    <m/>
    <m/>
    <n v="-3.2260589301586151E-2"/>
    <n v="0.11151749640703201"/>
    <n v="0.11523504555225372"/>
    <n v="-1.8092600628733635E-2"/>
    <n v="6.5083347260951996E-2"/>
    <m/>
    <m/>
    <m/>
    <n v="3.7749998271465302E-2"/>
    <n v="6.3905820250511169E-2"/>
    <n v="6.340036541223526E-2"/>
    <n v="6.7806899547576904E-2"/>
    <n v="3.9078723639249802E-2"/>
  </r>
  <r>
    <x v="31"/>
    <x v="5"/>
    <s v="DNK"/>
    <n v="128"/>
    <n v="2594"/>
    <n v="3104.2020046260604"/>
    <n v="13.894007880954611"/>
    <n v="19.71"/>
    <n v="1.3720000000000001"/>
    <n v="0.20116618075801748"/>
    <n v="2.4153440000000002"/>
    <n v="-3.3000000000000002E-2"/>
    <n v="0.39700000000000002"/>
    <n v="0.29099999999999998"/>
    <n v="0.108"/>
    <n v="0.76468118353684977"/>
    <n v="5.75"/>
    <n v="3.6"/>
    <n v="0.97609077001659406"/>
    <n v="2.0842105731376037"/>
    <n v="0.34860902772412383"/>
    <n v="0.17993148688046648"/>
    <n v="6.6908099999999998E-2"/>
    <n v="7.6712000000000002E-2"/>
    <n v="3.7282788"/>
    <n v="1.4176899999999999"/>
    <n v="0.80300000000000005"/>
    <m/>
    <m/>
    <n v="0.7617652416229248"/>
    <n v="18.414255142211914"/>
    <n v="86.6322021484375"/>
    <n v="10.325267791748047"/>
    <n v="0"/>
    <n v="0"/>
    <n v="1"/>
    <n v="1"/>
    <s v="PEG"/>
    <s v="GBR"/>
    <n v="-0.5"/>
    <n v="5.0443459302186966E-2"/>
    <n v="0.11709367483854294"/>
    <n v="0.10054347664117813"/>
    <n v="5.7500001043081284E-2"/>
    <m/>
    <m/>
    <n v="0"/>
    <n v="0.11709367483854294"/>
    <n v="0.11709367483854294"/>
    <n v="-9.2403851449489594E-3"/>
    <n v="6.0403987765312195E-2"/>
    <m/>
    <m/>
    <m/>
    <n v="3.5999998450279236E-2"/>
    <n v="5.9845831245183945E-2"/>
    <n v="9.1340154409408569E-2"/>
    <n v="9.3775592744350433E-2"/>
    <n v="7.9021736979484558E-2"/>
  </r>
  <r>
    <x v="32"/>
    <x v="5"/>
    <s v="DNK"/>
    <n v="128"/>
    <n v="2623"/>
    <n v="3141.0674799847507"/>
    <n v="14.069103621403348"/>
    <n v="19.71"/>
    <n v="1.3959999999999999"/>
    <n v="0.21561604584527222"/>
    <n v="2.4153440000000002"/>
    <n v="-3.9E-2"/>
    <n v="0.434"/>
    <n v="0.318"/>
    <n v="0.108"/>
    <n v="0.82969842841018393"/>
    <n v="4.46"/>
    <n v="3.55"/>
    <n v="1.0194725820173314"/>
    <n v="1.7618303046166035"/>
    <n v="0.34860902772412383"/>
    <n v="0.17564326647564471"/>
    <n v="7.5705900000000007E-2"/>
    <n v="7.7581999999999998E-2"/>
    <n v="3.7348176000000004"/>
    <n v="1.5185"/>
    <n v="0.85699999999999998"/>
    <m/>
    <m/>
    <n v="0.82359683513641357"/>
    <n v="19.008995056152344"/>
    <n v="85.920143127441406"/>
    <n v="10.592733383178711"/>
    <n v="0"/>
    <n v="0"/>
    <n v="1"/>
    <n v="1"/>
    <s v="PEG"/>
    <s v="GBR"/>
    <n v="-0.19"/>
    <n v="8.4967240691184998E-2"/>
    <n v="0.16153523325920105"/>
    <n v="4.0920715779066086E-2"/>
    <n v="4.4599998742341995E-2"/>
    <m/>
    <m/>
    <n v="4.4441554695367813E-2"/>
    <n v="0.11709367483854294"/>
    <n v="0.11211127787828445"/>
    <n v="3.0495025217533112E-2"/>
    <n v="5.2695773541927338E-2"/>
    <m/>
    <m/>
    <m/>
    <n v="3.5500001162290573E-2"/>
    <n v="5.4302733391523361E-2"/>
    <n v="0.11966141313314438"/>
    <n v="0.1342560201883316"/>
    <n v="4.2760357260704041E-2"/>
  </r>
  <r>
    <x v="33"/>
    <x v="5"/>
    <s v="DNK"/>
    <n v="128"/>
    <n v="2653"/>
    <n v="3290.2977761025254"/>
    <n v="14.739802302363486"/>
    <n v="20.43"/>
    <n v="1.462"/>
    <n v="0.21135430916552667"/>
    <n v="2.3320569999999998"/>
    <n v="-1.4999999999999999E-2"/>
    <n v="0.44400000000000001"/>
    <n v="0.35199999999999998"/>
    <n v="0.114"/>
    <n v="0.88586136957677486"/>
    <n v="4.54"/>
    <n v="3.5"/>
    <n v="1.0520089410178846"/>
    <n v="1.6133009810829264"/>
    <n v="0.34860902772412389"/>
    <n v="0.16654651162790698"/>
    <n v="7.9700900000000005E-2"/>
    <n v="7.9266000000000003E-2"/>
    <n v="3.7413031999999999"/>
    <n v="1.68821"/>
    <n v="0.95"/>
    <m/>
    <m/>
    <n v="0.92252743244171143"/>
    <n v="19.985258102416992"/>
    <n v="86.142318725585938"/>
    <n v="9.91680908203125"/>
    <n v="0"/>
    <n v="0"/>
    <n v="1"/>
    <n v="1"/>
    <s v="PEG"/>
    <s v="GBR"/>
    <n v="0.44"/>
    <n v="7.9425714910030365E-2"/>
    <n v="0.14402982592582703"/>
    <n v="4.0712464600801468E-2"/>
    <n v="4.5400001108646393E-2"/>
    <m/>
    <m/>
    <n v="3.1918544322252274E-2"/>
    <n v="0.11211127787828445"/>
    <n v="0.10864353179931641"/>
    <n v="2.6392543688416481E-2"/>
    <n v="5.104384571313858E-2"/>
    <m/>
    <m/>
    <m/>
    <n v="3.5000000149011612E-2"/>
    <n v="5.2391022443771362E-2"/>
    <n v="0.10887584835290909"/>
    <n v="0.12049286812543869"/>
    <n v="4.305623471736908E-2"/>
  </r>
  <r>
    <x v="34"/>
    <x v="5"/>
    <s v="DNK"/>
    <n v="128"/>
    <n v="2681"/>
    <n v="3325.5800074599028"/>
    <n v="14.907736450582847"/>
    <n v="21.06"/>
    <n v="1.4790000000000001"/>
    <n v="0.20960108181203516"/>
    <n v="2.3320569999999998"/>
    <n v="-3.5000000000000003E-2"/>
    <n v="0.46600000000000003"/>
    <n v="0.35899999999999999"/>
    <n v="0.115"/>
    <n v="0.92466974413049163"/>
    <n v="4.79"/>
    <n v="3.6"/>
    <n v="1.0953907530186222"/>
    <n v="1.6852124707719416"/>
    <n v="0.35537813505857291"/>
    <n v="0.16348749154834347"/>
    <n v="9.7254999999999994E-2"/>
    <n v="9.9069000000000004E-2"/>
    <n v="3.7343774000000001"/>
    <n v="1.8272999999999999"/>
    <n v="1.0209999999999999"/>
    <m/>
    <m/>
    <n v="1.0165114402770996"/>
    <n v="19.128751754760742"/>
    <n v="86.491569519042969"/>
    <n v="9.9861316680908203"/>
    <n v="0"/>
    <n v="0"/>
    <n v="1"/>
    <n v="1"/>
    <s v="PEG"/>
    <s v="GBR"/>
    <n v="-0.73000001999999997"/>
    <n v="6.9141782820224762E-2"/>
    <n v="0.14987888932228088"/>
    <n v="2.7848100289702415E-2"/>
    <n v="4.7899998724460602E-2"/>
    <m/>
    <m/>
    <n v="4.1235350072383881E-2"/>
    <n v="0.10864353179931641"/>
    <n v="0.10434099286794662"/>
    <n v="1.5217699110507965E-2"/>
    <n v="5.2192587405443192E-2"/>
    <m/>
    <m/>
    <m/>
    <n v="3.5999998450279236E-2"/>
    <n v="5.2986837923526764E-2"/>
    <n v="0.10754359513521194"/>
    <n v="0.11924892663955688"/>
    <n v="3.7874050438404083E-2"/>
  </r>
  <r>
    <x v="35"/>
    <x v="5"/>
    <s v="DNK"/>
    <n v="128"/>
    <n v="2710"/>
    <n v="3345.9741697416976"/>
    <n v="14.990976986350416"/>
    <n v="21.27"/>
    <n v="1.5580000000000001"/>
    <n v="0.19576379974326058"/>
    <n v="2.3875820000000001"/>
    <n v="-2.1000000000000001E-2"/>
    <n v="0.48299999999999998"/>
    <n v="0.39100000000000001"/>
    <n v="0.124"/>
    <n v="0.99328312016774778"/>
    <n v="4.55"/>
    <n v="3.55"/>
    <n v="1.1279271120191754"/>
    <n v="1.7745817827296102"/>
    <n v="0.36553179606024638"/>
    <n v="0.15407830551989732"/>
    <n v="8.7971999999999995E-2"/>
    <n v="8.4781999999999996E-2"/>
    <n v="3.7371911999999998"/>
    <n v="1.9447000000000001"/>
    <n v="1.083"/>
    <m/>
    <m/>
    <n v="1.0907093286514282"/>
    <n v="19.480995178222656"/>
    <n v="84.299041748046875"/>
    <n v="9.3650350570678711"/>
    <n v="0"/>
    <n v="0"/>
    <n v="1"/>
    <n v="1"/>
    <s v="PEG"/>
    <s v="GBR"/>
    <n v="-0.12"/>
    <n v="9.7994193434715271E-2"/>
    <n v="0.13404729962348938"/>
    <n v="4.0816325694322586E-2"/>
    <n v="4.5499999076128006E-2"/>
    <m/>
    <m/>
    <n v="2.9706314206123352E-2"/>
    <n v="0.10434099286794662"/>
    <n v="0.10133082419633865"/>
    <n v="4.3369278311729431E-2"/>
    <n v="5.2611090242862701E-2"/>
    <m/>
    <m/>
    <m/>
    <n v="3.5500001162290573E-2"/>
    <n v="5.4892797023057938E-2"/>
    <n v="0.10981392115354538"/>
    <n v="0.12023435533046722"/>
    <n v="4.3158162385225296E-2"/>
  </r>
  <r>
    <x v="36"/>
    <x v="5"/>
    <s v="DNK"/>
    <n v="128"/>
    <n v="2741"/>
    <n v="3401.7986136446552"/>
    <n v="15.247341229923851"/>
    <n v="22.11"/>
    <n v="1.627"/>
    <n v="0.22433927473878304"/>
    <n v="2.4153440000000002"/>
    <n v="-8.6999999999999994E-2"/>
    <n v="0.55900000000000005"/>
    <n v="0.39400000000000002"/>
    <n v="0.128"/>
    <n v="1.0633976303155466"/>
    <n v="5.45"/>
    <n v="3.5750000000000002"/>
    <n v="1.1821543770200973"/>
    <n v="0.8991707116387202"/>
    <n v="0.37568545706191991"/>
    <n v="0.15519299323909033"/>
    <n v="0.106999"/>
    <n v="0.113833"/>
    <n v="3.7555542000000002"/>
    <n v="2.1233399999999998"/>
    <n v="1.17"/>
    <m/>
    <m/>
    <n v="1.2217923402786255"/>
    <n v="20.735389709472656"/>
    <n v="87.719970703125"/>
    <n v="13.663354873657227"/>
    <n v="0"/>
    <n v="0"/>
    <n v="1"/>
    <n v="1"/>
    <s v="PEG"/>
    <s v="GBR"/>
    <n v="1.4299999000000001"/>
    <n v="0.10399577021598816"/>
    <n v="0.14940118789672852"/>
    <n v="2.2842638194561005E-2"/>
    <n v="5.4499998688697815E-2"/>
    <m/>
    <m/>
    <n v="4.8070359975099564E-2"/>
    <n v="0.10133082419633865"/>
    <n v="9.6683226525783539E-2"/>
    <n v="4.3103404343128204E-2"/>
    <n v="5.8416157960891724E-2"/>
    <m/>
    <m/>
    <m/>
    <n v="3.5750001668930054E-2"/>
    <n v="6.0934092849493027E-2"/>
    <n v="0.11915182322263718"/>
    <n v="0.13152395188808441"/>
    <n v="3.867131844162941E-2"/>
  </r>
  <r>
    <x v="37"/>
    <x v="5"/>
    <s v="DNK"/>
    <n v="128"/>
    <n v="2775"/>
    <n v="3486.2810810810815"/>
    <n v="15.622442596836562"/>
    <n v="23.05"/>
    <n v="1.7390000000000001"/>
    <n v="0.2219666474985624"/>
    <n v="2.554157"/>
    <n v="-0.10299999999999999"/>
    <n v="0.60099999999999998"/>
    <n v="0.41699999999999998"/>
    <n v="0.129"/>
    <n v="1.1352384446904689"/>
    <n v="6.42"/>
    <n v="3.625"/>
    <n v="1.2689180010215722"/>
    <n v="0.9901603229655862"/>
    <n v="0.39260822539804247"/>
    <n v="0.14739275445658423"/>
    <n v="9.8500000000000004E-2"/>
    <n v="9.4120000000000009E-2"/>
    <n v="3.7609949999999999"/>
    <n v="2.4270399999999999"/>
    <n v="1.26"/>
    <m/>
    <m/>
    <n v="1.587835431098938"/>
    <n v="21.883556365966797"/>
    <n v="92.825386047363281"/>
    <n v="15.77606201171875"/>
    <n v="0"/>
    <n v="0"/>
    <n v="1"/>
    <n v="1"/>
    <s v="PEG"/>
    <s v="GBR"/>
    <n v="0.47999998999999999"/>
    <n v="2.3283278569579124E-3"/>
    <n v="0.17078676819801331"/>
    <n v="2.313624694943428E-2"/>
    <n v="6.419999897480011E-2"/>
    <m/>
    <m/>
    <n v="7.3400162160396576E-2"/>
    <n v="9.7386613488197327E-2"/>
    <n v="9.0727217495441437E-2"/>
    <n v="-4.8850346356630325E-2"/>
    <n v="5.1678448915481567E-2"/>
    <m/>
    <m/>
    <m/>
    <n v="3.6249998956918716E-2"/>
    <n v="4.9153938889503479E-2"/>
    <n v="9.6943333745002747E-2"/>
    <n v="0.10468734800815582"/>
    <n v="4.3668121099472046E-2"/>
  </r>
  <r>
    <x v="38"/>
    <x v="5"/>
    <s v="DNK"/>
    <n v="128"/>
    <n v="2809"/>
    <n v="3552.1003915984338"/>
    <n v="15.925616667880288"/>
    <n v="22.81"/>
    <n v="1.7729999999999999"/>
    <n v="0.20417371686407221"/>
    <n v="2.609683"/>
    <n v="-6.2E-2"/>
    <n v="0.55100000000000005"/>
    <n v="0.44"/>
    <n v="0.13600000000000001"/>
    <n v="1.215860893612065"/>
    <n v="6.78"/>
    <n v="3.7"/>
    <n v="1.3122998130223096"/>
    <n v="1.5712974494765308"/>
    <n v="0.40953099373416496"/>
    <n v="0.14344218838127468"/>
    <n v="9.3358999999999998E-2"/>
    <n v="0.10799599999999999"/>
    <n v="3.7409219999999999"/>
    <n v="2.6797"/>
    <n v="1.361"/>
    <m/>
    <m/>
    <n v="1.8277419805526733"/>
    <n v="20.809541702270508"/>
    <n v="88.52001953125"/>
    <n v="14.955397605895996"/>
    <n v="1"/>
    <n v="1"/>
    <n v="1"/>
    <n v="1"/>
    <s v="PEG"/>
    <s v="GBR"/>
    <n v="-2.1500001000000002"/>
    <n v="-5.0521507859230042E-2"/>
    <n v="0.12562863528728485"/>
    <n v="2.34375E-2"/>
    <n v="6.7800000309944153E-2"/>
    <m/>
    <m/>
    <n v="3.4186553210020065E-2"/>
    <n v="9.1442078351974487E-2"/>
    <n v="8.8419325649738312E-2"/>
    <n v="-9.9734261631965637E-2"/>
    <n v="4.950384795665741E-2"/>
    <m/>
    <m/>
    <m/>
    <n v="3.7000000476837158E-2"/>
    <n v="4.4566616415977478E-2"/>
    <n v="5.6761253625154495E-2"/>
    <n v="5.835411325097084E-2"/>
    <n v="4.5618750154972076E-2"/>
  </r>
  <r>
    <x v="39"/>
    <x v="5"/>
    <s v="DNK"/>
    <n v="128"/>
    <n v="2845"/>
    <n v="3642.5166959578205"/>
    <n v="16.333412260187991"/>
    <n v="23.63"/>
    <n v="1.8280000000000001"/>
    <n v="0.19474835886214442"/>
    <n v="2.5263949999999999"/>
    <n v="-7.4999999999999997E-2"/>
    <n v="0.56699999999999995"/>
    <n v="0.44400000000000001"/>
    <n v="0.13400000000000001"/>
    <n v="1.1908035011514715"/>
    <n v="5.34"/>
    <n v="3.6749999999999998"/>
    <n v="1.323145266022494"/>
    <n v="1.9925062454714781"/>
    <n v="0.40953099373416496"/>
    <n v="0.16528063457330414"/>
    <n v="8.1895700000000002E-2"/>
    <n v="0.13317899999999999"/>
    <n v="3.7348452000000001"/>
    <n v="2.6707700000000001"/>
    <n v="1.458"/>
    <m/>
    <m/>
    <n v="1.5705225467681885"/>
    <n v="20.451150894165039"/>
    <n v="86.722854614257813"/>
    <n v="15.122502326965332"/>
    <n v="0"/>
    <n v="0"/>
    <n v="1"/>
    <n v="1"/>
    <s v="PEG"/>
    <s v="GBR"/>
    <n v="-2.9999998999999999E-2"/>
    <n v="0.113736592233181"/>
    <n v="9.7378470003604889E-2"/>
    <n v="2.3746702820062637E-2"/>
    <n v="5.3399998694658279E-2"/>
    <m/>
    <m/>
    <n v="8.2679269835352898E-3"/>
    <n v="8.9110545814037323E-2"/>
    <n v="8.8379830121994019E-2"/>
    <n v="5.6403692811727524E-2"/>
    <n v="5.4840598255395889E-2"/>
    <m/>
    <m/>
    <m/>
    <n v="3.6749999970197678E-2"/>
    <n v="5.7933811098337173E-2"/>
    <n v="9.4717733561992645E-2"/>
    <n v="0.10377231240272522"/>
    <n v="3.8573350757360458E-2"/>
  </r>
  <r>
    <x v="40"/>
    <x v="5"/>
    <s v="DNK"/>
    <n v="128"/>
    <n v="2882"/>
    <n v="3705.0832755031229"/>
    <n v="16.618630455062405"/>
    <n v="23.78"/>
    <n v="1.9219999999999999"/>
    <n v="0.18834547346514047"/>
    <n v="2.554157"/>
    <n v="-4.4999999999999998E-2"/>
    <n v="0.57699999999999996"/>
    <n v="0.48499999999999999"/>
    <n v="0.14299999999999999"/>
    <n v="1.2355488448311025"/>
    <n v="5.35"/>
    <n v="3.7"/>
    <n v="1.3448361720228628"/>
    <n v="1.7328007464032076"/>
    <n v="0.41968465473583844"/>
    <n v="0.17494172736732572"/>
    <n v="9.0852799999999997E-2"/>
    <n v="0.13916200000000001"/>
    <n v="3.7427424"/>
    <n v="2.8073000000000001"/>
    <n v="1.56"/>
    <m/>
    <m/>
    <n v="1.5828888416290283"/>
    <n v="19.169206619262695"/>
    <n v="79.930191040039063"/>
    <n v="11.441839218139648"/>
    <n v="0"/>
    <n v="0"/>
    <n v="1"/>
    <n v="1"/>
    <s v="PEG"/>
    <s v="GBR"/>
    <n v="0.87"/>
    <n v="5.6907858699560165E-2"/>
    <n v="0.10540096461772919"/>
    <n v="4.0106948465108871E-2"/>
    <n v="5.3500000387430191E-2"/>
    <m/>
    <m/>
    <n v="1.6392698511481285E-2"/>
    <n v="8.9008264243602753E-2"/>
    <n v="8.757270872592926E-2"/>
    <n v="-1.6634822823107243E-3"/>
    <n v="5.5622383952140808E-2"/>
    <m/>
    <m/>
    <m/>
    <n v="3.7000000476837158E-2"/>
    <n v="5.552985891699791E-2"/>
    <n v="8.100416511297226E-2"/>
    <n v="8.6891807615756989E-2"/>
    <n v="4.6803474426269531E-2"/>
  </r>
  <r>
    <x v="41"/>
    <x v="5"/>
    <s v="DNK"/>
    <n v="128"/>
    <n v="2917"/>
    <n v="3856.6609530339388"/>
    <n v="17.304171276439952"/>
    <n v="25.08"/>
    <n v="2.0510000000000002"/>
    <n v="0.18235007313505608"/>
    <n v="2.5263949999999999"/>
    <n v="-0.04"/>
    <n v="0.623"/>
    <n v="0.53700000000000003"/>
    <n v="0.14799999999999999"/>
    <n v="1.3212751497285427"/>
    <n v="4.99"/>
    <n v="3.75"/>
    <n v="1.4315997960243378"/>
    <n v="1.551036271894481"/>
    <n v="0.43660742307196093"/>
    <n v="0.17179570941004388"/>
    <n v="0.1013357"/>
    <n v="0.17349600000000001"/>
    <n v="3.7433285999999999"/>
    <n v="2.89663"/>
    <n v="1.637"/>
    <m/>
    <m/>
    <n v="1.5655759572982788"/>
    <n v="18.530452728271484"/>
    <n v="77.403610229492188"/>
    <n v="11.977189064025879"/>
    <n v="0"/>
    <n v="0"/>
    <n v="1"/>
    <n v="1"/>
    <s v="PEG"/>
    <s v="GBR"/>
    <n v="-0.25"/>
    <n v="0.13116312026977539"/>
    <n v="0.15337875485420227"/>
    <n v="2.9333334416151047E-2"/>
    <n v="4.9899999052286148E-2"/>
    <m/>
    <m/>
    <n v="6.4513251185417175E-2"/>
    <n v="8.8865503668785095E-2"/>
    <n v="8.3479940891265869E-2"/>
    <n v="7.0567920804023743E-2"/>
    <n v="5.7146124541759491E-2"/>
    <m/>
    <m/>
    <m/>
    <n v="3.7500001490116119E-2"/>
    <n v="6.117880716919899E-2"/>
    <n v="0.12977124750614166"/>
    <n v="0.14475567638874054"/>
    <n v="3.9616666734218597E-2"/>
  </r>
  <r>
    <x v="42"/>
    <x v="5"/>
    <s v="DNK"/>
    <n v="128"/>
    <n v="2951"/>
    <n v="3812.226363944425"/>
    <n v="17.109251418370761"/>
    <n v="25.42"/>
    <n v="2.1589999999999998"/>
    <n v="0.19082908754052802"/>
    <n v="2.6652079999999998"/>
    <n v="-8.2000000000000003E-2"/>
    <n v="0.73899999999999999"/>
    <n v="0.59699999999999998"/>
    <n v="0.155"/>
    <n v="1.3579143692112445"/>
    <n v="5.38"/>
    <n v="3.9249999999999998"/>
    <n v="1.4749816080250755"/>
    <n v="1.3857945013135862"/>
    <n v="0.45353019140808343"/>
    <n v="0.16518712366836499"/>
    <n v="0.117253"/>
    <n v="0.18993299999999999"/>
    <n v="3.7444154999999997"/>
    <n v="3.0178500000000001"/>
    <n v="1.7210000000000001"/>
    <m/>
    <m/>
    <n v="1.5927819013595581"/>
    <n v="17.924411773681641"/>
    <n v="78.624725341796875"/>
    <n v="12.55812931060791"/>
    <n v="0"/>
    <n v="0"/>
    <n v="1"/>
    <n v="1"/>
    <s v="PEG"/>
    <s v="GBR"/>
    <n v="0.70999997999999997"/>
    <n v="7.6425611972808838E-2"/>
    <n v="0.11627672612667084"/>
    <n v="-3.2258063554763794E-2"/>
    <n v="5.3800001740455627E-2"/>
    <m/>
    <m/>
    <n v="3.0301760882139206E-2"/>
    <n v="8.597496896982193E-2"/>
    <n v="8.3446398377418518E-2"/>
    <n v="1.7406146973371506E-2"/>
    <n v="5.7283774018287659E-2"/>
    <m/>
    <m/>
    <m/>
    <n v="3.9250001311302185E-2"/>
    <n v="5.8280862867832184E-2"/>
    <n v="8.8513977825641632E-2"/>
    <n v="0.10091080516576767"/>
    <n v="1.0770969092845917E-2"/>
  </r>
  <r>
    <x v="43"/>
    <x v="5"/>
    <s v="DNK"/>
    <n v="128"/>
    <n v="2983"/>
    <n v="3912.168957425411"/>
    <n v="17.560743102396852"/>
    <n v="25.89"/>
    <n v="2.3010000000000002"/>
    <n v="0.19252498913515861"/>
    <n v="2.7762579999999999"/>
    <n v="-7.8E-2"/>
    <n v="0.77700000000000002"/>
    <n v="0.63700000000000001"/>
    <n v="0.159"/>
    <n v="1.4477687929126766"/>
    <n v="5.98"/>
    <n v="4.2"/>
    <n v="1.637663403027841"/>
    <n v="1.4413571777955412"/>
    <n v="0.4636838524097569"/>
    <n v="0.15561060408518035"/>
    <n v="0.12435400000000001"/>
    <n v="0.12359000000000001"/>
    <n v="3.7376999999999998"/>
    <n v="3.2641300000000002"/>
    <n v="1.8129999999999999"/>
    <m/>
    <m/>
    <n v="1.8425815105438232"/>
    <n v="16.917263031005859"/>
    <n v="82.051445007324219"/>
    <n v="13.856685638427734"/>
    <n v="0"/>
    <n v="0"/>
    <n v="1"/>
    <n v="1"/>
    <s v="PEG"/>
    <s v="GBR"/>
    <n v="0.75"/>
    <n v="3.6704175174236298E-2"/>
    <n v="0.19616107642650604"/>
    <n v="-5.7803471572697163E-3"/>
    <n v="5.9799998998641968E-2"/>
    <m/>
    <m/>
    <n v="0.11029302328824997"/>
    <n v="8.5868053138256073E-2"/>
    <n v="7.7338188886642456E-2"/>
    <n v="-2.60737594217062E-2"/>
    <n v="6.4406082034111023E-2"/>
    <m/>
    <m/>
    <m/>
    <n v="4.1999999433755875E-2"/>
    <n v="6.2726773321628571E-2"/>
    <n v="0.1223972961306572"/>
    <n v="0.13696762919425964"/>
    <n v="2.7009826153516769E-2"/>
  </r>
  <r>
    <x v="44"/>
    <x v="5"/>
    <s v="DNK"/>
    <n v="128"/>
    <n v="3018"/>
    <n v="4110.4075546719687"/>
    <n v="18.459471031588095"/>
    <n v="24.84"/>
    <n v="2.5289999999999999"/>
    <n v="0.15065243179122181"/>
    <n v="2.8595459999999999"/>
    <n v="0.13"/>
    <n v="0.71799999999999997"/>
    <n v="0.78"/>
    <n v="0.221"/>
    <n v="1.5427464862955171"/>
    <n v="5.97"/>
    <n v="4.25"/>
    <n v="1.7135815740291318"/>
    <n v="1.7030742634481884"/>
    <n v="0.42645376207028735"/>
    <n v="0.14270462633451958"/>
    <n v="0.122698"/>
    <n v="0.17258799999999999"/>
    <n v="3.7557999999999998"/>
    <n v="3.49126"/>
    <n v="1.905"/>
    <m/>
    <m/>
    <n v="2.0552823543548584"/>
    <n v="16.347637176513672"/>
    <n v="80.389305114746094"/>
    <n v="10.111701965332031"/>
    <n v="0"/>
    <n v="0"/>
    <n v="0"/>
    <n v="0"/>
    <s v="FLOAT"/>
    <s v="HYBRID"/>
    <m/>
    <n v="3.1264189165085554E-3"/>
    <n v="0.12587811052799225"/>
    <n v="3.9393939077854156E-2"/>
    <n v="5.9700001031160355E-2"/>
    <m/>
    <m/>
    <n v="4.6358827501535416E-2"/>
    <n v="7.9519286751747131E-2"/>
    <n v="7.5996190309524536E-2"/>
    <n v="-6.1672534793615341E-2"/>
    <n v="6.8861566483974457E-2"/>
    <m/>
    <m/>
    <m/>
    <n v="4.2500000447034836E-2"/>
    <n v="6.461469829082489E-2"/>
    <n v="7.954881340265274E-2"/>
    <n v="8.392825722694397E-2"/>
    <n v="4.9546971917152405E-2"/>
  </r>
  <r>
    <x v="45"/>
    <x v="5"/>
    <s v="DNK"/>
    <n v="128"/>
    <n v="3055"/>
    <n v="3777.9476268412436"/>
    <n v="16.956159410568809"/>
    <n v="26.09"/>
    <n v="2.887"/>
    <m/>
    <n v="3.3837959999999998"/>
    <m/>
    <n v="1.0289999999999999"/>
    <n v="0.97899999999999998"/>
    <n v="0.23599999999999999"/>
    <n v="1.6675967484781529"/>
    <n v="5.98"/>
    <n v="5.2"/>
    <n v="1.8654179160317128"/>
    <n v="1.4725138337167258"/>
    <n v="0.4413618407337378"/>
    <n v="0.13598891582958089"/>
    <n v="0.143735"/>
    <n v="0.217282"/>
    <n v="3.8765000000000001"/>
    <n v="3.6239699999999999"/>
    <n v="1.966"/>
    <m/>
    <m/>
    <n v="2.1616325378417969"/>
    <n v="14.25440502166748"/>
    <n v="76.949874877929688"/>
    <n v="7.4071855545043945"/>
    <n v="0"/>
    <n v="0"/>
    <n v="0"/>
    <n v="0"/>
    <s v="FLOAT"/>
    <s v="HYBRID"/>
    <m/>
    <n v="0.44193661212921143"/>
    <n v="0.1646060049533844"/>
    <m/>
    <n v="5.9799998998641968E-2"/>
    <m/>
    <m/>
    <n v="8.8609814643859863E-2"/>
    <n v="7.5996190309524536E-2"/>
    <n v="6.9810308516025543E-2"/>
    <n v="0.32288739085197449"/>
    <n v="7.8494638204574585E-2"/>
    <m/>
    <m/>
    <m/>
    <n v="5.2000001072883606E-2"/>
    <n v="0.10383956879377365"/>
    <m/>
    <n v="0.26790896058082581"/>
    <m/>
  </r>
  <r>
    <x v="46"/>
    <x v="5"/>
    <s v="DNK"/>
    <n v="128"/>
    <n v="3092"/>
    <n v="3891.2580853816303"/>
    <n v="17.469510644866059"/>
    <n v="28.7"/>
    <n v="3.7669999999999999"/>
    <m/>
    <n v="3.955705"/>
    <m/>
    <n v="1.25"/>
    <n v="1.177"/>
    <n v="0.34100000000000003"/>
    <n v="1.9911221101910832"/>
    <n v="5.28"/>
    <n v="4.9000000000000004"/>
    <n v="2.00640880503411"/>
    <n v="1.3137777416139471"/>
    <n v="0.50184310349689731"/>
    <n v="0.12237855057074597"/>
    <n v="0.43015700000000001"/>
    <n v="0.297485"/>
    <n v="3.5314999999999999"/>
    <n v="3.8996"/>
    <n v="1.9750000000000001"/>
    <m/>
    <m/>
    <n v="2.6735982894897461"/>
    <n v="10.380134582519531"/>
    <n v="75.826301574707031"/>
    <n v="8.1073160171508789"/>
    <n v="0"/>
    <n v="0"/>
    <n v="0"/>
    <n v="0"/>
    <s v="FLOAT"/>
    <s v="HYBRID"/>
    <m/>
    <n v="0.67463374137878418"/>
    <n v="0.14818355441093445"/>
    <n v="0.16417910158634186"/>
    <n v="5.2799999713897705E-2"/>
    <m/>
    <m/>
    <n v="7.5580835342407227E-2"/>
    <n v="7.2602719068527222E-2"/>
    <n v="6.7500941455364227E-2"/>
    <n v="0.55936455726623535"/>
    <n v="7.3920607566833496E-2"/>
    <m/>
    <m/>
    <m/>
    <n v="4.8999998718500137E-2"/>
    <n v="0.11526917666196823"/>
    <n v="0.33935543894767761"/>
    <n v="0.3649468719959259"/>
    <n v="0.10848955065011978"/>
  </r>
  <r>
    <x v="47"/>
    <x v="5"/>
    <s v="DNK"/>
    <n v="128"/>
    <n v="3130"/>
    <n v="3616.5814696485622"/>
    <n v="16.218930575709656"/>
    <n v="26.57"/>
    <n v="4.0030000000000001"/>
    <m/>
    <n v="4.5752730000000001"/>
    <m/>
    <n v="1.024"/>
    <n v="0.97"/>
    <n v="0.38600000000000001"/>
    <n v="2.646172940217316"/>
    <n v="4.7699999999999996"/>
    <n v="4.875"/>
    <n v="2.2450087710381661"/>
    <n v="2.1084163903672244"/>
    <n v="0.56829561902861936"/>
    <n v="0.14716462653010243"/>
    <n v="0.37622699999999998"/>
    <n v="0.43096999999999996"/>
    <n v="3.3294000000000001"/>
    <n v="4.7303100000000002"/>
    <n v="2.0419999999999998"/>
    <m/>
    <m/>
    <n v="4.1179842948913574"/>
    <n v="9.8546333312988281"/>
    <n v="72.510879516601563"/>
    <n v="7.4096775054931641"/>
    <n v="0"/>
    <n v="0"/>
    <n v="0"/>
    <n v="0"/>
    <s v="FLOAT"/>
    <s v="HYBRID"/>
    <m/>
    <n v="5.5031534284353256E-2"/>
    <n v="0.19291028380393982"/>
    <n v="3.3557049464434385E-3"/>
    <n v="4.7699999064207077E-2"/>
    <m/>
    <m/>
    <n v="0.11891886591911316"/>
    <n v="7.399141788482666E-2"/>
    <n v="6.6127598285675049E-2"/>
    <n v="-2.0375335589051247E-2"/>
    <n v="7.6975263655185699E-2"/>
    <m/>
    <m/>
    <m/>
    <n v="4.8749998211860657E-2"/>
    <n v="7.5406864285469055E-2"/>
    <n v="0.12549686431884766"/>
    <n v="0.13927523791790009"/>
    <n v="2.5527851656079292E-2"/>
  </r>
  <r>
    <x v="48"/>
    <x v="5"/>
    <s v="DNK"/>
    <n v="128"/>
    <n v="3165"/>
    <n v="3458.5971563981038"/>
    <n v="15.503497891113833"/>
    <n v="27.56"/>
    <n v="4.766"/>
    <m/>
    <n v="5.385478"/>
    <m/>
    <n v="0.91"/>
    <n v="0.71"/>
    <n v="0.54500000000000004"/>
    <n v="3.1770799793016882"/>
    <n v="5.47"/>
    <n v="4.9000000000000004"/>
    <n v="2.8198177800479383"/>
    <n v="4.0199901213049314"/>
    <n v="0.72518600371253328"/>
    <n v="0.12658413764162818"/>
    <n v="0.464119"/>
    <n v="0.6568409999999999"/>
    <n v="3.3065000000000002"/>
    <n v="5.1654400000000003"/>
    <n v="2.1219999999999999"/>
    <m/>
    <m/>
    <n v="4.7635059356689453"/>
    <n v="8.7413387298583984"/>
    <n v="77.52593994140625"/>
    <n v="7.4614753723144531"/>
    <n v="0"/>
    <n v="0"/>
    <n v="0"/>
    <n v="0"/>
    <s v="FLOAT"/>
    <s v="HYBRID"/>
    <m/>
    <n v="0.24182665348052979"/>
    <n v="0.32680705189704895"/>
    <n v="4.5614033937454224E-2"/>
    <n v="5.469999834895134E-2"/>
    <m/>
    <m/>
    <n v="0.25603893399238586"/>
    <n v="7.0768125355243683E-2"/>
    <n v="5.634230375289917E-2"/>
    <n v="0.15380404889583588"/>
    <n v="7.628902792930603E-2"/>
    <m/>
    <m/>
    <m/>
    <n v="4.8999998718500137E-2"/>
    <n v="8.8022589683532715E-2"/>
    <n v="0.26844170689582825"/>
    <n v="0.29464945197105408"/>
    <n v="5.0157018005847931E-2"/>
  </r>
  <r>
    <x v="49"/>
    <x v="5"/>
    <s v="DNK"/>
    <n v="128"/>
    <n v="3202"/>
    <n v="3859.6283572767024"/>
    <n v="17.317248966597951"/>
    <n v="34.299999999999997"/>
    <n v="5.8010000000000002"/>
    <m/>
    <n v="6.3863190000000003"/>
    <m/>
    <n v="2.3940000000000001"/>
    <n v="0.74"/>
    <n v="0.53500000000000003"/>
    <n v="3.8813680081537139"/>
    <n v="6.11"/>
    <n v="5.2"/>
    <n v="3.3187086180564198"/>
    <n v="3.1090107597541974"/>
    <n v="1.2356400016038118"/>
    <n v="0.13408349080913931"/>
    <n v="0.60304500000000005"/>
    <n v="0.60259600000000002"/>
    <n v="4.2946"/>
    <n v="6.37385"/>
    <n v="2.2080000000000002"/>
    <m/>
    <m/>
    <n v="6.8929862976074219"/>
    <n v="9.756800651550293"/>
    <n v="80.749153137207031"/>
    <n v="8.6292400360107422"/>
    <n v="0"/>
    <n v="0"/>
    <n v="0"/>
    <n v="0"/>
    <s v="FLOAT"/>
    <s v="HYBRID"/>
    <m/>
    <n v="-3.9540372788906097E-2"/>
    <n v="0.23649770021438599"/>
    <n v="-0.13732394576072693"/>
    <n v="6.1099998652935028E-2"/>
    <m/>
    <m/>
    <n v="0.17692263424396515"/>
    <n v="5.957505851984024E-2"/>
    <n v="5.0619348883628845E-2"/>
    <n v="-0.12998102605342865"/>
    <n v="0.10395250469446182"/>
    <m/>
    <m/>
    <m/>
    <n v="5.2000001072883606E-2"/>
    <n v="9.0440653264522552E-2"/>
    <n v="0.12966956198215485"/>
    <n v="0.15357741713523865"/>
    <n v="-3.811197355389595E-2"/>
  </r>
  <r>
    <x v="50"/>
    <x v="5"/>
    <s v="DNK"/>
    <n v="128"/>
    <n v="3242"/>
    <n v="3991.9895126465149"/>
    <n v="17.921002328892154"/>
    <n v="31.87"/>
    <n v="7.3959999999999999"/>
    <m/>
    <n v="7.5777960000000002"/>
    <m/>
    <n v="2.9430000000000001"/>
    <n v="1.591"/>
    <n v="0.60799999999999998"/>
    <n v="4.3646595658869654"/>
    <n v="7.31"/>
    <n v="6.3"/>
    <n v="3.39462678905771"/>
    <n v="2.0890417472724465"/>
    <n v="1.6747041284604891"/>
    <n v="0.12522985397512168"/>
    <n v="0.50336199999999998"/>
    <n v="0.76039999999999996"/>
    <n v="6.3391000000000002"/>
    <n v="7.3793800000000003"/>
    <n v="2.2999999999999998"/>
    <m/>
    <m/>
    <n v="8.6143779754638672"/>
    <n v="9.9289760589599609"/>
    <n v="80.393814086914063"/>
    <n v="8.1993856430053711"/>
    <n v="0"/>
    <n v="0"/>
    <n v="0"/>
    <n v="0"/>
    <s v="FLOAT"/>
    <s v="HYBRID"/>
    <n v="0"/>
    <n v="-8.175387978553772E-2"/>
    <n v="7.4280500411987305E-2"/>
    <n v="1.7316017299890518E-2"/>
    <n v="7.3100000619888306E-2"/>
    <m/>
    <m/>
    <n v="2.2876357659697533E-2"/>
    <n v="5.1404144614934921E-2"/>
    <n v="5.0254505127668381E-2"/>
    <n v="-0.17611777782440186"/>
    <n v="0.11453566700220108"/>
    <m/>
    <m/>
    <m/>
    <n v="6.3000001013278961E-2"/>
    <n v="9.4363898038864136E-2"/>
    <n v="4.1320439428091049E-2"/>
    <n v="4.0742460638284683E-2"/>
    <n v="4.5208007097244263E-2"/>
  </r>
  <r>
    <x v="51"/>
    <x v="5"/>
    <s v="DNK"/>
    <n v="128"/>
    <n v="3285"/>
    <n v="3826.0547945205481"/>
    <n v="17.160005311126799"/>
    <n v="26.04"/>
    <n v="6.0570000000000004"/>
    <m/>
    <n v="6.4339779999999998"/>
    <n v="-3.0000000000000001E-3"/>
    <n v="1.5489999999999999"/>
    <n v="1.41"/>
    <n v="0.56000000000000005"/>
    <n v="4.4002951095471499"/>
    <n v="6.2"/>
    <n v="5.5250000000000004"/>
    <n v="3.1994086350543918"/>
    <n v="4.6531892787537643"/>
    <n v="1.768422147950913"/>
    <n v="0.1680534918276374"/>
    <n v="0.44173499999999999"/>
    <n v="0.63487499999999997"/>
    <n v="5.6192000000000002"/>
    <n v="7.6715900000000001"/>
    <n v="2.456"/>
    <m/>
    <m/>
    <n v="8.794926643371582"/>
    <n v="10.540647506713867"/>
    <n v="90.178581237792969"/>
    <n v="12.806890487670898"/>
    <n v="1"/>
    <n v="1"/>
    <n v="0"/>
    <n v="0"/>
    <s v="FLOAT"/>
    <s v="HYBRID"/>
    <n v="0"/>
    <n v="-0.207868292927742"/>
    <n v="-4.5686177909374237E-3"/>
    <n v="0.24434389173984528"/>
    <n v="6.1999998986721039E-2"/>
    <m/>
    <m/>
    <n v="-5.7508476078510284E-2"/>
    <n v="5.2939858287572861E-2"/>
    <n v="5.6170117110013962E-2"/>
    <n v="-0.26472532749176025"/>
    <n v="7.7327638864517212E-2"/>
    <m/>
    <m/>
    <m/>
    <n v="5.5250000208616257E-2"/>
    <n v="5.6857053190469742E-2"/>
    <n v="-1.0855861008167267E-2"/>
    <n v="-4.425458237528801E-2"/>
    <n v="0.15317194163799286"/>
  </r>
  <r>
    <x v="52"/>
    <x v="5"/>
    <s v="DNK"/>
    <n v="128"/>
    <n v="3322"/>
    <n v="4166.351595424444"/>
    <n v="18.697464234225297"/>
    <n v="27.6"/>
    <n v="5.4059999999999997"/>
    <n v="0.1833148353681095"/>
    <n v="5.4807959999999998"/>
    <n v="-0.151"/>
    <n v="1.456"/>
    <n v="1.1759999999999999"/>
    <n v="0.61899999999999999"/>
    <n v="4.0528320195595411"/>
    <n v="5.64"/>
    <n v="4.9000000000000004"/>
    <n v="2.7981268740475693"/>
    <n v="4.0885961169191409"/>
    <n v="1.3657461282740586"/>
    <n v="0.20812060673325936"/>
    <n v="0.44561600000000001"/>
    <n v="0.52955700000000006"/>
    <n v="4.774"/>
    <n v="6.70052"/>
    <n v="2.7330000000000001"/>
    <m/>
    <m/>
    <n v="6.2276782989501953"/>
    <n v="9.9954767227172852"/>
    <n v="86.852088928222656"/>
    <n v="13.145477294921875"/>
    <n v="0"/>
    <n v="0"/>
    <n v="0"/>
    <n v="0"/>
    <s v="FLOAT"/>
    <s v="HYBRID"/>
    <n v="0"/>
    <n v="-8.4308557212352753E-2"/>
    <n v="-6.3675820827484131E-2"/>
    <n v="0.16858237981796265"/>
    <n v="5.6400001049041748E-2"/>
    <m/>
    <m/>
    <n v="-0.1254231184720993"/>
    <n v="6.1747293919324875E-2"/>
    <n v="7.0602476596832275E-2"/>
    <n v="-0.15121512115001678"/>
    <n v="7.8826293349266052E-2"/>
    <m/>
    <m/>
    <m/>
    <n v="4.8999998718500137E-2"/>
    <n v="6.6906563937664032E-2"/>
    <n v="-3.1032444909214973E-2"/>
    <n v="-6.750151515007019E-2"/>
    <n v="0.1124911904335022"/>
  </r>
  <r>
    <x v="53"/>
    <x v="5"/>
    <s v="DNK"/>
    <n v="128"/>
    <n v="3356"/>
    <n v="4558.8110846245527"/>
    <n v="20.476860425246741"/>
    <n v="31.53"/>
    <n v="6.03"/>
    <n v="0.17910447761194029"/>
    <n v="5.7190909999999997"/>
    <n v="-0.2"/>
    <n v="1.907"/>
    <n v="1.5389999999999999"/>
    <n v="0.53100000000000003"/>
    <n v="4.0019300396359778"/>
    <n v="6.11"/>
    <n v="5"/>
    <n v="2.9282723100497825"/>
    <n v="2.7779895094591698"/>
    <n v="1.2481527812749371"/>
    <n v="0.18648424543946931"/>
    <n v="0.419767"/>
    <n v="0.48128799999999999"/>
    <n v="5.4454000000000002"/>
    <n v="7.5886500000000003"/>
    <n v="3.0539999999999998"/>
    <m/>
    <m/>
    <n v="7.1551523208618164"/>
    <n v="10.31473445892334"/>
    <n v="88.527046203613281"/>
    <n v="14.993645668029785"/>
    <n v="0"/>
    <n v="0"/>
    <n v="0"/>
    <n v="0"/>
    <s v="FLOAT"/>
    <s v="HYBRID"/>
    <n v="0"/>
    <n v="0.17091070115566254"/>
    <n v="0.12100741267204285"/>
    <n v="-2.4561403319239616E-2"/>
    <n v="6.1099998652935028E-2"/>
    <m/>
    <m/>
    <n v="4.6509634703397751E-2"/>
    <n v="7.4497781693935394E-2"/>
    <n v="7.1186907589435577E-2"/>
    <n v="8.377518504858017E-2"/>
    <n v="8.0399997532367706E-2"/>
    <m/>
    <m/>
    <m/>
    <n v="5.000000074505806E-2"/>
    <n v="8.7135523557662964E-2"/>
    <n v="0.10967741906642914"/>
    <n v="0.13035121560096741"/>
    <n v="1.8269296735525131E-2"/>
  </r>
  <r>
    <x v="54"/>
    <x v="5"/>
    <s v="DNK"/>
    <n v="128"/>
    <n v="3389"/>
    <n v="4528.1941575686042"/>
    <n v="20.341412920038916"/>
    <n v="30.38"/>
    <n v="6.5659999999999998"/>
    <n v="0.17362168748096254"/>
    <n v="6.0527049999999996"/>
    <n v="-4.2999999999999997E-2"/>
    <n v="2.218"/>
    <n v="1.976"/>
    <n v="0.51300000000000001"/>
    <n v="3.5389018688658389"/>
    <n v="6.3925000000000001"/>
    <n v="5.3"/>
    <n v="3.2319449940549445"/>
    <n v="2.4397750813850272"/>
    <n v="1.3099448553270827"/>
    <n v="0.17267742918062748"/>
    <n v="0.45230300000000001"/>
    <n v="0.50465000000000004"/>
    <n v="5.9798999999999998"/>
    <n v="7.5044300000000002"/>
    <n v="3.26"/>
    <m/>
    <m/>
    <n v="6.4824247360229492"/>
    <n v="10.358251571655273"/>
    <n v="93.203712463378906"/>
    <n v="18.576532363891602"/>
    <n v="0"/>
    <n v="0"/>
    <n v="0"/>
    <n v="0"/>
    <s v="FLOAT"/>
    <s v="HYBRID"/>
    <n v="0"/>
    <n v="0.12003561854362488"/>
    <n v="0.17718954384326935"/>
    <n v="-2.3872679099440575E-2"/>
    <n v="6.3924998044967651E-2"/>
    <m/>
    <m/>
    <n v="0.10370628535747528"/>
    <n v="7.3483258485794067E-2"/>
    <n v="6.6578634083271027E-2"/>
    <n v="4.9902152270078659E-2"/>
    <n v="6.679999828338623E-2"/>
    <m/>
    <m/>
    <m/>
    <n v="5.299999937415123E-2"/>
    <n v="7.013346254825592E-2"/>
    <n v="0.1412045955657959"/>
    <n v="0.16645029187202454"/>
    <n v="2.0026158541440964E-2"/>
  </r>
  <r>
    <x v="55"/>
    <x v="5"/>
    <s v="DNK"/>
    <n v="128"/>
    <n v="3425"/>
    <n v="4378.3795620437959"/>
    <n v="19.660335119905763"/>
    <n v="28.67"/>
    <n v="6.1529999999999996"/>
    <n v="0.1807248496668292"/>
    <n v="5.862069"/>
    <n v="1.9E-2"/>
    <n v="1.9370000000000001"/>
    <n v="1.7889999999999999"/>
    <n v="0.504"/>
    <n v="3.3795119027900196"/>
    <n v="6.3925000000000001"/>
    <n v="5.2750000000000004"/>
    <n v="3.3512449770569726"/>
    <n v="3.1925720827510111"/>
    <n v="1.4385449115944031"/>
    <n v="0.18352023403217943"/>
    <n v="0.48199999999999998"/>
    <n v="0.69599999999999995"/>
    <n v="4.7324000000000002"/>
    <n v="7.1267199999999997"/>
    <n v="3.351"/>
    <m/>
    <m/>
    <n v="5.5252714157104492"/>
    <n v="8.8742179870605469"/>
    <n v="91.261398315429688"/>
    <n v="17.326269149780273"/>
    <n v="0"/>
    <n v="0"/>
    <n v="0"/>
    <n v="0"/>
    <s v="FLOAT"/>
    <s v="HYBRID"/>
    <n v="0"/>
    <n v="2.256849966943264E-2"/>
    <n v="0.10282447934150696"/>
    <n v="7.7586203813552856E-2"/>
    <n v="6.3924998044967651E-2"/>
    <m/>
    <m/>
    <n v="3.690960630774498E-2"/>
    <n v="6.5914876759052277E-2"/>
    <n v="6.3568584620952606E-2"/>
    <n v="-4.5666355639696121E-2"/>
    <n v="7.1500003337860107E-2"/>
    <m/>
    <m/>
    <m/>
    <n v="5.2749998867511749E-2"/>
    <n v="6.8234860897064209E-2"/>
    <n v="8.4099419414997101E-2"/>
    <n v="8.7007790803909302E-2"/>
    <n v="7.0755600929260254E-2"/>
  </r>
  <r>
    <x v="56"/>
    <x v="5"/>
    <s v="DNK"/>
    <n v="128"/>
    <n v="3452"/>
    <n v="4597.6825028968715"/>
    <n v="20.659221549116587"/>
    <n v="29.08"/>
    <n v="5.5289999999999999"/>
    <n v="0.17797069994574063"/>
    <n v="5.0042049999999998"/>
    <n v="1.4999999999999999E-2"/>
    <n v="1.528"/>
    <n v="1.4059999999999999"/>
    <n v="0.42099999999999999"/>
    <n v="3.1036512250077788"/>
    <n v="5.3324999999999996"/>
    <n v="5.25"/>
    <n v="2.852354139048491"/>
    <n v="4.2055518528461544"/>
    <n v="1.3098967417648832"/>
    <n v="0.20723458129860733"/>
    <n v="0.44700000000000001"/>
    <n v="0.495"/>
    <n v="3.8130999999999999"/>
    <n v="7.1573500000000001"/>
    <n v="3.4980000000000002"/>
    <m/>
    <m/>
    <n v="5.2210597991943359"/>
    <n v="9.6551990509033203"/>
    <n v="88.339988708496094"/>
    <n v="15.147749900817871"/>
    <n v="0"/>
    <n v="0"/>
    <n v="0"/>
    <n v="0"/>
    <s v="FLOAT"/>
    <s v="HYBRID"/>
    <n v="0"/>
    <n v="-7.2332680225372314E-2"/>
    <n v="-8.5286550223827362E-2"/>
    <n v="9.0140849351882935E-2"/>
    <n v="5.3325001150369644E-2"/>
    <m/>
    <m/>
    <n v="-0.14886727929115295"/>
    <n v="6.3580729067325592E-2"/>
    <n v="7.4701309204101563E-2"/>
    <n v="-0.11902438849210739"/>
    <n v="5.3000003099441528E-2"/>
    <m/>
    <m/>
    <m/>
    <n v="5.2499998360872269E-2"/>
    <n v="4.6691711992025375E-2"/>
    <n v="-5.2398942410945892E-2"/>
    <n v="-8.2690194249153137E-2"/>
    <n v="7.173292338848114E-2"/>
  </r>
  <r>
    <x v="57"/>
    <x v="5"/>
    <s v="DNK"/>
    <n v="128"/>
    <n v="3475"/>
    <n v="4657.9251798561154"/>
    <n v="20.922020846577293"/>
    <n v="30.33"/>
    <n v="5.3179999999999996"/>
    <n v="0.16679202707784882"/>
    <n v="4.8135690000000002"/>
    <n v="1.2999999999999999E-2"/>
    <n v="1.5780000000000001"/>
    <n v="1.4470000000000001"/>
    <n v="0.39600000000000002"/>
    <n v="3.0456112299613829"/>
    <n v="4.9424999999999999"/>
    <n v="5.0999999999999996"/>
    <n v="2.4727632840420379"/>
    <n v="4.4806394508707506"/>
    <n v="1.2200825272418798"/>
    <n v="0.21500564121850324"/>
    <n v="0.40200000000000002"/>
    <n v="0.54100000000000004"/>
    <n v="3.7418"/>
    <n v="7.25943"/>
    <n v="3.629"/>
    <m/>
    <m/>
    <n v="5.0949234962463379"/>
    <n v="10.148044586181641"/>
    <n v="84.460762023925781"/>
    <n v="11.23982048034668"/>
    <n v="0"/>
    <n v="0"/>
    <n v="1"/>
    <n v="1"/>
    <s v="PEG"/>
    <s v="HYBRID"/>
    <n v="0"/>
    <n v="0.12051218003034592"/>
    <n v="-5.8364160358905792E-2"/>
    <n v="8.4468662738800049E-2"/>
    <n v="4.9424998462200165E-2"/>
    <m/>
    <m/>
    <n v="-0.13307973742485046"/>
    <n v="7.4715577065944672E-2"/>
    <n v="8.6185060441493988E-2"/>
    <n v="5.7585824280977249E-2"/>
    <n v="5.9499997645616531E-2"/>
    <m/>
    <m/>
    <m/>
    <n v="5.0999999046325684E-2"/>
    <n v="6.2926352024078369E-2"/>
    <n v="-1.657579094171524E-3"/>
    <n v="-1.8461426720023155E-2"/>
    <n v="6.6946834325790405E-2"/>
  </r>
  <r>
    <x v="58"/>
    <x v="5"/>
    <s v="DNK"/>
    <n v="128"/>
    <n v="3497"/>
    <n v="4785.4675436088073"/>
    <n v="21.5016946523901"/>
    <n v="31.56"/>
    <n v="5.4370000000000003"/>
    <n v="0.16130218870700755"/>
    <n v="4.8135690000000002"/>
    <n v="1.7999999999999999E-2"/>
    <n v="1.647"/>
    <n v="1.5409999999999999"/>
    <n v="0.40699999999999997"/>
    <n v="2.9569281391356794"/>
    <n v="4.9225000000000003"/>
    <n v="4.9249999999999998"/>
    <n v="2.4293814720413009"/>
    <n v="3.7089824789896091"/>
    <n v="1.2083936869669927"/>
    <n v="0.214640426705904"/>
    <n v="0.45400000000000001"/>
    <n v="0.75900000000000001"/>
    <n v="3.7393000000000001"/>
    <n v="7.2071100000000001"/>
    <n v="3.7709999999999999"/>
    <m/>
    <m/>
    <n v="4.6423163414001465"/>
    <n v="11.660965919494629"/>
    <n v="81.208084106445313"/>
    <n v="10.953725814819336"/>
    <n v="0"/>
    <n v="0"/>
    <n v="1"/>
    <n v="1"/>
    <s v="PEG"/>
    <s v="HYBRID"/>
    <n v="0.38625002000000003"/>
    <n v="0.10877277702093124"/>
    <n v="7.0495352149009705E-2"/>
    <n v="9.2592589557170868E-2"/>
    <n v="4.922499880194664E-2"/>
    <m/>
    <m/>
    <n v="-1.754315011203289E-2"/>
    <n v="8.8038504123687744E-2"/>
    <n v="8.9610554277896881E-2"/>
    <n v="4.5026179403066635E-2"/>
    <n v="6.1000000685453415E-2"/>
    <m/>
    <m/>
    <m/>
    <n v="4.9249999225139618E-2"/>
    <n v="6.3746601343154907E-2"/>
    <n v="7.7803239226341248E-2"/>
    <n v="7.9457886517047882E-2"/>
    <n v="7.0908792316913605E-2"/>
  </r>
  <r>
    <x v="59"/>
    <x v="5"/>
    <s v="DNK"/>
    <n v="128"/>
    <n v="3518"/>
    <n v="5075.3553155201816"/>
    <n v="22.811850865599602"/>
    <n v="32.729999999999997"/>
    <n v="5.8019999999999996"/>
    <n v="0.18441916580489487"/>
    <n v="4.7659099999999999"/>
    <n v="3.1E-2"/>
    <n v="1.7150000000000001"/>
    <n v="1.6160000000000001"/>
    <n v="0.42"/>
    <n v="3.033488614539444"/>
    <n v="5.1524999999999999"/>
    <n v="5.0999999999999996"/>
    <n v="2.6354450790448039"/>
    <n v="3.1788990825688104"/>
    <n v="1.2138007231915906"/>
    <n v="0.23800413650465357"/>
    <n v="0.39600000000000002"/>
    <n v="0.42899999999999999"/>
    <n v="3.7481"/>
    <n v="7.5605799999999999"/>
    <n v="3.9780000000000002"/>
    <m/>
    <m/>
    <n v="4.8154444694519043"/>
    <n v="11.804111480712891"/>
    <n v="81.435791015625"/>
    <n v="11.287567138671875"/>
    <n v="0"/>
    <n v="0"/>
    <n v="1"/>
    <n v="1"/>
    <s v="PEG"/>
    <s v="HYBRID"/>
    <n v="0.70833349000000001"/>
    <n v="7.3450103402137756E-2"/>
    <n v="0.17537793517112732"/>
    <n v="6.3613235950469971E-2"/>
    <n v="5.1525000482797623E-2"/>
    <m/>
    <m/>
    <n v="8.4824115037918091E-2"/>
    <n v="9.0553827583789825E-2"/>
    <n v="8.3473280072212219E-2"/>
    <n v="1.4028055593371391E-2"/>
    <n v="5.8600001037120819E-2"/>
    <m/>
    <m/>
    <m/>
    <n v="5.0999999046325684E-2"/>
    <n v="5.9422045946121216E-2"/>
    <n v="0.13194283843040466"/>
    <n v="0.15169672667980194"/>
    <n v="5.7569116353988647E-2"/>
  </r>
  <r>
    <x v="60"/>
    <x v="5"/>
    <s v="DNK"/>
    <n v="128"/>
    <n v="3542"/>
    <n v="5340.7876905702997"/>
    <n v="24.020499293297032"/>
    <n v="34.56"/>
    <n v="5.7050000000000001"/>
    <n v="0.2077125328659071"/>
    <n v="4.5276139999999998"/>
    <n v="-4.7E-2"/>
    <n v="1.6559999999999999"/>
    <n v="1.524"/>
    <n v="0.42399999999999999"/>
    <n v="3.1721276863916916"/>
    <n v="4.7324999999999999"/>
    <n v="4.6500000000000004"/>
    <n v="2.733054156046463"/>
    <n v="2.9724770642201861"/>
    <n v="1.2488150256554835"/>
    <n v="0.23561787905346188"/>
    <n v="0.41199999999999998"/>
    <n v="0.45200000000000001"/>
    <n v="3.7362000000000002"/>
    <n v="7.8795900000000003"/>
    <n v="4.1870000000000003"/>
    <m/>
    <m/>
    <n v="4.9168486595153809"/>
    <n v="11.809329986572266"/>
    <n v="79.605628967285156"/>
    <n v="10.751813888549805"/>
    <n v="0"/>
    <n v="0"/>
    <n v="1"/>
    <n v="1"/>
    <s v="PEG"/>
    <s v="HYBRID"/>
    <n v="-1.7212502999999999"/>
    <n v="1.0390120558440685E-2"/>
    <n v="0.11820244789123535"/>
    <n v="6.532663106918335E-2"/>
    <n v="4.7325000166893005E-2"/>
    <m/>
    <m/>
    <n v="3.7033524364233017E-2"/>
    <n v="8.1168919801712036E-2"/>
    <n v="7.8270293772220612E-2"/>
    <n v="-4.7430828213691711E-2"/>
    <n v="6.0700003057718277E-2"/>
    <m/>
    <m/>
    <m/>
    <n v="4.6500001102685928E-2"/>
    <n v="5.782095342874527E-2"/>
    <n v="8.5630059242248535E-2"/>
    <n v="9.3213960528373718E-2"/>
    <n v="5.6325815618038177E-2"/>
  </r>
  <r>
    <x v="61"/>
    <x v="5"/>
    <s v="DNK"/>
    <n v="128"/>
    <n v="3569"/>
    <n v="5359.2406836648925"/>
    <n v="24.099173016628477"/>
    <n v="35.159999999999997"/>
    <n v="5.3689999999999998"/>
    <n v="0.20450735704972994"/>
    <n v="4.2893189999999999"/>
    <n v="-9.1999999999999998E-2"/>
    <n v="1.41"/>
    <n v="1.26"/>
    <n v="0.40600000000000003"/>
    <n v="3.0219416162998503"/>
    <n v="4.6025"/>
    <n v="4.75"/>
    <n v="2.4293814720413009"/>
    <n v="4.0623853211009218"/>
    <n v="1.2440430739572867"/>
    <n v="0.23903892717452041"/>
    <n v="0.41399999999999998"/>
    <n v="0.503"/>
    <n v="3.9906999999999999"/>
    <n v="8.2687799999999996"/>
    <n v="4.492"/>
    <m/>
    <m/>
    <n v="4.9168486595153809"/>
    <n v="11.848198890686035"/>
    <n v="83.806816101074219"/>
    <n v="11.093936920166016"/>
    <n v="0"/>
    <n v="1"/>
    <n v="1"/>
    <n v="1"/>
    <s v="PEG"/>
    <s v="HYBRID"/>
    <n v="-0.20510417"/>
    <n v="-8.999190479516983E-2"/>
    <n v="-3.5221226513385773E-2"/>
    <n v="-2.2277228534221649E-2"/>
    <n v="4.6025000512599945E-2"/>
    <m/>
    <m/>
    <n v="-0.11111029982566833"/>
    <n v="7.5889073312282562E-2"/>
    <n v="8.5375130176544189E-2"/>
    <n v="-0.14004150032997131"/>
    <n v="5.820000171661377E-2"/>
    <m/>
    <m/>
    <m/>
    <n v="4.7499999403953552E-2"/>
    <n v="5.0049584358930588E-2"/>
    <n v="-3.5040538758039474E-2"/>
    <n v="-4.7328043729066849E-2"/>
    <n v="1.1873885989189148E-2"/>
  </r>
  <r>
    <x v="62"/>
    <x v="5"/>
    <s v="DNK"/>
    <n v="128"/>
    <n v="3603"/>
    <n v="5169.3921731890096"/>
    <n v="23.233762059982606"/>
    <n v="34.53"/>
    <n v="5.1120000000000001"/>
    <n v="0.15982003129890454"/>
    <n v="4.2416600000000004"/>
    <n v="1.7999999999999999E-2"/>
    <n v="1.1040000000000001"/>
    <n v="1.0860000000000001"/>
    <n v="0.45800000000000002"/>
    <n v="2.9263495106103132"/>
    <n v="5.2525000000000004"/>
    <n v="5"/>
    <n v="2.0389451640346627"/>
    <n v="6.2966178730334086"/>
    <n v="1.2139630633668719"/>
    <n v="0.24475743348982784"/>
    <n v="0.38800000000000001"/>
    <n v="0.55300000000000005"/>
    <n v="5.3102"/>
    <n v="8.1781799999999993"/>
    <n v="4.6379999999999999"/>
    <m/>
    <m/>
    <n v="4.380150318145752"/>
    <n v="12.572693824768066"/>
    <n v="79.852577209472656"/>
    <n v="10.813990592956543"/>
    <n v="0"/>
    <n v="0"/>
    <n v="0"/>
    <n v="0"/>
    <s v="FLOAT"/>
    <s v="HYBRID"/>
    <n v="0"/>
    <n v="-0.10433220863342285"/>
    <n v="-7.9003535211086273E-2"/>
    <n v="0.13866667449474335"/>
    <n v="5.2524998784065247E-2"/>
    <m/>
    <m/>
    <n v="-0.16071178019046783"/>
    <n v="8.1708244979381561E-2"/>
    <n v="9.7354210913181305E-2"/>
    <n v="-0.15199035406112671"/>
    <n v="5.6199997663497925E-2"/>
    <m/>
    <m/>
    <m/>
    <n v="5.000000074505806E-2"/>
    <n v="4.7658141702413559E-2"/>
    <n v="-4.6131715178489685E-2"/>
    <n v="-8.4233522415161133E-2"/>
    <n v="9.5595836639404297E-2"/>
  </r>
  <r>
    <x v="63"/>
    <x v="5"/>
    <s v="DNK"/>
    <n v="128"/>
    <n v="3633"/>
    <n v="5290.5284888521892"/>
    <n v="23.788941144547103"/>
    <n v="35.770000000000003"/>
    <n v="5.5060000000000002"/>
    <n v="0.16763530693788595"/>
    <n v="4.3846369999999997"/>
    <n v="0"/>
    <n v="1.2250000000000001"/>
    <n v="1.1639999999999999"/>
    <n v="0.44600000000000001"/>
    <n v="3.1071976873483536"/>
    <n v="4.5324999999999998"/>
    <n v="4.125"/>
    <n v="2.0497906170348474"/>
    <n v="6.1273906574650923"/>
    <n v="1.2110354925715188"/>
    <n v="0.22896839811115149"/>
    <n v="0.55200000000000005"/>
    <n v="0.71199999999999997"/>
    <n v="5.2435999999999998"/>
    <n v="8.2930299999999999"/>
    <n v="4.7069999999999999"/>
    <m/>
    <m/>
    <n v="4.4320888519287109"/>
    <n v="12.867135047912598"/>
    <n v="78.202590942382813"/>
    <n v="10.899358749389648"/>
    <n v="0"/>
    <n v="0"/>
    <n v="0"/>
    <n v="0"/>
    <s v="FLOAT"/>
    <s v="HYBRID"/>
    <n v="0"/>
    <n v="0.24898320436477661"/>
    <n v="9.9105536937713623E-2"/>
    <n v="8.5995085537433624E-2"/>
    <n v="4.5324999839067459E-2"/>
    <m/>
    <m/>
    <n v="5.3164619021117687E-3"/>
    <n v="9.3789078295230865E-2"/>
    <n v="9.3293085694313049E-2"/>
    <n v="0.18634423613548279"/>
    <n v="5.2800003439188004E-2"/>
    <m/>
    <m/>
    <m/>
    <n v="4.1250001639127731E-2"/>
    <n v="6.2638983130455017E-2"/>
    <n v="0.1192244365811348"/>
    <n v="0.13224047422409058"/>
    <n v="6.5660044550895691E-2"/>
  </r>
  <r>
    <x v="64"/>
    <x v="5"/>
    <s v="DNK"/>
    <n v="128"/>
    <n v="3666"/>
    <n v="5402.0703764320797"/>
    <n v="24.28495924982542"/>
    <n v="35.799999999999997"/>
    <n v="5.9669999999999996"/>
    <n v="0.18635830400536282"/>
    <n v="4.5276139999999998"/>
    <n v="-3.7999999999999999E-2"/>
    <n v="1.3069999999999999"/>
    <n v="1.1759999999999999"/>
    <n v="0.496"/>
    <n v="3.2078268928420459"/>
    <n v="3.8725000000000001"/>
    <n v="3.95"/>
    <n v="2.2450087710381661"/>
    <n v="4.9611406258530026"/>
    <n v="1.2294861792822362"/>
    <n v="0.22352941176470587"/>
    <n v="0.61699999999999999"/>
    <n v="0.67500000000000004"/>
    <n v="4.4444999999999997"/>
    <n v="8.6005599999999998"/>
    <n v="4.8849999999999998"/>
    <m/>
    <m/>
    <n v="4.5879044532775879"/>
    <n v="12.583189010620117"/>
    <n v="77.806373596191406"/>
    <n v="11.233680725097656"/>
    <n v="0"/>
    <n v="0"/>
    <n v="0"/>
    <n v="0"/>
    <s v="FLOAT"/>
    <s v="HYBRID"/>
    <n v="0"/>
    <n v="0.23683631420135498"/>
    <n v="0.18392091989517212"/>
    <n v="5.0613686442375183E-2"/>
    <n v="3.8724999874830246E-2"/>
    <m/>
    <m/>
    <n v="9.5239020884037018E-2"/>
    <n v="8.8681899011135101E-2"/>
    <n v="8.0970361828804016E-2"/>
    <n v="0.17625898122787476"/>
    <n v="5.1500000059604645E-2"/>
    <m/>
    <m/>
    <m/>
    <n v="3.9500001817941666E-2"/>
    <n v="6.0577336698770523E-2"/>
    <n v="0.1679656058549881"/>
    <n v="0.19629257917404175"/>
    <n v="4.4669345021247864E-2"/>
  </r>
  <r>
    <x v="65"/>
    <x v="5"/>
    <s v="DNK"/>
    <n v="128"/>
    <n v="3695"/>
    <n v="5479.6887686062255"/>
    <n v="24.640132707925947"/>
    <n v="34.96"/>
    <n v="6.38"/>
    <n v="0.18965517241379309"/>
    <n v="4.7182500000000003"/>
    <n v="7.0999999999999994E-2"/>
    <n v="1.2869999999999999"/>
    <n v="1.2130000000000001"/>
    <n v="0.47099999999999997"/>
    <n v="3.22911106034107"/>
    <n v="3.6825000000000001"/>
    <n v="4.2750000000000004"/>
    <n v="2.3426178480398256"/>
    <n v="4.6534879065888282"/>
    <n v="1.2394498526319251"/>
    <n v="0.2023354231974922"/>
    <n v="0.50800000000000001"/>
    <n v="0.57299999999999995"/>
    <n v="4.5697000000000001"/>
    <n v="8.9655100000000001"/>
    <n v="5.0839999999999996"/>
    <m/>
    <m/>
    <n v="4.8030781745910645"/>
    <n v="12.925386428833008"/>
    <n v="79.746162414550781"/>
    <n v="10.248539924621582"/>
    <n v="0"/>
    <n v="0"/>
    <n v="0"/>
    <n v="0"/>
    <s v="FLOAT"/>
    <s v="HYBRID"/>
    <n v="0"/>
    <n v="8.0586545169353485E-2"/>
    <n v="0.12160219252109528"/>
    <n v="7.5949365273118019E-3"/>
    <n v="3.6825001239776611E-2"/>
    <m/>
    <m/>
    <n v="4.3478649109601974E-2"/>
    <n v="7.8123539686203003E-2"/>
    <n v="7.4868366122245789E-2"/>
    <n v="2.8542304411530495E-2"/>
    <n v="5.0599999725818634E-2"/>
    <m/>
    <m/>
    <m/>
    <n v="4.2750000953674316E-2"/>
    <n v="5.2044238895177841E-2"/>
    <n v="9.6895888447761536E-2"/>
    <n v="0.11236131191253662"/>
    <n v="2.2209968417882919E-2"/>
  </r>
  <r>
    <x v="66"/>
    <x v="5"/>
    <s v="DNK"/>
    <n v="128"/>
    <n v="3722"/>
    <n v="5574.7608812466415"/>
    <n v="25.070554780030822"/>
    <n v="36.5"/>
    <n v="6.69"/>
    <n v="0.18295964125560538"/>
    <n v="4.7659099999999999"/>
    <n v="5.0000000000000001E-3"/>
    <n v="1.4419999999999999"/>
    <n v="1.327"/>
    <n v="0.46400000000000002"/>
    <n v="3.3338940335579217"/>
    <n v="4.3125"/>
    <n v="4.375"/>
    <n v="2.3643087540401946"/>
    <n v="4.7224303436264137"/>
    <n v="1.2523817165965889"/>
    <n v="0.18983557548579971"/>
    <m/>
    <m/>
    <n v="4.5067000000000004"/>
    <n v="9.3189700000000002"/>
    <n v="5.1829999999999998"/>
    <m/>
    <m/>
    <n v="5.2433195114135742"/>
    <n v="12.829311370849609"/>
    <n v="82.645164489746094"/>
    <n v="11.087628364562988"/>
    <n v="0"/>
    <n v="0"/>
    <n v="0"/>
    <n v="0"/>
    <s v="FLOAT"/>
    <s v="HYBRID"/>
    <n v="0"/>
    <n v="0.14407640695571899"/>
    <n v="8.4386959671974182E-2"/>
    <n v="2.3560209199786186E-2"/>
    <n v="4.3124999850988388E-2"/>
    <m/>
    <m/>
    <n v="9.2588644474744797E-3"/>
    <n v="7.5128093361854553E-2"/>
    <n v="7.4438877403736115E-2"/>
    <n v="8.7215058505535126E-2"/>
    <n v="5.2299998700618744E-2"/>
    <m/>
    <m/>
    <m/>
    <n v="4.374999925494194E-2"/>
    <n v="5.686134472489357E-2"/>
    <n v="8.7768405675888062E-2"/>
    <n v="9.8119743168354034E-2"/>
    <n v="3.3342603594064713E-2"/>
  </r>
  <r>
    <x v="67"/>
    <x v="5"/>
    <s v="DNK"/>
    <n v="128"/>
    <n v="3749"/>
    <n v="5668.4635902907439"/>
    <n v="25.494853171823618"/>
    <n v="36.97"/>
    <n v="7.141"/>
    <n v="0.18036689539280212"/>
    <n v="4.9565460000000003"/>
    <n v="0.11"/>
    <n v="1.6739999999999999"/>
    <n v="1.569"/>
    <n v="0.51100000000000001"/>
    <n v="3.3927516180558905"/>
    <n v="4.5824999999999996"/>
    <n v="4.55"/>
    <n v="2.310081489039272"/>
    <n v="5.4515594064313699"/>
    <n v="1.2734170573472601"/>
    <n v="0.17913457498949728"/>
    <m/>
    <n v="0.59399999999999997"/>
    <n v="4.5312000000000001"/>
    <n v="9.4695400000000003"/>
    <n v="5.266"/>
    <m/>
    <m/>
    <n v="5.3298835754394531"/>
    <n v="13.100454330444336"/>
    <n v="82.565185546875"/>
    <n v="11.012287139892578"/>
    <n v="0"/>
    <n v="0"/>
    <n v="0"/>
    <n v="0"/>
    <s v="FLOAT"/>
    <s v="HYBRID"/>
    <n v="0"/>
    <n v="-5.0987298600375652E-3"/>
    <n v="4.8016943037509918E-2"/>
    <n v="3.9999999105930328E-2"/>
    <n v="4.582500085234642E-2"/>
    <m/>
    <m/>
    <n v="-2.2936925292015076E-2"/>
    <n v="7.0953868329524994E-2"/>
    <n v="7.2619535028934479E-2"/>
    <n v="-5.5353902280330658E-2"/>
    <n v="5.3200002759695053E-2"/>
    <m/>
    <m/>
    <m/>
    <n v="4.5499999076128006E-2"/>
    <n v="5.0255175679922104E-2"/>
    <n v="3.7897959351539612E-2"/>
    <n v="3.6985501646995544E-2"/>
    <n v="4.2912498116493225E-2"/>
  </r>
  <r>
    <x v="68"/>
    <x v="5"/>
    <s v="DNK"/>
    <n v="128"/>
    <n v="3777"/>
    <n v="5762.3907863383629"/>
    <n v="25.924756287969835"/>
    <n v="37.6"/>
    <n v="7.5140000000000002"/>
    <n v="0.18725046579717861"/>
    <n v="5.0042049999999998"/>
    <n v="0.111"/>
    <n v="1.625"/>
    <n v="1.5349999999999999"/>
    <n v="0.56399999999999995"/>
    <n v="3.5317892914341367"/>
    <n v="4.5525000000000002"/>
    <n v="4.2750000000000004"/>
    <n v="2.3534633010400099"/>
    <n v="5.6978798910321462"/>
    <n v="1.3494598571582395"/>
    <n v="0.16598349747138674"/>
    <m/>
    <n v="0.59899999999999998"/>
    <n v="4.5819999999999999"/>
    <n v="9.6111900000000006"/>
    <n v="5.3710000000000004"/>
    <m/>
    <m/>
    <n v="5.3447232246398926"/>
    <n v="13.128571510314941"/>
    <n v="79.877517700195313"/>
    <n v="11.290916442871094"/>
    <n v="0"/>
    <n v="0"/>
    <n v="0"/>
    <n v="0"/>
    <s v="FLOAT"/>
    <s v="HYBRID"/>
    <n v="0"/>
    <n v="2.8394000604748726E-2"/>
    <n v="9.7593553364276886E-2"/>
    <n v="8.0213896930217743E-2"/>
    <n v="4.5524999499320984E-2"/>
    <m/>
    <m/>
    <n v="1.8778569996356964E-2"/>
    <n v="7.8814983367919922E-2"/>
    <n v="7.7362231910228729E-2"/>
    <n v="-2.9999999329447746E-2"/>
    <n v="6.0199998319149017E-2"/>
    <m/>
    <m/>
    <m/>
    <n v="4.2750000953674316E-2"/>
    <n v="5.8393999934196472E-2"/>
    <n v="8.1130169332027435E-2"/>
    <n v="8.4219418466091156E-2"/>
    <n v="6.2869444489479065E-2"/>
  </r>
  <r>
    <x v="69"/>
    <x v="5"/>
    <s v="DNK"/>
    <n v="128"/>
    <n v="3805"/>
    <n v="5992.951379763469"/>
    <n v="26.964017490763688"/>
    <n v="38.15"/>
    <n v="8.1270000000000007"/>
    <n v="0.19306016980435586"/>
    <n v="5.1471819999999999"/>
    <n v="8.7999999999999995E-2"/>
    <n v="1.74"/>
    <n v="1.5780000000000001"/>
    <n v="0.71399999999999997"/>
    <n v="3.8328678414222432"/>
    <n v="4.6425000000000001"/>
    <n v="4.625"/>
    <n v="2.3889426472868438"/>
    <n v="5.1327237857762205"/>
    <n v="1.3916304776944344"/>
    <n v="0.15300849021779253"/>
    <m/>
    <n v="0.85799999999999998"/>
    <n v="4.9149000000000003"/>
    <n v="9.9646500000000007"/>
    <n v="5.51"/>
    <m/>
    <m/>
    <n v="5.6860337257385254"/>
    <n v="12.896629333496094"/>
    <n v="81.950401306152344"/>
    <n v="11.3826904296875"/>
    <n v="0"/>
    <n v="0"/>
    <n v="0"/>
    <n v="0"/>
    <s v="FLOAT"/>
    <s v="HYBRID"/>
    <m/>
    <n v="8.1447422504425049E-2"/>
    <n v="9.8616734147071838E-2"/>
    <n v="-1.2886597774922848E-2"/>
    <n v="4.6424999833106995E-2"/>
    <m/>
    <m/>
    <n v="1.5075676143169403E-2"/>
    <n v="8.3541058003902435E-2"/>
    <n v="8.2300327718257904E-2"/>
    <n v="2.0618556067347527E-2"/>
    <n v="5.9599999338388443E-2"/>
    <m/>
    <m/>
    <m/>
    <n v="4.6250000596046448E-2"/>
    <n v="6.0828864574432373E-2"/>
    <n v="8.4767349064350128E-2"/>
    <n v="9.5444776117801666E-2"/>
    <n v="1.6769200563430786E-2"/>
  </r>
  <r>
    <x v="70"/>
    <x v="5"/>
    <s v="DNK"/>
    <n v="128"/>
    <n v="3832"/>
    <n v="5116.2839248434229"/>
    <n v="22.991409627292743"/>
    <n v="29.41"/>
    <n v="8.6199999999999992"/>
    <n v="0.1597447795823666"/>
    <n v="6.3863190000000003"/>
    <n v="0.29799999999999999"/>
    <n v="1.377"/>
    <n v="1.5169999999999999"/>
    <n v="1.056"/>
    <n v="4.1170469650570585"/>
    <n v="4.8125"/>
    <n v="4.9249999999999998"/>
    <n v="2.4599013397805125"/>
    <n v="6.6631603200536267"/>
    <n v="1.5603129598392143"/>
    <n v="0.14622969837587008"/>
    <m/>
    <n v="0.97299999999999998"/>
    <n v="5.1791"/>
    <n v="9.8000399999999992"/>
    <n v="5.5990000000000002"/>
    <m/>
    <m/>
    <n v="5.1468620300292969"/>
    <n v="13.06688117980957"/>
    <n v="73.888999938964844"/>
    <n v="11.160252571105957"/>
    <n v="0"/>
    <n v="0"/>
    <n v="1"/>
    <n v="1"/>
    <s v="PEG"/>
    <s v="USA"/>
    <m/>
    <n v="1.5732323750853539E-2"/>
    <n v="0.1193975955247879"/>
    <n v="8.5164830088615417E-2"/>
    <n v="4.8124998807907104E-2"/>
    <m/>
    <m/>
    <n v="2.9703550040721893E-2"/>
    <n v="8.969404548406601E-2"/>
    <n v="8.7106667459011078E-2"/>
    <n v="-4.0404036641120911E-2"/>
    <n v="5.8499999344348907E-2"/>
    <m/>
    <m/>
    <m/>
    <n v="4.9249999225139618E-2"/>
    <n v="5.6136362254619598E-2"/>
    <n v="9.7092501819133759E-2"/>
    <n v="0.10172485560178757"/>
    <n v="6.6644914448261261E-2"/>
  </r>
  <r>
    <x v="71"/>
    <x v="5"/>
    <s v="DNK"/>
    <n v="128"/>
    <n v="3863"/>
    <n v="4573.7457934247996"/>
    <n v="20.53155838328853"/>
    <n v="28.2"/>
    <n v="9.7880000000000003"/>
    <n v="0.16203514507560277"/>
    <n v="7.3395000000000001"/>
    <n v="5.1999999999999998E-2"/>
    <n v="1.3109999999999999"/>
    <n v="1.278"/>
    <n v="1.667"/>
    <n v="4.7944982562701295"/>
    <n v="4"/>
    <n v="4.2"/>
    <n v="2.6136451735167947"/>
    <n v="5.4576293852719937"/>
    <n v="1.6446542009116041"/>
    <n v="0.12453003677973029"/>
    <m/>
    <n v="1.0629999999999999"/>
    <n v="5.1655384615384614"/>
    <n v="9.7196499999999997"/>
    <n v="5.7060000000000004"/>
    <m/>
    <m/>
    <n v="4.7264070510864258"/>
    <n v="11.866856575012207"/>
    <n v="60.387069702148438"/>
    <n v="11.950187683105469"/>
    <n v="0"/>
    <n v="0"/>
    <n v="1"/>
    <n v="1"/>
    <s v="PEG"/>
    <s v="USA"/>
    <m/>
    <n v="0.25339999794960022"/>
    <n v="0.15738280117511749"/>
    <n v="5.8047495782375336E-2"/>
    <n v="3.9999999105930328E-2"/>
    <m/>
    <m/>
    <n v="6.2502540647983551E-2"/>
    <n v="9.4880260527133942E-2"/>
    <n v="8.9298851788043976E-2"/>
    <n v="0.20000000298023224"/>
    <n v="4.4499997049570084E-2"/>
    <m/>
    <m/>
    <m/>
    <n v="4.1999999433755875E-2"/>
    <n v="5.3399994969367981E-2"/>
    <n v="0.16032509505748749"/>
    <n v="0.17454984784126282"/>
    <n v="4.9023747444152832E-2"/>
  </r>
  <r>
    <x v="72"/>
    <x v="5"/>
    <s v="DNK"/>
    <n v="128"/>
    <n v="3903"/>
    <n v="4628.5318985395843"/>
    <n v="20.78397856157622"/>
    <n v="30.77"/>
    <n v="11.02"/>
    <n v="0.17150635208711434"/>
    <n v="7.5777960000000002"/>
    <n v="-0.108"/>
    <n v="1.21"/>
    <n v="1.0529999999999999"/>
    <n v="1.919"/>
    <n v="5.4623965615780472"/>
    <n v="4"/>
    <n v="4.05"/>
    <n v="2.8974799434914695"/>
    <n v="4.3308322958007741"/>
    <n v="1.7289954419839939"/>
    <n v="9.8992740471869331E-2"/>
    <m/>
    <n v="1.1850000000000001"/>
    <n v="4.789118756429307"/>
    <n v="10.223699999999999"/>
    <n v="5.9720000000000004"/>
    <m/>
    <m/>
    <n v="5.0454583168029785"/>
    <n v="10.678701400756836"/>
    <n v="55.543449401855469"/>
    <n v="12.904393196105957"/>
    <n v="0"/>
    <n v="0"/>
    <n v="1"/>
    <n v="1"/>
    <s v="PEG"/>
    <s v="USA"/>
    <m/>
    <n v="0.13024911284446716"/>
    <n v="0.20581190288066864"/>
    <n v="0.10129870474338531"/>
    <n v="3.9999999105930328E-2"/>
    <m/>
    <m/>
    <n v="0.10859525948762894"/>
    <n v="9.7216643393039703E-2"/>
    <n v="8.7693542242050171E-2"/>
    <n v="8.7719298899173737E-2"/>
    <n v="3.9100002497434616E-2"/>
    <m/>
    <m/>
    <m/>
    <n v="4.050000011920929E-2"/>
    <n v="4.252982884645462E-2"/>
    <n v="0.18138071894645691"/>
    <n v="0.19265362620353699"/>
    <n v="7.064935564994812E-2"/>
  </r>
  <r>
    <x v="73"/>
    <x v="5"/>
    <s v="DNK"/>
    <n v="128"/>
    <n v="3949"/>
    <n v="5079.9518865535583"/>
    <n v="22.84049723451713"/>
    <n v="30.6"/>
    <n v="12.48"/>
    <n v="0.16490384615384615"/>
    <n v="7.6254549999999997"/>
    <n v="0.184"/>
    <n v="1.2250000000000001"/>
    <n v="1.3380000000000001"/>
    <n v="3.2930000000000001"/>
    <n v="6.6271152956906789"/>
    <n v="4"/>
    <n v="4.3499999999999996"/>
    <n v="3.1813147134661439"/>
    <n v="3.0126053434651978"/>
    <n v="1.8555073035925789"/>
    <n v="9.8878205128205124E-2"/>
    <m/>
    <n v="1.2629999999999999"/>
    <n v="4.7667804323094431"/>
    <n v="10.2479"/>
    <n v="6.2670000000000003"/>
    <m/>
    <m/>
    <n v="4.3628373146057129"/>
    <n v="9.4640836715698242"/>
    <n v="43.794631958007813"/>
    <n v="15.022263526916504"/>
    <n v="0"/>
    <n v="0"/>
    <n v="1"/>
    <n v="1"/>
    <s v="PEG"/>
    <s v="USA"/>
    <m/>
    <n v="0.13494193553924561"/>
    <n v="0.19337771832942963"/>
    <n v="4.3037973344326019E-2"/>
    <n v="3.9999999105930328E-2"/>
    <m/>
    <m/>
    <n v="9.7957536578178406E-2"/>
    <n v="9.5420181751251221E-2"/>
    <n v="8.6906984448432922E-2"/>
    <n v="9.6774198114871979E-2"/>
    <n v="3.4800000488758087E-2"/>
    <m/>
    <m/>
    <m/>
    <n v="4.349999874830246E-2"/>
    <n v="3.8167741149663925E-2"/>
    <n v="0.17025750875473022"/>
    <n v="0.183338463306427"/>
    <n v="4.1518986225128174E-2"/>
  </r>
  <r>
    <x v="74"/>
    <x v="5"/>
    <s v="DNK"/>
    <n v="128"/>
    <n v="3998"/>
    <n v="5543.1040520260131"/>
    <n v="24.939155131300478"/>
    <n v="32.049999999999997"/>
    <n v="13.85"/>
    <n v="0.1403610108303249"/>
    <n v="7.8160920000000003"/>
    <n v="0.255"/>
    <n v="1.167"/>
    <n v="1.361"/>
    <n v="4.5659999999999998"/>
    <n v="8.197353620379241"/>
    <n v="4"/>
    <n v="3.9750000000000001"/>
    <n v="3.5715875221813214"/>
    <n v="2.3717964445543123"/>
    <n v="1.9820191652011638"/>
    <n v="9.0317689530685918E-2"/>
    <m/>
    <n v="1.39"/>
    <n v="4.7667804323094431"/>
    <n v="10.3207"/>
    <n v="6.4"/>
    <m/>
    <m/>
    <n v="4.1748695373535156"/>
    <n v="8.0443000793457031"/>
    <n v="35.200695037841797"/>
    <n v="15.504744529724121"/>
    <n v="0"/>
    <n v="0"/>
    <n v="1"/>
    <n v="1"/>
    <s v="PEG"/>
    <s v="USA"/>
    <m/>
    <n v="0.10178676247596741"/>
    <n v="0.21802563965320587"/>
    <n v="7.8282825648784637E-2"/>
    <n v="3.9999999105930328E-2"/>
    <m/>
    <m/>
    <n v="0.12267902493476868"/>
    <n v="9.5346614718437195E-2"/>
    <n v="8.4927760064601898E-2"/>
    <n v="6.6176474094390869E-2"/>
    <n v="3.3399999141693115E-2"/>
    <m/>
    <m/>
    <m/>
    <n v="3.9749998599290848E-2"/>
    <n v="3.5610292106866837E-2"/>
    <n v="0.18661749362945557"/>
    <n v="0.19845552742481232"/>
    <n v="5.9141412377357483E-2"/>
  </r>
  <r>
    <x v="75"/>
    <x v="5"/>
    <s v="DNK"/>
    <n v="128"/>
    <n v="4045"/>
    <n v="5066.1359703337457"/>
    <n v="22.775523948494069"/>
    <n v="36.81"/>
    <n v="14"/>
    <n v="0.14142857142857143"/>
    <n v="7.9114100000000001"/>
    <n v="0.25600000000000001"/>
    <n v="0.69599999999999995"/>
    <n v="0.90400000000000003"/>
    <n v="4.9109999999999996"/>
    <n v="9.0732619132274728"/>
    <n v="4"/>
    <n v="3.75"/>
    <n v="3.8790751896538849"/>
    <n v="3.7380019287887833"/>
    <n v="2.1085310268097488"/>
    <n v="0.10597142857142856"/>
    <m/>
    <n v="1.7050000000000001"/>
    <n v="4.773840720063804"/>
    <n v="10.768599999999999"/>
    <n v="6.5389999999999997"/>
    <m/>
    <m/>
    <n v="4.6992011070251465"/>
    <n v="7.5038723945617676"/>
    <n v="32.982875823974609"/>
    <n v="14.531391143798828"/>
    <n v="0"/>
    <n v="0"/>
    <n v="1"/>
    <n v="1"/>
    <s v="PEG"/>
    <s v="USA"/>
    <m/>
    <n v="-8.3032414317131042E-2"/>
    <n v="0.17918911576271057"/>
    <n v="7.3668897151947021E-2"/>
    <n v="3.9999999105930328E-2"/>
    <m/>
    <m/>
    <n v="8.6093306541442871E-2"/>
    <n v="9.3095801770687103E-2"/>
    <n v="8.5716210305690765E-2"/>
    <n v="-0.11034482717514038"/>
    <n v="3.0700000002980232E-2"/>
    <m/>
    <m/>
    <m/>
    <n v="3.7500001490116119E-2"/>
    <n v="2.7312414720654488E-2"/>
    <n v="0.13082194328308105"/>
    <n v="0.1390007883310318"/>
    <n v="5.6834448128938675E-2"/>
  </r>
  <r>
    <x v="76"/>
    <x v="5"/>
    <s v="DNK"/>
    <n v="128"/>
    <n v="4101"/>
    <n v="5776.6642282370149"/>
    <n v="26.01681907503448"/>
    <n v="45.11"/>
    <n v="14.8"/>
    <n v="0.1885135135135135"/>
    <n v="7.8637509999999997"/>
    <n v="-0.89300000000000002"/>
    <n v="2.8479999999999999"/>
    <n v="1.6180000000000001"/>
    <m/>
    <n v="9.0434463478578522"/>
    <n v="3.520833333333333"/>
    <n v="3.55"/>
    <n v="4.4822240758500689"/>
    <n v="2.5596261366013486"/>
    <n v="2.3193841294907238"/>
    <n v="9.9756756756756756E-2"/>
    <m/>
    <n v="1.77"/>
    <n v="8.1"/>
    <n v="11.9285"/>
    <n v="6.6539999999999999"/>
    <m/>
    <m/>
    <n v="6.6629729270935059"/>
    <n v="7.7276310920715332"/>
    <n v="41.798259735107422"/>
    <n v="14.037450790405273"/>
    <n v="0"/>
    <n v="0"/>
    <n v="1"/>
    <n v="1"/>
    <s v="PEG"/>
    <s v="USA"/>
    <m/>
    <n v="5.7748839259147644E-2"/>
    <n v="0.24781717360019684"/>
    <n v="3.1175060197710991E-2"/>
    <n v="3.5208333283662796E-2"/>
    <m/>
    <m/>
    <n v="0.15548531711101532"/>
    <n v="9.2331856489181519E-2"/>
    <n v="7.9907424747943878E-2"/>
    <n v="1.5503875911235809E-2"/>
    <n v="4.1600000113248825E-2"/>
    <m/>
    <m/>
    <m/>
    <n v="3.5500001162290573E-2"/>
    <n v="4.2244959622621536E-2"/>
    <n v="0.20174255967140198"/>
    <n v="0.21928492188453674"/>
    <n v="3.3191695809364319E-2"/>
  </r>
  <r>
    <x v="77"/>
    <x v="5"/>
    <s v="DNK"/>
    <n v="128"/>
    <n v="4146"/>
    <n v="6034.8480463096957"/>
    <n v="27.18083729028795"/>
    <n v="39.01"/>
    <n v="16.3"/>
    <n v="0.22269938650306748"/>
    <n v="8.0782170000000004"/>
    <n v="-0.41799999999999998"/>
    <n v="3.09"/>
    <n v="2.3130000000000002"/>
    <m/>
    <n v="8.5916492603692749"/>
    <n v="3.5"/>
    <n v="3.65"/>
    <n v="5.1799845520378103"/>
    <n v="2.5821515927261789"/>
    <n v="2.4458959910993086"/>
    <m/>
    <m/>
    <n v="1.992"/>
    <n v="8.15"/>
    <n v="13.0884"/>
    <n v="6.9169999999999998"/>
    <m/>
    <m/>
    <n v="8.2607011795043945"/>
    <n v="8.1560487747192383"/>
    <n v="50.823009490966797"/>
    <n v="11.394914627075195"/>
    <n v="0"/>
    <n v="0"/>
    <n v="1"/>
    <n v="1"/>
    <s v="PEG"/>
    <s v="USA"/>
    <m/>
    <n v="5.2977100014686584E-2"/>
    <n v="0.24244463443756104"/>
    <n v="9.6618356183171272E-3"/>
    <n v="3.5000000149011612E-2"/>
    <m/>
    <m/>
    <n v="0.15567286312580109"/>
    <n v="8.6771778762340546E-2"/>
    <n v="7.5083337724208832E-2"/>
    <n v="7.6335878111422062E-3"/>
    <n v="4.5000001788139343E-2"/>
    <m/>
    <m/>
    <m/>
    <n v="3.6499999463558197E-2"/>
    <n v="4.5343514531850815E-2"/>
    <n v="0.19250217080116272"/>
    <n v="0.2157265692949295"/>
    <n v="2.2330917418003082E-2"/>
  </r>
  <r>
    <x v="78"/>
    <x v="5"/>
    <s v="DNK"/>
    <n v="128"/>
    <n v="4190"/>
    <n v="6133.0167064439147"/>
    <n v="27.795177354138623"/>
    <n v="38.619999999999997"/>
    <n v="17.7"/>
    <n v="0.25141242937853109"/>
    <n v="8.2926830000000002"/>
    <n v="-0.33561849999999999"/>
    <n v="3.4239999999999999"/>
    <n v="2.7310000100000003"/>
    <m/>
    <n v="8.3828645955887779"/>
    <n v="3.5"/>
    <n v="4.0699999990000002"/>
    <n v="5.6293896044977112"/>
    <n v="2.4935146052658741"/>
    <n v="2.8254315759250637"/>
    <m/>
    <m/>
    <n v="2.3330000000000002"/>
    <n v="9.6"/>
    <n v="14.2751"/>
    <n v="7.2069999999999999"/>
    <m/>
    <m/>
    <n v="9.8435897827148438"/>
    <n v="8.2284698486328125"/>
    <n v="59.521064758300781"/>
    <n v="10.920300483703613"/>
    <n v="0"/>
    <n v="0"/>
    <n v="1"/>
    <n v="1"/>
    <s v="PEG"/>
    <s v="USA"/>
    <m/>
    <n v="4.5700002461671829E-2"/>
    <n v="0.16704884171485901"/>
    <n v="-2.238805964589119E-2"/>
    <n v="3.5000000149011612E-2"/>
    <m/>
    <m/>
    <n v="8.6759023368358612E-2"/>
    <n v="8.02898108959198E-2"/>
    <n v="7.3880046606063843E-2"/>
    <n v="0"/>
    <n v="4.5700002461671829E-2"/>
    <m/>
    <m/>
    <m/>
    <n v="4.0699999779462814E-2"/>
    <n v="4.5700002461671829E-2"/>
    <n v="0.12998194992542267"/>
    <n v="0.15089285373687744"/>
    <n v="6.3059702515602112E-3"/>
  </r>
  <r>
    <x v="79"/>
    <x v="5"/>
    <s v="DNK"/>
    <n v="128"/>
    <n v="4230"/>
    <n v="6494.3687943262412"/>
    <n v="28.784099828943358"/>
    <n v="40.33"/>
    <n v="18.899999999999999"/>
    <n v="0.24708994708994711"/>
    <n v="8.5188629999999996"/>
    <n v="-0.28247129999999998"/>
    <n v="4.2119999999999997"/>
    <n v="3.56"/>
    <m/>
    <n v="8.5037245876720444"/>
    <n v="3.5"/>
    <n v="4.4199999989999998"/>
    <n v="5.2391167957825342"/>
    <n v="2.9572019554712194"/>
    <n v="2.9097728169974535"/>
    <m/>
    <m/>
    <n v="2.5110000000000001"/>
    <n v="9.3000000000000007"/>
    <n v="14.8391"/>
    <n v="7.3550000000000004"/>
    <m/>
    <m/>
    <n v="10.57072925567627"/>
    <n v="8.3984146118164063"/>
    <n v="64.180610656738281"/>
    <n v="11.731232643127441"/>
    <n v="0"/>
    <n v="0"/>
    <n v="1"/>
    <n v="1"/>
    <s v="PEG"/>
    <s v="USA"/>
    <m/>
    <n v="-2.7696968987584114E-2"/>
    <n v="6.4217373728752136E-3"/>
    <n v="5.8355435729026794E-2"/>
    <n v="3.5000000149011612E-2"/>
    <m/>
    <m/>
    <n v="-6.9327227771282196E-2"/>
    <n v="7.574896514415741E-2"/>
    <n v="8.1391617655754089E-2"/>
    <n v="-7.5757578015327454E-2"/>
    <n v="5.1999997347593307E-2"/>
    <m/>
    <m/>
    <m/>
    <n v="4.4199999421834946E-2"/>
    <n v="4.8060603439807892E-2"/>
    <n v="1.0003868490457535E-2"/>
    <n v="2.1482303272932768E-3"/>
    <n v="4.6677716076374054E-2"/>
  </r>
  <r>
    <x v="80"/>
    <x v="5"/>
    <s v="DNK"/>
    <n v="128"/>
    <n v="4271"/>
    <n v="6943.1046593303681"/>
    <n v="30.590585521006368"/>
    <n v="43.14"/>
    <n v="21.568000000000001"/>
    <n v="0.2722222222222222"/>
    <n v="9.0423679999999997"/>
    <n v="-0.83482860000000003"/>
    <n v="5.89"/>
    <n v="4.5919999999999996"/>
    <n v="4.0892390000000001"/>
    <n v="8.7113434004388797"/>
    <n v="4.083333333333333"/>
    <n v="4.5299999990000002"/>
    <n v="5.3100754882762029"/>
    <n v="2.6588336661226419"/>
    <n v="3.0784552991422331"/>
    <m/>
    <m/>
    <n v="2.5819999999999999"/>
    <n v="9.6999999999999993"/>
    <n v="15.585599999999999"/>
    <n v="7.5389999999999997"/>
    <m/>
    <m/>
    <n v="11.562508583068848"/>
    <n v="8.3196611404418945"/>
    <n v="69.563941955566406"/>
    <n v="12.445987701416016"/>
    <n v="0"/>
    <n v="0"/>
    <n v="1"/>
    <n v="1"/>
    <s v="PEG"/>
    <s v="USA"/>
    <n v="0"/>
    <n v="0.25552147626876831"/>
    <n v="0.10102234035730362"/>
    <n v="-2.872062660753727E-2"/>
    <n v="4.0833331644535065E-2"/>
    <m/>
    <m/>
    <n v="1.3544259592890739E-2"/>
    <n v="8.7478078901767731E-2"/>
    <n v="8.6309082806110382E-2"/>
    <n v="0.19402898848056793"/>
    <n v="5.1500000059604645E-2"/>
    <m/>
    <m/>
    <m/>
    <n v="4.5299999415874481E-2"/>
    <n v="6.1492491513490677E-2"/>
    <n v="9.8601043224334717E-2"/>
    <n v="0.12254974991083145"/>
    <n v="6.0563525184988976E-3"/>
  </r>
  <r>
    <x v="81"/>
    <x v="5"/>
    <s v="DNK"/>
    <n v="128"/>
    <n v="4303.62"/>
    <n v="6936.4860280415087"/>
    <n v="30.529660091460777"/>
    <n v="43.09"/>
    <n v="23.137"/>
    <n v="0.24914529914529918"/>
    <n v="9.9941960000000005"/>
    <n v="0.27603359999999999"/>
    <n v="6.9930000000000003"/>
    <n v="5.7930000000000001"/>
    <n v="5.5135800000000001"/>
    <n v="8.9200492965374529"/>
    <n v="5"/>
    <n v="5.1399999989999996"/>
    <n v="5.7949598869829391"/>
    <n v="3.0768186885838671"/>
    <n v="3.4158202634317929"/>
    <m/>
    <m/>
    <n v="3.157"/>
    <n v="8.8000000000000007"/>
    <n v="16.423999999999999"/>
    <n v="7.8090000000000002"/>
    <n v="5.8289999999999997"/>
    <n v="10.595000000000001"/>
    <n v="12.519661903381348"/>
    <n v="8.3730382919311523"/>
    <n v="73.705177307128906"/>
    <n v="12.996360778808594"/>
    <n v="0"/>
    <n v="0"/>
    <n v="0"/>
    <n v="0"/>
    <s v="FLOAT"/>
    <s v="USA"/>
    <n v="0"/>
    <n v="-2.8101220726966858E-2"/>
    <n v="0.18578076362609863"/>
    <n v="-3.6516856402158737E-2"/>
    <n v="5.000000074505806E-2"/>
    <m/>
    <m/>
    <n v="9.131312370300293E-2"/>
    <n v="9.4467632472515106E-2"/>
    <n v="8.6563266813755035E-2"/>
    <n v="-7.4998781085014343E-2"/>
    <n v="5.0700001418590546E-2"/>
    <m/>
    <m/>
    <m/>
    <n v="5.1399998366832733E-2"/>
    <n v="4.6897564083337784E-2"/>
    <n v="0.12440470606088638"/>
    <n v="0.15933972597122192"/>
    <n v="6.7415721714496613E-3"/>
  </r>
  <r>
    <x v="82"/>
    <x v="5"/>
    <s v="DNK"/>
    <n v="128"/>
    <n v="4334"/>
    <n v="6955.2376557452699"/>
    <n v="30.816642736594599"/>
    <n v="42.24"/>
    <n v="24.675999999999998"/>
    <n v="0.17024639325660562"/>
    <n v="10.374930000000001"/>
    <n v="0.1587083"/>
    <n v="6.6449999999999996"/>
    <n v="5.8739999999999997"/>
    <n v="5.8059669999999999"/>
    <n v="9.6550388474067237"/>
    <n v="5"/>
    <n v="5.289999999"/>
    <n v="5.9250508232213308"/>
    <n v="3.9684349890189083"/>
    <n v="3.7110146071851573"/>
    <m/>
    <m/>
    <n v="3.5640000000000001"/>
    <n v="7.8"/>
    <n v="17.071999999999999"/>
    <n v="8.0440000000000005"/>
    <n v="6.0330000000000004"/>
    <n v="11.039"/>
    <n v="13.044318199157715"/>
    <n v="8.4044961929321289"/>
    <n v="73.227294921875"/>
    <n v="12.81272029876709"/>
    <n v="0"/>
    <n v="0"/>
    <n v="1"/>
    <n v="1"/>
    <s v="PEG"/>
    <s v="USA"/>
    <n v="0"/>
    <n v="-1.1065546423196793E-2"/>
    <n v="0.11381845921278"/>
    <n v="4.8929661512374878E-2"/>
    <n v="5.000000074505806E-2"/>
    <m/>
    <m/>
    <n v="2.2448817268013954E-2"/>
    <n v="9.1369643807411194E-2"/>
    <n v="8.9363537728786469E-2"/>
    <n v="-6.7570760846138E-2"/>
    <n v="6.0599997639656067E-2"/>
    <m/>
    <m/>
    <m/>
    <n v="5.2900001406669617E-2"/>
    <n v="5.6505210697650909E-2"/>
    <n v="8.6829058825969696E-2"/>
    <n v="9.9637351930141449E-2"/>
    <n v="4.946482926607132E-2"/>
  </r>
  <r>
    <x v="83"/>
    <x v="5"/>
    <s v="DNK"/>
    <n v="128"/>
    <n v="4369.28"/>
    <n v="7291.5903764464629"/>
    <n v="32.390013412031728"/>
    <n v="42.95"/>
    <n v="26.431999999999999"/>
    <n v="0.17005901937046006"/>
    <n v="10.47011"/>
    <n v="0.13108880000000001"/>
    <n v="6.9080000000000004"/>
    <n v="6.1779999999999999"/>
    <n v="6.1818929999999996"/>
    <n v="10.2605891971275"/>
    <n v="4.875"/>
    <n v="5.08"/>
    <n v="6.0551417594597234"/>
    <n v="3.0770244906435398"/>
    <n v="3.837526468793742"/>
    <n v="0.31064528301886796"/>
    <m/>
    <n v="3.9279999999999999"/>
    <n v="7.45"/>
    <n v="17.948"/>
    <n v="8.2970000000000006"/>
    <n v="6.3079999999999998"/>
    <n v="11.64"/>
    <n v="13.754493713378906"/>
    <n v="8.5137567520141602"/>
    <n v="74.637451171875"/>
    <n v="12.666916847229004"/>
    <n v="0"/>
    <n v="0"/>
    <n v="1"/>
    <n v="1"/>
    <s v="PEG"/>
    <s v="USA"/>
    <n v="0.2175"/>
    <n v="9.3095853924751282E-2"/>
    <n v="0.1151755154132843"/>
    <n v="8.7499998509883881E-2"/>
    <n v="4.8749998211860657E-2"/>
    <m/>
    <m/>
    <n v="2.1955933421850204E-2"/>
    <n v="9.3219578266143799E-2"/>
    <n v="9.1216824948787689E-2"/>
    <n v="2.8989790007472038E-2"/>
    <n v="6.2300000339746475E-2"/>
    <m/>
    <m/>
    <m/>
    <n v="5.0799999386072159E-2"/>
    <n v="6.4106062054634094E-2"/>
    <n v="0.10035950690507889"/>
    <n v="0.11268802732229233"/>
    <n v="6.812499463558197E-2"/>
  </r>
  <r>
    <x v="84"/>
    <x v="5"/>
    <s v="DNK"/>
    <n v="128"/>
    <n v="4406"/>
    <n v="7371.3118474807079"/>
    <n v="33.011826441686971"/>
    <n v="44.74"/>
    <n v="27.704999999999998"/>
    <n v="0.17368706009745533"/>
    <n v="10.47011"/>
    <n v="-0.51781270000000001"/>
    <n v="8.0830000000000002"/>
    <n v="6.649"/>
    <n v="6.2236630000000002"/>
    <n v="10.217817982834953"/>
    <n v="5"/>
    <n v="5.2399999990000001"/>
    <n v="6.2680178369407296"/>
    <n v="2.681519281136588"/>
    <n v="4.0483795714747171"/>
    <n v="0.30639130434782608"/>
    <n v="4.2439999999999998"/>
    <n v="4.2640000000000002"/>
    <n v="7.48"/>
    <n v="18.837"/>
    <n v="8.6379999999999999"/>
    <n v="6.5720000000000001"/>
    <n v="12.265000000000001"/>
    <n v="14.493029594421387"/>
    <n v="8.7389230728149414"/>
    <n v="79.463623046875"/>
    <n v="13.741048812866211"/>
    <n v="0"/>
    <n v="0"/>
    <n v="1"/>
    <n v="1"/>
    <s v="PEG"/>
    <s v="USA"/>
    <n v="-3.7499998999999998E-3"/>
    <n v="0.15272089838981628"/>
    <n v="0.1292881965637207"/>
    <n v="-5.35714291036129E-2"/>
    <n v="5.000000074505806E-2"/>
    <m/>
    <m/>
    <n v="3.5156909376382828E-2"/>
    <n v="9.4131283462047577E-2"/>
    <n v="9.0934313833713531E-2"/>
    <n v="8.450549840927124E-2"/>
    <n v="6.289999932050705E-2"/>
    <m/>
    <m/>
    <m/>
    <n v="5.2400000393390656E-2"/>
    <n v="6.8215392529964447E-2"/>
    <n v="9.6101038157939911E-2"/>
    <n v="0.13201117515563965"/>
    <n v="-1.78571417927742E-3"/>
  </r>
  <r>
    <x v="85"/>
    <x v="5"/>
    <s v="DNK"/>
    <n v="128"/>
    <n v="4439"/>
    <n v="7395.3593151610721"/>
    <n v="33.108144667612542"/>
    <n v="44.54"/>
    <n v="28.92"/>
    <n v="0.15995850622406638"/>
    <n v="11.04121"/>
    <n v="0.20715359999999999"/>
    <n v="8.1389999999999993"/>
    <n v="7.3029999999999999"/>
    <n v="6.4325099999999997"/>
    <n v="10.603884469738718"/>
    <n v="5.791666666666667"/>
    <n v="5.5499999989999997"/>
    <n v="6.4454145681749022"/>
    <n v="3.1296566186107491"/>
    <n v="4.2170620536194967"/>
    <n v="0.29128919860627178"/>
    <n v="4.694"/>
    <n v="4.2720000000000002"/>
    <n v="7.11"/>
    <n v="19.66"/>
    <n v="9.1050000000000004"/>
    <n v="6.8609999999999998"/>
    <n v="12.798999999999999"/>
    <n v="15.124034881591797"/>
    <n v="8.8361225128173828"/>
    <n v="78.316123962402344"/>
    <n v="14.145554542541504"/>
    <n v="0"/>
    <n v="0"/>
    <n v="1"/>
    <n v="1"/>
    <s v="PEG"/>
    <s v="USA"/>
    <n v="-0.47624999000000001"/>
    <n v="0.16086648404598236"/>
    <n v="0.12299372255802155"/>
    <n v="4.3076924979686737E-2"/>
    <n v="5.7916667312383652E-2"/>
    <m/>
    <m/>
    <n v="2.8300803154706955E-2"/>
    <n v="9.4692923128604889E-2"/>
    <n v="9.20867919921875E-2"/>
    <n v="8.4415219724178314E-2"/>
    <n v="7.0500001311302185E-2"/>
    <m/>
    <m/>
    <m/>
    <n v="5.5500000715255737E-2"/>
    <n v="7.6451271772384644E-2"/>
    <n v="0.10790043324232101"/>
    <n v="0.12760677933692932"/>
    <n v="5.0496794283390045E-2"/>
  </r>
  <r>
    <x v="86"/>
    <x v="5"/>
    <s v="DNK"/>
    <n v="128"/>
    <n v="4466.4709999999995"/>
    <n v="7438.7586978623622"/>
    <n v="33.566901735059744"/>
    <n v="44.82"/>
    <n v="30.928999999999998"/>
    <n v="0.16308319053315659"/>
    <n v="11.70749"/>
    <n v="-8.9766600000000002E-2"/>
    <n v="9.0570000000000004"/>
    <n v="7.6779999999999999"/>
    <n v="6.8084360000000004"/>
    <n v="11.355757394670833"/>
    <n v="6"/>
    <n v="5.7099999989999999"/>
    <n v="6.6464641969069627"/>
    <n v="3.7197886347192477"/>
    <n v="4.5544270179090569"/>
    <n v="0.28915032679738562"/>
    <n v="4.9939999999999998"/>
    <n v="4.7519999999999998"/>
    <n v="7.52"/>
    <n v="20.736999999999998"/>
    <n v="9.593"/>
    <n v="7.2190000000000003"/>
    <n v="13.518000000000001"/>
    <n v="15.973647117614746"/>
    <n v="8.9261722564697266"/>
    <n v="78.283233642578125"/>
    <n v="14.448381423950195"/>
    <n v="0"/>
    <n v="0"/>
    <n v="1"/>
    <n v="1"/>
    <s v="PEG"/>
    <s v="USA"/>
    <n v="0.47499998999999998"/>
    <n v="0.16992928087711334"/>
    <n v="0.12724281847476959"/>
    <n v="4.3887149542570114E-2"/>
    <n v="5.9999998658895493E-2"/>
    <m/>
    <m/>
    <n v="3.1192740425467491E-2"/>
    <n v="9.6050076186656952E-2"/>
    <n v="9.3144640326499939E-2"/>
    <n v="0.10778266191482544"/>
    <n v="5.6099999696016312E-2"/>
    <m/>
    <m/>
    <m/>
    <n v="5.7100001722574234E-2"/>
    <n v="6.2146607786417007E-2"/>
    <n v="0.11230731755495071"/>
    <n v="0.13272169232368469"/>
    <n v="5.1943574100732803E-2"/>
  </r>
  <r>
    <x v="87"/>
    <x v="5"/>
    <s v="DNK"/>
    <n v="128"/>
    <n v="4487.8310000000001"/>
    <n v="7965.0949423006341"/>
    <n v="35.096368736395029"/>
    <n v="45.47"/>
    <n v="32.869999999999997"/>
    <n v="0.16878612716763006"/>
    <n v="12.028729999999999"/>
    <n v="0.31763550000000002"/>
    <n v="9.3829999999999991"/>
    <n v="8.1039999999999992"/>
    <n v="7.1843620000000001"/>
    <n v="11.993948934246447"/>
    <n v="6"/>
    <n v="5.7699999990000004"/>
    <n v="7.072216351868974"/>
    <n v="3.3407394891051809"/>
    <n v="4.8074507411262273"/>
    <m/>
    <n v="5.3609999999999998"/>
    <n v="5.2329999999999997"/>
    <n v="6.9139999989999996"/>
    <n v="21.81"/>
    <n v="10.058"/>
    <n v="7.5910000000000002"/>
    <n v="14.218999999999999"/>
    <n v="16.80198860168457"/>
    <n v="9.0110988616943359"/>
    <n v="78.450393676757813"/>
    <n v="15.934595108032227"/>
    <n v="0"/>
    <n v="0"/>
    <n v="1"/>
    <n v="1"/>
    <s v="PEG"/>
    <s v="USA"/>
    <n v="0.19"/>
    <n v="0.10950013995170593"/>
    <n v="0.16111005842685699"/>
    <n v="0.10862619429826736"/>
    <n v="5.9999998658895493E-2"/>
    <m/>
    <m/>
    <n v="6.4058162271976471E-2"/>
    <n v="9.7051896154880524E-2"/>
    <n v="9.1209203004837036E-2"/>
    <n v="5.4056748747825623E-2"/>
    <n v="5.2600003778934479E-2"/>
    <m/>
    <m/>
    <m/>
    <n v="5.7700000703334808E-2"/>
    <n v="5.5443387478590012E-2"/>
    <n v="0.13799189031124115"/>
    <n v="0.15448459982872009"/>
    <n v="8.4313094615936279E-2"/>
  </r>
  <r>
    <x v="88"/>
    <x v="5"/>
    <s v="DNK"/>
    <n v="128"/>
    <n v="4515.1319999999996"/>
    <n v="8095.2229082117647"/>
    <n v="35.671371938579981"/>
    <n v="46.23"/>
    <n v="34.340000000000003"/>
    <n v="0.1724519510774607"/>
    <n v="12.116709999999999"/>
    <n v="0.89766040000000002"/>
    <n v="9.3019999999999996"/>
    <n v="8.7590000000000003"/>
    <n v="8.1032919999999997"/>
    <n v="13.81735333303391"/>
    <n v="5.645833333333333"/>
    <n v="5.2399999990000001"/>
    <n v="7.2377866343542001"/>
    <n v="3.2082234205632214"/>
    <n v="5.0183038438072023"/>
    <m/>
    <n v="5.8789999999999996"/>
    <n v="5.6669999999999998"/>
    <n v="6.9059999989999996"/>
    <n v="23.635999999999999"/>
    <n v="10.686"/>
    <n v="8.2490000000000006"/>
    <n v="15.387"/>
    <n v="18.182165145874023"/>
    <n v="8.9178676605224609"/>
    <n v="74.43389892578125"/>
    <n v="17.12952995300293"/>
    <n v="0"/>
    <n v="0"/>
    <n v="1"/>
    <n v="1"/>
    <s v="PEG"/>
    <s v="USA"/>
    <n v="-0.76999998000000003"/>
    <n v="6.5754979848861694E-2"/>
    <n v="0.11835257709026337"/>
    <n v="0.18348623812198639"/>
    <n v="5.6458331644535065E-2"/>
    <m/>
    <m/>
    <n v="2.341131865978241E-2"/>
    <n v="9.4941258430480957E-2"/>
    <n v="9.2769406735897064E-2"/>
    <n v="1.009854581207037E-2"/>
    <n v="5.5100001394748688E-2"/>
    <m/>
    <m/>
    <m/>
    <n v="5.2400000393390656E-2"/>
    <n v="5.565643310546875E-2"/>
    <n v="0.1136179193854332"/>
    <n v="0.11188828945159912"/>
    <n v="0.11997228860855103"/>
  </r>
  <r>
    <x v="89"/>
    <x v="5"/>
    <s v="DNK"/>
    <n v="128"/>
    <n v="4546.6360000000004"/>
    <n v="8637.1550306644294"/>
    <n v="37.683260399076929"/>
    <n v="47.53"/>
    <n v="38.084000000000003"/>
    <n v="0.18800546161117529"/>
    <n v="12.326029999999999"/>
    <n v="0.1102872"/>
    <n v="11.066000000000001"/>
    <n v="9.6579999999999995"/>
    <n v="8.9386840000000003"/>
    <n v="15.532704137819152"/>
    <n v="5.145833333333333"/>
    <n v="5.3199999990000002"/>
    <n v="7.675365238065158"/>
    <n v="2.1030561366565812"/>
    <n v="5.3556688080967625"/>
    <m/>
    <n v="6.7240000000000002"/>
    <n v="6.1760000000000002"/>
    <n v="6.9079999990000003"/>
    <n v="26.954999999999998"/>
    <n v="11.909000000000001"/>
    <n v="9.3249999999999993"/>
    <n v="17.63"/>
    <n v="20.832622528076172"/>
    <n v="8.3476400375366211"/>
    <n v="79.091789245605469"/>
    <n v="19.233974456787109"/>
    <n v="0"/>
    <n v="0"/>
    <n v="1"/>
    <n v="1"/>
    <s v="PEG"/>
    <s v="USA"/>
    <n v="1.08125"/>
    <n v="0.3021252453327179"/>
    <n v="0.15693241357803345"/>
    <n v="1.089918240904808E-2"/>
    <n v="5.1458332687616348E-2"/>
    <m/>
    <m/>
    <n v="6.0457680374383926E-2"/>
    <n v="9.6474729478359222E-2"/>
    <n v="9.0974614024162292E-2"/>
    <n v="0.24000118672847748"/>
    <n v="5.0100002437829971E-2"/>
    <m/>
    <m/>
    <m/>
    <n v="5.3199999034404755E-2"/>
    <n v="6.2124062329530716E-2"/>
    <n v="0.14860323071479797"/>
    <n v="0.17668652534484863"/>
    <n v="3.1178757548332214E-2"/>
  </r>
  <r>
    <x v="90"/>
    <x v="5"/>
    <s v="DNK"/>
    <n v="128"/>
    <n v="4581"/>
    <n v="8811.831477843265"/>
    <n v="39.782437251818926"/>
    <n v="50.21"/>
    <n v="40.786000000000001"/>
    <n v="0.19518952581768254"/>
    <n v="12.48075"/>
    <n v="-0.4067501"/>
    <n v="12.481"/>
    <n v="10.317"/>
    <n v="9.3146100000000001"/>
    <n v="16.372370607878075"/>
    <n v="5.958333333333333"/>
    <n v="5.7599999989999997"/>
    <n v="8.6333075867296838"/>
    <n v="1.5040350658773129"/>
    <n v="5.7352043929225172"/>
    <n v="0.20066666666666669"/>
    <n v="7.3659999999999997"/>
    <n v="6.6219999999999999"/>
    <n v="6.9059999989999996"/>
    <n v="30.599"/>
    <n v="13.323"/>
    <n v="10.641999999999999"/>
    <n v="19.957000000000001"/>
    <n v="23.582340240478516"/>
    <n v="8.2658720016479492"/>
    <n v="85.45611572265625"/>
    <n v="23.32392692565918"/>
    <n v="0"/>
    <n v="0"/>
    <n v="1"/>
    <n v="1"/>
    <s v="PEG"/>
    <s v="USA"/>
    <n v="-4.9999996999999997E-2"/>
    <n v="0.16120368242263794"/>
    <n v="0.21933101117610931"/>
    <n v="2.2792022675275803E-2"/>
    <n v="5.9583332389593124E-2"/>
    <m/>
    <m/>
    <n v="0.12480701506137848"/>
    <n v="9.4523996114730835E-2"/>
    <n v="8.403574675321579E-2"/>
    <n v="0.11290366947650909"/>
    <n v="4.3400000780820847E-2"/>
    <m/>
    <m/>
    <m/>
    <n v="5.7599999010562897E-2"/>
    <n v="4.8300020396709442E-2"/>
    <n v="0.18479923903942108"/>
    <n v="0.21194006502628326"/>
    <n v="4.1187677532434464E-2"/>
  </r>
  <r>
    <x v="91"/>
    <x v="5"/>
    <s v="DNK"/>
    <n v="128"/>
    <n v="4609.817"/>
    <n v="9311.8663929609356"/>
    <n v="42.068230667291701"/>
    <n v="52.82"/>
    <n v="45.616"/>
    <n v="0.20551999298491758"/>
    <n v="12.91154"/>
    <n v="-0.75293270000000001"/>
    <n v="12.939"/>
    <n v="10.618"/>
    <n v="10.15"/>
    <n v="18.182268307415267"/>
    <n v="6.625"/>
    <n v="6.0299999990000002"/>
    <n v="10.939465092773915"/>
    <n v="1.1802752293577987"/>
    <n v="6.4099343215016367"/>
    <n v="0.16430769230769229"/>
    <n v="8.1170000000000009"/>
    <n v="8.5419999999999998"/>
    <n v="6.885999999"/>
    <n v="34.381999999999998"/>
    <n v="15.226000000000001"/>
    <n v="12.446"/>
    <n v="21.936"/>
    <n v="25.920839309692383"/>
    <n v="8.2260885238647461"/>
    <n v="86.576759338378906"/>
    <n v="23.590364456176758"/>
    <n v="0"/>
    <n v="0"/>
    <n v="1"/>
    <n v="1"/>
    <s v="PEG"/>
    <s v="USA"/>
    <n v="-0.94499999000000001"/>
    <n v="4.479999840259552E-2"/>
    <n v="0.35123521089553833"/>
    <n v="-2.064896747469902E-2"/>
    <n v="6.6249996423721313E-2"/>
    <m/>
    <m/>
    <n v="0.26712697744369507"/>
    <n v="8.4108226001262665E-2"/>
    <n v="6.6377110779285431E-2"/>
    <n v="0"/>
    <n v="4.479999840259552E-2"/>
    <m/>
    <m/>
    <m/>
    <n v="6.0300000011920929E-2"/>
    <n v="4.479999840259552E-2"/>
    <n v="0.28113386034965515"/>
    <n v="0.31815922260284424"/>
    <n v="2.2800514474511147E-2"/>
  </r>
  <r>
    <x v="92"/>
    <x v="5"/>
    <s v="DNK"/>
    <n v="128"/>
    <n v="4646.8990000000003"/>
    <n v="9747.3605516280859"/>
    <n v="44.114577803443055"/>
    <n v="53.84"/>
    <n v="51.387"/>
    <n v="0.20750384338451358"/>
    <n v="13.864129999999999"/>
    <n v="-1.663233"/>
    <n v="14.712"/>
    <n v="11.526999999999999"/>
    <n v="11.02716"/>
    <n v="19.789565518198295"/>
    <n v="7"/>
    <n v="6.3199999990000002"/>
    <n v="12.133936416417336"/>
    <n v="1.0579284462506358"/>
    <n v="7.0846642500807571"/>
    <n v="0.15255905511811024"/>
    <n v="9.8840000000000003"/>
    <n v="10.045999999999999"/>
    <n v="6.9019999990000001"/>
    <n v="38.893999999999998"/>
    <n v="17.696999999999999"/>
    <n v="14.365"/>
    <n v="24.529"/>
    <n v="28.984878540039063"/>
    <n v="7.8948278427124023"/>
    <n v="89.510871887207031"/>
    <n v="29.119039535522461"/>
    <n v="0"/>
    <n v="0"/>
    <n v="1"/>
    <n v="1"/>
    <s v="PEG"/>
    <s v="USA"/>
    <n v="0.54000002000000003"/>
    <n v="6.0296796262264252E-2"/>
    <n v="0.17560246586799622"/>
    <n v="8.3333328366279602E-2"/>
    <n v="7.0000000298023224E-2"/>
    <m/>
    <m/>
    <n v="0.10918232053518295"/>
    <n v="6.642015278339386E-2"/>
    <n v="5.9882085770368576E-2"/>
    <n v="9.9988570436835289E-3"/>
    <n v="4.9800001084804535E-2"/>
    <m/>
    <m/>
    <m/>
    <n v="6.3199996948242188E-2"/>
    <n v="5.0297945737838745E-2"/>
    <n v="0.15409189462661743"/>
    <n v="0.16428568959236145"/>
    <n v="7.6666668057441711E-2"/>
  </r>
  <r>
    <x v="93"/>
    <x v="5"/>
    <s v="DNK"/>
    <n v="128"/>
    <n v="4683.5789999999997"/>
    <n v="9731.6603392405686"/>
    <n v="44.044311166641748"/>
    <n v="54.91"/>
    <n v="54.281999999999996"/>
    <n v="0.19951365093401127"/>
    <n v="14.71054"/>
    <n v="0.16569619999999999"/>
    <n v="14.702"/>
    <n v="13.178000000000001"/>
    <n v="12.36379"/>
    <n v="22.452636387044684"/>
    <n v="6.8125"/>
    <n v="6.4499999990000001"/>
    <n v="13.091878765081864"/>
    <n v="1.4806990110374543"/>
    <n v="7.6328823170512923"/>
    <n v="0.13671028037383179"/>
    <n v="11.073"/>
    <n v="11.089"/>
    <n v="6.9109999990000004"/>
    <n v="44.04"/>
    <n v="20.596"/>
    <n v="16.670999999999999"/>
    <n v="27.369"/>
    <n v="32.340785980224609"/>
    <n v="7.5816841125488281"/>
    <n v="85.712890625"/>
    <n v="34.023666381835938"/>
    <n v="0"/>
    <n v="0"/>
    <n v="1"/>
    <n v="1"/>
    <s v="PEG"/>
    <s v="USA"/>
    <n v="0.375"/>
    <n v="-2.9285233467817307E-3"/>
    <n v="0.13886047899723053"/>
    <n v="0.14465409517288208"/>
    <n v="6.8125002086162567E-2"/>
    <m/>
    <m/>
    <n v="7.8952357172966003E-2"/>
    <n v="5.9908121824264526E-2"/>
    <n v="5.5524345487356186E-2"/>
    <n v="-4.9502883106470108E-2"/>
    <n v="4.9000002443790436E-2"/>
    <m/>
    <m/>
    <m/>
    <n v="6.4499996602535248E-2"/>
    <n v="4.6574361622333527E-2"/>
    <n v="0.12403286993503571"/>
    <n v="0.12598271667957306"/>
    <n v="0.10638955235481262"/>
  </r>
  <r>
    <x v="94"/>
    <x v="5"/>
    <s v="DNK"/>
    <n v="128"/>
    <n v="4720.1710000000003"/>
    <n v="10559.575066242303"/>
    <n v="47.788682199498126"/>
    <n v="57.39"/>
    <n v="62.048999999999999"/>
    <n v="0.22026140630791793"/>
    <n v="15.165509999999999"/>
    <n v="-1.403964"/>
    <n v="18.076000000000001"/>
    <n v="14.553000000000001"/>
    <n v="13.65864"/>
    <n v="25.150599562287614"/>
    <n v="6.541666666666667"/>
    <n v="6.2399999990000001"/>
    <n v="14.936804769917249"/>
    <n v="0.85764875844271282"/>
    <n v="8.3076122456304127"/>
    <n v="0.14546644844517184"/>
    <n v="12.523999999999999"/>
    <n v="12.269"/>
    <n v="6.9209999990000002"/>
    <n v="51.048999999999999"/>
    <n v="24.323"/>
    <n v="19.765999999999998"/>
    <n v="31.283000000000001"/>
    <n v="36.965793609619141"/>
    <n v="7.2432394027709961"/>
    <n v="88.500511169433594"/>
    <n v="33.308967590332031"/>
    <n v="0"/>
    <n v="0"/>
    <n v="1"/>
    <n v="1"/>
    <s v="PEG"/>
    <s v="USA"/>
    <n v="0.23999999"/>
    <n v="0.24081949889659882"/>
    <n v="0.19645583629608154"/>
    <n v="-5.8139532804489136E-2"/>
    <n v="6.5416663885116577E-2"/>
    <m/>
    <m/>
    <n v="0.14091919362545013"/>
    <n v="5.5536646395921707E-2"/>
    <n v="4.8677109181880951E-2"/>
    <n v="0.18750070035457611"/>
    <n v="4.4899996370077133E-2"/>
    <m/>
    <m/>
    <m/>
    <n v="6.2399998307228088E-2"/>
    <n v="5.3318776190280914E-2"/>
    <n v="0.18050199747085571"/>
    <n v="0.20098114013671875"/>
    <n v="3.6385655403137207E-3"/>
  </r>
  <r>
    <x v="95"/>
    <x v="5"/>
    <s v="DNK"/>
    <n v="128"/>
    <n v="4758.1000000000004"/>
    <n v="10953.321704041527"/>
    <n v="49.580844707102372"/>
    <n v="58.29"/>
    <n v="69.7"/>
    <n v="0.21688665710186514"/>
    <n v="15.99203"/>
    <n v="-1.2655240000000001"/>
    <n v="19.497"/>
    <n v="16.023"/>
    <n v="14.9535"/>
    <n v="27.499796738052947"/>
    <n v="7"/>
    <n v="7.3499999989999996"/>
    <n v="15.918400016079666"/>
    <n v="0.71041255886714338"/>
    <n v="9.277536517962897"/>
    <n v="0.12915080527086384"/>
    <n v="14.477"/>
    <n v="14.661"/>
    <n v="6.8909999989999999"/>
    <n v="59.054000000000002"/>
    <n v="29.527000000000001"/>
    <n v="23.6"/>
    <n v="35.454000000000001"/>
    <n v="41.894485473632813"/>
    <n v="8.0835256576538086"/>
    <n v="88.126708984375"/>
    <n v="25.132959365844727"/>
    <n v="0"/>
    <n v="0"/>
    <n v="1"/>
    <n v="1"/>
    <s v="PEG"/>
    <s v="USA"/>
    <n v="0.42750000999999999"/>
    <n v="7.1165874600410461E-2"/>
    <n v="0.1143944039940834"/>
    <n v="-3.6184210330247879E-2"/>
    <n v="7.0000000298023224E-2"/>
    <m/>
    <m/>
    <n v="6.5716885030269623E-2"/>
    <n v="4.8677518963813782E-2"/>
    <n v="4.5675843954086304E-2"/>
    <n v="2.6315873488783836E-2"/>
    <n v="4.3699998408555984E-2"/>
    <m/>
    <m/>
    <m/>
    <n v="7.3499999940395355E-2"/>
    <n v="4.4850002974271774E-2"/>
    <n v="0.10200722515583038"/>
    <n v="0.1102345809340477"/>
    <n v="1.6907894983887672E-2"/>
  </r>
  <r>
    <x v="96"/>
    <x v="5"/>
    <s v="DNK"/>
    <n v="128"/>
    <n v="4797.5"/>
    <n v="11159.770713913496"/>
    <n v="50.522957354436819"/>
    <n v="59.54"/>
    <n v="82.414199999999994"/>
    <n v="0.24626988654370285"/>
    <n v="17.121860000000002"/>
    <n v="-1.450747"/>
    <n v="20.74"/>
    <n v="16.946000000000002"/>
    <n v="16.8749"/>
    <n v="31.004672792902838"/>
    <n v="7"/>
    <n v="7.8599999990000002"/>
    <n v="18.200904624626006"/>
    <n v="0.84208732816905196"/>
    <n v="10.416143272440161"/>
    <n v="0.11240963855421687"/>
    <n v="17.170000000000002"/>
    <n v="17.14"/>
    <n v="6.9159999990000003"/>
    <n v="68.771000000000001"/>
    <n v="35.622"/>
    <n v="28.34"/>
    <n v="40.430999999999997"/>
    <n v="47.775596618652344"/>
    <n v="7.9678406715393066"/>
    <n v="89.6539306640625"/>
    <n v="26.377826690673828"/>
    <n v="0"/>
    <n v="0"/>
    <n v="1"/>
    <n v="1"/>
    <s v="PEG"/>
    <s v="USA"/>
    <n v="0.77999996999999999"/>
    <n v="9.2304125428199768E-2"/>
    <n v="0.19392058253288269"/>
    <n v="7.4930633418262005E-3"/>
    <n v="7.0000000298023224E-2"/>
    <m/>
    <m/>
    <n v="0.14338752627372742"/>
    <n v="5.053306370973587E-2"/>
    <n v="4.419592022895813E-2"/>
    <n v="4.0983628481626511E-2"/>
    <n v="4.9300000071525574E-2"/>
    <m/>
    <m/>
    <m/>
    <n v="7.8599996864795685E-2"/>
    <n v="5.1320493221282959E-2"/>
    <n v="0.17346835136413574"/>
    <n v="0.18439920246601105"/>
    <n v="3.8746532052755356E-2"/>
  </r>
  <r>
    <x v="97"/>
    <x v="5"/>
    <s v="DNK"/>
    <n v="128"/>
    <n v="4838.8"/>
    <n v="11436.513185087211"/>
    <n v="52.525504607678066"/>
    <n v="60.97"/>
    <n v="90.845929999999996"/>
    <n v="0.24754298340506825"/>
    <n v="18.527200000000001"/>
    <n v="-2.7450999999999999"/>
    <n v="21.94"/>
    <n v="17.661000000000001"/>
    <n v="18.295059999999999"/>
    <n v="33.986891892204937"/>
    <n v="7.041666666666667"/>
    <n v="8.17"/>
    <n v="19.300764358277871"/>
    <n v="0.98909915704661666"/>
    <n v="11.386067544772645"/>
    <n v="0.10059829059829059"/>
    <n v="18.66"/>
    <n v="20.373000000000001"/>
    <n v="7.4619999989999997"/>
    <n v="77.533000000000001"/>
    <n v="41.22"/>
    <n v="32.927999999999997"/>
    <n v="44.604999999999997"/>
    <n v="52.707836151123047"/>
    <n v="7.9487638473510742"/>
    <n v="89.1666259765625"/>
    <n v="27.732795715332031"/>
    <n v="0"/>
    <n v="0"/>
    <n v="1"/>
    <n v="1"/>
    <s v="PEG"/>
    <s v="USA"/>
    <n v="-0.66750001999999997"/>
    <n v="-0.1491570919752121"/>
    <n v="0.10889060795307159"/>
    <n v="6.3323922455310822E-2"/>
    <n v="7.0416666567325592E-2"/>
    <m/>
    <m/>
    <n v="6.043107807636261E-2"/>
    <n v="4.8459529876708984E-2"/>
    <n v="4.5697953552007675E-2"/>
    <n v="-0.18897825479507446"/>
    <n v="4.909999668598175E-2"/>
    <m/>
    <m/>
    <m/>
    <n v="8.1699997186660767E-2"/>
    <n v="3.9821166545152664E-2"/>
    <n v="8.7404675781726837E-2"/>
    <n v="8.8927552103996277E-2"/>
    <n v="6.6870294511318207E-2"/>
  </r>
  <r>
    <x v="98"/>
    <x v="5"/>
    <s v="DNK"/>
    <n v="128"/>
    <n v="4867.3"/>
    <n v="11836.747272615208"/>
    <n v="54.055282982588537"/>
    <n v="61.95"/>
    <n v="101.29180000000001"/>
    <n v="0.24056555057525872"/>
    <n v="20.000779999999999"/>
    <n v="-1.6166430000000001"/>
    <n v="24.271999999999998"/>
    <n v="19.798999999999999"/>
    <n v="19.715229999999998"/>
    <n v="38.808264350923316"/>
    <n v="7.166666666666667"/>
    <n v="8.4299999989999996"/>
    <n v="19.974871936967723"/>
    <n v="1.7426452372228691"/>
    <n v="12.735527401930884"/>
    <n v="9.3583426651735718E-2"/>
    <n v="25.193999999999999"/>
    <n v="23.96"/>
    <n v="7.5009999990000003"/>
    <n v="88.131"/>
    <n v="47.552"/>
    <n v="38.49"/>
    <n v="49.640999999999998"/>
    <n v="58.658660888671875"/>
    <n v="7.8310747146606445"/>
    <n v="83.950645446777344"/>
    <n v="28.009637832641602"/>
    <n v="0"/>
    <n v="0"/>
    <n v="1"/>
    <n v="1"/>
    <s v="PEG"/>
    <s v="USA"/>
    <n v="1.08"/>
    <n v="8.2332886755466461E-2"/>
    <n v="8.638465404510498E-2"/>
    <n v="0.19751057028770447"/>
    <n v="7.1666665375232697E-2"/>
    <m/>
    <m/>
    <n v="3.492601215839386E-2"/>
    <n v="5.1458641886711121E-2"/>
    <n v="4.9722049385309219E-2"/>
    <n v="2.9127020388841629E-2"/>
    <n v="5.169999971985817E-2"/>
    <m/>
    <m/>
    <m/>
    <n v="8.4299996495246887E-2"/>
    <n v="5.3205866366624832E-2"/>
    <n v="8.9254274964332581E-2"/>
    <n v="8.6060039699077606E-2"/>
    <n v="0.13458861410617828"/>
  </r>
  <r>
    <x v="99"/>
    <x v="5"/>
    <s v="DNK"/>
    <n v="128"/>
    <n v="4890.6869999999999"/>
    <n v="12530.550411424816"/>
    <n v="57.507689393108038"/>
    <n v="65.22"/>
    <n v="115.61177000000001"/>
    <n v="0.25370065044480278"/>
    <n v="20.69839"/>
    <n v="-3.0828720000000001"/>
    <n v="28.597999999999999"/>
    <n v="22.64"/>
    <n v="23.182099999999998"/>
    <n v="42.879943348516584"/>
    <n v="8.5"/>
    <n v="9.3399999989999998"/>
    <n v="21.03925232437275"/>
    <n v="1.3957171657883658"/>
    <n v="14.211499120697708"/>
    <n v="8.3569999999999992E-2"/>
    <n v="27.632000000000001"/>
    <n v="26.635999999999999"/>
    <n v="7.4919999989999999"/>
    <n v="103.35899999999999"/>
    <n v="58.749000000000002"/>
    <n v="46.183999999999997"/>
    <n v="57.174999999999997"/>
    <n v="67.561271667480469"/>
    <n v="7.7424650192260742"/>
    <n v="87.740623474121094"/>
    <n v="29.128782272338867"/>
    <n v="0"/>
    <n v="0"/>
    <n v="1"/>
    <n v="1"/>
    <s v="PEG"/>
    <s v="USA"/>
    <n v="1.92"/>
    <n v="0.19812862575054169"/>
    <n v="0.10739859938621521"/>
    <n v="-8.8632538914680481E-2"/>
    <n v="8.5000000894069672E-2"/>
    <m/>
    <m/>
    <n v="5.3286876529455185E-2"/>
    <n v="5.4111719131469727E-2"/>
    <n v="5.1374152302742004E-2"/>
    <n v="0.14150972664356232"/>
    <n v="4.960000142455101E-2"/>
    <m/>
    <m/>
    <m/>
    <n v="9.3400001525878906E-2"/>
    <n v="5.6618884205818176E-2"/>
    <n v="0.1084248274564743"/>
    <n v="0.115174800157547"/>
    <n v="-1.8162690103054047E-3"/>
  </r>
  <r>
    <x v="100"/>
    <x v="5"/>
    <s v="DNK"/>
    <n v="128"/>
    <n v="4928.7569999999996"/>
    <n v="12685.551346921749"/>
    <n v="58.390225896389381"/>
    <n v="66.709999999999994"/>
    <n v="128.06592999999998"/>
    <n v="0.25353069762491504"/>
    <n v="22.046859999999999"/>
    <n v="-4.0797439999999998"/>
    <n v="33.054000000000002"/>
    <n v="25.170999999999999"/>
    <n v="23.89218"/>
    <n v="44.237432454780979"/>
    <n v="9.5"/>
    <n v="10.569999999"/>
    <n v="24.445269564068845"/>
    <n v="1.0339417164080731"/>
    <n v="15.771812080536922"/>
    <n v="7.6187499999999991E-2"/>
    <n v="36.844000000000001"/>
    <n v="34.871000000000002"/>
    <n v="7.4889999989999998"/>
    <n v="116.459"/>
    <n v="68.222999999999999"/>
    <n v="53.15"/>
    <n v="63.308999999999997"/>
    <n v="74.809555053710938"/>
    <n v="8.2956180572509766"/>
    <n v="89.870063781738281"/>
    <n v="28.271106719970703"/>
    <n v="0"/>
    <n v="0"/>
    <n v="1"/>
    <n v="1"/>
    <s v="PEG"/>
    <s v="USA"/>
    <n v="-0.77999996999999999"/>
    <n v="-5.1789622753858566E-2"/>
    <n v="0.21761366724967957"/>
    <n v="7.8208699822425842E-2"/>
    <n v="9.4999998807907104E-2"/>
    <m/>
    <m/>
    <n v="0.1618875116109848"/>
    <n v="5.5726155638694763E-2"/>
    <n v="4.7961749136447906E-2"/>
    <n v="-9.9173113703727722E-2"/>
    <n v="5.2600003778934479E-2"/>
    <m/>
    <m/>
    <m/>
    <n v="0.10570000112056732"/>
    <n v="4.7383498400449753E-2"/>
    <n v="0.19219572842121124"/>
    <n v="0.19784221053123474"/>
    <n v="8.6604349315166473E-2"/>
  </r>
  <r>
    <x v="101"/>
    <x v="5"/>
    <s v="DNK"/>
    <n v="128"/>
    <n v="4963.1260000000002"/>
    <n v="12933.582584846727"/>
    <n v="59.747918475411289"/>
    <n v="66.61"/>
    <n v="141.73636999999999"/>
    <n v="0.24715720052641696"/>
    <n v="23.340979999999998"/>
    <n v="-3.1444269999999999"/>
    <n v="34.195999999999998"/>
    <n v="27.303000000000001"/>
    <n v="24.72757"/>
    <n v="48.468352334758322"/>
    <n v="8.1875"/>
    <n v="10.67"/>
    <n v="26.112798837670056"/>
    <n v="1.3189999386881319"/>
    <n v="17.78523489932887"/>
    <n v="7.7196428571428582E-2"/>
    <n v="40.686"/>
    <n v="40.511000000000003"/>
    <n v="7.0619999990000002"/>
    <n v="127.905"/>
    <n v="77.218999999999994"/>
    <n v="61.2"/>
    <n v="66.704999999999998"/>
    <n v="78.822463989257813"/>
    <n v="8.5321836471557617"/>
    <n v="85.02471923828125"/>
    <n v="27.537433624267578"/>
    <n v="0"/>
    <n v="0"/>
    <n v="1"/>
    <n v="1"/>
    <s v="PEG"/>
    <s v="USA"/>
    <n v="-1.89"/>
    <n v="-1.1852901428937912E-2"/>
    <n v="0.12129318714141846"/>
    <n v="0.14233244955539703"/>
    <n v="8.1874996423721313E-2"/>
    <m/>
    <m/>
    <n v="6.8213522434234619E-2"/>
    <n v="5.3079668432474136E-2"/>
    <n v="4.9690131098031998E-2"/>
    <n v="-6.8839900195598602E-2"/>
    <n v="6.120000034570694E-2"/>
    <m/>
    <m/>
    <m/>
    <n v="0.10670000314712524"/>
    <n v="5.698699876666069E-2"/>
    <n v="0.11243762075901031"/>
    <n v="0.1124553382396698"/>
    <n v="0.11210372298955917"/>
  </r>
  <r>
    <x v="102"/>
    <x v="5"/>
    <s v="DNK"/>
    <n v="128"/>
    <n v="4991.5959999999995"/>
    <n v="13538.355267533672"/>
    <n v="62.297549100262074"/>
    <n v="66.180000000000007"/>
    <n v="161.44878"/>
    <n v="0.25697417639370862"/>
    <n v="24.872699999999998"/>
    <n v="-0.43780530000000001"/>
    <n v="35.337000000000003"/>
    <n v="30.789000000000001"/>
    <n v="26.62969"/>
    <n v="55.76190007642974"/>
    <n v="7.770833333333333"/>
    <n v="10.369999998999999"/>
    <n v="30.616827367586843"/>
    <n v="1.3491572407989509"/>
    <n v="19.798657718120818"/>
    <n v="6.6449612403100766E-2"/>
    <n v="47.076000000000001"/>
    <n v="46.088000000000001"/>
    <n v="6.8469999990000003"/>
    <n v="150.209"/>
    <n v="93.521000000000001"/>
    <n v="72.424999999999997"/>
    <n v="77.784000000000006"/>
    <n v="91.914054870605469"/>
    <n v="8.9076528549194336"/>
    <n v="83.365333557128906"/>
    <n v="26.288419723510742"/>
    <n v="0"/>
    <n v="0"/>
    <n v="1"/>
    <n v="0"/>
    <s v="PEG"/>
    <s v="USA"/>
    <n v="-0.17249999999999999"/>
    <n v="0.48656490445137024"/>
    <n v="0.22626972198486328"/>
    <n v="9.8669059574604034E-2"/>
    <n v="7.7708333730697632E-2"/>
    <m/>
    <m/>
    <n v="0.17248246073722839"/>
    <n v="5.3787268698215485E-2"/>
    <n v="4.5874688774347305E-2"/>
    <n v="0.39688488841056824"/>
    <n v="6.419999897480011E-2"/>
    <m/>
    <m/>
    <m/>
    <n v="0.10369999706745148"/>
    <n v="8.9680008590221405E-2"/>
    <n v="0.24139174818992615"/>
    <n v="0.24797680974006653"/>
    <n v="8.8188692927360535E-2"/>
  </r>
  <r>
    <x v="103"/>
    <x v="5"/>
    <s v="DNK"/>
    <n v="128"/>
    <n v="5021.8609999999999"/>
    <n v="13945.427800570347"/>
    <n v="63.837914176729022"/>
    <n v="69.58"/>
    <n v="185.90492999999998"/>
    <n v="0.25682130728859703"/>
    <n v="27.186699999999998"/>
    <n v="-2.8311660000000001"/>
    <n v="46.969000000000001"/>
    <n v="37.548999999999999"/>
    <n v="30.43394"/>
    <n v="62.787899486059885"/>
    <n v="8.1041666666666661"/>
    <n v="11.079999999"/>
    <n v="35.345396909259016"/>
    <n v="0.9"/>
    <n v="23.489932885906054"/>
    <n v="5.851677852348993E-2"/>
    <n v="54.564999999999998"/>
    <n v="49.091999999999999"/>
    <n v="6.289999999"/>
    <n v="182.685"/>
    <n v="117.908"/>
    <n v="88.983000000000004"/>
    <n v="93.701999999999998"/>
    <n v="110.72367858886719"/>
    <n v="8.3044290542602539"/>
    <n v="84.93701171875"/>
    <n v="28.197967529296875"/>
    <n v="0"/>
    <n v="0"/>
    <n v="1"/>
    <n v="0"/>
    <s v="PEG"/>
    <s v="DEU"/>
    <n v="4.4107498999999999"/>
    <n v="0.62432175874710083"/>
    <n v="0.20422758162021637"/>
    <n v="-5.6724678725004196E-2"/>
    <n v="8.1041663885116577E-2"/>
    <m/>
    <m/>
    <n v="0.154444620013237"/>
    <n v="4.978296160697937E-2"/>
    <n v="4.3122865259647369E-2"/>
    <n v="0.5654604434967041"/>
    <n v="3.7599999457597733E-2"/>
    <m/>
    <m/>
    <m/>
    <n v="0.11079999804496765"/>
    <n v="5.886131152510643E-2"/>
    <n v="0.23879282176494598"/>
    <n v="0.24664819240570068"/>
    <n v="1.215849258005619E-2"/>
  </r>
  <r>
    <x v="104"/>
    <x v="5"/>
    <s v="DNK"/>
    <n v="128"/>
    <n v="5045.2969999999996"/>
    <n v="13751.222177802418"/>
    <n v="62.248040701806794"/>
    <n v="67.25"/>
    <n v="208.2045"/>
    <n v="0.2484523380213968"/>
    <n v="31.33952"/>
    <n v="-5.9790970000000003"/>
    <n v="60.478999999999999"/>
    <n v="46.92"/>
    <n v="31.702020000000001"/>
    <n v="68.376022540319212"/>
    <n v="13.336666666666666"/>
    <n v="14.549999999000001"/>
    <n v="37.042662792233521"/>
    <n v="2.1"/>
    <n v="28.187919463087265"/>
    <n v="5.082941176470588E-2"/>
    <n v="66.817999999999998"/>
    <n v="62.92"/>
    <n v="5.6499999990000003"/>
    <n v="211.62"/>
    <n v="142.66800000000001"/>
    <n v="104.52800000000001"/>
    <n v="107.092"/>
    <n v="126.54607391357422"/>
    <n v="8.2971982955932617"/>
    <n v="82.04449462890625"/>
    <n v="30.022510528564453"/>
    <n v="0"/>
    <n v="0"/>
    <n v="1"/>
    <n v="0"/>
    <s v="PEG"/>
    <s v="DEU"/>
    <n v="-0.98775005000000005"/>
    <n v="-0.22610144317150116"/>
    <n v="9.5309525728225708E-2"/>
    <n v="4.8010610044002533E-3"/>
    <n v="0.133366659283638"/>
    <m/>
    <m/>
    <n v="4.8020392656326294E-2"/>
    <n v="4.7289129346609116E-2"/>
    <n v="4.5122336596250534E-2"/>
    <n v="-0.25800713896751404"/>
    <n v="4.3000001460313797E-2"/>
    <m/>
    <m/>
    <m/>
    <n v="0.14550000429153442"/>
    <n v="3.1905695796012878E-2"/>
    <n v="7.4269674718379974E-2"/>
    <n v="7.442629337310791E-2"/>
    <n v="6.9083862006664276E-2"/>
  </r>
  <r>
    <x v="105"/>
    <x v="5"/>
    <s v="DNK"/>
    <n v="128"/>
    <n v="5059.8609999999999"/>
    <n v="13621.125165296044"/>
    <n v="62.016171179481674"/>
    <n v="69.099999999999994"/>
    <n v="232.57402999999999"/>
    <n v="0.22109758663449444"/>
    <n v="34.349879999999999"/>
    <n v="-2.8157969999999999"/>
    <n v="59.707000000000001"/>
    <n v="50.03"/>
    <n v="36.774340000000002"/>
    <n v="85.811908288100597"/>
    <n v="6.4708333333333341"/>
    <n v="13.099999999"/>
    <n v="43.679830933826445"/>
    <n v="5.0999999999999996"/>
    <n v="33.557046979865788"/>
    <n v="4.2550264550264547E-2"/>
    <n v="66.968999999999994"/>
    <n v="72.561999999999998"/>
    <n v="6.1774999990000001"/>
    <n v="239.71899999999999"/>
    <n v="165.869"/>
    <n v="119.699"/>
    <n v="120.02"/>
    <n v="141.82254028320313"/>
    <n v="8.6011981964111328"/>
    <n v="68.944160461425781"/>
    <n v="26.86799430847168"/>
    <n v="0"/>
    <n v="0"/>
    <n v="1"/>
    <n v="0"/>
    <s v="PEG"/>
    <s v="DEU"/>
    <n v="-3.3464999"/>
    <n v="0.16444967687129974"/>
    <n v="0.22929039597511292"/>
    <n v="0.2961331307888031"/>
    <n v="6.4708329737186432E-2"/>
    <m/>
    <m/>
    <n v="0.17917430400848389"/>
    <n v="5.011608824133873E-2"/>
    <n v="4.2501002550125122E-2"/>
    <n v="0.10311640799045563"/>
    <n v="5.559999868273735E-2"/>
    <m/>
    <m/>
    <m/>
    <n v="0.13099999725818634"/>
    <n v="6.1333272606134415E-2"/>
    <n v="0.22419780492782593"/>
    <n v="0.2252817302942276"/>
    <n v="0.18042072653770447"/>
  </r>
  <r>
    <x v="106"/>
    <x v="5"/>
    <s v="DNK"/>
    <n v="128"/>
    <n v="5072.5959999999995"/>
    <n v="14466.360025517508"/>
    <n v="65.616895202983542"/>
    <n v="73.59"/>
    <n v="269.46127000000001"/>
    <n v="0.23951904085915318"/>
    <n v="37.441369999999999"/>
    <n v="-11.569559999999999"/>
    <n v="75.009"/>
    <n v="55.034999999999997"/>
    <n v="43.114739999999998"/>
    <n v="95.594465832944095"/>
    <n v="10.28"/>
    <n v="13.209999999000001"/>
    <n v="47.853652093514732"/>
    <n v="5.3"/>
    <n v="37.248322147651024"/>
    <n v="4.4940366972477074E-2"/>
    <n v="80.581999999999994"/>
    <n v="83.908000000000001"/>
    <n v="5.7874999989999996"/>
    <n v="268.33100000000002"/>
    <n v="186.346"/>
    <n v="137.012"/>
    <n v="131.31899999999999"/>
    <n v="155.17408752441406"/>
    <n v="7.7743277549743652"/>
    <n v="71.76483154296875"/>
    <n v="27.957399368286133"/>
    <n v="0"/>
    <n v="0"/>
    <n v="1"/>
    <n v="0"/>
    <s v="PEG"/>
    <s v="DEU"/>
    <n v="-0.38924998"/>
    <n v="0.35681149363517761"/>
    <n v="0.1373944878578186"/>
    <n v="-1.9918002188205719E-2"/>
    <n v="0.10279999673366547"/>
    <m/>
    <m/>
    <n v="9.5556758344173431E-2"/>
    <n v="4.1837733238935471E-2"/>
    <n v="3.818855807185173E-2"/>
    <n v="0.30000144243240356"/>
    <n v="4.3699998408555984E-2"/>
    <m/>
    <m/>
    <m/>
    <n v="0.13210000097751617"/>
    <n v="5.6810062378644943E-2"/>
    <n v="0.14827048778533936"/>
    <n v="0.15094411373138428"/>
    <n v="4.1440997272729874E-2"/>
  </r>
  <r>
    <x v="107"/>
    <x v="5"/>
    <s v="DNK"/>
    <n v="128"/>
    <n v="5088.4189999999999"/>
    <n v="14655.436197372899"/>
    <n v="66.230093563725177"/>
    <n v="74.2"/>
    <n v="298.86534"/>
    <n v="0.23215966272742111"/>
    <n v="41.612009999999998"/>
    <n v="-10.33972"/>
    <n v="79.638000000000005"/>
    <n v="60.436"/>
    <n v="45.6509"/>
    <n v="104.96272348457265"/>
    <n v="14.481666666666667"/>
    <n v="13.38"/>
    <n v="54.246466781138558"/>
    <n v="6.4"/>
    <n v="40.939597315436259"/>
    <n v="8.7791666666666671E-2"/>
    <n v="90.686000000000007"/>
    <n v="95.293999999999997"/>
    <n v="5.7774999989999998"/>
    <n v="296.60599999999999"/>
    <n v="205.29599999999999"/>
    <n v="151.31100000000001"/>
    <n v="145.29499999999999"/>
    <n v="171.68893432617188"/>
    <n v="7.5054802894592285"/>
    <n v="72.821189880371094"/>
    <n v="34.499416351318359"/>
    <n v="0"/>
    <n v="0"/>
    <n v="1"/>
    <n v="0"/>
    <s v="PEG"/>
    <s v="DEU"/>
    <n v="0.19050001"/>
    <n v="7.8410111367702484E-2"/>
    <n v="0.17652226984500885"/>
    <n v="1.7880035564303398E-2"/>
    <n v="0.14481666684150696"/>
    <m/>
    <m/>
    <n v="0.13359050452709198"/>
    <n v="4.293176531791687E-2"/>
    <n v="3.7872374057769775E-2"/>
    <n v="2.8428483754396439E-2"/>
    <n v="4.8600003123283386E-2"/>
    <m/>
    <m/>
    <m/>
    <n v="0.13379999995231628"/>
    <n v="4.9981627613306046E-2"/>
    <n v="0.16771809756755829"/>
    <n v="0.17159508168697357"/>
    <n v="8.1348352134227753E-2"/>
  </r>
  <r>
    <x v="108"/>
    <x v="5"/>
    <s v="DNK"/>
    <n v="128"/>
    <n v="5104.2470000000003"/>
    <n v="14825.693192355306"/>
    <n v="67.841659397718999"/>
    <n v="74.7"/>
    <n v="332.87741999999997"/>
    <n v="0.22853698950987966"/>
    <n v="45.776940000000003"/>
    <n v="-8.2839519999999993"/>
    <n v="81.403999999999996"/>
    <n v="65.313999999999993"/>
    <n v="50.723219999999998"/>
    <n v="111.99522595803897"/>
    <n v="15.42"/>
    <n v="14.54"/>
    <n v="62.937524765552766"/>
    <n v="7.3"/>
    <n v="44.630872483221495"/>
    <n v="0.14095094339622641"/>
    <n v="105.05200000000001"/>
    <n v="109.06399999999999"/>
    <n v="5.0899999989999998"/>
    <n v="326.34100000000001"/>
    <n v="227.125"/>
    <n v="168.32499999999999"/>
    <n v="158.01599999999999"/>
    <n v="186.72079467773438"/>
    <n v="7.4802370071411133"/>
    <n v="76.815193176269531"/>
    <n v="38.397640228271484"/>
    <n v="0"/>
    <n v="0"/>
    <n v="1"/>
    <n v="0"/>
    <s v="PEG"/>
    <s v="DEU"/>
    <n v="-0.58424997000000001"/>
    <n v="-9.3291798839345574E-4"/>
    <n v="0.20147193968296051"/>
    <n v="0.21741901338100433"/>
    <n v="0.1542000025510788"/>
    <m/>
    <m/>
    <n v="0.16021309792995453"/>
    <n v="4.1258841753005981E-2"/>
    <n v="3.5561434924602509E-2"/>
    <n v="-5.0406727939844131E-2"/>
    <n v="5.2099999040365219E-2"/>
    <m/>
    <m/>
    <m/>
    <n v="0.14540000259876251"/>
    <n v="4.9473807215690613E-2"/>
    <n v="0.19245238602161407"/>
    <n v="0.19293458759784698"/>
    <n v="0.18580950796604156"/>
  </r>
  <r>
    <x v="109"/>
    <x v="5"/>
    <s v="DNK"/>
    <n v="128"/>
    <n v="5116.8"/>
    <n v="15313.47717323327"/>
    <n v="69.043353815570498"/>
    <n v="74.59"/>
    <n v="370.1968"/>
    <n v="0.22182792117835062"/>
    <n v="50.176580000000001"/>
    <n v="-16.078759999999999"/>
    <n v="96.837000000000003"/>
    <n v="77.320999999999998"/>
    <n v="57.697670000000002"/>
    <n v="123.08275332788483"/>
    <n v="12.633333333333333"/>
    <n v="15.819999999"/>
    <n v="69.191652357680624"/>
    <n v="6.1"/>
    <n v="49.328859060402706"/>
    <n v="0.19374657534246575"/>
    <n v="118.807"/>
    <n v="126.739"/>
    <n v="5.3649999990000001"/>
    <n v="361.435"/>
    <n v="252.09"/>
    <n v="188.53700000000001"/>
    <n v="172.898"/>
    <n v="204.30622863769531"/>
    <n v="7.3610777854919434"/>
    <n v="79.176139831542969"/>
    <n v="41.595279693603516"/>
    <n v="0"/>
    <n v="0"/>
    <n v="1"/>
    <n v="0"/>
    <s v="PEG"/>
    <s v="DEU"/>
    <n v="1.8840001"/>
    <n v="2.0366918295621872E-2"/>
    <n v="0.13808131217956543"/>
    <n v="4.9214445054531097E-2"/>
    <n v="0.1263333261013031"/>
    <m/>
    <m/>
    <n v="9.9371597170829773E-2"/>
    <n v="3.8709722459316254E-2"/>
    <n v="3.5210773348808289E-2"/>
    <n v="-3.9383430033922195E-2"/>
    <n v="6.2199998646974564E-2"/>
    <m/>
    <m/>
    <m/>
    <n v="0.15819999575614929"/>
    <n v="5.9750348329544067E-2"/>
    <n v="0.12918977439403534"/>
    <n v="0.13333863019943237"/>
    <n v="8.7773889303207397E-2"/>
  </r>
  <r>
    <x v="110"/>
    <x v="5"/>
    <s v="DNK"/>
    <n v="128"/>
    <n v="5123.027"/>
    <n v="15227.325563577939"/>
    <n v="68.697106399958756"/>
    <n v="71.91"/>
    <n v="400.86763999999999"/>
    <n v="0.20078640152614771"/>
    <n v="56.35098"/>
    <n v="-13.46387"/>
    <n v="108.89400000000001"/>
    <n v="94.358999999999995"/>
    <n v="60.867870000000003"/>
    <n v="133.05245634744347"/>
    <n v="16.927499999999998"/>
    <n v="17.66"/>
    <n v="68.148197067758545"/>
    <n v="7"/>
    <n v="54.026845637583918"/>
    <n v="0.27121202531645572"/>
    <n v="131.45500000000001"/>
    <n v="147.05199999999999"/>
    <n v="6.0149999989999996"/>
    <n v="389.85399999999998"/>
    <n v="270.12900000000002"/>
    <n v="196.47200000000001"/>
    <n v="193.38200000000001"/>
    <n v="228.51130676269531"/>
    <n v="7.4100985527038574"/>
    <n v="77.427001953125"/>
    <n v="40.378677368164063"/>
    <n v="0"/>
    <n v="0"/>
    <n v="1"/>
    <n v="0"/>
    <s v="PEG"/>
    <s v="DEU"/>
    <n v="2.3917499000000002"/>
    <n v="-1.5120103023946285E-2"/>
    <n v="2.2874901071190834E-2"/>
    <n v="9.0161517262458801E-2"/>
    <n v="0.16927500069141388"/>
    <m/>
    <m/>
    <n v="-1.5081288293004036E-2"/>
    <n v="3.795618936419487E-2"/>
    <n v="3.8537383079528809E-2"/>
    <n v="-7.8431837260723114E-2"/>
    <n v="6.8700000643730164E-2"/>
    <m/>
    <m/>
    <m/>
    <n v="0.17659999430179596"/>
    <n v="6.3311733305454254E-2"/>
    <n v="3.5272475332021713E-2"/>
    <n v="2.1051988005638123E-2"/>
    <n v="0.12971825897693634"/>
  </r>
  <r>
    <x v="111"/>
    <x v="5"/>
    <s v="DNK"/>
    <n v="128"/>
    <n v="5121.5720000000001"/>
    <n v="15096.146261343198"/>
    <n v="67.230848234387139"/>
    <n v="70.010000000000005"/>
    <n v="440.78041999999999"/>
    <n v="0.16766689630518722"/>
    <n v="62.969050000000003"/>
    <n v="-13.356820000000001"/>
    <n v="124.71"/>
    <n v="114.26300000000001"/>
    <n v="68.47636"/>
    <n v="146.35770198218785"/>
    <n v="14.84"/>
    <n v="18.918333333"/>
    <n v="64.918768986923794"/>
    <n v="9.1999999999999993"/>
    <n v="59.060402684563783"/>
    <n v="0.3651768115942029"/>
    <n v="144.34"/>
    <n v="175.62"/>
    <n v="7.3249999990000001"/>
    <n v="423.65699999999998"/>
    <n v="269.86200000000002"/>
    <n v="214.756"/>
    <n v="208.90100000000001"/>
    <n v="246.84944152832031"/>
    <n v="6.9534735679626465"/>
    <n v="77.000320434570313"/>
    <n v="41.316627502441406"/>
    <n v="0"/>
    <n v="0"/>
    <n v="1"/>
    <n v="0"/>
    <s v="PEG"/>
    <s v="DEU"/>
    <n v="1.6515"/>
    <n v="0.77524220943450928"/>
    <n v="-5.6562721729278564E-3"/>
    <n v="0.1686018705368042"/>
    <n v="0.14839999377727509"/>
    <m/>
    <m/>
    <n v="-4.7387897968292236E-2"/>
    <n v="4.173162579536438E-2"/>
    <n v="4.3807573616504669E-2"/>
    <n v="0.66924512386322021"/>
    <n v="6.3500002026557922E-2"/>
    <m/>
    <m/>
    <m/>
    <n v="0.18918333947658539"/>
    <n v="0.10599707067012787"/>
    <n v="6.801518052816391E-2"/>
    <n v="4.7142896801233292E-2"/>
    <n v="0.15850093960762024"/>
  </r>
  <r>
    <x v="112"/>
    <x v="5"/>
    <s v="DNK"/>
    <n v="128"/>
    <n v="5117.8100000000004"/>
    <n v="15563.29758236433"/>
    <n v="68.952951687573545"/>
    <n v="71.41"/>
    <n v="503.38398999999998"/>
    <n v="0.17464346520506582"/>
    <n v="69.342029999999994"/>
    <n v="-18.822150000000001"/>
    <n v="138.87899999999999"/>
    <n v="128.19399999999999"/>
    <n v="76.08484"/>
    <n v="163.48155311410375"/>
    <n v="16.918333333333333"/>
    <n v="20.385000000000002"/>
    <n v="63.459252410513805"/>
    <n v="10"/>
    <n v="65.100671140939625"/>
    <n v="0.479272040302267"/>
    <n v="162.20099999999999"/>
    <n v="208.482"/>
    <n v="8.3839999990000003"/>
    <n v="459.51499999999999"/>
    <n v="283.31400000000002"/>
    <n v="231.68100000000001"/>
    <n v="217.834"/>
    <n v="257.40518188476563"/>
    <n v="6.545814037322998"/>
    <n v="74.966926574707031"/>
    <n v="41.047901153564453"/>
    <n v="0"/>
    <n v="0"/>
    <n v="1"/>
    <n v="0"/>
    <s v="PEG"/>
    <s v="DEU"/>
    <n v="-1.9477499"/>
    <n v="0.34867653250694275"/>
    <n v="2.5829581543803215E-2"/>
    <n v="0.12275335192680359"/>
    <n v="0.16918332874774933"/>
    <m/>
    <m/>
    <n v="-2.2481931373476982E-2"/>
    <n v="4.8311512917280197E-2"/>
    <n v="4.9422629177570343E-2"/>
    <n v="0.27462103962898254"/>
    <n v="5.8100000023841858E-2"/>
    <m/>
    <m/>
    <m/>
    <n v="0.20385000109672546"/>
    <n v="7.4055485427379608E-2"/>
    <n v="7.1774788200855255E-2"/>
    <n v="4.7275446355342865E-2"/>
    <n v="0.14596834778785706"/>
  </r>
  <r>
    <x v="113"/>
    <x v="5"/>
    <s v="DNK"/>
    <n v="128"/>
    <n v="5114.2969999999996"/>
    <n v="15966.221750516252"/>
    <n v="70.764626939223078"/>
    <n v="72.37"/>
    <n v="554.59653000000003"/>
    <n v="0.17852924803659015"/>
    <n v="74.132350000000002"/>
    <n v="-12.63646"/>
    <n v="148.916"/>
    <n v="146.761"/>
    <n v="91.3018"/>
    <n v="205.00586760508605"/>
    <n v="12.81"/>
    <n v="14.463333333"/>
    <n v="77.09681680095099"/>
    <n v="9.7447999999999997"/>
    <n v="69.463087248322168"/>
    <n v="0.54166666666666663"/>
    <n v="185.38200000000001"/>
    <n v="235.12"/>
    <n v="9.875"/>
    <n v="518.38599999999997"/>
    <n v="313.30599999999998"/>
    <n v="269.00299999999999"/>
    <n v="249.38300000000001"/>
    <n v="294.685302734375"/>
    <n v="7.7930240631103516"/>
    <n v="67.213180541992188"/>
    <n v="41.903160095214844"/>
    <n v="0"/>
    <n v="0"/>
    <n v="1"/>
    <n v="0"/>
    <s v="PEG"/>
    <s v="DEU"/>
    <n v="-2.4772501"/>
    <n v="0.81643110513687134"/>
    <n v="0.26950106024742126"/>
    <n v="0.6857261061668396"/>
    <n v="0.12809999287128448"/>
    <m/>
    <m/>
    <n v="0.21490152180194855"/>
    <n v="5.4599542170763016E-2"/>
    <n v="4.4941537082195282E-2"/>
    <n v="0.74909108877182007"/>
    <n v="3.8499999791383743E-2"/>
    <m/>
    <m/>
    <m/>
    <n v="0.14463333785533905"/>
    <n v="6.7340008914470673E-2"/>
    <n v="0.35062763094902039"/>
    <n v="0.3326680064201355"/>
    <n v="0.40691304206848145"/>
  </r>
  <r>
    <x v="114"/>
    <x v="5"/>
    <s v="DNK"/>
    <n v="128"/>
    <n v="5111.6189999999997"/>
    <n v="16675.929876620306"/>
    <n v="72.968632895612501"/>
    <n v="74.69"/>
    <n v="612.12930000000006"/>
    <n v="0.18928756259146665"/>
    <n v="78.795850000000002"/>
    <n v="-17.793569999999999"/>
    <n v="171.827"/>
    <n v="165.33500000000001"/>
    <n v="110.32299999999999"/>
    <n v="241.49691203879129"/>
    <n v="11.772500000000001"/>
    <n v="14.426666666666666"/>
    <n v="88.971073834367999"/>
    <n v="8.8674999999999997"/>
    <n v="72.483221476510082"/>
    <n v="0.63557345132743359"/>
    <n v="215.15199999999999"/>
    <n v="254.57400000000001"/>
    <n v="11.26"/>
    <n v="594.61800000000005"/>
    <n v="352.738"/>
    <n v="314.36799999999999"/>
    <n v="280.25"/>
    <n v="331.15951538085938"/>
    <n v="6.4818511009216309"/>
    <n v="68.9700927734375"/>
    <n v="44.561561584472656"/>
    <n v="0"/>
    <n v="0"/>
    <n v="1"/>
    <n v="0"/>
    <s v="PEG"/>
    <s v="DEU"/>
    <n v="0.13650000000000001"/>
    <n v="9.6399351954460144E-2"/>
    <n v="0.20299452543258667"/>
    <n v="4.0113568305969238E-2"/>
    <n v="0.11772499978542328"/>
    <m/>
    <m/>
    <n v="0.15401805937290192"/>
    <n v="4.8976458609104156E-2"/>
    <n v="4.2439941316843033E-2"/>
    <n v="7.796613872051239E-2"/>
    <n v="1.7100000753998756E-2"/>
    <m/>
    <m/>
    <m/>
    <n v="0.14426666498184204"/>
    <n v="1.84332225471735E-2"/>
    <n v="0.16251249611377716"/>
    <n v="0.19380262494087219"/>
    <n v="7.8919284045696259E-2"/>
  </r>
  <r>
    <x v="115"/>
    <x v="5"/>
    <s v="DNK"/>
    <n v="128"/>
    <n v="5113.6909999999998"/>
    <n v="17384.116482595447"/>
    <n v="75.857556926229094"/>
    <n v="77.650000000000006"/>
    <n v="663.95524999999998"/>
    <n v="0.2072796040490964"/>
    <n v="82.482510000000005"/>
    <n v="-29.32066"/>
    <n v="191.56200000000001"/>
    <n v="179.578"/>
    <n v="131.24639999999999"/>
    <n v="279.65342414092021"/>
    <n v="10.3325"/>
    <n v="11.58"/>
    <n v="104.12759212785629"/>
    <n v="7.7973999999999997"/>
    <n v="75.838926174496663"/>
    <n v="0.68393495934959347"/>
    <n v="241.49600000000001"/>
    <n v="262.68599999999998"/>
    <n v="8.9689999999999994"/>
    <n v="705.13499999999999"/>
    <n v="416.67"/>
    <n v="378.08"/>
    <n v="327.05500000000001"/>
    <n v="386.46701049804688"/>
    <n v="6.8481273651123047"/>
    <n v="73.127639770507813"/>
    <n v="48.419567108154297"/>
    <n v="0"/>
    <n v="0"/>
    <n v="1"/>
    <n v="0"/>
    <s v="PEG"/>
    <s v="DEU"/>
    <n v="-0.26400000000000001"/>
    <n v="6.6288977861404419E-2"/>
    <n v="0.21542327105998993"/>
    <n v="0.44490325450897217"/>
    <n v="0.1033250018954277"/>
    <m/>
    <m/>
    <n v="0.17035757005214691"/>
    <n v="4.5065697282552719E-2"/>
    <n v="3.8505923002958298E-2"/>
    <n v="3.6641046404838562E-2"/>
    <n v="2.8599999845027924E-2"/>
    <m/>
    <m/>
    <m/>
    <n v="0.11580000072717667"/>
    <n v="2.9647933319211006E-2"/>
    <n v="0.21843549609184265"/>
    <n v="0.20002901554107666"/>
    <n v="0.27411413192749023"/>
  </r>
  <r>
    <x v="116"/>
    <x v="5"/>
    <s v="DNK"/>
    <n v="128"/>
    <n v="5120.5339999999997"/>
    <n v="17993.240548739646"/>
    <n v="79.351894978207582"/>
    <n v="82.71"/>
    <n v="712.64525000000003"/>
    <n v="0.22523028450985683"/>
    <n v="85.516369999999995"/>
    <n v="-36.32911"/>
    <n v="184.73699999999999"/>
    <n v="171.72"/>
    <n v="159.7782"/>
    <n v="302.86465834461666"/>
    <n v="9.2249999999999996"/>
    <n v="10.050833333333333"/>
    <n v="116.29243164707437"/>
    <n v="6.0334000000000003"/>
    <n v="78.859060402684577"/>
    <n v="0.66213813813813815"/>
    <n v="270.88"/>
    <n v="260.935"/>
    <n v="7.3425000000000002"/>
    <n v="833.13300000000004"/>
    <n v="487.04399999999998"/>
    <n v="427.33600000000001"/>
    <n v="405.79700000000003"/>
    <n v="479.51309204101563"/>
    <n v="6.5537638664245605"/>
    <n v="84.314285278320313"/>
    <n v="47.263134002685547"/>
    <n v="0"/>
    <n v="0"/>
    <n v="1"/>
    <n v="0"/>
    <s v="PEG"/>
    <s v="DEU"/>
    <n v="-0.46500000000000002"/>
    <n v="2.779509499669075E-2"/>
    <n v="0.15733447670936584"/>
    <n v="-8.035556972026825E-2"/>
    <n v="9.2249996960163116E-2"/>
    <m/>
    <m/>
    <n v="0.11681776493787766"/>
    <n v="4.051671177148819E-2"/>
    <n v="3.6278713494539261E-2"/>
    <n v="7.4447132647037506E-3"/>
    <n v="2.0199999213218689E-2"/>
    <m/>
    <m/>
    <m/>
    <n v="0.10050833225250244"/>
    <n v="2.0350381731987E-2"/>
    <n v="0.10823135823011398"/>
    <n v="0.14445219933986664"/>
    <n v="5.9472136199474335E-3"/>
  </r>
  <r>
    <x v="117"/>
    <x v="5"/>
    <s v="DNK"/>
    <n v="128"/>
    <n v="5127.0240000000003"/>
    <n v="18023.321131322966"/>
    <n v="79.795394740470442"/>
    <n v="80.7"/>
    <n v="748.42747999999995"/>
    <n v="0.21973334886856363"/>
    <n v="88.930629999999994"/>
    <n v="-20.531220000000001"/>
    <n v="173.83699999999999"/>
    <n v="175.18700000000001"/>
    <n v="171.82490000000001"/>
    <n v="316.49356797012439"/>
    <n v="10.108333333333334"/>
    <n v="11.284166666666666"/>
    <n v="107.66081098930127"/>
    <n v="6.0911"/>
    <n v="86.912751677852356"/>
    <n v="0.60581714285714283"/>
    <n v="284.00099999999998"/>
    <n v="275.31900000000002"/>
    <n v="6.0964999999999998"/>
    <n v="920.29399999999998"/>
    <n v="553.46500000000003"/>
    <n v="450.04899999999998"/>
    <n v="470.245"/>
    <n v="555.6685791015625"/>
    <n v="6.5485706329345703"/>
    <n v="92.252067565917969"/>
    <n v="47.987819671630859"/>
    <n v="1"/>
    <n v="1"/>
    <n v="1"/>
    <n v="0"/>
    <s v="PEG"/>
    <s v="DEU"/>
    <n v="-0.63824999000000004"/>
    <n v="-0.13870023190975189"/>
    <n v="-3.5673882812261581E-2"/>
    <n v="9.1404296457767487E-2"/>
    <n v="0.10108333081007004"/>
    <m/>
    <m/>
    <n v="-7.4218347668647766E-2"/>
    <n v="3.8544464856386185E-2"/>
    <n v="4.1634507477283478E-2"/>
    <n v="-0.16297399997711182"/>
    <n v="2.9000001028180122E-2"/>
    <m/>
    <m/>
    <m/>
    <n v="0.11284166574478149"/>
    <n v="2.427375502884388E-2"/>
    <n v="-8.9857243001461029E-3"/>
    <n v="-4.5948706567287445E-2"/>
    <n v="9.6243813633918762E-2"/>
  </r>
  <r>
    <x v="118"/>
    <x v="5"/>
    <s v="DNK"/>
    <n v="128"/>
    <n v="5129.5159999999996"/>
    <n v="18224.331496382896"/>
    <n v="79.184791159522049"/>
    <n v="79.010000000000005"/>
    <n v="777.84398999999996"/>
    <n v="0.20471378131540049"/>
    <n v="92.988299999999995"/>
    <n v="-9.0194430000000008"/>
    <n v="181.7801"/>
    <n v="191.6189"/>
    <n v="191.4802"/>
    <n v="327.57084284907859"/>
    <n v="8.5274999999999999"/>
    <n v="9.8841666666666672"/>
    <n v="108.90239070136046"/>
    <n v="6.4863999999999997"/>
    <n v="92.281879194630875"/>
    <n v="0.5714535519125683"/>
    <n v="292.60500000000002"/>
    <n v="292.423"/>
    <n v="6.8739999999999997"/>
    <n v="964.06100000000004"/>
    <n v="606.28399999999999"/>
    <n v="463.11200000000002"/>
    <n v="500.94900000000001"/>
    <n v="591.9501953125"/>
    <n v="6.706758975982666"/>
    <n v="87.171920776367188"/>
    <n v="48.224525451660156"/>
    <n v="0"/>
    <n v="0"/>
    <n v="1"/>
    <n v="0"/>
    <s v="PEG"/>
    <s v="DEU"/>
    <n v="0.28699999999999998"/>
    <n v="0.15420204401016235"/>
    <n v="5.5752791464328766E-2"/>
    <n v="0.34529578685760498"/>
    <n v="8.527500182390213E-2"/>
    <m/>
    <m/>
    <n v="1.1526922695338726E-2"/>
    <n v="4.4225867837667465E-2"/>
    <n v="4.3721888214349747E-2"/>
    <n v="0.1213466003537178"/>
    <n v="2.930000051856041E-2"/>
    <m/>
    <m/>
    <m/>
    <n v="9.8841667175292969E-2"/>
    <n v="3.2855454832315445E-2"/>
    <n v="0.104056216776371"/>
    <n v="6.9117531180381775E-2"/>
    <n v="0.21528539061546326"/>
  </r>
  <r>
    <x v="119"/>
    <x v="5"/>
    <s v="DNK"/>
    <n v="128"/>
    <n v="5132.5929999999998"/>
    <n v="18261.334962659228"/>
    <n v="78.329655530857465"/>
    <n v="78.8"/>
    <n v="821.73390000000006"/>
    <n v="0.20501521683996957"/>
    <n v="97.426379999999995"/>
    <n v="-8.1702960000000004"/>
    <n v="203.2116"/>
    <n v="215.97190000000001"/>
    <n v="200.99080000000001"/>
    <n v="348.20780594857058"/>
    <n v="9.5936000000000003"/>
    <n v="9.706666666666667"/>
    <n v="108.12310130762118"/>
    <n v="8.1489999999999991"/>
    <n v="95.973154362416111"/>
    <n v="0.56583963494132994"/>
    <n v="302.61"/>
    <n v="311.077"/>
    <n v="6.6074999999999999"/>
    <n v="1012.52"/>
    <n v="636.24199999999996"/>
    <n v="468.91500000000002"/>
    <n v="543.60900000000004"/>
    <n v="642.35968017578125"/>
    <n v="6.6158771514892578"/>
    <n v="92.154258728027344"/>
    <n v="50.072486877441406"/>
    <n v="0"/>
    <n v="0"/>
    <n v="1"/>
    <n v="0"/>
    <s v="PEG"/>
    <s v="DEU"/>
    <n v="2.5799998999999998"/>
    <n v="0.41858178377151489"/>
    <n v="3.9130497723817825E-2"/>
    <n v="2.1850839257240295E-2"/>
    <n v="9.5936000347137451E-2"/>
    <m/>
    <m/>
    <n v="-7.1532204747200012E-3"/>
    <n v="4.6283718198537827E-2"/>
    <n v="4.6617180109024048E-2"/>
    <n v="0.39940986037254333"/>
    <n v="1.3700000010430813E-2"/>
    <m/>
    <m/>
    <m/>
    <n v="9.7066663205623627E-2"/>
    <n v="1.9171915948390961E-2"/>
    <n v="9.8478451371192932E-2"/>
    <n v="0.11108024418354034"/>
    <n v="5.8893419802188873E-2"/>
  </r>
  <r>
    <x v="120"/>
    <x v="5"/>
    <s v="DNK"/>
    <n v="128"/>
    <n v="5140.9539999999997"/>
    <n v="18452.426108015057"/>
    <n v="79.090444966239346"/>
    <n v="79"/>
    <n v="855.55714999999998"/>
    <n v="0.19501741513689438"/>
    <n v="100"/>
    <n v="8.4879200000000008"/>
    <n v="204.89579999999998"/>
    <n v="228.12810000000002"/>
    <n v="212.40350000000001"/>
    <n v="370.49310552927909"/>
    <n v="10.893000000000001"/>
    <n v="10.629166666666666"/>
    <n v="99.999999999999986"/>
    <n v="8.3377999999999997"/>
    <n v="100"/>
    <n v="0.57689987484355443"/>
    <n v="309.30200000000002"/>
    <n v="329.02199999999999"/>
    <n v="5.7759999999999998"/>
    <n v="1052.69"/>
    <n v="665.89499999999998"/>
    <n v="475.23700000000002"/>
    <n v="577.44899999999996"/>
    <n v="682.34698486328125"/>
    <n v="5.9590058326721191"/>
    <n v="94.433387756347656"/>
    <n v="50.282638549804688"/>
    <n v="0"/>
    <n v="0"/>
    <n v="1"/>
    <n v="0"/>
    <s v="PEG"/>
    <s v="DEU"/>
    <n v="1.3340000000000001"/>
    <n v="0.11323237419128418"/>
    <n v="-2.5972940027713776E-2"/>
    <n v="7.9797878861427307E-2"/>
    <n v="0.10892999917268753"/>
    <m/>
    <m/>
    <n v="-7.5127400457859039E-2"/>
    <n v="4.9154460430145264E-2"/>
    <n v="5.3147278726100922E-2"/>
    <n v="0.1012289822101593"/>
    <n v="1.0900000110268593E-2"/>
    <m/>
    <m/>
    <m/>
    <n v="0.10629166662693024"/>
    <n v="1.2003395706415176E-2"/>
    <n v="2.4221764877438545E-2"/>
    <n v="-1.8762716790661216E-3"/>
    <n v="9.4363942742347717E-2"/>
  </r>
  <r>
    <x v="121"/>
    <x v="5"/>
    <s v="DNK"/>
    <n v="128"/>
    <n v="5154.3519999999999"/>
    <n v="18643.790196630031"/>
    <n v="79.895657031681736"/>
    <n v="79.73"/>
    <n v="890.55071999999996"/>
    <n v="0.18632535914717344"/>
    <n v="102.3951"/>
    <n v="12.68591"/>
    <n v="217.41729999999998"/>
    <n v="241.8109"/>
    <n v="235.863"/>
    <n v="384.942336644921"/>
    <n v="9.6995000000000005"/>
    <n v="9.2616666666666667"/>
    <n v="101.28780874389116"/>
    <n v="9.0988000000000007"/>
    <n v="103.27887897041506"/>
    <n v="0.5883949275362319"/>
    <n v="312.97300000000001"/>
    <n v="344.459"/>
    <n v="5.9135"/>
    <n v="1054.6199999999999"/>
    <n v="685.01499999999999"/>
    <n v="475.512"/>
    <n v="579.10699999999997"/>
    <n v="684.30615234375"/>
    <n v="6.665468692779541"/>
    <n v="101.11577606201172"/>
    <n v="46.644367218017578"/>
    <n v="0"/>
    <n v="0"/>
    <n v="1"/>
    <n v="0"/>
    <s v="PEG"/>
    <s v="DEU"/>
    <n v="0.91700000000000004"/>
    <n v="9.3940883874893188E-2"/>
    <n v="6.8166188895702362E-2"/>
    <n v="0.19857338070869446"/>
    <n v="9.6995003521442413E-2"/>
    <m/>
    <m/>
    <n v="1.2880000285804272E-2"/>
    <n v="5.5286187678575516E-2"/>
    <n v="5.458315834403038E-2"/>
    <n v="8.043544739484787E-2"/>
    <n v="1.2500000186264515E-2"/>
    <m/>
    <m/>
    <m/>
    <n v="9.2616669833660126E-2"/>
    <n v="1.3505442999303341E-2"/>
    <n v="9.3655325472354889E-2"/>
    <n v="7.3184795677661896E-2"/>
    <n v="0.14778418838977814"/>
  </r>
  <r>
    <x v="122"/>
    <x v="5"/>
    <s v="DNK"/>
    <n v="128"/>
    <n v="5171.393"/>
    <n v="18949.444926799177"/>
    <n v="80.812444628234033"/>
    <n v="81.239999999999995"/>
    <n v="923.01418000000001"/>
    <n v="0.17632349615870371"/>
    <n v="104.5414"/>
    <n v="25.344200000000001"/>
    <n v="214.1534"/>
    <n v="251.02500000000001"/>
    <n v="247.071"/>
    <n v="379.55314393189207"/>
    <n v="11.0351"/>
    <n v="8.9866666666666664"/>
    <n v="99.643376040153228"/>
    <n v="9.0273000000000003"/>
    <n v="108.11782147253021"/>
    <n v="0.638421856639248"/>
    <n v="334.59899999999999"/>
    <n v="367.19900000000001"/>
    <n v="6.2554999999999996"/>
    <n v="1060.43"/>
    <n v="694.93299999999999"/>
    <n v="469.81900000000002"/>
    <n v="590.61500000000001"/>
    <n v="697.9046630859375"/>
    <n v="5.8920698165893555"/>
    <n v="96.368873596191406"/>
    <n v="43.455013275146484"/>
    <n v="0"/>
    <n v="0"/>
    <n v="1"/>
    <n v="0"/>
    <s v="PEG"/>
    <s v="DEU"/>
    <n v="0.57599997999999997"/>
    <n v="-6.9352380931377411E-2"/>
    <n v="4.0044836699962616E-2"/>
    <n v="7.6611585915088654E-2"/>
    <n v="0.11035100370645523"/>
    <m/>
    <m/>
    <n v="-1.6236869618296623E-2"/>
    <n v="5.6281708180904388E-2"/>
    <n v="5.7210627943277359E-2"/>
    <n v="-8.3015449345111847E-2"/>
    <n v="1.4899999834597111E-2"/>
    <m/>
    <m/>
    <m/>
    <n v="8.9866667985916138E-2"/>
    <n v="1.3663069345057011E-2"/>
    <n v="4.4833231717348099E-2"/>
    <n v="2.2073341533541679E-2"/>
    <n v="9.3481294810771942E-2"/>
  </r>
  <r>
    <x v="123"/>
    <x v="5"/>
    <s v="DNK"/>
    <n v="128"/>
    <n v="5188.3860000000004"/>
    <n v="18870.43379545485"/>
    <n v="79.899497305775739"/>
    <n v="79.56"/>
    <n v="928.46613000000002"/>
    <n v="0.16910010758832167"/>
    <n v="105.85639999999999"/>
    <n v="31.328520000000001"/>
    <n v="203.02850000000001"/>
    <n v="247.75029999999998"/>
    <n v="294.185"/>
    <n v="422.44264919619599"/>
    <n v="10.4054"/>
    <n v="7.3025000000000002"/>
    <n v="98.679170519085972"/>
    <n v="10.7186"/>
    <n v="110.4622352409955"/>
    <n v="0.66994616265750295"/>
    <n v="348.42599999999999"/>
    <n v="388.66800000000001"/>
    <n v="6.7725"/>
    <n v="1060.48"/>
    <n v="727.74300000000005"/>
    <n v="473.48200000000003"/>
    <n v="587.00099999999998"/>
    <n v="693.6341552734375"/>
    <n v="5.4853897094726563"/>
    <n v="85.702613830566406"/>
    <n v="43.292800903320313"/>
    <n v="0"/>
    <n v="0"/>
    <n v="1"/>
    <n v="0"/>
    <s v="PEG"/>
    <s v="DEU"/>
    <n v="-1.927"/>
    <n v="3.3562153577804565E-2"/>
    <n v="4.9307376146316528E-2"/>
    <n v="0.26268067955970764"/>
    <n v="0.10405399650335312"/>
    <m/>
    <m/>
    <n v="-9.6765067428350449E-3"/>
    <n v="5.8983881026506424E-2"/>
    <n v="5.9560216963291168E-2"/>
    <n v="2.0298276096582413E-2"/>
    <n v="1.2999999336898327E-2"/>
    <m/>
    <m/>
    <m/>
    <n v="7.302500307559967E-2"/>
    <n v="1.3263876549899578E-2"/>
    <n v="8.8235080242156982E-2"/>
    <n v="4.622935876250267E-2"/>
    <n v="0.18336734175682068"/>
  </r>
  <r>
    <x v="124"/>
    <x v="5"/>
    <s v="DNK"/>
    <n v="128"/>
    <n v="5205.6030000000001"/>
    <n v="19847.266405409555"/>
    <n v="83.530632148454544"/>
    <n v="83.87"/>
    <n v="993.28647999999998"/>
    <n v="0.17200763604911229"/>
    <n v="107.96510000000001"/>
    <n v="20.286280000000001"/>
    <n v="231.7944"/>
    <n v="273.16250000000002"/>
    <n v="279.96300000000002"/>
    <n v="402.57360193935955"/>
    <n v="6.1344000000000003"/>
    <n v="7.8258333333333336"/>
    <n v="110.7713644168538"/>
    <n v="8.0361999999999991"/>
    <n v="109.27441447577871"/>
    <n v="0.66134093264248706"/>
    <n v="376.73599999999999"/>
    <n v="418.04"/>
    <n v="6.0830000000000002"/>
    <n v="1048.8900000000001"/>
    <n v="740.904"/>
    <n v="496.66699999999997"/>
    <n v="552.226"/>
    <n v="652.5419921875"/>
    <n v="6.5581836700439453"/>
    <n v="80.880912780761719"/>
    <n v="39.247024536132813"/>
    <n v="0"/>
    <n v="0"/>
    <n v="1"/>
    <n v="0"/>
    <s v="PEG"/>
    <s v="DEU"/>
    <n v="-2.1419999999999999"/>
    <n v="0.20573121309280396"/>
    <n v="0.18369877338409424"/>
    <n v="-0.11028869450092316"/>
    <n v="6.1344001442193985E-2"/>
    <m/>
    <m/>
    <n v="0.12253645807504654"/>
    <n v="6.1162307858467102E-2"/>
    <n v="5.4485809057950974E-2"/>
    <n v="0.19355693459510803"/>
    <n v="1.0199999436736107E-2"/>
    <m/>
    <m/>
    <m/>
    <n v="7.8258335590362549E-2"/>
    <n v="1.2174280360341072E-2"/>
    <n v="0.12272778898477554"/>
    <n v="0.18802383542060852"/>
    <n v="-2.4472346529364586E-2"/>
  </r>
  <r>
    <x v="125"/>
    <x v="5"/>
    <s v="DNK"/>
    <n v="128"/>
    <n v="5232.6120000000001"/>
    <n v="20350.029908592463"/>
    <n v="85.612891036944518"/>
    <n v="84.5"/>
    <n v="1036.4825499999999"/>
    <n v="0.18378884698566517"/>
    <n v="110.2146"/>
    <n v="10.391159999999999"/>
    <n v="256.09359999999998"/>
    <n v="288.18619999999999"/>
    <n v="290.89499999999998"/>
    <n v="416.06402144776996"/>
    <n v="6.0693000000000001"/>
    <n v="8.269166666666667"/>
    <n v="119.1718399154669"/>
    <n v="6.9920999999999998"/>
    <n v="113.63016198201771"/>
    <n v="0.68722101090188303"/>
    <n v="396.56200000000001"/>
    <n v="436.00099999999998"/>
    <n v="5.5460000000000003"/>
    <n v="1091.8800000000001"/>
    <n v="769.37800000000004"/>
    <n v="524.44000000000005"/>
    <n v="567.43799999999999"/>
    <n v="766.78497314453125"/>
    <n v="6.8979086875915527"/>
    <n v="78.022575378417969"/>
    <n v="40.269718170166016"/>
    <n v="0"/>
    <n v="0"/>
    <n v="1"/>
    <n v="0"/>
    <s v="PEG"/>
    <s v="DEU"/>
    <n v="-0.84399997999999998"/>
    <n v="1.2022796086966991E-2"/>
    <n v="0.13137638568878174"/>
    <n v="0.20457930862903595"/>
    <n v="6.0692999511957169E-2"/>
    <m/>
    <m/>
    <n v="7.5841151177883148E-2"/>
    <n v="5.5535227060317993E-2"/>
    <n v="5.1620285958051682E-2"/>
    <n v="-1.8514683470129967E-3"/>
    <n v="1.3899999670684338E-2"/>
    <m/>
    <m/>
    <m/>
    <n v="8.2691669464111328E-2"/>
    <n v="1.3874264433979988E-2"/>
    <n v="0.11580143868923187"/>
    <n v="0.10857439786195755"/>
    <n v="0.13263615965843201"/>
  </r>
  <r>
    <x v="126"/>
    <x v="5"/>
    <s v="DNK"/>
    <n v="128"/>
    <n v="5262.0749999999998"/>
    <n v="20809.660818535638"/>
    <n v="87.17152336315597"/>
    <n v="85.43"/>
    <n v="1088.02369"/>
    <n v="0.18579264096464851"/>
    <n v="112.5562"/>
    <n v="17.915980000000001"/>
    <n v="260.97679999999997"/>
    <n v="298.56170000000003"/>
    <n v="322.74299999999999"/>
    <n v="457.75453071574356"/>
    <n v="3.8693"/>
    <n v="7.1941666666666659"/>
    <n v="131.91124025888257"/>
    <n v="6.8437999999999999"/>
    <n v="117.65144609461679"/>
    <n v="0.69234213006597556"/>
    <n v="422.49"/>
    <n v="442.51100000000002"/>
    <n v="5.9444999999999997"/>
    <n v="1152.53"/>
    <n v="816.11800000000005"/>
    <n v="567.64499999999998"/>
    <n v="584.88900000000001"/>
    <n v="815.302978515625"/>
    <n v="6.8651638031005859"/>
    <n v="79.715774536132813"/>
    <n v="42.852081298828125"/>
    <n v="0"/>
    <n v="0"/>
    <n v="1"/>
    <n v="0"/>
    <s v="PEG"/>
    <s v="DEU"/>
    <n v="-1.23"/>
    <n v="0.31960150599479675"/>
    <n v="0.15929655730724335"/>
    <n v="0.11511840671300888"/>
    <n v="3.8692999631166458E-2"/>
    <m/>
    <m/>
    <n v="0.10689591616392136"/>
    <n v="5.2400641143321991E-2"/>
    <n v="4.7340169548988342E-2"/>
    <n v="0.30009999871253967"/>
    <n v="1.4999999664723873E-2"/>
    <m/>
    <m/>
    <m/>
    <n v="7.1941666305065155E-2"/>
    <n v="1.9501499831676483E-2"/>
    <n v="0.1618671715259552"/>
    <n v="0.19539172947406769"/>
    <n v="7.6905705034732819E-2"/>
  </r>
  <r>
    <x v="127"/>
    <x v="5"/>
    <s v="DNK"/>
    <n v="128"/>
    <n v="5283.6629999999996"/>
    <n v="21387.538183758985"/>
    <n v="89.129336612761534"/>
    <n v="87.38"/>
    <n v="1146.1293899999998"/>
    <n v="0.19596656482839556"/>
    <n v="114.78505121719445"/>
    <n v="6.0844449999999997"/>
    <n v="293.06319999999999"/>
    <n v="324.2713"/>
    <n v="343.49700000000001"/>
    <n v="485.11758315812199"/>
    <n v="3.6585000000000001"/>
    <n v="6.2541666666666673"/>
    <n v="147.13380002641659"/>
    <n v="5.4"/>
    <n v="121.770056047715"/>
    <m/>
    <n v="436.81200000000001"/>
    <n v="444.54"/>
    <n v="6.8259999999999996"/>
    <n v="1242.29"/>
    <n v="877.548"/>
    <n v="627.97299999999996"/>
    <n v="614.31299999999999"/>
    <n v="898.8699951171875"/>
    <n v="6.5214972496032715"/>
    <n v="86.231819152832031"/>
    <n v="44.411159515380859"/>
    <n v="0"/>
    <n v="0"/>
    <n v="1"/>
    <n v="0"/>
    <s v="PEG"/>
    <s v="DEU"/>
    <n v="-8.9000001999999995E-2"/>
    <n v="0.43762019276618958"/>
    <n v="0.16401273012161255"/>
    <n v="0.12217415124177933"/>
    <n v="3.6584999412298203E-2"/>
    <m/>
    <m/>
    <n v="0.11540357023477554"/>
    <n v="4.8609152436256409E-2"/>
    <n v="4.3579880148172379E-2"/>
    <n v="0.41889083385467529"/>
    <n v="1.3200000859797001E-2"/>
    <m/>
    <m/>
    <m/>
    <n v="6.2541663646697998E-2"/>
    <n v="1.8729360774159431E-2"/>
    <n v="0.19898307323455811"/>
    <n v="0.24076901376247406"/>
    <n v="7.9379573464393616E-2"/>
  </r>
  <r>
    <x v="128"/>
    <x v="5"/>
    <s v="DNK"/>
    <n v="128"/>
    <n v="5302.7669999999998"/>
    <n v="21770.86503846103"/>
    <n v="90.416970137365595"/>
    <n v="88.78"/>
    <n v="1185.98756"/>
    <n v="0.20442053048428346"/>
    <n v="116.29192451717488"/>
    <n v="-13.455870000000001"/>
    <n v="309.78659999999996"/>
    <n v="326.50370000000004"/>
    <n v="367.06"/>
    <n v="505.17118201621719"/>
    <n v="4.1462000000000003"/>
    <n v="4.9375"/>
    <n v="160.36190727777043"/>
    <n v="5.0388999999999999"/>
    <n v="125.79484494436521"/>
    <n v="0.72401806094106647"/>
    <n v="454.32400000000001"/>
    <n v="454.69400000000002"/>
    <n v="6.3864999999999998"/>
    <n v="1362.82"/>
    <n v="953.50900000000001"/>
    <n v="695.37599999999998"/>
    <n v="667.44399999999996"/>
    <n v="870.5050048828125"/>
    <n v="6.2371120452880859"/>
    <n v="87.347755432128906"/>
    <n v="48.927173614501953"/>
    <n v="0"/>
    <n v="0"/>
    <n v="1"/>
    <n v="0"/>
    <s v="PEG"/>
    <s v="DEU"/>
    <n v="0.23"/>
    <n v="-3.9034284651279449E-2"/>
    <n v="0.13433758914470673"/>
    <n v="0.1447409987449646"/>
    <n v="4.1462000459432602E-2"/>
    <m/>
    <m/>
    <n v="8.9904442429542542E-2"/>
    <n v="4.4433146715164185E-2"/>
    <n v="4.0767930448055267E-2"/>
    <n v="-4.9113679677248001E-2"/>
    <n v="1.0599999688565731E-2"/>
    <m/>
    <m/>
    <m/>
    <n v="4.9375001341104507E-2"/>
    <n v="1.0079395025968552E-2"/>
    <n v="9.0775303542613983E-2"/>
    <n v="8.9981280267238617E-2"/>
    <n v="9.310150146484375E-2"/>
  </r>
  <r>
    <x v="129"/>
    <x v="5"/>
    <s v="DNK"/>
    <n v="128"/>
    <n v="5320.134"/>
    <n v="22255.437367132006"/>
    <n v="92.600217855408999"/>
    <n v="87.97"/>
    <n v="1241.5207499999999"/>
    <n v="0.19790073442156061"/>
    <n v="118.67806939825036"/>
    <n v="21.257930000000002"/>
    <n v="310.58640000000003"/>
    <n v="351.91640000000001"/>
    <n v="377.952"/>
    <n v="523.54465536777047"/>
    <n v="3.3075999999999999"/>
    <n v="4.9099999999999993"/>
    <n v="171.18610487386081"/>
    <n v="5.1414999999999997"/>
    <n v="129.61693925400465"/>
    <n v="0.67055083174423191"/>
    <n v="471.27300000000002"/>
    <n v="466.904"/>
    <n v="7.3987999999999996"/>
    <n v="1445.87"/>
    <n v="1015.192"/>
    <n v="743.74099999999999"/>
    <n v="702.12699999999995"/>
    <n v="959.6939697265625"/>
    <n v="6.0034074783325195"/>
    <n v="91.641136169433594"/>
    <n v="49.138950347900391"/>
    <n v="0"/>
    <n v="0"/>
    <n v="1"/>
    <n v="1"/>
    <s v="PEG"/>
    <s v="DEU"/>
    <n v="-0.68199997999999995"/>
    <n v="0.23249000310897827"/>
    <n v="0.10935255885124207"/>
    <n v="-4.3158650398254395E-2"/>
    <n v="3.3075999468564987E-2"/>
    <m/>
    <m/>
    <n v="6.7497290670871735E-2"/>
    <n v="4.1855268180370331E-2"/>
    <n v="3.9208780974149704E-2"/>
    <n v="0.2192007303237915"/>
    <n v="1.0900000110268593E-2"/>
    <m/>
    <m/>
    <m/>
    <n v="4.9100000411272049E-2"/>
    <n v="1.3289287686347961E-2"/>
    <n v="0.10814569145441055"/>
    <n v="0.14168976247310638"/>
    <n v="-5.0413254648447037E-3"/>
  </r>
  <r>
    <x v="130"/>
    <x v="5"/>
    <s v="DNK"/>
    <n v="128"/>
    <n v="5337.4160000000002"/>
    <n v="22966.1184617287"/>
    <n v="95.324529055941596"/>
    <n v="87.52"/>
    <n v="1326.9114999999999"/>
    <n v="0.20177995678395999"/>
    <n v="121.90258950781184"/>
    <n v="18.282769999999999"/>
    <n v="358.87090000000001"/>
    <n v="408.23879999999997"/>
    <n v="386.60399999999998"/>
    <n v="499.43192976067678"/>
    <n v="4.9074"/>
    <n v="5.6416666666666666"/>
    <n v="182.32069739796592"/>
    <n v="4.476"/>
    <n v="133.15864542438672"/>
    <n v="0.60399980215832894"/>
    <n v="499.77800000000002"/>
    <n v="480.60500000000002"/>
    <n v="8.0205000000000002"/>
    <n v="1621.6"/>
    <n v="1055.7539999999999"/>
    <n v="799.25300000000004"/>
    <n v="822.34699999999998"/>
    <n v="1112.4730224609375"/>
    <n v="6.6768994331359863"/>
    <n v="102.63587188720703"/>
    <n v="53.399234771728516"/>
    <n v="0"/>
    <n v="0"/>
    <n v="1"/>
    <n v="1"/>
    <s v="PEG"/>
    <s v="DEU"/>
    <n v="1.38"/>
    <n v="0.16969966888427734"/>
    <n v="0.10534554719924927"/>
    <n v="8.5023395717144012E-2"/>
    <n v="4.9074001610279083E-2"/>
    <m/>
    <m/>
    <n v="6.5046206116676331E-2"/>
    <n v="4.0299344807863235E-2"/>
    <n v="3.7838120013475418E-2"/>
    <n v="0.15786027908325195"/>
    <n v="1.0225227102637291E-2"/>
    <m/>
    <m/>
    <m/>
    <n v="5.6416667997837067E-2"/>
    <n v="1.1839384213089943E-2"/>
    <n v="0.1124844029545784"/>
    <n v="0.12390093505382538"/>
    <n v="6.7048698663711548E-2"/>
  </r>
  <r>
    <x v="131"/>
    <x v="5"/>
    <s v="DNK"/>
    <n v="128"/>
    <n v="5355.826"/>
    <n v="23048.491083548211"/>
    <n v="95.679702514042106"/>
    <n v="87.31"/>
    <n v="1371.52622"/>
    <n v="0.19768570166440802"/>
    <n v="124.72129196456022"/>
    <n v="40.349609999999998"/>
    <n v="367.03219999999999"/>
    <n v="424.66950000000003"/>
    <n v="414.851"/>
    <n v="531.84846894572138"/>
    <n v="4.6185999999999998"/>
    <n v="5.0791666666666666"/>
    <n v="192.96658301413288"/>
    <n v="4.1642000000000001"/>
    <n v="137.19514611502348"/>
    <n v="0.58385968380038511"/>
    <n v="502.36399999999998"/>
    <n v="491.726"/>
    <n v="8.4094999999999995"/>
    <n v="1779.8"/>
    <n v="1154.48"/>
    <n v="876.66700000000003"/>
    <n v="903.13300000000004"/>
    <n v="1272.1619873046875"/>
    <n v="6.0954275131225586"/>
    <n v="104.12841033935547"/>
    <n v="55.237003326416016"/>
    <n v="0"/>
    <n v="0"/>
    <n v="1"/>
    <n v="1"/>
    <s v="PEG"/>
    <s v="DEU"/>
    <n v="0.26100001"/>
    <n v="-0.12866342067718506"/>
    <n v="9.7279734909534454E-2"/>
    <n v="5.4231218993663788E-2"/>
    <n v="4.6186000108718872E-2"/>
    <m/>
    <m/>
    <n v="5.8391518890857697E-2"/>
    <n v="3.8888216018676758E-2"/>
    <n v="3.6742750555276871E-2"/>
    <n v="-0.14449559152126312"/>
    <n v="1.8506253138184547E-2"/>
    <m/>
    <m/>
    <m/>
    <n v="5.07916659116745E-2"/>
    <n v="1.5832182019948959E-2"/>
    <n v="4.6788319945335388E-2"/>
    <n v="4.5941960066556931E-2"/>
    <n v="5.020860955119133E-2"/>
  </r>
  <r>
    <x v="132"/>
    <x v="5"/>
    <s v="DNK"/>
    <n v="128"/>
    <n v="5374.6930000000002"/>
    <n v="23074.607093618426"/>
    <n v="95.896626104758084"/>
    <n v="88.4"/>
    <n v="1410.2710300000001"/>
    <n v="0.1958510625123385"/>
    <n v="127.67054816232985"/>
    <n v="27.318930000000002"/>
    <n v="384.70949999999999"/>
    <n v="442.75359999999995"/>
    <n v="438.084"/>
    <n v="564.03406650951842"/>
    <n v="3.4847999999999999"/>
    <n v="5.0558333333333341"/>
    <n v="199.94056267335887"/>
    <n v="4.274"/>
    <n v="142.94847582530568"/>
    <n v="0.58249540880736805"/>
    <n v="515.57500000000005"/>
    <n v="508.28899999999999"/>
    <n v="7.0822000000000003"/>
    <n v="1883.8"/>
    <n v="1247.2679000000001"/>
    <n v="938.59699999999998"/>
    <n v="945.20299999999997"/>
    <n v="1238.6839599609375"/>
    <n v="5.7339572906494141"/>
    <n v="106.11653900146484"/>
    <n v="60.264152526855469"/>
    <n v="0"/>
    <n v="0"/>
    <n v="1"/>
    <n v="1"/>
    <s v="PEG"/>
    <s v="DEU"/>
    <n v="-1.095"/>
    <n v="-0.20234304666519165"/>
    <n v="7.3798343539237976E-2"/>
    <n v="9.8533980548381805E-2"/>
    <n v="3.4848000854253769E-2"/>
    <m/>
    <m/>
    <n v="3.6140896379947662E-2"/>
    <n v="3.7657447159290314E-2"/>
    <n v="3.6343943327665329E-2"/>
    <n v="-0.21374621987342834"/>
    <n v="1.4295832253992558E-2"/>
    <m/>
    <m/>
    <m/>
    <n v="5.0558332353830338E-2"/>
    <n v="1.1240151710808277E-2"/>
    <n v="3.4131620079278946E-2"/>
    <n v="2.5807531550526619E-2"/>
    <n v="6.6690988838672638E-2"/>
  </r>
  <r>
    <x v="133"/>
    <x v="5"/>
    <s v="DNK"/>
    <n v="128"/>
    <n v="5394.1379999999999"/>
    <n v="23079.654958899842"/>
    <n v="96.089366347800947"/>
    <n v="89.09"/>
    <n v="1436.7512400000001"/>
    <n v="0.19264433957549493"/>
    <n v="130.22657020039688"/>
    <n v="45.87041"/>
    <n v="369.70090000000005"/>
    <n v="429.27199999999999"/>
    <n v="469.13799999999998"/>
    <n v="603.60940000000005"/>
    <n v="2.3752610000000001"/>
    <n v="4.3083333333333336"/>
    <n v="206.25412759212787"/>
    <n v="5.3983999999999996"/>
    <n v="148.27329152008181"/>
    <n v="0.56647192917200029"/>
    <n v="523.63699999999994"/>
    <n v="525.58000000000004"/>
    <n v="5.9576000000000002"/>
    <n v="2009.27"/>
    <n v="1356.52"/>
    <n v="1022.89"/>
    <n v="986.37800000000004"/>
    <n v="1235.5179443359375"/>
    <n v="5.9333968162536621"/>
    <n v="100.37727355957031"/>
    <n v="57.393398284912109"/>
    <n v="0"/>
    <n v="0"/>
    <n v="1"/>
    <n v="1"/>
    <s v="PEG"/>
    <s v="DEU"/>
    <n v="-0.95999997999999997"/>
    <n v="0.33083227276802063"/>
    <n v="6.8895943462848663E-2"/>
    <n v="4.2590595781803131E-2"/>
    <n v="2.3752609267830849E-2"/>
    <m/>
    <m/>
    <n v="3.1574312597513199E-2"/>
    <n v="3.7321630865335464E-2"/>
    <n v="3.6179292947053909E-2"/>
    <n v="0.30037224292755127"/>
    <n v="2.2887956351041794E-2"/>
    <m/>
    <m/>
    <m/>
    <n v="4.3083332479000092E-2"/>
    <n v="2.9762862250208855E-2"/>
    <n v="0.10652267187833786"/>
    <n v="0.12316048890352249"/>
    <n v="3.3171601593494415E-2"/>
  </r>
  <r>
    <x v="134"/>
    <x v="5"/>
    <s v="DNK"/>
    <n v="128"/>
    <n v="5413.3919999999998"/>
    <n v="23525.718634718723"/>
    <n v="97.890247315510535"/>
    <n v="93.22"/>
    <n v="1506.0008"/>
    <n v="0.2080786606431039"/>
    <n v="131.37953275664495"/>
    <n v="52.380959999999995"/>
    <n v="400.12450000000001"/>
    <n v="452.3997"/>
    <n v="536.54600000000005"/>
    <n v="680.73050000000001"/>
    <n v="2.1616666666666671"/>
    <n v="4.3049999999999997"/>
    <n v="224.67969885087834"/>
    <n v="5.2041000000000004"/>
    <n v="153.39080239870819"/>
    <n v="0.53598703025069894"/>
    <n v="575.72500000000002"/>
    <n v="549.34900000000005"/>
    <n v="5.4676"/>
    <n v="2192.1"/>
    <n v="1449.173"/>
    <n v="1125.49"/>
    <n v="1066.6099999999999"/>
    <n v="1319.3929443359375"/>
    <n v="5.717918872833252"/>
    <n v="103.24017333984375"/>
    <n v="56.593288421630859"/>
    <n v="0"/>
    <n v="0"/>
    <n v="1"/>
    <n v="1"/>
    <s v="PEG"/>
    <s v="DEU"/>
    <n v="-0.26967001000000002"/>
    <n v="0.24031348526477814"/>
    <n v="0.12654712796211243"/>
    <n v="8.5197657346725464E-2"/>
    <n v="2.1616667509078979E-2"/>
    <m/>
    <m/>
    <n v="8.9336447417736053E-2"/>
    <n v="3.7210676819086075E-2"/>
    <n v="3.4159030765295029E-2"/>
    <n v="0.21575327217578888"/>
    <n v="1.9801624119281769E-2"/>
    <m/>
    <m/>
    <m/>
    <n v="4.3049998581409454E-2"/>
    <n v="2.40738894790411E-2"/>
    <n v="0.13383607566356659"/>
    <n v="0.15000209212303162"/>
    <n v="5.3407162427902222E-2"/>
  </r>
  <r>
    <x v="135"/>
    <x v="5"/>
    <s v="DNK"/>
    <n v="128"/>
    <n v="5432.335"/>
    <n v="24016.885909203032"/>
    <n v="100"/>
    <n v="96.89"/>
    <n v="1585.9841699999999"/>
    <n v="0.21172761664564943"/>
    <n v="133.58164405097961"/>
    <n v="67.569035"/>
    <n v="435.12740000000002"/>
    <n v="493.67859999999996"/>
    <n v="643.53599999999994"/>
    <n v="781.42309999999998"/>
    <n v="2.1994750833333336"/>
    <n v="3.4041666666666672"/>
    <n v="264.16589618280278"/>
    <n v="4.8299000000000003"/>
    <n v="158.63170129845608"/>
    <n v="0.4535869784682926"/>
    <n v="631.17700000000002"/>
    <n v="547.75"/>
    <n v="6.3240999999999996"/>
    <n v="2521.81"/>
    <n v="1615.6579999999999"/>
    <n v="1304.72"/>
    <n v="1217.0899999999999"/>
    <n v="1507.1529541015625"/>
    <n v="5.7112407684326172"/>
    <n v="113.64170074462891"/>
    <n v="58.358028411865234"/>
    <n v="0"/>
    <n v="0"/>
    <n v="1"/>
    <n v="1"/>
    <s v="PEG"/>
    <s v="DEU"/>
    <n v="4.1669998E-2"/>
    <n v="0.43154194951057434"/>
    <n v="0.21071349084377289"/>
    <n v="7.8614145517349243E-2"/>
    <n v="2.1994750946760178E-2"/>
    <m/>
    <m/>
    <n v="0.17574328184127808"/>
    <n v="3.4970209002494812E-2"/>
    <n v="2.9743064194917679E-2"/>
    <n v="0.39564028382301331"/>
    <n v="2.5079023092985153E-2"/>
    <m/>
    <m/>
    <m/>
    <n v="3.4041665494441986E-2"/>
    <n v="3.5001296550035477E-2"/>
    <n v="0.23494251072406769"/>
    <n v="0.26080462336540222"/>
    <n v="5.030445009469986E-2"/>
  </r>
  <r>
    <x v="136"/>
    <x v="5"/>
    <s v="DNK"/>
    <n v="128"/>
    <n v="5450.6610000000001"/>
    <n v="24748.725842375054"/>
    <n v="103.5720357286734"/>
    <n v="100"/>
    <n v="1682.2602099999999"/>
    <n v="0.2327171134755989"/>
    <n v="136.09834267307636"/>
    <n v="53.055531000000009"/>
    <n v="499.94850000000002"/>
    <n v="539.76769999999999"/>
    <n v="699.26800000000003"/>
    <n v="867.81610000000001"/>
    <n v="3.181489816017316"/>
    <n v="3.811666666666667"/>
    <n v="321.1398758420288"/>
    <n v="3.8969999999999998"/>
    <n v="164.88521673338556"/>
    <n v="0.41022394371376386"/>
    <n v="647.12"/>
    <n v="556.84799999999996"/>
    <n v="5.6614000000000004"/>
    <n v="2862.4"/>
    <n v="1778.3920000000001"/>
    <n v="1464.61"/>
    <n v="1397.79"/>
    <n v="1848.4940185546875"/>
    <n v="6.1819052696228027"/>
    <n v="131.16166687011719"/>
    <n v="60.493858337402344"/>
    <n v="0"/>
    <n v="0"/>
    <n v="1"/>
    <n v="1"/>
    <s v="PEG"/>
    <s v="DEU"/>
    <n v="0.74582999999999999"/>
    <n v="0.22443418204784393"/>
    <n v="0.24602527916431427"/>
    <n v="-1.2141002342104912E-2"/>
    <n v="3.1814899295568466E-2"/>
    <m/>
    <m/>
    <n v="0.2156749963760376"/>
    <n v="3.035028837621212E-2"/>
    <n v="2.4965791031718254E-2"/>
    <n v="0.15219047665596008"/>
    <n v="5.9001710265874863E-2"/>
    <m/>
    <m/>
    <m/>
    <n v="3.8116667419672012E-2"/>
    <n v="6.7981205880641937E-2"/>
    <n v="0.21751731634140015"/>
    <n v="0.24119539558887482"/>
    <n v="9.8369484767317772E-3"/>
  </r>
  <r>
    <x v="137"/>
    <x v="5"/>
    <s v="DNK"/>
    <n v="128"/>
    <n v="5468.12"/>
    <n v="25060.287630849358"/>
    <n v="104.05131066273592"/>
    <n v="101.5"/>
    <n v="1738.8453"/>
    <n v="0.23516218081435472"/>
    <n v="138.35236087649176"/>
    <n v="24.071911999999998"/>
    <n v="528.95940000000007"/>
    <n v="553.48919999999998"/>
    <n v="755.09500000000003"/>
    <n v="986.34870000000001"/>
    <n v="4.3274999999999997"/>
    <n v="4.2858333333333327"/>
    <n v="335.80768722757892"/>
    <n v="3.8010000000000002"/>
    <n v="169.58737465162591"/>
    <n v="0.34063898012344979"/>
    <n v="712.14800000000002"/>
    <n v="624.98299999999995"/>
    <n v="5.0753000000000004"/>
    <n v="3228.84"/>
    <n v="1953.2841000000001"/>
    <n v="1599.8600000000001"/>
    <n v="1628.98"/>
    <n v="1873.093017578125"/>
    <n v="5.692542552947998"/>
    <n v="132.36778259277344"/>
    <n v="59.929058074951172"/>
    <n v="0"/>
    <n v="0"/>
    <n v="1"/>
    <n v="1"/>
    <s v="PEG"/>
    <s v="DEU"/>
    <n v="1.0233399999999999"/>
    <n v="7.1343176066875458E-2"/>
    <n v="7.1154393255710602E-2"/>
    <n v="3.0361106619238853E-3"/>
    <n v="4.3274998664855957E-2"/>
    <m/>
    <m/>
    <n v="4.5674782246351242E-2"/>
    <n v="2.5479609146714211E-2"/>
    <n v="2.4366667494177818E-2"/>
    <n v="5.4932337254285812E-2"/>
    <n v="1.5318005345761776E-2"/>
    <m/>
    <m/>
    <m/>
    <n v="4.2858332395553589E-2"/>
    <n v="1.6159459948539734E-2"/>
    <n v="6.7060373723506927E-2"/>
    <n v="7.1196913719177246E-2"/>
    <n v="2.3155555129051208E-2"/>
  </r>
  <r>
    <x v="138"/>
    <x v="5"/>
    <s v="DNK"/>
    <n v="128"/>
    <n v="5484.723"/>
    <n v="24788.599964993653"/>
    <n v="102.91210430998315"/>
    <n v="100.16"/>
    <n v="1801.46991"/>
    <n v="0.22941992783791285"/>
    <n v="143.38575812068527"/>
    <n v="47.975275000000003"/>
    <n v="552.49369999999999"/>
    <n v="588.8968000000001"/>
    <n v="755.19"/>
    <n v="1064.7392"/>
    <n v="4.8808333333333334"/>
    <n v="4.2816666666666672"/>
    <n v="320.66437722889975"/>
    <n v="3.4337"/>
    <n v="176.84845549875411"/>
    <n v="0.42173853602045908"/>
    <n v="718.41200000000003"/>
    <n v="657.93299999999999"/>
    <n v="5.2849000000000004"/>
    <n v="3473.11"/>
    <n v="2096.29"/>
    <n v="1641.7"/>
    <n v="1831.41"/>
    <n v="2072.2041015625"/>
    <n v="4.8907766342163086"/>
    <n v="135.58186340332031"/>
    <n v="62.721370697021484"/>
    <n v="1"/>
    <n v="1"/>
    <n v="1"/>
    <n v="1"/>
    <s v="PEG"/>
    <s v="DEU"/>
    <n v="-4.0840000000000001E-2"/>
    <n v="-0.47955363988876343"/>
    <n v="-2.0162114873528481E-2"/>
    <n v="0.12009971588850021"/>
    <n v="4.8808332532644272E-2"/>
    <m/>
    <m/>
    <n v="-4.5097198337316513E-2"/>
    <n v="2.4935083463788033E-2"/>
    <n v="2.6112692430615425E-2"/>
    <n v="-0.48962366580963135"/>
    <n v="1.9348829984664917E-2"/>
    <m/>
    <m/>
    <m/>
    <n v="4.2816665023565292E-2"/>
    <n v="9.8751848563551903E-3"/>
    <n v="-6.3344448804855347E-2"/>
    <n v="-8.508022129535675E-2"/>
    <n v="8.4454022347927094E-2"/>
  </r>
  <r>
    <x v="139"/>
    <x v="5"/>
    <s v="DNK"/>
    <n v="128"/>
    <n v="5519.7787532870707"/>
    <n v="23275.489000110898"/>
    <n v="97.34045127192573"/>
    <n v="95.23"/>
    <n v="1722.1425099999999"/>
    <n v="0.20167237674931771"/>
    <n v="144.88004792755521"/>
    <n v="56.911439999999999"/>
    <n v="428.26609999999999"/>
    <n v="491.61309999999997"/>
    <n v="820.3"/>
    <n v="1025.5548000000001"/>
    <n v="1.8091666666666699"/>
    <n v="3.5874999999999999"/>
    <n v="282.21503103949277"/>
    <n v="6.41"/>
    <n v="183.43039758964292"/>
    <n v="0.41780160605370781"/>
    <n v="679.322"/>
    <n v="717.18899999999996"/>
    <n v="5.1901000000000002"/>
    <n v="3505.81"/>
    <n v="2213.239"/>
    <n v="1738.6599999999999"/>
    <n v="1767.15"/>
    <n v="1953.324951171875"/>
    <n v="5.5941338539123535"/>
    <n v="119.81888580322266"/>
    <n v="59.471084594726563"/>
    <n v="0"/>
    <n v="0"/>
    <n v="1"/>
    <n v="1"/>
    <s v="PEG"/>
    <s v="DEU"/>
    <n v="-3.1924969999999999"/>
    <n v="0.35473018884658813"/>
    <n v="-9.3031413853168488E-2"/>
    <n v="5.7649952359497547E-3"/>
    <n v="1.809166744351387E-2"/>
    <m/>
    <m/>
    <n v="-0.11990432441234589"/>
    <n v="2.6872910559177399E-2"/>
    <n v="3.0534079298377037E-2"/>
    <n v="0.32143169641494751"/>
    <n v="2.4579411372542381E-2"/>
    <m/>
    <m/>
    <m/>
    <n v="3.5875000059604645E-2"/>
    <n v="3.2480012625455856E-2"/>
    <n v="-4.872308112680912E-3"/>
    <n v="-7.1623888798058033E-3"/>
    <n v="1.1928331106901169E-2"/>
  </r>
  <r>
    <x v="140"/>
    <x v="5"/>
    <s v="DNK"/>
    <n v="128"/>
    <n v="5543.81698411249"/>
    <n v="23512.631491157776"/>
    <n v="98.722187409404853"/>
    <n v="95.550851379208012"/>
    <n v="1810.9256"/>
    <n v="0.18112540725606052"/>
    <n v="148.06524462114643"/>
    <n v="118.85107337999999"/>
    <n v="465.01390000000004"/>
    <n v="540.89480000000003"/>
    <n v="800.4"/>
    <n v="977.69769999999994"/>
    <n v="0.70186666666666697"/>
    <n v="2.9275000000000002"/>
    <n v="289.99471668207633"/>
    <n v="7.75"/>
    <n v="190.12895616883264"/>
    <n v="0.42600000000000005"/>
    <n v="717.72799999999995"/>
    <n v="765.15800000000002"/>
    <n v="5.6132999999999997"/>
    <n v="3541.93"/>
    <n v="2281.1799000000001"/>
    <n v="1776.58"/>
    <n v="1765.35"/>
    <n v="2041.6669921875"/>
    <n v="5.8368582725524902"/>
    <n v="120.03690338134766"/>
    <n v="59.686790466308594"/>
    <n v="0"/>
    <n v="0"/>
    <n v="1"/>
    <n v="1"/>
    <s v="PEG"/>
    <s v="DEU"/>
    <n v="-0.24250000999999999"/>
    <n v="0.32678353786468506"/>
    <n v="5.9004202485084534E-2"/>
    <n v="7.6342381536960602E-2"/>
    <n v="7.0186667144298553E-3"/>
    <m/>
    <m/>
    <n v="2.7567634359002113E-2"/>
    <n v="3.143656998872757E-2"/>
    <n v="3.0593188479542732E-2"/>
    <n v="0.31182366609573364"/>
    <n v="1.1275287717580795E-2"/>
    <m/>
    <m/>
    <m/>
    <n v="2.9275000095367432E-2"/>
    <n v="1.4791189692914486E-2"/>
    <n v="0.11144804954528809"/>
    <n v="0.12091629952192307"/>
    <n v="4.1680522263050079E-2"/>
  </r>
  <r>
    <x v="141"/>
    <x v="5"/>
    <s v="DNK"/>
    <n v="128"/>
    <n v="5569.8584008400285"/>
    <n v="23715.906279706047"/>
    <n v="99.630817140246648"/>
    <n v="95.420656003087203"/>
    <n v="1846.8536100000001"/>
    <n v="0.18160160268558123"/>
    <n v="151.99758621817264"/>
    <n v="121.63380444000001"/>
    <n v="514.95150000000001"/>
    <n v="604.41819999999996"/>
    <n v="775.2"/>
    <n v="947.47950000000003"/>
    <n v="0.88773333333333304"/>
    <n v="2.73058333333333"/>
    <n v="281.90463611147794"/>
    <n v="7.77"/>
    <n v="193.58493892239454"/>
    <n v="0.46100000000000002"/>
    <n v="743.6"/>
    <n v="784.29"/>
    <n v="5.7455999999999996"/>
    <n v="3527.31"/>
    <n v="2333.6001000000001"/>
    <n v="1816.8999999999999"/>
    <n v="1710.41"/>
    <n v="1981.468994140625"/>
    <n v="6.2752847671508789"/>
    <n v="109.87681579589844"/>
    <n v="59.707561492919922"/>
    <n v="0"/>
    <n v="0"/>
    <n v="1"/>
    <n v="1"/>
    <s v="PEG"/>
    <s v="DEU"/>
    <n v="0.42583399999999999"/>
    <n v="-0.16320125758647919"/>
    <n v="3.6418531090021133E-3"/>
    <n v="0.1424882709980011"/>
    <n v="8.8773332536220551E-3"/>
    <m/>
    <m/>
    <n v="-2.7897031977772713E-2"/>
    <n v="3.1538885086774826E-2"/>
    <n v="3.2443974167108536E-2"/>
    <n v="-0.17715081572532654"/>
    <n v="1.6670133918523788E-2"/>
    <m/>
    <m/>
    <m/>
    <n v="2.7305833995342255E-2"/>
    <n v="1.3717005960643291E-2"/>
    <n v="-1.5285641886293888E-2"/>
    <n v="-3.0255218967795372E-2"/>
    <n v="7.5682803988456726E-2"/>
  </r>
  <r>
    <x v="142"/>
    <x v="5"/>
    <s v="DNK"/>
    <n v="128"/>
    <n v="5589.8902598612112"/>
    <n v="23685.473022240287"/>
    <n v="99.481423433292008"/>
    <n v="95.549409171960974"/>
    <n v="1895.00225"/>
    <n v="0.18775725593667547"/>
    <n v="155.57601707146648"/>
    <n v="119.04402564"/>
    <n v="528.67809999999997"/>
    <n v="614.54690000000005"/>
    <n v="851.4"/>
    <n v="1018.8916999999999"/>
    <n v="8.0086666666666695E-2"/>
    <n v="1.40333333333333"/>
    <n v="272.7711002509576"/>
    <n v="7.8"/>
    <n v="197.88082771605906"/>
    <n v="0.44900000000000001"/>
    <n v="765.45399999999995"/>
    <n v="832.77499999999998"/>
    <n v="5.6590999999999996"/>
    <n v="3519.09"/>
    <n v="2389.8688999999999"/>
    <n v="1844.8400000000001"/>
    <n v="1674.25"/>
    <n v="2054.302001953125"/>
    <n v="6.4161667823791504"/>
    <n v="102.19996643066406"/>
    <n v="56.613761901855469"/>
    <n v="0"/>
    <n v="0"/>
    <n v="1"/>
    <n v="1"/>
    <s v="PEG"/>
    <s v="DEU"/>
    <n v="-0.55416697000000004"/>
    <n v="0.26641517877578735"/>
    <n v="9.3219801783561707E-4"/>
    <n v="6.1103448271751404E-2"/>
    <n v="8.0086669186130166E-4"/>
    <m/>
    <m/>
    <n v="-3.2400984317064285E-2"/>
    <n v="3.3333182334899902E-2"/>
    <n v="3.4449376165866852E-2"/>
    <n v="0.24201236665248871"/>
    <n v="1.9269218668341637E-2"/>
    <m/>
    <m/>
    <m/>
    <n v="1.4033333398401737E-2"/>
    <n v="2.3932607844471931E-2"/>
    <n v="5.9237033128738403E-2"/>
    <n v="6.3677147030830383E-2"/>
    <n v="3.0952157452702522E-2"/>
  </r>
  <r>
    <x v="143"/>
    <x v="5"/>
    <s v="DNK"/>
    <n v="128"/>
    <n v="5611.9253047845132"/>
    <n v="23812.608841195244"/>
    <n v="99.992193593691567"/>
    <n v="95.417749851545565"/>
    <n v="1929.6770300000001"/>
    <n v="0.19054775353681919"/>
    <n v="156.38922531373149"/>
    <n v="149.72363842999999"/>
    <n v="545.96990000000005"/>
    <n v="620.2704"/>
    <n v="878.24930000000006"/>
    <n v="1023.7736"/>
    <n v="-2.3101666666666701E-2"/>
    <n v="1.74583333333333"/>
    <n v="283.3870642927169"/>
    <n v="7.38"/>
    <n v="200.78230896116369"/>
    <n v="0.44"/>
    <n v="779.08500000000004"/>
    <n v="807.14099999999996"/>
    <n v="5.4127000000000001"/>
    <n v="3549.7399417579345"/>
    <n v="2386.3786001460498"/>
    <n v="1780.6421016364302"/>
    <n v="1769.0978401215043"/>
    <n v="1933.93603515625"/>
    <n v="7.3986053466796875"/>
    <n v="96.570213317871094"/>
    <n v="50.576915740966797"/>
    <n v="0"/>
    <n v="0"/>
    <n v="1"/>
    <n v="1"/>
    <s v="PEG"/>
    <s v="DEU"/>
    <n v="-0.16583334"/>
    <n v="0.30648010969161987"/>
    <n v="7.4140146374702454E-2"/>
    <n v="-6.7168623208999634E-2"/>
    <n v="-2.3101666010916233E-4"/>
    <m/>
    <m/>
    <n v="3.8919329643249512E-2"/>
    <n v="3.522082045674324E-2"/>
    <n v="3.3901400864124298E-2"/>
    <n v="0.27968010306358337"/>
    <n v="2.0513126626610756E-2"/>
    <m/>
    <m/>
    <m/>
    <n v="1.7458332702517509E-2"/>
    <n v="2.6250239461660385E-2"/>
    <n v="0.11671347171068192"/>
    <n v="0.13800014555454254"/>
    <n v="-3.3699821680784225E-2"/>
  </r>
  <r>
    <x v="144"/>
    <x v="5"/>
    <s v="DNK"/>
    <n v="128"/>
    <n v="5635.9635356099325"/>
    <n v="24091.598009098896"/>
    <n v="101.09752202160591"/>
    <n v="95.800395499799308"/>
    <n v="1981.16499"/>
    <n v="0.19157436908916201"/>
    <n v="156.93975313731517"/>
    <n v="176.79916459999998"/>
    <n v="555.2432"/>
    <n v="620.6228000000001"/>
    <n v="946.06640000000004"/>
    <n v="1087.4353000000001"/>
    <n v="6.4115833333333302E-2"/>
    <n v="1.32666666666667"/>
    <n v="294.08091577546094"/>
    <n v="6.93"/>
    <n v="205.85885204249104"/>
    <n v="0.443"/>
    <n v="841.41700000000003"/>
    <n v="822.74599999999998"/>
    <n v="6.1214000000000004"/>
    <n v="3567.7748507270217"/>
    <n v="2409.7489023815415"/>
    <n v="1774.5964517156365"/>
    <n v="1793.1783990113852"/>
    <n v="2408.073974609375"/>
    <n v="7.5887570381164551"/>
    <n v="92.032295227050781"/>
    <n v="51.620761871337891"/>
    <n v="0"/>
    <n v="0"/>
    <n v="1"/>
    <n v="1"/>
    <s v="PEG"/>
    <s v="DEU"/>
    <n v="7.4999999999999997E-3"/>
    <n v="0.19768305122852325"/>
    <n v="7.225508987903595E-2"/>
    <n v="0.14345827698707581"/>
    <n v="6.4115831628441811E-4"/>
    <m/>
    <m/>
    <n v="3.7712588906288147E-2"/>
    <n v="3.4542500972747803E-2"/>
    <n v="3.3287156373262405E-2"/>
    <n v="0.17564089596271515"/>
    <n v="1.8403990194201469E-2"/>
    <m/>
    <m/>
    <m/>
    <n v="1.3266666792333126E-2"/>
    <n v="2.1636484190821648E-2"/>
    <n v="0.1055741161108017"/>
    <n v="0.11017874628305435"/>
    <n v="7.2049714624881744E-2"/>
  </r>
  <r>
    <x v="145"/>
    <x v="5"/>
    <s v="DNK"/>
    <n v="128"/>
    <n v="5669.0161029948849"/>
    <n v="24514.557239993457"/>
    <n v="102.73752119090491"/>
    <n v="97.295419404500606"/>
    <n v="2036.3562199999999"/>
    <n v="0.19850629365892267"/>
    <n v="157.29366388104751"/>
    <n v="167.89755220000001"/>
    <n v="573.05759999999998"/>
    <n v="636.13380000000006"/>
    <n v="1043.6433999999999"/>
    <n v="1157.5873000000001"/>
    <n v="-0.126008333333333"/>
    <n v="0.69"/>
    <n v="314.52504361011864"/>
    <n v="6.28"/>
    <n v="210.29130650961565"/>
    <n v="0.39799999999999996"/>
    <n v="800.63099999999997"/>
    <n v="832.54200000000003"/>
    <n v="6.83"/>
    <n v="3590.9846508329101"/>
    <n v="2463.3399107404648"/>
    <n v="1789.4956195281184"/>
    <n v="1801.4890313047918"/>
    <n v="2628.888916015625"/>
    <n v="8.9428024427395574"/>
    <n v="98.246153090554728"/>
    <n v="48.753936870718398"/>
    <n v="0"/>
    <n v="0"/>
    <n v="1"/>
    <n v="1"/>
    <s v="PEG"/>
    <s v="DEU"/>
    <n v="-0.20416666999999999"/>
    <n v="0.33985921740531921"/>
    <n v="2.7883974835276604E-2"/>
    <n v="-2.894405834376812E-2"/>
    <n v="-1.2600832851603627E-3"/>
    <m/>
    <m/>
    <n v="-6.0418532229959965E-3"/>
    <n v="3.3925827592611313E-2"/>
    <n v="3.4132048487663269E-2"/>
    <n v="0.29274395108222961"/>
    <n v="3.5164356231689453E-2"/>
    <m/>
    <m/>
    <m/>
    <n v="6.8999999202787876E-3"/>
    <n v="4.5458510518074036E-2"/>
    <n v="0.12077946215867996"/>
    <n v="0.13620345294475555"/>
    <n v="-1.510207075625658E-2"/>
  </r>
  <r>
    <x v="146"/>
    <x v="5"/>
    <s v="DNK"/>
    <n v="128"/>
    <n v="5716.0909716946653"/>
    <n v="25099.862459640426"/>
    <n v="105.24779114713674"/>
    <n v="98.877763566491424"/>
    <n v="2107.8082200000003"/>
    <n v="0.21024772899903366"/>
    <n v="157.32040380390728"/>
    <n v="163.86107166000002"/>
    <n v="568.24770000000001"/>
    <n v="637.31540000000007"/>
    <n v="1122.3316"/>
    <n v="1221.8436999999999"/>
    <n v="-0.44020833333333298"/>
    <n v="0.320833333"/>
    <n v="329.39110696151067"/>
    <n v="5.99"/>
    <n v="210.85235800453802"/>
    <n v="0.37200000000000005"/>
    <n v="811.53899999999999"/>
    <n v="821.39400000000001"/>
    <n v="7.0528000000000004"/>
    <n v="3645.9559289172048"/>
    <n v="2505.259517479396"/>
    <n v="1786.3587610891743"/>
    <n v="1859.5971678280305"/>
    <n v="2749.658935546875"/>
    <n v="8.4741939284480523"/>
    <n v="96.471875089892464"/>
    <n v="48.423173619543398"/>
    <n v="0"/>
    <n v="0"/>
    <n v="1"/>
    <n v="1"/>
    <s v="PEG"/>
    <s v="DEU"/>
    <n v="-0.21250000999999999"/>
    <n v="-6.0600001364946365E-2"/>
    <n v="8.6742803454399109E-2"/>
    <n v="4.7262340784072876E-2"/>
    <n v="-4.4000000000000003E-3"/>
    <m/>
    <m/>
    <n v="5.215001106262207E-2"/>
    <n v="3.4592792391777039E-2"/>
    <n v="3.2878194004297256E-2"/>
    <n v="-8.2699999213218689E-2"/>
    <n v="2.4092445150017738E-2"/>
    <m/>
    <m/>
    <m/>
    <n v="3.2029999999999997E-3"/>
    <n v="2.2099999710917473E-2"/>
    <n v="3.6892522126436234E-2"/>
    <n v="3.8531024008989334E-2"/>
    <n v="2.1431170403957367E-2"/>
  </r>
  <r>
    <x v="147"/>
    <x v="5"/>
    <s v="DNK"/>
    <n v="128"/>
    <n v="5758.1578756391509"/>
    <n v="25621.121158169746"/>
    <n v="107.52362214728659"/>
    <n v="100.49167943485462"/>
    <n v="2192.96"/>
    <n v="0.21225709934311882"/>
    <n v="158.98457076776879"/>
    <n v="175.6341664"/>
    <n v="607.34900000000005"/>
    <n v="669.19299999999998"/>
    <n v="1180.7776000000001"/>
    <n v="1285.1412"/>
    <n v="-0.43556666666666699"/>
    <n v="0.51500000000000001"/>
    <n v="344.02048962588276"/>
    <n v="5.83"/>
    <n v="214.18679740403974"/>
    <n v="0.35899999999999999"/>
    <n v="851.274"/>
    <n v="816.476"/>
    <n v="6.2077"/>
    <n v="3686.0125033766099"/>
    <n v="2567.6912064871067"/>
    <n v="1796.3981349158714"/>
    <n v="1889.6143684607384"/>
    <n v="2808.424072265625"/>
    <n v="7.7357700272212737"/>
    <n v="95.981782151996498"/>
    <n v="44.680459146648545"/>
    <n v="0"/>
    <n v="0"/>
    <n v="1"/>
    <n v="1"/>
    <s v="PEG"/>
    <s v="DEU"/>
    <n v="-3.5000000000000003E-2"/>
    <n v="0.18719999492168427"/>
    <n v="7.8854396939277649E-2"/>
    <n v="3.1710818409919739E-2"/>
    <n v="-4.4000000000000003E-3"/>
    <m/>
    <m/>
    <n v="4.5454502105712891E-2"/>
    <n v="3.3399898558855057E-2"/>
    <n v="3.1947731971740723E-2"/>
    <n v="0.15680000185966492"/>
    <n v="2.6279391720890999E-2"/>
    <m/>
    <m/>
    <m/>
    <n v="4.764E-3"/>
    <n v="3.0400000512599945E-2"/>
    <n v="0.10644678026437759"/>
    <n v="0.11575157940387726"/>
    <n v="1.3655409216880798E-2"/>
  </r>
  <r>
    <x v="148"/>
    <x v="5"/>
    <s v="DNK"/>
    <n v="128"/>
    <n v="5790.2088500730451"/>
    <n v="25984.599086668273"/>
    <n v="109.12043949684238"/>
    <n v="103.48437548556879"/>
    <n v="2253.3162499999999"/>
    <n v="0.21727301536891372"/>
    <n v="160.11236633779592"/>
    <n v="164.08639830000001"/>
    <n v="641.16180000000008"/>
    <n v="685.15369999999996"/>
    <n v="1229.0721000000001"/>
    <n v="1325.9651999999999"/>
    <n v="-0.49081666666666701"/>
    <n v="0.45666666700000003"/>
    <n v="360.22171512530304"/>
    <n v="5.13"/>
    <n v="217.53477557933707"/>
    <n v="0.34"/>
    <n v="853.73299999999995"/>
    <n v="836.33100000000002"/>
    <n v="6.5194000000000001"/>
    <n v="3773.3113233940558"/>
    <n v="2641.9618537182578"/>
    <n v="1792.5906989116349"/>
    <n v="1980.7206244824208"/>
    <n v="2798.320068359375"/>
    <n v="8.1267110091258097"/>
    <n v="90.199942126864713"/>
    <n v="43.465821595566744"/>
    <n v="0"/>
    <n v="0"/>
    <n v="1"/>
    <n v="1"/>
    <s v="PEG"/>
    <s v="DEU"/>
    <n v="-6.6666700000000004E-3"/>
    <n v="-7.9499997198581696E-2"/>
    <n v="7.6058626174926758E-2"/>
    <n v="2.0567787811160088E-2"/>
    <n v="-4.8999999999999998E-3"/>
    <m/>
    <m/>
    <n v="4.3728232383728027E-2"/>
    <n v="3.2330397516489029E-2"/>
    <n v="3.0975878238677979E-2"/>
    <n v="-0.10149999707937241"/>
    <n v="2.4485254660248756E-2"/>
    <m/>
    <m/>
    <m/>
    <n v="4.548E-3"/>
    <n v="2.199999988079071E-2"/>
    <n v="2.7744241058826447E-2"/>
    <n v="2.9708012938499451E-2"/>
    <n v="7.8338943421840668E-3"/>
  </r>
  <r>
    <x v="149"/>
    <x v="5"/>
    <s v="DNK"/>
    <n v="128"/>
    <n v="5815.2486738495245"/>
    <n v="26420.26913823733"/>
    <n v="111.0296260927955"/>
    <n v="104.37889515293675"/>
    <n v="2318.0418599999998"/>
    <n v="0.21301502128522387"/>
    <n v="161.27791238715446"/>
    <n v="202.89821626000003"/>
    <n v="648.3356"/>
    <n v="733.68769999999995"/>
    <n v="1308.6801"/>
    <n v="1392.4675"/>
    <n v="-0.55020833333333297"/>
    <n v="-0.181666667"/>
    <n v="369.6606352813439"/>
    <n v="5.0199999999999996"/>
    <n v="219.9879007695225"/>
    <n v="0.33600000000000002"/>
    <n v="926.36400000000003"/>
    <n v="837.00900000000001"/>
    <n v="6.6759000000000004"/>
    <n v="3859.9512346877887"/>
    <n v="2735.349033836877"/>
    <n v="1800.9122552247013"/>
    <n v="2059.0389794630873"/>
    <n v="3139.545654296875"/>
    <n v="7.2738699365025274"/>
    <n v="92.05579165269684"/>
    <n v="49.171001969897752"/>
    <n v="0"/>
    <n v="0"/>
    <n v="1"/>
    <n v="1"/>
    <s v="PEG"/>
    <s v="DEU"/>
    <n v="-3.0833329999999999E-2"/>
    <n v="0.2971000075340271"/>
    <n v="5.4962657392024994E-2"/>
    <n v="6.9447256624698639E-2"/>
    <n v="-5.5000000000000005E-3"/>
    <m/>
    <m/>
    <n v="2.3711800575256348E-2"/>
    <n v="3.1250856816768646E-2"/>
    <n v="3.0527006834745407E-2"/>
    <n v="0.2687000036239624"/>
    <n v="2.2385118529200554E-2"/>
    <m/>
    <m/>
    <m/>
    <n v="-1.8340000000000001E-3"/>
    <n v="2.839999832212925E-2"/>
    <n v="0.12817172706127167"/>
    <n v="0.13680064678192139"/>
    <n v="3.1973626464605331E-2"/>
  </r>
  <r>
    <x v="150"/>
    <x v="5"/>
    <s v="DNK"/>
    <n v="128"/>
    <n v="5832.2757540175307"/>
    <n v="25801.543940408548"/>
    <n v="108.42338766780848"/>
    <n v="102.7006055501023"/>
    <n v="2329.5614"/>
    <n v="0.22365331111371153"/>
    <n v="161.81585671762764"/>
    <n v="191.93253079000002"/>
    <n v="631.45690000000002"/>
    <n v="700.42809999999997"/>
    <n v="1465.3546000000001"/>
    <n v="1532.0273"/>
    <n v="-0.14747499999999999"/>
    <n v="-0.35833333299999998"/>
    <n v="388.53690297206361"/>
    <n v="5.64"/>
    <n v="222.44339932333247"/>
    <n v="0.42100000000000004"/>
    <n v="919.97500000000002"/>
    <n v="929.86800000000005"/>
    <n v="6.0575999999999999"/>
    <n v="3933.1891588577173"/>
    <n v="2834.2045715531081"/>
    <n v="1813.92394290934"/>
    <n v="2119.2652159483773"/>
    <n v="3038.8369140625"/>
    <n v="6.9505814508146786"/>
    <n v="91.380913005079577"/>
    <n v="51.912216863227478"/>
    <n v="0"/>
    <n v="0"/>
    <n v="1"/>
    <n v="1"/>
    <s v="PEG"/>
    <s v="DEU"/>
    <n v="-6.8333340000000006E-2"/>
    <n v="0.30570000410079956"/>
    <n v="8.1878751516342163E-2"/>
    <n v="1.7344053834676743E-2"/>
    <n v="-1.5E-3"/>
    <m/>
    <m/>
    <n v="5.1063776016235352E-2"/>
    <n v="3.0814975500106812E-2"/>
    <n v="2.9317893087863922E-2"/>
    <n v="0.28549998998641968"/>
    <n v="1.5713728964328766E-2"/>
    <m/>
    <m/>
    <m/>
    <n v="-3.5930000000000003E-3"/>
    <n v="2.0199999213218689E-2"/>
    <n v="0.15378309786319733"/>
    <n v="0.16861592233181"/>
    <n v="7.9220272600650787E-3"/>
  </r>
  <r>
    <x v="0"/>
    <x v="6"/>
    <s v="ESP"/>
    <n v="184"/>
    <n v="16349.645453643092"/>
    <n v="1133.32452815796"/>
    <n v="6.6038466763993142"/>
    <n v="9.3686959907937677"/>
    <n v="5970.43212890625"/>
    <n v="4.7004775936428253E-2"/>
    <n v="0.28234712601742945"/>
    <n v="-115.1"/>
    <n v="375.70638890677947"/>
    <n v="355.31659074882344"/>
    <m/>
    <m/>
    <n v="5"/>
    <n v="11.194029850746269"/>
    <m/>
    <m/>
    <n v="4.7287394226103514E-2"/>
    <m/>
    <n v="399"/>
    <n v="804"/>
    <n v="4.3568600000000002"/>
    <m/>
    <m/>
    <m/>
    <m/>
    <m/>
    <m/>
    <m/>
    <m/>
    <n v="0"/>
    <n v="0"/>
    <n v="0"/>
    <n v="0"/>
    <s v="FLOAT"/>
    <s v="GBR"/>
    <m/>
    <m/>
    <m/>
    <m/>
    <n v="5.000000074505806E-2"/>
    <m/>
    <m/>
    <m/>
    <m/>
    <m/>
    <m/>
    <m/>
    <m/>
    <m/>
    <m/>
    <n v="0.11194030195474625"/>
    <m/>
    <m/>
    <m/>
    <m/>
  </r>
  <r>
    <x v="1"/>
    <x v="6"/>
    <s v="ESP"/>
    <n v="184"/>
    <n v="16389.546804746667"/>
    <n v="1220.51141481889"/>
    <n v="7.1118819455531588"/>
    <n v="10.073288689648161"/>
    <n v="6410.21728515625"/>
    <n v="5.0675048797905263E-2"/>
    <n v="0.28304020487732034"/>
    <n v="-83.9"/>
    <n v="440.69596374034876"/>
    <n v="465.39653171563782"/>
    <m/>
    <m/>
    <n v="5"/>
    <n v="9.9173553719008272"/>
    <m/>
    <m/>
    <n v="4.7228725002497932E-2"/>
    <m/>
    <n v="422"/>
    <n v="713"/>
    <n v="4.3913039999999999"/>
    <m/>
    <m/>
    <m/>
    <m/>
    <m/>
    <m/>
    <m/>
    <m/>
    <n v="0"/>
    <n v="0"/>
    <n v="0"/>
    <n v="0"/>
    <s v="FLOAT"/>
    <s v="GBR"/>
    <n v="0"/>
    <m/>
    <m/>
    <m/>
    <n v="5.000000074505806E-2"/>
    <m/>
    <m/>
    <m/>
    <m/>
    <m/>
    <m/>
    <m/>
    <m/>
    <m/>
    <m/>
    <n v="9.9173553287982941E-2"/>
    <m/>
    <m/>
    <m/>
    <m/>
  </r>
  <r>
    <x v="2"/>
    <x v="6"/>
    <s v="ESP"/>
    <n v="184"/>
    <n v="16431.937047909891"/>
    <n v="1407.17916611133"/>
    <n v="8.1995891100377083"/>
    <n v="11.717700574824951"/>
    <n v="7342.6689453125009"/>
    <n v="4.9486739603821987E-2"/>
    <n v="0.29145616246170897"/>
    <n v="-141.1"/>
    <n v="547.60816171765327"/>
    <n v="522.97967715939842"/>
    <m/>
    <m/>
    <n v="5.583333333333333"/>
    <n v="11.560693641618498"/>
    <m/>
    <m/>
    <n v="4.6906044272667195E-2"/>
    <m/>
    <n v="449"/>
    <n v="728"/>
    <n v="4.495139"/>
    <m/>
    <m/>
    <m/>
    <m/>
    <m/>
    <m/>
    <m/>
    <m/>
    <n v="0"/>
    <n v="0"/>
    <n v="0"/>
    <n v="0"/>
    <s v="FLOAT"/>
    <s v="GBR"/>
    <n v="0"/>
    <m/>
    <m/>
    <m/>
    <n v="5.5833332240581512E-2"/>
    <m/>
    <m/>
    <m/>
    <m/>
    <m/>
    <m/>
    <m/>
    <m/>
    <m/>
    <m/>
    <n v="0.11560693383216858"/>
    <m/>
    <m/>
    <m/>
    <m/>
  </r>
  <r>
    <x v="3"/>
    <x v="6"/>
    <s v="ESP"/>
    <n v="184"/>
    <n v="16468.980756670946"/>
    <n v="1520.6970660260699"/>
    <n v="8.861054372138998"/>
    <n v="12.347453475347669"/>
    <n v="7837.90087890625"/>
    <n v="4.0748638442474006E-2"/>
    <n v="0.31416274606194172"/>
    <n v="37.700000000000003"/>
    <n v="462.35083056158328"/>
    <n v="615.87569231058421"/>
    <m/>
    <m/>
    <n v="6"/>
    <n v="22.607385079125848"/>
    <m/>
    <m/>
    <n v="4.8402109474609684E-2"/>
    <m/>
    <n v="476"/>
    <n v="789"/>
    <n v="4.4245619999999999"/>
    <m/>
    <m/>
    <m/>
    <m/>
    <m/>
    <m/>
    <m/>
    <m/>
    <n v="0"/>
    <n v="0"/>
    <n v="0"/>
    <n v="0"/>
    <s v="FLOAT"/>
    <s v="GBR"/>
    <n v="0"/>
    <m/>
    <m/>
    <m/>
    <n v="5.9999998658895493E-2"/>
    <m/>
    <m/>
    <m/>
    <m/>
    <m/>
    <m/>
    <m/>
    <m/>
    <m/>
    <m/>
    <n v="0.22607384622097015"/>
    <m/>
    <m/>
    <m/>
    <m/>
  </r>
  <r>
    <x v="4"/>
    <x v="6"/>
    <s v="ESP"/>
    <n v="184"/>
    <n v="16502.511302040075"/>
    <n v="1388.33474669467"/>
    <n v="8.0897832658673448"/>
    <n v="11.230146963284543"/>
    <n v="7781.302734375"/>
    <n v="4.6998689234535811E-2"/>
    <n v="0.31036731421015867"/>
    <n v="-197.3"/>
    <n v="569.31554148388386"/>
    <n v="535.21203775212052"/>
    <n v="1738"/>
    <n v="1769"/>
    <n v="6"/>
    <n v="23.346303501945524"/>
    <m/>
    <m/>
    <n v="5.1775589831930965E-2"/>
    <m/>
    <n v="627"/>
    <n v="709"/>
    <n v="4.5350099999999998"/>
    <m/>
    <m/>
    <m/>
    <m/>
    <m/>
    <n v="32.012386322021484"/>
    <n v="66.190467834472656"/>
    <n v="62.726509094238281"/>
    <n v="0"/>
    <n v="0"/>
    <n v="0"/>
    <n v="0"/>
    <s v="FLOAT"/>
    <s v="GBR"/>
    <n v="0"/>
    <m/>
    <m/>
    <m/>
    <n v="5.9999998658895493E-2"/>
    <m/>
    <m/>
    <m/>
    <m/>
    <m/>
    <m/>
    <m/>
    <m/>
    <m/>
    <m/>
    <n v="0.23346303403377533"/>
    <m/>
    <m/>
    <m/>
    <m/>
  </r>
  <r>
    <x v="5"/>
    <x v="6"/>
    <s v="ESP"/>
    <n v="184"/>
    <n v="16538.41450535398"/>
    <n v="1426.55732597735"/>
    <n v="8.3125050431587724"/>
    <n v="11.122517218708801"/>
    <n v="7701.216796875"/>
    <n v="4.7499572345887912E-2"/>
    <n v="0.30366755189788069"/>
    <n v="-82.4"/>
    <n v="483.34879702881148"/>
    <n v="564.49136410892822"/>
    <n v="1766"/>
    <n v="1808"/>
    <n v="6"/>
    <n v="17.595307917888562"/>
    <m/>
    <m/>
    <n v="5.1394239878494646E-2"/>
    <m/>
    <n v="617"/>
    <n v="790"/>
    <n v="4.4635550000000004"/>
    <m/>
    <m/>
    <m/>
    <m/>
    <m/>
    <n v="27.874258041381836"/>
    <n v="49.660053253173828"/>
    <n v="54.76556396484375"/>
    <n v="0"/>
    <n v="0"/>
    <n v="0"/>
    <n v="0"/>
    <s v="FLOAT"/>
    <s v="GBR"/>
    <n v="0"/>
    <m/>
    <m/>
    <m/>
    <n v="5.9999998658895493E-2"/>
    <m/>
    <m/>
    <m/>
    <m/>
    <m/>
    <m/>
    <m/>
    <m/>
    <m/>
    <m/>
    <n v="0.17595307528972626"/>
    <m/>
    <m/>
    <m/>
    <m/>
  </r>
  <r>
    <x v="6"/>
    <x v="6"/>
    <s v="ESP"/>
    <n v="184"/>
    <n v="16574.727212284408"/>
    <n v="1470.0641707841601"/>
    <n v="8.5660180708394691"/>
    <n v="12.344244528141141"/>
    <n v="8002.0942382812509"/>
    <n v="5.8375957520641716E-2"/>
    <n v="0.29954208249376862"/>
    <n v="-194.2"/>
    <n v="594.28966591801509"/>
    <n v="479.88214715390018"/>
    <n v="1850"/>
    <n v="1902"/>
    <n v="6"/>
    <n v="23.715415019762844"/>
    <m/>
    <m/>
    <n v="4.9125696565745273E-2"/>
    <m/>
    <n v="679"/>
    <n v="729"/>
    <n v="4.7925560000000003"/>
    <m/>
    <m/>
    <m/>
    <m/>
    <m/>
    <n v="27.558794021606445"/>
    <n v="43.357982635498047"/>
    <n v="55.037559509277344"/>
    <n v="0"/>
    <n v="0"/>
    <n v="0"/>
    <n v="0"/>
    <s v="FLOAT"/>
    <s v="GBR"/>
    <n v="0"/>
    <m/>
    <m/>
    <m/>
    <n v="5.9999998658895493E-2"/>
    <m/>
    <m/>
    <m/>
    <m/>
    <m/>
    <m/>
    <m/>
    <m/>
    <m/>
    <m/>
    <n v="0.23715415596961975"/>
    <m/>
    <m/>
    <m/>
    <m/>
  </r>
  <r>
    <x v="7"/>
    <x v="6"/>
    <s v="ESP"/>
    <n v="184"/>
    <n v="16634.488123966185"/>
    <n v="1630.07740843077"/>
    <n v="9.498410215682517"/>
    <n v="13.434143094742304"/>
    <n v="8818.0810546874982"/>
    <n v="5.3764653701694913E-2"/>
    <n v="0.30241340919903059"/>
    <n v="-19.7"/>
    <n v="526.35888395475195"/>
    <n v="595.90575345037303"/>
    <n v="1828"/>
    <n v="1888"/>
    <n v="5.166666666666667"/>
    <n v="22.988505747126435"/>
    <m/>
    <m/>
    <n v="4.8460778698215287E-2"/>
    <m/>
    <n v="722"/>
    <n v="780"/>
    <n v="4.9762200000000005"/>
    <m/>
    <m/>
    <m/>
    <m/>
    <m/>
    <n v="30.419527053833008"/>
    <n v="46.069198608398438"/>
    <n v="68.29656982421875"/>
    <n v="0"/>
    <n v="0"/>
    <n v="0"/>
    <n v="0"/>
    <s v="FLOAT"/>
    <s v="GBR"/>
    <n v="0"/>
    <m/>
    <m/>
    <m/>
    <n v="5.1666665822267532E-2"/>
    <m/>
    <m/>
    <m/>
    <m/>
    <m/>
    <m/>
    <m/>
    <m/>
    <m/>
    <m/>
    <n v="0.22988505661487579"/>
    <m/>
    <m/>
    <m/>
    <m/>
  </r>
  <r>
    <x v="8"/>
    <x v="6"/>
    <s v="ESP"/>
    <n v="184"/>
    <n v="16732.148621423847"/>
    <n v="1563.42971962366"/>
    <n v="9.1100562117910826"/>
    <n v="12.524426630623392"/>
    <n v="8722.1591796875"/>
    <n v="6.5743474409815789E-2"/>
    <n v="0.30099424772401606"/>
    <n v="-37.9"/>
    <n v="502.03537992759078"/>
    <n v="563.82829605579195"/>
    <n v="1882"/>
    <n v="1951"/>
    <n v="4.333333333333333"/>
    <n v="19.672131147540984"/>
    <m/>
    <m/>
    <n v="4.8499891513952342E-2"/>
    <m/>
    <n v="735"/>
    <n v="811"/>
    <n v="5.147265"/>
    <m/>
    <m/>
    <m/>
    <m/>
    <m/>
    <n v="24.738122940063477"/>
    <n v="57.968471527099609"/>
    <n v="76.546836853027344"/>
    <n v="0"/>
    <n v="0"/>
    <n v="0"/>
    <n v="0"/>
    <s v="FLOAT"/>
    <s v="GBR"/>
    <n v="0"/>
    <m/>
    <m/>
    <m/>
    <n v="4.3333332985639572E-2"/>
    <m/>
    <m/>
    <m/>
    <m/>
    <m/>
    <m/>
    <m/>
    <m/>
    <m/>
    <m/>
    <n v="0.19672131538391113"/>
    <m/>
    <m/>
    <m/>
    <m/>
  </r>
  <r>
    <x v="9"/>
    <x v="6"/>
    <s v="ESP"/>
    <n v="184"/>
    <n v="16848.280137381698"/>
    <n v="1451.4433611125401"/>
    <n v="8.4575151936788426"/>
    <n v="11.856510790734152"/>
    <n v="8494.4091796874982"/>
    <n v="5.0481237659191054E-2"/>
    <n v="0.30310648805892143"/>
    <n v="-96"/>
    <n v="574.25866345158283"/>
    <n v="572.27044046008041"/>
    <n v="1792"/>
    <n v="1868"/>
    <n v="4"/>
    <n v="19.2"/>
    <m/>
    <m/>
    <n v="4.7893642870027939E-2"/>
    <m/>
    <n v="721"/>
    <n v="834"/>
    <n v="5.2097399999999991"/>
    <m/>
    <m/>
    <m/>
    <m/>
    <m/>
    <n v="27.201555252075195"/>
    <n v="67.499473571777344"/>
    <n v="74.103172302246094"/>
    <n v="0"/>
    <n v="0"/>
    <n v="0"/>
    <n v="0"/>
    <s v="FLOAT"/>
    <s v="GBR"/>
    <n v="0"/>
    <m/>
    <m/>
    <m/>
    <n v="3.9999999105930328E-2"/>
    <m/>
    <m/>
    <m/>
    <m/>
    <m/>
    <m/>
    <m/>
    <m/>
    <m/>
    <m/>
    <n v="0.19200000166893005"/>
    <m/>
    <m/>
    <m/>
    <m/>
  </r>
  <r>
    <x v="10"/>
    <x v="6"/>
    <s v="ESP"/>
    <n v="184"/>
    <n v="16967.671868320238"/>
    <n v="1579.1489071001299"/>
    <n v="9.2016514269240943"/>
    <n v="12.299016370824996"/>
    <n v="9010.8955078125018"/>
    <n v="6.093730306095365E-2"/>
    <n v="0.30742997999443089"/>
    <n v="78"/>
    <n v="589.19835060665355"/>
    <n v="773.99689092700714"/>
    <n v="1880"/>
    <n v="1977"/>
    <n v="4"/>
    <n v="15.78"/>
    <m/>
    <m/>
    <n v="4.8695455592637632E-2"/>
    <n v="1.5249315939280621"/>
    <n v="752"/>
    <n v="838"/>
    <n v="5.1434880000000005"/>
    <m/>
    <m/>
    <m/>
    <m/>
    <m/>
    <n v="26.626426696777344"/>
    <n v="75.279136657714844"/>
    <n v="54.163967132568359"/>
    <n v="0"/>
    <n v="0"/>
    <n v="0"/>
    <n v="0"/>
    <s v="FLOAT"/>
    <s v="GBR"/>
    <n v="0"/>
    <m/>
    <m/>
    <m/>
    <n v="3.9999999105930328E-2"/>
    <m/>
    <m/>
    <m/>
    <m/>
    <m/>
    <m/>
    <m/>
    <m/>
    <m/>
    <m/>
    <n v="0.15780000388622284"/>
    <m/>
    <m/>
    <m/>
    <m/>
  </r>
  <r>
    <x v="11"/>
    <x v="6"/>
    <s v="ESP"/>
    <n v="184"/>
    <n v="17094.463261028734"/>
    <n v="1590.21139291742"/>
    <n v="9.2661121867348388"/>
    <n v="12.600201056463847"/>
    <n v="9455.544921875"/>
    <n v="4.9124433848442513E-2"/>
    <n v="0.3094795219468866"/>
    <n v="-17.8"/>
    <n v="669.64586265150137"/>
    <n v="798.44253503574748"/>
    <n v="1960"/>
    <n v="2065"/>
    <n v="4.541666666666667"/>
    <n v="11.95"/>
    <m/>
    <m/>
    <n v="4.8597673553294987E-2"/>
    <n v="1.4368287140689706"/>
    <n v="788"/>
    <n v="813"/>
    <n v="5.1894900000000002"/>
    <m/>
    <m/>
    <m/>
    <m/>
    <m/>
    <n v="27.67640495300293"/>
    <n v="104.71107482910156"/>
    <n v="64.599166870117188"/>
    <n v="0"/>
    <n v="0"/>
    <n v="0"/>
    <n v="0"/>
    <s v="FLOAT"/>
    <s v="GBR"/>
    <n v="0"/>
    <m/>
    <m/>
    <m/>
    <n v="4.5416668057441711E-2"/>
    <m/>
    <m/>
    <m/>
    <m/>
    <m/>
    <m/>
    <m/>
    <m/>
    <m/>
    <m/>
    <n v="0.11949999630451202"/>
    <m/>
    <m/>
    <m/>
    <m/>
  </r>
  <r>
    <x v="12"/>
    <x v="6"/>
    <s v="ESP"/>
    <n v="184"/>
    <n v="17201.330365612081"/>
    <n v="1596.2238047974799"/>
    <n v="9.301146323228684"/>
    <n v="12.33416132225363"/>
    <n v="9998.1220703125"/>
    <n v="5.8263810186229316E-2"/>
    <n v="0.32075195513321875"/>
    <n v="-50.5"/>
    <n v="705.67911362908853"/>
    <n v="811.08143045779525"/>
    <n v="1968"/>
    <n v="2076"/>
    <n v="4.833333333333333"/>
    <n v="10.75"/>
    <m/>
    <m/>
    <n v="4.8597673553294987E-2"/>
    <n v="1.1223106577104522"/>
    <n v="824"/>
    <n v="814"/>
    <n v="5.2659450000000003"/>
    <m/>
    <m/>
    <m/>
    <m/>
    <m/>
    <n v="37.717250823974609"/>
    <n v="105.92594146728516"/>
    <n v="67.212539672851563"/>
    <n v="0"/>
    <n v="0"/>
    <n v="0"/>
    <n v="0"/>
    <s v="FLOAT"/>
    <s v="GBR"/>
    <n v="0"/>
    <m/>
    <m/>
    <m/>
    <n v="4.8333331942558289E-2"/>
    <m/>
    <m/>
    <m/>
    <m/>
    <m/>
    <m/>
    <m/>
    <m/>
    <m/>
    <m/>
    <n v="0.10750000178813934"/>
    <m/>
    <m/>
    <m/>
    <m/>
  </r>
  <r>
    <x v="13"/>
    <x v="6"/>
    <s v="ESP"/>
    <n v="184"/>
    <n v="17263.319232595797"/>
    <n v="1618.5244789695901"/>
    <n v="9.4310916560560987"/>
    <n v="12.386963224553721"/>
    <n v="10156.205078125"/>
    <n v="6.8287934254324584E-2"/>
    <n v="0.30572204087352273"/>
    <n v="-52"/>
    <n v="740.76873189312835"/>
    <n v="862.85144404975927"/>
    <n v="1997"/>
    <n v="2112"/>
    <n v="5.5"/>
    <n v="6.64"/>
    <m/>
    <m/>
    <n v="4.8636786369032049E-2"/>
    <n v="0.7339351982678578"/>
    <n v="810"/>
    <n v="874"/>
    <n v="5.2745959999999998"/>
    <m/>
    <m/>
    <m/>
    <m/>
    <m/>
    <n v="36.863304138183594"/>
    <n v="118.98827362060547"/>
    <n v="66.441276550292969"/>
    <n v="1"/>
    <n v="1"/>
    <n v="0"/>
    <n v="0"/>
    <s v="FLOAT"/>
    <s v="GBR"/>
    <n v="0"/>
    <m/>
    <m/>
    <m/>
    <n v="5.4999999701976776E-2"/>
    <m/>
    <m/>
    <m/>
    <m/>
    <m/>
    <m/>
    <m/>
    <m/>
    <m/>
    <m/>
    <n v="6.6399998962879181E-2"/>
    <m/>
    <m/>
    <m/>
    <m/>
  </r>
  <r>
    <x v="14"/>
    <x v="6"/>
    <s v="ESP"/>
    <n v="184"/>
    <n v="17335.969430374895"/>
    <n v="1623.0770719780901"/>
    <n v="9.4576194735181112"/>
    <n v="12.647931123142133"/>
    <n v="9752.13671875"/>
    <n v="6.9102200208928571E-2"/>
    <n v="0.27839492997065579"/>
    <n v="-56.4"/>
    <n v="650.55589978081525"/>
    <n v="750.75759401763332"/>
    <n v="2008"/>
    <n v="2128"/>
    <n v="4.5"/>
    <n v="6.56"/>
    <m/>
    <m/>
    <n v="4.871501200050618E-2"/>
    <n v="0.70835741779316319"/>
    <n v="817"/>
    <n v="862"/>
    <n v="5.2468199999999996"/>
    <m/>
    <m/>
    <m/>
    <m/>
    <m/>
    <n v="35.475975036621094"/>
    <n v="128.23896789550781"/>
    <n v="69.275161743164063"/>
    <n v="0"/>
    <n v="0"/>
    <n v="0"/>
    <n v="0"/>
    <s v="FLOAT"/>
    <s v="GBR"/>
    <n v="0"/>
    <m/>
    <m/>
    <m/>
    <n v="4.5000001788139343E-2"/>
    <m/>
    <m/>
    <m/>
    <m/>
    <m/>
    <m/>
    <m/>
    <m/>
    <m/>
    <m/>
    <n v="6.5600000321865082E-2"/>
    <m/>
    <m/>
    <m/>
    <m/>
  </r>
  <r>
    <x v="15"/>
    <x v="6"/>
    <s v="ESP"/>
    <n v="184"/>
    <n v="17373.394720697695"/>
    <n v="1562.3476285950201"/>
    <n v="9.103750901118346"/>
    <n v="11.96201664465592"/>
    <n v="9643.7490234375036"/>
    <n v="5.1043401758283542E-2"/>
    <n v="0.27497904093551639"/>
    <n v="-23"/>
    <n v="651.82475810521919"/>
    <n v="795.57433476463086"/>
    <n v="2118"/>
    <n v="2247"/>
    <n v="4"/>
    <n v="6.9"/>
    <m/>
    <m/>
    <n v="4.8793237631980298E-2"/>
    <n v="0.71310426824583084"/>
    <n v="814"/>
    <n v="907"/>
    <n v="5.2936890000000005"/>
    <m/>
    <m/>
    <m/>
    <m/>
    <m/>
    <n v="32.688945770263672"/>
    <n v="137.54946899414063"/>
    <n v="70.914375305175781"/>
    <n v="0"/>
    <n v="0"/>
    <n v="0"/>
    <n v="0"/>
    <s v="FLOAT"/>
    <s v="GBR"/>
    <n v="0"/>
    <m/>
    <m/>
    <m/>
    <n v="3.9999999105930328E-2"/>
    <m/>
    <m/>
    <m/>
    <m/>
    <m/>
    <m/>
    <m/>
    <m/>
    <m/>
    <m/>
    <n v="6.8999998271465302E-2"/>
    <m/>
    <m/>
    <m/>
    <m/>
  </r>
  <r>
    <x v="16"/>
    <x v="6"/>
    <s v="ESP"/>
    <n v="184"/>
    <n v="17430.484689939054"/>
    <n v="1525.80493208283"/>
    <n v="8.8908177483338076"/>
    <n v="11.811356903007011"/>
    <n v="9816.6943359375"/>
    <n v="4.624794014700126E-2"/>
    <n v="0.27292951007261723"/>
    <n v="31.4"/>
    <n v="665.99493306513716"/>
    <n v="859.00227595565241"/>
    <n v="2101"/>
    <n v="2245"/>
    <n v="4"/>
    <n v="6.45"/>
    <m/>
    <m/>
    <n v="4.8597673553294994E-2"/>
    <n v="0.69952252774253176"/>
    <n v="882"/>
    <n v="907"/>
    <n v="5.2864899999999997"/>
    <m/>
    <m/>
    <m/>
    <m/>
    <m/>
    <n v="30.061618804931641"/>
    <n v="132.24594116210938"/>
    <n v="70.971817016601563"/>
    <n v="0"/>
    <n v="0"/>
    <n v="0"/>
    <n v="0"/>
    <s v="FLOAT"/>
    <s v="GBR"/>
    <n v="0"/>
    <m/>
    <m/>
    <m/>
    <n v="3.9999999105930328E-2"/>
    <m/>
    <m/>
    <m/>
    <m/>
    <m/>
    <m/>
    <m/>
    <m/>
    <m/>
    <m/>
    <n v="6.4499996602535248E-2"/>
    <m/>
    <m/>
    <m/>
    <m/>
  </r>
  <r>
    <x v="17"/>
    <x v="6"/>
    <s v="ESP"/>
    <n v="184"/>
    <n v="17515.661360655125"/>
    <n v="1492.17609705882"/>
    <n v="8.6948635755555905"/>
    <n v="11.363239173321276"/>
    <n v="8996.3505859374982"/>
    <n v="4.8512119796189065E-2"/>
    <n v="0.2630234350816002"/>
    <n v="6.5"/>
    <n v="650.10772365849368"/>
    <n v="797.22150180629535"/>
    <n v="2096"/>
    <n v="2253"/>
    <n v="4"/>
    <n v="5.93"/>
    <m/>
    <m/>
    <n v="4.8323883843135594E-2"/>
    <n v="0.75841860772217529"/>
    <n v="766"/>
    <n v="844"/>
    <n v="5.2452449999999997"/>
    <m/>
    <m/>
    <m/>
    <m/>
    <m/>
    <n v="30.372106552124023"/>
    <n v="121.42689514160156"/>
    <n v="68.56719970703125"/>
    <n v="0"/>
    <n v="0"/>
    <n v="0"/>
    <n v="0"/>
    <s v="FLOAT"/>
    <s v="GBR"/>
    <n v="0"/>
    <m/>
    <m/>
    <m/>
    <n v="3.9999999105930328E-2"/>
    <m/>
    <m/>
    <m/>
    <m/>
    <m/>
    <m/>
    <m/>
    <m/>
    <m/>
    <m/>
    <n v="5.9300001710653305E-2"/>
    <m/>
    <m/>
    <m/>
    <m/>
  </r>
  <r>
    <x v="18"/>
    <x v="6"/>
    <s v="ESP"/>
    <n v="184"/>
    <n v="17562.244573863005"/>
    <n v="1550.94552328176"/>
    <n v="9.0373111890975562"/>
    <n v="12.244243869099943"/>
    <n v="9408.9091796875"/>
    <n v="4.2979702815535023E-2"/>
    <n v="0.26780567091921509"/>
    <n v="-15.2"/>
    <n v="721.26345273024253"/>
    <n v="859.3176764716834"/>
    <n v="2199"/>
    <n v="2354"/>
    <n v="3.5"/>
    <n v="5.49"/>
    <m/>
    <m/>
    <n v="4.8402109474609711E-2"/>
    <n v="0.72133754069281142"/>
    <n v="716"/>
    <n v="842"/>
    <n v="5.2597860000000001"/>
    <m/>
    <m/>
    <m/>
    <m/>
    <m/>
    <n v="27.771394729614258"/>
    <n v="119.18838500976563"/>
    <n v="67.570426940917969"/>
    <n v="0"/>
    <n v="0"/>
    <n v="0"/>
    <n v="0"/>
    <s v="FLOAT"/>
    <s v="GBR"/>
    <n v="0"/>
    <m/>
    <m/>
    <m/>
    <n v="3.5000000149011612E-2"/>
    <m/>
    <m/>
    <m/>
    <m/>
    <m/>
    <m/>
    <m/>
    <m/>
    <m/>
    <m/>
    <n v="5.4900001734495163E-2"/>
    <m/>
    <m/>
    <m/>
    <m/>
  </r>
  <r>
    <x v="19"/>
    <x v="6"/>
    <s v="ESP"/>
    <n v="184"/>
    <n v="17591.188933470265"/>
    <n v="1547.0133553584001"/>
    <n v="9.014398569255178"/>
    <n v="12.059242366558227"/>
    <n v="8712.306640625"/>
    <n v="5.2505263466437226E-2"/>
    <n v="0.27224632496808293"/>
    <n v="-42.8"/>
    <n v="806.83491469812202"/>
    <n v="891.24244844207897"/>
    <n v="2273"/>
    <n v="2443"/>
    <n v="3.5"/>
    <n v="5.28"/>
    <m/>
    <m/>
    <n v="4.8480335106083836E-2"/>
    <n v="0.79003193873126121"/>
    <n v="761"/>
    <n v="833"/>
    <n v="5.3383459999999996"/>
    <m/>
    <m/>
    <m/>
    <m/>
    <m/>
    <n v="26.397939682006836"/>
    <n v="113.23905944824219"/>
    <n v="62.875598907470703"/>
    <n v="0"/>
    <n v="0"/>
    <n v="0"/>
    <n v="0"/>
    <s v="FLOAT"/>
    <s v="GBR"/>
    <n v="0"/>
    <m/>
    <m/>
    <m/>
    <n v="3.5000000149011612E-2"/>
    <m/>
    <m/>
    <m/>
    <m/>
    <m/>
    <m/>
    <m/>
    <m/>
    <m/>
    <m/>
    <n v="5.2799999713897705E-2"/>
    <m/>
    <m/>
    <m/>
    <m/>
  </r>
  <r>
    <x v="20"/>
    <x v="6"/>
    <s v="ESP"/>
    <n v="184"/>
    <n v="17590.22699080747"/>
    <n v="1543.10086258918"/>
    <n v="8.9916005959223124"/>
    <n v="11.979156094564374"/>
    <n v="8838.099609375"/>
    <n v="5.7246236111101897E-2"/>
    <n v="0.28625147307883342"/>
    <n v="-28.3"/>
    <n v="793.48309779513227"/>
    <n v="920.71434595769779"/>
    <n v="2287"/>
    <n v="2462"/>
    <n v="4"/>
    <n v="5.14"/>
    <m/>
    <m/>
    <n v="4.8069650540844722E-2"/>
    <n v="0.77923979370681551"/>
    <n v="778"/>
    <n v="832"/>
    <n v="5.4119669999999998"/>
    <m/>
    <m/>
    <m/>
    <m/>
    <m/>
    <n v="27.906124114990234"/>
    <n v="151.23921203613281"/>
    <n v="74.821548461914063"/>
    <n v="1"/>
    <n v="1"/>
    <n v="0"/>
    <n v="0"/>
    <s v="FLOAT"/>
    <s v="GBR"/>
    <n v="0"/>
    <m/>
    <m/>
    <m/>
    <n v="3.9999999105930328E-2"/>
    <m/>
    <m/>
    <m/>
    <m/>
    <m/>
    <m/>
    <m/>
    <m/>
    <m/>
    <m/>
    <n v="5.1399998366832733E-2"/>
    <m/>
    <m/>
    <m/>
    <m/>
  </r>
  <r>
    <x v="21"/>
    <x v="6"/>
    <s v="ESP"/>
    <n v="184"/>
    <n v="17609.21312120579"/>
    <n v="1572.24155501275"/>
    <n v="9.1614025017560525"/>
    <n v="11.984022663229098"/>
    <n v="9012.1435546874982"/>
    <n v="5.3918242909008957E-2"/>
    <n v="0.26643932389261427"/>
    <n v="91.1"/>
    <n v="760.21128460273121"/>
    <n v="984.38752737415768"/>
    <n v="2317"/>
    <n v="2498"/>
    <n v="4"/>
    <n v="5.47"/>
    <m/>
    <m/>
    <n v="4.8988801710665594E-2"/>
    <n v="0.76785279951141483"/>
    <n v="775"/>
    <n v="833"/>
    <n v="5.5374439999999998"/>
    <m/>
    <m/>
    <m/>
    <m/>
    <m/>
    <n v="26.818475723266602"/>
    <n v="135.93394470214844"/>
    <n v="72.365516662597656"/>
    <n v="0"/>
    <n v="0"/>
    <n v="0"/>
    <n v="0"/>
    <s v="FLOAT"/>
    <s v="GBR"/>
    <n v="0"/>
    <m/>
    <m/>
    <m/>
    <n v="3.9999999105930328E-2"/>
    <m/>
    <m/>
    <m/>
    <m/>
    <m/>
    <m/>
    <m/>
    <m/>
    <m/>
    <m/>
    <n v="5.469999834895134E-2"/>
    <m/>
    <m/>
    <m/>
    <m/>
  </r>
  <r>
    <x v="22"/>
    <x v="6"/>
    <s v="ESP"/>
    <n v="184"/>
    <n v="17658.203242570107"/>
    <n v="1704.4117449641799"/>
    <n v="9.9315540761232572"/>
    <n v="13.195814350714532"/>
    <n v="8936.6611328124982"/>
    <n v="5.5236766377001527E-2"/>
    <n v="0.2739542750224791"/>
    <n v="138.4"/>
    <n v="745.23233601432742"/>
    <n v="983.61072364239567"/>
    <n v="2222"/>
    <n v="2406"/>
    <n v="4.5"/>
    <n v="6.24"/>
    <m/>
    <m/>
    <n v="4.8754124816243256E-2"/>
    <n v="0.80298447037433784"/>
    <n v="742"/>
    <n v="764"/>
    <n v="5.954904"/>
    <m/>
    <m/>
    <m/>
    <m/>
    <m/>
    <n v="27.061981201171875"/>
    <n v="146.71942138671875"/>
    <n v="72.625946044921875"/>
    <n v="0"/>
    <n v="0"/>
    <n v="0"/>
    <n v="0"/>
    <s v="FLOAT"/>
    <s v="GBR"/>
    <n v="0"/>
    <m/>
    <m/>
    <m/>
    <n v="4.5000001788139343E-2"/>
    <m/>
    <m/>
    <m/>
    <m/>
    <m/>
    <m/>
    <m/>
    <m/>
    <m/>
    <m/>
    <n v="6.2399998307228088E-2"/>
    <m/>
    <m/>
    <m/>
    <m/>
  </r>
  <r>
    <x v="23"/>
    <x v="6"/>
    <s v="ESP"/>
    <n v="184"/>
    <n v="17721.596806148675"/>
    <n v="1630.9622640136099"/>
    <n v="9.5035662415644868"/>
    <n v="12.61142555664976"/>
    <n v="8702.748046875"/>
    <n v="5.5377384500720064E-2"/>
    <n v="0.26678090499112256"/>
    <n v="100.3"/>
    <n v="744.20307036027771"/>
    <n v="933.86714766946341"/>
    <n v="2178"/>
    <n v="2363"/>
    <n v="5"/>
    <n v="6.14"/>
    <m/>
    <m/>
    <n v="4.9653719578195595E-2"/>
    <n v="0.83054226090425698"/>
    <n v="806"/>
    <n v="738"/>
    <n v="6.1597759999999999"/>
    <m/>
    <m/>
    <m/>
    <m/>
    <m/>
    <n v="26.36882209777832"/>
    <n v="144.92510986328125"/>
    <n v="73.255294799804688"/>
    <n v="0"/>
    <n v="0"/>
    <n v="0"/>
    <n v="0"/>
    <s v="FLOAT"/>
    <s v="GBR"/>
    <n v="0"/>
    <m/>
    <m/>
    <m/>
    <n v="5.000000074505806E-2"/>
    <m/>
    <m/>
    <m/>
    <m/>
    <m/>
    <m/>
    <m/>
    <m/>
    <m/>
    <m/>
    <n v="6.1400000005960464E-2"/>
    <m/>
    <m/>
    <m/>
    <m/>
  </r>
  <r>
    <x v="24"/>
    <x v="6"/>
    <s v="ESP"/>
    <n v="184"/>
    <n v="17780.326045315662"/>
    <n v="1649.53500412124"/>
    <n v="9.6117890188749797"/>
    <n v="12.843859008759914"/>
    <n v="8514.8496093750018"/>
    <n v="5.5117479303734757E-2"/>
    <n v="0.25687483090737018"/>
    <n v="90.1"/>
    <n v="761.0920845846224"/>
    <n v="954.04404828173836"/>
    <n v="1994"/>
    <n v="2190"/>
    <n v="5"/>
    <n v="5.77"/>
    <m/>
    <m/>
    <n v="4.9595050354590012E-2"/>
    <n v="0.85544656036846678"/>
    <n v="768"/>
    <n v="800"/>
    <n v="6.1725499999999993"/>
    <m/>
    <m/>
    <m/>
    <m/>
    <m/>
    <n v="25.313337326049805"/>
    <n v="169.31375122070313"/>
    <n v="75.243370056152344"/>
    <n v="0"/>
    <n v="0"/>
    <n v="0"/>
    <n v="0"/>
    <s v="FLOAT"/>
    <s v="GBR"/>
    <n v="0"/>
    <m/>
    <m/>
    <m/>
    <n v="5.000000074505806E-2"/>
    <m/>
    <m/>
    <m/>
    <m/>
    <m/>
    <m/>
    <m/>
    <m/>
    <m/>
    <m/>
    <n v="5.7700000703334808E-2"/>
    <m/>
    <m/>
    <m/>
    <m/>
  </r>
  <r>
    <x v="25"/>
    <x v="6"/>
    <s v="ESP"/>
    <n v="184"/>
    <n v="17848.051821080226"/>
    <n v="1621.6575690223201"/>
    <n v="9.4493480740700733"/>
    <n v="12.281657467100288"/>
    <n v="8593.294921875"/>
    <n v="5.8719497958641897E-2"/>
    <n v="0.27156315189265373"/>
    <n v="145.4"/>
    <n v="641.85958812802642"/>
    <n v="909.61536914095143"/>
    <n v="2137"/>
    <n v="2346"/>
    <n v="4.5"/>
    <n v="5.72"/>
    <m/>
    <m/>
    <n v="4.9673275986064129E-2"/>
    <n v="0.86113640214418308"/>
    <n v="778"/>
    <n v="837"/>
    <n v="5.9108939999999999"/>
    <m/>
    <m/>
    <m/>
    <m/>
    <m/>
    <n v="24.713626861572266"/>
    <n v="129.15232849121094"/>
    <n v="67.967727661132813"/>
    <n v="0"/>
    <n v="0"/>
    <n v="0"/>
    <n v="0"/>
    <s v="FLOAT"/>
    <s v="GBR"/>
    <n v="0"/>
    <m/>
    <m/>
    <m/>
    <n v="4.5000001788139343E-2"/>
    <m/>
    <m/>
    <m/>
    <m/>
    <m/>
    <m/>
    <m/>
    <m/>
    <m/>
    <m/>
    <n v="5.7199999690055847E-2"/>
    <m/>
    <m/>
    <m/>
    <m/>
  </r>
  <r>
    <x v="26"/>
    <x v="6"/>
    <s v="ESP"/>
    <n v="184"/>
    <n v="17936.047690003837"/>
    <n v="1460.62813572189"/>
    <n v="8.511034588848041"/>
    <n v="10.208319602885298"/>
    <n v="8223.86328125"/>
    <n v="6.0031664294884976E-2"/>
    <n v="0.25892436188198664"/>
    <n v="270.5"/>
    <n v="726.56432689048233"/>
    <n v="1130.7295960655242"/>
    <n v="2199"/>
    <n v="2419"/>
    <n v="4"/>
    <n v="5.96"/>
    <m/>
    <m/>
    <n v="4.9712388801801184E-2"/>
    <n v="0.96998211181290361"/>
    <n v="845"/>
    <n v="833"/>
    <n v="6.2390670000000004"/>
    <m/>
    <m/>
    <m/>
    <m/>
    <m/>
    <n v="21.679580688476563"/>
    <n v="112.63322448730469"/>
    <n v="69.312187194824219"/>
    <n v="0"/>
    <n v="0"/>
    <n v="0"/>
    <n v="0"/>
    <s v="FLOAT"/>
    <s v="GBR"/>
    <n v="0"/>
    <m/>
    <m/>
    <m/>
    <n v="3.9999999105930328E-2"/>
    <m/>
    <m/>
    <m/>
    <m/>
    <m/>
    <m/>
    <m/>
    <m/>
    <m/>
    <m/>
    <n v="5.9599999338388443E-2"/>
    <m/>
    <m/>
    <m/>
    <m/>
  </r>
  <r>
    <x v="27"/>
    <x v="6"/>
    <s v="ESP"/>
    <n v="184"/>
    <n v="18071.610486034835"/>
    <n v="1547.0413311254599"/>
    <n v="9.0145615831772261"/>
    <n v="11.054114938238074"/>
    <n v="8910.1699218749982"/>
    <n v="5.8706405152381402E-2"/>
    <n v="0.28146922596352975"/>
    <n v="261.5"/>
    <n v="784.99881047750387"/>
    <n v="1199.4521387424618"/>
    <n v="2395"/>
    <n v="2626"/>
    <n v="4"/>
    <n v="6.17"/>
    <m/>
    <m/>
    <n v="4.9673275986064129E-2"/>
    <n v="0.94027376130042839"/>
    <n v="826"/>
    <n v="904"/>
    <n v="6.7046159999999997"/>
    <m/>
    <m/>
    <m/>
    <m/>
    <m/>
    <n v="20.596824645996094"/>
    <n v="97.357345581054688"/>
    <n v="65.332939147949219"/>
    <n v="0"/>
    <n v="0"/>
    <n v="0"/>
    <n v="0"/>
    <s v="FLOAT"/>
    <s v="GBR"/>
    <n v="0"/>
    <m/>
    <m/>
    <m/>
    <n v="3.9999999105930328E-2"/>
    <m/>
    <m/>
    <m/>
    <m/>
    <m/>
    <m/>
    <m/>
    <m/>
    <m/>
    <m/>
    <n v="6.1700001358985901E-2"/>
    <m/>
    <m/>
    <m/>
    <m/>
  </r>
  <r>
    <x v="28"/>
    <x v="6"/>
    <s v="ESP"/>
    <n v="184"/>
    <n v="18254.135640842924"/>
    <n v="1646.52650831868"/>
    <n v="9.5942586076705485"/>
    <n v="12.062179920099853"/>
    <n v="9569.7763671874982"/>
    <n v="5.744260571332007E-2"/>
    <n v="0.30913793008523693"/>
    <n v="347.8"/>
    <n v="801.67071006091453"/>
    <n v="1341.4983363517397"/>
    <n v="3286"/>
    <n v="3538"/>
    <n v="5"/>
    <n v="9.09"/>
    <m/>
    <m/>
    <n v="5.0494645116542357E-2"/>
    <n v="1.1072358321411251"/>
    <n v="926"/>
    <n v="940"/>
    <n v="8.0952120000000001"/>
    <m/>
    <m/>
    <m/>
    <m/>
    <m/>
    <n v="17.241369247436523"/>
    <n v="56.20068359375"/>
    <n v="56.206352233886719"/>
    <n v="0"/>
    <n v="0"/>
    <n v="0"/>
    <n v="0"/>
    <s v="FLOAT"/>
    <s v="GBR"/>
    <n v="0"/>
    <m/>
    <m/>
    <m/>
    <n v="5.000000074505806E-2"/>
    <m/>
    <m/>
    <m/>
    <m/>
    <m/>
    <m/>
    <m/>
    <m/>
    <m/>
    <m/>
    <n v="9.08999964594841E-2"/>
    <m/>
    <m/>
    <m/>
    <m/>
  </r>
  <r>
    <x v="29"/>
    <x v="6"/>
    <s v="ESP"/>
    <n v="184"/>
    <n v="18438.911154808087"/>
    <n v="1651.6502309293901"/>
    <n v="9.6241143795106936"/>
    <n v="12.237679310549789"/>
    <n v="9717.759765625"/>
    <n v="8.6388801069562371E-2"/>
    <n v="0.31460334999125"/>
    <n v="-117.9"/>
    <n v="1024.8983907445763"/>
    <n v="1148.1761285604719"/>
    <n v="3243"/>
    <n v="3500"/>
    <n v="4"/>
    <n v="6.39"/>
    <m/>
    <m/>
    <n v="5.0572870748016467E-2"/>
    <n v="1.1781520455174808"/>
    <n v="1159"/>
    <n v="924"/>
    <n v="6.4599520000000004"/>
    <m/>
    <m/>
    <m/>
    <m/>
    <m/>
    <n v="17.824331283569336"/>
    <n v="70.986602783203125"/>
    <n v="59.356918334960938"/>
    <n v="0"/>
    <n v="0"/>
    <n v="0"/>
    <n v="0"/>
    <s v="FLOAT"/>
    <s v="GBR"/>
    <n v="0"/>
    <m/>
    <m/>
    <m/>
    <n v="3.9999999105930328E-2"/>
    <m/>
    <m/>
    <m/>
    <m/>
    <m/>
    <m/>
    <n v="4.2203512042760849E-2"/>
    <m/>
    <m/>
    <m/>
    <n v="6.3900001347064972E-2"/>
    <m/>
    <m/>
    <m/>
    <m/>
  </r>
  <r>
    <x v="30"/>
    <x v="6"/>
    <s v="ESP"/>
    <n v="184"/>
    <n v="18583.513742946194"/>
    <n v="1676.5895298830201"/>
    <n v="9.769434896639476"/>
    <n v="12.087379149546143"/>
    <n v="10257.7294921875"/>
    <n v="0.1066327412207734"/>
    <n v="0.33031643699092555"/>
    <n v="-52.2"/>
    <n v="1125.4672571559422"/>
    <n v="1310.511843821195"/>
    <n v="3112"/>
    <n v="3371"/>
    <n v="3.5"/>
    <n v="5.29"/>
    <m/>
    <m/>
    <n v="5.1628916772917047E-2"/>
    <n v="1.2409178248988812"/>
    <n v="951"/>
    <n v="929"/>
    <n v="6.6943360000000007"/>
    <n v="200"/>
    <m/>
    <m/>
    <m/>
    <m/>
    <n v="16.092861175537109"/>
    <n v="69.591758728027344"/>
    <n v="59.494644165039063"/>
    <n v="0"/>
    <n v="0"/>
    <n v="0"/>
    <n v="0"/>
    <s v="FLOAT"/>
    <s v="GBR"/>
    <n v="0"/>
    <n v="4.1947886347770691E-2"/>
    <m/>
    <n v="8.2718059420585632E-2"/>
    <n v="3.5000000149011612E-2"/>
    <m/>
    <m/>
    <m/>
    <m/>
    <n v="3.7453401833772659E-2"/>
    <n v="-5.3020562045276165E-3"/>
    <n v="4.6527661383152008E-2"/>
    <m/>
    <m/>
    <m/>
    <n v="5.2900001406669617E-2"/>
    <n v="4.6280968934297562E-2"/>
    <m/>
    <m/>
    <n v="5.8859027922153473E-2"/>
  </r>
  <r>
    <x v="31"/>
    <x v="6"/>
    <s v="ESP"/>
    <n v="184"/>
    <n v="18707.890427306545"/>
    <n v="1807.7494764682699"/>
    <n v="10.533699814422153"/>
    <n v="14.227758541074444"/>
    <n v="10786.23828125"/>
    <n v="7.7713522583934894E-2"/>
    <n v="0.33099962087449669"/>
    <n v="-138.19999999999999"/>
    <n v="1153.263413287191"/>
    <n v="1192.0235797994565"/>
    <n v="3173"/>
    <n v="3444"/>
    <n v="4"/>
    <n v="5.53"/>
    <m/>
    <m/>
    <n v="5.1081337352598233E-2"/>
    <n v="1.238893256593586"/>
    <n v="987"/>
    <n v="984"/>
    <n v="7.16"/>
    <n v="242"/>
    <m/>
    <m/>
    <m/>
    <m/>
    <n v="17.926191329956055"/>
    <n v="75.693809509277344"/>
    <n v="52.923931121826172"/>
    <n v="0"/>
    <n v="0"/>
    <n v="0"/>
    <n v="0"/>
    <s v="FLOAT"/>
    <s v="GBR"/>
    <n v="0"/>
    <n v="2.2268075495958328E-2"/>
    <n v="5.9494651854038239E-2"/>
    <n v="7.7421121299266815E-2"/>
    <n v="3.9999999105930328E-2"/>
    <m/>
    <m/>
    <n v="2.1921293810009956E-2"/>
    <n v="3.7573359906673431E-2"/>
    <n v="3.6767370998859406E-2"/>
    <n v="-2.3254606872797012E-2"/>
    <n v="4.563290998339653E-2"/>
    <m/>
    <m/>
    <m/>
    <n v="5.5300001055002213E-2"/>
    <n v="4.4571734964847565E-2"/>
    <n v="5.6826256215572357E-2"/>
    <n v="5.5186517536640167E-2"/>
    <n v="5.8710560202598572E-2"/>
  </r>
  <r>
    <x v="32"/>
    <x v="6"/>
    <s v="ESP"/>
    <n v="184"/>
    <n v="18882.143500063983"/>
    <n v="1716.56321550441"/>
    <n v="10.002360315948399"/>
    <n v="13.252461973916063"/>
    <n v="10422.380859374998"/>
    <n v="6.917613654996882E-2"/>
    <n v="0.32348465903658213"/>
    <n v="-88.5"/>
    <n v="1095.4331051000408"/>
    <n v="1200.4126178966114"/>
    <n v="2975"/>
    <n v="3272"/>
    <n v="4"/>
    <n v="4.78"/>
    <m/>
    <m/>
    <n v="5.2156939785367333E-2"/>
    <n v="1.2796501374925882"/>
    <n v="1016"/>
    <n v="953"/>
    <n v="7"/>
    <n v="288"/>
    <m/>
    <m/>
    <m/>
    <m/>
    <n v="17.881185531616211"/>
    <n v="85.27874755859375"/>
    <n v="54.399295806884766"/>
    <n v="0"/>
    <n v="0"/>
    <n v="0"/>
    <n v="0"/>
    <s v="FLOAT"/>
    <s v="GBR"/>
    <n v="0"/>
    <n v="4.3839555233716965E-2"/>
    <n v="-1.887492835521698E-3"/>
    <n v="7.7503040432929993E-2"/>
    <n v="3.9999999105930328E-2"/>
    <m/>
    <m/>
    <n v="-3.8772247731685638E-2"/>
    <n v="3.688475489616394E-2"/>
    <n v="3.8372546434402466E-2"/>
    <n v="-4.287282470613718E-3"/>
    <n v="3.8108058273792267E-2"/>
    <m/>
    <m/>
    <m/>
    <n v="4.7800000756978989E-2"/>
    <n v="3.7944678217172623E-2"/>
    <n v="2.8121123090386391E-2"/>
    <n v="3.2060176599770784E-3"/>
    <n v="5.8751519769430161E-2"/>
  </r>
  <r>
    <x v="33"/>
    <x v="6"/>
    <s v="ESP"/>
    <n v="184"/>
    <n v="19093.331624158935"/>
    <n v="1699.4406792003099"/>
    <n v="9.9025878309681765"/>
    <n v="13.067992843980191"/>
    <n v="11152.5048828125"/>
    <n v="7.1349089527165316E-2"/>
    <n v="0.33373232615856602"/>
    <n v="-116.4"/>
    <n v="1186.2363460555093"/>
    <n v="1255.8751087714268"/>
    <n v="3061"/>
    <n v="3401"/>
    <n v="3.5"/>
    <n v="4.45"/>
    <m/>
    <m/>
    <n v="5.4601490768933496E-2"/>
    <n v="1.1427024051088051"/>
    <n v="1028"/>
    <n v="1014"/>
    <n v="6.99"/>
    <n v="291"/>
    <m/>
    <m/>
    <m/>
    <m/>
    <n v="18.791790008544922"/>
    <n v="92.963417053222656"/>
    <n v="52.982048034667969"/>
    <n v="0"/>
    <n v="0"/>
    <n v="0"/>
    <n v="0"/>
    <s v="FLOAT"/>
    <s v="GBR"/>
    <n v="0"/>
    <n v="5.4044604301452637E-2"/>
    <n v="0.12373659759759903"/>
    <n v="7.44122713804245E-2"/>
    <n v="3.5000000149011612E-2"/>
    <m/>
    <m/>
    <n v="8.5241928696632385E-2"/>
    <n v="3.8494668900966644E-2"/>
    <n v="3.5471048206090927E-2"/>
    <n v="1.4185967855155468E-2"/>
    <n v="3.9147652685642242E-2"/>
    <m/>
    <m/>
    <m/>
    <n v="4.4500000774860382E-2"/>
    <n v="3.9703000336885452E-2"/>
    <n v="8.687300980091095E-2"/>
    <n v="0.1147296354174614"/>
    <n v="5.4706133902072906E-2"/>
  </r>
  <r>
    <x v="34"/>
    <x v="6"/>
    <s v="ESP"/>
    <n v="184"/>
    <n v="19268.119209389046"/>
    <n v="1666.9834101004301"/>
    <n v="9.7134603362878611"/>
    <n v="12.551328114657771"/>
    <n v="11756.9873046875"/>
    <n v="7.3234739065989249E-2"/>
    <n v="0.33988092986088114"/>
    <n v="-53.3"/>
    <n v="1201.0726793708875"/>
    <n v="1306.6967752170535"/>
    <n v="3012"/>
    <n v="3377"/>
    <n v="3"/>
    <n v="4.59"/>
    <m/>
    <m/>
    <n v="5.567709320170261E-2"/>
    <n v="1.0749349961172034"/>
    <n v="1027"/>
    <n v="983"/>
    <n v="7.13"/>
    <n v="287"/>
    <n v="85"/>
    <m/>
    <m/>
    <n v="507.4339599609375"/>
    <n v="19.278863906860352"/>
    <n v="82.35968017578125"/>
    <n v="51.541118621826172"/>
    <n v="0"/>
    <n v="0"/>
    <n v="0"/>
    <n v="0"/>
    <s v="FLOAT"/>
    <s v="GBR"/>
    <n v="0"/>
    <n v="-1.3100476935505867E-3"/>
    <n v="-6.0274068266153336E-2"/>
    <n v="5.9901781380176544E-2"/>
    <n v="2.9999999329447746E-2"/>
    <m/>
    <m/>
    <n v="-9.5861159265041351E-2"/>
    <n v="3.5587090998888016E-2"/>
    <n v="3.9360206574201584E-2"/>
    <n v="-4.2085666209459305E-2"/>
    <n v="3.9327755570411682E-2"/>
    <m/>
    <m/>
    <m/>
    <n v="4.5899998396635056E-2"/>
    <n v="3.7672620266675949E-2"/>
    <n v="-1.4177477918565273E-2"/>
    <n v="-5.4138448089361191E-2"/>
    <n v="4.495089128613472E-2"/>
  </r>
  <r>
    <x v="35"/>
    <x v="6"/>
    <s v="ESP"/>
    <n v="184"/>
    <n v="19382.49604557241"/>
    <n v="1643.01423233131"/>
    <n v="9.5737926850424415"/>
    <n v="12.176931227031092"/>
    <n v="11338.494140624996"/>
    <n v="6.7567898840526858E-2"/>
    <n v="0.34158886916848363"/>
    <n v="56.5"/>
    <n v="1259.5192033663452"/>
    <n v="1443.6382497543304"/>
    <n v="2859"/>
    <n v="3259"/>
    <n v="4"/>
    <n v="4.34"/>
    <m/>
    <m/>
    <n v="5.5853100872519365E-2"/>
    <n v="1.1044680552701462"/>
    <n v="1032"/>
    <n v="969"/>
    <n v="6.78"/>
    <n v="317"/>
    <n v="88"/>
    <m/>
    <m/>
    <n v="564.49481201171875"/>
    <n v="18.678522109985352"/>
    <n v="83.769187927246094"/>
    <n v="52.019527435302734"/>
    <n v="0"/>
    <n v="0"/>
    <n v="0"/>
    <n v="0"/>
    <s v="FLOAT"/>
    <s v="GBR"/>
    <n v="0"/>
    <n v="-5.7440310716629028E-2"/>
    <n v="-3.9164815098047256E-2"/>
    <n v="6.7955039441585541E-2"/>
    <n v="3.9999999105930328E-2"/>
    <m/>
    <m/>
    <n v="-7.9882405698299408E-2"/>
    <n v="4.0717590600252151E-2"/>
    <n v="4.4252593070268631E-2"/>
    <n v="-9.8196431994438171E-2"/>
    <n v="4.3594773858785629E-2"/>
    <m/>
    <m/>
    <m/>
    <n v="4.3400000780820847E-2"/>
    <n v="3.9313923567533493E-2"/>
    <n v="1.9527741242200136E-3"/>
    <n v="-4.1528213769197464E-2"/>
    <n v="5.3977519273757935E-2"/>
  </r>
  <r>
    <x v="36"/>
    <x v="6"/>
    <s v="ESP"/>
    <n v="184"/>
    <n v="19470.774659406736"/>
    <n v="1738.41589000811"/>
    <n v="10.129695168681357"/>
    <n v="12.998522136992568"/>
    <n v="11564.941406250002"/>
    <n v="6.9707821405953121E-2"/>
    <n v="0.33236596797134593"/>
    <n v="169.2"/>
    <n v="1084.2451614057277"/>
    <n v="1418.1053242726989"/>
    <n v="2808"/>
    <n v="3239"/>
    <n v="4.5"/>
    <n v="4.17"/>
    <m/>
    <m/>
    <n v="5.5989995727599065E-2"/>
    <n v="1.0837064437861328"/>
    <n v="1097"/>
    <n v="1002"/>
    <n v="5.84"/>
    <n v="345"/>
    <n v="92"/>
    <m/>
    <m/>
    <n v="613.40411376953125"/>
    <n v="16.964284896850586"/>
    <n v="84.706069946289063"/>
    <n v="52.207748413085938"/>
    <n v="0"/>
    <n v="0"/>
    <n v="0"/>
    <n v="0"/>
    <s v="FLOAT"/>
    <s v="GBR"/>
    <n v="0"/>
    <n v="0.10474343597888947"/>
    <n v="5.2891116589307785E-2"/>
    <n v="6.8261057138442993E-2"/>
    <n v="4.5000001788139343E-2"/>
    <m/>
    <m/>
    <n v="7.2436057962477207E-3"/>
    <n v="4.5647509396076202E-2"/>
    <n v="4.531923308968544E-2"/>
    <n v="6.5046101808547974E-2"/>
    <n v="3.487800806760788E-2"/>
    <m/>
    <m/>
    <m/>
    <n v="4.1700001806020737E-2"/>
    <n v="3.7146687507629395E-2"/>
    <n v="5.8261264115571976E-2"/>
    <n v="5.9521570801734924E-2"/>
    <n v="5.6630529463291168E-2"/>
  </r>
  <r>
    <x v="37"/>
    <x v="6"/>
    <s v="ESP"/>
    <n v="184"/>
    <n v="19574.64051600805"/>
    <n v="1771.80489671946"/>
    <n v="10.324251869362195"/>
    <n v="13.060057428153508"/>
    <n v="12036.395507812502"/>
    <n v="7.7264500271758768E-2"/>
    <n v="0.34637111604927756"/>
    <n v="237.2"/>
    <n v="1068.6820392303762"/>
    <n v="1491.7681789749874"/>
    <n v="2795"/>
    <n v="3242"/>
    <n v="4.5"/>
    <n v="4.2699999999999996"/>
    <m/>
    <m/>
    <n v="5.7124267383973762E-2"/>
    <n v="1.036439466950251"/>
    <n v="1087"/>
    <n v="1032"/>
    <n v="5.77"/>
    <n v="355"/>
    <n v="95"/>
    <m/>
    <m/>
    <n v="635.82086181640625"/>
    <n v="17.610752105712891"/>
    <n v="89.629020690917969"/>
    <n v="51.186103820800781"/>
    <n v="0"/>
    <n v="0"/>
    <n v="0"/>
    <n v="0"/>
    <s v="FLOAT"/>
    <s v="GBR"/>
    <n v="0"/>
    <n v="7.7071845531463623E-2"/>
    <n v="-9.0220458805561066E-3"/>
    <n v="6.0363277792930603E-2"/>
    <n v="4.5000001788139343E-2"/>
    <m/>
    <m/>
    <n v="-5.4509148001670837E-2"/>
    <n v="4.5487102121114731E-2"/>
    <n v="4.81095090508461E-2"/>
    <n v="3.9881449192762375E-2"/>
    <n v="3.5980090498924255E-2"/>
    <m/>
    <m/>
    <m/>
    <n v="4.2700000107288361E-2"/>
    <n v="3.7415027618408203E-2"/>
    <n v="2.5737101212143898E-2"/>
    <n v="3.4695703070610762E-3"/>
    <n v="5.2681639790534973E-2"/>
  </r>
  <r>
    <x v="38"/>
    <x v="6"/>
    <s v="ESP"/>
    <n v="184"/>
    <n v="19694.022273405229"/>
    <n v="1827.4143877428401"/>
    <n v="10.64828663905684"/>
    <n v="13.940039810727592"/>
    <n v="11950.549804687502"/>
    <n v="7.2768082265762646E-2"/>
    <n v="0.33680662209668388"/>
    <n v="134.69999999999999"/>
    <n v="1052.7143707618939"/>
    <n v="1218.3719726306713"/>
    <n v="2701"/>
    <n v="3188"/>
    <n v="4"/>
    <n v="4.16"/>
    <m/>
    <m/>
    <n v="5.7769628843635214E-2"/>
    <n v="1.0367723661254085"/>
    <n v="1078"/>
    <n v="1023"/>
    <n v="5.85"/>
    <n v="398"/>
    <n v="98"/>
    <m/>
    <m/>
    <n v="713.26055908203125"/>
    <n v="17.296358108520508"/>
    <n v="91.271003723144531"/>
    <n v="50.803333282470703"/>
    <n v="0"/>
    <n v="0"/>
    <n v="0"/>
    <n v="0"/>
    <s v="FLOAT"/>
    <s v="GBR"/>
    <n v="0"/>
    <n v="4.2491916567087173E-2"/>
    <n v="5.0578225404024124E-2"/>
    <n v="6.4763307571411133E-2"/>
    <n v="3.9999999105930328E-2"/>
    <m/>
    <m/>
    <n v="1.6653387574478984E-3"/>
    <n v="4.8912886530160904E-2"/>
    <n v="4.8831567168235779E-2"/>
    <n v="9.4665330834686756E-4"/>
    <n v="4.0733069181442261E-2"/>
    <m/>
    <m/>
    <m/>
    <n v="4.1600000113248825E-2"/>
    <n v="4.077162966132164E-2"/>
    <n v="5.0713758915662766E-2"/>
    <n v="4.9512382596731186E-2"/>
    <n v="5.2381653338670731E-2"/>
  </r>
  <r>
    <x v="39"/>
    <x v="6"/>
    <s v="ESP"/>
    <n v="184"/>
    <n v="19819.512272165248"/>
    <n v="1865.97260771471"/>
    <n v="10.872964184175338"/>
    <n v="13.802011336035166"/>
    <n v="12212.3349609375"/>
    <n v="7.6876228816103981E-2"/>
    <n v="0.33236596797134593"/>
    <n v="205"/>
    <n v="957.95894654048811"/>
    <n v="1199.0240558536661"/>
    <n v="2828"/>
    <n v="3340"/>
    <n v="4.5"/>
    <n v="4.09"/>
    <m/>
    <m/>
    <n v="5.796519292232051E-2"/>
    <n v="1.0211802160765258"/>
    <n v="1063"/>
    <n v="1116"/>
    <n v="5.7"/>
    <n v="440"/>
    <n v="98"/>
    <m/>
    <m/>
    <n v="790.70025634765625"/>
    <n v="16.337734222412109"/>
    <n v="92.364936828613281"/>
    <n v="51.547599792480469"/>
    <n v="0"/>
    <n v="0"/>
    <n v="0"/>
    <n v="0"/>
    <s v="FLOAT"/>
    <s v="GBR"/>
    <n v="0"/>
    <n v="4.8455577343702316E-2"/>
    <n v="8.7442949414253235E-2"/>
    <n v="6.1131976544857025E-2"/>
    <n v="4.5000001788139343E-2"/>
    <m/>
    <m/>
    <n v="3.9719179272651672E-2"/>
    <n v="4.7723766416311264E-2"/>
    <n v="4.5900631695985794E-2"/>
    <n v="6.8121720105409622E-3"/>
    <n v="4.1488289833068848E-2"/>
    <m/>
    <m/>
    <m/>
    <n v="4.0899999439716339E-2"/>
    <n v="4.1770916432142258E-2"/>
    <n v="6.8490020930767059E-2"/>
    <n v="8.1418842077255249E-2"/>
    <n v="5.3065989166498184E-2"/>
  </r>
  <r>
    <x v="40"/>
    <x v="6"/>
    <s v="ESP"/>
    <n v="184"/>
    <n v="19938.823438597079"/>
    <n v="1768.73349804648"/>
    <n v="10.306354925093789"/>
    <n v="12.484109659645123"/>
    <n v="11687.243164062502"/>
    <n v="8.9296278402508339E-2"/>
    <n v="0.33544027610736227"/>
    <n v="295.5"/>
    <n v="1059.9299077767105"/>
    <n v="1335.2328768423295"/>
    <n v="2877"/>
    <n v="3427"/>
    <n v="4"/>
    <n v="4.18"/>
    <m/>
    <m/>
    <n v="5.8317208263954028E-2"/>
    <n v="0.89670367280583541"/>
    <n v="1127"/>
    <n v="1134"/>
    <n v="5.54"/>
    <n v="496"/>
    <n v="96"/>
    <m/>
    <m/>
    <n v="902.78411865234375"/>
    <n v="15.625072479248047"/>
    <n v="91.057098388671875"/>
    <n v="49.498943328857422"/>
    <n v="0"/>
    <n v="0"/>
    <n v="0"/>
    <n v="0"/>
    <s v="FLOAT"/>
    <s v="GBR"/>
    <n v="0"/>
    <n v="2.4238049983978271E-2"/>
    <n v="3.6818243563175201E-2"/>
    <n v="4.0769834071397781E-2"/>
    <n v="3.9999999105930328E-2"/>
    <m/>
    <m/>
    <n v="-7.4202502146363258E-3"/>
    <n v="4.4238492846488953E-2"/>
    <n v="4.4569209218025208E-2"/>
    <n v="-1.6458798199892044E-2"/>
    <n v="4.1502542793750763E-2"/>
    <m/>
    <m/>
    <m/>
    <n v="4.179999977350235E-2"/>
    <n v="4.0819462388753891E-2"/>
    <n v="3.7156090140342712E-2"/>
    <n v="3.4943033009767532E-2"/>
    <n v="4.0384918451309204E-2"/>
  </r>
  <r>
    <x v="41"/>
    <x v="6"/>
    <s v="ESP"/>
    <n v="184"/>
    <n v="20035.553009286199"/>
    <n v="1896.9680291270799"/>
    <n v="11.053573537976545"/>
    <n v="13.574018890980188"/>
    <n v="12618.941406249998"/>
    <n v="8.8184974441633354E-2"/>
    <n v="0.32348465903658213"/>
    <n v="294.8"/>
    <n v="1254.7873738654332"/>
    <n v="1482.1586289580503"/>
    <n v="2946"/>
    <n v="3533"/>
    <n v="4"/>
    <n v="4.18"/>
    <m/>
    <m/>
    <n v="5.835632107969109E-2"/>
    <n v="0.8257428912412611"/>
    <n v="1180"/>
    <n v="1175"/>
    <n v="5.61"/>
    <n v="649"/>
    <n v="90"/>
    <m/>
    <m/>
    <n v="1210.505126953125"/>
    <n v="15.751165390014648"/>
    <n v="92.979232788085938"/>
    <n v="47.614173889160156"/>
    <n v="0"/>
    <n v="0"/>
    <n v="0"/>
    <n v="0"/>
    <s v="FLOAT"/>
    <s v="GBR"/>
    <n v="0"/>
    <n v="2.1169040352106094E-2"/>
    <n v="-5.4467804729938507E-3"/>
    <n v="5.4538849741220474E-2"/>
    <n v="3.9999999105930328E-2"/>
    <m/>
    <m/>
    <n v="-5.1365949213504791E-2"/>
    <n v="4.5919168740510941E-2"/>
    <n v="4.8405565321445465E-2"/>
    <n v="-1.8937291577458382E-2"/>
    <n v="4.1496451944112778E-2"/>
    <m/>
    <m/>
    <m/>
    <n v="4.179999977350235E-2"/>
    <n v="4.0710620582103729E-2"/>
    <n v="1.7880292609333992E-2"/>
    <n v="-1.652203849516809E-3"/>
    <n v="4.7269426286220551E-2"/>
  </r>
  <r>
    <x v="42"/>
    <x v="6"/>
    <s v="ESP"/>
    <n v="184"/>
    <n v="20141.092833095336"/>
    <n v="1826.3383004407001"/>
    <n v="10.642016311911215"/>
    <n v="12.096542545872706"/>
    <n v="12840.846679687498"/>
    <n v="0.1031288855061291"/>
    <n v="0.3395393381012502"/>
    <n v="369.5"/>
    <n v="1340.8375290295578"/>
    <n v="1619.9841168218315"/>
    <n v="3067"/>
    <n v="3692"/>
    <n v="4.5"/>
    <n v="4.28"/>
    <m/>
    <m/>
    <n v="5.8610554381981983E-2"/>
    <n v="0.80602140824010871"/>
    <n v="1196"/>
    <n v="1259"/>
    <n v="5.52"/>
    <n v="537"/>
    <n v="88"/>
    <m/>
    <m/>
    <n v="978.1859130859375"/>
    <n v="15.141057968139648"/>
    <n v="98.395233154296875"/>
    <n v="50.240734100341797"/>
    <n v="0"/>
    <n v="0"/>
    <n v="0"/>
    <n v="0"/>
    <s v="FLOAT"/>
    <s v="GBR"/>
    <n v="0"/>
    <n v="5.3380470722913742E-2"/>
    <n v="0.16264991462230682"/>
    <n v="3.5843353718519211E-2"/>
    <n v="4.5000001788139343E-2"/>
    <m/>
    <m/>
    <n v="0.11866284161806107"/>
    <n v="4.3987076729536057E-2"/>
    <n v="3.9321120828390121E-2"/>
    <n v="9.3908300623297691E-3"/>
    <n v="4.3279785662889481E-2"/>
    <m/>
    <m/>
    <m/>
    <n v="4.2800001800060272E-2"/>
    <n v="4.3686218559741974E-2"/>
    <n v="0.10920628905296326"/>
    <n v="0.14890196919441223"/>
    <n v="4.0421679615974426E-2"/>
  </r>
  <r>
    <x v="43"/>
    <x v="6"/>
    <s v="ESP"/>
    <n v="184"/>
    <n v="20266.840640535363"/>
    <n v="1921.84208333023"/>
    <n v="11.198513875979346"/>
    <n v="13.03370005634574"/>
    <n v="13789.124023437502"/>
    <n v="0.10694977069153301"/>
    <n v="0.34158886916848363"/>
    <n v="125.1"/>
    <n v="1536.9399566691898"/>
    <n v="1659.6917985453263"/>
    <n v="3152"/>
    <n v="3827"/>
    <n v="4.5"/>
    <n v="4.4000000000000004"/>
    <m/>
    <m/>
    <n v="5.8669223605587559E-2"/>
    <n v="0.75218723167250701"/>
    <n v="1371"/>
    <n v="1442"/>
    <n v="5.54"/>
    <n v="546"/>
    <n v="92"/>
    <m/>
    <m/>
    <n v="945.5797119140625"/>
    <n v="14.635892868041992"/>
    <n v="101.87676239013672"/>
    <n v="50.218894958496094"/>
    <n v="1"/>
    <n v="1"/>
    <n v="0"/>
    <n v="0"/>
    <s v="FLOAT"/>
    <s v="GBR"/>
    <n v="0"/>
    <n v="2.7530286461114883E-2"/>
    <n v="5.3816728293895721E-2"/>
    <n v="8.3178719505667686E-3"/>
    <n v="4.5000001788139343E-2"/>
    <m/>
    <m/>
    <n v="1.386997289955616E-2"/>
    <n v="3.9946757256984711E-2"/>
    <n v="3.940027579665184E-2"/>
    <n v="-1.7123555764555931E-2"/>
    <n v="4.5301653444766998E-2"/>
    <m/>
    <m/>
    <m/>
    <n v="4.3999999761581421E-2"/>
    <n v="4.4525928795337677E-2"/>
    <n v="4.1420087218284607E-2"/>
    <n v="5.0404340028762817E-2"/>
    <n v="2.6658937335014343E-2"/>
  </r>
  <r>
    <x v="44"/>
    <x v="6"/>
    <s v="ESP"/>
    <n v="184"/>
    <n v="20472.192854317804"/>
    <n v="1855.89570220423"/>
    <n v="10.814246370071471"/>
    <n v="12.522315867357186"/>
    <n v="13727.5224609375"/>
    <n v="9.5413557091162449E-2"/>
    <n v="0.34056410290845529"/>
    <m/>
    <n v="1097.7515869140625"/>
    <n v="1244.4971923828125"/>
    <n v="3272"/>
    <n v="3896"/>
    <n v="4"/>
    <n v="4.22"/>
    <m/>
    <m/>
    <n v="5.8590997974113448E-2"/>
    <n v="0.76532396237630684"/>
    <n v="1302"/>
    <n v="1468"/>
    <n v="5.42"/>
    <n v="468"/>
    <n v="108"/>
    <m/>
    <m/>
    <n v="778.47296142578125"/>
    <n v="15.399900436401367"/>
    <n v="99.879615783691406"/>
    <n v="50.792716979980469"/>
    <n v="0"/>
    <n v="0"/>
    <n v="0"/>
    <n v="0"/>
    <s v="FLOAT"/>
    <s v="HYBRID"/>
    <m/>
    <n v="-7.2368822991847992E-2"/>
    <n v="3.0088551342487335E-2"/>
    <n v="-7.0373285561800003E-3"/>
    <n v="3.9999999105930328E-2"/>
    <m/>
    <m/>
    <n v="-9.9310958757996559E-3"/>
    <n v="4.0019646286964417E-2"/>
    <n v="4.0421072393655777E-2"/>
    <n v="-0.11618819087743759"/>
    <n v="5.0562400370836258E-2"/>
    <m/>
    <m/>
    <m/>
    <n v="4.2199999094009399E-2"/>
    <n v="4.4687647372484207E-2"/>
    <n v="1.6900878399610519E-2"/>
    <n v="1.7177961766719818E-2"/>
    <n v="1.6481336206197739E-2"/>
  </r>
  <r>
    <x v="45"/>
    <x v="6"/>
    <s v="ESP"/>
    <n v="184"/>
    <n v="20747.346567116274"/>
    <n v="1862.4145673385899"/>
    <n v="10.85223159388142"/>
    <n v="11.112798997397741"/>
    <n v="15115.0908203125"/>
    <n v="7.3971071762989352E-2"/>
    <n v="0.37301504202748681"/>
    <m/>
    <n v="983.19787597656261"/>
    <n v="1564.2235107421877"/>
    <n v="3567"/>
    <n v="4323"/>
    <n v="4.5"/>
    <n v="4.47"/>
    <m/>
    <m/>
    <n v="5.8786562052798745E-2"/>
    <n v="0.69989659340433963"/>
    <n v="1331"/>
    <n v="2142"/>
    <n v="5.23"/>
    <n v="373"/>
    <n v="119"/>
    <m/>
    <m/>
    <n v="588.949462890625"/>
    <n v="15.399900436401367"/>
    <n v="56.695102691650391"/>
    <n v="50.8514404296875"/>
    <n v="0"/>
    <n v="0"/>
    <n v="0"/>
    <n v="0"/>
    <s v="FLOAT"/>
    <s v="HYBRID"/>
    <m/>
    <n v="0.12925145030021667"/>
    <n v="1.6269480809569359E-2"/>
    <n v="1.4213294722139835E-2"/>
    <n v="4.5000001788139343E-2"/>
    <m/>
    <m/>
    <n v="-2.5244398042559624E-2"/>
    <n v="4.1513878852128983E-2"/>
    <n v="4.2589012533426285E-2"/>
    <n v="8.2713529467582703E-2"/>
    <n v="4.3825767934322357E-2"/>
    <m/>
    <m/>
    <m/>
    <n v="4.4700000435113907E-2"/>
    <n v="4.7450751066207886E-2"/>
    <n v="3.0684735625982285E-2"/>
    <n v="3.1389456242322922E-2"/>
    <n v="2.9606647789478302E-2"/>
  </r>
  <r>
    <x v="46"/>
    <x v="6"/>
    <s v="ESP"/>
    <n v="184"/>
    <n v="20982.257477021634"/>
    <n v="1927.79827360024"/>
    <n v="11.233220410905004"/>
    <n v="12.31849315116224"/>
    <n v="17441.476562499996"/>
    <n v="7.2633588767167356E-2"/>
    <n v="0.43996646318887855"/>
    <m/>
    <n v="1323.911865234375"/>
    <n v="1846.603759765625"/>
    <n v="4046"/>
    <n v="4892"/>
    <n v="4.5"/>
    <n v="4.3099999999999996"/>
    <m/>
    <m/>
    <n v="6.1368007891444601E-2"/>
    <n v="0.63240046142873196"/>
    <n v="1388"/>
    <n v="1617"/>
    <n v="5.19"/>
    <n v="442"/>
    <n v="120"/>
    <m/>
    <m/>
    <n v="741.791015625"/>
    <n v="13.156805992126465"/>
    <n v="56.92266845703125"/>
    <n v="49.976181030273438"/>
    <n v="0"/>
    <n v="0"/>
    <n v="0"/>
    <n v="0"/>
    <s v="FLOAT"/>
    <s v="HYBRID"/>
    <m/>
    <n v="9.042031317949295E-2"/>
    <n v="0.10606236010789871"/>
    <n v="8.7200023233890533E-2"/>
    <n v="4.5000001788139343E-2"/>
    <m/>
    <m/>
    <n v="6.3685879111289978E-2"/>
    <n v="4.2376480996608734E-2"/>
    <n v="3.9839282631874084E-2"/>
    <n v="4.3732434511184692E-2"/>
    <n v="4.5316509902477264E-2"/>
    <m/>
    <m/>
    <m/>
    <n v="4.309999942779541E-2"/>
    <n v="4.7298312187194824E-2"/>
    <n v="8.8938906788825989E-2"/>
    <n v="0.10394512116909027"/>
    <n v="6.6100016236305237E-2"/>
  </r>
  <r>
    <x v="47"/>
    <x v="6"/>
    <s v="ESP"/>
    <n v="184"/>
    <n v="21150.561331166908"/>
    <n v="1888.5086351852799"/>
    <n v="11.004280913332074"/>
    <n v="12.503138531610517"/>
    <n v="18982.455078125"/>
    <n v="7.6343735431268406E-2"/>
    <n v="0.51272489587701764"/>
    <m/>
    <n v="1264.0272216796875"/>
    <n v="2306.1748046875"/>
    <n v="4998"/>
    <n v="5965"/>
    <n v="4.5"/>
    <n v="4.3099999999999996"/>
    <m/>
    <m/>
    <n v="6.7841178895927751E-2"/>
    <n v="0.59723555324230893"/>
    <n v="1365"/>
    <n v="2332"/>
    <n v="4.43"/>
    <n v="584"/>
    <n v="115"/>
    <m/>
    <m/>
    <n v="1020.9815673828125"/>
    <n v="10.821012496948242"/>
    <n v="59.055419921875"/>
    <n v="50.86419677734375"/>
    <n v="0"/>
    <n v="0"/>
    <n v="0"/>
    <n v="0"/>
    <s v="FLOAT"/>
    <s v="HYBRID"/>
    <m/>
    <n v="0.15157994627952576"/>
    <n v="0.16739612817764282"/>
    <n v="6.0258321464061737E-2"/>
    <n v="4.5000001788139343E-2"/>
    <m/>
    <m/>
    <n v="0.11911596357822418"/>
    <n v="4.8280157148838043E-2"/>
    <n v="4.3141335248947144E-2"/>
    <n v="0.10655301064252853"/>
    <n v="4.215608537197113E-2"/>
    <m/>
    <m/>
    <m/>
    <n v="4.309999942779541E-2"/>
    <n v="4.6647943556308746E-2"/>
    <n v="0.1261809766292572"/>
    <n v="0.16541361808776855"/>
    <n v="5.262916162610054E-2"/>
  </r>
  <r>
    <x v="48"/>
    <x v="6"/>
    <s v="ESP"/>
    <n v="184"/>
    <n v="21192.701494730598"/>
    <n v="1866.82235097993"/>
    <n v="10.877915611677718"/>
    <n v="13.40266562725599"/>
    <n v="23025.664062499996"/>
    <n v="7.6262236897687199E-2"/>
    <n v="0.74500533094299326"/>
    <m/>
    <n v="1140.2310791015625"/>
    <n v="1880.2467041015627"/>
    <n v="6450"/>
    <n v="7646"/>
    <n v="4.5"/>
    <n v="4.12"/>
    <m/>
    <m/>
    <n v="8.3347734072139815E-2"/>
    <n v="0.50730337054252927"/>
    <n v="1460"/>
    <n v="1907"/>
    <n v="4.17"/>
    <n v="1034"/>
    <n v="109"/>
    <m/>
    <m/>
    <n v="1925.8035888671875"/>
    <n v="9.1769847869873047"/>
    <n v="71.048080444335938"/>
    <n v="56.214916229248047"/>
    <n v="0"/>
    <n v="0"/>
    <n v="0"/>
    <n v="0"/>
    <s v="FLOAT"/>
    <s v="HYBRID"/>
    <m/>
    <n v="0.13265144824981689"/>
    <n v="0.3603253960609436"/>
    <n v="5.5801711976528168E-2"/>
    <n v="4.5000001788139343E-2"/>
    <m/>
    <m/>
    <n v="0.31571757793426514"/>
    <n v="4.4607806950807571E-2"/>
    <n v="3.3903785049915314E-2"/>
    <n v="7.7574446797370911E-2"/>
    <n v="5.5529888719320297E-2"/>
    <m/>
    <m/>
    <m/>
    <n v="4.1200000792741776E-2"/>
    <n v="5.9837590903043747E-2"/>
    <n v="0.24952058494091034"/>
    <n v="0.3359561562538147"/>
    <n v="5.0400856882333755E-2"/>
  </r>
  <r>
    <x v="49"/>
    <x v="6"/>
    <s v="ESP"/>
    <n v="184"/>
    <n v="21235.823549657704"/>
    <n v="1895.1957341967"/>
    <n v="11.043246430696358"/>
    <n v="12.547111878267678"/>
    <n v="24822.720703125"/>
    <n v="7.3694804202582481E-2"/>
    <n v="0.76071841675386898"/>
    <m/>
    <n v="2042.986572265625"/>
    <n v="3656.180908203125"/>
    <n v="7238"/>
    <n v="8706"/>
    <n v="5"/>
    <n v="4.16"/>
    <m/>
    <m/>
    <n v="8.2055521140788804E-2"/>
    <n v="0.48705379587732528"/>
    <n v="1718"/>
    <n v="3053"/>
    <n v="4.0599999999999996"/>
    <n v="1317"/>
    <n v="118"/>
    <m/>
    <m/>
    <n v="2498.449951171875"/>
    <n v="10.163169860839844"/>
    <n v="74.44866943359375"/>
    <n v="53.226085662841797"/>
    <n v="0"/>
    <n v="0"/>
    <n v="0"/>
    <n v="0"/>
    <s v="FLOAT"/>
    <s v="HYBRID"/>
    <m/>
    <n v="2.1468309685587883E-2"/>
    <n v="0.14439421892166138"/>
    <n v="5.9791058301925659E-2"/>
    <n v="5.000000074505806E-2"/>
    <m/>
    <m/>
    <n v="0.10215111821889877"/>
    <n v="4.2243093252182007E-2"/>
    <n v="3.8327857851982117E-2"/>
    <n v="-1.7447864636778831E-2"/>
    <n v="3.9243184030056E-2"/>
    <m/>
    <m/>
    <m/>
    <n v="4.1600000113248825E-2"/>
    <n v="3.85584756731987E-2"/>
    <n v="0.10839464515447617"/>
    <n v="0.13113959133625031"/>
    <n v="5.489552766084671E-2"/>
  </r>
  <r>
    <x v="50"/>
    <x v="6"/>
    <s v="ESP"/>
    <n v="184"/>
    <n v="21361.206162650589"/>
    <n v="2032.2656472772001"/>
    <n v="11.841948538910874"/>
    <n v="14.667517018582265"/>
    <n v="29390.01171875"/>
    <n v="8.196950514517648E-2"/>
    <n v="0.77745626990943584"/>
    <m/>
    <n v="3920.83447265625"/>
    <n v="3159.5961914062505"/>
    <n v="8163"/>
    <n v="9921"/>
    <n v="6"/>
    <n v="4.4400000000000004"/>
    <m/>
    <m/>
    <n v="0.10316166568618855"/>
    <n v="0.44423242992008849"/>
    <n v="2029"/>
    <n v="2984"/>
    <n v="6.37"/>
    <n v="1688"/>
    <n v="149"/>
    <m/>
    <m/>
    <n v="3221.89990234375"/>
    <n v="12.411883354187012"/>
    <n v="80.546134948730469"/>
    <n v="53.679218292236328"/>
    <n v="1"/>
    <n v="1"/>
    <n v="0"/>
    <n v="0"/>
    <s v="FLOAT"/>
    <s v="HYBRID"/>
    <n v="0"/>
    <n v="6.4017660915851593E-2"/>
    <n v="0.28612014651298523"/>
    <n v="1.0231894440948963E-2"/>
    <n v="5.9999998658895493E-2"/>
    <m/>
    <m/>
    <n v="0.23491239547729492"/>
    <n v="5.1207747310400009E-2"/>
    <n v="4.1466705501079559E-2"/>
    <n v="1.3299201615154743E-2"/>
    <n v="5.1675602793693542E-2"/>
    <m/>
    <m/>
    <m/>
    <n v="4.439999908208847E-2"/>
    <n v="5.2362848073244095E-2"/>
    <n v="0.1983812153339386"/>
    <n v="0.26481536030769348"/>
    <n v="3.5115946084260941E-2"/>
  </r>
  <r>
    <x v="51"/>
    <x v="6"/>
    <s v="ESP"/>
    <n v="184"/>
    <n v="21536.018656918473"/>
    <n v="2081.5369166186902"/>
    <n v="12.129050688558738"/>
    <n v="14.298124597868762"/>
    <n v="27070.7109375"/>
    <n v="0.10724393919454576"/>
    <n v="0.6264739842794006"/>
    <m/>
    <n v="2654.892333984375"/>
    <n v="2182.20703125"/>
    <n v="7923"/>
    <n v="9843"/>
    <n v="6"/>
    <n v="4.72"/>
    <m/>
    <m/>
    <n v="0.13632846425753101"/>
    <n v="0.51066263130889444"/>
    <n v="2379"/>
    <n v="3728"/>
    <n v="7.38"/>
    <n v="1646"/>
    <n v="200"/>
    <m/>
    <m/>
    <n v="3113.891845703125"/>
    <n v="12.631059646606445"/>
    <n v="75.868644714355469"/>
    <n v="53.310745239257813"/>
    <n v="0"/>
    <n v="0"/>
    <n v="0"/>
    <n v="0"/>
    <s v="FLOAT"/>
    <s v="HYBRID"/>
    <n v="0"/>
    <n v="-5.0043996423482895E-2"/>
    <n v="-0.26087260246276855"/>
    <n v="3.8097728043794632E-2"/>
    <n v="5.9999998658895493E-2"/>
    <m/>
    <m/>
    <n v="-0.30511185526847839"/>
    <n v="4.4239263981580734E-2"/>
    <n v="6.3663862645626068E-2"/>
    <n v="-0.10008913278579712"/>
    <n v="5.9101205319166183E-2"/>
    <m/>
    <m/>
    <m/>
    <n v="4.7200001776218414E-2"/>
    <n v="5.318581685423851E-2"/>
    <n v="-0.14322866499423981"/>
    <n v="-0.23846201598644257"/>
    <n v="4.9048863351345062E-2"/>
  </r>
  <r>
    <x v="52"/>
    <x v="6"/>
    <s v="ESP"/>
    <n v="184"/>
    <n v="21757.408161624269"/>
    <n v="2147.64045290066"/>
    <n v="12.514233932658678"/>
    <n v="16.469135163992977"/>
    <n v="27477.1640625"/>
    <n v="0.10203193944858188"/>
    <n v="0.54790854973815928"/>
    <m/>
    <n v="2627.726318359375"/>
    <n v="1651.7203369140625"/>
    <n v="8155"/>
    <n v="10922"/>
    <n v="5.5"/>
    <n v="4.62"/>
    <m/>
    <m/>
    <n v="0.14235879127050236"/>
    <n v="0.57196574465274264"/>
    <n v="2514"/>
    <n v="3372"/>
    <n v="6.45"/>
    <n v="2084"/>
    <n v="280"/>
    <m/>
    <m/>
    <n v="3931.084716796875"/>
    <n v="14.185032844543457"/>
    <n v="72.814208984375"/>
    <n v="35.045543670654297"/>
    <n v="0"/>
    <n v="0"/>
    <n v="0"/>
    <n v="0"/>
    <s v="FLOAT"/>
    <s v="HYBRID"/>
    <n v="0"/>
    <n v="0.21264490485191345"/>
    <n v="1.702919602394104E-2"/>
    <n v="9.5753222703933716E-2"/>
    <n v="3.5000000149011612E-2"/>
    <m/>
    <m/>
    <n v="-4.6126820147037506E-2"/>
    <n v="6.3156016170978546E-2"/>
    <n v="6.6210076212882996E-2"/>
    <n v="0.14224882423877716"/>
    <n v="6.051061674952507E-2"/>
    <m/>
    <m/>
    <m/>
    <n v="4.6199999749660492E-2"/>
    <n v="6.9118179380893707E-2"/>
    <n v="5.0224959850311279E-2"/>
    <n v="4.1788872331380844E-2"/>
    <n v="6.5376609563827515E-2"/>
  </r>
  <r>
    <x v="53"/>
    <x v="6"/>
    <s v="ESP"/>
    <n v="184"/>
    <n v="21934.499179275601"/>
    <n v="2151.1704183469701"/>
    <n v="12.534802931212262"/>
    <n v="16.479330602441511"/>
    <n v="27515.414062500004"/>
    <n v="0.10457024904790581"/>
    <n v="0.55200761307368151"/>
    <m/>
    <n v="3355.698974609375"/>
    <n v="1978.2357177734375"/>
    <n v="8314"/>
    <n v="11371"/>
    <n v="5"/>
    <n v="4.53"/>
    <m/>
    <m/>
    <n v="0.14128194716104317"/>
    <n v="0.58977838608314903"/>
    <n v="2745"/>
    <n v="3414"/>
    <n v="6.96"/>
    <n v="1988"/>
    <n v="348"/>
    <m/>
    <m/>
    <n v="3713.03076171875"/>
    <n v="13.243243217468262"/>
    <n v="66.660514831542969"/>
    <n v="36.448596954345703"/>
    <n v="0"/>
    <n v="0"/>
    <n v="0"/>
    <n v="0"/>
    <s v="FLOAT"/>
    <s v="HYBRID"/>
    <n v="0"/>
    <n v="0.1751825362443924"/>
    <n v="9.5794357359409332E-2"/>
    <n v="4.2350839823484421E-2"/>
    <n v="3.5000000149011612E-2"/>
    <m/>
    <m/>
    <n v="2.8828328475356102E-2"/>
    <n v="6.6966027021408081E-2"/>
    <n v="6.5089605748653412E-2"/>
    <n v="0.12345712631940842"/>
    <n v="4.8774518072605133E-2"/>
    <m/>
    <m/>
    <m/>
    <n v="4.5299999415874481E-2"/>
    <n v="5.4796081036329269E-2"/>
    <n v="8.2346074283123016E-2"/>
    <n v="0.10656411200761795"/>
    <n v="3.8675419986248016E-2"/>
  </r>
  <r>
    <x v="54"/>
    <x v="6"/>
    <s v="ESP"/>
    <n v="184"/>
    <n v="22099.313996348435"/>
    <n v="2204.4850805538699"/>
    <n v="12.845465804970605"/>
    <n v="16.215689212760267"/>
    <n v="30136.300781250004"/>
    <n v="0.11965966345871548"/>
    <n v="0.61212725504795795"/>
    <m/>
    <n v="3249.0302734375"/>
    <n v="2103.30029296875"/>
    <n v="8063"/>
    <n v="11236"/>
    <n v="5"/>
    <n v="4.57"/>
    <m/>
    <m/>
    <n v="0.14602006124266353"/>
    <n v="0.57319578050391062"/>
    <n v="2926"/>
    <n v="3577"/>
    <n v="7.51"/>
    <n v="2001"/>
    <n v="383"/>
    <m/>
    <m/>
    <n v="3607.060546875"/>
    <n v="11.836450576782227"/>
    <n v="69.713119506835938"/>
    <n v="45.072463989257813"/>
    <n v="1"/>
    <n v="1"/>
    <n v="0"/>
    <n v="0"/>
    <s v="FLOAT"/>
    <s v="HYBRID"/>
    <n v="0"/>
    <n v="9.1217853128910065E-2"/>
    <n v="0.11782124638557434"/>
    <n v="4.8107050359249115E-2"/>
    <n v="3.5000000149011612E-2"/>
    <m/>
    <m/>
    <n v="4.8675410449504852E-2"/>
    <n v="6.9145835936069489E-2"/>
    <n v="6.5936356782913208E-2"/>
    <n v="4.0819849818944931E-2"/>
    <n v="5.0204277038574219E-2"/>
    <m/>
    <m/>
    <m/>
    <n v="4.5699998736381531E-2"/>
    <n v="5.2253607660531998E-2"/>
    <n v="8.7245948612689972E-2"/>
    <n v="0.11393225938081741"/>
    <n v="4.1553527116775513E-2"/>
  </r>
  <r>
    <x v="55"/>
    <x v="6"/>
    <s v="ESP"/>
    <n v="184"/>
    <n v="22290.779144270597"/>
    <n v="2333.94958341959"/>
    <n v="13.59985142508163"/>
    <n v="17.411912053713149"/>
    <n v="31985.90625"/>
    <n v="0.10825292377306801"/>
    <n v="0.6216917492917946"/>
    <m/>
    <n v="3169.2578125"/>
    <n v="2352.464599609375"/>
    <n v="8212"/>
    <n v="11338"/>
    <n v="5"/>
    <n v="4.58"/>
    <m/>
    <m/>
    <n v="0.1483891182834737"/>
    <n v="0.56584289770089391"/>
    <n v="2998"/>
    <n v="3492"/>
    <n v="6.97"/>
    <n v="1919"/>
    <n v="419"/>
    <m/>
    <m/>
    <n v="3370.665771484375"/>
    <n v="11.700345993041992"/>
    <n v="69.158851623535156"/>
    <n v="50.347705841064453"/>
    <n v="0"/>
    <n v="0"/>
    <n v="0"/>
    <n v="0"/>
    <s v="FLOAT"/>
    <s v="HYBRID"/>
    <n v="0"/>
    <n v="5.1016137003898621E-2"/>
    <n v="0.18481038510799408"/>
    <n v="3.8967672735452652E-2"/>
    <n v="3.5000000149011612E-2"/>
    <m/>
    <m/>
    <n v="0.1197633296251297"/>
    <n v="6.504705548286438E-2"/>
    <n v="5.8090005069971085E-2"/>
    <n v="-1.2166856322437525E-3"/>
    <n v="5.4560989141464233E-2"/>
    <m/>
    <m/>
    <m/>
    <n v="4.5800000429153442E-2"/>
    <n v="5.4494604468345642E-2"/>
    <n v="0.12310899794101715"/>
    <n v="0.16845281422138214"/>
    <n v="3.6983836442232132E-2"/>
  </r>
  <r>
    <x v="56"/>
    <x v="6"/>
    <s v="ESP"/>
    <n v="184"/>
    <n v="22527.927915395518"/>
    <n v="2287.1471617203001"/>
    <n v="13.327135173639837"/>
    <n v="16.396855473478784"/>
    <n v="31223.078125"/>
    <n v="0.12973145114516155"/>
    <n v="0.56942864902159607"/>
    <m/>
    <n v="2286.046875"/>
    <n v="2099.8798828125"/>
    <n v="7933"/>
    <n v="11233"/>
    <n v="5"/>
    <n v="4.71"/>
    <m/>
    <m/>
    <n v="0.15140428178995941"/>
    <n v="0.59472031586890206"/>
    <n v="3074"/>
    <n v="3323"/>
    <n v="6.72"/>
    <n v="1939"/>
    <n v="446"/>
    <m/>
    <m/>
    <n v="3340.097412109375"/>
    <n v="12.019938468933105"/>
    <n v="65.0843505859375"/>
    <n v="46.755084991455078"/>
    <n v="0"/>
    <n v="0"/>
    <n v="0"/>
    <n v="0"/>
    <s v="FLOAT"/>
    <s v="HYBRID"/>
    <n v="0"/>
    <n v="0.17691169679164886"/>
    <n v="5.2385196089744568E-2"/>
    <n v="3.9843037724494934E-2"/>
    <n v="3.5000000149011612E-2"/>
    <m/>
    <m/>
    <n v="-6.9159758277237415E-3"/>
    <n v="5.9301171451807022E-2"/>
    <n v="5.9714153409004211E-2"/>
    <n v="0.12575806677341461"/>
    <n v="4.533969983458519E-2"/>
    <m/>
    <m/>
    <m/>
    <n v="4.7100000083446503E-2"/>
    <n v="5.1041532307863235E-2"/>
    <n v="5.7063058018684387E-2"/>
    <n v="6.7338034510612488E-2"/>
    <n v="3.7421517074108124E-2"/>
  </r>
  <r>
    <x v="57"/>
    <x v="6"/>
    <s v="ESP"/>
    <n v="184"/>
    <n v="22781.148681272298"/>
    <n v="2480.7499917247901"/>
    <n v="14.455252825469612"/>
    <n v="19.039645717342033"/>
    <n v="33484.84375"/>
    <n v="0.12977071307914495"/>
    <n v="0.55883938985873771"/>
    <m/>
    <n v="2648.29541015625"/>
    <n v="2179.85498046875"/>
    <n v="8274"/>
    <n v="11942"/>
    <n v="5"/>
    <n v="4.6100000000000003"/>
    <m/>
    <m/>
    <n v="0.15571165822779609"/>
    <n v="0.5727664899200684"/>
    <n v="3306"/>
    <n v="3676"/>
    <n v="5.86"/>
    <n v="2126"/>
    <n v="366"/>
    <m/>
    <m/>
    <n v="3643.74267578125"/>
    <n v="10.81608772277832"/>
    <n v="60.235862731933594"/>
    <n v="46.650611877441406"/>
    <n v="0"/>
    <n v="0"/>
    <n v="0"/>
    <n v="0"/>
    <s v="FLOAT"/>
    <s v="HYBRID"/>
    <n v="0"/>
    <n v="0.30535408854484558"/>
    <n v="-3.8480430841445923E-2"/>
    <n v="6.9677576422691345E-2"/>
    <n v="3.5000000149011612E-2"/>
    <m/>
    <m/>
    <n v="-0.10095389187335968"/>
    <n v="6.2473461031913757E-2"/>
    <n v="6.9488607347011566E-2"/>
    <n v="0.26351505517959595"/>
    <n v="3.5187851637601852E-2"/>
    <m/>
    <m/>
    <m/>
    <n v="4.6100001782178879E-2"/>
    <n v="4.4460378587245941E-2"/>
    <n v="2.2885564714670181E-2"/>
    <n v="5.8638276532292366E-3"/>
    <n v="5.2338786423206329E-2"/>
  </r>
  <r>
    <x v="58"/>
    <x v="6"/>
    <s v="ESP"/>
    <n v="184"/>
    <n v="23030.966598826228"/>
    <n v="2447.9116053418002"/>
    <n v="14.26390457226795"/>
    <n v="17.673144356347024"/>
    <n v="32702.30078125"/>
    <n v="0.15959496530550402"/>
    <n v="0.57284453826934445"/>
    <m/>
    <n v="2991.7880859375"/>
    <n v="2116.7734375"/>
    <n v="8601"/>
    <n v="12740"/>
    <n v="5.0200000000000005"/>
    <n v="4.29"/>
    <m/>
    <m/>
    <n v="0.15377333883076957"/>
    <n v="0.60170079780321262"/>
    <n v="3625"/>
    <n v="3792"/>
    <n v="6.03"/>
    <n v="2213"/>
    <n v="330"/>
    <m/>
    <m/>
    <n v="3802.69775390625"/>
    <n v="10.651041984558105"/>
    <n v="55.426036834716797"/>
    <n v="46.264450073242188"/>
    <n v="0"/>
    <n v="0"/>
    <n v="0"/>
    <n v="0"/>
    <s v="FLOAT"/>
    <s v="HYBRID"/>
    <n v="0"/>
    <n v="0.24964042007923126"/>
    <n v="-4.9435421824455261E-2"/>
    <n v="5.8921504765748978E-2"/>
    <n v="3.5000000149011612E-2"/>
    <m/>
    <m/>
    <n v="-0.12116016447544098"/>
    <n v="7.1724742650985718E-2"/>
    <n v="8.1612981855869293E-2"/>
    <n v="0.2180824875831604"/>
    <n v="2.8897624462842941E-2"/>
    <m/>
    <m/>
    <m/>
    <n v="4.2899999767541885E-2"/>
    <n v="3.5199690610170364E-2"/>
    <n v="1.380464993417263E-2"/>
    <n v="-7.2826961986720562E-3"/>
    <n v="4.6960752457380295E-2"/>
  </r>
  <r>
    <x v="59"/>
    <x v="6"/>
    <s v="ESP"/>
    <n v="184"/>
    <n v="23279.776173108068"/>
    <n v="2615.2229271114602"/>
    <n v="15.238822425663688"/>
    <n v="18.982282108170963"/>
    <n v="35205.902343749993"/>
    <n v="0.16903014808751776"/>
    <n v="0.58889921678213708"/>
    <m/>
    <n v="3477.56787109375"/>
    <n v="2451.704345703125"/>
    <n v="8682"/>
    <n v="13648"/>
    <n v="5.5"/>
    <n v="4.34"/>
    <m/>
    <m/>
    <n v="0.15808071526860629"/>
    <n v="0.57050080512050383"/>
    <n v="3833"/>
    <n v="4038"/>
    <n v="6.82"/>
    <n v="2679"/>
    <n v="256"/>
    <m/>
    <m/>
    <n v="4715.67138671875"/>
    <n v="10.226923942565918"/>
    <n v="61.204704284667969"/>
    <n v="46.985481262207031"/>
    <n v="0"/>
    <n v="0"/>
    <n v="0"/>
    <n v="0"/>
    <s v="FLOAT"/>
    <s v="HYBRID"/>
    <n v="0"/>
    <n v="2.5513540953397751E-2"/>
    <n v="9.0735889971256256E-2"/>
    <n v="1.2517832219600677E-2"/>
    <n v="3.5000000149011612E-2"/>
    <m/>
    <m/>
    <n v="3.5289544030092657E-4"/>
    <n v="9.0382993221282959E-2"/>
    <n v="9.0351112186908722E-2"/>
    <n v="-6.5926797688007355E-3"/>
    <n v="3.2634671777486801E-2"/>
    <m/>
    <m/>
    <m/>
    <n v="4.3400000780820847E-2"/>
    <n v="3.2419521361589432E-2"/>
    <n v="5.9293057769536972E-2"/>
    <n v="8.1654086709022522E-2"/>
    <n v="2.3758916184306145E-2"/>
  </r>
  <r>
    <x v="60"/>
    <x v="6"/>
    <s v="ESP"/>
    <n v="184"/>
    <n v="23583.396096131055"/>
    <n v="2458.2182694337898"/>
    <n v="14.323961182459954"/>
    <n v="16.59708000161152"/>
    <n v="35229.16796875"/>
    <n v="0.16669515849736996"/>
    <n v="0.59094874926976482"/>
    <m/>
    <n v="3325.645263671875"/>
    <n v="2630.520263671875"/>
    <n v="9089"/>
    <n v="14528"/>
    <n v="5.7299999999999995"/>
    <n v="4.4800000000000004"/>
    <m/>
    <m/>
    <n v="0.15614239587157977"/>
    <n v="0.589199234611545"/>
    <n v="3821"/>
    <n v="3795"/>
    <n v="8.68"/>
    <n v="2803"/>
    <n v="392"/>
    <m/>
    <m/>
    <n v="4958.1796875"/>
    <n v="10.07103157043457"/>
    <n v="59.193748474121094"/>
    <n v="47.219833374023438"/>
    <n v="0"/>
    <n v="0"/>
    <n v="0"/>
    <n v="0"/>
    <s v="FLOAT"/>
    <s v="HYBRID"/>
    <n v="0"/>
    <n v="4.1283345781266689E-3"/>
    <n v="0.54291188716888428"/>
    <n v="1.3179928995668888E-2"/>
    <n v="3.5000000149011612E-2"/>
    <m/>
    <m/>
    <n v="0.45619407296180725"/>
    <n v="8.6717791855335236E-2"/>
    <n v="5.955098569393158E-2"/>
    <n v="-3.0427491292357445E-2"/>
    <n v="3.6356963217258453E-2"/>
    <m/>
    <m/>
    <m/>
    <n v="4.479999840259552E-2"/>
    <n v="3.5250712186098099E-2"/>
    <n v="0.32485496997833252"/>
    <n v="0.48079410195350647"/>
    <n v="2.4089964106678963E-2"/>
  </r>
  <r>
    <x v="61"/>
    <x v="6"/>
    <s v="ESP"/>
    <n v="184"/>
    <n v="23967.305447542622"/>
    <n v="2372.6916117531"/>
    <n v="13.825600015790295"/>
    <n v="17.113268093886891"/>
    <n v="34575.914062499993"/>
    <n v="0.11795234958538921"/>
    <n v="0.59470621778132882"/>
    <n v="-516"/>
    <n v="2642.62548828125"/>
    <n v="2586.709228515625"/>
    <n v="9037"/>
    <n v="14161"/>
    <n v="6.2399999999999993"/>
    <n v="5.53"/>
    <m/>
    <m/>
    <n v="0.15571165822779609"/>
    <n v="0.62517515807971502"/>
    <n v="3779"/>
    <n v="3853"/>
    <n v="10.55"/>
    <n v="2144.0127414714343"/>
    <n v="481"/>
    <m/>
    <m/>
    <n v="3792.50830078125"/>
    <n v="10.862270355224609"/>
    <n v="54.694149017333984"/>
    <n v="54.276126861572266"/>
    <n v="1"/>
    <n v="1"/>
    <n v="0"/>
    <n v="0"/>
    <s v="FLOAT"/>
    <s v="HYBRID"/>
    <n v="0"/>
    <n v="-0.24209301173686981"/>
    <n v="1.9044730812311172E-2"/>
    <n v="-2.2728767246007919E-2"/>
    <n v="3.5000000149011612E-2"/>
    <m/>
    <m/>
    <n v="-3.9851751178503036E-2"/>
    <n v="5.8896481990814209E-2"/>
    <n v="6.1341028660535812E-2"/>
    <n v="-0.27203309535980225"/>
    <n v="4.3769259005784988E-2"/>
    <m/>
    <m/>
    <m/>
    <n v="5.5300001055002213E-2"/>
    <n v="3.1862571835517883E-2"/>
    <n v="-5.2182790823280811E-3"/>
    <n v="-1.0980505496263504E-2"/>
    <n v="6.1356164515018463E-3"/>
  </r>
  <r>
    <x v="62"/>
    <x v="6"/>
    <s v="ESP"/>
    <n v="184"/>
    <n v="24378.747728073562"/>
    <n v="2416.0402916132002"/>
    <n v="14.078191421259751"/>
    <n v="17.864996863741915"/>
    <n v="34595.632812500007"/>
    <n v="0.10115443553094781"/>
    <n v="0.59026556392694185"/>
    <n v="-82"/>
    <n v="2799.814697265625"/>
    <n v="2478.155029296875"/>
    <n v="8818"/>
    <n v="14286"/>
    <n v="6.41"/>
    <n v="5.03"/>
    <m/>
    <m/>
    <n v="0.16368030463779393"/>
    <n v="0.63080203170110449"/>
    <n v="4057"/>
    <n v="4288"/>
    <n v="12.41"/>
    <n v="2160.1418002466089"/>
    <n v="534"/>
    <m/>
    <m/>
    <n v="3821.038818359375"/>
    <n v="10.960864067077637"/>
    <n v="51.813362121582031"/>
    <n v="52.253917694091797"/>
    <n v="0"/>
    <n v="0"/>
    <n v="0"/>
    <n v="0"/>
    <s v="FLOAT"/>
    <s v="HYBRID"/>
    <n v="0"/>
    <n v="-9.4573862850666046E-2"/>
    <n v="-7.5893193483352661E-2"/>
    <n v="9.7310878336429596E-2"/>
    <n v="3.5000000149011612E-2"/>
    <m/>
    <m/>
    <n v="-0.13765016198158264"/>
    <n v="6.175696849822998E-2"/>
    <n v="7.1614749729633331E-2"/>
    <n v="-0.12222473323345184"/>
    <n v="3.2478764653205872E-2"/>
    <m/>
    <m/>
    <m/>
    <n v="5.0299998372793198E-2"/>
    <n v="2.8509056195616722E-2"/>
    <n v="-2.5094708427786827E-2"/>
    <n v="-7.8522428870201111E-2"/>
    <n v="6.6155441105365753E-2"/>
  </r>
  <r>
    <x v="63"/>
    <x v="6"/>
    <s v="ESP"/>
    <n v="184"/>
    <n v="24792.066683373494"/>
    <n v="2312.3491519425602"/>
    <n v="13.473986384597392"/>
    <n v="17.007889140863455"/>
    <n v="33015.21875"/>
    <n v="0.11961149013191831"/>
    <n v="0.56396322979969593"/>
    <n v="-105"/>
    <n v="2064.884033203125"/>
    <n v="1647.5118408203125"/>
    <n v="8747"/>
    <n v="14593"/>
    <n v="6"/>
    <n v="4.83"/>
    <m/>
    <n v="6.2078592008064"/>
    <n v="0.163953170113494"/>
    <n v="0.67583980963931178"/>
    <n v="4084"/>
    <n v="4448"/>
    <n v="7.39"/>
    <n v="2336.4093711467322"/>
    <n v="455"/>
    <m/>
    <m/>
    <n v="4132.83544921875"/>
    <n v="10.861948013305664"/>
    <n v="53.562423706054688"/>
    <n v="51.124214172363281"/>
    <n v="0"/>
    <n v="0"/>
    <n v="0"/>
    <n v="0"/>
    <s v="FLOAT"/>
    <s v="HYBRID"/>
    <n v="0"/>
    <n v="0.12095972150564194"/>
    <n v="6.2282789498567581E-2"/>
    <n v="0.11161752790212631"/>
    <n v="3.5999998450279236E-2"/>
    <m/>
    <m/>
    <n v="-8.8506443426012993E-3"/>
    <n v="7.1133434772491455E-2"/>
    <n v="7.1768634021282196E-2"/>
    <n v="9.1560974717140198E-2"/>
    <n v="2.5945082306861877E-2"/>
    <m/>
    <m/>
    <m/>
    <n v="4.830000177025795E-2"/>
    <n v="2.8320638462901115E-2"/>
    <n v="7.2055481374263763E-2"/>
    <n v="7.0977136492729187E-2"/>
    <n v="7.3808759450912476E-2"/>
  </r>
  <r>
    <x v="64"/>
    <x v="6"/>
    <s v="ESP"/>
    <n v="184"/>
    <n v="25177.000709823849"/>
    <n v="2370.1193234551902"/>
    <n v="13.810611372109816"/>
    <n v="17.831935774516822"/>
    <n v="36379.687500000007"/>
    <n v="0.10901702019713952"/>
    <n v="0.57557724293478918"/>
    <n v="531"/>
    <n v="2112.014404296875"/>
    <n v="1588.1927490234375"/>
    <n v="8838"/>
    <n v="15045"/>
    <n v="5.91"/>
    <n v="4.58"/>
    <m/>
    <n v="6.5964044825698345"/>
    <n v="0.16358285268218675"/>
    <n v="0.63070888435033834"/>
    <n v="4085"/>
    <n v="4654"/>
    <n v="7.35"/>
    <n v="2336.4093711467322"/>
    <n v="350"/>
    <m/>
    <m/>
    <n v="4132.83544921875"/>
    <n v="10.429530143737793"/>
    <n v="53.562423706054688"/>
    <n v="53.416755676269531"/>
    <n v="0"/>
    <n v="0"/>
    <n v="0"/>
    <n v="0"/>
    <s v="FLOAT"/>
    <s v="HYBRID"/>
    <n v="0"/>
    <n v="-1.7975388094782829E-2"/>
    <n v="0.37217923998832703"/>
    <n v="7.807275652885437E-2"/>
    <n v="3.5999998450279236E-2"/>
    <m/>
    <m/>
    <n v="0.29967266321182251"/>
    <n v="7.2506576776504517E-2"/>
    <n v="5.5788334459066391E-2"/>
    <n v="-6.3840657472610474E-2"/>
    <n v="4.8817247152328491E-2"/>
    <m/>
    <m/>
    <m/>
    <n v="4.5800000429153442E-2"/>
    <n v="4.5700721442699432E-2"/>
    <n v="0.23539161682128906"/>
    <n v="0.32583200931549072"/>
    <n v="5.7036377489566803E-2"/>
  </r>
  <r>
    <x v="65"/>
    <x v="6"/>
    <s v="ESP"/>
    <n v="184"/>
    <n v="25542.522998974571"/>
    <n v="2385.47612880933"/>
    <n v="13.900094997918986"/>
    <n v="17.875777644232837"/>
    <n v="37597.12890625"/>
    <n v="0.11079063186860283"/>
    <n v="0.58855762478741258"/>
    <m/>
    <n v="1998.0921630859375"/>
    <n v="1489.7963867187502"/>
    <n v="9057"/>
    <n v="15617"/>
    <n v="5.27"/>
    <n v="4.1900000000000004"/>
    <m/>
    <n v="6.5629781641768092"/>
    <n v="0.16329049681536525"/>
    <n v="0.65856090611171658"/>
    <n v="4335"/>
    <n v="4655"/>
    <n v="7.3109000000000002"/>
    <n v="2076.0402794903412"/>
    <n v="309"/>
    <m/>
    <m/>
    <n v="3672.27294921875"/>
    <n v="11.353388786315918"/>
    <n v="40.744754791259766"/>
    <n v="39.448009490966797"/>
    <n v="0"/>
    <n v="0"/>
    <n v="0"/>
    <n v="0"/>
    <s v="FLOAT"/>
    <s v="HYBRID"/>
    <n v="0"/>
    <n v="0.59318047761917114"/>
    <n v="-5.7889219373464584E-2"/>
    <n v="0.13342753052711487"/>
    <n v="3.5999998450279236E-2"/>
    <m/>
    <m/>
    <n v="-0.11166438460350037"/>
    <n v="5.3775165230035782E-2"/>
    <n v="6.053474172949791E-2"/>
    <n v="0.56371665000915527"/>
    <n v="2.1993942558765411E-2"/>
    <m/>
    <m/>
    <m/>
    <n v="4.1900001466274261E-2"/>
    <n v="3.439229354262352E-2"/>
    <n v="5.7494278997182846E-2"/>
    <n v="3.9192143827676773E-2"/>
    <n v="8.4713764488697052E-2"/>
  </r>
  <r>
    <x v="66"/>
    <x v="6"/>
    <s v="ESP"/>
    <n v="184"/>
    <n v="25874.735258569926"/>
    <n v="1801.89430161315"/>
    <n v="10.499581893168331"/>
    <n v="10.542041233319512"/>
    <n v="30517.259765625011"/>
    <n v="0.11600877020349075"/>
    <n v="0.59948846484046081"/>
    <m/>
    <n v="1616.1667574685532"/>
    <n v="1551.8286627864024"/>
    <m/>
    <m/>
    <n v="5"/>
    <n v="4.3075575462773497"/>
    <m/>
    <m/>
    <m/>
    <m/>
    <m/>
    <m/>
    <n v="8.1210000000000004"/>
    <m/>
    <m/>
    <m/>
    <m/>
    <m/>
    <m/>
    <m/>
    <m/>
    <n v="0"/>
    <n v="0"/>
    <n v="0"/>
    <n v="0"/>
    <s v="FLOAT"/>
    <s v="HYBRID"/>
    <n v="0"/>
    <n v="-6.5904051065444946E-2"/>
    <n v="4.5307978987693787E-2"/>
    <n v="-4.7548487782478333E-2"/>
    <m/>
    <m/>
    <m/>
    <n v="-2.7769362553954124E-2"/>
    <n v="7.307734340429306E-2"/>
    <n v="7.5164616107940674E-2"/>
    <n v="-7.239975780248642E-2"/>
    <n v="7.2890687733888626E-3"/>
    <m/>
    <m/>
    <m/>
    <n v="4.3075576424598694E-2"/>
    <n v="6.7613418214023113E-3"/>
    <m/>
    <n v="2.6162818074226379E-2"/>
    <m/>
  </r>
  <r>
    <x v="67"/>
    <x v="6"/>
    <s v="ESP"/>
    <n v="184"/>
    <n v="26046.890423747747"/>
    <n v="1662.61568050511"/>
    <n v="9.6880097121684603"/>
    <n v="9.2501761003677032"/>
    <n v="31983.279296875004"/>
    <n v="9.003189929747836E-2"/>
    <n v="0.67327166303604735"/>
    <m/>
    <n v="1524.1608664261776"/>
    <n v="1669.3864060783962"/>
    <m/>
    <m/>
    <n v="5"/>
    <m/>
    <m/>
    <m/>
    <m/>
    <m/>
    <m/>
    <m/>
    <n v="16.521799999999999"/>
    <m/>
    <m/>
    <m/>
    <m/>
    <m/>
    <m/>
    <m/>
    <m/>
    <n v="0"/>
    <n v="0"/>
    <n v="0"/>
    <n v="0"/>
    <s v="FLOAT"/>
    <s v="HYBRID"/>
    <n v="0"/>
    <n v="8.7811507284641266E-2"/>
    <n v="0.36473923921585083"/>
    <m/>
    <m/>
    <n v="1"/>
    <m/>
    <n v="0.28953638672828674"/>
    <n v="7.520284503698349E-2"/>
    <n v="5.831773579120636E-2"/>
    <n v="8.7811507284641266E-2"/>
    <n v="0"/>
    <n v="1"/>
    <n v="1"/>
    <n v="1"/>
    <m/>
    <n v="0"/>
    <m/>
    <n v="0.32208174467086792"/>
    <m/>
  </r>
  <r>
    <x v="68"/>
    <x v="6"/>
    <s v="ESP"/>
    <n v="184"/>
    <n v="26122.962066543118"/>
    <n v="1651.59532563016"/>
    <n v="9.6237944480446256"/>
    <n v="10.162853749753054"/>
    <n v="36283.218749999993"/>
    <n v="7.9431682432391709E-2"/>
    <n v="0.74090625734147608"/>
    <m/>
    <n v="1622.393948244719"/>
    <n v="1234.2236071049192"/>
    <m/>
    <m/>
    <n v="5"/>
    <m/>
    <m/>
    <m/>
    <m/>
    <m/>
    <m/>
    <m/>
    <n v="17.857099999999999"/>
    <m/>
    <m/>
    <m/>
    <m/>
    <m/>
    <m/>
    <m/>
    <m/>
    <n v="0"/>
    <n v="0"/>
    <n v="0"/>
    <n v="0"/>
    <s v="FLOAT"/>
    <s v="HYBRID"/>
    <n v="0"/>
    <n v="8.7811507284641266E-2"/>
    <n v="0.46451595425605774"/>
    <m/>
    <m/>
    <n v="1"/>
    <m/>
    <n v="0.40616858005523682"/>
    <n v="5.8347370475530624E-2"/>
    <n v="4.1493866592645645E-2"/>
    <n v="8.7811507284641266E-2"/>
    <n v="0"/>
    <n v="1"/>
    <n v="1"/>
    <n v="1"/>
    <m/>
    <n v="0"/>
    <m/>
    <n v="0.41310971975326538"/>
    <m/>
  </r>
  <r>
    <x v="69"/>
    <x v="6"/>
    <s v="ESP"/>
    <n v="184"/>
    <n v="25929.385805503072"/>
    <n v="1807.7027851758301"/>
    <n v="10.533427745717431"/>
    <n v="11.781656777129669"/>
    <n v="41826.02734375"/>
    <n v="7.1815144259662636E-2"/>
    <n v="0.8389422699892648"/>
    <m/>
    <n v="1569.0718008469808"/>
    <n v="1214.2671086138439"/>
    <m/>
    <m/>
    <n v="4"/>
    <m/>
    <m/>
    <n v="4.2328162856239997"/>
    <m/>
    <m/>
    <m/>
    <m/>
    <n v="9.4071999999999996"/>
    <m/>
    <m/>
    <m/>
    <m/>
    <m/>
    <m/>
    <m/>
    <m/>
    <n v="0"/>
    <n v="0"/>
    <n v="0"/>
    <n v="0"/>
    <s v="FLOAT"/>
    <s v="HYBRID"/>
    <m/>
    <n v="8.7811507284641266E-2"/>
    <n v="-7.3958180844783783E-2"/>
    <m/>
    <n v="2.9999999329447746E-2"/>
    <m/>
    <m/>
    <n v="-0.11547312140464783"/>
    <n v="4.1514940559864044E-2"/>
    <n v="4.693463072180748E-2"/>
    <n v="8.7811507284641266E-2"/>
    <n v="0"/>
    <n v="1"/>
    <n v="1"/>
    <n v="1"/>
    <m/>
    <n v="0"/>
    <m/>
    <n v="-5.4642803966999054E-2"/>
    <m/>
  </r>
  <r>
    <x v="70"/>
    <x v="6"/>
    <s v="ESP"/>
    <n v="184"/>
    <n v="25699.592692366768"/>
    <n v="1986.87330883868"/>
    <n v="11.577448798648097"/>
    <n v="14.553634745680643"/>
    <n v="52061.5703125"/>
    <n v="8.1168850779298127E-2"/>
    <n v="0.99778108843199886"/>
    <n v="-166"/>
    <n v="1412.3470301903451"/>
    <n v="1179.1348521649297"/>
    <m/>
    <m/>
    <n v="4"/>
    <n v="4.4883303411131061"/>
    <m/>
    <n v="4.5940300260114864"/>
    <m/>
    <n v="0.71757344236833431"/>
    <n v="5612"/>
    <n v="6242"/>
    <n v="10.7277"/>
    <m/>
    <m/>
    <m/>
    <m/>
    <m/>
    <m/>
    <m/>
    <m/>
    <n v="0"/>
    <n v="0"/>
    <n v="1"/>
    <n v="1"/>
    <s v="PEG"/>
    <s v="USA"/>
    <m/>
    <n v="9.7836151719093323E-2"/>
    <n v="0.19011798501014709"/>
    <m/>
    <n v="2.9999999329447746E-2"/>
    <m/>
    <m/>
    <n v="0.14292770624160767"/>
    <n v="4.7190286219120026E-2"/>
    <n v="4.1288949549198151E-2"/>
    <n v="8.7811507284641266E-2"/>
    <n v="7.8002531081438065E-3"/>
    <n v="1"/>
    <n v="1"/>
    <n v="1"/>
    <n v="4.4883303344249725E-2"/>
    <n v="8.4852054715156555E-3"/>
    <m/>
    <n v="0.18062877655029297"/>
    <m/>
  </r>
  <r>
    <x v="71"/>
    <x v="6"/>
    <s v="ESP"/>
    <n v="184"/>
    <n v="25659.869014104381"/>
    <n v="1999.6331975399501"/>
    <n v="11.651800272120624"/>
    <n v="13.88131394454699"/>
    <n v="57531.89453125"/>
    <n v="0.11387923240946853"/>
    <n v="1.19556104149745"/>
    <n v="908"/>
    <n v="933.64974774618156"/>
    <n v="1674.651333368804"/>
    <n v="27759"/>
    <n v="35599"/>
    <n v="4"/>
    <n v="4.4262476485559361"/>
    <m/>
    <n v="4.3608657509379523"/>
    <m/>
    <n v="0.69938590590611471"/>
    <n v="7047"/>
    <n v="6316"/>
    <n v="10.9529"/>
    <m/>
    <m/>
    <m/>
    <m/>
    <m/>
    <m/>
    <m/>
    <m/>
    <n v="0"/>
    <n v="0"/>
    <n v="1"/>
    <n v="1"/>
    <s v="PEG"/>
    <s v="USA"/>
    <m/>
    <n v="0.30140000581741333"/>
    <n v="0.18514099717140198"/>
    <n v="4.7223377972841263E-2"/>
    <n v="2.9999999329447746E-2"/>
    <m/>
    <m/>
    <n v="0.14363333582878113"/>
    <n v="4.150766134262085E-2"/>
    <n v="3.6294553428888321E-2"/>
    <n v="0.28290000557899475"/>
    <n v="2.3733630776405334E-2"/>
    <m/>
    <m/>
    <m/>
    <n v="4.426247626543045E-2"/>
    <n v="3.0447874218225479E-2"/>
    <n v="0.14335173368453979"/>
    <n v="0.20341022312641144"/>
    <n v="3.861168771982193E-2"/>
  </r>
  <r>
    <x v="72"/>
    <x v="6"/>
    <s v="ESP"/>
    <n v="184"/>
    <n v="25633.097978625527"/>
    <n v="2126.2227206775301"/>
    <n v="12.389433475028381"/>
    <n v="14.370392710458054"/>
    <n v="69327.578125"/>
    <n v="0.12058689047580948"/>
    <n v="1.364305944831929"/>
    <n v="1233"/>
    <n v="830.58586105702659"/>
    <n v="1995.3135024016578"/>
    <n v="29791"/>
    <n v="38348"/>
    <n v="4"/>
    <n v="4.4145237832468815"/>
    <m/>
    <n v="2.8571271436210273"/>
    <m/>
    <n v="0.61029093900422615"/>
    <n v="8474"/>
    <n v="7781"/>
    <n v="10.95"/>
    <m/>
    <m/>
    <m/>
    <m/>
    <m/>
    <n v="12.486703872680664"/>
    <n v="88.043525695800781"/>
    <n v="26.12122917175293"/>
    <n v="0"/>
    <n v="0"/>
    <n v="1"/>
    <n v="1"/>
    <s v="PEG"/>
    <s v="USA"/>
    <m/>
    <n v="0.13562317192554474"/>
    <n v="0.10044323652982712"/>
    <n v="4.4433016330003738E-2"/>
    <n v="2.9999999329447746E-2"/>
    <m/>
    <m/>
    <n v="6.3899211585521698E-2"/>
    <n v="3.654402494430542E-2"/>
    <n v="3.4349143505096436E-2"/>
    <n v="0.10904980450868607"/>
    <n v="2.9471192508935928E-2"/>
    <m/>
    <m/>
    <m/>
    <n v="4.4145237654447556E-2"/>
    <n v="3.2685019075870514E-2"/>
    <n v="8.1327646970748901E-2"/>
    <n v="0.10700093954801559"/>
    <n v="3.7216506898403168E-2"/>
  </r>
  <r>
    <x v="73"/>
    <x v="6"/>
    <s v="ESP"/>
    <n v="184"/>
    <n v="25795.525034488917"/>
    <n v="2225.0466140338599"/>
    <n v="12.965277219230018"/>
    <n v="13.991813801002825"/>
    <n v="74628.585937499985"/>
    <n v="0.11706280288667037"/>
    <n v="1.5620859101483207"/>
    <n v="211"/>
    <n v="2102.2335390081857"/>
    <n v="2243.8791695879909"/>
    <n v="30940"/>
    <n v="41081"/>
    <n v="3.2"/>
    <n v="4.4198895027624303"/>
    <m/>
    <n v="2.1736510238651912"/>
    <n v="0.25433142857155105"/>
    <n v="0.66026965533321003"/>
    <n v="10332"/>
    <n v="9593"/>
    <n v="10.95"/>
    <m/>
    <m/>
    <m/>
    <m/>
    <m/>
    <n v="11.459979057312012"/>
    <n v="83.668754577636719"/>
    <n v="23.172489166259766"/>
    <n v="0"/>
    <n v="0"/>
    <n v="1"/>
    <n v="1"/>
    <s v="PEG"/>
    <s v="USA"/>
    <m/>
    <n v="-7.2332359850406647E-2"/>
    <n v="0.18650192022323608"/>
    <n v="3.9807289838790894E-2"/>
    <n v="2.9999999329447746E-2"/>
    <m/>
    <m/>
    <n v="0.15198180079460144"/>
    <n v="3.4520111978054047E-2"/>
    <n v="2.9965847730636597E-2"/>
    <n v="-9.6921555697917938E-2"/>
    <n v="2.2205973044037819E-2"/>
    <m/>
    <m/>
    <m/>
    <n v="4.4198896735906601E-2"/>
    <n v="2.0053735002875328E-2"/>
    <n v="0.10241877287626266"/>
    <n v="0.14333555102348328"/>
    <n v="3.4903645515441895E-2"/>
  </r>
  <r>
    <x v="74"/>
    <x v="6"/>
    <s v="ESP"/>
    <n v="184"/>
    <n v="26038.582771419449"/>
    <n v="2302.9939046935901"/>
    <n v="13.419473650674286"/>
    <n v="15.173301820976283"/>
    <n v="86190.3984375"/>
    <n v="0.1013681011996424"/>
    <n v="1.6819836030175515"/>
    <n v="1451"/>
    <n v="2022.1747579531559"/>
    <n v="3342.1899353970998"/>
    <n v="34772"/>
    <n v="46936"/>
    <n v="3.2"/>
    <n v="4.3587228941920024"/>
    <m/>
    <n v="1.5101879877466133"/>
    <n v="0.25109153776172238"/>
    <n v="0.6512325443167053"/>
    <n v="10942"/>
    <n v="10057"/>
    <n v="10.95"/>
    <m/>
    <m/>
    <m/>
    <m/>
    <m/>
    <n v="10.430789947509766"/>
    <n v="82.297088623046875"/>
    <n v="17.056058883666992"/>
    <n v="0"/>
    <n v="0"/>
    <n v="1"/>
    <n v="1"/>
    <s v="PEG"/>
    <s v="USA"/>
    <m/>
    <n v="1.9766593351960182E-2"/>
    <n v="-9.2492833733558655E-2"/>
    <n v="8.7688468396663666E-2"/>
    <n v="2.9999999329447746E-2"/>
    <m/>
    <m/>
    <n v="-0.12260407954454422"/>
    <n v="3.0111243948340416E-2"/>
    <n v="3.4318879246711731E-2"/>
    <n v="-9.8062101751565933E-3"/>
    <n v="2.9282808303833008E-2"/>
    <m/>
    <m/>
    <m/>
    <n v="4.3587230145931244E-2"/>
    <n v="2.8995655477046967E-2"/>
    <n v="-1.6938338056206703E-2"/>
    <n v="-7.1191318333148956E-2"/>
    <n v="5.8844234794378281E-2"/>
  </r>
  <r>
    <x v="75"/>
    <x v="6"/>
    <s v="ESP"/>
    <n v="184"/>
    <n v="26293.767950226396"/>
    <n v="2103.54210262585"/>
    <n v="12.257274221065469"/>
    <n v="13.298025614390813"/>
    <n v="85515.4296875"/>
    <n v="0.11012533145745354"/>
    <n v="1.8298915796402755"/>
    <n v="530"/>
    <n v="2206.2328468532387"/>
    <n v="2609.9670415812407"/>
    <n v="38007"/>
    <n v="52677"/>
    <n v="3.2"/>
    <n v="4.3492443187996086"/>
    <m/>
    <n v="1.3991183887923846"/>
    <n v="0.24785164695189368"/>
    <n v="0.69588594809475945"/>
    <n v="10112"/>
    <n v="11026"/>
    <n v="10.95"/>
    <m/>
    <m/>
    <m/>
    <m/>
    <m/>
    <n v="9.0024309158325195"/>
    <n v="83.4569091796875"/>
    <n v="19.369026184082031"/>
    <n v="0"/>
    <n v="0"/>
    <n v="1"/>
    <n v="1"/>
    <s v="PEG"/>
    <s v="USA"/>
    <m/>
    <n v="0.1719476580619812"/>
    <n v="0.29853647947311401"/>
    <n v="6.095123291015625E-2"/>
    <n v="2.9999999329447746E-2"/>
    <m/>
    <m/>
    <n v="0.26405519247055054"/>
    <n v="3.4481294453144073E-2"/>
    <n v="2.7278315275907516E-2"/>
    <n v="0.13880373537540436"/>
    <n v="3.7744410336017609E-2"/>
    <m/>
    <m/>
    <m/>
    <n v="4.3492443859577179E-2"/>
    <n v="4.298347607254982E-2"/>
    <n v="0.18588359653949738"/>
    <n v="0.27359095215797424"/>
    <n v="4.5475617051124573E-2"/>
  </r>
  <r>
    <x v="76"/>
    <x v="6"/>
    <s v="ESP"/>
    <n v="184"/>
    <n v="26557.638197518783"/>
    <n v="2175.8620701099499"/>
    <n v="12.67868041588542"/>
    <n v="15.873567565740677"/>
    <n v="108187.51562500003"/>
    <n v="0.10895449935665806"/>
    <n v="2.1789954002176048"/>
    <n v="-163"/>
    <n v="3277.2231261704528"/>
    <n v="2865.4833462433917"/>
    <n v="47431"/>
    <n v="64855"/>
    <n v="3.2"/>
    <n v="4.4086851096660418"/>
    <m/>
    <n v="1.6681460421284025"/>
    <n v="0.31313544676994148"/>
    <n v="0.61199306759098782"/>
    <n v="10393"/>
    <n v="11805"/>
    <n v="29"/>
    <n v="31082.089680222161"/>
    <n v="3558"/>
    <n v="1940.9897846718732"/>
    <n v="29141.099895550287"/>
    <n v="59386.27734375"/>
    <n v="7.8408608436584473"/>
    <n v="86.564506530761719"/>
    <n v="20.679227828979492"/>
    <n v="0"/>
    <n v="0"/>
    <n v="1"/>
    <n v="1"/>
    <s v="PEG"/>
    <s v="USA"/>
    <m/>
    <n v="0.35947513580322266"/>
    <n v="-5.8158840984106064E-2"/>
    <n v="1.6804279759526253E-2"/>
    <n v="2.9999999329447746E-2"/>
    <m/>
    <m/>
    <n v="-8.5815154016017914E-2"/>
    <n v="2.765631303191185E-2"/>
    <n v="3.0252430588006973E-2"/>
    <n v="0.3234177827835083"/>
    <n v="4.7718949615955353E-2"/>
    <m/>
    <m/>
    <m/>
    <n v="4.4086851179599762E-2"/>
    <n v="6.3152104616165161E-2"/>
    <n v="3.7353038787841797E-2"/>
    <n v="4.5696966350078583E-2"/>
    <n v="2.3402139544487E-2"/>
  </r>
  <r>
    <x v="77"/>
    <x v="6"/>
    <s v="ESP"/>
    <n v="184"/>
    <n v="26837.639043340143"/>
    <n v="2201.5061895634199"/>
    <n v="12.828107900082939"/>
    <n v="15.652490309508321"/>
    <n v="125709.34374999997"/>
    <n v="0.12690790747704467"/>
    <n v="2.6230609359231378"/>
    <n v="-102"/>
    <n v="4037.4275872275298"/>
    <n v="3996.0383245483263"/>
    <n v="53757"/>
    <n v="75052"/>
    <n v="3.6"/>
    <n v="4.3763676148796495"/>
    <m/>
    <n v="1.2857470533404252"/>
    <n v="0.331602824385965"/>
    <n v="0.55108050790155716"/>
    <n v="12573"/>
    <n v="14526"/>
    <n v="41.5"/>
    <n v="42505.544465687432"/>
    <n v="4640"/>
    <n v="2314.9788384864123"/>
    <n v="40190.565627201016"/>
    <n v="81903.84375"/>
    <n v="7.1137199401855469"/>
    <n v="94.522003173828125"/>
    <n v="29.595319747924805"/>
    <n v="0"/>
    <n v="0"/>
    <n v="0"/>
    <n v="0"/>
    <s v="FLOAT"/>
    <s v="USA"/>
    <m/>
    <n v="0.43663299083709717"/>
    <n v="0.1937805563211441"/>
    <n v="-2.4975456763058901E-3"/>
    <n v="2.9999999329447746E-2"/>
    <m/>
    <m/>
    <n v="0.16261565685272217"/>
    <n v="3.1164895743131638E-2"/>
    <n v="2.6805846020579338E-2"/>
    <n v="0.41465449333190918"/>
    <n v="3.1091973185539246E-2"/>
    <m/>
    <m/>
    <m/>
    <n v="4.3763674795627594E-2"/>
    <n v="4.3984398245811462E-2"/>
    <n v="0.18307769298553467"/>
    <n v="0.25305464863777161"/>
    <n v="1.3751226477324963E-2"/>
  </r>
  <r>
    <x v="78"/>
    <x v="6"/>
    <s v="ESP"/>
    <n v="184"/>
    <n v="27249.360903158144"/>
    <n v="2179.4501750468198"/>
    <n v="12.699588191437091"/>
    <n v="14.385525019258433"/>
    <n v="135688.96874999997"/>
    <n v="0.16397293430955495"/>
    <n v="2.813467200714304"/>
    <n v="-254"/>
    <n v="4446.9916646831698"/>
    <n v="4070.0480910233337"/>
    <n v="55158"/>
    <n v="80395"/>
    <n v="3.6"/>
    <n v="4.5402951191827476"/>
    <m/>
    <n v="1.0678368408306038"/>
    <n v="0.35541602183820575"/>
    <n v="0.55609518826139182"/>
    <n v="13455"/>
    <n v="15552"/>
    <n v="37.5"/>
    <n v="46444.309978601377"/>
    <n v="5944"/>
    <n v="2923.5488400340855"/>
    <n v="43520.761138567294"/>
    <n v="88690.40625"/>
    <n v="7.3670167922973633"/>
    <n v="91.699470520019531"/>
    <n v="28.102609634399414"/>
    <n v="0"/>
    <n v="0"/>
    <n v="0"/>
    <n v="0"/>
    <s v="FLOAT"/>
    <s v="USA"/>
    <m/>
    <n v="-0.29067841172218323"/>
    <n v="7.423478364944458E-2"/>
    <n v="2.5361927226185799E-2"/>
    <n v="2.9999999329447746E-2"/>
    <m/>
    <m/>
    <n v="4.699624702334404E-2"/>
    <n v="2.7238540351390839E-2"/>
    <n v="2.6015890762209892E-2"/>
    <n v="-0.30594262480735779"/>
    <n v="1.0594234801828861E-2"/>
    <m/>
    <m/>
    <m/>
    <n v="4.5402951538562775E-2"/>
    <n v="7.3530068621039391E-3"/>
    <n v="2.197754755616188E-2"/>
    <n v="1.9826758652925491E-2"/>
    <n v="2.7680963277816772E-2"/>
  </r>
  <r>
    <x v="79"/>
    <x v="6"/>
    <s v="ESP"/>
    <n v="184"/>
    <n v="27709.70500092884"/>
    <n v="2152.3361599971399"/>
    <n v="12.541595671447489"/>
    <n v="14.175151173546501"/>
    <n v="145457.26562499997"/>
    <n v="0.15397062764890679"/>
    <n v="2.9656304009532568"/>
    <n v="-1006"/>
    <n v="6277.2223957344013"/>
    <n v="5221.5431275515948"/>
    <n v="59785"/>
    <n v="88740"/>
    <n v="3.2"/>
    <n v="4.6264168401572983"/>
    <m/>
    <n v="1.7135726972876191"/>
    <n v="0.35233812556886851"/>
    <n v="0.5387835467865828"/>
    <n v="15901"/>
    <n v="16958"/>
    <n v="47.75"/>
    <n v="51499.083691555585"/>
    <n v="7288"/>
    <n v="2749.2887074323289"/>
    <n v="48749.794984123255"/>
    <n v="99346.5859375"/>
    <n v="7.2020931243896484"/>
    <n v="88.520698547363281"/>
    <n v="27.878072738647461"/>
    <n v="0"/>
    <n v="0"/>
    <n v="0"/>
    <n v="0"/>
    <s v="FLOAT"/>
    <s v="USA"/>
    <m/>
    <n v="-0.10405744612216949"/>
    <n v="-1.7303179949522018E-2"/>
    <n v="2.9855959117412567E-2"/>
    <n v="2.9999999329447746E-2"/>
    <m/>
    <m/>
    <n v="-4.3805867433547974E-2"/>
    <n v="2.6502687484025955E-2"/>
    <n v="2.7716847136616707E-2"/>
    <n v="-0.13225686550140381"/>
    <n v="2.4469850584864616E-2"/>
    <m/>
    <m/>
    <m/>
    <n v="4.6264167875051498E-2"/>
    <n v="2.1233545616269112E-2"/>
    <n v="-1.3101140968501568E-2"/>
    <n v="-2.7093661949038506E-2"/>
    <n v="2.9927980154752731E-2"/>
  </r>
  <r>
    <x v="80"/>
    <x v="6"/>
    <s v="ESP"/>
    <n v="184"/>
    <n v="28000.27681294769"/>
    <n v="2170.3644151332101"/>
    <n v="12.64664575181161"/>
    <n v="14.774787158980653"/>
    <n v="179484.01562499997"/>
    <n v="0.14801166790879797"/>
    <n v="3.2873470016538229"/>
    <n v="-1138"/>
    <n v="8001.1852163436215"/>
    <n v="6941.0389187061664"/>
    <n v="67601"/>
    <n v="101897"/>
    <n v="3.2"/>
    <n v="4.7761194029850751"/>
    <m/>
    <n v="1.4757928340213307"/>
    <n v="0.40871222565988752"/>
    <n v="0.4622194736021038"/>
    <n v="17158"/>
    <n v="18735"/>
    <n v="51.45"/>
    <n v="63878.510633847196"/>
    <n v="8076"/>
    <n v="2823.0141481484566"/>
    <n v="61055.496485698743"/>
    <n v="124424.2265625"/>
    <n v="5.5180373191833496"/>
    <n v="94.473800659179688"/>
    <n v="42.572998046875"/>
    <n v="0"/>
    <n v="0"/>
    <n v="0"/>
    <n v="0"/>
    <s v="FLOAT"/>
    <s v="USA"/>
    <n v="0"/>
    <n v="6.6135615110397339E-2"/>
    <n v="-3.3549319952726364E-2"/>
    <n v="2.5276182219386101E-2"/>
    <n v="2.9999999329447746E-2"/>
    <m/>
    <m/>
    <n v="-6.1806358397006989E-2"/>
    <n v="2.8257038444280624E-2"/>
    <n v="3.0118556693196297E-2"/>
    <n v="2.8952684253454208E-2"/>
    <n v="3.825947642326355E-2"/>
    <m/>
    <m/>
    <m/>
    <n v="4.7761194407939911E-2"/>
    <n v="3.93671914935112E-2"/>
    <n v="-1.189165934920311E-2"/>
    <n v="-2.3328365758061409E-2"/>
    <n v="2.7638090774416924E-2"/>
  </r>
  <r>
    <x v="81"/>
    <x v="6"/>
    <s v="ESP"/>
    <n v="184"/>
    <n v="28155.69188836003"/>
    <n v="2375.2141469482999"/>
    <n v="13.840298749693122"/>
    <n v="16.79772883439362"/>
    <n v="228459.03125"/>
    <n v="0.11330357337044428"/>
    <n v="3.5972630988291638"/>
    <n v="-3144"/>
    <n v="17273.041441767258"/>
    <n v="14047.089799848984"/>
    <n v="78758"/>
    <n v="119658"/>
    <n v="3.2"/>
    <n v="4.7534165181224006"/>
    <m/>
    <n v="1.2738392169390049"/>
    <n v="0.41762192538691639"/>
    <n v="0.39961656139613672"/>
    <n v="19321"/>
    <n v="20667"/>
    <n v="52"/>
    <n v="72917.495136587473"/>
    <n v="9020"/>
    <n v="3514.6928283215825"/>
    <n v="69402.802308265891"/>
    <n v="141435.09375"/>
    <n v="5.5054616928100586"/>
    <n v="92.703895568847656"/>
    <n v="37.662918090820313"/>
    <n v="0"/>
    <n v="0"/>
    <n v="1"/>
    <n v="0"/>
    <s v="PEG"/>
    <s v="USA"/>
    <n v="0"/>
    <n v="0.19546167552471161"/>
    <n v="0.16805121302604675"/>
    <n v="3.4093569964170456E-2"/>
    <n v="2.9999999329447746E-2"/>
    <m/>
    <m/>
    <n v="0.13346016407012939"/>
    <n v="3.4591052681207657E-2"/>
    <n v="3.0518103390932083E-2"/>
    <n v="0.1541939377784729"/>
    <n v="4.7630973160266876E-2"/>
    <m/>
    <m/>
    <m/>
    <n v="4.7534164041280746E-2"/>
    <n v="5.4975379258394241E-2"/>
    <n v="0.14131322503089905"/>
    <n v="0.17095492780208588"/>
    <n v="3.2046783715486526E-2"/>
  </r>
  <r>
    <x v="82"/>
    <x v="6"/>
    <s v="ESP"/>
    <n v="184"/>
    <n v="28341.540788483868"/>
    <n v="2571.85832299801"/>
    <n v="14.986138230066679"/>
    <n v="17.6180535367881"/>
    <n v="251201.43749999994"/>
    <n v="0.12826228321991592"/>
    <n v="3.525839598942266"/>
    <n v="-3791"/>
    <n v="19670.825852614027"/>
    <n v="15824.860438323552"/>
    <n v="87593"/>
    <n v="137075"/>
    <n v="3.2"/>
    <n v="4.7511580947856045"/>
    <m/>
    <n v="0.93477409369693532"/>
    <n v="0.41745993084642502"/>
    <n v="0.3890382820166281"/>
    <n v="23561"/>
    <n v="22389"/>
    <n v="47.7"/>
    <n v="87140.007022328893"/>
    <n v="10956"/>
    <n v="2785.4811965111548"/>
    <n v="84354.525825817735"/>
    <n v="171905.015625"/>
    <n v="5.182614803314209"/>
    <n v="95.013542175292969"/>
    <n v="38.510120391845703"/>
    <n v="0"/>
    <n v="0"/>
    <n v="1"/>
    <n v="0"/>
    <s v="PEG"/>
    <s v="USA"/>
    <n v="3.875E-2"/>
    <n v="9.6296302974224091E-2"/>
    <n v="4.0443487465381622E-2"/>
    <n v="4.6025771647691727E-2"/>
    <n v="2.9999999329447746E-2"/>
    <m/>
    <m/>
    <n v="7.7590765431523323E-3"/>
    <n v="3.2684411853551865E-2"/>
    <n v="3.2432764768600464E-2"/>
    <n v="5.4272755980491638E-2"/>
    <n v="4.430428147315979E-2"/>
    <m/>
    <m/>
    <m/>
    <n v="4.751158133149147E-2"/>
    <n v="4.6708796173334122E-2"/>
    <n v="4.4679082930088043E-2"/>
    <n v="4.6369820833206177E-2"/>
    <n v="3.8012884557247162E-2"/>
  </r>
  <r>
    <x v="83"/>
    <x v="6"/>
    <s v="ESP"/>
    <n v="184"/>
    <n v="28570.961067305147"/>
    <n v="2548.2804157052001"/>
    <n v="14.848750499682732"/>
    <n v="16.95084439143417"/>
    <n v="271524.56249999994"/>
    <n v="0.13592562010389025"/>
    <n v="3.5829784005844516"/>
    <n v="-2643"/>
    <n v="23493.830388211893"/>
    <n v="20585.60873651025"/>
    <n v="94002"/>
    <n v="152015"/>
    <n v="3.2"/>
    <n v="4.7858339315625749"/>
    <m/>
    <n v="0.93278580089093388"/>
    <n v="0.42442569608755665"/>
    <n v="0.40299847601285488"/>
    <n v="26744"/>
    <n v="24751"/>
    <n v="43.25"/>
    <n v="99319.150477880816"/>
    <n v="11563"/>
    <n v="3651.4200092860374"/>
    <n v="95667.730468594775"/>
    <n v="194960.0625"/>
    <n v="5.1177301406860352"/>
    <n v="93.840362548828125"/>
    <n v="37.34515380859375"/>
    <n v="0"/>
    <n v="0"/>
    <n v="1"/>
    <n v="0"/>
    <s v="PEG"/>
    <s v="USA"/>
    <n v="7.2499997999999996E-2"/>
    <n v="4.1314754635095596E-2"/>
    <n v="0.26496678590774536"/>
    <n v="5.2049897611141205E-2"/>
    <n v="2.9999999329447746E-2"/>
    <m/>
    <m/>
    <n v="0.22464950382709503"/>
    <n v="4.0317267179489136E-2"/>
    <n v="3.2921474426984787E-2"/>
    <n v="-2.1021754946559668E-3"/>
    <n v="4.3325658887624741E-2"/>
    <m/>
    <m/>
    <m/>
    <n v="4.7858338803052902E-2"/>
    <n v="4.3234579265117645E-2"/>
    <n v="0.20580436289310455"/>
    <n v="0.2439621239900589"/>
    <n v="4.102494940161705E-2"/>
  </r>
  <r>
    <x v="84"/>
    <x v="6"/>
    <s v="ESP"/>
    <n v="184"/>
    <n v="28800.580727153188"/>
    <n v="2711.5200845181298"/>
    <n v="15.799942958297313"/>
    <n v="17.627214685306896"/>
    <n v="314088.15625"/>
    <n v="0.16802935799970967"/>
    <n v="3.6270747013703852"/>
    <n v="-1040"/>
    <n v="24691.761601934082"/>
    <n v="22508.731719924061"/>
    <n v="105830"/>
    <n v="176774"/>
    <n v="3"/>
    <n v="4.8186965425852302"/>
    <m/>
    <n v="1.0585246589372015"/>
    <n v="0.45504266424043771"/>
    <n v="0.35380938242280285"/>
    <n v="29190"/>
    <n v="28123"/>
    <n v="44"/>
    <n v="111298.01044669304"/>
    <n v="12868"/>
    <n v="4640.6813774406246"/>
    <n v="106657.32906925242"/>
    <n v="217355.625"/>
    <n v="4.7840514183044434"/>
    <n v="90.686393737792969"/>
    <n v="37.450439453125"/>
    <n v="0"/>
    <n v="0"/>
    <n v="1"/>
    <n v="0"/>
    <s v="PEG"/>
    <s v="USA"/>
    <n v="-1.25E-3"/>
    <n v="0.26042580604553223"/>
    <n v="0.21553844213485718"/>
    <n v="5.2417267113924026E-2"/>
    <n v="2.9999999329447746E-2"/>
    <m/>
    <m/>
    <n v="0.18049037456512451"/>
    <n v="3.5048067569732666E-2"/>
    <n v="2.968941256403923E-2"/>
    <n v="0.20630021393299103"/>
    <n v="6.5291717648506165E-2"/>
    <m/>
    <m/>
    <m/>
    <n v="4.818696528673172E-2"/>
    <n v="7.876141369342804E-2"/>
    <n v="0.19005841016769409"/>
    <n v="0.22032052278518677"/>
    <n v="4.1208632290363312E-2"/>
  </r>
  <r>
    <x v="85"/>
    <x v="6"/>
    <s v="ESP"/>
    <n v="184"/>
    <n v="29027.268424074267"/>
    <n v="2783.4959699825099"/>
    <n v="16.219344197920535"/>
    <n v="18.130801523322646"/>
    <n v="339288.21875000006"/>
    <n v="0.20032320879841925"/>
    <n v="3.7730271997223013"/>
    <n v="-6757"/>
    <n v="32865.542315188155"/>
    <n v="23968.52406899452"/>
    <n v="121382"/>
    <n v="205704"/>
    <n v="3"/>
    <n v="4.8443744701465423"/>
    <m/>
    <n v="1.0372972761819168"/>
    <n v="0.45844454959075781"/>
    <n v="0.35095795635976584"/>
    <n v="32376"/>
    <n v="31364"/>
    <n v="43.85"/>
    <n v="134068.33542721785"/>
    <n v="16334"/>
    <n v="6491.8601706946693"/>
    <n v="127576.47525652319"/>
    <n v="259986.484375"/>
    <n v="4.3752951622009277"/>
    <n v="90.844482421875"/>
    <n v="42.162830352783203"/>
    <n v="0"/>
    <n v="0"/>
    <n v="1"/>
    <n v="0"/>
    <s v="PEG"/>
    <s v="USA"/>
    <n v="-0.15875"/>
    <n v="0.37714499235153198"/>
    <n v="6.6239520907402039E-2"/>
    <n v="4.3165996670722961E-2"/>
    <n v="2.9999999329447746E-2"/>
    <m/>
    <m/>
    <n v="3.655010461807251E-2"/>
    <n v="2.968941256403923E-2"/>
    <n v="2.8642525896430016E-2"/>
    <n v="0.32729560136795044"/>
    <n v="6.6164880990982056E-2"/>
    <m/>
    <m/>
    <m/>
    <n v="4.8443745821714401E-2"/>
    <n v="8.7820358574390411E-2"/>
    <n v="9.7116045653820038E-2"/>
    <n v="0.10887224972248077"/>
    <n v="3.6582998931407928E-2"/>
  </r>
  <r>
    <x v="86"/>
    <x v="6"/>
    <s v="ESP"/>
    <n v="184"/>
    <n v="29255.078101007199"/>
    <n v="2988.78840378112"/>
    <n v="17.415576806451813"/>
    <n v="19.506724583572851"/>
    <n v="419793.71874999988"/>
    <n v="0.22965706594436752"/>
    <n v="3.9941296992933193"/>
    <n v="-8687"/>
    <n v="37687.192731851472"/>
    <n v="26855.882028034572"/>
    <n v="143655"/>
    <n v="241081"/>
    <n v="3.4"/>
    <n v="4.8667721133957906"/>
    <m/>
    <n v="0.9"/>
    <n v="0.73691316469553259"/>
    <n v="0.34324837812789621"/>
    <n v="38046"/>
    <n v="39721"/>
    <n v="50.5"/>
    <n v="163350.25805400588"/>
    <n v="18642"/>
    <n v="6820.2734975210569"/>
    <n v="156529.98455648482"/>
    <n v="318990.46875"/>
    <n v="4.1652731895446777"/>
    <n v="95.961051940917969"/>
    <n v="43.980434417724609"/>
    <n v="0"/>
    <n v="0"/>
    <n v="1"/>
    <n v="0"/>
    <s v="PEG"/>
    <s v="USA"/>
    <n v="0.11874999999999999"/>
    <n v="0.49410068988800049"/>
    <n v="5.6454632431268692E-2"/>
    <n v="9.4786630943417549E-3"/>
    <n v="2.9999999329447746E-2"/>
    <m/>
    <m/>
    <n v="2.7181359007954597E-2"/>
    <n v="2.9273273423314095E-2"/>
    <n v="2.8498642146587372E-2"/>
    <n v="0.44890153408050537"/>
    <n v="6.5489143133163452E-2"/>
    <m/>
    <m/>
    <m/>
    <n v="4.8667721450328827E-2"/>
    <n v="9.4887316226959229E-2"/>
    <n v="0.11980276554822922"/>
    <n v="0.14076529443264008"/>
    <n v="1.9739331677556038E-2"/>
  </r>
  <r>
    <x v="87"/>
    <x v="6"/>
    <s v="ESP"/>
    <n v="184"/>
    <n v="29499.414283967351"/>
    <n v="3070.0499343828901"/>
    <n v="17.889085210664888"/>
    <n v="20.92776067921497"/>
    <n v="489885.34375"/>
    <n v="0.21719763380857421"/>
    <n v="4.424534300072505"/>
    <n v="-11240"/>
    <n v="43717.947854974096"/>
    <n v="30511.755377126356"/>
    <n v="167557"/>
    <n v="276123"/>
    <n v="4"/>
    <n v="4.9900199600798407"/>
    <m/>
    <n v="0.8"/>
    <n v="0.76850210009136211"/>
    <n v="0.32966798418972332"/>
    <n v="44987"/>
    <n v="41836"/>
    <n v="60"/>
    <n v="183416.75596354483"/>
    <n v="20203"/>
    <n v="8196.9285450749339"/>
    <n v="175219.82741846988"/>
    <n v="357078.28125"/>
    <n v="4.2604007720947266"/>
    <n v="97.046333312988281"/>
    <n v="44.095504760742188"/>
    <n v="0"/>
    <n v="0"/>
    <n v="1"/>
    <n v="0"/>
    <s v="PEG"/>
    <s v="USA"/>
    <n v="4.7499999000000001E-2"/>
    <n v="9.2168360948562622E-2"/>
    <n v="0.14007309079170227"/>
    <n v="1.3888729736208916E-2"/>
    <n v="2.9999999329447746E-2"/>
    <m/>
    <m/>
    <n v="0.10606838762760162"/>
    <n v="3.4004706889390945E-2"/>
    <n v="3.0743764713406563E-2"/>
    <n v="6.4705513417720795E-2"/>
    <n v="2.9239848256111145E-2"/>
    <m/>
    <m/>
    <m/>
    <n v="4.9900200217962265E-2"/>
    <n v="3.113182820379734E-2"/>
    <n v="0.11054261773824692"/>
    <n v="0.13005030155181885"/>
    <n v="2.1944364532828331E-2"/>
  </r>
  <r>
    <x v="88"/>
    <x v="6"/>
    <s v="ESP"/>
    <n v="184"/>
    <n v="29786.416822946088"/>
    <n v="3242.8427350714901"/>
    <n v="18.895943470750197"/>
    <n v="22.604982575361621"/>
    <n v="581873.93789062509"/>
    <n v="0.20874177468373073"/>
    <n v="5.0159649015124108"/>
    <n v="-9289"/>
    <n v="49448.518145755916"/>
    <n v="37036.1729033148"/>
    <n v="192182"/>
    <n v="316412"/>
    <n v="4"/>
    <n v="5.0006250781347665"/>
    <m/>
    <n v="0.7"/>
    <n v="0.78502554322148854"/>
    <n v="0.30015643802647413"/>
    <n v="55669"/>
    <n v="58618"/>
    <n v="59.6"/>
    <n v="216730.57592458074"/>
    <n v="22049"/>
    <n v="10361.77557701214"/>
    <n v="206368.80034756861"/>
    <n v="420556.375"/>
    <n v="4.2554154396057129"/>
    <n v="95.032012939453125"/>
    <n v="43.296657562255859"/>
    <n v="0"/>
    <n v="0"/>
    <n v="1"/>
    <n v="0"/>
    <s v="PEG"/>
    <s v="USA"/>
    <n v="-0.1925"/>
    <n v="-0.11816783249378204"/>
    <n v="7.7165938913822174E-2"/>
    <n v="5.5762786418199539E-2"/>
    <n v="2.9999999329447746E-2"/>
    <m/>
    <m/>
    <n v="3.9971631020307541E-2"/>
    <n v="3.7194307893514633E-2"/>
    <n v="3.5764731466770172E-2"/>
    <n v="-0.14992958307266235"/>
    <n v="2.6999734342098236E-2"/>
    <m/>
    <m/>
    <m/>
    <n v="5.0006251782178879E-2"/>
    <n v="2.2951675578951836E-2"/>
    <n v="4.1655834764242172E-2"/>
    <n v="4.1379485279321671E-2"/>
    <n v="4.2881391942501068E-2"/>
  </r>
  <r>
    <x v="89"/>
    <x v="6"/>
    <s v="ESP"/>
    <n v="184"/>
    <n v="30100.212088831242"/>
    <n v="3186.6229898772699"/>
    <n v="18.567464723759866"/>
    <n v="22.886281670339219"/>
    <n v="610585.57443253975"/>
    <n v="0.18856823347543666"/>
    <n v="5.3822877008594414"/>
    <n v="-1631"/>
    <n v="44546.713337765163"/>
    <n v="31678.663329836072"/>
    <n v="201593"/>
    <n v="337650"/>
    <n v="5"/>
    <n v="5.0012503125781445"/>
    <m/>
    <n v="0.8"/>
    <n v="0.7913433303006544"/>
    <n v="0.29387406793703397"/>
    <n v="61496"/>
    <n v="72745"/>
    <n v="60.75"/>
    <n v="230407.0768762342"/>
    <n v="22477"/>
    <n v="11998.480360910176"/>
    <n v="218408.59651532402"/>
    <n v="445092.125"/>
    <n v="4.3697700500488281"/>
    <n v="92.683509826660156"/>
    <n v="43.197727203369141"/>
    <n v="0"/>
    <n v="0"/>
    <n v="1"/>
    <n v="0"/>
    <s v="PEG"/>
    <s v="USA"/>
    <n v="0.64875000999999999"/>
    <n v="-5.3877063095569611E-2"/>
    <n v="0.49524164199829102"/>
    <n v="4.7923877835273743E-2"/>
    <n v="2.9999999329447746E-2"/>
    <m/>
    <m/>
    <n v="0.45300820469856262"/>
    <n v="4.2233448475599289E-2"/>
    <n v="2.9066214337944984E-2"/>
    <n v="-8.8991552591323853E-2"/>
    <n v="3.1989600509405136E-2"/>
    <m/>
    <m/>
    <m/>
    <n v="5.0012502819299698E-2"/>
    <n v="2.9142796993255615E-2"/>
    <n v="0.33612716197967529"/>
    <n v="0.40111729502677917"/>
    <n v="3.8961939513683319E-2"/>
  </r>
  <r>
    <x v="90"/>
    <x v="6"/>
    <s v="ESP"/>
    <n v="184"/>
    <n v="30436.647234372191"/>
    <n v="3156.6763018920501"/>
    <n v="18.392012776938504"/>
    <n v="21.889151147376896"/>
    <n v="635380.80097028846"/>
    <n v="0.18961259260079175"/>
    <n v="5.4473718989861224"/>
    <n v="23695"/>
    <n v="46172.616576973152"/>
    <n v="50074.158807058455"/>
    <n v="205548"/>
    <n v="391375"/>
    <n v="4.5999999999999996"/>
    <n v="4.9001592551757938"/>
    <m/>
    <n v="1.5"/>
    <n v="0.79134333030065429"/>
    <n v="0.30027710649266959"/>
    <n v="70342"/>
    <n v="75225"/>
    <n v="61.5"/>
    <n v="255192.15836027142"/>
    <n v="24060"/>
    <n v="12116.441066055981"/>
    <n v="243075.71729421546"/>
    <n v="495360.9375"/>
    <n v="4.2971596717834473"/>
    <n v="87.227607727050781"/>
    <n v="41.129505157470703"/>
    <n v="0"/>
    <n v="0"/>
    <n v="1"/>
    <n v="1"/>
    <s v="PEG"/>
    <s v="USA"/>
    <n v="-2.9999998999999999E-2"/>
    <n v="2.2008666768670082E-2"/>
    <n v="-0.20193064212799072"/>
    <n v="8.5681714117527008E-2"/>
    <n v="2.9999999329447746E-2"/>
    <m/>
    <m/>
    <n v="-0.23135246336460114"/>
    <n v="2.9421813786029816E-2"/>
    <n v="3.8277380168437958E-2"/>
    <n v="-2.5432843714952469E-2"/>
    <n v="4.6234935522079468E-2"/>
    <m/>
    <m/>
    <m/>
    <n v="4.9001593142747879E-2"/>
    <n v="4.5059051364660263E-2"/>
    <n v="-0.1219211220741272"/>
    <n v="-0.16246196627616882"/>
    <n v="5.7840857654809952E-2"/>
  </r>
  <r>
    <x v="91"/>
    <x v="6"/>
    <s v="ESP"/>
    <n v="184"/>
    <n v="30772.853374416853"/>
    <n v="3501.6513072661701"/>
    <n v="20.401307169749277"/>
    <n v="24.125672436818864"/>
    <n v="732116.44854452461"/>
    <n v="0.19626295642113278"/>
    <n v="5.5566418001133515"/>
    <n v="13566"/>
    <n v="68440.167823216208"/>
    <n v="51186.630672598578"/>
    <n v="232780"/>
    <n v="457230"/>
    <n v="4"/>
    <n v="4.5693397304089558"/>
    <m/>
    <n v="1.5"/>
    <n v="0.82098833121058679"/>
    <n v="0.27479915134370581"/>
    <n v="83543"/>
    <n v="70188"/>
    <n v="61.15"/>
    <n v="296202.58659744705"/>
    <n v="26620"/>
    <n v="17928.49693533262"/>
    <n v="278274.08966211445"/>
    <n v="567091.25"/>
    <n v="4.06304931640625"/>
    <n v="85.335800170898438"/>
    <n v="40.169620513916016"/>
    <n v="0"/>
    <n v="0"/>
    <n v="1"/>
    <n v="1"/>
    <s v="PEG"/>
    <s v="USA"/>
    <n v="-0.47249999999999998"/>
    <n v="0.2837013304233551"/>
    <n v="0.36653190851211548"/>
    <n v="4.6176861971616745E-2"/>
    <n v="2.9999999329447746E-2"/>
    <m/>
    <m/>
    <n v="0.33009979128837585"/>
    <n v="3.6432120949029922E-2"/>
    <n v="2.7390517294406891E-2"/>
    <n v="0.22588105499744415"/>
    <n v="7.0880793035030365E-2"/>
    <m/>
    <m/>
    <m/>
    <n v="4.5693397521972656E-2"/>
    <n v="8.6891420185565948E-2"/>
    <n v="0.29851841926574707"/>
    <n v="0.3502650260925293"/>
    <n v="3.8088429719209671E-2"/>
  </r>
  <r>
    <x v="92"/>
    <x v="6"/>
    <s v="ESP"/>
    <n v="184"/>
    <n v="31060.832821807886"/>
    <n v="3811.8703973949"/>
    <n v="22.208098643060996"/>
    <n v="26.093286858065714"/>
    <n v="856053.459964448"/>
    <n v="0.19802250431307714"/>
    <n v="5.8732065010096477"/>
    <n v="2749"/>
    <n v="96898.101398526371"/>
    <n v="58404.579357831084"/>
    <n v="275938"/>
    <n v="551101"/>
    <n v="4"/>
    <n v="4.3516100957354222"/>
    <m/>
    <n v="1.2"/>
    <n v="1.0353071082807537"/>
    <n v="0.25455936352509179"/>
    <n v="98500"/>
    <n v="91700"/>
    <n v="60.3"/>
    <n v="366222.07505400002"/>
    <n v="28920"/>
    <n v="23740.552804609259"/>
    <n v="342481.52224939078"/>
    <n v="697938.75"/>
    <n v="4.031548023223877"/>
    <n v="84.124969482421875"/>
    <n v="38.958995819091797"/>
    <n v="0"/>
    <n v="0"/>
    <n v="1"/>
    <n v="1"/>
    <s v="PEG"/>
    <s v="USA"/>
    <n v="0.27000001000000001"/>
    <n v="0.25330007076263428"/>
    <n v="0.21063452959060669"/>
    <n v="7.0408247411251068E-2"/>
    <n v="2.9999999329447746E-2"/>
    <m/>
    <m/>
    <n v="0.17691926658153534"/>
    <n v="3.3715266734361649E-2"/>
    <n v="2.8647050261497498E-2"/>
    <n v="0.20722034573554993"/>
    <n v="5.5628366768360138E-2"/>
    <m/>
    <m/>
    <m/>
    <n v="4.3516099452972412E-2"/>
    <n v="6.7155696451663971E-2"/>
    <n v="0.1937832236289978"/>
    <n v="0.21941351890563965"/>
    <n v="5.0204124301671982E-2"/>
  </r>
  <r>
    <x v="93"/>
    <x v="6"/>
    <s v="ESP"/>
    <n v="184"/>
    <n v="31326.375881879874"/>
    <n v="4160.4792536007799"/>
    <n v="24.238418000546215"/>
    <n v="28.726626396599823"/>
    <n v="1022560.5280203397"/>
    <n v="0.19787693695506989"/>
    <n v="6.3862275992272792"/>
    <n v="-11172"/>
    <n v="122048.34377399686"/>
    <n v="58334.336001658441"/>
    <n v="310812"/>
    <n v="636216"/>
    <n v="4"/>
    <n v="4.1897978422541113"/>
    <m/>
    <n v="1.3"/>
    <n v="1.7045065550508669"/>
    <n v="0.22144575814146442"/>
    <n v="110100"/>
    <n v="119500"/>
    <n v="60.15"/>
    <n v="440100.95315999998"/>
    <n v="40826"/>
    <n v="33514.154298666777"/>
    <n v="406586.79886133317"/>
    <n v="828578.0625"/>
    <n v="4.1046786308288574"/>
    <n v="84.510459899902344"/>
    <n v="37.332881927490234"/>
    <n v="0"/>
    <n v="0"/>
    <n v="1"/>
    <n v="1"/>
    <s v="PEG"/>
    <s v="USA"/>
    <n v="0.25"/>
    <n v="8.8911883533000946E-2"/>
    <n v="0.16702324151992798"/>
    <n v="4.4273387640714645E-2"/>
    <n v="2.9999999329447746E-2"/>
    <m/>
    <m/>
    <n v="0.13379207253456116"/>
    <n v="3.3231176435947418E-2"/>
    <n v="2.9309762641787529E-2"/>
    <n v="5.2226878702640533E-2"/>
    <n v="3.8600951433181763E-2"/>
    <m/>
    <m/>
    <m/>
    <n v="4.1897978633642197E-2"/>
    <n v="4.06169593334198E-2"/>
    <n v="0.13445392251014709"/>
    <n v="0.15090055763721466"/>
    <n v="3.7136692553758621E-2"/>
  </r>
  <r>
    <x v="94"/>
    <x v="6"/>
    <s v="ESP"/>
    <n v="184"/>
    <n v="31602.525154637326"/>
    <n v="4353.0324837378303"/>
    <n v="25.359177292759558"/>
    <n v="29.892253972417816"/>
    <n v="1169392.6206981605"/>
    <n v="0.20855504976309117"/>
    <n v="6.8322114025244574"/>
    <n v="1784"/>
    <n v="142303.22020628178"/>
    <n v="74175.752821642222"/>
    <n v="366496"/>
    <n v="768651"/>
    <n v="4"/>
    <n v="4.2372881355932197"/>
    <m/>
    <n v="1.5"/>
    <n v="1.9651540157522052"/>
    <n v="0.18782482116120447"/>
    <n v="122700"/>
    <n v="122600"/>
    <n v="60.17"/>
    <n v="525180.93678600003"/>
    <n v="47737"/>
    <n v="39187.421553085311"/>
    <n v="485993.51523291471"/>
    <n v="990400"/>
    <n v="4.1128458976745605"/>
    <n v="81.998283386230469"/>
    <n v="35.993045806884766"/>
    <n v="0"/>
    <n v="0"/>
    <n v="1"/>
    <n v="1"/>
    <s v="PEG"/>
    <s v="USA"/>
    <n v="0.16"/>
    <n v="1.5990160405635834E-2"/>
    <n v="0.17551258206367493"/>
    <n v="3.4004721790552139E-2"/>
    <n v="2.9999999329447746E-2"/>
    <m/>
    <m/>
    <n v="0.14021189510822296"/>
    <n v="3.5300679504871368E-2"/>
    <n v="3.0959753319621086E-2"/>
    <n v="-1.8328186124563217E-2"/>
    <n v="3.3689353615045547E-2"/>
    <m/>
    <m/>
    <m/>
    <n v="4.237288236618042E-2"/>
    <n v="3.3071890473365784E-2"/>
    <n v="0.13163524866104126"/>
    <n v="0.14592358469963074"/>
    <n v="3.2002359628677368E-2"/>
  </r>
  <r>
    <x v="95"/>
    <x v="6"/>
    <s v="ESP"/>
    <n v="184"/>
    <n v="31949.110741517714"/>
    <n v="4650.0898547178804"/>
    <n v="27.089794152734488"/>
    <n v="31.947329789331878"/>
    <n v="1375444.2542899933"/>
    <n v="0.21926994902687585"/>
    <n v="7.6413136032727564"/>
    <n v="-29397"/>
    <n v="190950.64881503663"/>
    <n v="80087.645493716365"/>
    <n v="428884"/>
    <n v="912984"/>
    <n v="4"/>
    <n v="4.1845381316037242"/>
    <m/>
    <n v="1.5"/>
    <n v="2.3148619439563736"/>
    <n v="0.17599156419788389"/>
    <n v="155500"/>
    <n v="155000"/>
    <n v="60.25"/>
    <n v="670877.00407200004"/>
    <n v="60038"/>
    <n v="49285.416578759825"/>
    <n v="621591.58749324025"/>
    <n v="1266733.625"/>
    <n v="4.2571825981140137"/>
    <n v="88.299888610839844"/>
    <n v="37.264530181884766"/>
    <n v="0"/>
    <n v="0"/>
    <n v="1"/>
    <n v="1"/>
    <s v="PEG"/>
    <s v="USA"/>
    <n v="0.28499999999999998"/>
    <n v="9.9116384983062744E-2"/>
    <n v="0.18768928945064545"/>
    <n v="4.1198950260877609E-2"/>
    <n v="2.9999999329447746E-2"/>
    <m/>
    <m/>
    <n v="0.14485137164592743"/>
    <n v="4.2837917804718018E-2"/>
    <n v="3.7417884916067123E-2"/>
    <n v="6.2767550349235535E-2"/>
    <n v="3.863036260008812E-2"/>
    <m/>
    <m/>
    <m/>
    <n v="4.1845381259918213E-2"/>
    <n v="4.1055094450712204E-2"/>
    <n v="0.15499629080295563"/>
    <n v="0.17160724103450775"/>
    <n v="3.5599473863840103E-2"/>
  </r>
  <r>
    <x v="96"/>
    <x v="6"/>
    <s v="ESP"/>
    <n v="184"/>
    <n v="32368.082417715428"/>
    <n v="4939.22452194779"/>
    <n v="28.773718360226145"/>
    <n v="33.882635378773273"/>
    <n v="1588908.4898388439"/>
    <n v="0.22192254485107865"/>
    <n v="8.2185785966490954"/>
    <n v="-33970"/>
    <n v="228675.25587282312"/>
    <n v="100870.12683323647"/>
    <n v="479460"/>
    <n v="1042239"/>
    <n v="4"/>
    <n v="4.0596772556581753"/>
    <m/>
    <n v="1.4"/>
    <n v="2.6867284573847305"/>
    <n v="0.17103868017795354"/>
    <n v="193900"/>
    <n v="197300"/>
    <n v="59.999999999000003"/>
    <n v="788052.01516800001"/>
    <n v="70861"/>
    <n v="58169.97491606151"/>
    <n v="729882.04025193851"/>
    <n v="1487417.375"/>
    <n v="4.6033587455749512"/>
    <n v="91.210784912109375"/>
    <n v="39.898529052734375"/>
    <n v="0"/>
    <n v="0"/>
    <n v="1"/>
    <n v="1"/>
    <s v="PEG"/>
    <s v="USA"/>
    <n v="0.51999998000000003"/>
    <n v="7.8348070383071899E-2"/>
    <n v="0.13465484976768494"/>
    <n v="4.9810517579317093E-2"/>
    <n v="2.9999999329447746E-2"/>
    <m/>
    <m/>
    <n v="8.6507350206375122E-2"/>
    <n v="4.8147503286600113E-2"/>
    <n v="4.4314015656709671E-2"/>
    <n v="4.1185416281223297E-2"/>
    <n v="3.869321197271347E-2"/>
    <m/>
    <m/>
    <m/>
    <n v="4.0596771985292435E-2"/>
    <n v="4.0286809206008911E-2"/>
    <n v="0.11427383124828339"/>
    <n v="0.12467826902866364"/>
    <n v="3.9905257523059845E-2"/>
  </r>
  <r>
    <x v="97"/>
    <x v="6"/>
    <s v="ESP"/>
    <n v="184"/>
    <n v="32798.887797748968"/>
    <n v="5148.9087470315399"/>
    <n v="29.993696972365289"/>
    <n v="35.639872129005859"/>
    <n v="1781154.4852621446"/>
    <n v="0.2252380005727091"/>
    <n v="8.7427724996192229"/>
    <n v="-16159"/>
    <n v="227497.15721279196"/>
    <n v="109846.11298409211"/>
    <n v="544078"/>
    <n v="1202527"/>
    <n v="4.5"/>
    <n v="3.8628681796233701"/>
    <m/>
    <n v="1.9"/>
    <n v="3.1058950277214263"/>
    <n v="0.1696347232918913"/>
    <n v="221900"/>
    <n v="222300"/>
    <n v="69.7"/>
    <n v="914616.02185799996"/>
    <n v="86385"/>
    <n v="70913.655292229276"/>
    <n v="843702.3665657707"/>
    <n v="1719370.375"/>
    <n v="5.5919866561889648"/>
    <n v="91.198501586914063"/>
    <n v="39.668544769287109"/>
    <n v="0"/>
    <n v="0"/>
    <n v="1"/>
    <n v="1"/>
    <s v="PEG"/>
    <s v="USA"/>
    <n v="-0.44499999000000001"/>
    <n v="8.0362945795059204E-2"/>
    <n v="9.7227931022644043E-2"/>
    <n v="5.9865240007638931E-2"/>
    <n v="2.9999999329447746E-2"/>
    <m/>
    <m/>
    <n v="3.8736172020435333E-2"/>
    <n v="5.8491762727499008E-2"/>
    <n v="5.6310508400201797E-2"/>
    <n v="4.1047792881727219E-2"/>
    <n v="4.0928956121206284E-2"/>
    <m/>
    <m/>
    <m/>
    <n v="3.8628682494163513E-2"/>
    <n v="4.2608998715877533E-2"/>
    <n v="8.9295998215675354E-2"/>
    <n v="9.4612278044223785E-2"/>
    <n v="4.4932618737220764E-2"/>
  </r>
  <r>
    <x v="98"/>
    <x v="6"/>
    <s v="ESP"/>
    <n v="184"/>
    <n v="33205.585315708377"/>
    <n v="5394.7184058790499"/>
    <n v="31.424110616126448"/>
    <n v="37.161229498293835"/>
    <n v="1983833.0399340852"/>
    <n v="0.23149810961074888"/>
    <n v="9.1766524016741684"/>
    <n v="-17246"/>
    <n v="272756.79410865688"/>
    <n v="153306.13248137437"/>
    <n v="610757"/>
    <n v="1428753"/>
    <n v="4.5"/>
    <n v="3.6032789838753265"/>
    <m/>
    <n v="1.9"/>
    <n v="3.3514860138559897"/>
    <n v="0.1750608618827918"/>
    <n v="245000"/>
    <n v="257800"/>
    <n v="69.819999999999993"/>
    <n v="1112205.0539819999"/>
    <n v="109692"/>
    <n v="90046.454080375479"/>
    <n v="1022158.5999016244"/>
    <n v="2083044.125"/>
    <n v="5.7669296264648438"/>
    <n v="92.023109436035156"/>
    <n v="38.233394622802734"/>
    <n v="0"/>
    <n v="0"/>
    <n v="1"/>
    <n v="1"/>
    <s v="PEG"/>
    <s v="USA"/>
    <n v="0.72000003000000001"/>
    <n v="0.22479464113712311"/>
    <n v="0.12644220888614655"/>
    <n v="4.7318216413259506E-2"/>
    <n v="2.9999999329447746E-2"/>
    <m/>
    <m/>
    <n v="5.6133970618247986E-2"/>
    <n v="7.030823826789856E-2"/>
    <n v="6.6571325063705444E-2"/>
    <n v="0.18053607642650604"/>
    <n v="5.2248820662498474E-2"/>
    <m/>
    <m/>
    <m/>
    <n v="3.6032788455486298E-2"/>
    <n v="6.1681617051362991E-2"/>
    <n v="0.13204394280910492"/>
    <n v="0.14265596866607666"/>
    <n v="3.8659106940031052E-2"/>
  </r>
  <r>
    <x v="99"/>
    <x v="6"/>
    <s v="ESP"/>
    <n v="184"/>
    <n v="33552.638648677792"/>
    <n v="5833.99900132124"/>
    <n v="33.982423588713473"/>
    <n v="39.49310281782693"/>
    <n v="2256949.8120868681"/>
    <n v="0.23488654848988585"/>
    <n v="9.3740397973966587"/>
    <n v="-27537"/>
    <n v="326004.51138301403"/>
    <n v="188333.56789692582"/>
    <n v="699990"/>
    <n v="1696862"/>
    <n v="5"/>
    <n v="3.5335689045936398"/>
    <m/>
    <n v="1.5"/>
    <n v="3.6617062068794999"/>
    <n v="0.17936814846784635"/>
    <n v="287800"/>
    <n v="295600"/>
    <n v="70.059999998999999"/>
    <n v="1344332.9911440001"/>
    <n v="140381"/>
    <n v="115239.19721262768"/>
    <n v="1229093.7939313725"/>
    <n v="2504754.75"/>
    <n v="5.3764591217041016"/>
    <n v="92.422157287597656"/>
    <n v="38.302776336669922"/>
    <n v="0"/>
    <n v="0"/>
    <n v="1"/>
    <n v="1"/>
    <s v="PEG"/>
    <s v="USA"/>
    <n v="1.28"/>
    <n v="0.52444398403167725"/>
    <n v="0.28416821360588074"/>
    <n v="5.287754163146019E-2"/>
    <n v="4.5000001788139343E-2"/>
    <m/>
    <m/>
    <n v="0.21424002945423126"/>
    <n v="6.9928191602230072E-2"/>
    <n v="5.7590089738368988E-2"/>
    <n v="0.48316752910614014"/>
    <n v="6.1219867318868637E-2"/>
    <m/>
    <m/>
    <m/>
    <n v="3.5335689783096313E-2"/>
    <n v="9.0799316763877869E-2"/>
    <n v="0.30880597233772278"/>
    <n v="0.33736547827720642"/>
    <n v="4.8938773572444916E-2"/>
  </r>
  <r>
    <x v="100"/>
    <x v="6"/>
    <s v="ESP"/>
    <n v="184"/>
    <n v="33878.186627375377"/>
    <n v="5961.90165920042"/>
    <n v="34.724946960881674"/>
    <n v="40.729620969948265"/>
    <n v="2471580.0713541009"/>
    <n v="0.23351771105988248"/>
    <n v="9.9121998048701414"/>
    <n v="4695"/>
    <n v="366702.1216264519"/>
    <n v="228310.49762022778"/>
    <n v="741298"/>
    <n v="1952660"/>
    <n v="4"/>
    <n v="3.6248300860897151"/>
    <m/>
    <n v="1.5"/>
    <n v="4.2858396904511098"/>
    <n v="0.17982586213451959"/>
    <n v="327300"/>
    <n v="329900"/>
    <n v="69.719999998999995"/>
    <n v="1546481.997984"/>
    <n v="181647"/>
    <n v="149114.48687870303"/>
    <n v="1397367.5111052969"/>
    <n v="2847677.5"/>
    <n v="5.3882026672363281"/>
    <n v="90.010910034179688"/>
    <n v="38.020420074462891"/>
    <n v="0"/>
    <n v="0"/>
    <n v="1"/>
    <n v="1"/>
    <s v="PEG"/>
    <s v="USA"/>
    <n v="-0.51999998000000003"/>
    <n v="9.5257826149463654E-2"/>
    <n v="0.1500345766544342"/>
    <n v="1.168357115238905E-2"/>
    <n v="5.4999999701976776E-2"/>
    <m/>
    <m/>
    <n v="8.9692011475563049E-2"/>
    <n v="6.0342557728290558E-2"/>
    <n v="5.537579208612442E-2"/>
    <n v="7.0156745612621307E-2"/>
    <n v="2.3455515503883362E-2"/>
    <m/>
    <m/>
    <m/>
    <n v="3.6248300224542618E-2"/>
    <n v="2.5101078674197197E-2"/>
    <n v="0.12900295853614807"/>
    <n v="0.13917402923107147"/>
    <n v="3.3341784030199051E-2"/>
  </r>
  <r>
    <x v="101"/>
    <x v="6"/>
    <s v="ESP"/>
    <n v="184"/>
    <n v="34216.856"/>
    <n v="6202.1468076076599"/>
    <n v="36.121066750451448"/>
    <n v="42.496955972261482"/>
    <n v="2810756.3888721587"/>
    <n v="0.21540958500548096"/>
    <n v="10.726888004104417"/>
    <n v="53122"/>
    <n v="388152.16012717452"/>
    <n v="277659.54768146924"/>
    <n v="929024"/>
    <n v="2432932"/>
    <n v="5"/>
    <n v="3.3695560609889652"/>
    <n v="4.9531738946510444"/>
    <n v="2"/>
    <n v="4.8444274634149247"/>
    <n v="0.14869300000000002"/>
    <n v="377300"/>
    <n v="417200"/>
    <n v="66.019999999000007"/>
    <n v="1812330.054678"/>
    <n v="222916"/>
    <n v="182992.37169303128"/>
    <n v="1629337.6829849686"/>
    <n v="3320406.75"/>
    <n v="5.2107048034667969"/>
    <n v="83.457939147949219"/>
    <n v="36.278560638427734"/>
    <n v="0"/>
    <n v="0"/>
    <n v="1"/>
    <n v="1"/>
    <s v="PEG"/>
    <s v="USA"/>
    <n v="-1.26"/>
    <n v="4.0520336478948593E-2"/>
    <n v="0.17986680567264557"/>
    <n v="7.701534777879715E-2"/>
    <n v="3.9999999105930328E-2"/>
    <m/>
    <m/>
    <n v="0.12118790298700333"/>
    <n v="5.8678906410932541E-2"/>
    <n v="5.2336372435092926E-2"/>
    <n v="1.0409863665699959E-2"/>
    <n v="2.9800256714224815E-2"/>
    <m/>
    <m/>
    <m/>
    <n v="3.3695559948682785E-2"/>
    <n v="3.0110472813248634E-2"/>
    <n v="0.14314301311969757"/>
    <n v="0.15085087716579437"/>
    <n v="5.8507673442363739E-2"/>
  </r>
  <r>
    <x v="102"/>
    <x v="6"/>
    <s v="ESP"/>
    <n v="184"/>
    <n v="34595.885999999999"/>
    <n v="6767.92272123371"/>
    <n v="39.416264025060322"/>
    <n v="45.755235167729232"/>
    <n v="3356094.1653112518"/>
    <n v="0.23080654229327108"/>
    <n v="11.61233900379079"/>
    <n v="35790"/>
    <n v="493549.4875901232"/>
    <n v="352988.26449512481"/>
    <n v="1145549"/>
    <n v="2986715"/>
    <n v="5"/>
    <n v="3.1680440771349865"/>
    <n v="5.2533924057943437"/>
    <n v="3"/>
    <n v="5.6583798512930805"/>
    <n v="0.13556399999999999"/>
    <n v="443700"/>
    <n v="453700"/>
    <n v="63.569999998999997"/>
    <n v="2239151.0756339999"/>
    <n v="279244"/>
    <n v="229232.1769168454"/>
    <n v="2009918.8987171545"/>
    <n v="4095988.25"/>
    <n v="5.3389191627502441"/>
    <n v="82.683685302734375"/>
    <n v="34.464061737060547"/>
    <n v="0"/>
    <n v="0"/>
    <n v="1"/>
    <n v="1"/>
    <s v="PEG"/>
    <s v="USA"/>
    <n v="-0.14374999999999999"/>
    <n v="0.34751248359680176"/>
    <n v="0.22712928056716919"/>
    <n v="9.5016740262508392E-2"/>
    <n v="3.9999999105930328E-2"/>
    <m/>
    <m/>
    <n v="0.17210675776004791"/>
    <n v="5.502251535654068E-2"/>
    <n v="4.6943262219429016E-2"/>
    <n v="0.31047368049621582"/>
    <n v="2.8263676911592484E-2"/>
    <m/>
    <m/>
    <m/>
    <n v="3.168044239282608E-2"/>
    <n v="3.7038803100585938E-2"/>
    <n v="0.24069914221763611"/>
    <n v="0.25440776348114014"/>
    <n v="6.750836968421936E-2"/>
  </r>
  <r>
    <x v="103"/>
    <x v="6"/>
    <s v="ESP"/>
    <n v="184"/>
    <n v="34980.317000000003"/>
    <n v="7296.1776967167598"/>
    <n v="42.492676020684087"/>
    <n v="48.882588658578108"/>
    <n v="4083972.4289273894"/>
    <n v="0.24848096036691594"/>
    <n v="12.940978998850644"/>
    <n v="32311"/>
    <n v="637901.53239647369"/>
    <n v="443564.03461922059"/>
    <n v="1411762"/>
    <n v="3706808"/>
    <n v="6"/>
    <n v="4.7868980667289476"/>
    <n v="6.3791122366093935"/>
    <n v="2.7"/>
    <n v="6.7648407980302752"/>
    <n v="0.119614"/>
    <n v="531200"/>
    <n v="519900"/>
    <n v="56.949999998999999"/>
    <n v="2850932.930472"/>
    <n v="367962"/>
    <n v="302061.05161974148"/>
    <n v="2548871.8788522584"/>
    <n v="5194313.5"/>
    <n v="5.6655006408691406"/>
    <n v="83.964569091796875"/>
    <n v="32.770851135253906"/>
    <n v="0"/>
    <n v="0"/>
    <n v="1"/>
    <n v="1"/>
    <s v="PEG"/>
    <s v="DEU"/>
    <n v="2.9405000000000001"/>
    <n v="0.29759994149208069"/>
    <n v="0.153049036860466"/>
    <n v="8.4824822843074799E-3"/>
    <n v="5.000000074505806E-2"/>
    <m/>
    <m/>
    <n v="0.10181804001331329"/>
    <n v="5.1230993121862411E-2"/>
    <n v="4.6496782451868057E-2"/>
    <n v="0.26845434308052063"/>
    <n v="2.2977253422141075E-2"/>
    <m/>
    <m/>
    <m/>
    <n v="4.7868981957435608E-2"/>
    <n v="2.9145596548914909E-2"/>
    <n v="0.17479309439659119"/>
    <n v="0.18427996337413788"/>
    <n v="2.924124151468277E-2"/>
  </r>
  <r>
    <x v="104"/>
    <x v="6"/>
    <s v="ESP"/>
    <n v="184"/>
    <n v="35363.89"/>
    <n v="7766.8641076349904"/>
    <n v="45.233731676369892"/>
    <n v="50.927811988001544"/>
    <n v="5070878.0176734878"/>
    <n v="0.26331965530623724"/>
    <n v="14.878542003968924"/>
    <n v="-183773"/>
    <n v="999337.67995453335"/>
    <n v="608906.18071449595"/>
    <n v="1658326"/>
    <n v="4411852"/>
    <n v="7"/>
    <n v="4.421564004322625"/>
    <n v="8.7056065260253437"/>
    <n v="3.2"/>
    <n v="8.5448928828047706"/>
    <n v="0.11472400000000001"/>
    <n v="629800"/>
    <n v="642500"/>
    <n v="56.111999998999998"/>
    <n v="3595975.9948859997"/>
    <n v="471892"/>
    <n v="387377.50654226559"/>
    <n v="3208598.4883437343"/>
    <n v="6538762"/>
    <n v="5.8302092552185059"/>
    <n v="88.369895935058594"/>
    <n v="33.718944549560547"/>
    <n v="0"/>
    <n v="0"/>
    <n v="1"/>
    <n v="0"/>
    <s v="PEG"/>
    <s v="DEU"/>
    <n v="-0.65850001999999996"/>
    <n v="4.1213024407625198E-2"/>
    <n v="0.15886953473091125"/>
    <n v="1.0435054078698158E-2"/>
    <n v="5.9999998658895493E-2"/>
    <m/>
    <m/>
    <n v="0.10586454719305038"/>
    <n v="5.300498753786087E-2"/>
    <n v="4.7930814325809479E-2"/>
    <n v="1.9357163459062576E-2"/>
    <n v="2.1440828219056129E-2"/>
    <m/>
    <m/>
    <m/>
    <n v="4.4215638190507889E-2"/>
    <n v="2.1855860948562622E-2"/>
    <n v="0.13342353701591492"/>
    <n v="0.13939988613128662"/>
    <n v="3.52175273001194E-2"/>
  </r>
  <r>
    <x v="105"/>
    <x v="6"/>
    <s v="ESP"/>
    <n v="184"/>
    <n v="35750.033000000003"/>
    <n v="7913.2772438971597"/>
    <n v="46.08334154251849"/>
    <n v="52.18238463909438"/>
    <n v="6010892.9891714277"/>
    <n v="0.25132346964974228"/>
    <n v="17.506959997412125"/>
    <n v="-223485.1"/>
    <n v="1061235.3577683549"/>
    <n v="677864.28863194026"/>
    <n v="1976149"/>
    <n v="5229108"/>
    <n v="6.69516666666666"/>
    <n v="4.7444785322931313"/>
    <n v="9.3810317854495491"/>
    <n v="4.7"/>
    <n v="10.995321725830909"/>
    <n v="0.117128"/>
    <n v="758400"/>
    <n v="762700"/>
    <n v="59.773999998999997"/>
    <n v="4380049.0552500002"/>
    <n v="564947"/>
    <n v="463766.65147468966"/>
    <n v="3916282.4037753106"/>
    <n v="7980942.5"/>
    <n v="6.1185564994812012"/>
    <n v="90.689537048339844"/>
    <n v="34.871444702148438"/>
    <n v="0"/>
    <n v="0"/>
    <n v="1"/>
    <n v="0"/>
    <s v="PEG"/>
    <s v="DEU"/>
    <n v="-2.2309999"/>
    <n v="-0.1133933886885643"/>
    <n v="8.5196167230606079E-2"/>
    <n v="7.1112789213657379E-2"/>
    <n v="6.6951669752597809E-2"/>
    <m/>
    <m/>
    <n v="3.0652116984128952E-2"/>
    <n v="5.4544050246477127E-2"/>
    <n v="5.2921883761882782E-2"/>
    <n v="-0.13784889876842499"/>
    <n v="2.8365695849061012E-2"/>
    <m/>
    <m/>
    <m/>
    <n v="4.7444786876440048E-2"/>
    <n v="2.4455515667796135E-2"/>
    <n v="5.9046726673841476E-2"/>
    <n v="5.8520171791315079E-2"/>
    <n v="6.9032229483127594E-2"/>
  </r>
  <r>
    <x v="106"/>
    <x v="6"/>
    <s v="ESP"/>
    <n v="184"/>
    <n v="36127.525000000001"/>
    <n v="8184.0908745132001"/>
    <n v="47.656405854352059"/>
    <n v="54.332435347401692"/>
    <n v="7263774.1293338537"/>
    <n v="0.23839513773240012"/>
    <n v="20.594397010128212"/>
    <n v="-309255.3"/>
    <n v="1345904.6408194567"/>
    <n v="912042.28633966856"/>
    <n v="2385617"/>
    <n v="6353218"/>
    <n v="9.9658333333333307"/>
    <n v="5.6745517148861957"/>
    <n v="10.96561058127274"/>
    <n v="4.5999999999999996"/>
    <n v="14.317918945838862"/>
    <n v="0.11505800000000001"/>
    <n v="899700"/>
    <n v="902100"/>
    <n v="68.287999998999993"/>
    <n v="5383372.9410779998"/>
    <n v="677154"/>
    <n v="555877.61428365076"/>
    <n v="4827495.3267943487"/>
    <n v="9837892"/>
    <n v="5.9674739837646484"/>
    <n v="93.650062561035156"/>
    <n v="38.065116882324219"/>
    <n v="0"/>
    <n v="0"/>
    <n v="1"/>
    <n v="0"/>
    <s v="PEG"/>
    <s v="DEU"/>
    <n v="-0.25950000000000001"/>
    <n v="-0.10935620218515396"/>
    <n v="0.16002027690410614"/>
    <n v="0.10709350556135178"/>
    <n v="9.9658332765102386E-2"/>
    <m/>
    <m/>
    <n v="0.10964982211589813"/>
    <n v="5.0370451062917709E-2"/>
    <n v="4.539310559630394E-2"/>
    <n v="-0.13618017733097076"/>
    <n v="3.1052742153406143E-2"/>
    <m/>
    <m/>
    <m/>
    <n v="5.6745517998933792E-2"/>
    <n v="2.6823975145816803E-2"/>
    <n v="0.13116152584552765"/>
    <n v="0.13272669911384583"/>
    <n v="0.10337591916322708"/>
  </r>
  <r>
    <x v="107"/>
    <x v="6"/>
    <s v="ESP"/>
    <n v="184"/>
    <n v="36506.811000000002"/>
    <n v="8366.1713418839699"/>
    <n v="48.709703891226383"/>
    <n v="55.272795374447924"/>
    <n v="9249154.9316841848"/>
    <n v="0.23255100476857318"/>
    <n v="25.648258998217827"/>
    <n v="-186502.2"/>
    <n v="1562963.8640461848"/>
    <n v="1221381.6825537607"/>
    <n v="2860205"/>
    <n v="7575633"/>
    <n v="13.1228333333333"/>
    <n v="6.1111111111111107"/>
    <n v="14.984402493210261"/>
    <n v="5.2"/>
    <n v="18.663046085341218"/>
    <n v="0.12525700000000001"/>
    <n v="1159200"/>
    <n v="1245400"/>
    <n v="80.911999999000003"/>
    <n v="6570701.9396040002"/>
    <n v="819236"/>
    <n v="672513.27442985831"/>
    <n v="5898188.6651741415"/>
    <n v="12019844"/>
    <n v="5.6391639709472656"/>
    <n v="96.700752258300781"/>
    <n v="39.837547302246094"/>
    <n v="1"/>
    <n v="1"/>
    <n v="1"/>
    <n v="0"/>
    <s v="PEG"/>
    <s v="DEU"/>
    <n v="0.127"/>
    <n v="-0.28759020566940308"/>
    <n v="0.24436046183109283"/>
    <n v="-9.8451577126979828E-2"/>
    <n v="0.13122832775115967"/>
    <m/>
    <m/>
    <n v="0.19304332137107849"/>
    <n v="5.1317140460014343E-2"/>
    <n v="4.3013643473386765E-2"/>
    <n v="-0.32245612144470215"/>
    <n v="5.1459260284900665E-2"/>
    <m/>
    <m/>
    <m/>
    <n v="6.111111119389534E-2"/>
    <n v="3.4865908324718475E-2"/>
    <n v="0.19636476039886475"/>
    <n v="0.20825117826461792"/>
    <n v="1.638837531208992E-2"/>
  </r>
  <r>
    <x v="108"/>
    <x v="6"/>
    <s v="ESP"/>
    <n v="184"/>
    <n v="36868.1"/>
    <n v="8512.6406764435596"/>
    <n v="49.554954800240445"/>
    <n v="56.303431047542858"/>
    <n v="11394351.30273027"/>
    <n v="0.22294369844568185"/>
    <n v="30.719811985589992"/>
    <n v="95899.15"/>
    <n v="1673905.5882210652"/>
    <n v="1590418.7865207721"/>
    <n v="3324630"/>
    <n v="9090995"/>
    <n v="20.772083333333299"/>
    <n v="9.8472408817236392"/>
    <n v="19.887351862500875"/>
    <n v="7"/>
    <n v="23.551760558997962"/>
    <n v="0.12653"/>
    <n v="1479400"/>
    <n v="1638300"/>
    <n v="70.109999998999996"/>
    <n v="7536306.9511619993"/>
    <n v="1032306"/>
    <n v="847422.98859574506"/>
    <n v="6688883.9625662547"/>
    <n v="13631192"/>
    <n v="5.6723189353942871"/>
    <n v="92.454048156738281"/>
    <n v="38.403011322021484"/>
    <n v="0"/>
    <n v="0"/>
    <n v="1"/>
    <n v="0"/>
    <s v="PEG"/>
    <s v="DEU"/>
    <n v="-0.38949999000000002"/>
    <n v="-0.1326136440038681"/>
    <n v="0.30141526460647583"/>
    <n v="-3.8204897195100784E-2"/>
    <n v="0.20772083103656769"/>
    <m/>
    <m/>
    <n v="0.2529749870300293"/>
    <n v="4.8440288752317429E-2"/>
    <n v="3.8660220801830292E-2"/>
    <n v="-0.18655271828174591"/>
    <n v="6.6309235990047455E-2"/>
    <m/>
    <m/>
    <m/>
    <n v="9.8472408950328827E-2"/>
    <n v="5.3939066827297211E-2"/>
    <n v="0.26691722869873047"/>
    <n v="0.27874499559402466"/>
    <n v="8.4757968783378601E-2"/>
  </r>
  <r>
    <x v="109"/>
    <x v="6"/>
    <s v="ESP"/>
    <n v="184"/>
    <n v="37194.315000000002"/>
    <n v="8581.2862952627693"/>
    <n v="49.949884579409073"/>
    <n v="56.354888962456741"/>
    <n v="13367446.936874578"/>
    <n v="0.21381092922262454"/>
    <n v="35.530664984532685"/>
    <n v="50782.21"/>
    <n v="2001715.9793760639"/>
    <n v="1937536.1249894821"/>
    <n v="3650852"/>
    <n v="11004200"/>
    <n v="13.1345833333333"/>
    <n v="13.308194836048452"/>
    <n v="20.932241079137025"/>
    <n v="8.6999999999999993"/>
    <n v="29.04156404904403"/>
    <n v="0.14250599999999999"/>
    <n v="1764000"/>
    <n v="1986000"/>
    <n v="66.149000000000001"/>
    <n v="8817050.0416679997"/>
    <n v="1164217"/>
    <n v="955709.10070500616"/>
    <n v="7861340.9409629935"/>
    <n v="16020527"/>
    <n v="6.233788013458252"/>
    <n v="90.203048706054688"/>
    <n v="39.332252502441406"/>
    <n v="0"/>
    <n v="0"/>
    <n v="1"/>
    <n v="0"/>
    <s v="PEG"/>
    <s v="DEU"/>
    <n v="1.256"/>
    <n v="-7.1510925889015198E-2"/>
    <n v="0.23946690559387207"/>
    <n v="-1.2500000186264515E-2"/>
    <n v="0.13134583830833435"/>
    <m/>
    <m/>
    <n v="0.19558043777942657"/>
    <n v="4.3886464089155197E-2"/>
    <n v="3.670724481344223E-2"/>
    <n v="-0.13455283641815186"/>
    <n v="7.2843156754970551E-2"/>
    <m/>
    <m/>
    <m/>
    <n v="0.13308194279670715"/>
    <n v="6.3041903078556061E-2"/>
    <n v="0.21607241034507751"/>
    <n v="0.22717979550361633"/>
    <n v="5.9422917664051056E-2"/>
  </r>
  <r>
    <x v="110"/>
    <x v="6"/>
    <s v="ESP"/>
    <n v="184"/>
    <n v="37493.072"/>
    <n v="8786.9654721937895"/>
    <n v="51.144911879560958"/>
    <n v="57.07246420913161"/>
    <n v="15723844.827124145"/>
    <n v="0.22106784939680632"/>
    <n v="41.057512020423324"/>
    <n v="-400096.6"/>
    <n v="2854619.5502256015"/>
    <n v="2432481.7537641721"/>
    <n v="4096929"/>
    <n v="12834800"/>
    <n v="15.45675"/>
    <n v="15.960833333333333"/>
    <n v="21.977130295773168"/>
    <n v="11.5"/>
    <n v="34.393586699580609"/>
    <n v="0.15987199999999999"/>
    <n v="2179100"/>
    <n v="2611500"/>
    <n v="79.25"/>
    <n v="10516536.11283"/>
    <n v="1263186"/>
    <n v="1036953.0850849227"/>
    <n v="9479583.0277450774"/>
    <n v="19318322"/>
    <n v="5.9648089408874512"/>
    <n v="91.900054931640625"/>
    <n v="40.512313842773438"/>
    <n v="0"/>
    <n v="0"/>
    <n v="1"/>
    <n v="0"/>
    <s v="PEG"/>
    <s v="DEU"/>
    <n v="1.5944999"/>
    <n v="9.6159568056464195E-3"/>
    <n v="0.10852287709712982"/>
    <n v="0.1353181004524231"/>
    <n v="0.15456749498844147"/>
    <m/>
    <m/>
    <n v="6.7389212548732758E-2"/>
    <n v="4.1133664548397064E-2"/>
    <n v="3.8536705076694489E-2"/>
    <n v="-8.2319505512714386E-2"/>
    <n v="0.1001824364066124"/>
    <m/>
    <m/>
    <m/>
    <n v="0.15960833430290222"/>
    <n v="9.1935470700263977E-2"/>
    <n v="0.10752116143703461"/>
    <n v="0.10446593910455704"/>
    <n v="0.14494279026985168"/>
  </r>
  <r>
    <x v="111"/>
    <x v="6"/>
    <s v="ESP"/>
    <n v="184"/>
    <n v="37764.457999999999"/>
    <n v="8717.5652410534203"/>
    <n v="50.732719615402772"/>
    <n v="56.059555067722712"/>
    <n v="17634852.8136"/>
    <n v="0.21849231235604075"/>
    <n v="47.032205995910097"/>
    <n v="-495141.2"/>
    <n v="3520529.4908243204"/>
    <n v="3071944.4871056024"/>
    <n v="4601200"/>
    <n v="14942100"/>
    <n v="15.8946666666667"/>
    <n v="15.811666666666667"/>
    <n v="23.317693262109913"/>
    <n v="14.2"/>
    <n v="41.247484909456659"/>
    <n v="0.19576199999999999"/>
    <n v="2574600"/>
    <n v="3087800"/>
    <n v="97.45"/>
    <n v="12355795.076064"/>
    <n v="1475017"/>
    <n v="1210845.7743091588"/>
    <n v="11144949.301754842"/>
    <n v="22708496"/>
    <n v="5.6199650764465332"/>
    <n v="92.52313232421875"/>
    <n v="43.272449493408203"/>
    <n v="0"/>
    <n v="0"/>
    <n v="1"/>
    <n v="0"/>
    <s v="PEG"/>
    <s v="DEU"/>
    <n v="1.101"/>
    <n v="0.42419999837875366"/>
    <n v="0.12224394828081131"/>
    <n v="0.11086869984865189"/>
    <n v="0.15894666314125061"/>
    <m/>
    <m/>
    <n v="7.8590355813503265E-2"/>
    <n v="4.3653592467308044E-2"/>
    <n v="4.0472820401191711E-2"/>
    <n v="0.30644309520721436"/>
    <n v="9.013550728559494E-2"/>
    <m/>
    <m/>
    <m/>
    <n v="0.1581166684627533"/>
    <n v="0.1177569106221199"/>
    <n v="0.13589733839035034"/>
    <n v="0.13599728047847748"/>
    <n v="0.13490767776966095"/>
  </r>
  <r>
    <x v="112"/>
    <x v="6"/>
    <s v="ESP"/>
    <n v="184"/>
    <n v="37987.108"/>
    <n v="8812.1668319777309"/>
    <n v="51.2810852024094"/>
    <n v="55.769738891480067"/>
    <n v="20430603.494399998"/>
    <n v="0.21595933780852658"/>
    <n v="53.811345993197449"/>
    <n v="-499665.1"/>
    <n v="4163095.7802226441"/>
    <n v="3667990.6990549918"/>
    <n v="4917500"/>
    <n v="17212700"/>
    <n v="17.172833333333301"/>
    <n v="15.987500000000001"/>
    <n v="24.094949702666586"/>
    <n v="16"/>
    <n v="47.726358148893411"/>
    <n v="0.24397099999999999"/>
    <n v="3002800"/>
    <n v="4058200"/>
    <n v="125.600999999"/>
    <n v="14332248.946686"/>
    <n v="1650243"/>
    <n v="1354689.2419126483"/>
    <n v="12977559.704773352"/>
    <n v="25547042"/>
    <n v="5.0434770584106445"/>
    <n v="93.107032775878906"/>
    <n v="45.772609710693359"/>
    <n v="0"/>
    <n v="0"/>
    <n v="1"/>
    <n v="0"/>
    <s v="PEG"/>
    <s v="DEU"/>
    <n v="-1.2984998999999999"/>
    <n v="7.2981338234967552E-6"/>
    <n v="0.11366234719753265"/>
    <n v="0.1490514725446701"/>
    <n v="0.17172832787036896"/>
    <m/>
    <m/>
    <n v="6.8286187946796417E-2"/>
    <n v="4.5376162976026535E-2"/>
    <n v="4.2475663125514984E-2"/>
    <n v="-8.3146728575229645E-2"/>
    <n v="9.0695023536682129E-2"/>
    <m/>
    <m/>
    <m/>
    <n v="0.15987500548362732"/>
    <n v="8.315403014421463E-2"/>
    <n v="0.11559952795505524"/>
    <n v="0.10951734334230423"/>
    <n v="0.16038990020751953"/>
  </r>
  <r>
    <x v="113"/>
    <x v="6"/>
    <s v="ESP"/>
    <n v="184"/>
    <n v="38160.262999999999"/>
    <n v="8934.4048354378301"/>
    <n v="51.984692310688445"/>
    <n v="55.775465265714878"/>
    <n v="23355935.592"/>
    <n v="0.20788068540712953"/>
    <n v="60.36330498761555"/>
    <n v="-432181.8"/>
    <n v="5053418.5046603046"/>
    <n v="4716910.837590077"/>
    <n v="5248000"/>
    <n v="19796200"/>
    <n v="19.452833333333299"/>
    <n v="16.909166666666668"/>
    <n v="28.758488354795617"/>
    <n v="17.5"/>
    <n v="54.969818913480829"/>
    <n v="0.29477900000000001"/>
    <n v="3631300"/>
    <n v="4809900"/>
    <n v="156.699999999"/>
    <n v="16040878.926864"/>
    <n v="1864356"/>
    <n v="1530455.2184152538"/>
    <n v="14510423.708448745"/>
    <n v="28428966"/>
    <n v="5.4103894233703613"/>
    <n v="91.787445068359375"/>
    <n v="47.448162078857422"/>
    <n v="0"/>
    <n v="0"/>
    <n v="1"/>
    <n v="0"/>
    <s v="PEG"/>
    <s v="DEU"/>
    <n v="-1.6515"/>
    <n v="0.12420602887868881"/>
    <n v="0.11966647207736969"/>
    <n v="0.10193490982055664"/>
    <n v="0.19452832639217377"/>
    <m/>
    <m/>
    <n v="7.3550470173358917E-2"/>
    <n v="4.6116001904010773E-2"/>
    <n v="4.2956527322530746E-2"/>
    <n v="1.1484803631901741E-2"/>
    <n v="0.11144134402275085"/>
    <m/>
    <m/>
    <m/>
    <n v="0.16909167170524597"/>
    <n v="0.11272122710943222"/>
    <n v="0.12399196624755859"/>
    <n v="0.11985021084547043"/>
    <n v="0.1482316255569458"/>
  </r>
  <r>
    <x v="114"/>
    <x v="6"/>
    <s v="ESP"/>
    <n v="184"/>
    <n v="38325.243999999999"/>
    <n v="8979.8153913914794"/>
    <n v="52.237476994091416"/>
    <n v="55.51830880219724"/>
    <n v="26472545.0352"/>
    <n v="0.18728121509081291"/>
    <n v="67.171307995419909"/>
    <n v="285768.8"/>
    <n v="5549396.9231916415"/>
    <n v="5929914.9688730026"/>
    <n v="5661000"/>
    <n v="22543400"/>
    <n v="12.601749999999999"/>
    <n v="16.522500000000001"/>
    <n v="30.937161715007402"/>
    <n v="20.2"/>
    <n v="61.327967806840974"/>
    <n v="0.353572"/>
    <n v="4218400"/>
    <n v="5908300"/>
    <n v="173.4"/>
    <n v="16418481.138774"/>
    <n v="2067854"/>
    <n v="1776484.1188024802"/>
    <n v="14641997.01997152"/>
    <n v="30422968"/>
    <n v="5.0018596649169922"/>
    <n v="81.896636962890625"/>
    <n v="49.943977355957031"/>
    <n v="0"/>
    <n v="0"/>
    <n v="1"/>
    <n v="0"/>
    <s v="PEG"/>
    <s v="DEU"/>
    <n v="9.0999997999999999E-2"/>
    <n v="0.46708458662033081"/>
    <n v="0.13896244764328003"/>
    <n v="0.16833323240280151"/>
    <n v="0.1260174959897995"/>
    <m/>
    <m/>
    <n v="9.3592621386051178E-2"/>
    <n v="4.5369826257228851E-2"/>
    <n v="4.14869524538517E-2"/>
    <n v="0.34774619340896606"/>
    <n v="8.8546633720397949E-2"/>
    <m/>
    <m/>
    <m/>
    <n v="0.16522499918937683"/>
    <n v="0.11933838576078415"/>
    <n v="0.1535346657037735"/>
    <n v="0.1548541933298111"/>
    <n v="0.1471753716468811"/>
  </r>
  <r>
    <x v="115"/>
    <x v="6"/>
    <s v="ESP"/>
    <n v="184"/>
    <n v="38467.025000000001"/>
    <n v="9220.5007151111404"/>
    <n v="53.63520296760862"/>
    <n v="57.370538126191754"/>
    <n v="29295283.525200002"/>
    <n v="0.19180814571789742"/>
    <n v="73.091999002853512"/>
    <n v="473652.5"/>
    <n v="6111728.5814705938"/>
    <n v="6481456.1829820285"/>
    <n v="6351500"/>
    <n v="25252800"/>
    <n v="11.6105"/>
    <n v="13.3675"/>
    <n v="34.046187483093398"/>
    <n v="21.64"/>
    <n v="67.565392354124754"/>
    <n v="0.40242500000000003"/>
    <n v="4780000"/>
    <n v="6615900"/>
    <n v="154.15"/>
    <n v="17938788.955097999"/>
    <n v="2968760"/>
    <n v="2476811.4036984281"/>
    <n v="15461977.551399572"/>
    <n v="31256614"/>
    <n v="5.0854477882385254"/>
    <n v="80.001724243164063"/>
    <n v="49.835548400878906"/>
    <n v="0"/>
    <n v="0"/>
    <n v="1"/>
    <n v="0"/>
    <s v="PEG"/>
    <s v="DEU"/>
    <n v="-0.26400000000000001"/>
    <n v="0.34464839100837708"/>
    <n v="0.15655463933944702"/>
    <n v="0.1305326521396637"/>
    <n v="0.11610499769449234"/>
    <m/>
    <m/>
    <n v="0.11284052580595016"/>
    <n v="4.3714117258787155E-2"/>
    <n v="3.9281565696001053E-2"/>
    <n v="0.2677474319934845"/>
    <n v="6.0659535229206085E-2"/>
    <m/>
    <m/>
    <m/>
    <n v="0.1336749941110611"/>
    <n v="7.6900966465473175E-2"/>
    <n v="0.15887491405010223"/>
    <n v="0.16703395545482635"/>
    <n v="0.12331882119178772"/>
  </r>
  <r>
    <x v="116"/>
    <x v="6"/>
    <s v="ESP"/>
    <n v="184"/>
    <n v="38571.940999999999"/>
    <n v="9563.0565827882292"/>
    <n v="55.631918715224558"/>
    <n v="59.220005792675984"/>
    <n v="33654014.374200001"/>
    <n v="0.19469231488994704"/>
    <n v="79.52105600491339"/>
    <n v="548180.1"/>
    <n v="5985019.6707280716"/>
    <n v="6494068.2079987023"/>
    <n v="7125400"/>
    <n v="28242600"/>
    <n v="11.490833333333301"/>
    <n v="11.354166666666666"/>
    <n v="39.275003547601635"/>
    <n v="21.258700000000001"/>
    <n v="74.849094567404364"/>
    <n v="0.41557099999999997"/>
    <n v="6039900"/>
    <n v="7709600"/>
    <n v="132.39500000000001"/>
    <n v="19804964.015166"/>
    <n v="3869665"/>
    <n v="3305849.2764095357"/>
    <n v="16499114.738756463"/>
    <n v="32429352"/>
    <n v="5.2452645301818848"/>
    <n v="79.323829650878906"/>
    <n v="48.661014556884766"/>
    <n v="0"/>
    <n v="0"/>
    <n v="1"/>
    <n v="0"/>
    <s v="PEG"/>
    <s v="DEU"/>
    <n v="-0.46500000000000002"/>
    <n v="1.1325998306274414"/>
    <n v="0.22215372323989868"/>
    <n v="0.12416651099920273"/>
    <n v="0.11490833014249802"/>
    <m/>
    <m/>
    <n v="0.1799180805683136"/>
    <n v="4.2235646396875381E-2"/>
    <n v="3.5795405507087708E-2"/>
    <n v="1.0404654741287231"/>
    <n v="4.5153584331274033E-2"/>
    <m/>
    <m/>
    <m/>
    <n v="0.11354167014360428"/>
    <n v="9.2134326696395874E-2"/>
    <n v="0.27553772926330566"/>
    <n v="0.30943182110786438"/>
    <n v="0.11953742057085037"/>
  </r>
  <r>
    <x v="117"/>
    <x v="6"/>
    <s v="ESP"/>
    <n v="184"/>
    <n v="38682.322"/>
    <n v="10209.3177562621"/>
    <n v="59.39739160683493"/>
    <n v="62.623422609490362"/>
    <n v="37857640.193999998"/>
    <n v="0.20924796134923138"/>
    <n v="83.694124006298466"/>
    <n v="-32532.63"/>
    <n v="7252598.9020722536"/>
    <n v="7070290.2288407208"/>
    <n v="8239200"/>
    <n v="31724000"/>
    <n v="16.064833333333301"/>
    <n v="12.813333333333333"/>
    <n v="55.274458546078201"/>
    <n v="20.6068"/>
    <n v="80.523138832998029"/>
    <n v="0.418711"/>
    <n v="7129500"/>
    <n v="8705500"/>
    <n v="109"/>
    <n v="23180444.95008"/>
    <n v="4715709"/>
    <n v="4517406.2728248853"/>
    <n v="18663038.677255116"/>
    <n v="35059788"/>
    <n v="5.6201577186584473"/>
    <n v="80.336685180664063"/>
    <n v="47.115116119384766"/>
    <n v="0"/>
    <n v="0"/>
    <n v="1"/>
    <n v="0"/>
    <s v="PEG"/>
    <s v="DEU"/>
    <n v="-0.63824999000000004"/>
    <n v="0.47929155826568604"/>
    <n v="0.26396137475967407"/>
    <n v="0.11574339121580124"/>
    <n v="0.16064833104610443"/>
    <m/>
    <m/>
    <n v="0.22628907859325409"/>
    <n v="3.7672299891710281E-2"/>
    <n v="3.0720571056008339E-2"/>
    <n v="0.44248870015144348"/>
    <n v="2.5513447821140289E-2"/>
    <m/>
    <m/>
    <m/>
    <n v="0.12813332676887512"/>
    <n v="3.6802861839532852E-2"/>
    <n v="0.25975051522254944"/>
    <n v="0.28386488556861877"/>
    <n v="0.13819585740566254"/>
  </r>
  <r>
    <x v="118"/>
    <x v="6"/>
    <s v="ESP"/>
    <n v="184"/>
    <n v="38764.307000000001"/>
    <n v="10838.211998094999"/>
    <n v="63.062796402472216"/>
    <n v="65.718530369886693"/>
    <n v="42340295.3358"/>
    <n v="0.22890089790193227"/>
    <n v="87.742427997855856"/>
    <n v="-442125.3"/>
    <n v="8399501.3392662387"/>
    <n v="7645048.6551928995"/>
    <n v="9706500"/>
    <n v="35777600"/>
    <n v="11.292"/>
    <n v="11.744166666666668"/>
    <n v="69.996265870052326"/>
    <n v="19.853400000000001"/>
    <n v="85.794768611670122"/>
    <n v="0.38360700000000003"/>
    <n v="8178000"/>
    <n v="9517000"/>
    <n v="113.45"/>
    <n v="27265948.190513998"/>
    <n v="6049432"/>
    <n v="6374070.4775292464"/>
    <n v="20891877.712984752"/>
    <n v="38658208"/>
    <n v="6.6869845390319824"/>
    <n v="82.463966369628906"/>
    <n v="45.698078155517578"/>
    <n v="0"/>
    <n v="0"/>
    <n v="1"/>
    <n v="0"/>
    <s v="PEG"/>
    <s v="DEU"/>
    <n v="0.21525"/>
    <n v="0.14383281767368317"/>
    <n v="0.28268954157829285"/>
    <n v="0.1356482058763504"/>
    <n v="0.11292000114917755"/>
    <m/>
    <m/>
    <n v="0.24996165931224823"/>
    <n v="3.2727885991334915E-2"/>
    <n v="2.6183111593127251E-2"/>
    <n v="0.10877864062786102"/>
    <n v="3.1615115702152252E-2"/>
    <m/>
    <m/>
    <m/>
    <n v="0.11744166910648346"/>
    <n v="3.5054165869951248E-2"/>
    <n v="0.24934777617454529"/>
    <n v="0.26928964257240295"/>
    <n v="0.12428410351276398"/>
  </r>
  <r>
    <x v="119"/>
    <x v="6"/>
    <s v="ESP"/>
    <n v="184"/>
    <n v="38821.377"/>
    <n v="11518.814844586501"/>
    <n v="67.03331642812563"/>
    <n v="69.498759607897341"/>
    <n v="47829452.668799996"/>
    <n v="0.24550158429517538"/>
    <n v="93.70222397299456"/>
    <n v="-1293221"/>
    <n v="10084406.725188039"/>
    <n v="8214756.0978249013"/>
    <n v="11860000"/>
    <n v="40896600"/>
    <n v="14.391666666666699"/>
    <n v="13.702500000000001"/>
    <n v="86.51045556385337"/>
    <n v="17.331099999999999"/>
    <n v="91.911468812877288"/>
    <n v="0.397256"/>
    <n v="9847000"/>
    <n v="10951000"/>
    <n v="109.72"/>
    <n v="32615255.76111"/>
    <n v="7795298"/>
    <n v="8685041.8742678706"/>
    <n v="23930213.886842132"/>
    <n v="29650230"/>
    <n v="6.752131462097168"/>
    <n v="87.640586853027344"/>
    <n v="46.823150634765625"/>
    <n v="0"/>
    <n v="0"/>
    <n v="1"/>
    <n v="0"/>
    <s v="PEG"/>
    <s v="DEU"/>
    <n v="1.9349999"/>
    <n v="0.12630356848239899"/>
    <n v="0.26156625151634216"/>
    <n v="0.10226000100374222"/>
    <n v="0.14391666650772095"/>
    <m/>
    <m/>
    <n v="0.23299810290336609"/>
    <n v="2.856813557446003E-2"/>
    <n v="2.3169651627540588E-2"/>
    <n v="8.6415030062198639E-2"/>
    <n v="3.6715738475322723E-2"/>
    <m/>
    <m/>
    <m/>
    <n v="0.13702499866485596"/>
    <n v="3.9888530969619751E-2"/>
    <n v="0.2318703830242157"/>
    <n v="0.24801342189311981"/>
    <n v="0.12308833003044128"/>
  </r>
  <r>
    <x v="120"/>
    <x v="6"/>
    <s v="ESP"/>
    <n v="184"/>
    <n v="38860.826999999997"/>
    <n v="12055"/>
    <n v="70.156748348914519"/>
    <n v="72.130444460054079"/>
    <n v="53621632.184999995"/>
    <n v="0.25018155493950872"/>
    <n v="100.00000000119083"/>
    <n v="-1835770"/>
    <n v="10757401.684725367"/>
    <n v="8611034.8108353801"/>
    <n v="14163000"/>
    <n v="46686000"/>
    <n v="14.758333333333301"/>
    <n v="14.6775"/>
    <n v="100"/>
    <n v="16.272500000000001"/>
    <n v="100"/>
    <n v="0.41452599999999995"/>
    <n v="10343000"/>
    <n v="11799000"/>
    <n v="96.909000000000006"/>
    <n v="36267912.977141999"/>
    <n v="9599831"/>
    <n v="10031565.910171289"/>
    <n v="26236347.06697071"/>
    <n v="33431544"/>
    <n v="6.8768229484558105"/>
    <n v="87.474800109863281"/>
    <n v="46.42572021484375"/>
    <n v="0"/>
    <n v="0"/>
    <n v="1"/>
    <n v="0"/>
    <s v="PEG"/>
    <s v="DEU"/>
    <n v="1.0004999999999999"/>
    <n v="-0.11797450482845306"/>
    <n v="0.18135838210582733"/>
    <n v="0.13918676972389221"/>
    <n v="0.14758333563804626"/>
    <m/>
    <m/>
    <n v="0.15623053908348083"/>
    <n v="2.5127841159701347E-2"/>
    <n v="2.1732551977038383E-2"/>
    <n v="-0.14045259356498718"/>
    <n v="2.6151075959205627E-2"/>
    <m/>
    <m/>
    <m/>
    <n v="0.1467750072479248"/>
    <n v="2.2478088736534119E-2"/>
    <n v="0.1579471230506897"/>
    <n v="0.16017299890518188"/>
    <n v="0.14338505268096924"/>
  </r>
  <r>
    <x v="121"/>
    <x v="6"/>
    <s v="ESP"/>
    <n v="184"/>
    <n v="38941.622000000003"/>
    <n v="12421.7957738803"/>
    <n v="72.288253271233415"/>
    <n v="74.240077396034735"/>
    <n v="59109125.658"/>
    <n v="0.24487890792185907"/>
    <n v="105.93466000467863"/>
    <n v="-2057219"/>
    <n v="11701476.303607987"/>
    <n v="9458052.057086803"/>
    <n v="15899000"/>
    <n v="51778000"/>
    <n v="13.2016666666667"/>
    <n v="12.360833333333334"/>
    <n v="113.909634055265"/>
    <n v="15.9285"/>
    <n v="109.84207308429295"/>
    <n v="0.42209200000000002"/>
    <n v="11558000"/>
    <n v="12855000"/>
    <n v="96.688000000000002"/>
    <n v="40684283.929806001"/>
    <n v="11101856"/>
    <n v="12219589.431247599"/>
    <n v="28464694.498558402"/>
    <n v="38140204"/>
    <n v="7.5609536170959473"/>
    <n v="90.700767517089844"/>
    <n v="46.583091735839844"/>
    <n v="0"/>
    <n v="0"/>
    <n v="1"/>
    <n v="0"/>
    <s v="PEG"/>
    <s v="DEU"/>
    <n v="0.68774997999999998"/>
    <n v="5.4103400558233261E-2"/>
    <n v="0.16689755022525787"/>
    <n v="0.18101745843887329"/>
    <n v="0.13201667368412018"/>
    <m/>
    <m/>
    <n v="0.14322586357593536"/>
    <n v="2.3671684786677361E-2"/>
    <n v="2.0706044510006905E-2"/>
    <n v="2.6390852406620979E-2"/>
    <n v="2.6999996975064278E-2"/>
    <m/>
    <m/>
    <m/>
    <n v="0.12360833585262299"/>
    <n v="2.7712550014257431E-2"/>
    <n v="0.15875710546970367"/>
    <n v="0.15908661484718323"/>
    <n v="0.15651705861091614"/>
  </r>
  <r>
    <x v="122"/>
    <x v="6"/>
    <s v="ESP"/>
    <n v="184"/>
    <n v="39147.939999999995"/>
    <n v="12553.295551473"/>
    <n v="73.045723790042885"/>
    <n v="75.665216979931287"/>
    <n v="63964884.766199999"/>
    <n v="0.22598261766081978"/>
    <n v="112.21102002980527"/>
    <n v="-2204957"/>
    <n v="12688908.386128629"/>
    <n v="10459786.321125992"/>
    <n v="15631000"/>
    <n v="54238000"/>
    <n v="13.0066666666667"/>
    <n v="11.693333333333332"/>
    <n v="113.14413741598196"/>
    <n v="17.701499999999999"/>
    <n v="121.37541000353235"/>
    <n v="0.44579000000000002"/>
    <n v="12841000"/>
    <n v="14531000"/>
    <n v="114.623"/>
    <n v="43487390.868437998"/>
    <n v="12519884"/>
    <n v="13199755.116636001"/>
    <n v="30287635.751801997"/>
    <n v="41054940"/>
    <n v="6.7468743324279785"/>
    <n v="94.498634338378906"/>
    <n v="50.123508453369141"/>
    <n v="0"/>
    <n v="0"/>
    <n v="1"/>
    <n v="0"/>
    <s v="PEG"/>
    <s v="DEU"/>
    <n v="0.43199998000000001"/>
    <n v="-8.0828055739402771E-2"/>
    <n v="9.0426560491323471E-3"/>
    <n v="3.4406639635562897E-2"/>
    <n v="0.13006666302680969"/>
    <m/>
    <m/>
    <n v="-1.3396883383393288E-2"/>
    <n v="2.2439539432525635E-2"/>
    <n v="2.274424210190773E-2"/>
    <n v="-0.13232117891311646"/>
    <n v="5.9345833957195282E-2"/>
    <m/>
    <m/>
    <m/>
    <n v="0.11693333089351654"/>
    <n v="5.1493123173713684E-2"/>
    <n v="1.4611818827688694E-2"/>
    <n v="3.3881156705319881E-3"/>
    <n v="8.2236647605895996E-2"/>
  </r>
  <r>
    <x v="123"/>
    <x v="6"/>
    <s v="ESP"/>
    <n v="184"/>
    <n v="39356.082000000002"/>
    <n v="12289.9591404987"/>
    <n v="71.488073942430205"/>
    <n v="73.774929421620399"/>
    <n v="66215638.103999995"/>
    <n v="0.20745167666654152"/>
    <n v="117.33750003952983"/>
    <n v="-1330088.3529120004"/>
    <n v="12827151.089076241"/>
    <n v="11869682.095095092"/>
    <n v="16181000"/>
    <n v="59261000"/>
    <n v="12.3266666666667"/>
    <n v="10.211666666666668"/>
    <n v="112.80806572068683"/>
    <n v="22.160599999999999"/>
    <n v="129.84572919859545"/>
    <n v="0.55573700000000004"/>
    <n v="13120900"/>
    <n v="16998000"/>
    <n v="142.214"/>
    <n v="44009260.058279999"/>
    <n v="14112810"/>
    <n v="14831111.944308"/>
    <n v="29178148.113972001"/>
    <n v="42661500"/>
    <n v="5.679173469543457"/>
    <n v="87.202102661132813"/>
    <n v="53.493968963623047"/>
    <n v="0"/>
    <n v="0"/>
    <n v="1"/>
    <n v="0"/>
    <s v="PEG"/>
    <s v="DEU"/>
    <n v="-1.4452499999999999"/>
    <n v="0.56099998950958252"/>
    <n v="2.0662978291511536E-2"/>
    <n v="0.42926409840583801"/>
    <n v="0.12326666712760925"/>
    <m/>
    <m/>
    <n v="-4.0713832713663578E-3"/>
    <n v="2.4734361097216606E-2"/>
    <n v="2.4835476651787758E-2"/>
    <n v="0.50700002908706665"/>
    <n v="3.5832781344652176E-2"/>
    <m/>
    <m/>
    <m/>
    <n v="0.1021166667342186"/>
    <n v="5.4000001400709152E-2"/>
    <n v="0.10414694994688034"/>
    <n v="6.9054052233695984E-2"/>
    <n v="0.27626538276672363"/>
  </r>
  <r>
    <x v="124"/>
    <x v="6"/>
    <s v="ESP"/>
    <n v="184"/>
    <n v="39547.353000000003"/>
    <n v="12569.629258999999"/>
    <n v="73.103364658035758"/>
    <n v="74.265213053864329"/>
    <n v="70726612.142999992"/>
    <n v="0.20897013562899183"/>
    <n v="122.87272997079562"/>
    <n v="-1537269.5978349601"/>
    <n v="15110011.818"/>
    <n v="14458183.329405248"/>
    <n v="17338000"/>
    <n v="63676000"/>
    <n v="7.8125"/>
    <n v="9.9958333333333336"/>
    <n v="114.49775952203132"/>
    <n v="24.2087"/>
    <n v="137.58845603100585"/>
    <n v="0.58174400000000004"/>
    <n v="13455500"/>
    <n v="16817000"/>
    <n v="131.739"/>
    <n v="45427030.006313995"/>
    <n v="16166267"/>
    <n v="16570413.686112"/>
    <n v="28856616.320201993"/>
    <n v="41908356"/>
    <n v="6.2515215873718262"/>
    <n v="84.310760498046875"/>
    <n v="51.114665985107422"/>
    <n v="0"/>
    <n v="0"/>
    <n v="1"/>
    <n v="1"/>
    <s v="PEG"/>
    <s v="DEU"/>
    <n v="-1.6064999"/>
    <n v="-9.2000000178813934E-2"/>
    <n v="3.3319979906082153E-2"/>
    <n v="-0.12512464821338654"/>
    <n v="7.8125E-2"/>
    <m/>
    <m/>
    <n v="7.0478096604347229E-3"/>
    <n v="2.6272168383002281E-2"/>
    <n v="2.6088302955031395E-2"/>
    <n v="-0.11699999868869781"/>
    <n v="2.8312571346759796E-2"/>
    <m/>
    <m/>
    <m/>
    <n v="9.9958330392837524E-2"/>
    <n v="2.500000037252903E-2"/>
    <n v="1.4321846887469292E-2"/>
    <n v="2.2691451013088226E-2"/>
    <n v="-2.3499824106693268E-2"/>
  </r>
  <r>
    <x v="125"/>
    <x v="6"/>
    <s v="ESP"/>
    <n v="184"/>
    <n v="39718.895000000004"/>
    <n v="12981.052723164399"/>
    <n v="75.495523011218921"/>
    <n v="75.304361485996466"/>
    <n v="76635394.967999995"/>
    <n v="0.22021740029651432"/>
    <n v="128.61837995040491"/>
    <n v="-956829.20660909975"/>
    <n v="17586501.041999999"/>
    <n v="16727283.738"/>
    <n v="17888000"/>
    <n v="70439000"/>
    <n v="8.9833333333333307"/>
    <n v="11.27"/>
    <n v="118.50261389096329"/>
    <n v="22.674800000000001"/>
    <n v="141.36268582296756"/>
    <n v="0.61542399999999997"/>
    <n v="15375563.874"/>
    <n v="19646692.493999999"/>
    <n v="121.40900000000001"/>
    <n v="48223302.972768001"/>
    <n v="17994010"/>
    <n v="18380395.036013998"/>
    <n v="29842907.936754003"/>
    <n v="42932028"/>
    <n v="6.0147218704223633"/>
    <n v="79.973358154296875"/>
    <n v="49.442054748535156"/>
    <n v="0"/>
    <n v="0"/>
    <n v="1"/>
    <n v="1"/>
    <s v="PEG"/>
    <s v="DEU"/>
    <n v="-0.63300002"/>
    <n v="0.15700000524520874"/>
    <n v="5.8451823890209198E-2"/>
    <n v="0.25228708982467651"/>
    <n v="8.98333340883255E-2"/>
    <m/>
    <m/>
    <n v="3.0944596976041794E-2"/>
    <n v="2.7507226914167404E-2"/>
    <n v="2.6681575924158096E-2"/>
    <n v="0.12300000339746475"/>
    <n v="3.0276047065854073E-2"/>
    <m/>
    <m/>
    <m/>
    <n v="0.11270000040531158"/>
    <n v="3.4000001847743988E-2"/>
    <n v="8.6925268173217773E-2"/>
    <n v="6.7285515367984772E-2"/>
    <n v="0.17106020450592041"/>
  </r>
  <r>
    <x v="126"/>
    <x v="6"/>
    <s v="ESP"/>
    <n v="184"/>
    <n v="39884.245999999999"/>
    <n v="13275.174723627701"/>
    <n v="77.201203792440452"/>
    <n v="76.830265266957866"/>
    <n v="81396530.357999995"/>
    <n v="0.21808144395809767"/>
    <n v="133.193669939459"/>
    <n v="-696159.02732772008"/>
    <n v="18894461.388"/>
    <n v="18747542.550000001"/>
    <n v="19116000"/>
    <n v="71584249"/>
    <n v="7.6483333333333299"/>
    <n v="8.7366666666666664"/>
    <n v="121.5179238237489"/>
    <n v="22.1419"/>
    <n v="147.26585427422054"/>
    <n v="0.65407599999999999"/>
    <n v="16101838.764"/>
    <n v="19522901.309999999"/>
    <n v="131.27500000000001"/>
    <n v="51808345.244435996"/>
    <n v="20572980"/>
    <n v="20478362.266295999"/>
    <n v="31329982.978139997"/>
    <n v="44584304"/>
    <n v="6.4217643737792969"/>
    <n v="81.735549926757813"/>
    <n v="48.936454772949219"/>
    <n v="0"/>
    <n v="0"/>
    <n v="1"/>
    <n v="1"/>
    <s v="PEG"/>
    <s v="DEU"/>
    <n v="-0.92250001000000004"/>
    <n v="0.42899999022483826"/>
    <n v="5.461052805185318E-2"/>
    <n v="0.290670245885849"/>
    <n v="7.6483331620693207E-2"/>
    <m/>
    <m/>
    <n v="2.580098994076252E-2"/>
    <n v="2.880953811109066E-2"/>
    <n v="2.8084918856620789E-2"/>
    <n v="0.38999998569488525"/>
    <n v="2.8057554736733437E-2"/>
    <m/>
    <m/>
    <m/>
    <n v="8.7366670370101929E-2"/>
    <n v="3.9000000804662704E-2"/>
    <n v="0.11468116939067841"/>
    <n v="9.7685709595680237E-2"/>
    <n v="0.1835767924785614"/>
  </r>
  <r>
    <x v="127"/>
    <x v="6"/>
    <s v="ESP"/>
    <n v="184"/>
    <n v="40049.974000000002"/>
    <n v="13724.7489197756"/>
    <n v="79.787408823860858"/>
    <n v="78.703776355217968"/>
    <n v="86398925.447999999"/>
    <n v="0.2226044254501022"/>
    <n v="135.6939412944318"/>
    <n v="-626565.81831425987"/>
    <n v="22028674.469999999"/>
    <n v="22178421.870000001"/>
    <n v="21835000"/>
    <n v="71809868.195999995"/>
    <n v="5.4858333333333302"/>
    <n v="6.4016666666666664"/>
    <n v="126.6990291262135"/>
    <n v="20.697600000000001"/>
    <n v="151.52525083799563"/>
    <n v="0.64249500000000004"/>
    <n v="16825617.864"/>
    <n v="19366498.469999999"/>
    <n v="151.702"/>
    <n v="58958139.181458004"/>
    <n v="24386040"/>
    <n v="24200342.878139999"/>
    <n v="34757796.303318009"/>
    <n v="49017564"/>
    <n v="6.4495835304260254"/>
    <n v="89.178268432617188"/>
    <n v="50.123023986816406"/>
    <n v="0"/>
    <n v="0"/>
    <n v="1"/>
    <n v="1"/>
    <s v="PEG"/>
    <s v="DEU"/>
    <n v="-6.6750005000000001E-2"/>
    <n v="0.45399999618530273"/>
    <n v="7.2879627346992493E-2"/>
    <n v="0.16928340494632721"/>
    <n v="5.4858334362506866E-2"/>
    <m/>
    <m/>
    <n v="4.2966440320014954E-2"/>
    <n v="2.9913187026977539E-2"/>
    <n v="2.8680872172117233E-2"/>
    <n v="0.42199999094009399"/>
    <n v="2.250351570546627E-2"/>
    <m/>
    <m/>
    <m/>
    <n v="6.4016669988632202E-2"/>
    <n v="3.1999997794628143E-2"/>
    <n v="0.12629227340221405"/>
    <n v="0.12964880466461182"/>
    <n v="0.11207087337970734"/>
  </r>
  <r>
    <x v="128"/>
    <x v="6"/>
    <s v="ESP"/>
    <n v="184"/>
    <n v="40214.066000000006"/>
    <n v="14313.4050581335"/>
    <n v="83.162013121963128"/>
    <n v="81.872741424528741"/>
    <n v="92509451.297999993"/>
    <n v="0.23403821370942998"/>
    <n v="138.08577207508907"/>
    <n v="-1554733.0464468"/>
    <n v="24570054.234000001"/>
    <n v="24146768.25"/>
    <n v="22060787"/>
    <n v="72049464.035999998"/>
    <n v="4.34"/>
    <n v="4.833333333333333"/>
    <n v="132.86034353995527"/>
    <n v="18.6736"/>
    <n v="154.83008354230094"/>
    <n v="0.62305999999999995"/>
    <n v="18427249.5"/>
    <n v="20260823.219999999"/>
    <n v="142.60699"/>
    <n v="68859545.253971994"/>
    <n v="28957308"/>
    <n v="29118944.481066"/>
    <n v="39740600.77290599"/>
    <n v="54834436"/>
    <n v="6.2112436294555664"/>
    <n v="102.14696502685547"/>
    <n v="52.847572326660156"/>
    <n v="0"/>
    <n v="0"/>
    <n v="1"/>
    <n v="1"/>
    <s v="PEG"/>
    <s v="DEU"/>
    <n v="0.17249999999999999"/>
    <n v="0.39500001072883606"/>
    <n v="7.8915014863014221E-2"/>
    <n v="0.17690154910087585"/>
    <n v="4.3400000780820847E-2"/>
    <m/>
    <m/>
    <n v="4.8786915838718414E-2"/>
    <n v="3.0128095299005508E-2"/>
    <n v="2.8726613149046898E-2"/>
    <n v="0.37200000882148743"/>
    <n v="1.6763849183917046E-2"/>
    <m/>
    <m/>
    <m/>
    <n v="4.8333331942558289E-2"/>
    <n v="2.3000001907348633E-2"/>
    <n v="0.1318243145942688"/>
    <n v="0.1366790384054184"/>
    <n v="0.1101507768034935"/>
  </r>
  <r>
    <x v="129"/>
    <x v="6"/>
    <s v="ESP"/>
    <n v="184"/>
    <n v="40369.667000000001"/>
    <n v="14934.3636609189"/>
    <n v="86.796473216189199"/>
    <n v="85.555570051462951"/>
    <n v="99119967.077999994"/>
    <n v="0.24874477550663285"/>
    <n v="141.17325937022324"/>
    <n v="-3210683.8579873201"/>
    <n v="28036041"/>
    <n v="26119607.052000001"/>
    <n v="24928862.16484125"/>
    <n v="78442180.541999996"/>
    <n v="2.7233333333333301"/>
    <n v="4.7275"/>
    <n v="142.13032113517542"/>
    <n v="15.4756"/>
    <n v="158.04196965728718"/>
    <n v="0.608039"/>
    <n v="19669986.533999998"/>
    <n v="20880943.842"/>
    <n v="165.62412900656977"/>
    <n v="79360387.340123996"/>
    <n v="34884800"/>
    <n v="34456924.160010003"/>
    <n v="44903463.180113994"/>
    <n v="64074572"/>
    <n v="5.9539699554443359"/>
    <n v="109.45350646972656"/>
    <n v="54.229709625244141"/>
    <n v="0"/>
    <n v="0"/>
    <n v="1"/>
    <n v="1"/>
    <s v="PEG"/>
    <s v="DEU"/>
    <n v="-0.68199997999999995"/>
    <n v="0.19699999690055847"/>
    <n v="9.9507257342338562E-2"/>
    <n v="-6.5195702016353607E-2"/>
    <n v="2.7233334258198738E-2"/>
    <m/>
    <m/>
    <n v="6.9740675389766693E-2"/>
    <n v="2.9766585677862167E-2"/>
    <n v="2.7825983241200447E-2"/>
    <n v="0.16200000047683716"/>
    <n v="3.0120482668280602E-2"/>
    <m/>
    <m/>
    <m/>
    <n v="4.727499932050705E-2"/>
    <n v="3.5000000149011612E-2"/>
    <n v="9.6994310617446899E-2"/>
    <n v="0.1197676807641983"/>
    <n v="-1.8981184810400009E-2"/>
  </r>
  <r>
    <x v="130"/>
    <x v="6"/>
    <s v="ESP"/>
    <n v="184"/>
    <n v="40554.386999999995"/>
    <n v="15652.5359751821"/>
    <n v="90.976899920814077"/>
    <n v="89.011634491049065"/>
    <n v="107793336.486"/>
    <n v="0.26144371373307546"/>
    <n v="146.09196013728919"/>
    <n v="-4645892.8025465999"/>
    <n v="33975355.655999996"/>
    <n v="30789396.528000001"/>
    <n v="27725164.99342509"/>
    <n v="84956358.827999994"/>
    <n v="4.1116666666666699"/>
    <n v="5.5258333333333338"/>
    <n v="152.79126213592198"/>
    <n v="13.7852"/>
    <n v="161.00629297325889"/>
    <n v="0.57815300000000003"/>
    <n v="20858148.960000001"/>
    <n v="22167107.621999998"/>
    <n v="178.81354110693175"/>
    <n v="93077512.070004001"/>
    <n v="41733148"/>
    <n v="40571120.152398005"/>
    <n v="52506391.917605996"/>
    <n v="75901184"/>
    <n v="6.812626838684082"/>
    <n v="113.84555053710938"/>
    <n v="53.474735260009766"/>
    <n v="0"/>
    <n v="0"/>
    <n v="1"/>
    <n v="1"/>
    <s v="PEG"/>
    <s v="DEU"/>
    <n v="1.38"/>
    <n v="-0.10400000214576721"/>
    <n v="0.10396643728017807"/>
    <n v="8.7144918739795685E-2"/>
    <n v="4.1116666048765182E-2"/>
    <m/>
    <m/>
    <n v="7.5086548924446106E-2"/>
    <n v="2.8879890218377113E-2"/>
    <n v="2.6862852275371552E-2"/>
    <n v="-0.12700000405311584"/>
    <n v="2.6345932856202126E-2"/>
    <m/>
    <m/>
    <m/>
    <n v="5.5258333683013916E-2"/>
    <n v="2.3000000044703484E-2"/>
    <n v="6.3625052571296692E-2"/>
    <n v="6.3535392284393311E-2"/>
    <n v="6.4130790531635284E-2"/>
  </r>
  <r>
    <x v="131"/>
    <x v="6"/>
    <s v="ESP"/>
    <n v="184"/>
    <n v="40766.048999999999"/>
    <n v="16181.181649542799"/>
    <n v="94.122546313162175"/>
    <n v="91.868571598281306"/>
    <n v="116635421.29799999"/>
    <n v="0.26231544698711129"/>
    <n v="151.33598262730169"/>
    <n v="-5102799.6817875011"/>
    <n v="35148709.728"/>
    <n v="32496516.888"/>
    <n v="31976078.888252035"/>
    <n v="96745472.472000003"/>
    <n v="4.3608333333333302"/>
    <n v="5.1166666666666663"/>
    <n v="167.30769230769198"/>
    <n v="10.347899999999999"/>
    <n v="165.86612447489779"/>
    <n v="0.54049500000000006"/>
    <n v="22512691.344000001"/>
    <n v="23236969.601999998"/>
    <n v="188.79609667536593"/>
    <n v="103966924.699572"/>
    <n v="49425376"/>
    <n v="46885720.594416"/>
    <n v="57081204.105155997"/>
    <n v="87653080"/>
    <n v="6.4652080535888672"/>
    <n v="113.23381805419922"/>
    <n v="53.124969482421875"/>
    <n v="0"/>
    <n v="0"/>
    <n v="1"/>
    <n v="1"/>
    <s v="PEG"/>
    <s v="DEU"/>
    <n v="0.26100001"/>
    <n v="-3.6376893520355225E-2"/>
    <n v="0.1228020042181015"/>
    <n v="5.8253385126590729E-2"/>
    <n v="4.3608333915472031E-2"/>
    <m/>
    <m/>
    <n v="9.4799309968948364E-2"/>
    <n v="2.8002696111798286E-2"/>
    <n v="2.5577927008271217E-2"/>
    <n v="-6.3937053084373474E-2"/>
    <n v="2.944263257086277E-2"/>
    <m/>
    <m/>
    <m/>
    <n v="5.1166664808988571E-2"/>
    <n v="2.75601577013731E-2"/>
    <n v="9.0013094246387482E-2"/>
    <n v="9.622114896774292E-2"/>
    <n v="5.093085765838623E-2"/>
  </r>
  <r>
    <x v="132"/>
    <x v="6"/>
    <s v="ESP"/>
    <n v="184"/>
    <n v="41423.520000000004"/>
    <n v="16368.2759640002"/>
    <n v="95.361266300372336"/>
    <n v="93.138697279238343"/>
    <n v="124714959.072"/>
    <n v="0.26623808201919691"/>
    <n v="156.03371014859266"/>
    <n v="-4651867.9733855994"/>
    <n v="35600114.946000002"/>
    <n v="33116803.895999998"/>
    <n v="35249611.387238547"/>
    <n v="103940502.27"/>
    <n v="3.2749999999999999"/>
    <n v="4.9591666666666701"/>
    <n v="195.68707991038045"/>
    <n v="11.146100000000001"/>
    <n v="171.20824146138631"/>
    <n v="0.51249899999999993"/>
    <n v="22445637.785999998"/>
    <n v="23090217.149999999"/>
    <n v="158.65929245732812"/>
    <n v="116746912.563336"/>
    <n v="58961420"/>
    <n v="53252409.338436"/>
    <n v="63494503.2249"/>
    <n v="97115248"/>
    <n v="6.4312682151794434"/>
    <n v="117.96615600585938"/>
    <n v="52.996150970458984"/>
    <n v="0"/>
    <n v="0"/>
    <n v="1"/>
    <n v="1"/>
    <s v="PEG"/>
    <s v="DEU"/>
    <n v="-1.095"/>
    <n v="-0.20465430617332458"/>
    <n v="0.19600966572761536"/>
    <n v="0.12270617485046387"/>
    <n v="3.2749999314546585E-2"/>
    <m/>
    <m/>
    <n v="0.16934646666049957"/>
    <n v="2.6663199067115784E-2"/>
    <n v="2.2801795974373817E-2"/>
    <n v="-0.23096798360347748"/>
    <n v="3.4216612577438354E-2"/>
    <m/>
    <m/>
    <m/>
    <n v="4.9591667950153351E-2"/>
    <n v="2.6313669979572296E-2"/>
    <n v="0.1391044557094574"/>
    <n v="0.14806012809276581"/>
    <n v="7.7728085219860077E-2"/>
  </r>
  <r>
    <x v="133"/>
    <x v="6"/>
    <s v="ESP"/>
    <n v="184"/>
    <n v="42196.231"/>
    <n v="16555.104979874301"/>
    <n v="96.635739110689656"/>
    <n v="93.604678745963"/>
    <n v="133485830.676"/>
    <n v="0.27654604018559453"/>
    <n v="160.77645073846739"/>
    <n v="-5183254.8051490802"/>
    <n v="37155491.273999996"/>
    <n v="34210958.232000001"/>
    <n v="38513373.829980597"/>
    <n v="113718341.94599999"/>
    <n v="2.3116666666666665"/>
    <n v="4.1241666666666665"/>
    <n v="234.77408513816235"/>
    <n v="11.2834"/>
    <n v="175.81511304545546"/>
    <n v="0.47711700000000001"/>
    <n v="23151613.583999999"/>
    <n v="24021313.206"/>
    <n v="131.73871733966746"/>
    <n v="133476920.37292799"/>
    <n v="71693168"/>
    <n v="61897714.087044001"/>
    <n v="71579206.285883993"/>
    <n v="110365880"/>
    <n v="5.9709072113037109"/>
    <n v="124.60507965087891"/>
    <n v="54.795314788818359"/>
    <n v="0"/>
    <n v="0"/>
    <n v="1"/>
    <n v="1"/>
    <s v="PEG"/>
    <s v="DEU"/>
    <n v="-0.95999997999999997"/>
    <n v="0.32978054881095886"/>
    <n v="0.22350084781646729"/>
    <n v="5.0546102225780487E-2"/>
    <n v="2.3116666823625565E-2"/>
    <m/>
    <m/>
    <n v="0.19972650706768036"/>
    <n v="2.3774333298206329E-2"/>
    <n v="1.9816460087895393E-2"/>
    <n v="0.27443650364875793"/>
    <n v="4.3426290154457092E-2"/>
    <m/>
    <m/>
    <m/>
    <n v="4.1241668164730072E-2"/>
    <n v="5.5344048887491226E-2"/>
    <n v="0.21513670682907104"/>
    <n v="0.23690849542617798"/>
    <n v="3.6831386387348175E-2"/>
  </r>
  <r>
    <x v="134"/>
    <x v="6"/>
    <s v="ESP"/>
    <n v="184"/>
    <n v="42859.171999999999"/>
    <n v="16814.712129583801"/>
    <n v="98.201428803338743"/>
    <n v="95.868846101653986"/>
    <n v="142998284.68199998"/>
    <n v="0.28523716653897052"/>
    <n v="165.66241472838149"/>
    <n v="-7839165.9662672402"/>
    <n v="41629943.585999995"/>
    <n v="36338702.399999999"/>
    <n v="42677484.532789417"/>
    <n v="123331958.64"/>
    <n v="2.0408333333333335"/>
    <n v="4.1033333333333299"/>
    <n v="277.81926811052966"/>
    <n v="11.090199999999999"/>
    <n v="179.68052365261113"/>
    <n v="0.45365499999999997"/>
    <n v="25088679.395999998"/>
    <n v="26576336.621999998"/>
    <n v="122.15402687027384"/>
    <n v="157350792.62165999"/>
    <n v="88457840"/>
    <n v="73449880.090619996"/>
    <n v="83900912.531039998"/>
    <n v="124804216"/>
    <n v="6.4663724899291992"/>
    <n v="128.19442749023438"/>
    <n v="54.336460113525391"/>
    <n v="0"/>
    <n v="0"/>
    <n v="1"/>
    <n v="1"/>
    <s v="PEG"/>
    <s v="DEU"/>
    <n v="-0.26967001000000002"/>
    <n v="0.23081998527050018"/>
    <n v="0.20368196070194244"/>
    <n v="0.10246747732162476"/>
    <n v="2.0408334210515022E-2"/>
    <m/>
    <m/>
    <n v="0.18305307626724243"/>
    <n v="2.062889002263546E-2"/>
    <n v="1.743699423968792E-2"/>
    <n v="0.1869848221540451"/>
    <n v="3.6929842084646225E-2"/>
    <m/>
    <m/>
    <m/>
    <n v="4.1033335030078888E-2"/>
    <n v="4.3835163116455078E-2"/>
    <n v="0.19346702098846436"/>
    <n v="0.20717346668243408"/>
    <n v="6.1437904834747314E-2"/>
  </r>
  <r>
    <x v="135"/>
    <x v="6"/>
    <s v="ESP"/>
    <n v="184"/>
    <n v="43662.612999999998"/>
    <n v="17105.212509266999"/>
    <n v="100"/>
    <n v="97.907538601284912"/>
    <n v="154299221.80199999"/>
    <n v="0.29891700320020287"/>
    <n v="171.24198918420049"/>
    <n v="-11192865.549517078"/>
    <n v="45954981.269999996"/>
    <n v="38542817.741999999"/>
    <n v="83717357.33044903"/>
    <n v="137604716.10600001"/>
    <n v="2.0866666666666669"/>
    <n v="3.3875000000000002"/>
    <n v="318.38125466766155"/>
    <n v="9.1463000000000001"/>
    <n v="186.48177626177463"/>
    <n v="0.42430200000000001"/>
    <n v="28048686.335999999"/>
    <n v="27275324.208000001"/>
    <n v="141.04094261252862"/>
    <n v="200098562.612652"/>
    <n v="118081120"/>
    <n v="95880487.064537987"/>
    <n v="104218075.54811402"/>
    <n v="150774112"/>
    <n v="6.0732865333557129"/>
    <n v="129.63240051269531"/>
    <n v="54.053386688232422"/>
    <n v="0"/>
    <n v="0"/>
    <n v="1"/>
    <n v="1"/>
    <s v="PEG"/>
    <s v="DEU"/>
    <n v="4.1669998E-2"/>
    <n v="0.2578282356262207"/>
    <n v="0.16383717954158783"/>
    <n v="7.0184282958507538E-2"/>
    <n v="2.0866665989160538E-2"/>
    <m/>
    <m/>
    <n v="0.14565499126911163"/>
    <n v="1.8182193860411644E-2"/>
    <n v="1.5870567411184311E-2"/>
    <n v="0.20556586980819702"/>
    <n v="4.3350905179977417E-2"/>
    <m/>
    <m/>
    <m/>
    <n v="3.3874999731779099E-2"/>
    <n v="5.2262373268604279E-2"/>
    <n v="0.16519343852996826"/>
    <n v="0.17586247622966766"/>
    <n v="4.5525476336479187E-2"/>
  </r>
  <r>
    <x v="136"/>
    <x v="6"/>
    <s v="ESP"/>
    <n v="184"/>
    <n v="44360.521000000001"/>
    <n v="17520.684152158999"/>
    <n v="102.36220472440945"/>
    <n v="100"/>
    <n v="167022093.678"/>
    <n v="0.30027305610650484"/>
    <n v="177.26146408299749"/>
    <n v="-14783125.511439782"/>
    <n v="51669674.825999998"/>
    <n v="42158551.908"/>
    <n v="95213707.359031171"/>
    <n v="155406853.40399998"/>
    <n v="2.8275000000000001"/>
    <n v="3.7850000000000001"/>
    <n v="361.70177086023352"/>
    <n v="8.4521999999999995"/>
    <n v="192.15482488512495"/>
    <n v="0.39063899999999996"/>
    <n v="31063434.27"/>
    <n v="29713045.493999999"/>
    <n v="126.33712984054668"/>
    <n v="251014164.10685998"/>
    <n v="147058736"/>
    <n v="116519190.361068"/>
    <n v="134494973.74579197"/>
    <n v="192509184"/>
    <n v="5.9110021591186523"/>
    <n v="131.81222534179688"/>
    <n v="51.673786163330078"/>
    <n v="0"/>
    <n v="0"/>
    <n v="1"/>
    <n v="1"/>
    <s v="PEG"/>
    <s v="DEU"/>
    <n v="0.74582999999999999"/>
    <n v="0.40547147393226624"/>
    <n v="0.11700557172298431"/>
    <n v="-1.6114568337798119E-2"/>
    <n v="2.8274999931454659E-2"/>
    <m/>
    <m/>
    <n v="0.10044299066066742"/>
    <n v="1.6562579199671745E-2"/>
    <n v="1.5050828456878662E-2"/>
    <n v="0.34485083818435669"/>
    <n v="4.5076105743646622E-2"/>
    <m/>
    <m/>
    <m/>
    <n v="3.7849999964237213E-2"/>
    <n v="6.0620639473199844E-2"/>
    <n v="0.14655002951622009"/>
    <n v="0.15744659304618835"/>
    <n v="6.08021579682827E-3"/>
  </r>
  <r>
    <x v="137"/>
    <x v="6"/>
    <s v="ESP"/>
    <n v="184"/>
    <n v="45236.004000000001"/>
    <n v="17802.334056216801"/>
    <n v="104.03543307086613"/>
    <n v="101.29377754095444"/>
    <n v="178954632.05399999"/>
    <n v="0.29862236515830665"/>
    <n v="182.20267138435537"/>
    <n v="-16879000.895333279"/>
    <n v="56841118.092"/>
    <n v="46500893.736000001"/>
    <n v="94216785.850701809"/>
    <n v="178454808.50999999"/>
    <n v="3.8474999999999997"/>
    <n v="4.3074999999999992"/>
    <n v="397.17856210982637"/>
    <n v="8.2321000000000009"/>
    <n v="200.79384166018852"/>
    <n v="0.35764600000000002"/>
    <n v="34476011.130000003"/>
    <n v="32269399.998"/>
    <n v="113.02628897493369"/>
    <n v="292874730.33587998"/>
    <n v="169511504"/>
    <n v="131320122.71353799"/>
    <n v="161554607.62234199"/>
    <n v="224173456"/>
    <n v="5.9365882873535156"/>
    <n v="133.08903503417969"/>
    <n v="52.280502319335938"/>
    <n v="0"/>
    <n v="0"/>
    <n v="1"/>
    <n v="1"/>
    <s v="PEG"/>
    <s v="DEU"/>
    <n v="1.0233399999999999"/>
    <n v="9.162062406539917E-2"/>
    <n v="7.0486679673194885E-2"/>
    <n v="1.035739853978157E-2"/>
    <n v="3.8474999368190765E-2"/>
    <m/>
    <m/>
    <n v="5.477837473154068E-2"/>
    <n v="1.5708301216363907E-2"/>
    <n v="1.4892513863742352E-2"/>
    <n v="5.6002520024776459E-2"/>
    <n v="3.3729180693626404E-2"/>
    <m/>
    <m/>
    <m/>
    <n v="4.3074999004602432E-2"/>
    <n v="3.5618100315332413E-2"/>
    <n v="7.0242933928966522E-2"/>
    <n v="7.3440641164779663E-2"/>
    <n v="2.4416198953986168E-2"/>
  </r>
  <r>
    <x v="138"/>
    <x v="6"/>
    <s v="ESP"/>
    <n v="184"/>
    <n v="45983.168999999994"/>
    <n v="17681.9141763058"/>
    <n v="103.34645669291338"/>
    <n v="99.000324005514386"/>
    <n v="184612088.82600001"/>
    <n v="0.27836465709694369"/>
    <n v="189.62778165211009"/>
    <n v="-16436014.26817878"/>
    <n v="56047124.100000001"/>
    <n v="47304870.887999997"/>
    <n v="89765210.03146933"/>
    <n v="196494212.24399999"/>
    <n v="3.85"/>
    <n v="4.3666666666666698"/>
    <n v="391.5060128537649"/>
    <n v="11.2545"/>
    <n v="215.33350608565172"/>
    <n v="0.39712000000000003"/>
    <n v="29002743.66"/>
    <n v="34595975.435999997"/>
    <n v="119.5559387799094"/>
    <n v="311122127.71774203"/>
    <n v="177125984"/>
    <n v="136338661.90434599"/>
    <n v="174783465.81339604"/>
    <n v="239175152"/>
    <n v="5.6012015342712402"/>
    <n v="130.52607727050781"/>
    <n v="52.924644470214844"/>
    <n v="1"/>
    <n v="1"/>
    <n v="1"/>
    <n v="1"/>
    <s v="PEG"/>
    <s v="DEU"/>
    <n v="-4.0840000000000001E-2"/>
    <n v="-0.3694705069065094"/>
    <n v="1.762779988348484E-2"/>
    <n v="9.7303703427314758E-2"/>
    <n v="3.8499999791383743E-2"/>
    <m/>
    <m/>
    <n v="2.1031307987868786E-3"/>
    <n v="1.5524669550359249E-2"/>
    <n v="1.5492087230086327E-2"/>
    <n v="-0.40562480688095093"/>
    <n v="6.0827426612377167E-2"/>
    <m/>
    <m/>
    <m/>
    <n v="4.3666668236255646E-2"/>
    <n v="3.6154314875602722E-2"/>
    <n v="-9.6380645409226418E-3"/>
    <n v="-1.5987541526556015E-2"/>
    <n v="6.7901849746704102E-2"/>
  </r>
  <r>
    <x v="139"/>
    <x v="6"/>
    <s v="ESP"/>
    <n v="184"/>
    <n v="46367.55"/>
    <n v="16888.132833074102"/>
    <n v="98.720472440944874"/>
    <n v="94.634501744652113"/>
    <n v="177920376.678"/>
    <n v="0.23113222104078937"/>
    <n v="189.08353273196053"/>
    <n v="-7273384.9985966412"/>
    <n v="42582004.277999997"/>
    <n v="41031453.144000001"/>
    <n v="99121354.085422814"/>
    <n v="193540694.35799998"/>
    <n v="0.67583333333333395"/>
    <n v="3.9791666666666701"/>
    <n v="365.63918752416595"/>
    <n v="17.8567"/>
    <n v="226.72759682821604"/>
    <n v="0.532613"/>
    <n v="23592536.484000001"/>
    <n v="40296193.409999996"/>
    <n v="115.49770928779668"/>
    <n v="305657287.86502802"/>
    <n v="178860896"/>
    <n v="135428109.52776599"/>
    <n v="170229178.33726203"/>
    <n v="237790752"/>
    <n v="5.8787856101989746"/>
    <n v="128.74430847167969"/>
    <n v="53.184051513671875"/>
    <n v="0"/>
    <n v="0"/>
    <n v="1"/>
    <n v="1"/>
    <s v="PEG"/>
    <s v="DEU"/>
    <n v="-3.1924969999999999"/>
    <n v="0.3560526967048645"/>
    <n v="-5.9729389846324921E-2"/>
    <n v="5.0090767443180084E-2"/>
    <n v="6.758333183825016E-3"/>
    <m/>
    <m/>
    <n v="-7.5697660446166992E-2"/>
    <n v="1.5968268737196922E-2"/>
    <n v="1.7276022583246231E-2"/>
    <n v="0.27229321002960205"/>
    <n v="6.5833486616611481E-2"/>
    <m/>
    <m/>
    <m/>
    <n v="3.9791665971279144E-2"/>
    <n v="8.3759501576423645E-2"/>
    <n v="-1.1362004093825817E-2"/>
    <n v="-1.5853745862841606E-2"/>
    <n v="2.8424549847841263E-2"/>
  </r>
  <r>
    <x v="140"/>
    <x v="6"/>
    <s v="ESP"/>
    <n v="184"/>
    <n v="46562.483"/>
    <n v="16840.7465287583"/>
    <n v="98.425196850393689"/>
    <n v="94.470189230810334"/>
    <n v="178483759.67399999"/>
    <n v="0.21788947421901"/>
    <n v="192.48611150718125"/>
    <n v="-6525366.2536814399"/>
    <n v="48148780.68"/>
    <n v="46319532.995999999"/>
    <n v="96801717.270150632"/>
    <n v="183856696.38600001"/>
    <n v="0.45333333333333298"/>
    <n v="4.2508333333333299"/>
    <n v="359.17915477189007"/>
    <n v="19.8597"/>
    <n v="229.03631869418533"/>
    <n v="0.60515300000000005"/>
    <n v="28473968.952"/>
    <n v="37138519.902000003"/>
    <n v="124.52177817691963"/>
    <n v="306807457.71178794"/>
    <n v="176268560"/>
    <n v="135235448.682576"/>
    <n v="171572009.02921194"/>
    <n v="241713040"/>
    <n v="5.4794344902038574"/>
    <n v="128.01426696777344"/>
    <n v="53.132038116455078"/>
    <n v="0"/>
    <n v="0"/>
    <n v="1"/>
    <n v="1"/>
    <s v="PEG"/>
    <s v="DEU"/>
    <n v="-0.24250000999999999"/>
    <n v="-0.14669620990753174"/>
    <n v="-9.0170633047819138E-3"/>
    <n v="-6.0354247689247131E-2"/>
    <n v="4.5333332382142544E-3"/>
    <m/>
    <m/>
    <n v="-2.6484930887818336E-2"/>
    <n v="1.7467867583036423E-2"/>
    <n v="1.7943089827895164E-2"/>
    <n v="-0.19166156649589539"/>
    <n v="5.5626887828111649E-2"/>
    <m/>
    <m/>
    <m/>
    <n v="4.2508333921432495E-2"/>
    <n v="4.4965352863073349E-2"/>
    <n v="-2.231304906308651E-2"/>
    <n v="-2.1586854010820389E-2"/>
    <n v="-2.7910457924008369E-2"/>
  </r>
  <r>
    <x v="141"/>
    <x v="6"/>
    <s v="ESP"/>
    <n v="184"/>
    <n v="46736.257000000005"/>
    <n v="16641.490671118201"/>
    <n v="97.244094488188964"/>
    <n v="91.817522643702603"/>
    <n v="176995270.51800001"/>
    <n v="0.20021752965651182"/>
    <n v="198.63857956315766"/>
    <n v="-4821351.1689103199"/>
    <n v="51785645.868000001"/>
    <n v="52275486.251999997"/>
    <n v="95047992.174269319"/>
    <n v="175204957.15799999"/>
    <n v="1.0175000000000001"/>
    <n v="5.44"/>
    <n v="331.72401563981788"/>
    <n v="21.390499999999999"/>
    <n v="230.2302967347151"/>
    <n v="0.6985039999999999"/>
    <n v="29634677.688000001"/>
    <n v="36123232.530000001"/>
    <n v="128.59262694180384"/>
    <n v="296592015.36841798"/>
    <n v="165691344"/>
    <n v="132015684.24541201"/>
    <n v="164576331.12300599"/>
    <n v="235131616"/>
    <n v="6.4745044708251953"/>
    <n v="129.82167053222656"/>
    <n v="56.825130462646484"/>
    <n v="0"/>
    <n v="0"/>
    <n v="1"/>
    <n v="1"/>
    <s v="PEG"/>
    <s v="DEU"/>
    <n v="0.42583399999999999"/>
    <n v="-8.7707206606864929E-2"/>
    <n v="-3.7339430302381516E-2"/>
    <n v="9.4073966145515442E-2"/>
    <n v="1.0174999944865704E-2"/>
    <m/>
    <m/>
    <n v="-5.5468708276748657E-2"/>
    <n v="1.8129277974367142E-2"/>
    <n v="1.9193941727280617E-2"/>
    <n v="-0.14553715288639069"/>
    <n v="6.7679882049560547E-2"/>
    <m/>
    <m/>
    <m/>
    <n v="5.4400000721216202E-2"/>
    <n v="5.7829946279525757E-2"/>
    <n v="-2.9274329543113708E-2"/>
    <n v="-4.1549183428287506E-2"/>
    <n v="5.2124481648206711E-2"/>
  </r>
  <r>
    <x v="142"/>
    <x v="6"/>
    <s v="ESP"/>
    <n v="184"/>
    <n v="46766.402999999998"/>
    <n v="16117.7703341578"/>
    <n v="94.19291338582677"/>
    <n v="88.713150480376157"/>
    <n v="171560438.21399999"/>
    <n v="0.18527609860934788"/>
    <n v="203.49589887306388"/>
    <n v="147541.97686403999"/>
    <n v="50421779.825999998"/>
    <n v="53964803.309999995"/>
    <n v="93931951.134036303"/>
    <n v="176711915.16"/>
    <n v="0.27"/>
    <n v="5.8449999999999998"/>
    <n v="282.69984160875117"/>
    <n v="24.787199999999999"/>
    <n v="228.37441908990741"/>
    <n v="0.86306799999999995"/>
    <n v="30852623.208000001"/>
    <n v="44731711.398000002"/>
    <n v="126.10732150977718"/>
    <n v="267038617.57418999"/>
    <n v="144446096"/>
    <n v="125736099.07155"/>
    <n v="141302518.50264001"/>
    <n v="217033072"/>
    <n v="5.7038516998291016"/>
    <n v="121.88742828369141"/>
    <n v="59.201259613037109"/>
    <n v="0"/>
    <n v="0"/>
    <n v="1"/>
    <n v="1"/>
    <s v="PEG"/>
    <s v="DEU"/>
    <n v="-0.55416697000000004"/>
    <n v="5.010807141661644E-2"/>
    <n v="-6.8035624921321869E-2"/>
    <n v="6.4855687320232391E-2"/>
    <n v="2.7000000700354576E-3"/>
    <m/>
    <m/>
    <n v="-8.733513206243515E-2"/>
    <n v="1.9299507141113281E-2"/>
    <n v="2.1146323531866074E-2"/>
    <n v="-3.8418933749198914E-2"/>
    <n v="9.2064008116722107E-2"/>
    <m/>
    <m/>
    <m/>
    <n v="5.8449998497962952E-2"/>
    <n v="8.8527008891105652E-2"/>
    <n v="-4.2291421443223953E-2"/>
    <n v="-5.6966982781887054E-2"/>
    <n v="3.3777844160795212E-2"/>
  </r>
  <r>
    <x v="143"/>
    <x v="6"/>
    <s v="ESP"/>
    <n v="184"/>
    <n v="46591.856999999996"/>
    <n v="15935.3071380821"/>
    <n v="93.11023622047243"/>
    <n v="86.43426175030983"/>
    <n v="169771622.32800001"/>
    <n v="0.17370544167284102"/>
    <n v="206.362412922423"/>
    <n v="3459945.6630446394"/>
    <n v="49291020.57"/>
    <n v="55961102.537999995"/>
    <n v="99014259.238127738"/>
    <n v="167475661.914"/>
    <n v="0.149166666666667"/>
    <n v="4.5616666666666603"/>
    <n v="256.89975219712204"/>
    <n v="26.093599999999999"/>
    <n v="230.58402979890241"/>
    <n v="0.95782200000000006"/>
    <n v="30446641.368000001"/>
    <n v="38725176.798"/>
    <n v="120.64824885795085"/>
    <n v="240967542.98898599"/>
    <n v="127100681.738052"/>
    <n v="118963309.52153999"/>
    <n v="122004233.467446"/>
    <n v="191215280"/>
    <n v="7.688910961151123"/>
    <n v="110.20558929443359"/>
    <n v="52.950996398925781"/>
    <n v="0"/>
    <n v="0"/>
    <n v="1"/>
    <n v="1"/>
    <s v="PEG"/>
    <s v="DEU"/>
    <n v="-0.16583334"/>
    <n v="0.29880267381668091"/>
    <n v="-0.13461312651634216"/>
    <n v="0.15901830792427063"/>
    <n v="1.4916666550561786E-3"/>
    <m/>
    <m/>
    <n v="-0.15572012960910797"/>
    <n v="2.1106995642185211E-2"/>
    <n v="2.4999998509883881E-2"/>
    <n v="0.22708864510059357"/>
    <n v="5.8442428708076477E-2"/>
    <m/>
    <m/>
    <m/>
    <n v="4.5616667717695236E-2"/>
    <n v="7.1714043617248535E-2"/>
    <n v="-5.2250262349843979E-2"/>
    <n v="-8.0444112420082092E-2"/>
    <n v="8.0254986882209778E-2"/>
  </r>
  <r>
    <x v="144"/>
    <x v="6"/>
    <s v="ESP"/>
    <n v="184"/>
    <n v="46455.122544336002"/>
    <n v="16223.9740631564"/>
    <n v="94.783464566929126"/>
    <n v="88.157607303042951"/>
    <n v="171736640.98800001"/>
    <n v="0.17779739148463705"/>
    <n v="206.05141353948039"/>
    <n v="2917805.5303861201"/>
    <n v="52178815.986000001"/>
    <n v="57501836.898000002"/>
    <n v="110892393.00303203"/>
    <n v="174117125.49000001"/>
    <n v="0.115"/>
    <n v="2.7233333333333301"/>
    <n v="257.70089487549143"/>
    <n v="24.441299999999998"/>
    <n v="230.16468513456425"/>
    <n v="1.0070050000000001"/>
    <n v="31377571.037999999"/>
    <n v="37567962.167999998"/>
    <n v="137.04472448727449"/>
    <n v="229629484.986"/>
    <n v="118839037.48199999"/>
    <n v="114800017.332"/>
    <n v="114829467.654"/>
    <n v="185151184"/>
    <n v="7.9028530120849609"/>
    <n v="107.04427337646484"/>
    <n v="51.939620971679688"/>
    <n v="0"/>
    <n v="0"/>
    <n v="1"/>
    <n v="1"/>
    <s v="PEG"/>
    <s v="DEU"/>
    <n v="7.4999999999999997E-3"/>
    <n v="9.0846426784992218E-2"/>
    <n v="2.797398716211319E-2"/>
    <n v="0.29099693894386292"/>
    <n v="1.1500000255182385E-3"/>
    <m/>
    <m/>
    <n v="3.145863302052021E-3"/>
    <n v="2.4828122928738594E-2"/>
    <n v="2.4750262498855591E-2"/>
    <n v="3.0119173228740692E-2"/>
    <n v="5.8951679617166519E-2"/>
    <m/>
    <m/>
    <m/>
    <n v="2.7233334258198738E-2"/>
    <n v="6.0727257281541824E-2"/>
    <n v="5.6016843765974045E-2"/>
    <n v="3.6198489367961884E-2"/>
    <n v="0.14607347548007965"/>
  </r>
  <r>
    <x v="145"/>
    <x v="6"/>
    <s v="ESP"/>
    <n v="184"/>
    <n v="46410.148999999998"/>
    <n v="16886.717108242501"/>
    <n v="98.720472440944874"/>
    <n v="90.826534130007715"/>
    <n v="179295889.74000001"/>
    <n v="0.18014458189107174"/>
    <n v="205.02020505919702"/>
    <n v="3632534.7261323989"/>
    <n v="54839660.898000002"/>
    <n v="60290965.416000001"/>
    <n v="128561727.6068424"/>
    <n v="184357684.632"/>
    <n v="-7.5833333333333294E-2"/>
    <n v="1.73583333333333"/>
    <n v="266.93896190443138"/>
    <n v="22.057300000000001"/>
    <n v="233.38641148122008"/>
    <n v="0.99302999999999997"/>
    <n v="32352426.612"/>
    <n v="37130533.373999998"/>
    <n v="152.82998071093965"/>
    <n v="220814687.47799999"/>
    <n v="113414354.72399999"/>
    <n v="110364998.502"/>
    <n v="110449688.976"/>
    <n v="179487568"/>
    <n v="8.2354021072387695"/>
    <n v="105.21129608154297"/>
    <n v="50.1983642578125"/>
    <n v="0"/>
    <n v="0"/>
    <n v="1"/>
    <n v="1"/>
    <s v="PEG"/>
    <s v="DEU"/>
    <n v="-0.20416666999999999"/>
    <n v="-3.1990598887205124E-2"/>
    <n v="6.0485981404781342E-2"/>
    <n v="1.5871023759245872E-2"/>
    <n v="-7.5833330629393458E-4"/>
    <m/>
    <m/>
    <n v="3.585490956902504E-2"/>
    <n v="2.4631071835756302E-2"/>
    <n v="2.3778496310114861E-2"/>
    <n v="-7.4180305004119873E-2"/>
    <n v="4.5570109039545059E-2"/>
    <m/>
    <m/>
    <m/>
    <n v="1.7358332872390747E-2"/>
    <n v="4.2189706116914749E-2"/>
    <n v="4.0998682379722595E-2"/>
    <n v="4.8430986702442169E-2"/>
    <n v="7.5563453137874603E-3"/>
  </r>
  <r>
    <x v="146"/>
    <x v="6"/>
    <s v="ESP"/>
    <n v="184"/>
    <n v="46450.439000000006"/>
    <n v="17373.716839481702"/>
    <n v="101.5748031496063"/>
    <n v="93.194252465172454"/>
    <n v="185327382.24000001"/>
    <n v="0.17960209724915607"/>
    <n v="204.60485719908289"/>
    <n v="5885997.6599423997"/>
    <n v="55399050.629999995"/>
    <n v="62789084.82"/>
    <n v="149999861.40695485"/>
    <n v="195650801.60999998"/>
    <n v="-0.20749999999999999"/>
    <n v="1.39333333333"/>
    <n v="279.27885191614371"/>
    <n v="19.634699999999999"/>
    <n v="232.44819699946856"/>
    <n v="0.99166300000000007"/>
    <n v="31958923.721999999"/>
    <n v="36625551.864"/>
    <n v="157.84650412674318"/>
    <n v="212331830.03999999"/>
    <n v="108384838.71599999"/>
    <n v="108564868.368"/>
    <n v="103766961.67199999"/>
    <n v="175095808"/>
    <n v="8.5916023254394531"/>
    <n v="102.70086669921875"/>
    <n v="48.644454956054688"/>
    <n v="0"/>
    <n v="0"/>
    <n v="1"/>
    <n v="1"/>
    <s v="PEG"/>
    <s v="DEU"/>
    <n v="-0.21250000999999999"/>
    <n v="2.2700000554323196E-2"/>
    <n v="6.9983735680580139E-2"/>
    <n v="5.5494289845228195E-2"/>
    <n v="-2.0999999999999999E-3"/>
    <m/>
    <m/>
    <n v="4.6226143836975098E-2"/>
    <n v="2.3757588118314743E-2"/>
    <n v="2.2707890719175339E-2"/>
    <n v="-1.3199999928474426E-2"/>
    <n v="3.6380220204591751E-2"/>
    <m/>
    <m/>
    <m/>
    <n v="1.3932999999999999E-2"/>
    <n v="3.5900000482797623E-2"/>
    <n v="4.6490039676427841E-2"/>
    <n v="5.6421332061290741E-2"/>
    <n v="2.6697145774960518E-2"/>
  </r>
  <r>
    <x v="147"/>
    <x v="6"/>
    <s v="ESP"/>
    <n v="184"/>
    <n v="46549.044999999998"/>
    <n v="17874.269500857499"/>
    <n v="104.42913385826769"/>
    <n v="95.787473356546286"/>
    <n v="193318402.662"/>
    <n v="0.18670983856155654"/>
    <n v="208.60692820589696"/>
    <n v="5358786.1217906401"/>
    <n v="60978638.754000001"/>
    <n v="67950378.539999992"/>
    <n v="170474329.46710849"/>
    <n v="198342427.93199998"/>
    <n v="-0.28622222222222199"/>
    <n v="1.5549999999999999"/>
    <n v="296.58312686090972"/>
    <n v="17.223600000000001"/>
    <n v="232.93586326688518"/>
    <n v="0.98556600000000005"/>
    <n v="32807492.322000001"/>
    <n v="36312579.798"/>
    <n v="138.73592929208715"/>
    <n v="208638726.384"/>
    <m/>
    <n v="107607483.324"/>
    <n v="101031243.06"/>
    <n v="172810000"/>
    <n v="8.7619373717384832"/>
    <n v="104.24398775788713"/>
    <n v="50.296787671772201"/>
    <n v="0"/>
    <n v="0"/>
    <n v="1"/>
    <n v="1"/>
    <s v="PEG"/>
    <s v="DEU"/>
    <n v="-3.5000000000000003E-2"/>
    <n v="9.7199998795986176E-2"/>
    <n v="8.4763966500759125E-2"/>
    <n v="3.2334383577108383E-2"/>
    <n v="-2.8999999999999998E-3"/>
    <m/>
    <m/>
    <n v="6.1962366104125977E-2"/>
    <n v="2.2801598533987999E-2"/>
    <n v="2.1471193060278893E-2"/>
    <n v="6.549999862909317E-2"/>
    <n v="2.9751291498541832E-2"/>
    <m/>
    <m/>
    <m/>
    <n v="1.5579000000000001E-2"/>
    <n v="3.1700000166893005E-2"/>
    <n v="6.4919255673885345E-2"/>
    <n v="8.8834591209888458E-2"/>
    <n v="1.4717191457748413E-2"/>
  </r>
  <r>
    <x v="148"/>
    <x v="6"/>
    <s v="ESP"/>
    <n v="184"/>
    <n v="46728.813999999998"/>
    <n v="18232.2862442142"/>
    <n v="106.59448818897634"/>
    <n v="96.985131353492847"/>
    <n v="200205451.97400001"/>
    <n v="0.19446852257078484"/>
    <n v="212.10157916685728"/>
    <n v="3863965.2230982003"/>
    <n v="64957759.943999998"/>
    <n v="70397417.442000002"/>
    <n v="186281153.15646929"/>
    <n v="206270887.21799999"/>
    <n v="-0.28016958557463378"/>
    <n v="1.4225000000000001"/>
    <n v="316.53676437917295"/>
    <n v="15.2547"/>
    <n v="234.61821216280913"/>
    <n v="0.97514300000000009"/>
    <n v="35492296.817999996"/>
    <n v="38118866.214000002"/>
    <n v="145.31528384279477"/>
    <n v="201046684.61526"/>
    <m/>
    <n v="108078338.73262799"/>
    <n v="92968345.882632017"/>
    <n v="174106480"/>
    <n v="8.6553509512028288"/>
    <n v="99.627120563953028"/>
    <n v="48.449168492383606"/>
    <n v="0"/>
    <n v="0"/>
    <n v="1"/>
    <n v="1"/>
    <s v="PEG"/>
    <s v="DEU"/>
    <n v="-6.6666700000000004E-3"/>
    <n v="-0.1088000014424324"/>
    <n v="8.9030489325523376E-2"/>
    <n v="3.185267373919487E-2"/>
    <m/>
    <m/>
    <m/>
    <n v="6.7280173301696777E-2"/>
    <n v="2.175031416118145E-2"/>
    <n v="2.0379198715090752E-2"/>
    <n v="-0.13680000603199005"/>
    <n v="3.2437440007925034E-2"/>
    <m/>
    <m/>
    <m/>
    <n v="1.4194E-2"/>
    <n v="2.79999990016222E-2"/>
    <m/>
    <n v="3.6928825080394745E-2"/>
    <m/>
  </r>
  <r>
    <x v="149"/>
    <x v="6"/>
    <s v="ESP"/>
    <n v="184"/>
    <n v="47105"/>
    <n v="18469.521383469099"/>
    <n v="107.97244094488187"/>
    <n v="97.242746678122671"/>
    <n v="207046578.75"/>
    <n v="0.2008132596685083"/>
    <n v="213.58496438155061"/>
    <n v="4422514.9221000001"/>
    <n v="66305985.702"/>
    <n v="72372419.261999995"/>
    <n v="202905279.627819"/>
    <n v="214016488.28999999"/>
    <n v="-0.36083333333333301"/>
    <n v="0.65916666700000004"/>
    <n v="332.91342875035059"/>
    <n v="14.1"/>
    <n v="237.09128381738199"/>
    <n v="0.95537000000000005"/>
    <n v="36021737.07"/>
    <n v="38749968.311999999"/>
    <n v="148.10931102011747"/>
    <n v="198586001.56210199"/>
    <m/>
    <n v="107731449.046914"/>
    <n v="90854552.515187994"/>
    <n v="175099472"/>
    <n v="8.7661023252796078"/>
    <n v="94.728910426689836"/>
    <n v="47.144494217249175"/>
    <n v="0"/>
    <n v="0"/>
    <n v="1"/>
    <n v="1"/>
    <s v="PEG"/>
    <s v="DEU"/>
    <n v="-3.0833329999999999E-2"/>
    <n v="0.16230000555515289"/>
    <n v="7.2437413036823273E-2"/>
    <n v="0.11781745404005051"/>
    <n v="-3.5999999999999999E-3"/>
    <m/>
    <m/>
    <n v="5.1734685897827148E-2"/>
    <n v="2.0702729001641273E-2"/>
    <n v="1.9684365019202232E-2"/>
    <n v="0.12240000069141388"/>
    <n v="3.5548821091651917E-2"/>
    <m/>
    <m/>
    <m/>
    <n v="6.6100000000000004E-3"/>
    <n v="3.9900001138448715E-2"/>
    <m/>
    <m/>
    <n v="5.7108726352453232E-2"/>
  </r>
  <r>
    <x v="150"/>
    <x v="6"/>
    <s v="ESP"/>
    <n v="184"/>
    <n v="47354"/>
    <n v="16390.859159074"/>
    <n v="95.767716535433038"/>
    <n v="85.180102134936789"/>
    <n v="186676439.928"/>
    <n v="0.20286056038247763"/>
    <n v="212.89544601278971"/>
    <n v="1282467.1423053602"/>
    <n v="54412048.877999999"/>
    <n v="57162076.685999997"/>
    <n v="233069013.08272293"/>
    <n v="235736683.116"/>
    <n v="-0.36416666666666703"/>
    <n v="0.375"/>
    <n v="340.36100717475671"/>
    <n v="15.53"/>
    <n v="230.60025498749818"/>
    <n v="1.1995070000000001"/>
    <n v="32450095.193999998"/>
    <n v="48098864.879999995"/>
    <n v="135.59286121750469"/>
    <n v="203729712.27516598"/>
    <m/>
    <n v="106073686.59465599"/>
    <n v="97656025.680509984"/>
    <n v="182838608"/>
    <n v="7.7714697539430375"/>
    <n v="89.404665750460552"/>
    <n v="47.382885821642063"/>
    <n v="0"/>
    <n v="0"/>
    <n v="1"/>
    <n v="1"/>
    <s v="PEG"/>
    <s v="DEU"/>
    <n v="-6.8333340000000006E-2"/>
    <n v="-9.8099999129772186E-2"/>
    <n v="4.2277969419956207E-2"/>
    <n v="5.0831533968448639E-2"/>
    <n v="-3.5999999999999999E-3"/>
    <m/>
    <m/>
    <n v="2.237093448638916E-2"/>
    <n v="1.9907036796212196E-2"/>
    <n v="1.9471442326903343E-2"/>
    <n v="-0.12169999629259109"/>
    <n v="2.6870090514421463E-2"/>
    <m/>
    <m/>
    <m/>
    <n v="3.7950000000000002E-3"/>
    <n v="2.3599999025464058E-2"/>
    <m/>
    <m/>
    <n v="2.3615766316652298E-2"/>
  </r>
  <r>
    <x v="0"/>
    <x v="7"/>
    <s v="FIN"/>
    <n v="172"/>
    <n v="1768.769"/>
    <n v="1139.6807297605474"/>
    <n v="5.0467351610374847"/>
    <n v="5.3415999999999997"/>
    <n v="3.7269999999999999"/>
    <n v="0.124"/>
    <n v="5.3600000000000002E-2"/>
    <n v="-0.17699999999999999"/>
    <n v="0.68"/>
    <n v="0.503"/>
    <n v="0.55200000000000005"/>
    <n v="0.65403030000000006"/>
    <n v="4.5"/>
    <n v="5.6"/>
    <m/>
    <m/>
    <n v="4.9069978723775213E-4"/>
    <m/>
    <m/>
    <m/>
    <n v="4.53765E-2"/>
    <n v="0.17760000000000001"/>
    <m/>
    <m/>
    <m/>
    <m/>
    <m/>
    <m/>
    <m/>
    <n v="0"/>
    <n v="0"/>
    <n v="0"/>
    <n v="0"/>
    <s v="FLOAT"/>
    <s v="GBR"/>
    <m/>
    <m/>
    <m/>
    <n v="0.13200077414512634"/>
    <n v="4.5000001788139343E-2"/>
    <m/>
    <m/>
    <m/>
    <m/>
    <m/>
    <m/>
    <m/>
    <m/>
    <m/>
    <m/>
    <n v="5.6000001728534698E-2"/>
    <m/>
    <m/>
    <m/>
    <n v="8.8500387966632843E-2"/>
  </r>
  <r>
    <x v="1"/>
    <x v="7"/>
    <s v="FIN"/>
    <n v="172"/>
    <n v="1803.845"/>
    <n v="1126.8393057110864"/>
    <n v="4.9949867199714513"/>
    <n v="5.2441000000000004"/>
    <n v="3.9350000000000001"/>
    <n v="0.123"/>
    <n v="5.6899999999999999E-2"/>
    <n v="-0.14899999999999999"/>
    <n v="0.755"/>
    <n v="0.60599999999999998"/>
    <n v="0.61299999999999999"/>
    <n v="0.7134876"/>
    <n v="4"/>
    <n v="5.2"/>
    <m/>
    <m/>
    <n v="5.3670289229129143E-4"/>
    <m/>
    <m/>
    <m/>
    <n v="4.6258000000000001E-2"/>
    <n v="0.1804"/>
    <m/>
    <m/>
    <m/>
    <m/>
    <m/>
    <m/>
    <m/>
    <n v="0"/>
    <n v="0"/>
    <n v="0"/>
    <n v="0"/>
    <s v="FLOAT"/>
    <s v="GBR"/>
    <n v="0"/>
    <m/>
    <m/>
    <n v="0.14474320411682129"/>
    <n v="3.9999999105930328E-2"/>
    <m/>
    <m/>
    <m/>
    <m/>
    <m/>
    <m/>
    <m/>
    <m/>
    <m/>
    <m/>
    <n v="5.2000001072883606E-2"/>
    <m/>
    <m/>
    <m/>
    <n v="9.237159788608551E-2"/>
  </r>
  <r>
    <x v="2"/>
    <x v="7"/>
    <s v="FIN"/>
    <n v="172"/>
    <n v="1834.6110000000001"/>
    <n v="1145.0324354040683"/>
    <n v="5.0811289419899097"/>
    <n v="5.1028000000000002"/>
    <n v="4.2119999999999997"/>
    <n v="0.129"/>
    <n v="6.1100000000000002E-2"/>
    <n v="-0.24299999999999999"/>
    <n v="0.92500000000000004"/>
    <n v="0.68200000000000005"/>
    <n v="0.7"/>
    <n v="0.83240220000000009"/>
    <n v="4"/>
    <n v="4.9000000000000004"/>
    <m/>
    <m/>
    <n v="6.2870910239836981E-4"/>
    <m/>
    <m/>
    <m/>
    <n v="4.6292399999999997E-2"/>
    <n v="0.19769999999999999"/>
    <m/>
    <m/>
    <m/>
    <m/>
    <m/>
    <m/>
    <m/>
    <n v="0"/>
    <n v="0"/>
    <n v="0"/>
    <n v="0"/>
    <s v="FLOAT"/>
    <s v="GBR"/>
    <n v="0"/>
    <m/>
    <m/>
    <n v="8.0820299685001373E-2"/>
    <n v="3.9999999105930328E-2"/>
    <m/>
    <m/>
    <m/>
    <m/>
    <m/>
    <m/>
    <m/>
    <m/>
    <m/>
    <m/>
    <n v="4.8999998718500137E-2"/>
    <m/>
    <m/>
    <m/>
    <n v="6.0410149395465851E-2"/>
  </r>
  <r>
    <x v="3"/>
    <x v="7"/>
    <s v="FIN"/>
    <n v="172"/>
    <n v="1859.9760000000001"/>
    <n v="1193.3974011911205"/>
    <n v="5.2948542107829608"/>
    <n v="5.3731"/>
    <n v="4.6050000000000004"/>
    <n v="0.129"/>
    <n v="6.1100000000000002E-2"/>
    <n v="-0.18600000000000003"/>
    <n v="1.0669999999999999"/>
    <n v="0.88100000000000001"/>
    <n v="0.83299999999999996"/>
    <n v="0.95131680000000007"/>
    <n v="4"/>
    <n v="4.9000000000000004"/>
    <m/>
    <m/>
    <n v="7.145815651649765E-4"/>
    <m/>
    <m/>
    <m/>
    <n v="4.5255299999999998E-2"/>
    <n v="0.22689999999999999"/>
    <m/>
    <m/>
    <m/>
    <m/>
    <n v="33.269359588623047"/>
    <n v="85.400276184082031"/>
    <n v="8.922856330871582"/>
    <n v="0"/>
    <n v="0"/>
    <n v="0"/>
    <n v="0"/>
    <s v="FLOAT"/>
    <s v="GBR"/>
    <n v="0"/>
    <m/>
    <m/>
    <n v="6.0805119574069977E-2"/>
    <n v="3.9999999105930328E-2"/>
    <m/>
    <m/>
    <m/>
    <m/>
    <m/>
    <m/>
    <m/>
    <m/>
    <m/>
    <m/>
    <n v="4.8999998718500137E-2"/>
    <m/>
    <m/>
    <m/>
    <n v="5.0402559340000153E-2"/>
  </r>
  <r>
    <x v="4"/>
    <x v="7"/>
    <s v="FIN"/>
    <n v="172"/>
    <n v="1886.117"/>
    <n v="1204.1201281366791"/>
    <n v="5.3354535974729798"/>
    <n v="5.6844000000000001"/>
    <n v="5.01"/>
    <n v="0.122"/>
    <n v="6.6000000000000003E-2"/>
    <n v="-0.43700000000000006"/>
    <n v="1.367"/>
    <n v="0.93"/>
    <n v="1.022"/>
    <n v="1.189146"/>
    <n v="4"/>
    <n v="4.9000000000000004"/>
    <m/>
    <m/>
    <n v="7.6671841755898771E-4"/>
    <m/>
    <m/>
    <m/>
    <n v="4.6530899999999993E-2"/>
    <n v="0.32729999999999998"/>
    <m/>
    <m/>
    <m/>
    <m/>
    <n v="30.375310897827148"/>
    <n v="99.530189514160156"/>
    <n v="8.7484054565429688"/>
    <n v="0"/>
    <n v="0"/>
    <n v="0"/>
    <n v="0"/>
    <s v="FLOAT"/>
    <s v="GBR"/>
    <n v="0"/>
    <m/>
    <m/>
    <n v="7.3462016880512238E-2"/>
    <n v="3.9999999105930328E-2"/>
    <m/>
    <m/>
    <m/>
    <m/>
    <m/>
    <m/>
    <m/>
    <m/>
    <m/>
    <m/>
    <n v="4.8999998718500137E-2"/>
    <m/>
    <m/>
    <m/>
    <n v="5.6731007993221283E-2"/>
  </r>
  <r>
    <x v="5"/>
    <x v="7"/>
    <s v="FIN"/>
    <n v="172"/>
    <n v="1912.6469999999999"/>
    <n v="1211.1848341232228"/>
    <n v="5.374896006822091"/>
    <n v="6.0084"/>
    <n v="5.0259999999999998"/>
    <n v="0.123"/>
    <n v="6.6000000000000003E-2"/>
    <n v="-0.65200000000000002"/>
    <n v="1.4550000000000001"/>
    <n v="0.80300000000000005"/>
    <n v="0.8839999999999999"/>
    <n v="1.0702313999999999"/>
    <n v="4"/>
    <n v="4.9000000000000004"/>
    <m/>
    <m/>
    <n v="8.0352090160181898E-4"/>
    <m/>
    <m/>
    <m/>
    <n v="4.7408500000000006E-2"/>
    <n v="0.35370000000000001"/>
    <m/>
    <m/>
    <m/>
    <m/>
    <n v="29.216342926025391"/>
    <n v="101.61712646484375"/>
    <n v="10.133408546447754"/>
    <n v="0"/>
    <n v="0"/>
    <n v="0"/>
    <n v="0"/>
    <s v="FLOAT"/>
    <s v="GBR"/>
    <n v="0"/>
    <m/>
    <m/>
    <n v="-4.7247740440070629E-3"/>
    <n v="3.9999999105930328E-2"/>
    <m/>
    <m/>
    <m/>
    <m/>
    <m/>
    <m/>
    <m/>
    <m/>
    <m/>
    <m/>
    <n v="4.8999998718500137E-2"/>
    <m/>
    <m/>
    <m/>
    <n v="1.7637612298130989E-2"/>
  </r>
  <r>
    <x v="6"/>
    <x v="7"/>
    <s v="FIN"/>
    <n v="172"/>
    <n v="1942.6559999999999"/>
    <n v="1259.2427385892117"/>
    <n v="5.5914611290882776"/>
    <n v="6.0213999999999999"/>
    <n v="5.3550000000000004"/>
    <n v="0.106"/>
    <n v="6.6000000000000003E-2"/>
    <n v="-0.28000000000000003"/>
    <n v="1.284"/>
    <n v="1.004"/>
    <n v="0.872"/>
    <n v="1.0702313999999999"/>
    <n v="4.5"/>
    <n v="4.9000000000000004"/>
    <m/>
    <m/>
    <n v="8.157883962827627E-4"/>
    <m/>
    <m/>
    <m/>
    <n v="5.0433400000000003E-2"/>
    <n v="0.39810000000000001"/>
    <m/>
    <m/>
    <m/>
    <m/>
    <n v="27.051050186157227"/>
    <n v="99.769966125488281"/>
    <n v="7.6910514831542969"/>
    <n v="0"/>
    <n v="0"/>
    <n v="0"/>
    <n v="0"/>
    <s v="FLOAT"/>
    <s v="GBR"/>
    <n v="0"/>
    <m/>
    <m/>
    <n v="-2.3206241428852081E-2"/>
    <n v="3.9999999105930328E-2"/>
    <m/>
    <m/>
    <m/>
    <m/>
    <m/>
    <m/>
    <m/>
    <m/>
    <m/>
    <m/>
    <n v="4.8999998718500137E-2"/>
    <m/>
    <m/>
    <m/>
    <n v="8.3968788385391235E-3"/>
  </r>
  <r>
    <x v="7"/>
    <x v="7"/>
    <s v="FIN"/>
    <n v="172"/>
    <n v="1971.431"/>
    <n v="1211.2003065917222"/>
    <n v="5.3785772983613418"/>
    <n v="5.8895"/>
    <n v="5.1829999999999998"/>
    <n v="9.6000000000000002E-2"/>
    <n v="6.3600000000000004E-2"/>
    <n v="-0.39200000000000002"/>
    <n v="1.375"/>
    <n v="0.98299999999999998"/>
    <n v="0.76"/>
    <n v="1.0702313999999999"/>
    <n v="5"/>
    <n v="4.9000000000000004"/>
    <m/>
    <m/>
    <n v="7.8511965958040324E-4"/>
    <m/>
    <m/>
    <m/>
    <n v="5.0333500000000003E-2"/>
    <n v="0.37030000000000002"/>
    <m/>
    <m/>
    <m/>
    <m/>
    <n v="28.872817993164063"/>
    <n v="103.00757598876953"/>
    <n v="9.8147974014282227"/>
    <n v="1"/>
    <n v="1"/>
    <n v="1"/>
    <n v="1"/>
    <s v="PEG"/>
    <s v="GBR"/>
    <n v="0"/>
    <m/>
    <m/>
    <n v="7.6000981032848358E-2"/>
    <n v="3.9999999105930328E-2"/>
    <m/>
    <m/>
    <m/>
    <m/>
    <m/>
    <m/>
    <m/>
    <m/>
    <m/>
    <m/>
    <n v="4.8999998718500137E-2"/>
    <m/>
    <m/>
    <m/>
    <n v="5.8000490069389343E-2"/>
  </r>
  <r>
    <x v="8"/>
    <x v="7"/>
    <s v="FIN"/>
    <n v="172"/>
    <n v="1994.5730000000001"/>
    <n v="1172.7665153807361"/>
    <n v="5.1985095522128661"/>
    <n v="5.6894"/>
    <n v="4.4690000000000003"/>
    <n v="9.5000000000000001E-2"/>
    <n v="5.7799999999999997E-2"/>
    <n v="-0.35899999999999999"/>
    <n v="1.1779999999999999"/>
    <n v="0.81899999999999995"/>
    <n v="0.66700000000000004"/>
    <n v="0.91711528349999993"/>
    <n v="5"/>
    <n v="4.9000000000000004"/>
    <m/>
    <m/>
    <n v="7.1151469149474038E-4"/>
    <m/>
    <m/>
    <m/>
    <n v="5.1472649999999995E-2"/>
    <n v="0.3473"/>
    <m/>
    <m/>
    <m/>
    <m/>
    <n v="27.595470428466797"/>
    <n v="105.97463989257813"/>
    <n v="7.5425362586975098"/>
    <n v="0"/>
    <n v="0"/>
    <n v="1"/>
    <n v="1"/>
    <s v="PEG"/>
    <s v="GBR"/>
    <n v="0.88999998999999996"/>
    <m/>
    <m/>
    <n v="0.13799788057804108"/>
    <n v="3.9999999105930328E-2"/>
    <m/>
    <m/>
    <m/>
    <m/>
    <m/>
    <m/>
    <m/>
    <m/>
    <m/>
    <m/>
    <n v="4.8999998718500137E-2"/>
    <m/>
    <m/>
    <m/>
    <n v="8.8998943567276001E-2"/>
  </r>
  <r>
    <x v="9"/>
    <x v="7"/>
    <s v="FIN"/>
    <n v="172"/>
    <n v="2032.6690000000001"/>
    <n v="1167.4041708043694"/>
    <n v="5.170847275789356"/>
    <n v="5.7007000000000003"/>
    <n v="4.2649999999999997"/>
    <n v="9.6000000000000002E-2"/>
    <n v="5.3600000000000002E-2"/>
    <n v="-0.20100000000000001"/>
    <n v="1.05"/>
    <n v="0.84899999999999998"/>
    <n v="0.64100000000000001"/>
    <n v="0.89979597599999994"/>
    <n v="5"/>
    <n v="4.5999999999999996"/>
    <m/>
    <m/>
    <n v="6.9004657580308873E-4"/>
    <m/>
    <m/>
    <m/>
    <n v="5.1953199999999991E-2"/>
    <n v="0.31640000000000001"/>
    <m/>
    <m/>
    <m/>
    <m/>
    <n v="28.957162857055664"/>
    <n v="97.261711120605469"/>
    <n v="9.0558462142944336"/>
    <n v="0"/>
    <n v="0"/>
    <n v="1"/>
    <n v="1"/>
    <s v="PEG"/>
    <s v="GBR"/>
    <n v="-1.47"/>
    <m/>
    <m/>
    <n v="6.2389299273490906E-2"/>
    <n v="3.9999999105930328E-2"/>
    <m/>
    <m/>
    <m/>
    <m/>
    <m/>
    <m/>
    <m/>
    <m/>
    <m/>
    <m/>
    <n v="4.6000000089406967E-2"/>
    <m/>
    <m/>
    <m/>
    <n v="5.1194649189710617E-2"/>
  </r>
  <r>
    <x v="10"/>
    <x v="7"/>
    <s v="FIN"/>
    <n v="172"/>
    <n v="2060.7820000000002"/>
    <n v="1154.8265754763067"/>
    <n v="5.1213076096468724"/>
    <n v="5.6664000000000003"/>
    <n v="4.7249999999999996"/>
    <n v="9.5000000000000001E-2"/>
    <n v="5.9400000000000001E-2"/>
    <n v="-0.14199999999999999"/>
    <n v="1.2709999999999999"/>
    <n v="1.129"/>
    <n v="0.81699999999999995"/>
    <n v="1.0811090767000002"/>
    <n v="5.5"/>
    <n v="4.5"/>
    <m/>
    <m/>
    <n v="7.697852912292234E-4"/>
    <m/>
    <m/>
    <m/>
    <n v="5.2322399999999998E-2"/>
    <n v="0.3231"/>
    <m/>
    <m/>
    <m/>
    <m/>
    <n v="26.313262939453125"/>
    <n v="79.689338684082031"/>
    <n v="6.7714848518371582"/>
    <n v="0"/>
    <n v="0"/>
    <n v="1"/>
    <n v="1"/>
    <s v="PEG"/>
    <s v="GBR"/>
    <n v="0.56000000000000005"/>
    <m/>
    <m/>
    <n v="8.4477797150611877E-2"/>
    <n v="3.9999999105930328E-2"/>
    <m/>
    <m/>
    <m/>
    <m/>
    <m/>
    <m/>
    <m/>
    <m/>
    <m/>
    <m/>
    <n v="4.5000001788139343E-2"/>
    <m/>
    <m/>
    <m/>
    <n v="6.2238898128271103E-2"/>
  </r>
  <r>
    <x v="11"/>
    <x v="7"/>
    <s v="FIN"/>
    <n v="172"/>
    <n v="2082.643"/>
    <n v="1110.0579150579151"/>
    <n v="4.9203090916038006"/>
    <n v="5.5389999999999997"/>
    <n v="4.758"/>
    <n v="0.10199999999999999"/>
    <n v="6.2700000000000006E-2"/>
    <n v="-0.42799999999999999"/>
    <n v="1.4179999999999999"/>
    <n v="0.99"/>
    <n v="0.83800000000000008"/>
    <n v="1.1458510569"/>
    <n v="4.5"/>
    <n v="4.5"/>
    <m/>
    <m/>
    <n v="8.1272152261252669E-4"/>
    <m/>
    <m/>
    <m/>
    <n v="5.2578E-2"/>
    <n v="0.38600000000000001"/>
    <m/>
    <m/>
    <m/>
    <m/>
    <n v="23.610668182373047"/>
    <n v="82.636016845703125"/>
    <n v="7.7528567314147949"/>
    <n v="0"/>
    <n v="0"/>
    <n v="1"/>
    <n v="1"/>
    <s v="PEG"/>
    <s v="GBR"/>
    <n v="0.54000002000000003"/>
    <m/>
    <m/>
    <n v="4.9464263021945953E-2"/>
    <n v="3.9999999105930328E-2"/>
    <m/>
    <m/>
    <m/>
    <m/>
    <m/>
    <m/>
    <m/>
    <m/>
    <m/>
    <m/>
    <n v="4.5000001788139343E-2"/>
    <m/>
    <m/>
    <m/>
    <n v="4.4732131063938141E-2"/>
  </r>
  <r>
    <x v="12"/>
    <x v="7"/>
    <s v="FIN"/>
    <n v="172"/>
    <n v="2113.3020000000001"/>
    <n v="1202.8860819828408"/>
    <n v="5.336926114088679"/>
    <n v="6.1402999999999999"/>
    <n v="5.0819999999999999"/>
    <n v="9.9000000000000005E-2"/>
    <n v="5.8599999999999999E-2"/>
    <n v="-0.36599999999999999"/>
    <n v="1.528"/>
    <n v="1.1619999999999999"/>
    <n v="0.88600000000000001"/>
    <n v="1.2329312371999999"/>
    <n v="4.5"/>
    <n v="4.5"/>
    <m/>
    <m/>
    <n v="8.5565775399582997E-4"/>
    <m/>
    <n v="0.36"/>
    <n v="0.35"/>
    <n v="5.2043550000000001E-2"/>
    <n v="0.439"/>
    <m/>
    <m/>
    <m/>
    <m/>
    <n v="22.288536071777344"/>
    <n v="86.028396606445313"/>
    <n v="6.9998784065246582"/>
    <n v="0"/>
    <n v="0"/>
    <n v="1"/>
    <n v="1"/>
    <s v="PEG"/>
    <s v="GBR"/>
    <n v="0.51999998000000003"/>
    <m/>
    <m/>
    <n v="4.479999840259552E-2"/>
    <n v="3.9999999105930328E-2"/>
    <m/>
    <m/>
    <m/>
    <m/>
    <m/>
    <m/>
    <m/>
    <m/>
    <m/>
    <m/>
    <n v="4.5000001788139343E-2"/>
    <m/>
    <m/>
    <m/>
    <n v="4.2399998754262924E-2"/>
  </r>
  <r>
    <x v="13"/>
    <x v="7"/>
    <s v="FIN"/>
    <n v="172"/>
    <n v="2146.395"/>
    <n v="1229.807511737089"/>
    <n v="5.458198375367413"/>
    <n v="6.2172000000000001"/>
    <n v="5.1470000000000002"/>
    <n v="0.11"/>
    <n v="5.6899999999999999E-2"/>
    <n v="-0.45600000000000002"/>
    <n v="1.4730000000000001"/>
    <n v="1.0169999999999999"/>
    <n v="0.93799999999999994"/>
    <n v="1.2967946422000001"/>
    <n v="4.5"/>
    <n v="4.5"/>
    <m/>
    <m/>
    <n v="8.5565775399582997E-4"/>
    <m/>
    <n v="0.37"/>
    <n v="0.37"/>
    <n v="5.2271699999999997E-2"/>
    <n v="0.4551"/>
    <m/>
    <m/>
    <m/>
    <m/>
    <n v="21.369524002075195"/>
    <n v="82.669853210449219"/>
    <n v="5.8064813613891602"/>
    <n v="0"/>
    <n v="0"/>
    <n v="1"/>
    <n v="1"/>
    <s v="PEG"/>
    <s v="GBR"/>
    <n v="-0.34999998999999998"/>
    <m/>
    <m/>
    <n v="8.6660459637641907E-2"/>
    <n v="3.9999999105930328E-2"/>
    <m/>
    <m/>
    <m/>
    <m/>
    <m/>
    <m/>
    <m/>
    <m/>
    <m/>
    <m/>
    <n v="4.5000001788139343E-2"/>
    <m/>
    <m/>
    <m/>
    <n v="6.3330233097076416E-2"/>
  </r>
  <r>
    <x v="14"/>
    <x v="7"/>
    <s v="FIN"/>
    <n v="172"/>
    <n v="2180.547"/>
    <n v="1219.3424214417744"/>
    <n v="5.4043463391360929"/>
    <n v="6.1927000000000003"/>
    <n v="5.0570000000000004"/>
    <n v="0.1"/>
    <n v="5.6099999999999997E-2"/>
    <n v="-0.375"/>
    <n v="1.369"/>
    <n v="0.99399999999999999"/>
    <n v="0.95"/>
    <n v="1.3308482489"/>
    <n v="4.5"/>
    <n v="4.5"/>
    <m/>
    <m/>
    <n v="8.7712586968748162E-4"/>
    <m/>
    <n v="0.38"/>
    <n v="0.39"/>
    <n v="5.2220999999999997E-2"/>
    <n v="0.48759999999999998"/>
    <m/>
    <m/>
    <m/>
    <m/>
    <n v="20.43403434753418"/>
    <n v="83.834518432617188"/>
    <n v="7.5167207717895508"/>
    <n v="0"/>
    <n v="0"/>
    <n v="1"/>
    <n v="1"/>
    <s v="PEG"/>
    <s v="GBR"/>
    <n v="-0.63"/>
    <m/>
    <m/>
    <n v="7.6653867959976196E-2"/>
    <n v="3.9999999105930328E-2"/>
    <m/>
    <m/>
    <m/>
    <m/>
    <m/>
    <m/>
    <m/>
    <m/>
    <m/>
    <m/>
    <n v="4.5000001788139343E-2"/>
    <m/>
    <m/>
    <m/>
    <n v="5.8326933532953262E-2"/>
  </r>
  <r>
    <x v="15"/>
    <x v="7"/>
    <s v="FIN"/>
    <n v="172"/>
    <n v="2208.518"/>
    <n v="1231.2287015945328"/>
    <n v="5.4579880158508836"/>
    <n v="6.0488"/>
    <n v="4.9660000000000002"/>
    <n v="0.111"/>
    <n v="5.28E-2"/>
    <n v="-0.18600000000000003"/>
    <n v="1.0901000000000001"/>
    <n v="0.89849999999999997"/>
    <n v="0.95100000000000007"/>
    <n v="1.3457995918999999"/>
    <n v="4.5"/>
    <n v="4.5"/>
    <m/>
    <m/>
    <n v="8.7405899601724572E-4"/>
    <m/>
    <n v="0.38"/>
    <n v="0.44"/>
    <n v="5.2195650000000003E-2"/>
    <n v="0.47939999999999999"/>
    <m/>
    <m/>
    <m/>
    <m/>
    <n v="19.545316696166992"/>
    <n v="75.81524658203125"/>
    <n v="5.0060505867004395"/>
    <n v="0"/>
    <n v="0"/>
    <n v="1"/>
    <n v="1"/>
    <s v="PEG"/>
    <s v="GBR"/>
    <n v="-0.27000001000000001"/>
    <m/>
    <m/>
    <n v="5.1308739930391312E-2"/>
    <n v="3.9999999105930328E-2"/>
    <m/>
    <m/>
    <m/>
    <m/>
    <m/>
    <m/>
    <m/>
    <m/>
    <m/>
    <m/>
    <n v="4.5000001788139343E-2"/>
    <m/>
    <m/>
    <m/>
    <n v="4.5654371380805969E-2"/>
  </r>
  <r>
    <x v="16"/>
    <x v="7"/>
    <s v="FIN"/>
    <n v="172"/>
    <n v="2238.5720000000001"/>
    <n v="1275.501798561151"/>
    <n v="5.6603538707513907"/>
    <n v="6.3129999999999997"/>
    <n v="4.8579999999999997"/>
    <n v="0.115"/>
    <n v="4.7899999999999998E-2"/>
    <n v="-0.187"/>
    <n v="0.9839"/>
    <n v="0.77370000000000005"/>
    <n v="0.96000000000000008"/>
    <n v="1.3885689868"/>
    <n v="4"/>
    <n v="4.4000000000000004"/>
    <m/>
    <m/>
    <n v="8.648583750065379E-4"/>
    <m/>
    <n v="0.4"/>
    <n v="0.4"/>
    <n v="5.2247799999999997E-2"/>
    <n v="0.49399999999999999"/>
    <m/>
    <m/>
    <m/>
    <m/>
    <n v="18.485183715820313"/>
    <n v="75.12664794921875"/>
    <n v="6.2627859115600586"/>
    <n v="0"/>
    <n v="0"/>
    <n v="1"/>
    <n v="1"/>
    <s v="PEG"/>
    <s v="GBR"/>
    <n v="0"/>
    <m/>
    <m/>
    <n v="7.8983373939990997E-2"/>
    <n v="3.5000000149011612E-2"/>
    <m/>
    <m/>
    <m/>
    <m/>
    <m/>
    <m/>
    <m/>
    <m/>
    <m/>
    <m/>
    <n v="4.3999999761581421E-2"/>
    <m/>
    <m/>
    <m/>
    <n v="5.6991688907146454E-2"/>
  </r>
  <r>
    <x v="17"/>
    <x v="7"/>
    <s v="FIN"/>
    <n v="172"/>
    <n v="2278.14"/>
    <n v="1275.5374059318283"/>
    <n v="5.6669801955220418"/>
    <n v="6.4462000000000002"/>
    <n v="4.8460000000000001"/>
    <n v="9.9000000000000005E-2"/>
    <n v="4.6199999999999998E-2"/>
    <n v="-0.28899999999999998"/>
    <n v="1.0589999999999999"/>
    <n v="0.77100000000000002"/>
    <n v="0.98899999999999988"/>
    <n v="1.466564473"/>
    <n v="4"/>
    <n v="4.5"/>
    <m/>
    <m/>
    <n v="9.108614800600772E-4"/>
    <m/>
    <n v="0.36"/>
    <n v="0.43"/>
    <n v="5.2246350000000004E-2"/>
    <n v="0.52859999999999996"/>
    <m/>
    <m/>
    <m/>
    <m/>
    <n v="19.020166397094727"/>
    <n v="79.699569702148438"/>
    <n v="4.949486255645752"/>
    <n v="0"/>
    <n v="0"/>
    <n v="1"/>
    <n v="1"/>
    <s v="PEG"/>
    <s v="GBR"/>
    <n v="0.27000001000000001"/>
    <m/>
    <m/>
    <n v="2.4811666458845139E-2"/>
    <n v="3.5000000149011612E-2"/>
    <m/>
    <m/>
    <m/>
    <m/>
    <m/>
    <m/>
    <m/>
    <m/>
    <m/>
    <m/>
    <n v="4.5000001788139343E-2"/>
    <m/>
    <m/>
    <m/>
    <n v="2.9905833303928375E-2"/>
  </r>
  <r>
    <x v="18"/>
    <x v="7"/>
    <s v="FIN"/>
    <n v="172"/>
    <n v="2314.1790000000001"/>
    <n v="1302.287456445993"/>
    <n v="5.7781552000074026"/>
    <n v="6.4286000000000003"/>
    <n v="5.0730000000000004"/>
    <n v="0.104"/>
    <n v="4.7E-2"/>
    <n v="-0.21600000000000003"/>
    <n v="1.1220000000000001"/>
    <n v="0.90500000000000003"/>
    <n v="1.113"/>
    <n v="1.6404274141999999"/>
    <n v="4"/>
    <n v="4.4000000000000004"/>
    <m/>
    <m/>
    <n v="9.629983324540882E-4"/>
    <m/>
    <n v="0.35"/>
    <n v="0.38"/>
    <n v="5.2146200000000004E-2"/>
    <n v="0.59040000000000004"/>
    <m/>
    <m/>
    <m/>
    <m/>
    <n v="17.568910598754883"/>
    <n v="79.646430969238281"/>
    <n v="6.1662769317626953"/>
    <n v="0"/>
    <n v="0"/>
    <n v="1"/>
    <n v="1"/>
    <s v="PEG"/>
    <s v="GBR"/>
    <n v="-0.02"/>
    <m/>
    <m/>
    <n v="6.836121529340744E-2"/>
    <n v="3.5000000149011612E-2"/>
    <m/>
    <m/>
    <m/>
    <m/>
    <m/>
    <m/>
    <m/>
    <m/>
    <m/>
    <m/>
    <n v="4.3999999761581421E-2"/>
    <m/>
    <m/>
    <m/>
    <n v="5.1680609583854675E-2"/>
  </r>
  <r>
    <x v="19"/>
    <x v="7"/>
    <s v="FIN"/>
    <n v="172"/>
    <n v="2347.7020000000002"/>
    <n v="1326.5877305877304"/>
    <n v="5.8909079008667273"/>
    <n v="6.5731999999999999"/>
    <n v="5.6230000000000002"/>
    <n v="0.114"/>
    <n v="5.0299999999999997E-2"/>
    <n v="-0.30399999999999999"/>
    <n v="1.335"/>
    <n v="1.0269999999999999"/>
    <n v="1.3239999999999998"/>
    <n v="1.9163005414000001"/>
    <n v="4"/>
    <n v="4.5"/>
    <m/>
    <m/>
    <n v="1.1132751422956498E-3"/>
    <m/>
    <n v="0.38"/>
    <n v="0.37"/>
    <n v="5.2171599999999999E-2"/>
    <n v="0.70660000000000001"/>
    <m/>
    <m/>
    <m/>
    <m/>
    <n v="15.585796356201172"/>
    <n v="78.67779541015625"/>
    <n v="5.3455119132995605"/>
    <n v="0"/>
    <n v="0"/>
    <n v="1"/>
    <n v="1"/>
    <s v="PEG"/>
    <s v="GBR"/>
    <n v="0.31"/>
    <m/>
    <m/>
    <n v="9.8659493029117584E-2"/>
    <n v="3.5000000149011612E-2"/>
    <m/>
    <m/>
    <m/>
    <m/>
    <m/>
    <m/>
    <m/>
    <m/>
    <m/>
    <m/>
    <n v="4.5000001788139343E-2"/>
    <m/>
    <m/>
    <m/>
    <n v="6.6829748451709747E-2"/>
  </r>
  <r>
    <x v="20"/>
    <x v="7"/>
    <s v="FIN"/>
    <n v="172"/>
    <n v="2380.14"/>
    <n v="1381.0401861252117"/>
    <n v="6.1423927028766618"/>
    <n v="6.8216000000000001"/>
    <n v="5.9539999999999997"/>
    <n v="0.122"/>
    <n v="5.1999999999999998E-2"/>
    <n v="-0.46500000000000002"/>
    <n v="1.4059999999999999"/>
    <n v="0.92400000000000004"/>
    <n v="1.415"/>
    <n v="2.0314966797"/>
    <n v="5"/>
    <n v="4.5"/>
    <m/>
    <m/>
    <n v="1.2451507101157956E-3"/>
    <m/>
    <n v="0.38"/>
    <n v="0.37"/>
    <n v="5.2247799999999997E-2"/>
    <n v="0.88880000000000003"/>
    <m/>
    <m/>
    <m/>
    <m/>
    <n v="16.176229476928711"/>
    <n v="88.088569641113281"/>
    <n v="5.9135375022888184"/>
    <n v="0"/>
    <n v="0"/>
    <n v="1"/>
    <n v="1"/>
    <s v="PEG"/>
    <s v="GBR"/>
    <n v="0.97000003000000001"/>
    <m/>
    <m/>
    <n v="-2.1524185314774513E-2"/>
    <n v="3.9999999105930328E-2"/>
    <m/>
    <m/>
    <m/>
    <m/>
    <m/>
    <m/>
    <m/>
    <m/>
    <m/>
    <m/>
    <n v="4.5000001788139343E-2"/>
    <m/>
    <m/>
    <m/>
    <n v="9.2379068955779076E-3"/>
  </r>
  <r>
    <x v="21"/>
    <x v="7"/>
    <s v="FIN"/>
    <n v="172"/>
    <n v="2408.3000000000002"/>
    <n v="1350.390142021721"/>
    <n v="6.0043968600339053"/>
    <n v="6.6509"/>
    <n v="6.2789999999999999"/>
    <n v="0.115"/>
    <n v="5.8599999999999999E-2"/>
    <n v="-0.47899999999999998"/>
    <n v="1.4650000000000001"/>
    <n v="1.042"/>
    <n v="1.4689999999999999"/>
    <n v="2.0754590625999998"/>
    <n v="5.5"/>
    <n v="4.7"/>
    <m/>
    <m/>
    <n v="1.3156888045312224E-3"/>
    <m/>
    <n v="0.4"/>
    <n v="0.39"/>
    <n v="5.2144950000000002E-2"/>
    <n v="1.0188999999999999"/>
    <m/>
    <m/>
    <m/>
    <m/>
    <n v="16.454126358032227"/>
    <n v="93.109489440917969"/>
    <n v="5.7596158981323242"/>
    <n v="0"/>
    <n v="0"/>
    <n v="1"/>
    <n v="1"/>
    <s v="PEG"/>
    <s v="GBR"/>
    <n v="-1.03"/>
    <m/>
    <m/>
    <n v="-4.6746537089347839E-2"/>
    <n v="4.7499999403953552E-2"/>
    <m/>
    <m/>
    <m/>
    <m/>
    <m/>
    <m/>
    <m/>
    <m/>
    <m/>
    <m/>
    <n v="4.6999998390674591E-2"/>
    <m/>
    <m/>
    <m/>
    <n v="3.7673115730285645E-4"/>
  </r>
  <r>
    <x v="22"/>
    <x v="7"/>
    <s v="FIN"/>
    <n v="172"/>
    <n v="2422.5"/>
    <n v="1279.8853529171768"/>
    <n v="5.6834934175695357"/>
    <n v="6.1266999999999996"/>
    <n v="6.1239999999999997"/>
    <n v="0.11799999999999999"/>
    <n v="6.1899999999999997E-2"/>
    <n v="-0.55500000000000005"/>
    <n v="1.456"/>
    <n v="0.93700000000000006"/>
    <n v="1.52"/>
    <n v="2.0933292281"/>
    <n v="5.5"/>
    <n v="4.5"/>
    <m/>
    <m/>
    <n v="1.2451507101157954E-3"/>
    <m/>
    <n v="0.45"/>
    <n v="0.4"/>
    <n v="5.2161839999999994E-2"/>
    <n v="1.0405"/>
    <m/>
    <m/>
    <m/>
    <m/>
    <n v="15.84578800201416"/>
    <n v="89.029220581054688"/>
    <n v="4.8723721504211426"/>
    <n v="0"/>
    <n v="0"/>
    <n v="1"/>
    <n v="1"/>
    <s v="PEG"/>
    <s v="GBR"/>
    <n v="-1.2"/>
    <m/>
    <m/>
    <n v="9.2921759933233261E-3"/>
    <n v="5.000000074505806E-2"/>
    <m/>
    <m/>
    <m/>
    <m/>
    <m/>
    <m/>
    <m/>
    <m/>
    <m/>
    <m/>
    <n v="4.5000001788139343E-2"/>
    <m/>
    <m/>
    <m/>
    <n v="2.9646087437868118E-2"/>
  </r>
  <r>
    <x v="23"/>
    <x v="7"/>
    <s v="FIN"/>
    <n v="172"/>
    <n v="2436.6999999999998"/>
    <n v="1340.9012345679012"/>
    <n v="5.9491774869451497"/>
    <n v="6.3413000000000004"/>
    <n v="6.1840000000000002"/>
    <n v="0.105"/>
    <n v="5.8599999999999999E-2"/>
    <n v="-0.16200000000000001"/>
    <n v="1.262"/>
    <n v="1.1479999999999999"/>
    <n v="1.6239999999999999"/>
    <n v="2.2424858947000001"/>
    <n v="5"/>
    <n v="4.4000000000000004"/>
    <m/>
    <m/>
    <n v="1.2206157207539077E-3"/>
    <m/>
    <n v="0.42"/>
    <n v="0.42"/>
    <n v="5.2057920000000001E-2"/>
    <n v="1.0781000000000001"/>
    <m/>
    <m/>
    <m/>
    <m/>
    <n v="14.79361629486084"/>
    <n v="83.724021911621094"/>
    <n v="2.6645369529724121"/>
    <n v="0"/>
    <n v="0"/>
    <n v="1"/>
    <n v="1"/>
    <s v="PEG"/>
    <s v="GBR"/>
    <n v="0.69999999000000002"/>
    <m/>
    <m/>
    <n v="0.15699996054172516"/>
    <n v="5.000000074505806E-2"/>
    <m/>
    <m/>
    <m/>
    <m/>
    <m/>
    <m/>
    <m/>
    <m/>
    <m/>
    <m/>
    <n v="4.3999999761581421E-2"/>
    <m/>
    <m/>
    <m/>
    <n v="0.10349997878074646"/>
  </r>
  <r>
    <x v="24"/>
    <x v="7"/>
    <s v="FIN"/>
    <n v="172"/>
    <n v="2465.6999999999998"/>
    <n v="1399.4225408203902"/>
    <n v="6.2174910502773697"/>
    <n v="6.8817000000000004"/>
    <n v="6.3869999999999996"/>
    <n v="0.1"/>
    <n v="5.28E-2"/>
    <n v="-0.13500000000000001"/>
    <n v="1.387"/>
    <n v="1.36"/>
    <n v="1.8109999999999999"/>
    <n v="2.4640884045999996"/>
    <n v="5"/>
    <n v="4.4000000000000004"/>
    <m/>
    <m/>
    <n v="1.2911538151693346E-3"/>
    <m/>
    <n v="0.43"/>
    <n v="0.47"/>
    <n v="5.1762499999999996E-2"/>
    <n v="1.1393"/>
    <m/>
    <m/>
    <m/>
    <m/>
    <n v="13.361227035522461"/>
    <n v="78.893455505371094"/>
    <n v="2.9216134548187256"/>
    <n v="0"/>
    <n v="0"/>
    <n v="1"/>
    <n v="1"/>
    <s v="PEG"/>
    <s v="GBR"/>
    <n v="-1.1599999999999999"/>
    <m/>
    <m/>
    <n v="0.11526881903409958"/>
    <n v="4.5000001788139343E-2"/>
    <m/>
    <m/>
    <m/>
    <m/>
    <m/>
    <m/>
    <m/>
    <m/>
    <m/>
    <m/>
    <n v="4.3999999761581421E-2"/>
    <m/>
    <m/>
    <m/>
    <n v="8.0134406685829163E-2"/>
  </r>
  <r>
    <x v="25"/>
    <x v="7"/>
    <s v="FIN"/>
    <n v="172"/>
    <n v="2499.9"/>
    <n v="1492.3962948046717"/>
    <n v="6.6259040516176331"/>
    <n v="7.4340999999999999"/>
    <n v="6.6470000000000002"/>
    <n v="0.105"/>
    <n v="5.1200000000000002E-2"/>
    <n v="-0.185"/>
    <n v="1.5029999999999999"/>
    <n v="1.429"/>
    <n v="2.2329999999999997"/>
    <n v="2.9501887155000004"/>
    <n v="4"/>
    <n v="4.3"/>
    <m/>
    <m/>
    <n v="1.4199625093192444E-3"/>
    <m/>
    <n v="0.46"/>
    <n v="0.54"/>
    <n v="5.1763799999999999E-2"/>
    <n v="1.3204"/>
    <m/>
    <m/>
    <m/>
    <m/>
    <n v="10.985479354858398"/>
    <n v="72.633262634277344"/>
    <n v="2.943554162979126"/>
    <n v="0"/>
    <n v="0"/>
    <n v="1"/>
    <n v="1"/>
    <s v="PEG"/>
    <s v="GBR"/>
    <n v="-0.17"/>
    <m/>
    <m/>
    <n v="8.8047459721565247E-2"/>
    <n v="3.9999999105930328E-2"/>
    <m/>
    <m/>
    <m/>
    <m/>
    <m/>
    <m/>
    <m/>
    <m/>
    <m/>
    <m/>
    <n v="4.3000001460313797E-2"/>
    <m/>
    <m/>
    <m/>
    <n v="6.4023733139038086E-2"/>
  </r>
  <r>
    <x v="26"/>
    <x v="7"/>
    <s v="FIN"/>
    <n v="172"/>
    <n v="2530.9"/>
    <n v="1569.9411530815107"/>
    <n v="6.9688952433175047"/>
    <n v="7.7709000000000001"/>
    <n v="7.2080000000000002"/>
    <n v="0.115"/>
    <n v="5.1999999999999998E-2"/>
    <n v="-0.218"/>
    <n v="1.726"/>
    <n v="1.589"/>
    <n v="2.61"/>
    <n v="3.3722606781999995"/>
    <n v="4.5"/>
    <n v="4.5"/>
    <m/>
    <m/>
    <n v="1.6039749295334014E-3"/>
    <m/>
    <n v="0.49"/>
    <n v="0.53"/>
    <n v="5.1838250000000002E-2"/>
    <n v="1.6242000000000001"/>
    <m/>
    <m/>
    <m/>
    <m/>
    <n v="13.309286117553711"/>
    <n v="76.562057495117188"/>
    <n v="4.1160731315612793"/>
    <n v="0"/>
    <n v="0"/>
    <n v="1"/>
    <n v="1"/>
    <s v="PEG"/>
    <s v="GBR"/>
    <n v="0.67000002000000003"/>
    <n v="5.4252374917268753E-2"/>
    <m/>
    <n v="5.5572934448719025E-2"/>
    <n v="3.9999999105930328E-2"/>
    <m/>
    <m/>
    <m/>
    <m/>
    <m/>
    <m/>
    <m/>
    <m/>
    <m/>
    <m/>
    <n v="4.5000001788139343E-2"/>
    <m/>
    <m/>
    <m/>
    <n v="4.7786466777324677E-2"/>
  </r>
  <r>
    <x v="27"/>
    <x v="7"/>
    <s v="FIN"/>
    <n v="172"/>
    <n v="2567.5"/>
    <n v="1624.1945861122006"/>
    <n v="7.21333300152373"/>
    <n v="8.2988999999999997"/>
    <n v="7.9550000000000001"/>
    <n v="0.11899999999999999"/>
    <n v="5.45E-2"/>
    <n v="-0.39"/>
    <n v="2.0249999999999999"/>
    <n v="1.6870000000000001"/>
    <n v="3.0349999999999997"/>
    <n v="3.9223358551999992"/>
    <n v="4.5"/>
    <n v="4.4000000000000004"/>
    <m/>
    <m/>
    <n v="1.8155892127796819E-3"/>
    <m/>
    <n v="0.51"/>
    <n v="0.54"/>
    <n v="5.185232E-2"/>
    <n v="1.9932000000000001"/>
    <m/>
    <m/>
    <m/>
    <m/>
    <n v="12.045597076416016"/>
    <n v="80.189216613769531"/>
    <n v="4.3348269462585449"/>
    <n v="0"/>
    <n v="0"/>
    <n v="1"/>
    <n v="1"/>
    <s v="PEG"/>
    <s v="GBR"/>
    <n v="0.31"/>
    <n v="0.16239392757415771"/>
    <m/>
    <n v="3.4699998795986176E-2"/>
    <n v="3.9999999105930328E-2"/>
    <m/>
    <m/>
    <m/>
    <m/>
    <m/>
    <m/>
    <m/>
    <m/>
    <m/>
    <m/>
    <n v="4.3999999761581421E-2"/>
    <m/>
    <m/>
    <m/>
    <n v="3.7349998950958252E-2"/>
  </r>
  <r>
    <x v="28"/>
    <x v="7"/>
    <s v="FIN"/>
    <n v="172"/>
    <n v="2610.3000000000002"/>
    <n v="1668.1977597528003"/>
    <n v="7.4204319455461292"/>
    <n v="8.6219000000000001"/>
    <n v="8.7579999999999991"/>
    <n v="0.14199999999999999"/>
    <n v="5.6099999999999997E-2"/>
    <n v="-0.68200000000000005"/>
    <n v="2.37"/>
    <n v="1.8"/>
    <n v="3.3280000000000003"/>
    <n v="4.3001540073999998"/>
    <n v="5"/>
    <n v="4.5"/>
    <m/>
    <m/>
    <n v="2.0670728537390297E-3"/>
    <m/>
    <n v="0.55000000000000004"/>
    <n v="0.95"/>
    <n v="5.2235159999999996E-2"/>
    <n v="2.5015000000000001"/>
    <m/>
    <m/>
    <m/>
    <m/>
    <n v="13.594710350036621"/>
    <n v="91.386917114257813"/>
    <n v="7.3472690582275391"/>
    <n v="0"/>
    <n v="0"/>
    <n v="1"/>
    <n v="1"/>
    <s v="PEG"/>
    <s v="GBR"/>
    <n v="0.88"/>
    <n v="-3.4918516874313354E-2"/>
    <m/>
    <n v="6.1327170580625534E-2"/>
    <n v="4.5000001788139343E-2"/>
    <m/>
    <m/>
    <m/>
    <m/>
    <m/>
    <m/>
    <m/>
    <m/>
    <m/>
    <m/>
    <n v="4.5000001788139343E-2"/>
    <m/>
    <m/>
    <m/>
    <n v="5.3163588047027588E-2"/>
  </r>
  <r>
    <x v="29"/>
    <x v="7"/>
    <s v="FIN"/>
    <n v="172"/>
    <n v="2635.3"/>
    <n v="1606.9893292682925"/>
    <n v="7.1417055861457426"/>
    <n v="8.4437999999999995"/>
    <n v="9.0410000000000004"/>
    <n v="0.14599999999999999"/>
    <n v="5.8599999999999999E-2"/>
    <n v="-0.79099999999999993"/>
    <n v="2.5099999999999998"/>
    <n v="1.849"/>
    <n v="3.5539999999999998"/>
    <n v="4.5750552041999999"/>
    <n v="6"/>
    <n v="4.5999999999999996"/>
    <m/>
    <m/>
    <n v="2.2388177792722428E-3"/>
    <m/>
    <n v="0.57999999999999996"/>
    <n v="0.67"/>
    <n v="5.2428000000000002E-2"/>
    <n v="2.6175999999999999"/>
    <m/>
    <m/>
    <m/>
    <m/>
    <n v="13.184506416320801"/>
    <n v="88.053817749023438"/>
    <n v="6.475191593170166"/>
    <n v="0"/>
    <n v="0"/>
    <n v="1"/>
    <n v="1"/>
    <s v="PEG"/>
    <s v="GBR"/>
    <n v="0.51999998000000003"/>
    <n v="-1.3396113179624081E-2"/>
    <m/>
    <n v="-4.5219086110591888E-2"/>
    <n v="5.000000074505806E-2"/>
    <m/>
    <m/>
    <m/>
    <m/>
    <m/>
    <m/>
    <m/>
    <m/>
    <m/>
    <m/>
    <n v="4.6000000089406967E-2"/>
    <m/>
    <m/>
    <m/>
    <n v="2.3904573172330856E-3"/>
  </r>
  <r>
    <x v="30"/>
    <x v="7"/>
    <s v="FIN"/>
    <n v="172"/>
    <n v="2655.9"/>
    <n v="1668.4803476946336"/>
    <n v="7.4200112265130711"/>
    <n v="9.0913000000000004"/>
    <n v="9.7040000000000006"/>
    <n v="0.13100000000000001"/>
    <n v="5.9400000000000001E-2"/>
    <n v="-0.78599999999999992"/>
    <n v="2.7069999999999999"/>
    <n v="1.9770000000000001"/>
    <n v="3.6020000000000003"/>
    <n v="5.3224000636487672"/>
    <n v="6"/>
    <n v="4.4000000000000004"/>
    <m/>
    <m/>
    <n v="2.3216233683686135E-3"/>
    <m/>
    <n v="0.61"/>
    <n v="0.66"/>
    <n v="5.2140159999999998E-2"/>
    <n v="2.7948"/>
    <m/>
    <m/>
    <m/>
    <m/>
    <n v="12.484091758728027"/>
    <n v="88.5948486328125"/>
    <n v="9.2131690979003906"/>
    <n v="1"/>
    <n v="1"/>
    <n v="1"/>
    <n v="1"/>
    <s v="PEG"/>
    <s v="GBR"/>
    <n v="0.47999998999999999"/>
    <n v="-2.435016818344593E-2"/>
    <m/>
    <n v="-7.8962646424770355E-2"/>
    <n v="5.000000074505806E-2"/>
    <m/>
    <m/>
    <m/>
    <m/>
    <m/>
    <m/>
    <m/>
    <m/>
    <m/>
    <m/>
    <n v="4.3999999761581421E-2"/>
    <m/>
    <m/>
    <m/>
    <n v="-1.4481322839856148E-2"/>
  </r>
  <r>
    <x v="31"/>
    <x v="7"/>
    <s v="FIN"/>
    <n v="172"/>
    <n v="2678.5"/>
    <n v="1636.1781027371578"/>
    <n v="7.2671850377550475"/>
    <n v="8.5746000000000002"/>
    <n v="9.4369999999999994"/>
    <n v="0.122"/>
    <n v="5.8599999999999999E-2"/>
    <n v="-0.309"/>
    <n v="2.1560000000000001"/>
    <n v="1.8680000000000001"/>
    <n v="3.6840000000000002"/>
    <n v="5.4768874654557393"/>
    <n v="5.5"/>
    <n v="4"/>
    <m/>
    <m/>
    <n v="2.1437446954949285E-3"/>
    <m/>
    <n v="0.92"/>
    <n v="1.1200000000000001"/>
    <n v="5.1956639999999991E-2"/>
    <n v="2.7181000000000002"/>
    <m/>
    <m/>
    <m/>
    <m/>
    <n v="12.350771903991699"/>
    <n v="84.029243469238281"/>
    <n v="4.7056050300598145"/>
    <n v="0"/>
    <n v="0"/>
    <n v="1"/>
    <n v="1"/>
    <s v="PEG"/>
    <s v="GBR"/>
    <n v="-0.5"/>
    <n v="0"/>
    <m/>
    <n v="0.13073888421058655"/>
    <n v="5.000000074505806E-2"/>
    <m/>
    <m/>
    <m/>
    <m/>
    <m/>
    <m/>
    <m/>
    <m/>
    <m/>
    <m/>
    <n v="3.9999999105930328E-2"/>
    <m/>
    <m/>
    <m/>
    <n v="9.0369440615177155E-2"/>
  </r>
  <r>
    <x v="32"/>
    <x v="7"/>
    <s v="FIN"/>
    <n v="172"/>
    <n v="2693.9"/>
    <n v="1591.3034251675354"/>
    <n v="7.0690263731851131"/>
    <n v="8.4103999999999992"/>
    <n v="9.2100000000000009"/>
    <n v="0.124"/>
    <n v="5.8599999999999999E-2"/>
    <n v="-0.34"/>
    <n v="2.3410000000000002"/>
    <n v="2.0270000000000001"/>
    <n v="3.7129999999999996"/>
    <n v="5.6446523564417745"/>
    <n v="5"/>
    <n v="3.9"/>
    <m/>
    <m/>
    <n v="2.1253434534735131E-3"/>
    <m/>
    <n v="0.93"/>
    <n v="1.0900000000000001"/>
    <n v="5.2064079999999999E-2"/>
    <n v="2.83"/>
    <m/>
    <m/>
    <m/>
    <m/>
    <n v="13.930546760559082"/>
    <n v="87.286582946777344"/>
    <n v="4.1567707061767578"/>
    <n v="0"/>
    <n v="0"/>
    <n v="1"/>
    <n v="1"/>
    <s v="PEG"/>
    <s v="GBR"/>
    <n v="-0.19"/>
    <n v="1.5480522997677326E-3"/>
    <m/>
    <n v="4.6036530286073685E-2"/>
    <n v="4.5000001788139343E-2"/>
    <m/>
    <m/>
    <m/>
    <m/>
    <m/>
    <m/>
    <m/>
    <m/>
    <m/>
    <m/>
    <n v="3.9000000804662704E-2"/>
    <m/>
    <m/>
    <m/>
    <n v="4.5518264174461365E-2"/>
  </r>
  <r>
    <x v="33"/>
    <x v="7"/>
    <s v="FIN"/>
    <n v="172"/>
    <n v="2717.1"/>
    <n v="1685.7893569844791"/>
    <n v="7.492059360924114"/>
    <n v="9.1475000000000009"/>
    <n v="10.138"/>
    <n v="0.11799999999999999"/>
    <n v="5.8599999999999999E-2"/>
    <n v="-0.55299999999999994"/>
    <n v="2.6749999999999998"/>
    <n v="2.137"/>
    <n v="3.984"/>
    <n v="5.8110912888389814"/>
    <n v="5"/>
    <n v="3.9"/>
    <m/>
    <m/>
    <n v="2.272553389644839E-3"/>
    <m/>
    <n v="1"/>
    <n v="1.03"/>
    <n v="5.2119600000000002E-2"/>
    <n v="3.06"/>
    <m/>
    <m/>
    <m/>
    <m/>
    <n v="13.508469581604004"/>
    <n v="87.945503234863281"/>
    <n v="3.83986496925354"/>
    <n v="0"/>
    <n v="0"/>
    <n v="1"/>
    <n v="1"/>
    <s v="PEG"/>
    <s v="GBR"/>
    <n v="0.44"/>
    <n v="9.1358587145805359E-2"/>
    <m/>
    <n v="-2.809121273458004E-3"/>
    <n v="4.5000001788139343E-2"/>
    <m/>
    <m/>
    <m/>
    <m/>
    <m/>
    <m/>
    <m/>
    <m/>
    <m/>
    <m/>
    <n v="3.9000000804662704E-2"/>
    <m/>
    <m/>
    <m/>
    <n v="2.1095439791679382E-2"/>
  </r>
  <r>
    <x v="34"/>
    <x v="7"/>
    <s v="FIN"/>
    <n v="172"/>
    <n v="2751.9"/>
    <n v="1730.9868372943326"/>
    <n v="7.7004204620456855"/>
    <n v="9.1245999999999992"/>
    <n v="10.364000000000001"/>
    <n v="0.121"/>
    <n v="5.8599999999999999E-2"/>
    <n v="-0.52600000000000002"/>
    <n v="2.6709000000000001"/>
    <n v="2.1560000000000001"/>
    <n v="4.085"/>
    <n v="6.3530234989757561"/>
    <n v="5"/>
    <n v="4.0999999999999996"/>
    <m/>
    <m/>
    <n v="2.4780339255506476E-3"/>
    <m/>
    <n v="1.03"/>
    <n v="1.2"/>
    <n v="5.1966199999999997E-2"/>
    <n v="4.3899999999999997"/>
    <m/>
    <m/>
    <m/>
    <m/>
    <n v="14.761873245239258"/>
    <n v="89.708038330078125"/>
    <n v="4.3084206581115723"/>
    <n v="0"/>
    <n v="0"/>
    <n v="1"/>
    <n v="1"/>
    <s v="PEG"/>
    <s v="GBR"/>
    <n v="-0.73000001999999997"/>
    <n v="-3.607419494073838E-4"/>
    <m/>
    <n v="-0.11510643362998962"/>
    <n v="4.5000001788139343E-2"/>
    <m/>
    <m/>
    <m/>
    <m/>
    <m/>
    <m/>
    <m/>
    <m/>
    <m/>
    <m/>
    <n v="4.1000001132488251E-2"/>
    <m/>
    <m/>
    <m/>
    <n v="-3.505321592092514E-2"/>
  </r>
  <r>
    <x v="35"/>
    <x v="7"/>
    <s v="FIN"/>
    <n v="172"/>
    <n v="2773"/>
    <n v="1741.8236784938447"/>
    <n v="7.7413353880104969"/>
    <n v="9.3086000000000002"/>
    <n v="10.867000000000001"/>
    <n v="0.124"/>
    <n v="5.8599999999999999E-2"/>
    <n v="-0.215"/>
    <n v="2.6823999999999999"/>
    <n v="2.4780000000000002"/>
    <n v="4.907"/>
    <n v="6.7219207598379285"/>
    <n v="5"/>
    <n v="4.5999999999999996"/>
    <n v="1.0272750802567334E-2"/>
    <m/>
    <n v="2.6712469667755129E-3"/>
    <m/>
    <n v="1.06"/>
    <n v="1.2"/>
    <n v="5.2057920000000001E-2"/>
    <n v="4.68"/>
    <m/>
    <m/>
    <m/>
    <m/>
    <n v="14.623939514160156"/>
    <n v="90.135894775390625"/>
    <n v="4.1711931228637695"/>
    <n v="0"/>
    <n v="0"/>
    <n v="1"/>
    <n v="1"/>
    <s v="PEG"/>
    <s v="GBR"/>
    <n v="-0.12"/>
    <n v="0.15066853165626526"/>
    <m/>
    <n v="9.6149474382400513E-2"/>
    <n v="4.5000001788139343E-2"/>
    <m/>
    <m/>
    <m/>
    <m/>
    <m/>
    <m/>
    <m/>
    <m/>
    <m/>
    <m/>
    <n v="4.6000000089406967E-2"/>
    <m/>
    <m/>
    <m/>
    <n v="7.0574738085269928E-2"/>
  </r>
  <r>
    <x v="36"/>
    <x v="7"/>
    <s v="FIN"/>
    <n v="172"/>
    <n v="2803.7"/>
    <n v="1794.3281922525105"/>
    <n v="7.9770432262807862"/>
    <n v="9.6844000000000001"/>
    <n v="11.576000000000001"/>
    <n v="0.126"/>
    <n v="6.1100000000000002E-2"/>
    <n v="-0.33799999999999997"/>
    <n v="3.1389999999999998"/>
    <n v="2.8010000000000002"/>
    <n v="4.8639999999999999"/>
    <n v="7.3428991583209191"/>
    <n v="5"/>
    <n v="5.0999999999999996"/>
    <n v="1.8353981433920301E-2"/>
    <m/>
    <n v="2.9380649760860408E-3"/>
    <m/>
    <n v="1.22"/>
    <n v="1.1200000000000001"/>
    <n v="5.2452450000000005E-2"/>
    <n v="5.29"/>
    <m/>
    <m/>
    <m/>
    <m/>
    <n v="13.33556079864502"/>
    <n v="87.974441528320313"/>
    <n v="4.2801423072814941"/>
    <n v="0"/>
    <n v="0"/>
    <n v="1"/>
    <n v="1"/>
    <s v="PEG"/>
    <s v="GBR"/>
    <n v="1.4299999000000001"/>
    <n v="2.8041446581482887E-2"/>
    <m/>
    <n v="-8.1584222614765167E-2"/>
    <n v="4.5000001788139343E-2"/>
    <m/>
    <m/>
    <n v="0.78662514686584473"/>
    <m/>
    <m/>
    <m/>
    <m/>
    <m/>
    <m/>
    <m/>
    <n v="5.0999999046325684E-2"/>
    <m/>
    <m/>
    <m/>
    <n v="-1.8292110413312912E-2"/>
  </r>
  <r>
    <x v="37"/>
    <x v="7"/>
    <s v="FIN"/>
    <n v="172"/>
    <n v="2838.7"/>
    <n v="1834.4877702942219"/>
    <n v="8.1630010388920624"/>
    <n v="10.153600000000001"/>
    <n v="12.259"/>
    <n v="0.129"/>
    <n v="6.2700000000000006E-2"/>
    <n v="-1.137"/>
    <n v="3.7906"/>
    <n v="2.6539999999999999"/>
    <n v="5.5109999999999992"/>
    <n v="8.2570926561868472"/>
    <n v="6.5"/>
    <n v="5.3"/>
    <n v="1.8080041412518507E-2"/>
    <m/>
    <n v="3.1466123856620852E-3"/>
    <m/>
    <n v="1.33"/>
    <n v="1.3"/>
    <n v="5.2643640000000005E-2"/>
    <n v="6.57"/>
    <m/>
    <m/>
    <m/>
    <m/>
    <n v="14.117961883544922"/>
    <n v="95.723480224609375"/>
    <n v="6.7018170356750488"/>
    <n v="0"/>
    <n v="0"/>
    <n v="1"/>
    <n v="1"/>
    <s v="PEG"/>
    <s v="GBR"/>
    <n v="0.47999998999999999"/>
    <n v="0.1851632297039032"/>
    <m/>
    <n v="3.3391889184713364E-2"/>
    <n v="5.000000074505806E-2"/>
    <m/>
    <m/>
    <n v="-1.4928625896573067E-2"/>
    <m/>
    <m/>
    <m/>
    <m/>
    <m/>
    <m/>
    <m/>
    <n v="5.299999937415123E-2"/>
    <m/>
    <m/>
    <m/>
    <n v="4.1695944964885712E-2"/>
  </r>
  <r>
    <x v="38"/>
    <x v="7"/>
    <s v="FIN"/>
    <n v="172"/>
    <n v="2883"/>
    <n v="1828.9377839916115"/>
    <n v="8.1354439422268161"/>
    <n v="9.9573"/>
    <n v="12.477"/>
    <n v="0.13200000000000001"/>
    <n v="6.6000000000000003E-2"/>
    <n v="-1.2050000000000001"/>
    <n v="3.6354000000000002"/>
    <n v="2.4300000000000002"/>
    <n v="5.6400000000000006"/>
    <n v="9.3140621282290326"/>
    <n v="5.5"/>
    <n v="5.2"/>
    <n v="1.6710341305509527E-2"/>
    <m/>
    <n v="3.1772811223644446E-3"/>
    <m/>
    <n v="1.44"/>
    <n v="1.68"/>
    <n v="5.2176449999999999E-2"/>
    <n v="7.05"/>
    <m/>
    <m/>
    <m/>
    <m/>
    <n v="14.240306854248047"/>
    <n v="97.851974487304688"/>
    <n v="6.485234260559082"/>
    <n v="0"/>
    <n v="0"/>
    <n v="1"/>
    <n v="1"/>
    <s v="PEG"/>
    <s v="GBR"/>
    <n v="-2.1500001000000002"/>
    <n v="-2.7838986366987228E-2"/>
    <m/>
    <n v="7.3439083993434906E-2"/>
    <n v="5.000000074505806E-2"/>
    <m/>
    <m/>
    <n v="-7.5774334371089935E-2"/>
    <m/>
    <m/>
    <m/>
    <m/>
    <m/>
    <m/>
    <m/>
    <n v="5.2000001072883606E-2"/>
    <m/>
    <m/>
    <m/>
    <n v="6.1719544231891632E-2"/>
  </r>
  <r>
    <x v="39"/>
    <x v="7"/>
    <s v="FIN"/>
    <n v="172"/>
    <n v="2914.8"/>
    <n v="1884.3032080027597"/>
    <n v="8.3875598227863364"/>
    <n v="10.1347"/>
    <n v="12.852"/>
    <n v="0.11700000000000001"/>
    <n v="6.5199999999999994E-2"/>
    <n v="-1.1259999999999999"/>
    <n v="3.6713"/>
    <n v="2.5449999999999999"/>
    <n v="6.2869999999999999"/>
    <n v="9.5763507305037781"/>
    <n v="5"/>
    <n v="4.9000000000000004"/>
    <n v="1.8901861476723892E-2"/>
    <m/>
    <n v="3.3060898165143543E-3"/>
    <m/>
    <n v="1.44"/>
    <n v="1.78"/>
    <n v="5.2079760000000003E-2"/>
    <n v="7.39"/>
    <m/>
    <m/>
    <m/>
    <m/>
    <n v="14.203147888183594"/>
    <n v="95.704689025878906"/>
    <n v="6.1939311027526855"/>
    <n v="0"/>
    <n v="0"/>
    <n v="1"/>
    <n v="1"/>
    <s v="PEG"/>
    <s v="GBR"/>
    <n v="-0.03"/>
    <n v="9.0679891407489777E-2"/>
    <m/>
    <n v="0.1226339265704155"/>
    <n v="5.000000074505806E-2"/>
    <m/>
    <m/>
    <n v="0.13117893040180206"/>
    <m/>
    <m/>
    <m/>
    <m/>
    <m/>
    <m/>
    <m/>
    <n v="4.8999998718500137E-2"/>
    <m/>
    <m/>
    <m/>
    <n v="8.6316965520381927E-2"/>
  </r>
  <r>
    <x v="40"/>
    <x v="7"/>
    <s v="FIN"/>
    <n v="172"/>
    <n v="2943.4"/>
    <n v="1906.4479344486176"/>
    <n v="8.4846407396642824"/>
    <n v="10.2928"/>
    <n v="13.315"/>
    <n v="0.107"/>
    <n v="6.5199999999999994E-2"/>
    <n v="-0.96"/>
    <n v="3.8409"/>
    <n v="2.8809999999999998"/>
    <n v="6.6790000000000003"/>
    <n v="10.42483282929572"/>
    <n v="5.5"/>
    <n v="4.7"/>
    <n v="2.8626732236487634E-2"/>
    <m/>
    <n v="3.5667740784844095E-3"/>
    <m/>
    <n v="1.52"/>
    <n v="1.56"/>
    <n v="5.2099040000000006E-2"/>
    <n v="7.92"/>
    <m/>
    <m/>
    <m/>
    <m/>
    <n v="15.284761428833008"/>
    <n v="97.379241943359375"/>
    <n v="6.3501982688903809"/>
    <n v="0"/>
    <n v="0"/>
    <n v="1"/>
    <n v="1"/>
    <s v="PEG"/>
    <s v="GBR"/>
    <n v="0.87"/>
    <n v="4.567369818687439E-2"/>
    <m/>
    <n v="9.842497855424881E-2"/>
    <n v="5.000000074505806E-2"/>
    <m/>
    <m/>
    <n v="0.514495849609375"/>
    <m/>
    <m/>
    <m/>
    <m/>
    <m/>
    <m/>
    <m/>
    <n v="4.6999998390674591E-2"/>
    <m/>
    <m/>
    <m/>
    <n v="7.4212491512298584E-2"/>
  </r>
  <r>
    <x v="41"/>
    <x v="7"/>
    <s v="FIN"/>
    <n v="172"/>
    <n v="2980"/>
    <n v="1939.1326806212023"/>
    <n v="8.6318924012342961"/>
    <n v="10.469799999999999"/>
    <n v="14.125999999999999"/>
    <n v="0.112"/>
    <n v="6.7699999999999996E-2"/>
    <n v="-1.268"/>
    <n v="4.4450000000000003"/>
    <n v="3.177"/>
    <n v="6.9730000000000008"/>
    <n v="11.162064315013428"/>
    <n v="4.5"/>
    <n v="4.9000000000000004"/>
    <n v="3.2324922525411873E-2"/>
    <m/>
    <n v="3.799856477422342E-3"/>
    <m/>
    <n v="1.58"/>
    <n v="1.6"/>
    <n v="5.216552E-2"/>
    <n v="8.4700000000000006"/>
    <m/>
    <m/>
    <m/>
    <m/>
    <n v="15.024717330932617"/>
    <n v="96.574951171875"/>
    <n v="7.0957274436950684"/>
    <n v="0"/>
    <n v="0"/>
    <n v="1"/>
    <n v="1"/>
    <s v="PEG"/>
    <s v="GBR"/>
    <n v="-0.25"/>
    <n v="9.0097628533840179E-2"/>
    <m/>
    <n v="6.0737110674381256E-2"/>
    <n v="4.5000001788139343E-2"/>
    <m/>
    <m/>
    <n v="0.12917874753475189"/>
    <m/>
    <m/>
    <m/>
    <m/>
    <m/>
    <m/>
    <m/>
    <n v="4.8999998718500137E-2"/>
    <m/>
    <m/>
    <m/>
    <n v="5.28685562312603E-2"/>
  </r>
  <r>
    <x v="42"/>
    <x v="7"/>
    <s v="FIN"/>
    <n v="172"/>
    <n v="3015.5"/>
    <n v="2022.4019346230823"/>
    <n v="9.007173778721306"/>
    <n v="10.7712"/>
    <n v="15.237"/>
    <n v="0.115"/>
    <n v="6.93E-2"/>
    <n v="-1.3230000000000002"/>
    <n v="4.7004000000000001"/>
    <n v="3.3769999999999998"/>
    <n v="7.085"/>
    <n v="11.794966513960741"/>
    <n v="6"/>
    <n v="5"/>
    <n v="2.6846122097375958E-2"/>
    <m/>
    <n v="4.063607613062634E-3"/>
    <m/>
    <n v="1.71"/>
    <n v="1.66"/>
    <n v="5.2114799999999996E-2"/>
    <n v="9.1300000000000008"/>
    <m/>
    <m/>
    <m/>
    <m/>
    <n v="16.38395881652832"/>
    <n v="99.818840026855469"/>
    <n v="8.8947944641113281"/>
    <n v="0"/>
    <n v="0"/>
    <n v="1"/>
    <n v="1"/>
    <s v="PEG"/>
    <s v="GBR"/>
    <n v="0.70999997999999997"/>
    <n v="-0.18561998009681702"/>
    <m/>
    <n v="-8.4005177021026611E-2"/>
    <n v="5.000000074505806E-2"/>
    <m/>
    <m/>
    <n v="-0.1694972962141037"/>
    <m/>
    <m/>
    <m/>
    <n v="5.0329390913248062E-2"/>
    <m/>
    <m/>
    <m/>
    <n v="5.000000074505806E-2"/>
    <m/>
    <m/>
    <m/>
    <n v="-1.7002588137984276E-2"/>
  </r>
  <r>
    <x v="43"/>
    <x v="7"/>
    <s v="FIN"/>
    <n v="172"/>
    <n v="3035.8"/>
    <n v="2110.6706309877763"/>
    <n v="9.4065413208508417"/>
    <n v="11.1853"/>
    <n v="15.967000000000001"/>
    <n v="0.12"/>
    <n v="6.93E-2"/>
    <n v="-0.93599999999999994"/>
    <n v="4.9542999999999999"/>
    <n v="4.048"/>
    <n v="7.32"/>
    <n v="12.405523557712398"/>
    <n v="5.5"/>
    <n v="5.0999999999999996"/>
    <n v="2.1093381647938256E-2"/>
    <m/>
    <n v="4.4408330745016556E-3"/>
    <m/>
    <n v="1.81"/>
    <n v="1.85"/>
    <n v="5.2212679999999997E-2"/>
    <n v="9.3559999999999999"/>
    <m/>
    <m/>
    <m/>
    <m/>
    <n v="16.481157302856445"/>
    <n v="96.750442504882813"/>
    <n v="7.2047176361083984"/>
    <n v="0"/>
    <n v="0"/>
    <n v="1"/>
    <n v="1"/>
    <s v="PEG"/>
    <s v="GBR"/>
    <n v="0.75"/>
    <n v="5.5490054190158844E-2"/>
    <m/>
    <n v="6.0660172253847122E-2"/>
    <n v="5.000000074505806E-2"/>
    <m/>
    <m/>
    <n v="-0.21429635584354401"/>
    <m/>
    <m/>
    <n v="7.2905784472823143E-3"/>
    <n v="5.776817724108696E-2"/>
    <m/>
    <m/>
    <m/>
    <n v="5.0999999046325684E-2"/>
    <n v="5.8189339935779572E-2"/>
    <m/>
    <m/>
    <n v="5.5330086499452591E-2"/>
  </r>
  <r>
    <x v="44"/>
    <x v="7"/>
    <s v="FIN"/>
    <n v="172"/>
    <n v="3069.5"/>
    <n v="2000.6170979364556"/>
    <n v="8.914194872415667"/>
    <n v="10.3131"/>
    <n v="15.746"/>
    <n v="0.13200000000000001"/>
    <n v="6.93E-2"/>
    <n v="-0.98"/>
    <n v="3.802"/>
    <n v="2.8519999999999999"/>
    <n v="7.8170000000000002"/>
    <n v="12.961839881400856"/>
    <n v="6"/>
    <n v="4.7368421052631584"/>
    <n v="2.2463081754947233E-2"/>
    <m/>
    <n v="4.2476200332767907E-3"/>
    <n v="0.10872395419876416"/>
    <n v="1.68"/>
    <n v="1.86"/>
    <n v="5.8811999999999996E-2"/>
    <n v="9.64"/>
    <m/>
    <m/>
    <m/>
    <m/>
    <n v="16.632730484008789"/>
    <n v="95.527168273925781"/>
    <n v="7.3475790023803711"/>
    <n v="0"/>
    <n v="0"/>
    <n v="0"/>
    <n v="0"/>
    <s v="FLOAT"/>
    <s v="HYBRID"/>
    <m/>
    <n v="2.6466386392712593E-2"/>
    <m/>
    <n v="2.8287624940276146E-2"/>
    <n v="5.000000074505806E-2"/>
    <m/>
    <m/>
    <n v="6.4950458705425262E-2"/>
    <m/>
    <m/>
    <n v="-2.422763779759407E-2"/>
    <n v="6.0585357248783112E-2"/>
    <m/>
    <m/>
    <m/>
    <n v="4.7368422150611877E-2"/>
    <n v="5.9117518365383148E-2"/>
    <m/>
    <m/>
    <n v="3.9143811911344528E-2"/>
  </r>
  <r>
    <x v="45"/>
    <x v="7"/>
    <s v="FIN"/>
    <n v="172"/>
    <n v="3096.3"/>
    <n v="1881.6775867661368"/>
    <n v="8.3722035780797484"/>
    <n v="10.2928"/>
    <n v="17.282"/>
    <n v="0.11899999999999999"/>
    <n v="8.3400000000000002E-2"/>
    <n v="-3.2250000000000001"/>
    <n v="5.7839999999999998"/>
    <n v="2.665"/>
    <n v="9.5560000000000009"/>
    <n v="13.812360394102855"/>
    <n v="5.5"/>
    <n v="6.1224489795918364"/>
    <n v="2.5613392001067881E-2"/>
    <m/>
    <n v="4.768988557216902E-3"/>
    <n v="0.10380682903119413"/>
    <n v="1.94"/>
    <n v="1.99"/>
    <n v="7.2098599999999999E-2"/>
    <n v="10.07"/>
    <m/>
    <m/>
    <m/>
    <m/>
    <n v="14.459878921508789"/>
    <n v="84.344291687011719"/>
    <n v="8.0923528671264648"/>
    <n v="0"/>
    <n v="0"/>
    <n v="0"/>
    <n v="0"/>
    <s v="FLOAT"/>
    <s v="HYBRID"/>
    <m/>
    <n v="0.25532138347625732"/>
    <m/>
    <n v="-6.1756797134876251E-2"/>
    <n v="3.9999999105930328E-2"/>
    <m/>
    <m/>
    <n v="0.14023059606552124"/>
    <m/>
    <m/>
    <n v="0.19434703886508942"/>
    <n v="2.8064984828233719E-2"/>
    <m/>
    <m/>
    <m/>
    <n v="6.1224490404129028E-2"/>
    <n v="3.3519331365823746E-2"/>
    <m/>
    <m/>
    <n v="-1.0878399014472961E-2"/>
  </r>
  <r>
    <x v="46"/>
    <x v="7"/>
    <s v="FIN"/>
    <n v="172"/>
    <n v="3114.2"/>
    <n v="1893.0370370370372"/>
    <n v="8.4277384904432964"/>
    <n v="10.7477"/>
    <n v="24.277000000000001"/>
    <n v="0.121"/>
    <n v="0.1106"/>
    <n v="-4.649"/>
    <n v="9.6280000000000001"/>
    <n v="5.1059999999999999"/>
    <n v="13.382999999999999"/>
    <n v="15.775925477847514"/>
    <n v="5"/>
    <n v="6.25"/>
    <n v="2.5339451979666083E-2"/>
    <m/>
    <n v="6.9403351157439558E-3"/>
    <n v="8.1353390891715546E-2"/>
    <n v="3.04"/>
    <n v="2.68"/>
    <n v="7.3954499999999992E-2"/>
    <n v="11.89"/>
    <m/>
    <m/>
    <m/>
    <m/>
    <n v="12.647922515869141"/>
    <n v="76.683013916015625"/>
    <n v="10.982236862182617"/>
    <n v="0"/>
    <n v="0"/>
    <n v="0"/>
    <n v="0"/>
    <s v="FLOAT"/>
    <s v="HYBRID"/>
    <m/>
    <n v="0.896595299243927"/>
    <m/>
    <n v="4.1787829250097275E-2"/>
    <n v="3.9999999105930328E-2"/>
    <m/>
    <m/>
    <n v="-1.0697692632675171E-2"/>
    <m/>
    <m/>
    <n v="0.80925416946411133"/>
    <n v="3.0837036669254303E-2"/>
    <m/>
    <m/>
    <m/>
    <n v="6.25E-2"/>
    <n v="5.5792037397623062E-2"/>
    <m/>
    <m/>
    <n v="4.0893912315368652E-2"/>
  </r>
  <r>
    <x v="47"/>
    <x v="7"/>
    <s v="FIN"/>
    <n v="172"/>
    <n v="3134.3"/>
    <n v="1580.8889244558254"/>
    <n v="7.0250612342306367"/>
    <n v="9.3520000000000003"/>
    <n v="37.656999999999996"/>
    <n v="0.113"/>
    <n v="0.21540000000000001"/>
    <n v="-7.9229999999999992"/>
    <n v="12.319000000000001"/>
    <n v="4.4489999999999998"/>
    <n v="22.344999999999999"/>
    <n v="22.587299999999999"/>
    <n v="5"/>
    <n v="8.1081081081081088"/>
    <n v="2.7257032129478651E-2"/>
    <m/>
    <n v="9.3723659362410644E-3"/>
    <n v="6.3865269508781797E-2"/>
    <n v="4.4000000000000004"/>
    <n v="4.88"/>
    <n v="6.4019499999999993E-2"/>
    <n v="17.95"/>
    <m/>
    <m/>
    <m/>
    <m/>
    <n v="12.717483520507813"/>
    <n v="73.426605224609375"/>
    <n v="10.116056442260742"/>
    <n v="0"/>
    <n v="0"/>
    <n v="0"/>
    <n v="0"/>
    <s v="FLOAT"/>
    <s v="HYBRID"/>
    <m/>
    <n v="0.11540393531322479"/>
    <m/>
    <n v="-0.2045539915561676"/>
    <n v="3.9999999105930328E-2"/>
    <m/>
    <m/>
    <n v="7.5693592429161072E-2"/>
    <m/>
    <m/>
    <n v="6.8649537861347198E-2"/>
    <n v="6.5741501748561859E-2"/>
    <m/>
    <m/>
    <m/>
    <n v="8.1081077456474304E-2"/>
    <n v="7.0254623889923096E-2"/>
    <m/>
    <m/>
    <n v="-8.2276999950408936E-2"/>
  </r>
  <r>
    <x v="48"/>
    <x v="7"/>
    <s v="FIN"/>
    <n v="172"/>
    <n v="3115.3"/>
    <n v="1369.8016"/>
    <n v="6.0906442618106258"/>
    <n v="7.1635999999999997"/>
    <n v="54.02"/>
    <n v="0.10299999999999999"/>
    <n v="0.73540000000000005"/>
    <n v="-3.15"/>
    <n v="5.0460000000000003"/>
    <n v="2.2690000000000001"/>
    <n v="40.46"/>
    <n v="40.741900000000001"/>
    <n v="5"/>
    <n v="6.666666666666667"/>
    <n v="3.0407342375599299E-2"/>
    <m/>
    <n v="1.0783127824549602E-2"/>
    <n v="0.19403924472417625"/>
    <n v="4.7"/>
    <n v="10.85"/>
    <n v="8.8367899999999999E-2"/>
    <n v="27.43"/>
    <m/>
    <m/>
    <m/>
    <m/>
    <n v="14.301666259765625"/>
    <n v="78.4871826171875"/>
    <n v="12.665324211120605"/>
    <n v="0"/>
    <n v="0"/>
    <n v="0"/>
    <n v="0"/>
    <s v="FLOAT"/>
    <s v="HYBRID"/>
    <m/>
    <n v="0.33963173627853394"/>
    <m/>
    <n v="0.34292429685592651"/>
    <n v="3.9999999105930328E-2"/>
    <m/>
    <m/>
    <n v="0.11556664109230042"/>
    <m/>
    <m/>
    <n v="0.28078794479370117"/>
    <n v="4.2273502796888351E-2"/>
    <m/>
    <m/>
    <m/>
    <n v="6.6666670143604279E-2"/>
    <n v="5.414339154958725E-2"/>
    <m/>
    <m/>
    <n v="0.19146214425563812"/>
  </r>
  <r>
    <x v="49"/>
    <x v="7"/>
    <s v="FIN"/>
    <n v="172"/>
    <n v="3118"/>
    <n v="1658.2293872313121"/>
    <n v="7.3675265271391863"/>
    <n v="8.9948999999999995"/>
    <n v="85.8"/>
    <n v="0.10100000000000001"/>
    <n v="0.65200000000000002"/>
    <n v="-16.593"/>
    <n v="25.099"/>
    <n v="8.8040000000000003"/>
    <n v="44.85"/>
    <n v="48.789200000000001"/>
    <n v="7"/>
    <n v="7.8260869565217401"/>
    <n v="4.0543123167465729E-2"/>
    <m/>
    <n v="2.0014417571959816E-2"/>
    <n v="0.21398676219147619"/>
    <n v="10.39"/>
    <n v="16.82"/>
    <n v="0.28237499999999999"/>
    <n v="41.441000000000003"/>
    <m/>
    <m/>
    <m/>
    <m/>
    <n v="16.421852111816406"/>
    <n v="103.66590118408203"/>
    <n v="25.641914367675781"/>
    <n v="0"/>
    <n v="0"/>
    <n v="0"/>
    <n v="0"/>
    <s v="FLOAT"/>
    <s v="HYBRID"/>
    <m/>
    <n v="2.9847152531147003E-2"/>
    <m/>
    <n v="-0.16842816770076752"/>
    <n v="5.000000074505806E-2"/>
    <m/>
    <m/>
    <n v="0.33334431052207947"/>
    <m/>
    <m/>
    <n v="-4.1992524638772011E-3"/>
    <n v="5.0165817141532898E-2"/>
    <m/>
    <m/>
    <m/>
    <n v="7.8260868787765503E-2"/>
    <n v="4.9955159425735474E-2"/>
    <m/>
    <m/>
    <n v="-5.9214085340499878E-2"/>
  </r>
  <r>
    <x v="50"/>
    <x v="7"/>
    <s v="FIN"/>
    <n v="172"/>
    <n v="3147.6"/>
    <n v="1845.5298436003832"/>
    <n v="8.2065454588134799"/>
    <n v="9.3171999999999997"/>
    <n v="136.661"/>
    <n v="0.114"/>
    <n v="0.65200000000000002"/>
    <n v="-7.3"/>
    <n v="36.265000000000001"/>
    <n v="29.263999999999999"/>
    <n v="49.13"/>
    <n v="59.920200000000008"/>
    <n v="9"/>
    <n v="10.344827586206897"/>
    <n v="4.7802533734613302E-2"/>
    <n v="1.1000000000000001"/>
    <n v="3.7323852566771523E-2"/>
    <n v="0.14167172785213045"/>
    <n v="17.34"/>
    <n v="20.9"/>
    <n v="0.31042374999999994"/>
    <n v="50.857100000000003"/>
    <m/>
    <m/>
    <m/>
    <m/>
    <n v="18.676578521728516"/>
    <n v="115.1612548828125"/>
    <n v="27.135478973388672"/>
    <n v="0"/>
    <n v="0"/>
    <n v="0"/>
    <n v="0"/>
    <s v="FLOAT"/>
    <s v="HYBRID"/>
    <n v="0"/>
    <n v="-4.8138920217752457E-2"/>
    <n v="0.24391548335552216"/>
    <n v="-7.9520195722579956E-2"/>
    <n v="6.4999997615814209E-2"/>
    <m/>
    <m/>
    <n v="0.17906913161277771"/>
    <n v="6.4846351742744446E-2"/>
    <n v="5.4997920989990234E-2"/>
    <n v="-9.2272140085697174E-2"/>
    <n v="8.2001134753227234E-2"/>
    <m/>
    <m/>
    <m/>
    <n v="0.10344827920198441"/>
    <n v="7.4434712529182434E-2"/>
    <n v="0.14318773150444031"/>
    <n v="0.16776005923748016"/>
    <n v="-7.2600990533828735E-3"/>
  </r>
  <r>
    <x v="51"/>
    <x v="7"/>
    <s v="FIN"/>
    <n v="172"/>
    <n v="3193.2"/>
    <n v="1884.4526813880127"/>
    <n v="8.3816697563235341"/>
    <n v="9.6335999999999995"/>
    <n v="161.047"/>
    <n v="0.106"/>
    <n v="0.81130000000000002"/>
    <n v="-2.44"/>
    <n v="35.856999999999999"/>
    <n v="33.893999999999998"/>
    <n v="41.879999999999995"/>
    <n v="54.761199999999995"/>
    <n v="9"/>
    <n v="7.4"/>
    <n v="5.3966184216153706E-2"/>
    <n v="1.8"/>
    <n v="4.7107179574824215E-2"/>
    <n v="0.12007652410192533"/>
    <n v="22.83"/>
    <n v="27"/>
    <n v="0.57935399999999992"/>
    <n v="53.350200000000001"/>
    <m/>
    <m/>
    <m/>
    <m/>
    <n v="17.018106460571289"/>
    <n v="113.33315277099609"/>
    <n v="30.815771102905273"/>
    <n v="1"/>
    <n v="1"/>
    <n v="0"/>
    <n v="0"/>
    <s v="FLOAT"/>
    <s v="HYBRID"/>
    <n v="0"/>
    <n v="-0.22581800818443298"/>
    <n v="0.2142035961151123"/>
    <n v="6.4415611326694489E-2"/>
    <n v="6.4999997615814209E-2"/>
    <m/>
    <m/>
    <n v="0.12892496585845947"/>
    <n v="8.5278630256652832E-2"/>
    <n v="7.5539678335189819E-2"/>
    <n v="-0.2821199893951416"/>
    <n v="8.8944308459758759E-2"/>
    <m/>
    <m/>
    <m/>
    <n v="7.4000000953674316E-2"/>
    <n v="6.3851341605186462E-2"/>
    <n v="0.14809824526309967"/>
    <n v="0.15767921507358551"/>
    <n v="6.470780074596405E-2"/>
  </r>
  <r>
    <x v="52"/>
    <x v="7"/>
    <s v="FIN"/>
    <n v="172"/>
    <n v="3227.8"/>
    <n v="2058.0143302180691"/>
    <n v="9.1611569448202363"/>
    <n v="10.5756"/>
    <n v="176.89500000000001"/>
    <n v="0.11899999999999999"/>
    <n v="0.79069999999999996"/>
    <n v="4.67"/>
    <n v="39.698999999999998"/>
    <n v="44.676000000000002"/>
    <n v="55.36"/>
    <n v="70.499000000000009"/>
    <n v="8"/>
    <n v="6.9"/>
    <n v="6.1636504815403975E-2"/>
    <n v="11.4"/>
    <n v="5.5939775745103754E-2"/>
    <n v="0.10615872082670277"/>
    <n v="26.69"/>
    <n v="25.6"/>
    <n v="0.42066540000000002"/>
    <n v="57.933599999999998"/>
    <m/>
    <m/>
    <m/>
    <m/>
    <n v="15.446625709533691"/>
    <n v="110.17863464355469"/>
    <n v="27.895509719848633"/>
    <n v="0"/>
    <n v="0"/>
    <n v="0"/>
    <n v="0"/>
    <s v="FLOAT"/>
    <s v="HYBRID"/>
    <n v="0"/>
    <n v="0.14166511595249176"/>
    <n v="0.24184891581535339"/>
    <n v="0.52636921405792236"/>
    <n v="6.4999997615814209E-2"/>
    <m/>
    <m/>
    <n v="0.14214505255222321"/>
    <n v="9.9703855812549591E-2"/>
    <n v="8.7295264005661011E-2"/>
    <n v="5.3611926734447479E-2"/>
    <n v="7.0122361183166504E-2"/>
    <m/>
    <m/>
    <m/>
    <n v="6.8999998271465302E-2"/>
    <n v="7.3881752789020538E-2"/>
    <n v="0.23588351905345917"/>
    <n v="0.23028558492660522"/>
    <n v="0.29568460583686829"/>
  </r>
  <r>
    <x v="53"/>
    <x v="7"/>
    <s v="FIN"/>
    <n v="172"/>
    <n v="3258.6"/>
    <n v="2186.799259944496"/>
    <n v="9.7426958282635319"/>
    <n v="11.279400000000001"/>
    <n v="189.90799999999999"/>
    <n v="0.13800000000000001"/>
    <n v="0.79730000000000001"/>
    <n v="-2.35"/>
    <n v="46.003"/>
    <n v="43.924999999999997"/>
    <n v="61.46"/>
    <n v="78.847000000000008"/>
    <n v="10"/>
    <n v="8"/>
    <n v="6.9580765436056041E-2"/>
    <n v="11"/>
    <n v="6.4925715598895095E-2"/>
    <n v="0.12717723615936541"/>
    <n v="30.63"/>
    <n v="35"/>
    <n v="0.38364299999999996"/>
    <n v="64.909099999999995"/>
    <m/>
    <m/>
    <m/>
    <m/>
    <n v="13.972866058349609"/>
    <n v="111.51415252685547"/>
    <n v="30.000616073608398"/>
    <n v="0"/>
    <n v="0"/>
    <n v="0"/>
    <n v="0"/>
    <s v="FLOAT"/>
    <s v="HYBRID"/>
    <n v="0"/>
    <n v="4.6965740621089935E-2"/>
    <n v="0.23656719923019409"/>
    <n v="0.33167719841003418"/>
    <n v="6.4999997615814209E-2"/>
    <m/>
    <m/>
    <n v="0.12888363003730774"/>
    <n v="0.10768356174230576"/>
    <n v="9.5389425754547119E-2"/>
    <n v="-3.7795241922140121E-2"/>
    <n v="8.3449982106685638E-2"/>
    <m/>
    <m/>
    <m/>
    <n v="7.9999998211860657E-2"/>
    <n v="8.0295972526073456E-2"/>
    <n v="0.21574679017066956"/>
    <n v="0.21765097975730896"/>
    <n v="0.19833859801292419"/>
  </r>
  <r>
    <x v="54"/>
    <x v="7"/>
    <s v="FIN"/>
    <n v="172"/>
    <n v="3286.2"/>
    <n v="2224.0437041564792"/>
    <n v="9.9079332284967432"/>
    <n v="11.261200000000001"/>
    <n v="201.233"/>
    <n v="0.14099999999999999"/>
    <n v="0.81130000000000002"/>
    <n v="1.69"/>
    <n v="47.155000000000001"/>
    <n v="49.706000000000003"/>
    <n v="67.02000000000001"/>
    <n v="86.971000000000018"/>
    <n v="9"/>
    <n v="8.6"/>
    <n v="7.7114116024605411E-2"/>
    <n v="1.2"/>
    <n v="6.4925715598895095E-2"/>
    <n v="0.11327151122602472"/>
    <n v="31.58"/>
    <n v="31.5"/>
    <n v="0.42585839999999997"/>
    <n v="67.250900000000001"/>
    <m/>
    <m/>
    <m/>
    <m/>
    <n v="13.074794769287109"/>
    <n v="105.88895416259766"/>
    <n v="26.743320465087891"/>
    <n v="0"/>
    <n v="0"/>
    <n v="0"/>
    <n v="0"/>
    <s v="FLOAT"/>
    <s v="HYBRID"/>
    <n v="0"/>
    <n v="-3.5524006932973862E-2"/>
    <n v="0.22156642377376556"/>
    <n v="0.16715435683727264"/>
    <n v="7.0000000298023224E-2"/>
    <m/>
    <m/>
    <n v="0.1082623153924942"/>
    <n v="0.11330410838127136"/>
    <n v="0.1022358238697052"/>
    <n v="-0.11560413986444473"/>
    <n v="9.6363268792629242E-2"/>
    <m/>
    <m/>
    <m/>
    <n v="8.6000002920627594E-2"/>
    <n v="8.5223272442817688E-2"/>
    <n v="0.19262169301509857"/>
    <n v="0.19993504881858826"/>
    <n v="0.11857718229293823"/>
  </r>
  <r>
    <x v="55"/>
    <x v="7"/>
    <s v="FIN"/>
    <n v="172"/>
    <n v="3322.1"/>
    <n v="2328.1949152542375"/>
    <n v="10.376509051564184"/>
    <n v="11.313499999999999"/>
    <n v="216.96600000000001"/>
    <n v="0.13100000000000001"/>
    <n v="0.84599999999999997"/>
    <n v="0.36"/>
    <n v="55.195"/>
    <n v="55.734999999999999"/>
    <n v="67.64"/>
    <n v="90.821000000000012"/>
    <n v="7.5"/>
    <n v="7"/>
    <n v="0.13464152051898248"/>
    <n v="2"/>
    <n v="6.8851313896797106E-2"/>
    <n v="0.11408721013838138"/>
    <n v="33.159999999999997"/>
    <n v="39.5"/>
    <n v="0.3992888"/>
    <n v="69.11"/>
    <m/>
    <m/>
    <m/>
    <m/>
    <n v="13.357821464538574"/>
    <n v="97.026206970214844"/>
    <n v="19.642356872558594"/>
    <n v="0"/>
    <n v="0"/>
    <n v="0"/>
    <n v="0"/>
    <s v="FLOAT"/>
    <s v="HYBRID"/>
    <n v="0"/>
    <n v="0.37820464372634888"/>
    <n v="0.85708522796630859"/>
    <n v="9.657742828130722E-2"/>
    <n v="6.4999997615814209E-2"/>
    <m/>
    <m/>
    <n v="0.74601238965988159"/>
    <n v="0.11107286810874939"/>
    <n v="6.3615165650844574E-2"/>
    <n v="0.26386278867721558"/>
    <n v="7.4652500450611115E-2"/>
    <m/>
    <m/>
    <m/>
    <n v="7.0000000298023224E-2"/>
    <n v="9.4350516796112061E-2"/>
    <n v="0.74840915203094482"/>
    <n v="0.81176728010177612"/>
    <n v="8.0788716673851013E-2"/>
  </r>
  <r>
    <x v="56"/>
    <x v="7"/>
    <s v="FIN"/>
    <n v="172"/>
    <n v="3355.2"/>
    <n v="2391.8089248277929"/>
    <n v="10.665332667757943"/>
    <n v="11.977499999999999"/>
    <n v="226.32499999999999"/>
    <n v="0.151"/>
    <n v="0.82530000000000003"/>
    <n v="-0.52"/>
    <n v="56.677"/>
    <n v="56.365000000000002"/>
    <n v="74.02000000000001"/>
    <n v="100.08400000000002"/>
    <n v="7.5"/>
    <n v="6.7"/>
    <n v="0.19737378541999362"/>
    <n v="1.6"/>
    <n v="7.5506429761209123E-2"/>
    <n v="0.12578382925777468"/>
    <n v="34.24"/>
    <n v="40.799999999999997"/>
    <n v="0.39688530000000005"/>
    <n v="80.901200000000003"/>
    <m/>
    <m/>
    <m/>
    <m/>
    <n v="12.859061241149902"/>
    <n v="99.148582458496094"/>
    <n v="19.432937622070313"/>
    <n v="0"/>
    <n v="0"/>
    <n v="1"/>
    <n v="1"/>
    <s v="PEG"/>
    <s v="HYBRID"/>
    <n v="0"/>
    <n v="0.38301604986190796"/>
    <n v="0.53298008441925049"/>
    <n v="7.1338921785354614E-2"/>
    <n v="6.4999997615814209E-2"/>
    <m/>
    <m/>
    <n v="0.46591702103614807"/>
    <n v="6.706305593252182E-2"/>
    <n v="4.5748192816972733E-2"/>
    <n v="0.28036883473396301"/>
    <n v="6.9584973156452179E-2"/>
    <m/>
    <m/>
    <m/>
    <n v="6.7000001668930054E-2"/>
    <n v="8.9094430208206177E-2"/>
    <n v="0.476859450340271"/>
    <n v="0.51657944917678833"/>
    <n v="6.8169459700584412E-2"/>
  </r>
  <r>
    <x v="57"/>
    <x v="7"/>
    <s v="FIN"/>
    <n v="172"/>
    <n v="3380.6"/>
    <n v="2557.1175771971498"/>
    <n v="11.404536008839418"/>
    <n v="12.5359"/>
    <n v="253.279"/>
    <n v="0.153"/>
    <n v="0.83940000000000003"/>
    <n v="-0.99"/>
    <n v="63.859000000000002"/>
    <n v="63.244"/>
    <n v="84.82"/>
    <n v="119.56"/>
    <n v="6"/>
    <n v="6.2"/>
    <n v="0.38611846016583068"/>
    <n v="1.5"/>
    <n v="8.4492369615000451E-2"/>
    <n v="0.10640452592341954"/>
    <n v="39.08"/>
    <n v="39.9"/>
    <n v="0.39885229999999999"/>
    <n v="95.98"/>
    <n v="51.301000000000002"/>
    <m/>
    <m/>
    <m/>
    <n v="13.737191200256348"/>
    <n v="100.28318023681641"/>
    <n v="19.583641052246094"/>
    <n v="0"/>
    <n v="0"/>
    <n v="1"/>
    <n v="1"/>
    <s v="PEG"/>
    <s v="HYBRID"/>
    <n v="-0.25166654999999999"/>
    <n v="0.74019509553909302"/>
    <m/>
    <n v="0.10703233629465103"/>
    <n v="5.9999998658895493E-2"/>
    <m/>
    <m/>
    <m/>
    <m/>
    <m/>
    <n v="0.64003837108612061"/>
    <n v="5.7336200028657913E-2"/>
    <m/>
    <m/>
    <m/>
    <n v="6.1999998986721039E-2"/>
    <n v="9.4033569097518921E-2"/>
    <m/>
    <m/>
    <n v="8.3516165614128113E-2"/>
  </r>
  <r>
    <x v="58"/>
    <x v="7"/>
    <s v="FIN"/>
    <n v="172"/>
    <n v="3412.1"/>
    <n v="2707.2352767962311"/>
    <n v="12.082104011578016"/>
    <n v="13.676600000000001"/>
    <n v="273.40499999999997"/>
    <n v="0.19500000000000001"/>
    <n v="0.86"/>
    <n v="-18.22"/>
    <n v="80.129000000000005"/>
    <n v="62.453000000000003"/>
    <n v="88.8"/>
    <n v="130.73000000000002"/>
    <n v="7"/>
    <n v="7.2"/>
    <n v="0.44474162474581486"/>
    <n v="1.5"/>
    <n v="9.3662321889005945E-2"/>
    <n v="0.10751815072877234"/>
    <n v="44.76"/>
    <n v="50.4"/>
    <n v="0.39640949999999997"/>
    <n v="117.5775"/>
    <n v="64.564999999999998"/>
    <m/>
    <m/>
    <m/>
    <n v="13.515137672424316"/>
    <n v="108.58879852294922"/>
    <n v="22.404743194580078"/>
    <n v="0"/>
    <n v="0"/>
    <n v="1"/>
    <n v="1"/>
    <s v="PEG"/>
    <s v="HYBRID"/>
    <n v="0.38625002000000003"/>
    <n v="-8.1779435276985168E-2"/>
    <n v="0.17732453346252441"/>
    <n v="4.1083723306655884E-2"/>
    <n v="7.0000000298023224E-2"/>
    <m/>
    <m/>
    <n v="0.15182922780513763"/>
    <n v="2.5495313107967377E-2"/>
    <n v="2.2134630009531975E-2"/>
    <n v="-0.12777483463287354"/>
    <n v="6.6504389047622681E-2"/>
    <m/>
    <m/>
    <m/>
    <n v="7.1999996900558472E-2"/>
    <n v="5.8006800711154938E-2"/>
    <n v="0.133431077003479"/>
    <n v="0.13959173858165741"/>
    <n v="5.5541861802339554E-2"/>
  </r>
  <r>
    <x v="59"/>
    <x v="7"/>
    <s v="FIN"/>
    <n v="172"/>
    <n v="3435.3"/>
    <n v="2716.8177570093453"/>
    <n v="12.129434902796948"/>
    <n v="13.399900000000001"/>
    <n v="265.20499999999998"/>
    <n v="0.16500000000000001"/>
    <n v="0.85340000000000005"/>
    <n v="-6.25"/>
    <n v="70.013999999999996"/>
    <n v="64.296999999999997"/>
    <n v="88.81"/>
    <n v="133.85000000000002"/>
    <n v="7"/>
    <n v="7.5"/>
    <n v="0.48312747024474145"/>
    <n v="2.8"/>
    <n v="9.237423494750685E-2"/>
    <n v="0.11400978788885439"/>
    <n v="43.02"/>
    <n v="45.1"/>
    <n v="0.3996519"/>
    <n v="121.4606"/>
    <n v="69.113"/>
    <m/>
    <m/>
    <m/>
    <n v="13.607454299926758"/>
    <n v="107.82022857666016"/>
    <n v="21.355388641357422"/>
    <n v="0"/>
    <n v="0"/>
    <n v="1"/>
    <n v="1"/>
    <s v="PEG"/>
    <s v="HYBRID"/>
    <n v="0.70833349000000001"/>
    <n v="-0.15218403935432434"/>
    <n v="0.10898789763450623"/>
    <n v="6.1072982847690582E-2"/>
    <n v="7.0000000298023224E-2"/>
    <m/>
    <m/>
    <n v="8.6308464407920837E-2"/>
    <n v="2.2679435089230537E-2"/>
    <n v="2.0877527073025703E-2"/>
    <n v="-0.20650923252105713"/>
    <n v="8.5917264223098755E-2"/>
    <m/>
    <m/>
    <m/>
    <n v="7.5000002980232239E-2"/>
    <n v="6.8174555897712708E-2"/>
    <n v="7.581610232591629E-2"/>
    <n v="7.6750442385673523E-2"/>
    <n v="6.5536491572856903E-2"/>
  </r>
  <r>
    <x v="60"/>
    <x v="7"/>
    <s v="FIN"/>
    <n v="172"/>
    <n v="3462.7"/>
    <n v="2665.633806900551"/>
    <n v="11.895094401384096"/>
    <n v="12.446300000000001"/>
    <n v="240.11199999999999"/>
    <n v="0.13800000000000001"/>
    <n v="0.78410000000000002"/>
    <n v="0.98"/>
    <n v="52.476999999999997"/>
    <n v="53.454000000000001"/>
    <n v="89.98"/>
    <n v="138.19999999999999"/>
    <n v="6"/>
    <n v="7.1"/>
    <n v="0.38594724765245453"/>
    <n v="4"/>
    <n v="7.9800052899539453E-2"/>
    <n v="0.12731964473275409"/>
    <n v="42.75"/>
    <n v="47.4"/>
    <n v="0.39679530000000002"/>
    <n v="119.6704"/>
    <n v="80.188000000000002"/>
    <m/>
    <m/>
    <m/>
    <n v="13.703996658325195"/>
    <n v="102.63081359863281"/>
    <n v="18.780019760131836"/>
    <n v="0"/>
    <n v="0"/>
    <n v="1"/>
    <n v="1"/>
    <s v="PEG"/>
    <s v="HYBRID"/>
    <n v="-1.7212502999999999"/>
    <n v="-4.0487699210643768E-2"/>
    <n v="-0.18006980419158936"/>
    <n v="7.5585901737213135E-2"/>
    <n v="5.9999998658895493E-2"/>
    <m/>
    <m/>
    <n v="-0.20114794373512268"/>
    <n v="2.1078135818243027E-2"/>
    <n v="2.6385530829429626E-2"/>
    <n v="-0.10355868935585022"/>
    <n v="8.659651130437851E-2"/>
    <m/>
    <m/>
    <m/>
    <n v="7.1000002324581146E-2"/>
    <n v="7.7628687024116516E-2"/>
    <n v="-0.14241795241832733"/>
    <n v="-0.16326747834682465"/>
    <n v="6.7792952060699463E-2"/>
  </r>
  <r>
    <x v="61"/>
    <x v="7"/>
    <s v="FIN"/>
    <n v="172"/>
    <n v="3489.6"/>
    <n v="2580.597238204833"/>
    <n v="11.512555620576849"/>
    <n v="11.570600000000001"/>
    <n v="213.148"/>
    <n v="0.108"/>
    <n v="0.72130000000000005"/>
    <n v="9.39"/>
    <n v="34.646999999999998"/>
    <n v="44.030999999999999"/>
    <n v="86.78"/>
    <n v="136.01"/>
    <n v="8"/>
    <n v="8.3000000000000007"/>
    <n v="0.35317717259226478"/>
    <n v="4.5999999999999996"/>
    <n v="6.4496353285062064E-2"/>
    <n v="0.15211034216147565"/>
    <n v="37.56"/>
    <n v="42.5"/>
    <n v="0.51817500000000005"/>
    <n v="117.3081"/>
    <n v="88.222999999999999"/>
    <m/>
    <m/>
    <m/>
    <n v="13.847407341003418"/>
    <n v="103.26053619384766"/>
    <n v="20.921928405761719"/>
    <n v="1"/>
    <n v="1"/>
    <n v="1"/>
    <n v="1"/>
    <s v="PEG"/>
    <s v="HYBRID"/>
    <n v="-0.41020834"/>
    <n v="8.0266788601875305E-2"/>
    <n v="-5.9724286198616028E-2"/>
    <n v="8.3905667066574097E-2"/>
    <n v="5.4999999701976776E-2"/>
    <m/>
    <m/>
    <n v="-8.4908030927181244E-2"/>
    <n v="2.5183742865920067E-2"/>
    <n v="2.7520449832081795E-2"/>
    <n v="-9.6793482080101967E-3"/>
    <n v="8.4172360599040985E-2"/>
    <m/>
    <m/>
    <m/>
    <n v="8.2999996840953827E-2"/>
    <n v="8.3357624709606171E-2"/>
    <n v="-3.3084649592638016E-2"/>
    <n v="-4.37590591609478E-2"/>
    <n v="6.9452837109565735E-2"/>
  </r>
  <r>
    <x v="62"/>
    <x v="7"/>
    <s v="FIN"/>
    <n v="172"/>
    <n v="3516"/>
    <n v="2549.7636311732799"/>
    <n v="11.371930283777484"/>
    <n v="10.958500000000001"/>
    <n v="214.89599999999999"/>
    <n v="0.115"/>
    <n v="0.7147"/>
    <n v="10.49"/>
    <n v="35.023000000000003"/>
    <n v="45.515999999999998"/>
    <n v="82.55"/>
    <n v="131.96999999999997"/>
    <n v="6.5"/>
    <n v="7.1"/>
    <n v="0.32040709753207497"/>
    <n v="5.8"/>
    <n v="6.0478748777052962E-2"/>
    <n v="0.1615615710640104"/>
    <n v="24.38"/>
    <n v="30"/>
    <n v="0.64883000000000002"/>
    <n v="113.2869"/>
    <n v="80.003299999999996"/>
    <m/>
    <m/>
    <m/>
    <n v="13.116225242614746"/>
    <n v="101.489013671875"/>
    <n v="19.566135406494141"/>
    <n v="0"/>
    <n v="0"/>
    <n v="0"/>
    <n v="0"/>
    <s v="FLOAT"/>
    <s v="HYBRID"/>
    <n v="0"/>
    <n v="9.6401087939739227E-3"/>
    <n v="-6.7206427454948425E-2"/>
    <n v="8.1000000238418579E-2"/>
    <n v="5.000000074505806E-2"/>
    <m/>
    <m/>
    <n v="-9.2786334455013275E-2"/>
    <n v="2.5579905137419701E-2"/>
    <n v="2.8196118772029877E-2"/>
    <n v="-6.7290209233760834E-2"/>
    <n v="8.3562679588794708E-2"/>
    <m/>
    <m/>
    <m/>
    <n v="7.1000002324581146E-2"/>
    <n v="7.7939726412296295E-2"/>
    <n v="-4.7792896628379822E-2"/>
    <n v="-5.9645220637321472E-2"/>
    <n v="6.549999862909317E-2"/>
  </r>
  <r>
    <x v="63"/>
    <x v="7"/>
    <s v="FIN"/>
    <n v="172"/>
    <n v="3536.6"/>
    <n v="2701.6446398184912"/>
    <n v="12.060121442100778"/>
    <n v="11.4672"/>
    <n v="230.542"/>
    <n v="0.10299999999999999"/>
    <n v="0.69330000000000003"/>
    <n v="13.31"/>
    <n v="39.280999999999999"/>
    <n v="52.591999999999999"/>
    <n v="86.98"/>
    <n v="138.85"/>
    <n v="4.5"/>
    <n v="5.9"/>
    <n v="0.30787434155294285"/>
    <n v="6.2"/>
    <n v="6.4128328444633745E-2"/>
    <n v="0.15215021651161892"/>
    <n v="28.73"/>
    <n v="32.5"/>
    <n v="0.53571999999999997"/>
    <n v="106.52200000000001"/>
    <n v="72.549400000000006"/>
    <m/>
    <m/>
    <m/>
    <n v="12.517539024353027"/>
    <n v="91.230430603027344"/>
    <n v="18.249902725219727"/>
    <n v="0"/>
    <n v="0"/>
    <n v="0"/>
    <n v="0"/>
    <s v="FLOAT"/>
    <s v="HYBRID"/>
    <n v="0"/>
    <n v="0.43665409088134766"/>
    <n v="-1.3577323406934738E-2"/>
    <n v="0.1659376323223114"/>
    <n v="4.5000001788139343E-2"/>
    <m/>
    <m/>
    <n v="-3.9115875959396362E-2"/>
    <n v="2.5538552552461624E-2"/>
    <n v="2.6578182354569435E-2"/>
    <n v="0.3437294065952301"/>
    <n v="6.0946162790060043E-2"/>
    <m/>
    <m/>
    <m/>
    <n v="5.9000000357627869E-2"/>
    <n v="8.1895150244235992E-2"/>
    <n v="4.6980991959571838E-2"/>
    <n v="4.11386638879776E-2"/>
    <n v="0.10546881705522537"/>
  </r>
  <r>
    <x v="64"/>
    <x v="7"/>
    <s v="FIN"/>
    <n v="172"/>
    <n v="3561.6"/>
    <n v="2988.3741899126512"/>
    <n v="13.346154346398331"/>
    <n v="12.621499999999999"/>
    <n v="261.274"/>
    <n v="0.11899999999999999"/>
    <n v="0.68669999999999998"/>
    <n v="13.95"/>
    <n v="47.764000000000003"/>
    <n v="61.713999999999999"/>
    <n v="89.35"/>
    <n v="145.81"/>
    <n v="4"/>
    <n v="5.4"/>
    <n v="0.33365894606738683"/>
    <n v="4.4000000000000004"/>
    <n v="7.4709042606947787E-2"/>
    <n v="0.12943519743288265"/>
    <n v="33.67"/>
    <n v="41"/>
    <n v="0.45059500000000002"/>
    <n v="99.417400000000001"/>
    <n v="65.790000000000006"/>
    <m/>
    <m/>
    <m/>
    <n v="11.257275581359863"/>
    <n v="79.135581970214844"/>
    <n v="16.604482650756836"/>
    <n v="0"/>
    <n v="0"/>
    <n v="0"/>
    <n v="0"/>
    <s v="FLOAT"/>
    <s v="HYBRID"/>
    <n v="0"/>
    <n v="0.15350878238677979"/>
    <n v="0.10855360329151154"/>
    <n v="7.9098135232925415E-2"/>
    <n v="3.9999999105930328E-2"/>
    <m/>
    <m/>
    <n v="8.3751797676086426E-2"/>
    <n v="2.480180561542511E-2"/>
    <n v="2.2885134443640709E-2"/>
    <n v="8.9395582675933838E-2"/>
    <n v="6.1745807528495789E-2"/>
    <m/>
    <m/>
    <m/>
    <n v="5.4000001400709152E-2"/>
    <n v="6.7265607416629791E-2"/>
    <n v="0.10960963368415833"/>
    <n v="0.11423518508672714"/>
    <n v="5.9549067169427872E-2"/>
  </r>
  <r>
    <x v="65"/>
    <x v="7"/>
    <s v="FIN"/>
    <n v="172"/>
    <n v="3589.6"/>
    <n v="3092.6619127516774"/>
    <n v="13.817464843180645"/>
    <n v="13.0259"/>
    <n v="274.964"/>
    <n v="0.14099999999999999"/>
    <n v="0.69330000000000003"/>
    <n v="8.48"/>
    <n v="53.444000000000003"/>
    <n v="61.929000000000002"/>
    <n v="93.66"/>
    <n v="155.62"/>
    <n v="4"/>
    <n v="5.2"/>
    <n v="0.34475351693415951"/>
    <n v="3.7"/>
    <n v="8.1946864468704625E-2"/>
    <n v="0.11514238778254163"/>
    <n v="34.82"/>
    <n v="45.3"/>
    <n v="0.46307999999999999"/>
    <n v="106.11450000000001"/>
    <n v="69.489999999999995"/>
    <m/>
    <m/>
    <m/>
    <n v="11.145950317382813"/>
    <n v="79.466766357421875"/>
    <n v="15.351008415222168"/>
    <n v="0"/>
    <n v="0"/>
    <n v="0"/>
    <n v="0"/>
    <s v="FLOAT"/>
    <s v="HYBRID"/>
    <n v="0"/>
    <n v="0.12974447011947632"/>
    <n v="5.5950913578271866E-2"/>
    <n v="6.3310116529464722E-2"/>
    <n v="3.7099998444318771E-2"/>
    <m/>
    <m/>
    <n v="3.325251117348671E-2"/>
    <n v="2.2698402404785156E-2"/>
    <n v="2.1967913955450058E-2"/>
    <n v="6.9311678409576416E-2"/>
    <n v="5.3193427622318268E-2"/>
    <m/>
    <m/>
    <m/>
    <n v="5.2000001072883606E-2"/>
    <n v="5.6880354881286621E-2"/>
    <n v="6.3615642488002777E-2"/>
    <n v="6.4703479409217834E-2"/>
    <n v="5.0205059349536896E-2"/>
  </r>
  <r>
    <x v="66"/>
    <x v="7"/>
    <s v="FIN"/>
    <n v="172"/>
    <n v="3612.4"/>
    <n v="3278.7758955845602"/>
    <n v="14.64870047274338"/>
    <n v="13.933999999999999"/>
    <n v="302.90600000000001"/>
    <n v="0.153"/>
    <n v="0.69330000000000003"/>
    <n v="7.9"/>
    <n v="63.69"/>
    <n v="71.594999999999999"/>
    <n v="101.98"/>
    <n v="172.6"/>
    <n v="4"/>
    <n v="5.0999999999999996"/>
    <n v="0.3457123070090658"/>
    <n v="2.7"/>
    <n v="9.1178154216114846E-2"/>
    <n v="0.10297590868184101"/>
    <n v="37.25"/>
    <n v="48.6"/>
    <n v="0.45672399999999996"/>
    <n v="113.6811"/>
    <n v="75.239999999999995"/>
    <m/>
    <m/>
    <m/>
    <n v="10.511808395385742"/>
    <n v="77.078514099121094"/>
    <n v="15.423349380493164"/>
    <n v="0"/>
    <n v="0"/>
    <n v="0"/>
    <n v="0"/>
    <s v="FLOAT"/>
    <s v="HYBRID"/>
    <n v="0"/>
    <n v="0.45579013228416443"/>
    <n v="2.5014178827404976E-2"/>
    <n v="7.0141471922397614E-2"/>
    <n v="3.6350000649690628E-2"/>
    <m/>
    <m/>
    <n v="2.7787929866462946E-3"/>
    <n v="2.2235386073589325E-2"/>
    <n v="2.2173769772052765E-2"/>
    <n v="0.38801291584968567"/>
    <n v="4.2709793895483017E-2"/>
    <m/>
    <m/>
    <m/>
    <n v="5.0999999046325684E-2"/>
    <n v="5.9281744062900543E-2"/>
    <n v="9.0965099632740021E-2"/>
    <n v="9.3763083219528198E-2"/>
    <n v="5.324573814868927E-2"/>
  </r>
  <r>
    <x v="67"/>
    <x v="7"/>
    <s v="FIN"/>
    <n v="172"/>
    <n v="3640.2"/>
    <n v="3441.1795366795373"/>
    <n v="15.379489433163711"/>
    <n v="15.321300000000001"/>
    <n v="356.62700000000001"/>
    <n v="0.18"/>
    <n v="0.72799999999999998"/>
    <n v="-0.24"/>
    <n v="93.063999999999993"/>
    <n v="92.825000000000003"/>
    <n v="121"/>
    <n v="206.35"/>
    <n v="4"/>
    <n v="5.0999999999999996"/>
    <n v="0.29366370294272465"/>
    <n v="2.6"/>
    <n v="0.11138885170296976"/>
    <n v="9.6809832121516309E-2"/>
    <n v="43.16"/>
    <n v="59"/>
    <n v="0.45922100000000005"/>
    <n v="132.08920000000001"/>
    <n v="82.2"/>
    <m/>
    <m/>
    <m/>
    <n v="10.304584503173828"/>
    <n v="77.587738037109375"/>
    <n v="16.391796112060547"/>
    <n v="0"/>
    <n v="0"/>
    <n v="0"/>
    <n v="0"/>
    <s v="FLOAT"/>
    <s v="HYBRID"/>
    <n v="0"/>
    <n v="-1.0937025770545006E-2"/>
    <n v="-0.11991824954748154"/>
    <n v="5.6400928646326065E-2"/>
    <n v="3.4099999815225601E-2"/>
    <m/>
    <m/>
    <n v="-0.15055306255817413"/>
    <n v="3.0634814873337746E-2"/>
    <n v="3.6064423620700836E-2"/>
    <n v="-5.1192816346883774E-2"/>
    <n v="4.9802727997303009E-2"/>
    <m/>
    <m/>
    <m/>
    <n v="5.0999999046325684E-2"/>
    <n v="4.7253187745809555E-2"/>
    <n v="-9.4462811946868896E-2"/>
    <n v="-0.10463137179613113"/>
    <n v="4.5250464230775833E-2"/>
  </r>
  <r>
    <x v="68"/>
    <x v="7"/>
    <s v="FIN"/>
    <n v="172"/>
    <n v="3672.1"/>
    <n v="3589.4436542669587"/>
    <n v="16.049800032582073"/>
    <n v="15.9788"/>
    <n v="384.65600000000001"/>
    <n v="0.183"/>
    <n v="0.74939999999999996"/>
    <n v="-2.73"/>
    <n v="86.072999999999993"/>
    <n v="83.98"/>
    <n v="129"/>
    <n v="223.62"/>
    <n v="4"/>
    <n v="5.0999999999999996"/>
    <n v="0.24709389930441947"/>
    <n v="2.6"/>
    <n v="0.12181622218177199"/>
    <n v="8.7644635876872712E-2"/>
    <n v="48.62"/>
    <n v="54.3"/>
    <n v="0.46421499999999999"/>
    <n v="146.57759999999999"/>
    <n v="91.03"/>
    <m/>
    <m/>
    <m/>
    <n v="9.7641496658325195"/>
    <n v="76.48468017578125"/>
    <n v="14.339756011962891"/>
    <n v="0"/>
    <n v="0"/>
    <n v="0"/>
    <n v="0"/>
    <s v="FLOAT"/>
    <s v="HYBRID"/>
    <n v="0"/>
    <n v="1.9039792940020561E-2"/>
    <n v="-0.12051460146903992"/>
    <n v="4.6999998390674591E-2"/>
    <n v="3.3950001001358032E-2"/>
    <m/>
    <m/>
    <n v="-0.15858259797096252"/>
    <n v="3.8068000227212906E-2"/>
    <n v="4.5242708176374435E-2"/>
    <n v="-3.0371954664587975E-2"/>
    <n v="5.1892329007387161E-2"/>
    <m/>
    <m/>
    <m/>
    <n v="5.0999999046325684E-2"/>
    <n v="5.0316259264945984E-2"/>
    <n v="-9.3799188733100891E-2"/>
    <n v="-0.10252635180950165"/>
    <n v="4.0474999696016312E-2"/>
  </r>
  <r>
    <x v="69"/>
    <x v="7"/>
    <s v="FIN"/>
    <n v="172"/>
    <n v="3699.7"/>
    <n v="3407.6977753662504"/>
    <n v="15.234341366758981"/>
    <n v="15.1386"/>
    <n v="374.32499999999999"/>
    <n v="0.19900000000000001"/>
    <n v="0.76259999999999994"/>
    <n v="1.38"/>
    <n v="75.725999999999999"/>
    <n v="77.102999999999994"/>
    <n v="144"/>
    <n v="240.53000000000003"/>
    <n v="4"/>
    <m/>
    <n v="0.19367559513106936"/>
    <m/>
    <n v="0.11387301937586088"/>
    <n v="0.15057236358779136"/>
    <n v="47.09"/>
    <n v="83.6"/>
    <n v="0.44423499999999999"/>
    <n v="157.85400000000001"/>
    <n v="98.89"/>
    <m/>
    <m/>
    <m/>
    <n v="9.8540868759155273"/>
    <n v="82.691963195800781"/>
    <n v="15.807439804077148"/>
    <n v="0"/>
    <n v="0"/>
    <n v="0"/>
    <n v="0"/>
    <s v="FLOAT"/>
    <s v="HYBRID"/>
    <m/>
    <n v="-5.5631097406148911E-2"/>
    <n v="-0.16880813241004944"/>
    <n v="4.6999998390674591E-2"/>
    <n v="3.3649999648332596E-2"/>
    <m/>
    <m/>
    <n v="-0.21618492901325226"/>
    <n v="4.737679660320282E-2"/>
    <n v="6.0443844646215439E-2"/>
    <n v="-9.9291324615478516E-2"/>
    <n v="5.8746252208948135E-2"/>
    <m/>
    <m/>
    <m/>
    <m/>
    <n v="5.2913259714841843E-2"/>
    <n v="-0.13586215674877167"/>
    <n v="-0.1553414911031723"/>
    <n v="4.0325000882148743E-2"/>
  </r>
  <r>
    <x v="70"/>
    <x v="7"/>
    <s v="FIN"/>
    <n v="172"/>
    <n v="3695.6170000000002"/>
    <n v="3220.4153596538672"/>
    <n v="14.38091280820248"/>
    <n v="12.707599999999999"/>
    <n v="428.60199999999998"/>
    <n v="0.22500000000000001"/>
    <n v="0.90790000000000004"/>
    <n v="-62.9"/>
    <n v="91.641999999999996"/>
    <n v="28.745999999999999"/>
    <n v="178"/>
    <n v="288.3"/>
    <n v="4"/>
    <m/>
    <n v="0.18271799427499755"/>
    <m/>
    <n v="0.11960807313920212"/>
    <n v="0.3897997699964606"/>
    <n v="51.82"/>
    <n v="210"/>
    <n v="0.49870099999999995"/>
    <n v="177.63"/>
    <n v="100.33"/>
    <m/>
    <m/>
    <m/>
    <n v="8.5708599090576172"/>
    <n v="76.5709228515625"/>
    <n v="12.929850578308105"/>
    <n v="0"/>
    <n v="0"/>
    <n v="1"/>
    <n v="1"/>
    <s v="PEG"/>
    <s v="USA"/>
    <m/>
    <n v="0.21878299117088318"/>
    <n v="6.0429759323596954E-3"/>
    <n v="4.6999998390674591E-2"/>
    <n v="3.1599998474121094E-2"/>
    <m/>
    <m/>
    <n v="-5.6579027324914932E-2"/>
    <n v="6.2622003257274628E-2"/>
    <n v="6.6377580165863037E-2"/>
    <n v="0.18124797940254211"/>
    <n v="3.7604320794343948E-2"/>
    <m/>
    <m/>
    <m/>
    <m/>
    <n v="4.4420026242733002E-2"/>
    <n v="3.4733746200799942E-2"/>
    <n v="3.3344507217407227E-2"/>
    <n v="3.9299998432397842E-2"/>
  </r>
  <r>
    <x v="71"/>
    <x v="7"/>
    <s v="FIN"/>
    <n v="172"/>
    <n v="3707.8150000000001"/>
    <n v="3322.2109670448408"/>
    <n v="14.847910934895957"/>
    <n v="12.335599999999999"/>
    <n v="531.05999999999995"/>
    <n v="0.10100000000000001"/>
    <n v="1.0729"/>
    <n v="-58.8"/>
    <n v="102.011"/>
    <n v="43.215000000000003"/>
    <n v="207"/>
    <n v="326.7"/>
    <n v="4"/>
    <m/>
    <n v="0.18641618456392178"/>
    <m/>
    <n v="0.14322300040001895"/>
    <n v="0.51284412307460558"/>
    <n v="119.67"/>
    <n v="310"/>
    <n v="0.48608000000000001"/>
    <n v="172.62899999999999"/>
    <n v="102.08"/>
    <m/>
    <m/>
    <m/>
    <n v="7.6257443428039551"/>
    <n v="67.908561706542969"/>
    <n v="14.831343650817871"/>
    <n v="0"/>
    <n v="0"/>
    <n v="1"/>
    <n v="1"/>
    <s v="PEG"/>
    <s v="USA"/>
    <m/>
    <n v="0.4565349817276001"/>
    <n v="8.8925205171108246E-2"/>
    <n v="4.6999998390674591E-2"/>
    <n v="3.085000067949295E-2"/>
    <m/>
    <m/>
    <n v="2.0238837227225304E-2"/>
    <n v="6.8686366081237793E-2"/>
    <n v="6.732381135225296E-2"/>
    <n v="0.41179779171943665"/>
    <n v="3.6546606570482254E-2"/>
    <m/>
    <m/>
    <m/>
    <m/>
    <n v="5.1596418023109436E-2"/>
    <n v="0.11453952640295029"/>
    <n v="0.14609669148921967"/>
    <n v="3.8924999535083771E-2"/>
  </r>
  <r>
    <x v="72"/>
    <x v="7"/>
    <s v="FIN"/>
    <n v="172"/>
    <n v="3708.8009999999999"/>
    <n v="3327.1734088457388"/>
    <n v="14.823824770253433"/>
    <n v="12.1578"/>
    <n v="658.36800000000005"/>
    <n v="0.11"/>
    <n v="1.2627999999999999"/>
    <n v="-57.4"/>
    <n v="117.315"/>
    <n v="59.905999999999999"/>
    <n v="254"/>
    <n v="401.7"/>
    <n v="4"/>
    <m/>
    <n v="0.20716714118510779"/>
    <m/>
    <n v="0.17419842446940209"/>
    <n v="0.55676030279128219"/>
    <n v="171.85"/>
    <n v="280"/>
    <n v="0.48568799999999995"/>
    <n v="187.11600000000001"/>
    <n v="105.07"/>
    <m/>
    <m/>
    <m/>
    <n v="7.4514451026916504"/>
    <n v="61.125648498535156"/>
    <n v="14.391545295715332"/>
    <n v="0"/>
    <n v="0"/>
    <n v="1"/>
    <n v="1"/>
    <s v="PEG"/>
    <s v="USA"/>
    <m/>
    <n v="0.30703994631767273"/>
    <n v="0.18090236186981201"/>
    <n v="4.6999998390674591E-2"/>
    <n v="3.085000067949295E-2"/>
    <m/>
    <m/>
    <n v="0.11131555587053299"/>
    <n v="6.9586798548698425E-2"/>
    <n v="6.2616594135761261E-2"/>
    <n v="0.27601450681686401"/>
    <n v="2.2956365719437599E-2"/>
    <m/>
    <m/>
    <m/>
    <m/>
    <n v="2.9292656108736992E-2"/>
    <n v="0.15313373506069183"/>
    <n v="0.20205970108509064"/>
    <n v="3.8924999535083771E-2"/>
  </r>
  <r>
    <x v="73"/>
    <x v="7"/>
    <s v="FIN"/>
    <n v="172"/>
    <n v="3732.5320000000002"/>
    <n v="3696.7258801397479"/>
    <n v="16.504492127558628"/>
    <n v="12.9733"/>
    <n v="843.43100000000004"/>
    <n v="0.107"/>
    <n v="1.4278"/>
    <n v="-41.7"/>
    <n v="128.804"/>
    <n v="87.126999999999995"/>
    <n v="294"/>
    <n v="497.90000000000003"/>
    <n v="4"/>
    <m/>
    <n v="0.22045323222309485"/>
    <m/>
    <n v="0.21989484215591779"/>
    <n v="0.61204658259497025"/>
    <n v="220.39"/>
    <n v="340"/>
    <n v="0.48568799999999995"/>
    <n v="223.71700000000001"/>
    <n v="114.79"/>
    <m/>
    <m/>
    <m/>
    <n v="7.3821506500244141"/>
    <n v="57.40130615234375"/>
    <n v="14.798200607299805"/>
    <n v="0"/>
    <n v="0"/>
    <n v="1"/>
    <n v="1"/>
    <s v="PEG"/>
    <s v="USA"/>
    <m/>
    <n v="-1.5148509293794632E-2"/>
    <n v="0.12776657938957214"/>
    <n v="4.6999998390674591E-2"/>
    <n v="3.1350001692771912E-2"/>
    <m/>
    <m/>
    <n v="6.4131833612918854E-2"/>
    <n v="6.3634753227233887E-2"/>
    <n v="5.9799686074256897E-2"/>
    <n v="-3.7705790251493454E-2"/>
    <n v="3.1767357140779495E-2"/>
    <m/>
    <m/>
    <m/>
    <m/>
    <n v="3.0569544062018394E-2"/>
    <n v="8.4723971784114838E-2"/>
    <n v="0.10736491531133652"/>
    <n v="3.9175000041723251E-2"/>
  </r>
  <r>
    <x v="74"/>
    <x v="7"/>
    <s v="FIN"/>
    <n v="172"/>
    <n v="3737.096"/>
    <n v="3684.5799196787152"/>
    <n v="16.442436070182691"/>
    <n v="11.9207"/>
    <n v="946.38599999999997"/>
    <n v="8.3000000000000004E-2"/>
    <n v="1.5185999999999999"/>
    <n v="-25.8"/>
    <n v="89.185000000000002"/>
    <n v="63.320999999999998"/>
    <n v="375"/>
    <n v="636.9"/>
    <n v="4"/>
    <m/>
    <n v="0.24045085378542588"/>
    <m/>
    <n v="0.25056357885827729"/>
    <n v="0.71135493939837413"/>
    <n v="236.4"/>
    <n v="440"/>
    <n v="0.48568799999999995"/>
    <n v="241.06100000000001"/>
    <n v="109.2"/>
    <m/>
    <m/>
    <m/>
    <n v="6.2926640510559082"/>
    <n v="50.217067718505859"/>
    <n v="14.038235664367676"/>
    <n v="0"/>
    <n v="0"/>
    <n v="1"/>
    <n v="1"/>
    <s v="PEG"/>
    <s v="USA"/>
    <m/>
    <n v="-4.0628436952829361E-2"/>
    <n v="0.15290488302707672"/>
    <n v="4.6999998390674591E-2"/>
    <n v="3.164999932050705E-2"/>
    <m/>
    <m/>
    <n v="9.071321040391922E-2"/>
    <n v="6.21916763484478E-2"/>
    <n v="5.7019274681806564E-2"/>
    <n v="-6.6899731755256653E-2"/>
    <n v="3.7602532655000687E-2"/>
    <m/>
    <m/>
    <m/>
    <m/>
    <n v="3.5086933523416519E-2"/>
    <n v="9.7035951912403107E-2"/>
    <n v="0.12968513369560242"/>
    <n v="3.932499885559082E-2"/>
  </r>
  <r>
    <x v="75"/>
    <x v="7"/>
    <s v="FIN"/>
    <n v="172"/>
    <n v="3778.89"/>
    <n v="3449.5159659393298"/>
    <n v="15.385169140109982"/>
    <n v="13.7341"/>
    <n v="1458.0150000000001"/>
    <n v="0.123"/>
    <n v="2.1294"/>
    <n v="-16"/>
    <n v="68.204999999999998"/>
    <n v="52.277999999999999"/>
    <n v="417"/>
    <n v="783.45"/>
    <n v="4"/>
    <m/>
    <n v="0.59047771613156996"/>
    <m/>
    <n v="0.54621020066902315"/>
    <n v="0.58645148276605408"/>
    <n v="337.34"/>
    <n v="430"/>
    <n v="1.3571069999999998"/>
    <n v="296.94799999999998"/>
    <n v="135.38"/>
    <m/>
    <m/>
    <m/>
    <n v="4.6985692977905273"/>
    <n v="45.511852264404297"/>
    <n v="17.007600784301758"/>
    <n v="0"/>
    <n v="0"/>
    <n v="0"/>
    <n v="0"/>
    <s v="FLOAT"/>
    <s v="USA"/>
    <m/>
    <n v="1.0561677217483521"/>
    <m/>
    <n v="4.6999998390674591E-2"/>
    <n v="3.1199999153614044E-2"/>
    <m/>
    <m/>
    <m/>
    <m/>
    <m/>
    <n v="1.0169246196746826"/>
    <n v="2.1900149062275887E-2"/>
    <m/>
    <m/>
    <m/>
    <m/>
    <n v="4.417094960808754E-2"/>
    <m/>
    <m/>
    <n v="3.9099998772144318E-2"/>
  </r>
  <r>
    <x v="76"/>
    <x v="7"/>
    <s v="FIN"/>
    <n v="172"/>
    <n v="3833.0720000000001"/>
    <n v="3682.991592222806"/>
    <n v="16.42329335417859"/>
    <n v="14.611599999999999"/>
    <n v="2187.8939999999998"/>
    <n v="0.16700000000000001"/>
    <n v="3.3921999999999999"/>
    <n v="71.3"/>
    <n v="242.74"/>
    <n v="230.505"/>
    <n v="495"/>
    <n v="923.19999999999993"/>
    <n v="4"/>
    <m/>
    <n v="0.59362802637769063"/>
    <m/>
    <n v="0.85565775399583066"/>
    <n v="0.47885768521815708"/>
    <n v="664"/>
    <n v="1000"/>
    <n v="4"/>
    <n v="478.30500000000001"/>
    <n v="190.81"/>
    <m/>
    <m/>
    <m/>
    <n v="4.4836235046386719"/>
    <n v="64.560432434082031"/>
    <n v="19.273876190185547"/>
    <n v="0"/>
    <n v="0"/>
    <n v="0"/>
    <n v="0"/>
    <s v="FLOAT"/>
    <s v="USA"/>
    <m/>
    <n v="-0.18748058378696442"/>
    <n v="2.9803972691297531E-2"/>
    <n v="4.6999998390674591E-2"/>
    <n v="3.085000067949295E-2"/>
    <m/>
    <m/>
    <n v="5.3346608765423298E-3"/>
    <n v="2.4469312280416489E-2"/>
    <n v="2.4339469149708748E-2"/>
    <n v="-0.20510639250278473"/>
    <n v="2.804279513657093E-2"/>
    <m/>
    <m/>
    <m/>
    <m/>
    <n v="2.2291038185358047E-2"/>
    <n v="1.3802245259284973E-2"/>
    <n v="5.0633144564926624E-3"/>
    <n v="3.8924999535083771E-2"/>
  </r>
  <r>
    <x v="77"/>
    <x v="7"/>
    <s v="FIN"/>
    <n v="172"/>
    <n v="3885.2840000000001"/>
    <n v="3716.845037574501"/>
    <n v="16.570019116957283"/>
    <n v="15.6571"/>
    <n v="2974.1640000000002"/>
    <n v="0.17799999999999999"/>
    <n v="4.4073000000000002"/>
    <n v="105.9"/>
    <n v="469.70499999999998"/>
    <n v="452.28100000000001"/>
    <n v="630"/>
    <n v="1192.2"/>
    <n v="5.25"/>
    <m/>
    <n v="0.72772166685386952"/>
    <m/>
    <n v="1.212028474477248"/>
    <n v="0.52549999999999997"/>
    <n v="702.07"/>
    <n v="880"/>
    <n v="4.0999999999999996"/>
    <n v="653.02499999999998"/>
    <n v="227.77"/>
    <m/>
    <m/>
    <m/>
    <n v="3.6730077266693115"/>
    <n v="69.495735168457031"/>
    <n v="21.201026916503906"/>
    <n v="0"/>
    <n v="0"/>
    <n v="0"/>
    <n v="0"/>
    <s v="FLOAT"/>
    <s v="USA"/>
    <m/>
    <n v="-1.9897466991096735E-3"/>
    <n v="0.25410982966423035"/>
    <n v="-4.599657841026783E-3"/>
    <n v="3.0300000682473183E-2"/>
    <m/>
    <m/>
    <n v="0.2258889377117157"/>
    <n v="2.8220903128385544E-2"/>
    <n v="2.302076667547226E-2"/>
    <n v="-4.4583339244127274E-2"/>
    <n v="3.2525777816772461E-2"/>
    <m/>
    <m/>
    <m/>
    <m/>
    <n v="3.1075669452548027E-2"/>
    <n v="0.1740899533033371"/>
    <n v="0.23523181676864624"/>
    <n v="1.2850170955061913E-2"/>
  </r>
  <r>
    <x v="78"/>
    <x v="7"/>
    <s v="FIN"/>
    <n v="172"/>
    <n v="3937.84"/>
    <n v="3957.1950408997959"/>
    <n v="17.63843510140601"/>
    <n v="17.316400000000002"/>
    <n v="4102.6059999999998"/>
    <n v="0.216"/>
    <n v="5.9341999999999997"/>
    <n v="118.80000000000001"/>
    <n v="663.69200000000001"/>
    <n v="565.048"/>
    <n v="715"/>
    <n v="1368"/>
    <n v="7.25"/>
    <n v="12"/>
    <n v="0.84480310007862525"/>
    <m/>
    <n v="1.8336837674340754"/>
    <n v="0.3901"/>
    <n v="994.34"/>
    <n v="1050"/>
    <n v="5.4"/>
    <n v="883.46400000000006"/>
    <n v="285.36"/>
    <n v="517.41909999999996"/>
    <n v="366.04489999999998"/>
    <n v="1253.268310546875"/>
    <n v="3.5348885059356689"/>
    <n v="80.792320251464844"/>
    <n v="20.573930740356445"/>
    <n v="0"/>
    <n v="0"/>
    <n v="1"/>
    <n v="1"/>
    <s v="PEG"/>
    <s v="USA"/>
    <m/>
    <n v="-0.2529885470867157"/>
    <n v="0.18805603682994843"/>
    <n v="-0.12867669761180878"/>
    <n v="5.195000022649765E-2"/>
    <m/>
    <m/>
    <n v="0.1608869880437851"/>
    <n v="2.7169050648808479E-2"/>
    <n v="2.3403700441122055E-2"/>
    <n v="-0.29377928376197815"/>
    <n v="4.2249139398336411E-2"/>
    <m/>
    <m/>
    <m/>
    <n v="0.11999999731779099"/>
    <n v="2.9837217181921005E-2"/>
    <n v="0.12154076248407364"/>
    <n v="0.1699407547712326"/>
    <n v="-3.8363348692655563E-2"/>
  </r>
  <r>
    <x v="79"/>
    <x v="7"/>
    <s v="FIN"/>
    <n v="172"/>
    <n v="3987.9960000000001"/>
    <n v="4143.2576331062328"/>
    <n v="18.505116309503816"/>
    <n v="18.014800000000001"/>
    <n v="4438.4350000000004"/>
    <n v="0.222"/>
    <n v="6.0144000000000002"/>
    <n v="198.54999999999998"/>
    <n v="662.77599999999995"/>
    <n v="656.06200000000001"/>
    <n v="840"/>
    <n v="1668.9"/>
    <n v="5.75"/>
    <n v="9.4"/>
    <n v="0.97702437380658202"/>
    <m/>
    <n v="1.9351912617027474"/>
    <n v="0.26640000000000003"/>
    <n v="1114.02"/>
    <n v="1330"/>
    <n v="3.61"/>
    <n v="1186.04"/>
    <n v="392.39"/>
    <n v="707.19259999999997"/>
    <n v="478.84739999999999"/>
    <n v="1639.482666015625"/>
    <n v="3.6532766819000244"/>
    <n v="86.4473876953125"/>
    <n v="21.88780403137207"/>
    <n v="0"/>
    <n v="0"/>
    <n v="1"/>
    <n v="1"/>
    <s v="PEG"/>
    <s v="USA"/>
    <m/>
    <n v="0.42893654108047485"/>
    <n v="0.18855947256088257"/>
    <n v="0.2150520533323288"/>
    <n v="4.309999942779541E-2"/>
    <m/>
    <m/>
    <n v="0.15651103854179382"/>
    <n v="3.2048441469669342E-2"/>
    <n v="2.7711315080523491E-2"/>
    <n v="0.33808940649032593"/>
    <n v="4.7462254762649536E-2"/>
    <m/>
    <m/>
    <m/>
    <n v="9.3999996781349182E-2"/>
    <n v="6.3508741557598114E-2"/>
    <n v="0.18882253766059875"/>
    <n v="0.19999209046363831"/>
    <n v="0.1290760338306427"/>
  </r>
  <r>
    <x v="80"/>
    <x v="7"/>
    <s v="FIN"/>
    <n v="172"/>
    <n v="4029.8029999999999"/>
    <n v="4253.28643767617"/>
    <n v="19.013029362162101"/>
    <n v="19.498699999999999"/>
    <n v="5472.5870000000004"/>
    <n v="0.223"/>
    <n v="6.8964999999999996"/>
    <n v="45"/>
    <n v="891.47500000000002"/>
    <n v="814.78700000000003"/>
    <n v="954"/>
    <n v="1912.1"/>
    <n v="7.75"/>
    <n v="12.8"/>
    <n v="1.1001617432326183"/>
    <n v="1"/>
    <n v="2.3346723681794561"/>
    <n v="0.25480000000000003"/>
    <n v="1300"/>
    <n v="1430"/>
    <n v="5"/>
    <n v="1383.048"/>
    <n v="501.36"/>
    <n v="807.14030000000002"/>
    <n v="575.90769999999998"/>
    <n v="1971.7987060546875"/>
    <n v="4.3352093696594238"/>
    <n v="88.180633544921875"/>
    <n v="21.402366638183594"/>
    <n v="0"/>
    <n v="0"/>
    <n v="1"/>
    <n v="1"/>
    <s v="PEG"/>
    <s v="USA"/>
    <n v="0"/>
    <n v="0.83632659912109375"/>
    <n v="0.1633283793926239"/>
    <n v="-3.0275873839855194E-2"/>
    <n v="6.1650000512599945E-2"/>
    <m/>
    <m/>
    <n v="0.12603171169757843"/>
    <n v="3.7296660244464874E-2"/>
    <n v="3.3122211694717407E-2"/>
    <n v="0.75719696283340454"/>
    <n v="4.1540823876857758E-2"/>
    <m/>
    <m/>
    <m/>
    <n v="0.12800000607967377"/>
    <n v="7.2995409369468689E-2"/>
    <n v="0.18025335669517517"/>
    <n v="0.2103407233953476"/>
    <n v="1.5687063336372375E-2"/>
  </r>
  <r>
    <x v="81"/>
    <x v="7"/>
    <s v="FIN"/>
    <n v="172"/>
    <n v="4064.7269999999999"/>
    <n v="4571.1956118894077"/>
    <n v="20.437584008093737"/>
    <n v="20.817"/>
    <n v="7982.2250000000004"/>
    <n v="0.22800659931276557"/>
    <n v="8.0190000000000001"/>
    <n v="874.34999999999991"/>
    <n v="1554.6410000000001"/>
    <n v="1868.8330000000001"/>
    <n v="1343"/>
    <n v="2635.6"/>
    <n v="5.75"/>
    <n v="9.3000000000000007"/>
    <n v="1.7511748848702686"/>
    <n v="0.3"/>
    <n v="3.1107135340399488"/>
    <n v="0.19170000000000001"/>
    <n v="1680"/>
    <n v="2070"/>
    <n v="4.3499999999999996"/>
    <n v="1822.528"/>
    <n v="616.14"/>
    <n v="1071.9594"/>
    <n v="750.56870000000004"/>
    <n v="2569.8046875"/>
    <n v="4.1290817260742188"/>
    <n v="83.381736755371094"/>
    <n v="17.559280395507813"/>
    <n v="0"/>
    <n v="0"/>
    <n v="0"/>
    <n v="0"/>
    <s v="FLOAT"/>
    <s v="USA"/>
    <n v="0"/>
    <n v="0.13682959973812103"/>
    <n v="0.64490354061126709"/>
    <n v="0.27244818210601807"/>
    <n v="5.9450000524520874E-2"/>
    <m/>
    <m/>
    <n v="0.59174120426177979"/>
    <n v="5.3162306547164917E-2"/>
    <n v="3.3398836851119995E-2"/>
    <n v="9.1546162962913513E-2"/>
    <n v="4.3690551072359085E-2"/>
    <m/>
    <m/>
    <m/>
    <n v="9.3000002205371857E-2"/>
    <n v="4.7690253704786301E-2"/>
    <n v="0.54852485656738281"/>
    <n v="0.61098295450210571"/>
    <n v="0.16594909131526947"/>
  </r>
  <r>
    <x v="82"/>
    <x v="7"/>
    <s v="FIN"/>
    <n v="172"/>
    <n v="4116.2280000000001"/>
    <n v="4674.4896711893407"/>
    <n v="20.927195782814035"/>
    <n v="21.8916"/>
    <n v="8279.0049999999992"/>
    <n v="0.26283352000431842"/>
    <n v="8.0990000000000002"/>
    <n v="-219.45000000000002"/>
    <n v="1821.8630000000001"/>
    <n v="1568.2919999999999"/>
    <n v="1340"/>
    <n v="2910.7"/>
    <n v="5.75"/>
    <n v="10.8"/>
    <n v="2.4758685836234982"/>
    <n v="0.4"/>
    <n v="3.2710595924956158"/>
    <n v="0.13120000000000001"/>
    <n v="1630"/>
    <n v="2040"/>
    <n v="3.85"/>
    <n v="2302.1950999999999"/>
    <n v="784.44"/>
    <n v="1337.0219999999999"/>
    <n v="965.173"/>
    <n v="3304.569091796875"/>
    <n v="4.0724906921386719"/>
    <n v="94.032852172851563"/>
    <n v="20.505380630493164"/>
    <n v="0"/>
    <n v="0"/>
    <n v="0"/>
    <n v="0"/>
    <s v="FLOAT"/>
    <s v="USA"/>
    <n v="0"/>
    <n v="-0.12833622097969055"/>
    <n v="0.45855680108070374"/>
    <n v="4.0306348353624344E-2"/>
    <n v="4.8099998384714127E-2"/>
    <m/>
    <m/>
    <n v="0.41383761167526245"/>
    <n v="4.4719181954860687E-2"/>
    <n v="3.1629644334316254E-2"/>
    <n v="-0.17729827761650085"/>
    <n v="6.2445994466543198E-2"/>
    <m/>
    <m/>
    <m/>
    <n v="0.1080000028014183"/>
    <n v="5.1374427974224091E-2"/>
    <n v="0.38640317320823669"/>
    <n v="0.42645174264907837"/>
    <n v="4.4203173369169235E-2"/>
  </r>
  <r>
    <x v="83"/>
    <x v="7"/>
    <s v="FIN"/>
    <n v="172"/>
    <n v="4162.6090000000004"/>
    <n v="4651.6403343479742"/>
    <n v="20.852202615171592"/>
    <n v="21.215499999999999"/>
    <n v="8150.9189999999999"/>
    <n v="0.27015358967686454"/>
    <n v="8.26"/>
    <n v="209.35000000000002"/>
    <n v="1218.6021000000001"/>
    <n v="1315.5519999999999"/>
    <n v="1480"/>
    <n v="3244.5"/>
    <n v="5.75"/>
    <n v="10.8"/>
    <n v="2.2962091429855107"/>
    <n v="1.5"/>
    <n v="3.3351980158778782"/>
    <n v="0.18310000000000001"/>
    <n v="1740"/>
    <n v="2210"/>
    <n v="3.95"/>
    <n v="2465.1559999999999"/>
    <n v="976.42"/>
    <n v="1369.96"/>
    <n v="1095.1959999999999"/>
    <n v="3749.7431640625"/>
    <n v="4.0945916175842285"/>
    <n v="88.348678588867188"/>
    <n v="16.670782089233398"/>
    <n v="0"/>
    <n v="0"/>
    <n v="0"/>
    <n v="0"/>
    <s v="FLOAT"/>
    <s v="USA"/>
    <n v="0"/>
    <n v="0.36808499693870544"/>
    <n v="-2.756403386592865E-2"/>
    <n v="0.10613122582435608"/>
    <n v="4.8749998211860657E-2"/>
    <m/>
    <m/>
    <n v="-7.2564393281936646E-2"/>
    <n v="4.5000359416007996E-2"/>
    <n v="4.8521276563405991E-2"/>
    <n v="0.28785151243209839"/>
    <n v="5.3373143076896667E-2"/>
    <m/>
    <m/>
    <m/>
    <n v="0.1080000028014183"/>
    <n v="6.873667985200882E-2"/>
    <n v="1.0404258966445923E-2"/>
    <n v="8.6106883827596903E-5"/>
    <n v="7.7440612018108368E-2"/>
  </r>
  <r>
    <x v="84"/>
    <x v="7"/>
    <s v="FIN"/>
    <n v="172"/>
    <n v="4211.1909999999998"/>
    <n v="5001.5524612481795"/>
    <n v="22.429898989136039"/>
    <n v="22.449200000000001"/>
    <n v="9041.366"/>
    <n v="0.26102249901126667"/>
    <n v="8.26"/>
    <n v="198.24"/>
    <n v="1521.3679999999999"/>
    <n v="1566.181"/>
    <n v="1659"/>
    <n v="3733"/>
    <n v="5.75"/>
    <n v="12.6"/>
    <n v="2.8311501740986187"/>
    <n v="1"/>
    <n v="3.3768879910763578"/>
    <n v="0.1895"/>
    <n v="1800"/>
    <n v="2140"/>
    <n v="3.54"/>
    <n v="2920.7991000000002"/>
    <n v="1176.3399999999999"/>
    <n v="1609.0227"/>
    <n v="1311.7762"/>
    <n v="4491.27294921875"/>
    <n v="4.7228684425354004"/>
    <n v="89.686042785644531"/>
    <n v="16.281892776489258"/>
    <n v="0"/>
    <n v="0"/>
    <n v="0"/>
    <n v="0"/>
    <s v="FLOAT"/>
    <s v="USA"/>
    <n v="0"/>
    <n v="5.4489299654960632E-2"/>
    <n v="0.29834723472595215"/>
    <n v="4.9405418336391449E-2"/>
    <n v="4.935000091791153E-2"/>
    <m/>
    <m/>
    <n v="0.23296649754047394"/>
    <n v="6.5380729734897614E-2"/>
    <n v="5.3027171641588211E-2"/>
    <n v="-6.4500491134822369E-5"/>
    <n v="5.1105812191963196E-2"/>
    <m/>
    <m/>
    <m/>
    <n v="0.12600000202655792"/>
    <n v="5.1102515310049057E-2"/>
    <n v="0.24484795331954956"/>
    <n v="0.28025618195533752"/>
    <n v="4.9377709627151489E-2"/>
  </r>
  <r>
    <x v="85"/>
    <x v="7"/>
    <s v="FIN"/>
    <n v="172"/>
    <n v="4258.5709999999999"/>
    <n v="5196.8169260195045"/>
    <n v="23.285746682132622"/>
    <n v="24.106300000000001"/>
    <n v="10006.85"/>
    <n v="0.25382613924766095"/>
    <n v="8.0190000000000001"/>
    <n v="229.12"/>
    <n v="1769.6010000000001"/>
    <n v="1812.5930000000001"/>
    <n v="1899"/>
    <n v="4263"/>
    <n v="5.75"/>
    <n v="14.2"/>
    <n v="2.9593341570257214"/>
    <n v="0.4"/>
    <n v="3.6402384591695447"/>
    <n v="0.1704"/>
    <n v="1930"/>
    <n v="2430"/>
    <n v="3.58"/>
    <n v="3367.2539000000002"/>
    <n v="1467.3100999999999"/>
    <n v="1806.9911999999999"/>
    <n v="1560.2627"/>
    <n v="5342.04345703125"/>
    <n v="4.6185460090637207"/>
    <n v="90.821517944335938"/>
    <n v="18.404481887817383"/>
    <n v="0"/>
    <n v="0"/>
    <n v="0"/>
    <n v="0"/>
    <s v="FLOAT"/>
    <s v="USA"/>
    <n v="0"/>
    <n v="0.60346198081970215"/>
    <n v="0.10856130719184875"/>
    <n v="6.9212600588798523E-2"/>
    <n v="5.4850000888109207E-2"/>
    <m/>
    <m/>
    <n v="4.5274887233972549E-2"/>
    <n v="6.3286423683166504E-2"/>
    <n v="6.0545243322849274E-2"/>
    <n v="0.5295029878616333"/>
    <n v="4.2431320995092392E-2"/>
    <m/>
    <m/>
    <m/>
    <n v="0.14200000464916229"/>
    <n v="6.4898833632469177E-2"/>
    <n v="0.14635962247848511"/>
    <n v="0.15996123850345612"/>
    <n v="6.2031298875808716E-2"/>
  </r>
  <r>
    <x v="86"/>
    <x v="7"/>
    <s v="FIN"/>
    <n v="172"/>
    <n v="4304.8320000000003"/>
    <n v="5295.3266226031719"/>
    <n v="23.705729456881961"/>
    <n v="24.863199999999999"/>
    <n v="11126.386"/>
    <n v="0.25704663464974076"/>
    <n v="8.9009999999999998"/>
    <n v="-204.06"/>
    <n v="2035.578"/>
    <n v="1779.865"/>
    <n v="1957"/>
    <n v="4444"/>
    <n v="7.5"/>
    <n v="15.4"/>
    <n v="3.3388394923059641"/>
    <n v="2.2000000000000002"/>
    <n v="4.1220192276562058"/>
    <n v="0.16589999999999999"/>
    <n v="2370"/>
    <n v="2790"/>
    <n v="3.58"/>
    <n v="3599.8939999999998"/>
    <n v="1554.26"/>
    <n v="1916.6896999999999"/>
    <n v="1683.2043000000001"/>
    <n v="5762.97216796875"/>
    <n v="4.691770076751709"/>
    <n v="93.765068054199219"/>
    <n v="18.384496688842773"/>
    <n v="0"/>
    <n v="0"/>
    <n v="0"/>
    <n v="0"/>
    <s v="FLOAT"/>
    <s v="USA"/>
    <n v="0"/>
    <n v="2.3885563015937805E-2"/>
    <n v="0.20753315091133118"/>
    <n v="9.1170273721218109E-2"/>
    <n v="5.1049999892711639E-2"/>
    <m/>
    <m/>
    <n v="0.12824186682701111"/>
    <n v="7.9291284084320068E-2"/>
    <n v="7.0278622210025787E-2"/>
    <n v="-1.2450885027647018E-2"/>
    <n v="5.2155483514070511E-2"/>
    <m/>
    <m/>
    <m/>
    <n v="0.15399999916553497"/>
    <n v="5.1506102085113525E-2"/>
    <n v="0.17791175842285156"/>
    <n v="0.19274282455444336"/>
    <n v="7.1110136806964874E-2"/>
  </r>
  <r>
    <x v="87"/>
    <x v="7"/>
    <s v="FIN"/>
    <n v="172"/>
    <n v="4343.1899999999996"/>
    <n v="5490.0555041628122"/>
    <n v="24.644248439874278"/>
    <n v="24.136299999999999"/>
    <n v="12180.226000000001"/>
    <n v="0.23973283384833202"/>
    <n v="9.9049999999999994"/>
    <n v="-41.8"/>
    <n v="2279.2728999999999"/>
    <n v="2123.8539999999998"/>
    <n v="2016"/>
    <n v="4539"/>
    <n v="7.5"/>
    <n v="15.5"/>
    <n v="3.5629091317533415"/>
    <n v="2.2000000000000002"/>
    <n v="4.3309393421821882"/>
    <n v="0.16889999999999999"/>
    <n v="2420"/>
    <n v="3010"/>
    <n v="3.8"/>
    <n v="3618.3479000000002"/>
    <n v="1622.1"/>
    <n v="1869.9139"/>
    <n v="1748.4340999999999"/>
    <n v="5986.306640625"/>
    <n v="4.9545392990112305"/>
    <n v="91.919509887695313"/>
    <n v="17.577655792236328"/>
    <n v="0"/>
    <n v="0"/>
    <n v="0"/>
    <n v="0"/>
    <s v="FLOAT"/>
    <s v="USA"/>
    <n v="0"/>
    <n v="-0.15161383152008057"/>
    <n v="0.15883487462997437"/>
    <n v="0.14450283348560333"/>
    <n v="4.9150001257658005E-2"/>
    <m/>
    <m/>
    <n v="6.7110136151313782E-2"/>
    <n v="9.1724738478660583E-2"/>
    <n v="8.5956208407878876E-2"/>
    <n v="-0.18678401410579681"/>
    <n v="4.8856288194656372E-2"/>
    <m/>
    <m/>
    <m/>
    <n v="0.1550000011920929"/>
    <n v="3.973071277141571E-2"/>
    <n v="0.13688717782497406"/>
    <n v="0.14193369448184967"/>
    <n v="9.6826419234275818E-2"/>
  </r>
  <r>
    <x v="88"/>
    <x v="7"/>
    <s v="FIN"/>
    <n v="172"/>
    <n v="4376.3140000000003"/>
    <n v="5474.3336850314236"/>
    <n v="24.523186538112078"/>
    <n v="23.297799999999999"/>
    <n v="13178.269"/>
    <n v="0.24434165805362323"/>
    <n v="10.558999999999999"/>
    <n v="283.92"/>
    <n v="2333.0391"/>
    <n v="2479.3440000000001"/>
    <n v="2271"/>
    <n v="5106"/>
    <n v="7.25"/>
    <n v="15.5"/>
    <n v="3.556853195552061"/>
    <n v="2.2000000000000002"/>
    <n v="4.5521539913590425"/>
    <n v="0.16059999999999999"/>
    <n v="2480"/>
    <n v="3330"/>
    <n v="3.64"/>
    <n v="3998.6350000000002"/>
    <n v="1820.3"/>
    <n v="2232.1763000000001"/>
    <n v="1766.4585999999999"/>
    <n v="6048.01904296875"/>
    <n v="4.8085970878601074"/>
    <n v="89.717025756835938"/>
    <n v="17.196569442749023"/>
    <n v="0"/>
    <n v="0"/>
    <n v="1"/>
    <n v="1"/>
    <s v="PEG"/>
    <s v="USA"/>
    <n v="0"/>
    <n v="5.8645926415920258E-2"/>
    <n v="9.8474696278572083E-2"/>
    <n v="0.14815260469913483"/>
    <n v="4.1949998587369919E-2"/>
    <m/>
    <m/>
    <n v="-1.7008568393066525E-3"/>
    <n v="0.10017555207014084"/>
    <n v="0.10034622997045517"/>
    <n v="5.775979720056057E-3"/>
    <n v="5.7925663888454437E-2"/>
    <m/>
    <m/>
    <m/>
    <n v="0.1550000011920929"/>
    <n v="5.8260239660739899E-2"/>
    <n v="9.6325002610683441E-2"/>
    <n v="9.6474900841712952E-2"/>
    <n v="9.5051303505897522E-2"/>
  </r>
  <r>
    <x v="89"/>
    <x v="7"/>
    <s v="FIN"/>
    <n v="172"/>
    <n v="4413.0460000000003"/>
    <n v="5753.5212870048017"/>
    <n v="25.808167644826991"/>
    <n v="24.789100000000001"/>
    <n v="14190.642"/>
    <n v="0.25298362830895538"/>
    <n v="10.722"/>
    <n v="98"/>
    <n v="2673.002"/>
    <n v="2673.2190000000001"/>
    <n v="2754"/>
    <n v="5962"/>
    <n v="6.75"/>
    <n v="15.8"/>
    <n v="4.1755680107828823"/>
    <n v="2.1"/>
    <n v="4.7646976571590018"/>
    <n v="0.15049999999999999"/>
    <n v="2820"/>
    <n v="3550"/>
    <n v="3.5"/>
    <n v="4582.6967999999997"/>
    <n v="2156.5"/>
    <n v="2587.1320999999998"/>
    <n v="1995.5648000000001"/>
    <n v="6832.43505859375"/>
    <n v="4.5422525405883789"/>
    <n v="86.936408996582031"/>
    <n v="14.593026161193848"/>
    <n v="0"/>
    <n v="0"/>
    <n v="1"/>
    <n v="1"/>
    <s v="PEG"/>
    <s v="USA"/>
    <n v="0.21625"/>
    <n v="0.43154305219650269"/>
    <n v="0.28509017825126648"/>
    <n v="0.12545613944530487"/>
    <n v="3.9850000292062759E-2"/>
    <m/>
    <m/>
    <n v="0.17395167052745819"/>
    <n v="0.11113851517438889"/>
    <n v="9.4670437276363373E-2"/>
    <n v="0.36236041784286499"/>
    <n v="5.1463019102811813E-2"/>
    <m/>
    <m/>
    <m/>
    <n v="0.15800000727176666"/>
    <n v="7.0111177861690521E-2"/>
    <n v="0.27377405762672424"/>
    <n v="0.29434192180633545"/>
    <n v="8.2653068006038666E-2"/>
  </r>
  <r>
    <x v="90"/>
    <x v="7"/>
    <s v="FIN"/>
    <n v="172"/>
    <n v="4446.2219999999998"/>
    <n v="6230.3594003973267"/>
    <n v="27.971715272323575"/>
    <n v="26.630800000000001"/>
    <n v="16199"/>
    <n v="0.283350824124946"/>
    <n v="11.068"/>
    <n v="-141.9"/>
    <n v="3402.998"/>
    <n v="3164.7350999999999"/>
    <n v="3087"/>
    <n v="6850"/>
    <n v="6.75"/>
    <n v="16.399999999999999"/>
    <n v="4.5843437043693136"/>
    <n v="1.4"/>
    <n v="5.0172062690200416"/>
    <n v="0.12790000000000001"/>
    <n v="3140"/>
    <n v="4000"/>
    <n v="3.3"/>
    <n v="5562.2367999999997"/>
    <n v="2647.3"/>
    <n v="3121.2777999999998"/>
    <n v="2440.9591999999998"/>
    <n v="8357.380859375"/>
    <n v="4.1133546829223633"/>
    <n v="90.819267272949219"/>
    <n v="16.765689849853516"/>
    <n v="0"/>
    <n v="0"/>
    <n v="1"/>
    <n v="1"/>
    <s v="PEG"/>
    <s v="USA"/>
    <n v="-0.01"/>
    <n v="0.14852936565876007"/>
    <n v="0.20817239582538605"/>
    <n v="0.12875762581825256"/>
    <n v="4.0600001811981201E-2"/>
    <m/>
    <m/>
    <n v="9.7895614802837372E-2"/>
    <n v="0.11027678102254868"/>
    <n v="0.1004437729716301"/>
    <n v="9.8407983779907227E-2"/>
    <n v="4.8846673220396042E-2"/>
    <m/>
    <m/>
    <m/>
    <n v="0.164000004529953"/>
    <n v="5.3653575479984283E-2"/>
    <n v="0.19453833997249603"/>
    <n v="0.20443081855773926"/>
    <n v="8.4678813815116882E-2"/>
  </r>
  <r>
    <x v="91"/>
    <x v="7"/>
    <s v="FIN"/>
    <n v="172"/>
    <n v="4475.7870000000003"/>
    <n v="6657.9182623463239"/>
    <n v="29.962452556991916"/>
    <n v="28.4739"/>
    <n v="18362"/>
    <n v="0.27938133100969392"/>
    <n v="11.268000000000001"/>
    <n v="-251.08199999999999"/>
    <n v="3690.2060999999999"/>
    <n v="3374.0491000000002"/>
    <n v="3517"/>
    <n v="7847"/>
    <n v="6.75"/>
    <n v="20.9"/>
    <n v="4.6489403571829735"/>
    <n v="1.2"/>
    <n v="5.4157436772491865"/>
    <n v="0.1013"/>
    <n v="3280"/>
    <n v="4470"/>
    <n v="3.2189999999999999"/>
    <n v="6583.5181000000002"/>
    <n v="3091.5"/>
    <n v="3749.8359"/>
    <n v="2833.6821"/>
    <n v="9701.990234375"/>
    <n v="4.4115548133850098"/>
    <n v="93.838813781738281"/>
    <n v="18.542058944702148"/>
    <n v="0"/>
    <n v="0"/>
    <n v="1"/>
    <n v="1"/>
    <s v="PEG"/>
    <s v="USA"/>
    <n v="-0.1575"/>
    <n v="-7.7870381064713001E-3"/>
    <n v="0.12873376905918121"/>
    <n v="2.5950074195861816E-3"/>
    <n v="4.1600000113248825E-2"/>
    <m/>
    <m/>
    <n v="1.4091450721025467E-2"/>
    <n v="0.11464232206344604"/>
    <n v="0.11304929107427597"/>
    <n v="-5.3585007786750793E-2"/>
    <n v="5.5995572358369827E-2"/>
    <m/>
    <m/>
    <m/>
    <n v="0.20900000631809235"/>
    <n v="5.2995048463344574E-2"/>
    <n v="0.11531109362840652"/>
    <n v="0.12157123535871506"/>
    <n v="2.2097503766417503E-2"/>
  </r>
  <r>
    <x v="92"/>
    <x v="7"/>
    <s v="FIN"/>
    <n v="172"/>
    <n v="4507.098"/>
    <n v="6818.9666439048651"/>
    <n v="30.644017390544558"/>
    <n v="29.991299999999999"/>
    <n v="19661"/>
    <n v="0.27567265144194092"/>
    <n v="11.771000000000001"/>
    <n v="-299.73899999999998"/>
    <n v="3928.6741000000002"/>
    <n v="3533.1079"/>
    <n v="3684"/>
    <n v="8389"/>
    <n v="7"/>
    <n v="10.6"/>
    <n v="5.9015098281478169"/>
    <n v="1.3"/>
    <n v="5.7354824441311569"/>
    <n v="0.1152"/>
    <n v="3660"/>
    <n v="4970"/>
    <n v="3.2229999999999999"/>
    <n v="7281.1791999999996"/>
    <n v="3495.2"/>
    <n v="4178.1625999999997"/>
    <n v="3103.0165999999999"/>
    <n v="10624.1396484375"/>
    <n v="4.2279481887817383"/>
    <n v="95.543998718261719"/>
    <n v="19.899980545043945"/>
    <n v="0"/>
    <n v="0"/>
    <n v="1"/>
    <n v="1"/>
    <s v="PEG"/>
    <s v="USA"/>
    <n v="0.09"/>
    <n v="0.14488838613033295"/>
    <n v="0.40018784999847412"/>
    <n v="0.5089685320854187"/>
    <n v="4.050000011920929E-2"/>
    <m/>
    <m/>
    <n v="0.26943132281303406"/>
    <n v="0.13075652718544006"/>
    <n v="0.10300401598215103"/>
    <n v="8.1992276012897491E-2"/>
    <n v="5.2742902189493179E-2"/>
    <m/>
    <m/>
    <m/>
    <n v="0.10599999874830246"/>
    <n v="5.7067412883043289E-2"/>
    <n v="0.37772315740585327"/>
    <n v="0.38601616024971008"/>
    <n v="0.2747342586517334"/>
  </r>
  <r>
    <x v="93"/>
    <x v="7"/>
    <s v="FIN"/>
    <n v="172"/>
    <n v="4539.5190000000002"/>
    <n v="6993.9948829496279"/>
    <n v="31.386796843407023"/>
    <n v="31.1035"/>
    <n v="21352"/>
    <n v="0.25571375046834022"/>
    <n v="12.343999999999999"/>
    <n v="-70.84"/>
    <n v="3866.8579"/>
    <n v="3678.0281"/>
    <n v="4100"/>
    <n v="9168"/>
    <n v="7"/>
    <n v="9.1999999999999993"/>
    <n v="6.5141687071773564"/>
    <n v="1.5"/>
    <n v="6.2762304955596857"/>
    <n v="0.13439999999999999"/>
    <n v="3500"/>
    <n v="4900"/>
    <n v="3.22"/>
    <n v="7860.0581000000002"/>
    <n v="3776.6001000000001"/>
    <n v="4511.8579"/>
    <n v="3348.2002000000002"/>
    <n v="11463.6025390625"/>
    <n v="4.2103891372680664"/>
    <n v="95.571693420410156"/>
    <n v="19.163547515869141"/>
    <n v="0"/>
    <n v="0"/>
    <n v="1"/>
    <n v="1"/>
    <s v="PEG"/>
    <s v="USA"/>
    <n v="6.25E-2"/>
    <n v="4.8010602593421936E-2"/>
    <n v="0.22309623658657074"/>
    <n v="0.15624721348285675"/>
    <n v="4.1200000792741776E-2"/>
    <m/>
    <m/>
    <n v="0.10381411015987396"/>
    <n v="0.11928212642669678"/>
    <n v="0.10806360095739365"/>
    <n v="-4.3577593169175088E-4"/>
    <n v="5.2502285689115524E-2"/>
    <m/>
    <m/>
    <m/>
    <n v="9.2000000178813934E-2"/>
    <n v="5.2479404956102371E-2"/>
    <n v="0.20629197359085083"/>
    <n v="0.21515940129756927"/>
    <n v="9.8723605275154114E-2"/>
  </r>
  <r>
    <x v="94"/>
    <x v="7"/>
    <s v="FIN"/>
    <n v="172"/>
    <n v="4557.567"/>
    <n v="7306.7337591985479"/>
    <n v="32.880349410760033"/>
    <n v="32.646900000000002"/>
    <n v="24083"/>
    <n v="0.25204501100361248"/>
    <n v="13.622"/>
    <n v="-566.72"/>
    <n v="4816.5370999999996"/>
    <n v="4131.9341000000004"/>
    <n v="4503"/>
    <n v="10218"/>
    <n v="7"/>
    <n v="11.1"/>
    <n v="7.2509742783331461"/>
    <n v="1.5"/>
    <n v="7.1162684071503346"/>
    <n v="0.1363"/>
    <n v="4400"/>
    <n v="5700"/>
    <n v="3.22"/>
    <n v="8663.3945000000003"/>
    <n v="4303.1000999999997"/>
    <n v="4804.9961000000003"/>
    <n v="3858.3987000000002"/>
    <n v="13210.4248046875"/>
    <n v="3.9061222076416016"/>
    <n v="94.010993957519531"/>
    <n v="19.996040344238281"/>
    <n v="0"/>
    <n v="0"/>
    <n v="1"/>
    <n v="1"/>
    <s v="PEG"/>
    <s v="USA"/>
    <n v="0.04"/>
    <n v="8.7801821529865265E-2"/>
    <n v="0.23752853274345398"/>
    <n v="3.6326222121715546E-2"/>
    <n v="3.9250001311302185E-2"/>
    <m/>
    <m/>
    <n v="0.11310727149248123"/>
    <n v="0.12442125380039215"/>
    <n v="0.11177831143140793"/>
    <n v="3.6161560565233231E-2"/>
    <n v="5.4756764322519302E-2"/>
    <m/>
    <m/>
    <m/>
    <n v="0.11100000143051147"/>
    <n v="5.673685297369957E-2"/>
    <n v="0.21384450793266296"/>
    <n v="0.23055557906627655"/>
    <n v="3.7788111716508865E-2"/>
  </r>
  <r>
    <x v="95"/>
    <x v="7"/>
    <s v="FIN"/>
    <n v="172"/>
    <n v="4569.8959999999997"/>
    <n v="7669.6002306883929"/>
    <n v="34.509373506757463"/>
    <n v="34.3611"/>
    <n v="26634"/>
    <n v="0.26357287677404823"/>
    <n v="14.278"/>
    <n v="-605.36"/>
    <n v="5265.0811000000003"/>
    <n v="4565.9579999999996"/>
    <n v="4855"/>
    <n v="11291"/>
    <n v="7"/>
    <n v="9.4"/>
    <n v="8.3551733123666168"/>
    <n v="1.4"/>
    <n v="7.7233192730313291"/>
    <n v="0.14230000000000001"/>
    <n v="4900"/>
    <n v="6800"/>
    <n v="3.22"/>
    <n v="9579.8739999999998"/>
    <n v="4785"/>
    <n v="5212.7191999999995"/>
    <n v="4367.1548000000003"/>
    <n v="14952.3095703125"/>
    <n v="4.5765409469604492"/>
    <n v="93.353355407714844"/>
    <n v="20.640453338623047"/>
    <n v="0"/>
    <n v="0"/>
    <n v="1"/>
    <n v="1"/>
    <s v="PEG"/>
    <s v="USA"/>
    <n v="7.1249999999999994E-2"/>
    <n v="-5.7687744498252869E-2"/>
    <n v="0.27916362881660461"/>
    <n v="0.18839555978775024"/>
    <n v="3.8849998265504837E-2"/>
    <m/>
    <m/>
    <n v="0.15228307247161865"/>
    <n v="0.12688055634498596"/>
    <n v="0.11011231690645218"/>
    <n v="-0.10834403336048126"/>
    <n v="5.4191064089536667E-2"/>
    <m/>
    <m/>
    <m/>
    <n v="9.3999996781349182E-2"/>
    <n v="4.8319786787033081E-2"/>
    <n v="0.25449815392494202"/>
    <n v="0.2669123113155365"/>
    <n v="0.11362277716398239"/>
  </r>
  <r>
    <x v="96"/>
    <x v="7"/>
    <s v="FIN"/>
    <n v="172"/>
    <n v="4591.8419999999996"/>
    <n v="7824.4979282315217"/>
    <n v="35.167693613733697"/>
    <n v="35.108499999999999"/>
    <n v="28554"/>
    <n v="0.26476150451775582"/>
    <n v="14.84"/>
    <n v="-634.34"/>
    <n v="5524.4048000000003"/>
    <n v="4816.9408999999996"/>
    <n v="5368"/>
    <n v="12650"/>
    <n v="7"/>
    <n v="9.6999999999999993"/>
    <n v="9.2231908345501505"/>
    <n v="1.5"/>
    <n v="8.2921592278662253"/>
    <n v="0.15179999999999999"/>
    <n v="5500"/>
    <n v="7200"/>
    <n v="3.22"/>
    <n v="10760.6582"/>
    <n v="5114.2002000000002"/>
    <n v="5865.9975999999997"/>
    <n v="4894.6606000000002"/>
    <n v="16758.388671875"/>
    <n v="4.2138819694519043"/>
    <n v="93.213035583496094"/>
    <n v="21.315570831298828"/>
    <n v="0"/>
    <n v="0"/>
    <n v="1"/>
    <n v="1"/>
    <s v="PEG"/>
    <s v="USA"/>
    <n v="0.13"/>
    <n v="-6.9243580102920532E-2"/>
    <n v="0.21841651201248169"/>
    <n v="8.1371776759624481E-2"/>
    <n v="3.9500001817941666E-2"/>
    <m/>
    <m/>
    <n v="0.10389016568660736"/>
    <n v="0.11452634632587433"/>
    <n v="0.10374795645475388"/>
    <n v="-0.11641760915517807"/>
    <n v="5.5236652493476868E-2"/>
    <m/>
    <m/>
    <m/>
    <n v="9.7000002861022949E-2"/>
    <n v="4.8806134611368179E-2"/>
    <n v="0.19792897999286652"/>
    <n v="0.21049612760543823"/>
    <n v="6.0435891151428223E-2"/>
  </r>
  <r>
    <x v="97"/>
    <x v="7"/>
    <s v="FIN"/>
    <n v="172"/>
    <n v="4619.6450000000004"/>
    <n v="7946.5988556897655"/>
    <n v="35.761748888410445"/>
    <n v="35.656999999999996"/>
    <n v="31321"/>
    <n v="0.250949841959069"/>
    <n v="15.676"/>
    <n v="-684.6"/>
    <n v="5794.3959999999997"/>
    <n v="5231.1880000000001"/>
    <n v="5783"/>
    <n v="13681"/>
    <n v="7"/>
    <n v="12.5"/>
    <n v="9.7480386386611251"/>
    <n v="2.9"/>
    <n v="9.0249994204121471"/>
    <n v="0.1583"/>
    <n v="6500"/>
    <n v="8100"/>
    <n v="4.2"/>
    <n v="11657.3652"/>
    <n v="5619"/>
    <n v="6291.0864000000001"/>
    <n v="5366.2788"/>
    <n v="18373.12109375"/>
    <n v="3.8866713047027588"/>
    <n v="92.308738708496094"/>
    <n v="23.105247497558594"/>
    <n v="0"/>
    <n v="0"/>
    <n v="1"/>
    <n v="1"/>
    <s v="PEG"/>
    <s v="USA"/>
    <n v="-0.2225"/>
    <n v="-1.2867141515016556E-2"/>
    <n v="0.15060284733772278"/>
    <n v="-1.5854932367801666E-2"/>
    <n v="3.7399999797344208E-2"/>
    <m/>
    <m/>
    <n v="5.690547451376915E-2"/>
    <n v="9.3697376549243927E-2"/>
    <n v="8.8652558624744415E-2"/>
    <n v="-7.9931452870368958E-2"/>
    <n v="6.3656069338321686E-2"/>
    <m/>
    <m/>
    <m/>
    <n v="0.125"/>
    <n v="5.8567948639392853E-2"/>
    <n v="0.13534502685070038"/>
    <n v="0.1467898041009903"/>
    <n v="1.0772533714771271E-2"/>
  </r>
  <r>
    <x v="98"/>
    <x v="7"/>
    <s v="FIN"/>
    <n v="172"/>
    <n v="4633.2920000000004"/>
    <n v="8092.9970567186338"/>
    <n v="36.459721764252322"/>
    <n v="35.520200000000003"/>
    <n v="35908"/>
    <n v="0.23086777319817312"/>
    <n v="17.116"/>
    <n v="201.60000000000002"/>
    <n v="6710.8861999999999"/>
    <n v="6874.2367999999997"/>
    <n v="6573"/>
    <n v="15318"/>
    <n v="7"/>
    <n v="7.1"/>
    <n v="10.358678872290238"/>
    <n v="3.9"/>
    <n v="10.003840551294088"/>
    <n v="0.15690000000000001"/>
    <n v="7700"/>
    <n v="9800"/>
    <n v="4.2"/>
    <n v="12655.7168"/>
    <n v="5926.3999000000003"/>
    <n v="6748.5918000000001"/>
    <n v="5907.125"/>
    <n v="20224.875"/>
    <n v="3.8262810707092285"/>
    <n v="89.385292053222656"/>
    <n v="21.519147872924805"/>
    <n v="0"/>
    <n v="0"/>
    <n v="1"/>
    <n v="1"/>
    <s v="PEG"/>
    <s v="USA"/>
    <n v="0.36000000999999998"/>
    <n v="0.40422040224075317"/>
    <n v="0.15784107148647308"/>
    <n v="0.32572320103645325"/>
    <n v="4.3000001460313797E-2"/>
    <m/>
    <m/>
    <n v="6.2644384801387787E-2"/>
    <n v="9.5196686685085297E-2"/>
    <n v="8.9584708213806152E-2"/>
    <n v="0.33562669157981873"/>
    <n v="5.6386638432741165E-2"/>
    <m/>
    <m/>
    <m/>
    <n v="7.1000002324581146E-2"/>
    <n v="7.531149685382843E-2"/>
    <n v="0.16576813161373138"/>
    <n v="0.16420036554336548"/>
    <n v="0.18436160683631897"/>
  </r>
  <r>
    <x v="99"/>
    <x v="7"/>
    <s v="FIN"/>
    <n v="172"/>
    <n v="4614.277"/>
    <n v="8877.5754062959259"/>
    <n v="39.979141655533951"/>
    <n v="39.353200000000001"/>
    <n v="40986"/>
    <n v="0.23837407895378909"/>
    <n v="17.494"/>
    <n v="88.2"/>
    <n v="8504.8241999999991"/>
    <n v="8344.7266"/>
    <n v="7560"/>
    <n v="17328"/>
    <n v="7"/>
    <n v="6.8"/>
    <n v="11.396262608109627"/>
    <n v="2.83"/>
    <n v="10.785013862257987"/>
    <n v="0.1208"/>
    <n v="8500"/>
    <n v="10200"/>
    <n v="4.2"/>
    <n v="14517.385700000001"/>
    <n v="6668.1000999999997"/>
    <n v="7259.9472999999998"/>
    <n v="7257.4385000000002"/>
    <n v="24848.091796875"/>
    <n v="3.8756797313690186"/>
    <n v="90.559707641601563"/>
    <n v="21.611455917358398"/>
    <n v="0"/>
    <n v="0"/>
    <n v="1"/>
    <n v="1"/>
    <s v="PEG"/>
    <s v="USA"/>
    <n v="0.95999997999999997"/>
    <n v="0.25862604379653931"/>
    <n v="0.19302333891391754"/>
    <n v="8.0343291163444519E-2"/>
    <n v="4.1549999266862869E-2"/>
    <m/>
    <m/>
    <n v="0.10016700625419617"/>
    <n v="9.2856332659721375E-2"/>
    <n v="8.4402032196521759E-2"/>
    <n v="0.18387258052825928"/>
    <n v="5.7390619069337845E-2"/>
    <m/>
    <m/>
    <m/>
    <n v="6.8000003695487976E-2"/>
    <n v="6.7943178117275238E-2"/>
    <n v="0.18697881698608398"/>
    <n v="0.19478008151054382"/>
    <n v="6.0946643352508545E-2"/>
  </r>
  <r>
    <x v="100"/>
    <x v="7"/>
    <s v="FIN"/>
    <n v="172"/>
    <n v="4598.3360000000002"/>
    <n v="9576.8692794466369"/>
    <n v="43.085941355144747"/>
    <n v="42.4818"/>
    <n v="45743"/>
    <n v="0.27805318193822004"/>
    <n v="17.972000000000001"/>
    <n v="-1003.1999999999999"/>
    <n v="11071.4229"/>
    <n v="9686.6962999999996"/>
    <n v="8585"/>
    <n v="19585"/>
    <n v="7"/>
    <n v="6.8"/>
    <n v="11.708143322475571"/>
    <n v="1.89"/>
    <n v="11.681440363522157"/>
    <n v="0.11425300000000001"/>
    <n v="9400"/>
    <n v="10800"/>
    <n v="4.18"/>
    <n v="17071.169900000001"/>
    <n v="7566.1000999999997"/>
    <n v="8561.8516"/>
    <n v="8509.3173999999999"/>
    <n v="29134.2890625"/>
    <n v="3.9988722801208496"/>
    <n v="93.607284545898438"/>
    <n v="26.836641311645508"/>
    <n v="0"/>
    <n v="0"/>
    <n v="1"/>
    <n v="1"/>
    <s v="PEG"/>
    <s v="USA"/>
    <n v="-0.38999999000000002"/>
    <n v="0.24894042313098907"/>
    <n v="0.11479239165782928"/>
    <n v="7.0300944149494171E-2"/>
    <n v="4.1700001806020737E-2"/>
    <m/>
    <m/>
    <n v="2.7359757572412491E-2"/>
    <n v="8.7432630360126495E-2"/>
    <n v="8.5104197263717651E-2"/>
    <n v="0.17675133049488068"/>
    <n v="6.1346136033535004E-2"/>
    <m/>
    <m/>
    <m/>
    <n v="6.8000003695487976E-2"/>
    <n v="7.2189144790172577E-2"/>
    <n v="0.11549650132656097"/>
    <n v="0.11957532167434692"/>
    <n v="5.6000471115112305E-2"/>
  </r>
  <r>
    <x v="101"/>
    <x v="7"/>
    <s v="FIN"/>
    <n v="172"/>
    <n v="4625.9120000000003"/>
    <n v="9764.6984339536393"/>
    <n v="43.968083987707395"/>
    <n v="43.140300000000003"/>
    <n v="50257"/>
    <n v="0.29120317953518909"/>
    <n v="19.137"/>
    <n v="-1415.15"/>
    <n v="11734.4424"/>
    <n v="9897.1903999999995"/>
    <n v="9784"/>
    <n v="22284"/>
    <n v="8.5"/>
    <n v="6.6"/>
    <n v="12.211731935842989"/>
    <n v="2.2599999999999998"/>
    <n v="13.173038579432944"/>
    <n v="0.10310800000000001"/>
    <n v="10400"/>
    <n v="11900"/>
    <n v="4.1500000000000004"/>
    <n v="19793.1387"/>
    <n v="8516.5995999999996"/>
    <n v="10161.252899999999"/>
    <n v="9631.8858"/>
    <n v="27599.8671875"/>
    <n v="4.2080516815185547"/>
    <n v="95.409599304199219"/>
    <n v="28.193668365478516"/>
    <n v="0"/>
    <n v="0"/>
    <n v="1"/>
    <n v="1"/>
    <s v="PEG"/>
    <s v="USA"/>
    <n v="-0.94499999000000001"/>
    <n v="0.1975766122341156"/>
    <n v="0.13490189611911774"/>
    <n v="8.5575953125953674E-2"/>
    <n v="5.0799999386072159E-2"/>
    <m/>
    <m/>
    <n v="4.3012958019971848E-2"/>
    <n v="9.1888934373855591E-2"/>
    <n v="8.8099516928195953E-2"/>
    <n v="0.127733513712883"/>
    <n v="6.1932280659675598E-2"/>
    <m/>
    <m/>
    <m/>
    <n v="6.5999999642372131E-2"/>
    <n v="6.9843105971813202E-2"/>
    <n v="0.13334767520427704"/>
    <n v="0.13724921643733978"/>
    <n v="6.8187974393367767E-2"/>
  </r>
  <r>
    <x v="102"/>
    <x v="7"/>
    <s v="FIN"/>
    <n v="172"/>
    <n v="4653.4009999999998"/>
    <n v="10447.53954872095"/>
    <n v="47.057844566479375"/>
    <n v="46.499099999999999"/>
    <n v="58625"/>
    <n v="0.29567595514029849"/>
    <n v="20.504000000000001"/>
    <n v="-489.05999999999995"/>
    <n v="13106.6602"/>
    <n v="12081.968800000001"/>
    <n v="11630"/>
    <n v="26230"/>
    <n v="7.75"/>
    <n v="5.2"/>
    <n v="13.345509211316015"/>
    <n v="2.42"/>
    <n v="14.701716455614767"/>
    <n v="9.3826999999999994E-2"/>
    <n v="12400"/>
    <n v="13700"/>
    <n v="4.18"/>
    <n v="22773.160199999998"/>
    <n v="10023.799800000001"/>
    <n v="11959.5098"/>
    <n v="10813.650399999999"/>
    <n v="36855.73828125"/>
    <n v="4.4664678573608398"/>
    <n v="92.63653564453125"/>
    <n v="26.632219314575195"/>
    <n v="0"/>
    <n v="0"/>
    <n v="1"/>
    <n v="1"/>
    <s v="PEG"/>
    <s v="USA"/>
    <n v="-8.6249999999999993E-2"/>
    <n v="0.70676529407501221"/>
    <n v="0.18518725037574768"/>
    <n v="0.12530738115310669"/>
    <n v="4.3200001120567322E-2"/>
    <m/>
    <m/>
    <n v="9.2845387756824493E-2"/>
    <n v="9.2341870069503784E-2"/>
    <n v="8.4496736526489258E-2"/>
    <n v="0.63461875915527344"/>
    <n v="4.4136624783277512E-2"/>
    <m/>
    <m/>
    <m/>
    <n v="5.2000001072883606E-2"/>
    <n v="7.214655727148056E-2"/>
    <n v="0.20473338663578033"/>
    <n v="0.21091896295547485"/>
    <n v="8.4253691136837006E-2"/>
  </r>
  <r>
    <x v="103"/>
    <x v="7"/>
    <s v="FIN"/>
    <n v="172"/>
    <n v="4678.7610000000004"/>
    <n v="11085.105466450324"/>
    <n v="49.890861355328212"/>
    <n v="49.0015"/>
    <n v="71364"/>
    <n v="0.30527979264334959"/>
    <n v="22.756"/>
    <n v="-1484.17"/>
    <n v="16601.377"/>
    <n v="14605.1572"/>
    <n v="13007"/>
    <n v="30307"/>
    <n v="9.25"/>
    <n v="7.6"/>
    <n v="16.7275657225765"/>
    <n v="2.4500000000000002"/>
    <n v="16.968915794305751"/>
    <n v="7.6543E-2"/>
    <n v="15100"/>
    <n v="17000"/>
    <n v="3.8450000000000002"/>
    <n v="28666.890599999999"/>
    <n v="11850.700199999999"/>
    <n v="14139.205099999999"/>
    <n v="14527.6855"/>
    <n v="44705.46484375"/>
    <n v="5.3904800415039063"/>
    <n v="100.89485168457031"/>
    <n v="30.763401031494141"/>
    <n v="0"/>
    <n v="0"/>
    <n v="1"/>
    <n v="0"/>
    <s v="PEG"/>
    <s v="DEU"/>
    <n v="2.9405000000000001"/>
    <n v="0.4416668713092804"/>
    <n v="0.35260963439941406"/>
    <n v="-3.1612113118171692E-2"/>
    <n v="5.6800000369548798E-2"/>
    <m/>
    <m/>
    <n v="0.25342625379562378"/>
    <n v="9.9183380603790283E-2"/>
    <n v="7.9129807651042938E-2"/>
    <n v="0.39802989363670349"/>
    <n v="3.1213261187076569E-2"/>
    <m/>
    <m/>
    <m/>
    <n v="7.5999997556209564E-2"/>
    <n v="4.3637070804834366E-2"/>
    <n v="0.34449908137321472"/>
    <n v="0.35776695609092712"/>
    <n v="1.2593943625688553E-2"/>
  </r>
  <r>
    <x v="104"/>
    <x v="7"/>
    <s v="FIN"/>
    <n v="172"/>
    <n v="4702.3869999999997"/>
    <n v="11361.296080181231"/>
    <n v="51.171214552679501"/>
    <n v="49.6158"/>
    <n v="90055"/>
    <n v="0.31616256692576755"/>
    <n v="26.55"/>
    <n v="-4296.71"/>
    <n v="25666.337899999999"/>
    <n v="20686.4414"/>
    <n v="15860"/>
    <n v="35860"/>
    <n v="9.25"/>
    <n v="8.8000000000000007"/>
    <n v="20.038543412467842"/>
    <n v="1.61"/>
    <n v="20.306559360835482"/>
    <n v="6.0850999999999995E-2"/>
    <n v="18500"/>
    <n v="21300"/>
    <n v="3.5510000000000002"/>
    <n v="36288"/>
    <n v="13284.6348"/>
    <n v="22784.037100000001"/>
    <n v="13503.962899999999"/>
    <n v="44118.34375"/>
    <n v="4.3696651458740234"/>
    <n v="108.94352722167969"/>
    <n v="34.349945068359375"/>
    <n v="0"/>
    <n v="0"/>
    <n v="1"/>
    <n v="0"/>
    <s v="PEG"/>
    <s v="DEU"/>
    <n v="-0.65850001999999996"/>
    <n v="-0.17428036034107208"/>
    <n v="0.29641678929328918"/>
    <n v="3.025401383638382E-2"/>
    <n v="5.7050000876188278E-2"/>
    <m/>
    <m/>
    <n v="0.19793036580085754"/>
    <n v="9.8486416041851044E-2"/>
    <n v="8.2213804125785828E-2"/>
    <n v="-0.20668637752532959"/>
    <n v="4.0848959237337112E-2"/>
    <m/>
    <m/>
    <m/>
    <n v="8.7999999523162842E-2"/>
    <n v="3.2406035810709E-2"/>
    <n v="0.27141326665878296"/>
    <n v="0.27857422828674316"/>
    <n v="4.36520054936409E-2"/>
  </r>
  <r>
    <x v="105"/>
    <x v="7"/>
    <s v="FIN"/>
    <n v="172"/>
    <n v="4720.4920000000002"/>
    <n v="11441.302752725864"/>
    <n v="51.557329445267733"/>
    <n v="50.956800000000001"/>
    <n v="107885.27085"/>
    <n v="0.32489732198589993"/>
    <n v="31.279"/>
    <n v="-8250.5500000000011"/>
    <n v="28001.9238"/>
    <n v="20247.4414"/>
    <n v="18717"/>
    <n v="43017"/>
    <n v="9.25"/>
    <n v="9.8000000000000007"/>
    <n v="21.009026188925084"/>
    <n v="2.08"/>
    <n v="24.791173114034915"/>
    <n v="6.5031999999999993E-2"/>
    <n v="24246.68694"/>
    <n v="23378.610360000002"/>
    <n v="3.85"/>
    <n v="43347"/>
    <n v="14892.075199999999"/>
    <n v="22195.410199999998"/>
    <n v="21151.589800000002"/>
    <n v="56546.6640625"/>
    <n v="4.1988363265991211"/>
    <n v="109.44277191162109"/>
    <n v="33.846214294433594"/>
    <n v="0"/>
    <n v="0"/>
    <n v="1"/>
    <n v="0"/>
    <s v="PEG"/>
    <s v="DEU"/>
    <n v="-2.2309999"/>
    <n v="3.365388885140419E-2"/>
    <n v="0.14090076088905334"/>
    <n v="5.3447939455509186E-2"/>
    <n v="5.6400001049041748E-2"/>
    <m/>
    <m/>
    <n v="4.8431769013404846E-2"/>
    <n v="9.2468991875648499E-2"/>
    <n v="8.8197432458400726E-2"/>
    <n v="-2.1828699856996536E-2"/>
    <n v="5.6720700114965439E-2"/>
    <m/>
    <m/>
    <m/>
    <n v="9.7999997437000275E-2"/>
    <n v="5.5482562631368637E-2"/>
    <n v="0.1326005756855011"/>
    <n v="0.13603447377681732"/>
    <n v="5.4923970252275467E-2"/>
  </r>
  <r>
    <x v="106"/>
    <x v="7"/>
    <s v="FIN"/>
    <n v="172"/>
    <n v="4730.8360000000002"/>
    <n v="11358.403813728612"/>
    <n v="51.539343706604534"/>
    <n v="51.391300000000001"/>
    <n v="122505.82092"/>
    <n v="0.29047083578921584"/>
    <n v="35.765000000000001"/>
    <n v="-4207.7389999999996"/>
    <n v="28555.078099999999"/>
    <n v="24504.5664"/>
    <n v="19535"/>
    <n v="46735"/>
    <n v="9.25"/>
    <n v="11.7"/>
    <n v="22.276408685968825"/>
    <n v="3.75"/>
    <n v="28.628667209438294"/>
    <n v="6.1008E-2"/>
    <n v="31131.842280000001"/>
    <n v="26773.622190000002"/>
    <n v="3.7669999999999999"/>
    <n v="48066"/>
    <n v="16694.017599999999"/>
    <n v="25982.839800000002"/>
    <n v="22083.160199999998"/>
    <n v="64835.5078125"/>
    <n v="4.0042505264282227"/>
    <n v="110.82264709472656"/>
    <n v="35.489532470703125"/>
    <n v="0"/>
    <n v="0"/>
    <n v="1"/>
    <n v="0"/>
    <s v="PEG"/>
    <s v="DEU"/>
    <n v="-0.25950000000000001"/>
    <n v="-0.13385243713855743"/>
    <n v="0.15333248674869537"/>
    <n v="3.7857580929994583E-2"/>
    <n v="5.7599999010562897E-2"/>
    <m/>
    <m/>
    <n v="6.0326527804136276E-2"/>
    <n v="9.3005955219268799E-2"/>
    <n v="8.7714448571205139E-2"/>
    <n v="-0.19042567908763885"/>
    <n v="6.9880269467830658E-2"/>
    <m/>
    <m/>
    <m/>
    <n v="0.11699999868869781"/>
    <n v="5.6573271751403809E-2"/>
    <n v="0.14062489569187164"/>
    <n v="0.14414228498935699"/>
    <n v="4.7728791832923889E-2"/>
  </r>
  <r>
    <x v="107"/>
    <x v="7"/>
    <s v="FIN"/>
    <n v="172"/>
    <n v="4746.9669999999996"/>
    <n v="11354.528960506041"/>
    <n v="51.56553346641234"/>
    <n v="50.911900000000003"/>
    <n v="134456.73822"/>
    <n v="0.28337716456998746"/>
    <n v="40.292999999999999"/>
    <n v="-421.89"/>
    <n v="30707.787100000001"/>
    <n v="30931.396499999999"/>
    <n v="21592"/>
    <n v="52192"/>
    <n v="8.25"/>
    <n v="8.85"/>
    <n v="22.893869806748977"/>
    <n v="6.09"/>
    <n v="31.03404552875681"/>
    <n v="7.7651000000000012E-2"/>
    <n v="33082.041720000001"/>
    <n v="30275.657160000002"/>
    <n v="4.0179999999999998"/>
    <n v="54157"/>
    <n v="18713.992200000001"/>
    <n v="30341.0605"/>
    <n v="23815.9395"/>
    <n v="75704.7421875"/>
    <n v="3.9643716812133789"/>
    <n v="111.98949432373047"/>
    <n v="37.148906707763672"/>
    <n v="0"/>
    <n v="0"/>
    <n v="1"/>
    <n v="0"/>
    <s v="PEG"/>
    <s v="DEU"/>
    <n v="0.127"/>
    <n v="-0.11511716991662979"/>
    <n v="0.1217910498380661"/>
    <n v="0.11977247893810272"/>
    <n v="4.6999998390674591E-2"/>
    <m/>
    <m/>
    <n v="2.7719918638467789E-2"/>
    <n v="9.4071134924888611E-2"/>
    <n v="9.1533824801445007E-2"/>
    <n v="-0.17728658020496368"/>
    <n v="7.5566351413726807E-2"/>
    <m/>
    <m/>
    <m/>
    <n v="8.8500000536441803E-2"/>
    <n v="6.2169451266527176E-2"/>
    <n v="0.11511919647455215"/>
    <n v="0.11652640253305435"/>
    <n v="8.3386242389678955E-2"/>
  </r>
  <r>
    <x v="108"/>
    <x v="7"/>
    <s v="FIN"/>
    <n v="172"/>
    <n v="4758.0879999999997"/>
    <n v="11558.900862867087"/>
    <n v="52.758797823920787"/>
    <n v="51.806199999999997"/>
    <n v="148946.48222999999"/>
    <n v="0.25184409937295077"/>
    <n v="43.435000000000002"/>
    <n v="2646.1240000000003"/>
    <n v="32337.710899999998"/>
    <n v="35206.222699999998"/>
    <n v="25209"/>
    <n v="60009"/>
    <n v="11.754167000000001"/>
    <n v="8.2183332999999994"/>
    <n v="23.60509879406975"/>
    <n v="7.23"/>
    <n v="33.134867519596995"/>
    <n v="0.109656"/>
    <n v="34616.040059999999"/>
    <n v="33296.088000000003"/>
    <n v="3.9260000000000002"/>
    <n v="59457"/>
    <n v="20978.386699999999"/>
    <n v="36013.285199999998"/>
    <n v="23443.714800000002"/>
    <n v="81704.2890625"/>
    <n v="3.8115668296813965"/>
    <n v="107.07763671875"/>
    <n v="36.158538818359375"/>
    <n v="0"/>
    <n v="0"/>
    <n v="1"/>
    <n v="0"/>
    <s v="PEG"/>
    <s v="DEU"/>
    <n v="-0.38949999000000002"/>
    <n v="0.19231890141963959"/>
    <n v="0.12836922705173492"/>
    <n v="0.24730034172534943"/>
    <n v="0.11754167079925537"/>
    <m/>
    <m/>
    <n v="3.1065043061971664E-2"/>
    <n v="9.7304187715053558E-2"/>
    <n v="9.4372503459453583E-2"/>
    <n v="0.13066211342811584"/>
    <n v="5.4531574249267578E-2"/>
    <m/>
    <m/>
    <m/>
    <n v="8.2183331251144409E-2"/>
    <n v="6.1656784266233444E-2"/>
    <n v="0.13323873281478882"/>
    <n v="0.12995463609695435"/>
    <n v="0.1824209988117218"/>
  </r>
  <r>
    <x v="109"/>
    <x v="7"/>
    <s v="FIN"/>
    <n v="172"/>
    <n v="4771.2920000000004"/>
    <n v="12331.547277997101"/>
    <n v="56.307247328483363"/>
    <n v="54.563000000000002"/>
    <n v="172759.13088000001"/>
    <n v="0.24611749055085022"/>
    <n v="46.679000000000002"/>
    <n v="-627.15899999999999"/>
    <n v="44222.089800000002"/>
    <n v="43430.410199999998"/>
    <n v="29420"/>
    <n v="70320"/>
    <n v="9.2641667000000005"/>
    <n v="8.0299999999999994"/>
    <n v="24.2988164764975"/>
    <n v="6.2"/>
    <n v="36.928883072099055"/>
    <n v="0.11123300000000001"/>
    <n v="37963.48605"/>
    <n v="38462.927369999998"/>
    <n v="3.7109999999999999"/>
    <n v="68968"/>
    <n v="23516.769499999999"/>
    <n v="43802.191400000003"/>
    <n v="25165.808599999997"/>
    <n v="90313.828125"/>
    <n v="3.5919606685638428"/>
    <n v="105.09569549560547"/>
    <n v="36.689369201660156"/>
    <n v="0"/>
    <n v="0"/>
    <n v="1"/>
    <n v="0"/>
    <s v="PEG"/>
    <s v="DEU"/>
    <n v="1.256"/>
    <n v="0.26250761747360229"/>
    <n v="0.12979336082935333"/>
    <n v="4.3157424777746201E-2"/>
    <n v="9.2641666531562805E-2"/>
    <m/>
    <m/>
    <n v="2.9387716203927994E-2"/>
    <n v="0.10040564090013504"/>
    <n v="9.7539186477661133E-2"/>
    <n v="0.20184686779975891"/>
    <n v="5.047297477722168E-2"/>
    <m/>
    <m/>
    <m/>
    <n v="8.0300003290176392E-2"/>
    <n v="6.0660786926746368E-2"/>
    <n v="0.1294475793838501"/>
    <n v="0.13390854001045227"/>
    <n v="6.7899547517299652E-2"/>
  </r>
  <r>
    <x v="110"/>
    <x v="7"/>
    <s v="FIN"/>
    <n v="172"/>
    <n v="4787.7780000000002"/>
    <n v="12948.958423779721"/>
    <n v="59.013206969348914"/>
    <n v="55.997900000000001"/>
    <n v="200115.43461"/>
    <n v="0.2657184980553926"/>
    <n v="52.091000000000001"/>
    <n v="-5230.8977137032016"/>
    <n v="58250.355499999998"/>
    <n v="52794.558599999997"/>
    <n v="33472"/>
    <n v="80572"/>
    <n v="12.346667"/>
    <n v="9.7675000000000001"/>
    <n v="28.879059218241039"/>
    <n v="4.8600000000000003"/>
    <n v="41.320340985570411"/>
    <n v="0.11210100000000001"/>
    <n v="43962.727619999998"/>
    <n v="44117.316599999998"/>
    <n v="3.84"/>
    <n v="81957"/>
    <n v="28146.599600000001"/>
    <n v="51924.058599999997"/>
    <n v="30032.941400000003"/>
    <n v="102821.1015625"/>
    <n v="3.395491361618042"/>
    <n v="108.943359375"/>
    <n v="39.625823974609375"/>
    <n v="0"/>
    <n v="0"/>
    <n v="1"/>
    <n v="0"/>
    <s v="PEG"/>
    <s v="DEU"/>
    <n v="1.5944999"/>
    <n v="4.0810827165842056E-2"/>
    <n v="0.29405868053436279"/>
    <n v="3.1462904065847397E-2"/>
    <n v="0.12346667051315308"/>
    <m/>
    <m/>
    <n v="0.18849901854991913"/>
    <n v="0.10555965453386307"/>
    <n v="8.8817618787288666E-2"/>
    <n v="-2.1902685984969139E-2"/>
    <n v="6.4117908477783203E-2"/>
    <m/>
    <m/>
    <m/>
    <n v="9.7675003111362457E-2"/>
    <n v="6.2713555991649628E-2"/>
    <n v="0.27002307772636414"/>
    <n v="0.28644487261772156"/>
    <n v="7.7464789152145386E-2"/>
  </r>
  <r>
    <x v="111"/>
    <x v="7"/>
    <s v="FIN"/>
    <n v="172"/>
    <n v="4812.1499999999996"/>
    <n v="13134.056838759625"/>
    <n v="59.509445068839874"/>
    <n v="56.475200000000001"/>
    <n v="226336.10391000001"/>
    <n v="0.26405959775986454"/>
    <n v="58.345999999999997"/>
    <n v="-2058.8544450558006"/>
    <n v="61269.378900000003"/>
    <n v="60308.343800000002"/>
    <n v="38152"/>
    <n v="92752"/>
    <n v="11.461667"/>
    <n v="9.8391666999999998"/>
    <n v="33.13778027104194"/>
    <n v="5.04"/>
    <n v="46.51507712358147"/>
    <n v="0.11498100000000001"/>
    <n v="52578.090390000005"/>
    <n v="50639.78241"/>
    <n v="4.3570000000000002"/>
    <n v="94141"/>
    <n v="33795.300799999997"/>
    <n v="61128.050799999997"/>
    <n v="33012.949200000003"/>
    <n v="117765.671875"/>
    <n v="3.1870608329772949"/>
    <n v="108.42364501953125"/>
    <n v="39.811943054199219"/>
    <n v="0"/>
    <n v="0"/>
    <n v="1"/>
    <n v="0"/>
    <s v="PEG"/>
    <s v="DEU"/>
    <n v="1.101"/>
    <n v="0.23924209177494049"/>
    <n v="0.24934554100036621"/>
    <n v="0.12784197926521301"/>
    <n v="0.11461666971445084"/>
    <m/>
    <m/>
    <n v="0.1474665105342865"/>
    <n v="0.10187903791666031"/>
    <n v="8.8786065578460693E-2"/>
    <n v="0.16776661574840546"/>
    <n v="6.1206992715597153E-2"/>
    <m/>
    <m/>
    <m/>
    <n v="9.8391667008399963E-2"/>
    <n v="7.1475483477115631E-2"/>
    <n v="0.23797792196273804"/>
    <n v="0.24899581074714661"/>
    <n v="0.12122932076454163"/>
  </r>
  <r>
    <x v="112"/>
    <x v="7"/>
    <s v="FIN"/>
    <n v="172"/>
    <n v="4841.7150000000001"/>
    <n v="13484.753154850088"/>
    <n v="60.974914640736309"/>
    <n v="58.773400000000002"/>
    <n v="254495.08119"/>
    <n v="0.26486998057190858"/>
    <n v="63.927999999999997"/>
    <n v="-4426.0179411294002"/>
    <n v="64751.453099999999"/>
    <n v="63026.109400000001"/>
    <n v="42972"/>
    <n v="104972"/>
    <n v="11.663333"/>
    <n v="9.3208333000000003"/>
    <n v="39.549263476800206"/>
    <n v="5.28"/>
    <n v="51.565228998870381"/>
    <n v="0.137934"/>
    <n v="58613.00634"/>
    <n v="59362.168320000004"/>
    <n v="5.2910000000000004"/>
    <n v="110815"/>
    <n v="40202.898399999998"/>
    <n v="72531.960900000005"/>
    <n v="38283.039099999995"/>
    <n v="137954.9375"/>
    <n v="3.288902759552002"/>
    <n v="111.88574981689453"/>
    <n v="43.627235412597656"/>
    <n v="0"/>
    <n v="0"/>
    <n v="1"/>
    <n v="0"/>
    <s v="PEG"/>
    <s v="DEU"/>
    <n v="-1.2984998999999999"/>
    <n v="0.41609060764312744"/>
    <n v="0.29283156991004944"/>
    <n v="0.12422684580087662"/>
    <n v="0.1166333332657814"/>
    <m/>
    <m/>
    <n v="0.19347995519638062"/>
    <n v="9.9351614713668823E-2"/>
    <n v="8.3245314657688141E-2"/>
    <n v="0.34554266929626465"/>
    <n v="5.2430801093578339E-2"/>
    <m/>
    <m/>
    <m/>
    <n v="9.3208335340023041E-2"/>
    <n v="7.0547878742218018E-2"/>
    <n v="0.2796795666217804"/>
    <n v="0.29823920130729675"/>
    <n v="0.12043008953332901"/>
  </r>
  <r>
    <x v="113"/>
    <x v="7"/>
    <s v="FIN"/>
    <n v="172"/>
    <n v="4869.8580000000002"/>
    <n v="13766.872393702606"/>
    <n v="62.408409566120412"/>
    <n v="60.3123"/>
    <n v="283920.49896"/>
    <n v="0.26743371770405822"/>
    <n v="69.275999999999996"/>
    <n v="-6256.9045361340004"/>
    <n v="71527.851599999995"/>
    <n v="69692.281300000002"/>
    <n v="48329"/>
    <n v="118729"/>
    <n v="14.668333000000001"/>
    <n v="9.5641666999999995"/>
    <n v="46.981715107303565"/>
    <n v="5.43"/>
    <n v="56.925199307682668"/>
    <n v="0.152915"/>
    <n v="66122.463329999999"/>
    <n v="70337.9859"/>
    <n v="5.81"/>
    <n v="126954"/>
    <n v="47453.699200000003"/>
    <n v="84346.125"/>
    <n v="42607.875"/>
    <n v="153244.875"/>
    <n v="3.4185428619384766"/>
    <n v="112.24040222167969"/>
    <n v="46.251724243164063"/>
    <n v="0"/>
    <n v="0"/>
    <n v="1"/>
    <n v="0"/>
    <s v="PEG"/>
    <s v="DEU"/>
    <n v="-1.6515"/>
    <n v="0.68809390068054199"/>
    <n v="0.27660343050956726"/>
    <n v="9.5068663358688354E-2"/>
    <n v="0.14668333530426025"/>
    <m/>
    <m/>
    <n v="0.18792746961116791"/>
    <n v="8.867596834897995E-2"/>
    <n v="7.4647627770900726E-2"/>
    <n v="0.62913155555725098"/>
    <n v="3.6192476749420166E-2"/>
    <m/>
    <m/>
    <m/>
    <n v="9.5641665160655975E-2"/>
    <n v="5.8962304145097733E-2"/>
    <n v="0.28576037287712097"/>
    <n v="0.30781367421150208"/>
    <n v="0.1208759993314743"/>
  </r>
  <r>
    <x v="114"/>
    <x v="7"/>
    <s v="FIN"/>
    <n v="172"/>
    <n v="4893.7479999999996"/>
    <n v="14106.716637428746"/>
    <n v="63.973168829818349"/>
    <n v="61.844499999999996"/>
    <n v="317858.72580000001"/>
    <n v="0.25234904596347058"/>
    <n v="74.171999999999997"/>
    <n v="-124.0530187806"/>
    <n v="74681.617199999993"/>
    <n v="80904.132800000007"/>
    <n v="55844"/>
    <n v="137044"/>
    <n v="16.502500000000001"/>
    <n v="10.49"/>
    <n v="52.875624335733782"/>
    <n v="5.12"/>
    <n v="62.295501842653074"/>
    <n v="0.15117800000000001"/>
    <n v="77365.838759999999"/>
    <n v="77122.063829999999"/>
    <n v="6.53"/>
    <n v="145256"/>
    <n v="54266.300799999997"/>
    <n v="96832.156300000002"/>
    <n v="48423.843699999998"/>
    <n v="171347.109375"/>
    <n v="3.7127690315246582"/>
    <n v="111.62204742431641"/>
    <n v="49.726478576660156"/>
    <n v="0"/>
    <n v="0"/>
    <n v="1"/>
    <n v="0"/>
    <s v="PEG"/>
    <s v="DEU"/>
    <n v="9.0999999999999998E-2"/>
    <n v="-2.8777852654457092E-2"/>
    <n v="0.20448225736618042"/>
    <n v="0.10993430763483047"/>
    <n v="0.16502499580383301"/>
    <m/>
    <m/>
    <n v="0.12545096874237061"/>
    <n v="7.9031296074390411E-2"/>
    <n v="7.0221893489360809E-2"/>
    <n v="-6.3178405165672302E-2"/>
    <n v="3.6720529198646545E-2"/>
    <m/>
    <m/>
    <m/>
    <n v="0.10490000247955322"/>
    <n v="3.4400586038827896E-2"/>
    <n v="0.18026301264762878"/>
    <n v="0.18622717261314392"/>
    <n v="0.13747964799404144"/>
  </r>
  <r>
    <x v="115"/>
    <x v="7"/>
    <s v="FIN"/>
    <n v="172"/>
    <n v="4910.6639999999998"/>
    <n v="14522.062686169502"/>
    <n v="65.809712588871236"/>
    <n v="63.792400000000001"/>
    <n v="346309.04385000002"/>
    <n v="0.2541048065016363"/>
    <n v="78.524000000000001"/>
    <n v="-4969.4821595370004"/>
    <n v="81520.203099999999"/>
    <n v="84027.875"/>
    <n v="67804"/>
    <n v="160604"/>
    <n v="13.460832999999999"/>
    <n v="10.41"/>
    <n v="55.094548925081433"/>
    <n v="4.7300000000000004"/>
    <n v="67.452004089723147"/>
    <n v="0.157747"/>
    <n v="86563.883069999996"/>
    <n v="86004.984450000004"/>
    <n v="5.4169999999999998"/>
    <n v="171689"/>
    <n v="61406.199200000003"/>
    <n v="111393.25"/>
    <n v="60295.75"/>
    <n v="193199.0625"/>
    <n v="3.9014465808868408"/>
    <n v="112.35529327392578"/>
    <n v="49.044857025146484"/>
    <n v="0"/>
    <n v="0"/>
    <n v="1"/>
    <n v="0"/>
    <s v="PEG"/>
    <s v="DEU"/>
    <n v="-0.17599999999999999"/>
    <n v="0.16113744676113129"/>
    <n v="0.115970179438591"/>
    <n v="0.13921816647052765"/>
    <n v="0.13460832834243774"/>
    <m/>
    <m/>
    <n v="4.1964534670114517E-2"/>
    <n v="7.4005641043186188E-2"/>
    <n v="7.1025103330612183E-2"/>
    <n v="0.1177370622754097"/>
    <n v="3.882879763841629E-2"/>
    <m/>
    <m/>
    <m/>
    <n v="0.10409999638795853"/>
    <n v="4.3400384485721588E-2"/>
    <n v="0.12192543596029282"/>
    <n v="0.11974501609802246"/>
    <n v="0.1369132399559021"/>
  </r>
  <r>
    <x v="116"/>
    <x v="7"/>
    <s v="FIN"/>
    <n v="172"/>
    <n v="4925.6440000000002"/>
    <n v="14819.458956445556"/>
    <n v="67.32871865772421"/>
    <n v="65.751099999999994"/>
    <n v="372755.65088999999"/>
    <n v="0.24743755609289547"/>
    <n v="80.801000000000002"/>
    <n v="-3510.2602928819997"/>
    <n v="77601.523400000005"/>
    <n v="82579.265599999999"/>
    <n v="70956"/>
    <n v="173056"/>
    <n v="11.9025"/>
    <n v="9.0833332999999996"/>
    <n v="56.902783648208469"/>
    <n v="5.32"/>
    <n v="72.099684922370244"/>
    <n v="0.16386199999999998"/>
    <n v="96433.794869999998"/>
    <n v="92937.705629999997"/>
    <n v="4.7939999999999996"/>
    <n v="191911"/>
    <n v="68769.601599999995"/>
    <n v="125900.83590000001"/>
    <n v="66010.164099999995"/>
    <n v="211927.90625"/>
    <n v="3.6795699596405029"/>
    <n v="117.12889099121094"/>
    <n v="55.470218658447266"/>
    <n v="0"/>
    <n v="0"/>
    <n v="1"/>
    <n v="0"/>
    <s v="PEG"/>
    <s v="DEU"/>
    <n v="-0.31"/>
    <n v="0.65665405988693237"/>
    <n v="0.10583560168743134"/>
    <n v="0.14907856285572052"/>
    <n v="0.11902499943971634"/>
    <m/>
    <m/>
    <n v="3.2821789383888245E-2"/>
    <n v="7.3013812303543091E-2"/>
    <n v="7.0693522691726685E-2"/>
    <n v="0.61706751585006714"/>
    <n v="2.4480469524860382E-2"/>
    <m/>
    <m/>
    <m/>
    <n v="9.0833336114883423E-2"/>
    <n v="3.9586573839187622E-2"/>
    <n v="0.1726735532283783"/>
    <n v="0.17822813987731934"/>
    <n v="0.13405178487300873"/>
  </r>
  <r>
    <x v="117"/>
    <x v="7"/>
    <s v="FIN"/>
    <n v="172"/>
    <n v="4938.6019999999999"/>
    <n v="15382.232073173524"/>
    <n v="69.527922223272384"/>
    <n v="68.778199999999998"/>
    <n v="402621.05268000002"/>
    <n v="0.25514113030910573"/>
    <n v="84.099000000000004"/>
    <n v="-7601.386121450103"/>
    <n v="82806.539099999995"/>
    <n v="85516.093800000002"/>
    <n v="78717"/>
    <n v="194617"/>
    <n v="9.9658333333333395"/>
    <n v="8.9075000000000006"/>
    <n v="63.827503908794782"/>
    <n v="5.07"/>
    <n v="77.167266611606109"/>
    <n v="0.176015"/>
    <n v="99745.566480000009"/>
    <n v="103188.14415000001"/>
    <n v="3.9460000000000002"/>
    <n v="230610"/>
    <n v="79915.703099999999"/>
    <n v="149077.2813"/>
    <n v="81532.718699999998"/>
    <n v="238318.96875"/>
    <n v="3.5232219696044922"/>
    <n v="124.74305725097656"/>
    <n v="57.650470733642578"/>
    <n v="0"/>
    <n v="0"/>
    <n v="1"/>
    <n v="0"/>
    <s v="PEG"/>
    <s v="DEU"/>
    <n v="-0.42550000999999998"/>
    <n v="0.311012864112854"/>
    <n v="0.19231823086738586"/>
    <n v="-3.7509631365537643E-3"/>
    <n v="9.9658332765102386E-2"/>
    <m/>
    <m/>
    <n v="0.12169348448514938"/>
    <n v="7.0624746382236481E-2"/>
    <n v="6.2962606549263E-2"/>
    <n v="0.28127002716064453"/>
    <n v="2.3213546723127365E-2"/>
    <m/>
    <m/>
    <m/>
    <n v="8.9074999094009399E-2"/>
    <n v="2.9742822051048279E-2"/>
    <n v="0.19106750190258026"/>
    <n v="0.2105993777513504"/>
    <n v="4.7953683882951736E-2"/>
  </r>
  <r>
    <x v="118"/>
    <x v="7"/>
    <s v="FIN"/>
    <n v="172"/>
    <n v="4954.3590000000004"/>
    <n v="16087.912727707921"/>
    <n v="72.864013795899353"/>
    <n v="72.290099999999995"/>
    <n v="456174.24278999999"/>
    <n v="0.26850390818955072"/>
    <n v="88.385000000000005"/>
    <n v="-11253.802099957202"/>
    <n v="92118.4375"/>
    <n v="92901.710900000005"/>
    <n v="87727.248720281641"/>
    <n v="237686.44896843002"/>
    <n v="12.5566666666667"/>
    <n v="10.557500000000001"/>
    <n v="87.17582410423455"/>
    <n v="4.47"/>
    <n v="84.083129973383819"/>
    <n v="0.16497000000000001"/>
    <n v="122969.58786"/>
    <n v="114425.57385"/>
    <n v="4.1689999999999996"/>
    <n v="301779"/>
    <n v="100940.60159999999"/>
    <n v="190953.0625"/>
    <n v="110825.9375"/>
    <n v="274651.71875"/>
    <n v="4.2760128974914551"/>
    <n v="131.60020446777344"/>
    <n v="58.977176666259766"/>
    <n v="0"/>
    <n v="0"/>
    <n v="1"/>
    <n v="0"/>
    <s v="PEG"/>
    <s v="DEU"/>
    <n v="0.17937499000000001"/>
    <n v="0.34797030687332153"/>
    <n v="0.43121805787086487"/>
    <n v="6.3545763492584229E-2"/>
    <n v="0.12556666135787964"/>
    <m/>
    <m/>
    <n v="0.36580315232276917"/>
    <n v="6.5414905548095703E-2"/>
    <n v="4.7894824296236038E-2"/>
    <n v="0.31837159395217896"/>
    <n v="2.245093509554863E-2"/>
    <m/>
    <m/>
    <m/>
    <n v="0.10557500272989273"/>
    <n v="2.9598675668239594E-2"/>
    <n v="0.3833860456943512"/>
    <n v="0.41558179259300232"/>
    <n v="9.4556212425231934E-2"/>
  </r>
  <r>
    <x v="119"/>
    <x v="7"/>
    <s v="FIN"/>
    <n v="172"/>
    <n v="4974.3829999999998"/>
    <n v="16945.69265407891"/>
    <n v="76.577385161420352"/>
    <n v="75.922600000000003"/>
    <n v="510684.69543000002"/>
    <n v="0.2934595604393222"/>
    <n v="94.248000000000005"/>
    <n v="-24866.020516383902"/>
    <n v="105515.83590000001"/>
    <n v="99781.320300000007"/>
    <n v="103313.3041031303"/>
    <n v="258565.75983147003"/>
    <n v="13.9966666666667"/>
    <n v="12.089166666666667"/>
    <n v="106.40518390879478"/>
    <n v="3.14"/>
    <n v="91.553812354381392"/>
    <n v="0.14232"/>
    <n v="135092.93132999999"/>
    <n v="121281.00054000001"/>
    <n v="4.0590000000000002"/>
    <n v="353458"/>
    <n v="117617.5"/>
    <n v="217595.875"/>
    <n v="135862.125"/>
    <n v="308428.75"/>
    <n v="4.3464560508728027"/>
    <n v="142.8436279296875"/>
    <n v="62.094451904296875"/>
    <n v="0"/>
    <n v="0"/>
    <n v="1"/>
    <n v="0"/>
    <s v="PEG"/>
    <s v="DEU"/>
    <n v="1.9349999"/>
    <n v="-0.15489974617958069"/>
    <n v="0.27148184180259705"/>
    <n v="6.741061806678772E-2"/>
    <n v="0.13996666669845581"/>
    <m/>
    <m/>
    <n v="0.22057956457138062"/>
    <n v="5.0902280956506729E-2"/>
    <n v="4.1703369468450546E-2"/>
    <n v="-0.16225863993167877"/>
    <n v="8.7842196226119995E-3"/>
    <m/>
    <m/>
    <m/>
    <n v="0.12089166790246964"/>
    <n v="7.3589039966464043E-3"/>
    <n v="0.19631090760231018"/>
    <n v="0.204782634973526"/>
    <n v="0.10368864238262177"/>
  </r>
  <r>
    <x v="120"/>
    <x v="7"/>
    <s v="FIN"/>
    <n v="172"/>
    <n v="4998.4780000000001"/>
    <n v="16866.375342680032"/>
    <n v="76.269839548255547"/>
    <n v="74.702500000000001"/>
    <n v="540817.65506999998"/>
    <n v="0.28288325036034234"/>
    <n v="100"/>
    <n v="-27322.107934136398"/>
    <n v="103024.08481125599"/>
    <n v="101326.78521308699"/>
    <n v="118389.72127386172"/>
    <n v="270536.25047462998"/>
    <n v="13.079166666666699"/>
    <n v="13.295833333333333"/>
    <n v="100"/>
    <n v="3.069"/>
    <n v="100"/>
    <n v="0.13794100000000001"/>
    <n v="141918.62937000001"/>
    <n v="137988.50184000001"/>
    <n v="3.6339999999999999"/>
    <n v="388853"/>
    <n v="122572"/>
    <n v="229088.98439999999"/>
    <n v="159764.01560000001"/>
    <n v="387557.5625"/>
    <n v="4.5921292304992676"/>
    <n v="150.20820617675781"/>
    <n v="63.033515930175781"/>
    <n v="0"/>
    <n v="0"/>
    <n v="1"/>
    <n v="0"/>
    <s v="PEG"/>
    <s v="DEU"/>
    <n v="1.1672499999999999"/>
    <n v="-0.3055950403213501"/>
    <n v="-1.5585906803607941E-2"/>
    <n v="0.11544720828533173"/>
    <n v="0.13079166412353516"/>
    <m/>
    <m/>
    <n v="-6.0194540768861771E-2"/>
    <n v="4.460863396525383E-2"/>
    <n v="4.7465816140174866E-2"/>
    <n v="-0.34770554304122925"/>
    <n v="6.4557470381259918E-2"/>
    <m/>
    <m/>
    <m/>
    <n v="0.13295833766460419"/>
    <n v="4.211048036813736E-2"/>
    <n v="-3.0765220522880554E-2"/>
    <n v="-4.4965952634811401E-2"/>
    <n v="0.12311943620443344"/>
  </r>
  <r>
    <x v="121"/>
    <x v="7"/>
    <s v="FIN"/>
    <n v="172"/>
    <n v="5029.0020000000004"/>
    <n v="15767.888164442469"/>
    <n v="71.089105375189348"/>
    <n v="71.4435"/>
    <n v="516677.99127"/>
    <n v="0.24107865426015895"/>
    <n v="104.116"/>
    <n v="-27673.273212421202"/>
    <n v="87744.02009990401"/>
    <n v="92841.561986754008"/>
    <n v="128071.26080732187"/>
    <n v="290637.54472998"/>
    <n v="13.251666666666701"/>
    <n v="11.676666666666668"/>
    <n v="85.259812377850139"/>
    <n v="6.5030000000000001"/>
    <n v="105.92137591379529"/>
    <n v="0.21859899999999999"/>
    <n v="140450.03406000001"/>
    <n v="164886.98436"/>
    <n v="4.133"/>
    <n v="393441"/>
    <n v="125636.5"/>
    <n v="232822.89060000001"/>
    <n v="160618.10939999999"/>
    <n v="414807.15625"/>
    <n v="4.8378024101257324"/>
    <n v="143.09391784667969"/>
    <n v="62.495452880859375"/>
    <n v="1"/>
    <n v="1"/>
    <n v="1"/>
    <n v="0"/>
    <s v="PEG"/>
    <s v="DEU"/>
    <n v="0.80237502000000005"/>
    <n v="-0.19758999347686768"/>
    <n v="-9.5901593565940857E-2"/>
    <n v="0.13695999979972839"/>
    <n v="0.13251666724681854"/>
    <m/>
    <m/>
    <n v="-0.14740200340747833"/>
    <n v="5.1500406116247177E-2"/>
    <n v="6.0404088348150253E-2"/>
    <n v="-0.21840000152587891"/>
    <n v="2.6624871417880058E-2"/>
    <m/>
    <m/>
    <m/>
    <n v="0.11676666885614395"/>
    <n v="2.0809998735785484E-2"/>
    <n v="-7.2865977883338928E-2"/>
    <n v="-0.104427769780159"/>
    <n v="0.13473832607269287"/>
  </r>
  <r>
    <x v="122"/>
    <x v="7"/>
    <s v="FIN"/>
    <n v="172"/>
    <n v="5054.982"/>
    <n v="15136.114769968101"/>
    <n v="68.047306766185898"/>
    <n v="68.175299999999993"/>
    <n v="504090.88086000003"/>
    <n v="0.19854703632056622"/>
    <n v="106.825"/>
    <n v="-23505.757774501799"/>
    <n v="94947.433124186995"/>
    <n v="107462.63409184801"/>
    <n v="135725.96908493561"/>
    <n v="287703.96911382"/>
    <n v="7.7733333333333299"/>
    <n v="11.973333333333333"/>
    <n v="69.732019543973948"/>
    <n v="11.595000000000001"/>
    <n v="107.88865628588802"/>
    <n v="0.39218200000000003"/>
    <n v="132940.57707"/>
    <n v="173270.46366000001"/>
    <n v="5.2450000000000001"/>
    <n v="366712"/>
    <n v="124493"/>
    <n v="224142.125"/>
    <n v="142569.875"/>
    <n v="502634.3125"/>
    <n v="5.0834755897521973"/>
    <n v="133.84968566894531"/>
    <n v="62.052234649658203"/>
    <n v="0"/>
    <n v="0"/>
    <n v="1"/>
    <n v="0"/>
    <s v="PEG"/>
    <s v="DEU"/>
    <n v="0.50399994999999997"/>
    <n v="8.005882054567337E-2"/>
    <n v="-0.11782222241163254"/>
    <n v="0.18678277730941772"/>
    <n v="7.7733330428600311E-2"/>
    <m/>
    <m/>
    <n v="-0.18212334811687469"/>
    <n v="6.4301125705242157E-2"/>
    <n v="7.8619591891765594E-2"/>
    <n v="6.0644999146461487E-2"/>
    <n v="1.8303792923688889E-2"/>
    <m/>
    <m/>
    <m/>
    <n v="0.11973333358764648"/>
    <n v="1.9413826987147331E-2"/>
    <n v="-4.4460184872150421E-2"/>
    <n v="-9.5842696726322174E-2"/>
    <n v="0.13225805759429932"/>
  </r>
  <r>
    <x v="123"/>
    <x v="7"/>
    <s v="FIN"/>
    <n v="172"/>
    <n v="5077.9120000000003"/>
    <n v="14942.82752697513"/>
    <n v="67.099847503741117"/>
    <n v="65.264399999999995"/>
    <n v="509596.62684000004"/>
    <n v="0.16535976886537188"/>
    <n v="109.069"/>
    <n v="-7445.2067181324001"/>
    <n v="103166.963081448"/>
    <n v="134112.27770360699"/>
    <n v="141640.9932419915"/>
    <n v="278948.95303758001"/>
    <n v="5.35"/>
    <n v="8.8249999999999993"/>
    <n v="64.659798045602614"/>
    <n v="16.201000000000001"/>
    <n v="107.83760814560407"/>
    <n v="0.54142000000000001"/>
    <n v="132013.04319"/>
    <n v="190739.0184"/>
    <n v="5.7845000000000004"/>
    <n v="332371"/>
    <n v="121235"/>
    <n v="210805.85939999999"/>
    <n v="121565.14060000001"/>
    <n v="442673.46875"/>
    <n v="4.6868977546691895"/>
    <n v="119.57898712158203"/>
    <n v="61.328342437744141"/>
    <n v="0"/>
    <n v="0"/>
    <n v="1"/>
    <n v="0"/>
    <s v="PEG"/>
    <s v="DEU"/>
    <n v="-1.6861250000000001"/>
    <n v="0.92862170934677124"/>
    <n v="9.6248984336853027E-3"/>
    <n v="0.38025516271591187"/>
    <n v="5.3500000387430191E-2"/>
    <m/>
    <m/>
    <n v="-7.2738483548164368E-2"/>
    <n v="8.236338198184967E-2"/>
    <n v="8.8824331760406494E-2"/>
    <n v="0.90846800804138184"/>
    <n v="1.056014746427536E-2"/>
    <m/>
    <m/>
    <m/>
    <n v="8.8249996304512024E-2"/>
    <n v="2.0153703168034554E-2"/>
    <n v="0.20405048131942749"/>
    <n v="0.19935895502567291"/>
    <n v="0.21687757968902588"/>
  </r>
  <r>
    <x v="124"/>
    <x v="7"/>
    <s v="FIN"/>
    <n v="172"/>
    <n v="5098.7539999999999"/>
    <n v="15424.269176019063"/>
    <n v="69.218588554217092"/>
    <n v="66.597099999999998"/>
    <n v="539569.05177000002"/>
    <n v="0.15740238070749168"/>
    <n v="110.254"/>
    <n v="4429.8619150316999"/>
    <n v="120546.60180759001"/>
    <n v="154163.16703288199"/>
    <n v="151143.15072812981"/>
    <n v="280881.24393882003"/>
    <n v="5.75"/>
    <n v="7.7956912789208577"/>
    <n v="68.881814983713369"/>
    <n v="16.425999999999998"/>
    <n v="110.11179166208917"/>
    <n v="0.56143900000000002"/>
    <n v="139968.42993000001"/>
    <n v="202166.71146000002"/>
    <n v="4.7431999999999999"/>
    <n v="278563.1875"/>
    <n v="117312"/>
    <n v="202374.8125"/>
    <n v="76188.375"/>
    <n v="448016.78125"/>
    <n v="5.1035990715026855"/>
    <n v="104.19847869873047"/>
    <n v="57.820507049560547"/>
    <n v="0"/>
    <n v="0"/>
    <n v="1"/>
    <n v="0"/>
    <s v="PEG"/>
    <s v="DEU"/>
    <n v="-2.1419999999999999"/>
    <n v="0.17700904607772827"/>
    <n v="0.15602853894233704"/>
    <n v="-0.11808408051729202"/>
    <n v="5.7500001043081284E-2"/>
    <m/>
    <m/>
    <n v="6.5295591950416565E-2"/>
    <n v="9.0732946991920471E-2"/>
    <n v="8.5171617567539215E-2"/>
    <n v="0.16721899807453156"/>
    <n v="8.3874994888901711E-3"/>
    <m/>
    <m/>
    <m/>
    <n v="9.0366668999195099E-2"/>
    <n v="9.7900489345192909E-3"/>
    <n v="0.10740406066179276"/>
    <n v="0.16129413247108459"/>
    <n v="-3.029203973710537E-2"/>
  </r>
  <r>
    <x v="125"/>
    <x v="7"/>
    <s v="FIN"/>
    <n v="172"/>
    <n v="5116.826"/>
    <n v="15976.987648516548"/>
    <n v="71.682634751074787"/>
    <n v="70.359200000000001"/>
    <n v="585945.74577000004"/>
    <n v="0.17070910512948737"/>
    <n v="111.34"/>
    <n v="22435.862605533301"/>
    <n v="128555.40498591001"/>
    <n v="176021.42688152401"/>
    <n v="167312.99970808468"/>
    <n v="309090.7955982"/>
    <n v="3.625"/>
    <n v="8.1245787542158361"/>
    <n v="66.151192182410426"/>
    <n v="17.0046"/>
    <n v="114.85197838427736"/>
    <n v="0.551512"/>
    <n v="153209.57063999999"/>
    <n v="217809.92709000001"/>
    <n v="4.3586"/>
    <n v="280123.90629999997"/>
    <n v="113411"/>
    <n v="194716.7188"/>
    <n v="85407.187499999971"/>
    <n v="401806.5"/>
    <n v="4.422579288482666"/>
    <n v="92.065177917480469"/>
    <n v="50.668785095214844"/>
    <n v="0"/>
    <n v="0"/>
    <n v="1"/>
    <n v="1"/>
    <s v="PEG"/>
    <s v="DEU"/>
    <n v="-0.84399997999999998"/>
    <n v="-6.3462615013122559E-2"/>
    <n v="4.7390341758728027E-2"/>
    <n v="0.28859567642211914"/>
    <n v="3.6249998956918716E-2"/>
    <m/>
    <m/>
    <n v="-3.9641819894313812E-2"/>
    <n v="8.703216165304184E-2"/>
    <n v="9.0624690055847168E-2"/>
    <n v="-7.7150002121925354E-2"/>
    <n v="1.4831722714006901E-2"/>
    <m/>
    <m/>
    <m/>
    <n v="8.7925001978874207E-2"/>
    <n v="1.3687455095350742E-2"/>
    <n v="6.1477266252040863E-2"/>
    <n v="1.949600875377655E-2"/>
    <n v="0.16242283582687378"/>
  </r>
  <r>
    <x v="126"/>
    <x v="7"/>
    <s v="FIN"/>
    <n v="172"/>
    <n v="5132.32"/>
    <n v="16496.669146985241"/>
    <n v="74.110288751573009"/>
    <n v="72.656800000000004"/>
    <n v="606957.95559000003"/>
    <n v="0.18024633248357272"/>
    <n v="111.982"/>
    <n v="21334.572138988504"/>
    <n v="141719.87788585198"/>
    <n v="186334.20578600102"/>
    <n v="200770"/>
    <n v="305766.41904060001"/>
    <n v="3.23166666666667"/>
    <n v="7.1740040241735219"/>
    <n v="70.25320260586318"/>
    <n v="15.5718"/>
    <n v="118.62642555708661"/>
    <n v="0.55305700000000002"/>
    <n v="164179.44249000002"/>
    <n v="209741.57148000001"/>
    <n v="4.6439000000000004"/>
    <n v="274775.375"/>
    <n v="111559"/>
    <n v="188039.6563"/>
    <n v="86735.718699999998"/>
    <n v="406039.84375"/>
    <n v="4.811668872833252"/>
    <n v="93.035591125488281"/>
    <n v="50.659954071044922"/>
    <n v="0"/>
    <n v="0"/>
    <n v="1"/>
    <n v="1"/>
    <s v="PEG"/>
    <s v="DEU"/>
    <n v="-1.23"/>
    <n v="0.50784552097320557"/>
    <n v="0.15526226162910461"/>
    <n v="0.16059450805187225"/>
    <n v="3.2316666096448898E-2"/>
    <m/>
    <m/>
    <n v="6.2009457498788834E-2"/>
    <n v="9.3252807855606079E-2"/>
    <n v="8.7807886302471161E-2"/>
    <n v="0.46457600593566895"/>
    <n v="2.9544072225689888E-2"/>
    <m/>
    <m/>
    <m/>
    <n v="7.0766665041446686E-2"/>
    <n v="4.326954111456871E-2"/>
    <n v="0.22401814162731171"/>
    <n v="0.27290809154510498"/>
    <n v="9.6455588936805725E-2"/>
  </r>
  <r>
    <x v="127"/>
    <x v="7"/>
    <s v="FIN"/>
    <n v="172"/>
    <n v="5147.3490000000002"/>
    <n v="17472.303536336211"/>
    <n v="78.420450065485625"/>
    <n v="74.907899999999998"/>
    <n v="658828.50410999998"/>
    <n v="0.18746507359592138"/>
    <n v="113.34413300822071"/>
    <n v="31307.5305153072"/>
    <n v="160994.65324103698"/>
    <n v="212840.36704140002"/>
    <n v="217331.3"/>
    <n v="325057.1021964"/>
    <n v="3.5683333333333298"/>
    <n v="6.1939052343530179"/>
    <n v="83.277998697068384"/>
    <n v="14.967499999999999"/>
    <n v="121.00924964446513"/>
    <n v="0.52215100000000003"/>
    <n v="181053.42423"/>
    <n v="204854.18142000001"/>
    <n v="5.4207000000000001"/>
    <n v="274586.25"/>
    <n v="114380"/>
    <n v="190792.5313"/>
    <n v="83793.718699999998"/>
    <n v="420101.5"/>
    <n v="5.046724796295166"/>
    <n v="89.573371887207031"/>
    <n v="52.009746551513672"/>
    <n v="0"/>
    <n v="0"/>
    <n v="1"/>
    <n v="1"/>
    <s v="PEG"/>
    <s v="DEU"/>
    <n v="-8.8999999999999996E-2"/>
    <n v="0.35156741738319397"/>
    <n v="0.27533918619155884"/>
    <n v="0.11638478934764862"/>
    <n v="3.5683333873748779E-2"/>
    <m/>
    <m/>
    <n v="0.18539796769618988"/>
    <n v="8.9941218495368958E-2"/>
    <n v="7.5874283909797668E-2"/>
    <n v="0.32305800914764404"/>
    <n v="2.1548127755522728E-2"/>
    <m/>
    <m/>
    <m/>
    <n v="5.9574998915195465E-2"/>
    <n v="2.8509423136711121E-2"/>
    <n v="0.24736198782920837"/>
    <n v="0.3052172064781189"/>
    <n v="7.60340616106987E-2"/>
  </r>
  <r>
    <x v="128"/>
    <x v="7"/>
    <s v="FIN"/>
    <n v="172"/>
    <n v="5159.6459999999997"/>
    <n v="18306.525379931536"/>
    <n v="82.295377539700581"/>
    <n v="77.862099999999998"/>
    <n v="716305.87601999997"/>
    <n v="0.19520539083610428"/>
    <n v="114.87321702661281"/>
    <n v="33709.354525501207"/>
    <n v="172819.15124063101"/>
    <n v="230568.67288790998"/>
    <n v="217521.97538610001"/>
    <n v="326883.63045240002"/>
    <n v="2.9634999999999998"/>
    <n v="4.7208841670803405"/>
    <n v="91.630155048859933"/>
    <n v="13.214499999999999"/>
    <n v="126.23441554178127"/>
    <n v="0.46826800000000002"/>
    <n v="196066.39248000001"/>
    <n v="206441.69133"/>
    <n v="5.0960000000000001"/>
    <n v="308507.84379999997"/>
    <n v="125003"/>
    <n v="205359.5625"/>
    <n v="103148.28129999997"/>
    <n v="432438.875"/>
    <n v="5.0465712547302246"/>
    <n v="97.381401062011719"/>
    <n v="50.517757415771484"/>
    <n v="0"/>
    <n v="0"/>
    <n v="1"/>
    <n v="1"/>
    <s v="PEG"/>
    <s v="DEU"/>
    <n v="0.23"/>
    <n v="0.72053331136703491"/>
    <n v="0.17861482501029968"/>
    <n v="0.17625695466995239"/>
    <n v="2.9634999111294746E-2"/>
    <m/>
    <m/>
    <n v="0.10029299557209015"/>
    <n v="7.8321836888790131E-2"/>
    <n v="7.1182712912559509E-2"/>
    <n v="0.68516999483108521"/>
    <n v="2.0984994247555733E-2"/>
    <m/>
    <m/>
    <m/>
    <n v="4.7874998301267624E-2"/>
    <n v="3.5363283008337021E-2"/>
    <n v="0.40120166540145874"/>
    <n v="0.46994107961654663"/>
    <n v="0.10294597595930099"/>
  </r>
  <r>
    <x v="129"/>
    <x v="7"/>
    <s v="FIN"/>
    <n v="172"/>
    <n v="5171.3019999999997"/>
    <n v="18981.002694790717"/>
    <n v="85.317297174392095"/>
    <n v="80.467799999999997"/>
    <n v="754608.26867999998"/>
    <n v="0.1869426952395932"/>
    <n v="116.3788966977846"/>
    <n v="36560.770617545997"/>
    <n v="176535.60409875598"/>
    <n v="233343.28584508199"/>
    <n v="227926.88397150004"/>
    <n v="347789.53062000003"/>
    <n v="4.3917666666666699"/>
    <n v="4.6364072478543434"/>
    <n v="99.548126384364807"/>
    <n v="11.693300000000001"/>
    <n v="131.02772065989586"/>
    <n v="0.44054699999999997"/>
    <n v="200258.13213000001"/>
    <n v="208843.76625000002"/>
    <n v="5.9185048775632101"/>
    <n v="370875.46879999997"/>
    <n v="141085"/>
    <n v="228262.51560000001"/>
    <n v="142612.95319999996"/>
    <n v="475694.0625"/>
    <n v="5.6665234565734863"/>
    <n v="98.949462890625"/>
    <n v="44.008110046386719"/>
    <n v="0"/>
    <n v="0"/>
    <n v="1"/>
    <n v="1"/>
    <s v="PEG"/>
    <s v="DEU"/>
    <n v="-0.68199997999999995"/>
    <n v="1.6703780889511108"/>
    <n v="0.15968778729438782"/>
    <n v="-6.3799545168876648E-2"/>
    <n v="4.3917667120695114E-2"/>
    <m/>
    <m/>
    <n v="8.6411468684673309E-2"/>
    <n v="7.3276318609714508E-2"/>
    <n v="6.7448034882545471E-2"/>
    <n v="1.6197700500488281"/>
    <n v="1.9317744299769402E-2"/>
    <m/>
    <m/>
    <m/>
    <n v="4.7241665422916412E-2"/>
    <n v="5.0608046352863312E-2"/>
    <n v="1.1441605091094971"/>
    <n v="1.2816394567489624"/>
    <n v="-9.9409390240907669E-3"/>
  </r>
  <r>
    <x v="130"/>
    <x v="7"/>
    <s v="FIN"/>
    <n v="172"/>
    <n v="5181.1149999999998"/>
    <n v="19950.891924312193"/>
    <n v="89.418992207424864"/>
    <n v="82.658000000000001"/>
    <n v="811247.29266000004"/>
    <n v="0.21545444230114602"/>
    <n v="119.81309457990805"/>
    <n v="58069.081208602809"/>
    <n v="219025.36094604898"/>
    <n v="294220.54092167102"/>
    <n v="220764.00358319998"/>
    <n v="347028.47717999999"/>
    <n v="4.2617833333333301"/>
    <n v="5.4254076780878009"/>
    <n v="105.51792508143323"/>
    <n v="11.134499999999999"/>
    <n v="137.33125843546088"/>
    <n v="0.42454700000000001"/>
    <n v="228262.52043"/>
    <n v="207440.57397"/>
    <n v="6.3898226759806551"/>
    <n v="400266"/>
    <n v="154180"/>
    <n v="249881.1875"/>
    <n v="150384.8125"/>
    <n v="567876.6875"/>
    <n v="6.3373541831970215"/>
    <n v="103.21253204345703"/>
    <n v="45.555076599121094"/>
    <n v="0"/>
    <n v="0"/>
    <n v="1"/>
    <n v="1"/>
    <s v="PEG"/>
    <s v="DEU"/>
    <n v="1.38"/>
    <n v="-9.2940486967563629E-2"/>
    <n v="0.12928490340709686"/>
    <n v="9.0910494327545166E-2"/>
    <n v="4.2617835104465485E-2"/>
    <m/>
    <m/>
    <n v="5.9970002621412277E-2"/>
    <n v="6.9314904510974884E-2"/>
    <n v="6.5393269062042236E-2"/>
    <n v="-0.10597000271081924"/>
    <n v="1.4573953114449978E-2"/>
    <m/>
    <m/>
    <m/>
    <n v="5.4833333939313889E-2"/>
    <n v="1.3029551133513451E-2"/>
    <n v="-1.586693711578846E-2"/>
    <n v="-2.6602989062666893E-2"/>
    <n v="6.6764160990715027E-2"/>
  </r>
  <r>
    <x v="131"/>
    <x v="7"/>
    <s v="FIN"/>
    <n v="172"/>
    <n v="5194.9009999999998"/>
    <n v="20360.391559578478"/>
    <n v="91.573599555468988"/>
    <n v="84.009900000000002"/>
    <n v="859919.03844000003"/>
    <n v="0.22584142208948363"/>
    <n v="123.00700783056989"/>
    <n v="65998.786200269984"/>
    <n v="213396.37603662003"/>
    <n v="284208.26991370803"/>
    <n v="231968.6128536"/>
    <n v="367868.26082999998"/>
    <n v="3.3185916666666699"/>
    <n v="4.9324873690375064"/>
    <n v="104.16293941368077"/>
    <n v="10.2905"/>
    <n v="141.77923675253913"/>
    <n v="0.40923599999999999"/>
    <n v="222715.15434000001"/>
    <n v="210728.56266"/>
    <n v="6.7465448768864178"/>
    <n v="456364.5625"/>
    <n v="170474"/>
    <n v="265910.875"/>
    <n v="190453.6875"/>
    <n v="589548.875"/>
    <n v="10.399667739868164"/>
    <n v="117.13070678710938"/>
    <n v="55.272544860839844"/>
    <n v="0"/>
    <n v="0"/>
    <n v="1"/>
    <n v="1"/>
    <s v="PEG"/>
    <s v="DEU"/>
    <n v="0.26100001"/>
    <n v="-0.30624720454216003"/>
    <n v="5.510219931602478E-2"/>
    <n v="4.6249575912952423E-2"/>
    <n v="3.3185917884111404E-2"/>
    <m/>
    <m/>
    <n v="-1.2841410934925079E-2"/>
    <n v="6.794361025094986E-2"/>
    <n v="6.8827450275421143E-2"/>
    <n v="-0.32444000244140625"/>
    <n v="2.6930136606097221E-2"/>
    <m/>
    <m/>
    <m/>
    <n v="5.0433333963155746E-2"/>
    <n v="1.8192922696471214E-2"/>
    <n v="-0.13359381258487701"/>
    <n v="-0.16246765851974487"/>
    <n v="3.9717748761177063E-2"/>
  </r>
  <r>
    <x v="132"/>
    <x v="7"/>
    <s v="FIN"/>
    <n v="172"/>
    <n v="5206.2950000000001"/>
    <n v="20683.000708640793"/>
    <n v="92.852795775479365"/>
    <n v="85.030299999999997"/>
    <n v="882857.66477999999"/>
    <n v="0.23028834774375898"/>
    <n v="125.47538631740282"/>
    <n v="69021.812232500393"/>
    <n v="211733.90117363396"/>
    <n v="280906.93900558801"/>
    <n v="243486.20535120001"/>
    <n v="388113.47148000001"/>
    <n v="2.3334666666666699"/>
    <n v="4.9308467060716339"/>
    <n v="112.68891205211726"/>
    <n v="10.422700000000001"/>
    <n v="144.87628529644294"/>
    <n v="0.40179499999999996"/>
    <n v="232198.59369000001"/>
    <n v="224183.74965000001"/>
    <n v="5.6696195289405935"/>
    <n v="495815.46879999997"/>
    <n v="191844.92189999999"/>
    <n v="294063.90629999997"/>
    <n v="201751.5625"/>
    <n v="665713.6875"/>
    <n v="10.437100410461426"/>
    <n v="120.08116912841797"/>
    <n v="53.196323394775391"/>
    <n v="0"/>
    <n v="0"/>
    <n v="1"/>
    <n v="1"/>
    <s v="PEG"/>
    <s v="DEU"/>
    <n v="-1.095"/>
    <n v="-0.32819512486457825"/>
    <n v="0.15279972553253174"/>
    <n v="0.12214834988117218"/>
    <n v="2.3334667086601257E-2"/>
    <m/>
    <m/>
    <n v="8.185248076915741E-2"/>
    <n v="7.0947252213954926E-2"/>
    <n v="6.5579414367675781E-2"/>
    <n v="-0.34408000111579895"/>
    <n v="2.42177564650774E-2"/>
    <m/>
    <m/>
    <m/>
    <n v="4.9808334559202194E-2"/>
    <n v="1.5884911641478539E-2"/>
    <n v="-5.3392354398965836E-2"/>
    <n v="-8.0815225839614868E-2"/>
    <n v="7.2741508483886719E-2"/>
  </r>
  <r>
    <x v="133"/>
    <x v="7"/>
    <s v="FIN"/>
    <n v="172"/>
    <n v="5219.732"/>
    <n v="21053.137627512053"/>
    <n v="94.296808676689892"/>
    <n v="88.553700000000006"/>
    <n v="902258.58177000005"/>
    <n v="0.22037229181411519"/>
    <n v="127.0949671450467"/>
    <n v="38923.435217557802"/>
    <n v="218652.15817626304"/>
    <n v="275752.94241238805"/>
    <n v="264318.02172299998"/>
    <n v="407050.62153"/>
    <n v="2.1063333333333301"/>
    <n v="4.067210381804597"/>
    <n v="119.63534071661238"/>
    <n v="10.4693"/>
    <n v="149.09966184001846"/>
    <n v="0.42748199999999997"/>
    <n v="233375.84823"/>
    <n v="232781.27523"/>
    <n v="4.7076247030878866"/>
    <n v="549539.6875"/>
    <n v="214323.89060000001"/>
    <n v="333377.09379999997"/>
    <n v="216162.59370000003"/>
    <n v="696803.875"/>
    <n v="10.039422988891602"/>
    <n v="125.98917388916016"/>
    <n v="56.102458953857422"/>
    <n v="0"/>
    <n v="0"/>
    <n v="1"/>
    <n v="1"/>
    <s v="PEG"/>
    <s v="DEU"/>
    <n v="-0.95999997999999997"/>
    <n v="8.5043862462043762E-2"/>
    <n v="0.12874889373779297"/>
    <n v="4.3582912534475327E-2"/>
    <n v="2.1063333377242088E-2"/>
    <m/>
    <m/>
    <n v="6.1638668179512024E-2"/>
    <n v="6.7110218107700348E-2"/>
    <n v="6.3213802874088287E-2"/>
    <n v="4.44209985435009E-2"/>
    <n v="3.889508917927742E-2"/>
    <m/>
    <m/>
    <m/>
    <n v="4.1341666132211685E-2"/>
    <n v="4.0622849017381668E-2"/>
    <n v="9.3478940427303314E-2"/>
    <n v="0.10765919089317322"/>
    <n v="3.2323122024536133E-2"/>
  </r>
  <r>
    <x v="134"/>
    <x v="7"/>
    <s v="FIN"/>
    <n v="172"/>
    <n v="5236.6109999999999"/>
    <n v="21879.093145856466"/>
    <n v="97.628798238744523"/>
    <n v="91.251300000000001"/>
    <n v="943932.20334000001"/>
    <n v="0.22293455832707584"/>
    <n v="127.28220192280899"/>
    <n v="52888.521353140204"/>
    <n v="242167.72902138604"/>
    <n v="290847.18700776901"/>
    <n v="274438.55198822997"/>
    <n v="425910.47709"/>
    <n v="2.18468333333333"/>
    <n v="4.0122594907586686"/>
    <n v="128.13049120521174"/>
    <n v="10.357799999999999"/>
    <n v="154.45526361617826"/>
    <n v="0.42641599999999996"/>
    <n v="241462.04102999999"/>
    <n v="242062.55976"/>
    <n v="4.3651200352397037"/>
    <n v="606861.8125"/>
    <n v="247001.67189999999"/>
    <n v="382007.21879999997"/>
    <n v="224854.59370000003"/>
    <n v="715087"/>
    <n v="8.6517658233642578"/>
    <n v="133.28372192382813"/>
    <n v="60.514392852783203"/>
    <n v="0"/>
    <n v="0"/>
    <n v="1"/>
    <n v="1"/>
    <s v="PEG"/>
    <s v="DEU"/>
    <n v="-0.26967001000000002"/>
    <n v="7.5732089579105377E-2"/>
    <n v="0.1354326605796814"/>
    <n v="9.6501260995864868E-2"/>
    <n v="2.18468327075243E-2"/>
    <m/>
    <m/>
    <n v="7.100764662027359E-2"/>
    <n v="6.4425013959407806E-2"/>
    <n v="6.0153644531965256E-2"/>
    <n v="3.2524999231100082E-2"/>
    <n v="4.1846036911010742E-2"/>
    <m/>
    <m/>
    <m/>
    <n v="4.1099999099969864E-2"/>
    <n v="4.3207079172134399E-2"/>
    <n v="9.8222814500331879E-2"/>
    <n v="0.10740301012992859"/>
    <n v="5.9174045920372009E-2"/>
  </r>
  <r>
    <x v="135"/>
    <x v="7"/>
    <s v="FIN"/>
    <n v="172"/>
    <n v="5255.58"/>
    <n v="22478.604138269035"/>
    <n v="100"/>
    <n v="94.653800000000004"/>
    <n v="979184.43651000003"/>
    <n v="0.22957600827300934"/>
    <n v="128.26830508569043"/>
    <n v="28171.136238392701"/>
    <n v="279607.517551278"/>
    <n v="311871.41790468304"/>
    <n v="293533.60873557004"/>
    <n v="455734.25877000001"/>
    <n v="3.0792250000000001"/>
    <n v="3.2765692886052666"/>
    <n v="136.03049576547232"/>
    <n v="8.3835999999999995"/>
    <n v="159.48891694971303"/>
    <n v="0.39929699999999996"/>
    <n v="250630.35669000002"/>
    <n v="250226.04704999999"/>
    <n v="5.0400356022717645"/>
    <n v="682748.6875"/>
    <n v="288305.09379999997"/>
    <n v="437879.21879999997"/>
    <n v="244869.46870000003"/>
    <n v="781429.4375"/>
    <n v="9.0780134201049805"/>
    <n v="141.86557006835938"/>
    <n v="62.040103912353516"/>
    <n v="0"/>
    <n v="0"/>
    <n v="1"/>
    <n v="1"/>
    <s v="PEG"/>
    <s v="DEU"/>
    <n v="4.1669999999999999E-2"/>
    <n v="0.3520565927028656"/>
    <n v="0.12348702549934387"/>
    <n v="7.0936992764472961E-2"/>
    <n v="3.0792249366641045E-2"/>
    <m/>
    <m/>
    <n v="6.1663936823606491E-2"/>
    <n v="6.1823084950447083E-2"/>
    <n v="5.8232255280017853E-2"/>
    <n v="0.31129699945449829"/>
    <n v="3.1083432957530022E-2"/>
    <m/>
    <m/>
    <m/>
    <n v="3.3516667783260345E-2"/>
    <n v="4.0759611874818802E-2"/>
    <n v="0.21103088557720184"/>
    <n v="0.24170273542404175"/>
    <n v="5.0864621996879578E-2"/>
  </r>
  <r>
    <x v="136"/>
    <x v="7"/>
    <s v="FIN"/>
    <n v="172"/>
    <n v="5276.9549999999999"/>
    <n v="23434.467453076344"/>
    <n v="103.62894134922118"/>
    <n v="100"/>
    <n v="1027998.8798100001"/>
    <n v="0.22785470134986383"/>
    <n v="129.90348881148114"/>
    <n v="40410.635965331094"/>
    <n v="328517.28279463801"/>
    <n v="365598.37137936003"/>
    <n v="306199.96978073998"/>
    <n v="480545.79006000003"/>
    <n v="4.2776083333333297"/>
    <n v="3.7055165365987435"/>
    <n v="147.34757850162867"/>
    <n v="7.7188999999999997"/>
    <n v="165.09515865528041"/>
    <n v="0.38111699999999998"/>
    <n v="254043.20571000001"/>
    <n v="255898.27347000001"/>
    <n v="4.514601366742597"/>
    <n v="760159.8125"/>
    <n v="328837.625"/>
    <n v="494339.875"/>
    <n v="265819.9375"/>
    <n v="812281.875"/>
    <n v="9.1783103942871094"/>
    <n v="153.14907836914063"/>
    <n v="63.962181091308594"/>
    <n v="0"/>
    <n v="0"/>
    <n v="1"/>
    <n v="1"/>
    <s v="PEG"/>
    <s v="DEU"/>
    <n v="0.74582999999999999"/>
    <n v="0.21827118098735809"/>
    <n v="0.14276586472988129"/>
    <n v="-1.473566610366106E-2"/>
    <n v="4.2776081711053848E-2"/>
    <m/>
    <m/>
    <n v="8.3194270730018616E-2"/>
    <n v="5.9571593999862671E-2"/>
    <n v="5.4996222257614136E-2"/>
    <n v="0.17858299612998962"/>
    <n v="3.3674489706754684E-2"/>
    <m/>
    <m/>
    <m/>
    <n v="3.7833333015441895E-2"/>
    <n v="3.9688181132078171E-2"/>
    <n v="0.15786291658878326"/>
    <n v="0.18287366628646851"/>
    <n v="1.4020208269357681E-2"/>
  </r>
  <r>
    <x v="137"/>
    <x v="7"/>
    <s v="FIN"/>
    <n v="172"/>
    <n v="5300.4840000000004"/>
    <n v="24651.340279395088"/>
    <n v="108.6573422209533"/>
    <n v="102.3933"/>
    <n v="1112279.60256"/>
    <n v="0.24171936970736413"/>
    <n v="131.95995078723703"/>
    <n v="44802.622391116791"/>
    <n v="354460.87394176202"/>
    <n v="390560.82848510705"/>
    <n v="319007.53596767999"/>
    <n v="555991.15803000005"/>
    <n v="4.6342333333333299"/>
    <n v="4.2378048832224637"/>
    <n v="155.71595765472313"/>
    <n v="6.8540000000000001"/>
    <n v="170.55520661648012"/>
    <n v="0.33904099999999998"/>
    <n v="272885.22408000001"/>
    <n v="262563.43680000002"/>
    <n v="4.03894436519258"/>
    <n v="849058.5"/>
    <n v="369655.90629999997"/>
    <n v="550497.3125"/>
    <n v="298561.1875"/>
    <n v="909179.4375"/>
    <n v="7.7327275276184082"/>
    <n v="149.54435729980469"/>
    <n v="64.029312133789063"/>
    <n v="0"/>
    <n v="0"/>
    <n v="1"/>
    <n v="1"/>
    <s v="PEG"/>
    <s v="DEU"/>
    <n v="1.0233399999999999"/>
    <n v="0.25041505694389343"/>
    <n v="0.11313094198703766"/>
    <n v="1.3387619517743587E-2"/>
    <n v="4.6342331916093826E-2"/>
    <m/>
    <m/>
    <n v="5.6790728121995926E-2"/>
    <n v="5.6340217590332031E-2"/>
    <n v="5.3312558680772781E-2"/>
    <n v="0.20498399436473846"/>
    <n v="3.7702623754739761E-2"/>
    <m/>
    <m/>
    <m/>
    <n v="4.2925454676151276E-2"/>
    <n v="4.543105885386467E-2"/>
    <n v="0.16917437314987183"/>
    <n v="0.18932680785655975"/>
    <n v="2.9864976182579994E-2"/>
  </r>
  <r>
    <x v="138"/>
    <x v="7"/>
    <s v="FIN"/>
    <n v="172"/>
    <n v="5326.3140000000003"/>
    <n v="24694.057867391202"/>
    <n v="109.00057598148956"/>
    <n v="103.4508"/>
    <n v="1155047.2384500001"/>
    <n v="0.24563912219750039"/>
    <n v="137.12763065347642"/>
    <n v="29372.851273783501"/>
    <n v="371027.63148864004"/>
    <n v="389922.27551487001"/>
    <n v="330263.80768605002"/>
    <n v="629694.42711000005"/>
    <n v="1.2283583333333301"/>
    <n v="4.4543290898763086"/>
    <n v="157.22307491856677"/>
    <n v="6.3685999999999998"/>
    <n v="177.86734752287771"/>
    <n v="0.32560699999999998"/>
    <n v="286857.68958000001"/>
    <n v="280929.79677000002"/>
    <n v="4.2722785082992001"/>
    <n v="947563"/>
    <n v="402122.5"/>
    <n v="607606.04015999998"/>
    <n v="352651.09338999994"/>
    <n v="1096357"/>
    <n v="5.9628896713256836"/>
    <n v="148.52903747558594"/>
    <n v="70.278953552246094"/>
    <n v="0"/>
    <n v="0"/>
    <n v="1"/>
    <n v="1"/>
    <s v="PEG"/>
    <s v="DEU"/>
    <n v="-4.0840000000000001E-2"/>
    <n v="-0.51306742429733276"/>
    <n v="6.5025262534618378E-2"/>
    <n v="0.11503367125988007"/>
    <n v="1.2283583171665668E-2"/>
    <m/>
    <m/>
    <n v="9.677874855697155E-3"/>
    <n v="5.5347390472888947E-2"/>
    <n v="5.4816879332065582E-2"/>
    <n v="-0.53412002325057983"/>
    <n v="4.5188449323177338E-2"/>
    <m/>
    <m/>
    <m/>
    <n v="4.2897321283817291E-2"/>
    <n v="2.1052394062280655E-2"/>
    <n v="-0.10238530486822128"/>
    <n v="-0.13511708378791809"/>
    <n v="6.3658624887466431E-2"/>
  </r>
  <r>
    <x v="139"/>
    <x v="7"/>
    <s v="FIN"/>
    <n v="172"/>
    <n v="5351.4269999999997"/>
    <n v="22561.739564366093"/>
    <n v="99.721325891653422"/>
    <n v="100.9689"/>
    <n v="1080618.5903100001"/>
    <n v="0.23046031298852671"/>
    <n v="139.36820682736521"/>
    <n v="21569.147062587603"/>
    <n v="259558.68485001003"/>
    <n v="267934.8687393"/>
    <n v="391122.08220876002"/>
    <n v="633101.33039999998"/>
    <n v="0.810958333333333"/>
    <n v="5.1424499080287998"/>
    <n v="158.39705537459287"/>
    <n v="8.2494999999999994"/>
    <n v="182.7875498262157"/>
    <n v="0.41531399999999996"/>
    <n v="250618.46523"/>
    <n v="299706.41211000003"/>
    <n v="4.127259475218656"/>
    <n v="958280.25"/>
    <n v="427262.5"/>
    <n v="607606.04015999998"/>
    <n v="331606.25373"/>
    <n v="1065837.5"/>
    <n v="6.2026505470275879"/>
    <n v="148.84498596191406"/>
    <n v="70.218528747558594"/>
    <n v="0"/>
    <n v="0"/>
    <n v="1"/>
    <n v="1"/>
    <s v="PEG"/>
    <s v="DEU"/>
    <n v="-3.1924969999999999"/>
    <n v="0.26212233304977417"/>
    <n v="6.4631834626197815E-2"/>
    <n v="5.1993303000926971E-2"/>
    <n v="8.1095835193991661E-3"/>
    <m/>
    <m/>
    <n v="7.4671008624136448E-3"/>
    <n v="5.7164732366800308E-2"/>
    <n v="5.6741040199995041E-2"/>
    <n v="0.19480100274085999"/>
    <n v="5.6345228105783463E-2"/>
    <m/>
    <m/>
    <m/>
    <n v="3.7388455122709274E-2"/>
    <n v="6.7321337759494781E-2"/>
    <n v="0.12169492244720459"/>
    <n v="0.14208319783210754"/>
    <n v="3.0051443725824356E-2"/>
  </r>
  <r>
    <x v="140"/>
    <x v="7"/>
    <s v="FIN"/>
    <n v="172"/>
    <n v="5375.2759999999998"/>
    <n v="23290.483285665083"/>
    <n v="102.4287267069094"/>
    <n v="103.59014499474728"/>
    <n v="1118647.47939"/>
    <n v="0.224206306787814"/>
    <n v="141.71800328828203"/>
    <n v="16656.660968117103"/>
    <n v="308579.90280221996"/>
    <n v="311785.67988350999"/>
    <n v="417830.70885532239"/>
    <n v="674424.15390000003"/>
    <n v="1.3906000000000001"/>
    <n v="5.6484935524041955"/>
    <n v="172.81892117263845"/>
    <n v="8.3943999999999992"/>
    <n v="188.01208723660309"/>
    <n v="0.46904699999999999"/>
    <n v="255963.6765"/>
    <n v="315016.66686"/>
    <n v="4.4497305792546031"/>
    <n v="1017966.5"/>
    <n v="456314"/>
    <n v="645087.92208000005"/>
    <n v="351919.87966999994"/>
    <n v="1123743"/>
    <n v="5.3143906593322754"/>
    <n v="147.52371215820313"/>
    <n v="73.928474426269531"/>
    <n v="0"/>
    <n v="0"/>
    <n v="1"/>
    <n v="1"/>
    <s v="PEG"/>
    <s v="DEU"/>
    <n v="-0.24250000999999999"/>
    <n v="0.23451858758926392"/>
    <n v="0.14893597364425659"/>
    <n v="7.6017335057258606E-2"/>
    <n v="1.3906000182032585E-2"/>
    <m/>
    <m/>
    <n v="9.1049700975418091E-2"/>
    <n v="5.7886268943548203E-2"/>
    <n v="5.3055573254823685E-2"/>
    <n v="0.18676400184631348"/>
    <n v="4.0239345282316208E-2"/>
    <m/>
    <m/>
    <m/>
    <n v="3.0129097402095795E-2"/>
    <n v="4.775460809469223E-2"/>
    <n v="0.1587202399969101"/>
    <n v="0.18642070889472961"/>
    <n v="4.496166855096817E-2"/>
  </r>
  <r>
    <x v="141"/>
    <x v="7"/>
    <s v="FIN"/>
    <n v="172"/>
    <n v="5401.2669999999998"/>
    <n v="23783.247093498445"/>
    <n v="104.55248016519168"/>
    <n v="106.09554191957697"/>
    <n v="1177242.64854"/>
    <n v="0.22746090039569461"/>
    <n v="146.42851823881847"/>
    <n v="-16952.294138976002"/>
    <n v="359923.18993155"/>
    <n v="338045.68018745998"/>
    <n v="443082.30533922289"/>
    <n v="710538.51792000001"/>
    <n v="0.57318333333333304"/>
    <n v="9.4499686963872236"/>
    <n v="178.22269967426709"/>
    <n v="7.7809999999999997"/>
    <n v="194.33433382905326"/>
    <n v="0.48271200000000003"/>
    <n v="284437.77747000003"/>
    <n v="322377.48060000001"/>
    <n v="4.5952005564572227"/>
    <n v="1086997.875"/>
    <n v="486246.3125"/>
    <n v="680429.34120000002"/>
    <n v="383832.06227999995"/>
    <n v="1128392.5"/>
    <n v="4.0906505584716797"/>
    <n v="147.63053894042969"/>
    <n v="79.600128173828125"/>
    <n v="0"/>
    <n v="0"/>
    <n v="1"/>
    <n v="1"/>
    <s v="PEG"/>
    <s v="DEU"/>
    <n v="0.42583399999999999"/>
    <n v="-0.2702140212059021"/>
    <n v="8.6097337305545807E-2"/>
    <n v="0.11286138743162155"/>
    <n v="5.7318331673741341E-3"/>
    <m/>
    <m/>
    <n v="3.1269710510969162E-2"/>
    <n v="5.4827626794576645E-2"/>
    <n v="5.3165167570114136E-2"/>
    <n v="-0.30107998847961426"/>
    <n v="4.4162366539239883E-2"/>
    <m/>
    <m/>
    <m/>
    <n v="3.0058750882744789E-2"/>
    <n v="3.0865961685776711E-2"/>
    <n v="-1.3259829953312874E-2"/>
    <n v="-3.4527752548456192E-2"/>
    <n v="5.9296611696481705E-2"/>
  </r>
  <r>
    <x v="142"/>
    <x v="7"/>
    <s v="FIN"/>
    <n v="172"/>
    <n v="5426.674"/>
    <n v="23338.127357485879"/>
    <n v="102.60195830883818"/>
    <n v="105.99820595863463"/>
    <n v="1195311.7220100001"/>
    <n v="0.23221534287988069"/>
    <n v="151.05789811899123"/>
    <n v="-24563.655887305504"/>
    <n v="353873.70099732"/>
    <n v="338181.45687774004"/>
    <n v="486819.57571275003"/>
    <n v="731170.20102000004"/>
    <n v="0.22066666666666701"/>
    <n v="6.0741604586668654"/>
    <n v="183.12815374592836"/>
    <n v="7.6890999999999998"/>
    <n v="200.01976147522529"/>
    <n v="0.53622500000000006"/>
    <n v="290805.65429999999"/>
    <n v="334702.97889000003"/>
    <n v="4.5063892678490234"/>
    <n v="1144008.625"/>
    <n v="513388.625"/>
    <n v="714528.10275000008"/>
    <n v="403646.32539999997"/>
    <n v="1194657.75"/>
    <n v="4.166785717010498"/>
    <n v="153.42488098144531"/>
    <n v="78.082427978515625"/>
    <n v="0"/>
    <n v="0"/>
    <n v="1"/>
    <n v="1"/>
    <s v="PEG"/>
    <s v="DEU"/>
    <n v="-0.55416697000000004"/>
    <n v="0.14102987945079803"/>
    <n v="8.2118317484855652E-2"/>
    <n v="0.10474903136491776"/>
    <n v="2.2066666278988123E-3"/>
    <m/>
    <m/>
    <n v="2.7521699666976929E-2"/>
    <n v="5.4596617817878723E-2"/>
    <n v="5.3134273737668991E-2"/>
    <n v="8.3328999578952789E-2"/>
    <n v="5.3262580186128616E-2"/>
    <m/>
    <m/>
    <m/>
    <n v="1.8841911107301712E-2"/>
    <n v="5.7700898498296738E-2"/>
    <n v="9.1021634638309479E-2"/>
    <n v="0.10230874270200729"/>
    <n v="5.3477849811315536E-2"/>
  </r>
  <r>
    <x v="143"/>
    <x v="7"/>
    <s v="FIN"/>
    <n v="172"/>
    <n v="5451.27"/>
    <n v="23019.300328763882"/>
    <n v="101.2094285114342"/>
    <n v="104.96026435969597"/>
    <n v="1214837.49933"/>
    <n v="0.22114410488939601"/>
    <n v="154.4047197714923"/>
    <n v="-21842.778237953404"/>
    <n v="347272.25211"/>
    <n v="333243.59351576999"/>
    <n v="541017.14025723003"/>
    <n v="749744.66154"/>
    <n v="0.209933333333333"/>
    <n v="3.7301215600821331"/>
    <n v="186.03720233479135"/>
    <n v="8.1934000000000005"/>
    <n v="202.88284170926255"/>
    <n v="0.56229200000000001"/>
    <n v="300740.96912999998"/>
    <n v="345607.44771000004"/>
    <n v="4.3113117250380686"/>
    <n v="1183210.5"/>
    <n v="525085.8125"/>
    <n v="733316.60955000005"/>
    <n v="423589.98092999996"/>
    <n v="1150724.75"/>
    <n v="5.0570254325866699"/>
    <n v="155.5426025390625"/>
    <n v="74.178817749023438"/>
    <n v="0"/>
    <n v="0"/>
    <n v="1"/>
    <n v="1"/>
    <s v="PEG"/>
    <s v="DEU"/>
    <n v="-0.16583334"/>
    <n v="0.32243397831916809"/>
    <n v="7.0912763476371765E-2"/>
    <n v="-2.912985160946846E-2"/>
    <n v="2.099333330988884E-3"/>
    <m/>
    <m/>
    <n v="1.5886168926954269E-2"/>
    <n v="5.5026594549417496E-2"/>
    <n v="5.4166100919246674E-2"/>
    <n v="0.26471498608589172"/>
    <n v="4.5637927949428558E-2"/>
    <m/>
    <m/>
    <m/>
    <n v="1.860877126455307E-2"/>
    <n v="5.7718969881534576E-2"/>
    <n v="0.12927398085594177"/>
    <n v="0.17041221261024475"/>
    <n v="-1.3515259139239788E-2"/>
  </r>
  <r>
    <x v="144"/>
    <x v="7"/>
    <s v="FIN"/>
    <n v="172"/>
    <n v="5471.7529999999997"/>
    <n v="22831.816702445525"/>
    <n v="100.42393366684135"/>
    <n v="105.16089363576447"/>
    <n v="1230153.6998100001"/>
    <n v="0.21620740336976943"/>
    <n v="156.2723866796712"/>
    <n v="-16385.647281469202"/>
    <n v="343478.87637000001"/>
    <n v="332802.07549742999"/>
    <n v="581785.82172122994"/>
    <n v="772665.45068999997"/>
    <n v="0.2099273911475"/>
    <n v="2.330095723877164"/>
    <n v="185.29601826174434"/>
    <n v="8.6630000000000003"/>
    <n v="205.47898046684051"/>
    <n v="0.59825899999999999"/>
    <n v="303553.29942"/>
    <n v="349519.73804999999"/>
    <n v="4.897232517914504"/>
    <n v="1113021.5533491285"/>
    <n v="533700.61626000004"/>
    <n v="756475.22790000006"/>
    <n v="356546.3254491284"/>
    <n v="1192035.625"/>
    <n v="4.9812624167128181"/>
    <n v="158.64648385819373"/>
    <n v="76.401162806233273"/>
    <n v="0"/>
    <n v="0"/>
    <n v="1"/>
    <n v="1"/>
    <s v="PEG"/>
    <s v="DEU"/>
    <n v="7.4999999999999997E-3"/>
    <n v="0.10742779821157455"/>
    <n v="5.0406042486429214E-2"/>
    <n v="0.17269517481327057"/>
    <n v="2.0992739591747522E-3"/>
    <m/>
    <m/>
    <n v="-5.7208240032196045E-3"/>
    <n v="5.6126866489648819E-2"/>
    <n v="5.6449804455041885E-2"/>
    <n v="5.745299905538559E-2"/>
    <n v="4.7259602695703506E-2"/>
    <m/>
    <m/>
    <m/>
    <n v="1.4491667039692402E-2"/>
    <n v="4.997481033205986E-2"/>
    <n v="7.6739862561225891E-2"/>
    <n v="7.3463067412376404E-2"/>
    <n v="8.7397225201129913E-2"/>
  </r>
  <r>
    <x v="145"/>
    <x v="7"/>
    <s v="FIN"/>
    <n v="172"/>
    <n v="5487.308"/>
    <n v="22870.008468200183"/>
    <n v="100.63786618087296"/>
    <n v="106.49936572316895"/>
    <n v="1256838.1360500001"/>
    <n v="0.21374885688157294"/>
    <n v="156.02898146858021"/>
    <n v="-11776.5733347885"/>
    <n v="324000.66489000001"/>
    <n v="320356.61021322"/>
    <n v="662758.63164000004"/>
    <n v="850025.34372"/>
    <n v="-1.92770782357739E-2"/>
    <n v="1.1638176107644125"/>
    <n v="185.29601826174434"/>
    <n v="9.3758999999999997"/>
    <n v="208.06855502130975"/>
    <n v="0.63641700000000001"/>
    <n v="309160.12281000003"/>
    <n v="346659.84192000004"/>
    <n v="5.4613116561036099"/>
    <n v="1156457.374071562"/>
    <n v="546739.60215000005"/>
    <n v="783421.27626000007"/>
    <n v="373036.09781156189"/>
    <n v="1259186.75"/>
    <n v="6.0402989436695638"/>
    <n v="155.75355705891437"/>
    <n v="73.982230276093702"/>
    <n v="0"/>
    <n v="0"/>
    <n v="1"/>
    <n v="1"/>
    <s v="PEG"/>
    <s v="DEU"/>
    <n v="-0.20416666999999999"/>
    <n v="0.14863774180412292"/>
    <n v="4.9977615475654602E-2"/>
    <n v="1.1106575839221478E-3"/>
    <n v="-1.9277077808510512E-4"/>
    <m/>
    <m/>
    <n v="-8.2470271736383438E-3"/>
    <n v="5.8224644511938095E-2"/>
    <n v="5.8708816766738892E-2"/>
    <n v="0.1079540029168129"/>
    <n v="3.6719713360071182E-2"/>
    <m/>
    <m/>
    <m/>
    <n v="7.2313300333917141E-3"/>
    <n v="4.0683753788471222E-2"/>
    <n v="7.0191875100135803E-2"/>
    <n v="9.2009581625461578E-2"/>
    <n v="4.589433956425637E-4"/>
  </r>
  <r>
    <x v="146"/>
    <x v="7"/>
    <s v="FIN"/>
    <n v="172"/>
    <n v="5503.2969999999996"/>
    <n v="23446.339893403805"/>
    <n v="103.1702972176921"/>
    <n v="108.77328869127543"/>
    <n v="1293303.2981400001"/>
    <n v="0.22896891328393645"/>
    <n v="156.63593420649298"/>
    <n v="-25853.132929818603"/>
    <n v="327032.98719000001"/>
    <n v="308453.43712512002"/>
    <n v="699544.86315000011"/>
    <n v="862719.47726999992"/>
    <n v="-0.26"/>
    <n v="0.72420782505445502"/>
    <n v="186.78209232820356"/>
    <n v="8.8184000000000005"/>
    <n v="210.31041017116999"/>
    <n v="0.63176399999999999"/>
    <n v="319309.48392000003"/>
    <n v="353277.43940999999"/>
    <n v="5.6405748980172659"/>
    <n v="1194933.8984871295"/>
    <n v="559231.58088000002"/>
    <n v="816646.01549999998"/>
    <n v="378287.8829871295"/>
    <n v="1252289.625"/>
    <n v="6.4605783562321966"/>
    <n v="165.66336537697913"/>
    <n v="72.358102336583215"/>
    <n v="0"/>
    <n v="0"/>
    <n v="1"/>
    <n v="1"/>
    <s v="PEG"/>
    <s v="DEU"/>
    <n v="-0.21250000999999999"/>
    <n v="0.10649999976158142"/>
    <n v="6.4014613628387451E-2"/>
    <n v="3.7819251418113708E-2"/>
    <n v="-2.637E-3"/>
    <m/>
    <m/>
    <n v="4.4251680374145508E-3"/>
    <n v="5.9589449316263199E-2"/>
    <n v="5.9326916933059692E-2"/>
    <n v="5.6400001049041748E-2"/>
    <n v="4.7425217926502228E-2"/>
    <m/>
    <m/>
    <m/>
    <n v="3.65E-3"/>
    <n v="5.0100002437829971E-2"/>
    <n v="6.7531734704971313E-2"/>
    <n v="8.0716550350189209E-2"/>
    <n v="1.7591126263141632E-2"/>
  </r>
  <r>
    <x v="147"/>
    <x v="7"/>
    <s v="FIN"/>
    <n v="172"/>
    <n v="5513.13"/>
    <n v="24124.546422643263"/>
    <n v="106.21436919865423"/>
    <n v="109.33906447486888"/>
    <n v="1345524.6447300001"/>
    <n v="0.23597477648067594"/>
    <n v="157.95125852027309"/>
    <n v="-10804.562897181902"/>
    <n v="371423.80736999999"/>
    <n v="355027.23802034999"/>
    <n v="756504.95655"/>
    <n v="912931.16712"/>
    <n v="-0.32905000000000001"/>
    <n v="0.78900111917411475"/>
    <n v="189.6912398149129"/>
    <n v="8.6402000000000001"/>
    <n v="211.30921397057992"/>
    <n v="0.61167199999999999"/>
    <n v="330029.63511000003"/>
    <n v="354044.43858000002"/>
    <n v="4.9576669724005722"/>
    <n v="1233542.1627441121"/>
    <n v="571557.07917000004"/>
    <n v="854460.85830000008"/>
    <n v="379081.304444112"/>
    <n v="1225997.625"/>
    <n v="5.8249466055053389"/>
    <n v="171.31848870943054"/>
    <n v="63.896474162718633"/>
    <n v="0"/>
    <n v="0"/>
    <n v="1"/>
    <n v="1"/>
    <s v="PEG"/>
    <s v="DEU"/>
    <n v="-3.5000000000000003E-2"/>
    <n v="0.10989999771118164"/>
    <n v="7.5815387070178986E-2"/>
    <n v="-1.9234921783208847E-2"/>
    <n v="-3.2910000000000001E-3"/>
    <m/>
    <m/>
    <n v="1.5631198883056641E-2"/>
    <n v="6.0184188187122345E-2"/>
    <n v="5.9257917106151581E-2"/>
    <n v="6.8400003015995026E-2"/>
    <n v="3.8843132555484772E-2"/>
    <m/>
    <m/>
    <m/>
    <n v="5.4669999999999996E-3"/>
    <n v="4.1500002145767212E-2"/>
    <n v="5.0517350435256958E-2"/>
    <n v="7.6037123799324036E-2"/>
    <n v="-1.1262960731983185E-2"/>
  </r>
  <r>
    <x v="148"/>
    <x v="7"/>
    <s v="FIN"/>
    <n v="172"/>
    <n v="5517.9189999999999"/>
    <n v="24356.518719456039"/>
    <n v="107.28488333322868"/>
    <n v="111.0640677576599"/>
    <n v="1388137.6916400001"/>
    <n v="0.2406453989411825"/>
    <n v="159.7970813710464"/>
    <n v="-25611.140410757998"/>
    <n v="395898.19198608003"/>
    <n v="378636.25730931002"/>
    <n v="831528.17769000004"/>
    <n v="929281.92462000006"/>
    <n v="-0.32209169999999998"/>
    <n v="0.93581102701162067"/>
    <n v="191.66464240940047"/>
    <n v="7.3612000000000002"/>
    <n v="215.63954656195543"/>
    <n v="0.59778600000000004"/>
    <n v="342242.16453000001"/>
    <n v="359704.77354000002"/>
    <n v="5.1927772925764213"/>
    <n v="1284662.3932826435"/>
    <n v="581429.49313028494"/>
    <n v="893405.3898"/>
    <n v="391257.00348264351"/>
    <n v="1255345.75"/>
    <n v="8.4015110332862601"/>
    <n v="172.76629307954053"/>
    <n v="71.568155722795666"/>
    <n v="0"/>
    <n v="0"/>
    <n v="1"/>
    <n v="1"/>
    <s v="PEG"/>
    <s v="DEU"/>
    <n v="-6.6666700000000004E-3"/>
    <n v="-2.5299999862909317E-2"/>
    <n v="6.85015469789505E-2"/>
    <n v="-4.887427669018507E-3"/>
    <n v="-3.2209999999999999E-3"/>
    <m/>
    <m/>
    <n v="8.5530281066894531E-3"/>
    <n v="5.9948522597551346E-2"/>
    <n v="5.944012850522995E-2"/>
    <n v="-6.3500002026557922E-2"/>
    <n v="4.0790177881717682E-2"/>
    <m/>
    <m/>
    <m/>
    <n v="6.6169999999999996E-3"/>
    <n v="3.8199998438358307E-2"/>
    <n v="4.7614339739084244E-2"/>
    <n v="6.7881099879741669E-2"/>
    <n v="-4.0542138740420341E-3"/>
  </r>
  <r>
    <x v="149"/>
    <x v="7"/>
    <s v="FIN"/>
    <n v="172"/>
    <n v="5525.2920000000004"/>
    <n v="24662.280810668915"/>
    <n v="108.60678811368214"/>
    <n v="111.66870902503992"/>
    <n v="1426095.23196"/>
    <n v="0.23815519570401747"/>
    <n v="161.61325871534066"/>
    <n v="-4453.9620397272001"/>
    <n v="391533.49105038005"/>
    <n v="386792.90700980998"/>
    <n v="873273.14802000008"/>
    <n v="964694.6925"/>
    <n v="-0.35633330000000002"/>
    <n v="0.32806694697185368"/>
    <n v="193.61025060114878"/>
    <n v="6.69"/>
    <n v="220.05513721055385"/>
    <n v="0.59533400000000003"/>
    <n v="350863.47302999999"/>
    <n v="366298.58811000001"/>
    <n v="5.2926206159871825"/>
    <n v="1340151.1792909286"/>
    <n v="596676.42251493875"/>
    <n v="926647.96623000002"/>
    <n v="413503.21306092863"/>
    <n v="1283891.25"/>
    <n v="8.1150477660556533"/>
    <n v="180.67931612946128"/>
    <n v="71.634079586435007"/>
    <n v="0"/>
    <n v="0"/>
    <n v="1"/>
    <n v="1"/>
    <s v="PEG"/>
    <s v="DEU"/>
    <n v="-3.0833329999999999E-2"/>
    <n v="0.2046000063419342"/>
    <n v="7.5713947415351868E-2"/>
    <n v="2.994687482714653E-2"/>
    <n v="-3.5630000000000002E-3"/>
    <m/>
    <m/>
    <n v="1.557004451751709E-2"/>
    <n v="6.0143899172544479E-2"/>
    <n v="5.9221811592578888E-2"/>
    <n v="0.15839999914169312"/>
    <n v="3.9882596582174301E-2"/>
    <m/>
    <m/>
    <m/>
    <n v="7.000000000000001E-4"/>
    <n v="4.6199999749660492E-2"/>
    <n v="5.9234611690044403E-2"/>
    <n v="7.6606616377830505E-2"/>
    <n v="1.319193746894598E-2"/>
  </r>
  <r>
    <x v="150"/>
    <x v="7"/>
    <s v="FIN"/>
    <n v="172"/>
    <n v="5533.7929999999997"/>
    <n v="23921.368660457028"/>
    <n v="105.31520834584406"/>
    <n v="106.25961047977998"/>
    <n v="1415054.01135"/>
    <n v="0.2423103646963124"/>
    <n v="162.23269377177093"/>
    <n v="10714.885889341202"/>
    <n v="355365.34790252999"/>
    <n v="341522.49931653001"/>
    <n v="1022986.62942"/>
    <n v="1103937.74337"/>
    <n v="-0.42514999999999997"/>
    <n v="-5.987222052891588E-2"/>
    <n v="197.08918334272522"/>
    <n v="7.76"/>
    <n v="220.83222084154949"/>
    <n v="0.69519300000000006"/>
    <n v="336153.73700999998"/>
    <n v="414108.20303999999"/>
    <n v="4.8453508271534522"/>
    <n v="1399808.6568435528"/>
    <n v="616039.31702707999"/>
    <n v="966282.20241000003"/>
    <n v="433526.4544335528"/>
    <n v="1327184.625"/>
    <n v="7.9165251917041548"/>
    <n v="164.97082179567951"/>
    <n v="68.654063372844504"/>
    <n v="0"/>
    <n v="0"/>
    <n v="1"/>
    <n v="1"/>
    <s v="PEG"/>
    <s v="DEU"/>
    <n v="-6.8333340000000006E-2"/>
    <n v="0.18119999766349792"/>
    <n v="7.7846109867095947E-2"/>
    <n v="-1.4356066239997745E-3"/>
    <n v="-4.2520000000000006E-3"/>
    <m/>
    <m/>
    <n v="1.796877384185791E-2"/>
    <n v="5.9877336025238037E-2"/>
    <n v="5.882040411233902E-2"/>
    <n v="0.14139999449253082"/>
    <n v="3.486945852637291E-2"/>
    <m/>
    <m/>
    <m/>
    <n v="-2.1919999999999999E-3"/>
    <n v="3.9799999445676804E-2"/>
    <m/>
    <m/>
    <n v="-2.8438032604753971E-3"/>
  </r>
  <r>
    <x v="0"/>
    <x v="8"/>
    <s v="FRA"/>
    <n v="132"/>
    <n v="38440"/>
    <n v="1875.6506503642038"/>
    <n v="9.5814089702066934"/>
    <n v="14.11"/>
    <n v="0.23959"/>
    <n v="0.10185379999999999"/>
    <n v="6.186036760679077E-2"/>
    <n v="1.1009999999999999E-2"/>
    <n v="2.8670000000000001E-2"/>
    <n v="2.802E-2"/>
    <n v="9.7000000000000003E-2"/>
    <n v="0.10299999999999999"/>
    <n v="6"/>
    <n v="5.7919999999999998"/>
    <n v="2.0458596130795849E-2"/>
    <m/>
    <n v="1.4580307814939502E-2"/>
    <m/>
    <n v="1.66E-2"/>
    <n v="3.1699999999999999E-2"/>
    <n v="4.5102629999999991E-2"/>
    <m/>
    <n v="8.6999999999999994E-3"/>
    <m/>
    <m/>
    <m/>
    <m/>
    <m/>
    <m/>
    <n v="0"/>
    <n v="0"/>
    <n v="0"/>
    <n v="0"/>
    <s v="FLOAT"/>
    <s v="GBR"/>
    <m/>
    <n v="-0.21045669913291931"/>
    <m/>
    <n v="-0.21380528807640076"/>
    <n v="5.9999998658895493E-2"/>
    <m/>
    <m/>
    <m/>
    <m/>
    <n v="5.2952457219362259E-2"/>
    <n v="-0.25891196727752686"/>
    <n v="6.5383940935134888E-2"/>
    <m/>
    <m/>
    <m/>
    <n v="4.7600001096725464E-2"/>
    <n v="4.8455256968736649E-2"/>
    <m/>
    <m/>
    <n v="-7.6902642846107483E-2"/>
  </r>
  <r>
    <x v="1"/>
    <x v="8"/>
    <s v="FRA"/>
    <n v="132"/>
    <n v="37731"/>
    <n v="1899.4074898624476"/>
    <n v="10.021148461027737"/>
    <n v="13.04"/>
    <n v="0.23681999999999997"/>
    <n v="9.1522999999999993E-2"/>
    <n v="6.4579504644451904E-2"/>
    <n v="5.5500000000000002E-3"/>
    <n v="3.567E-2"/>
    <n v="2.8730000000000002E-2"/>
    <n v="0.104"/>
    <n v="0.109"/>
    <n v="5.5"/>
    <n v="5.4009999999999998"/>
    <n v="1.8764368638714363E-2"/>
    <m/>
    <n v="1.4808125124547929E-2"/>
    <m/>
    <n v="2.01E-2"/>
    <n v="3.0499999999999999E-2"/>
    <n v="4.6776456000000001E-2"/>
    <m/>
    <n v="8.8000000000000005E-3"/>
    <m/>
    <m/>
    <m/>
    <m/>
    <m/>
    <m/>
    <n v="0"/>
    <n v="0"/>
    <n v="0"/>
    <n v="0"/>
    <s v="FLOAT"/>
    <s v="GBR"/>
    <n v="0"/>
    <n v="0.221278116106987"/>
    <n v="-2.8789442032575607E-2"/>
    <n v="9.5747083425521851E-2"/>
    <n v="5.4999999701976776E-2"/>
    <m/>
    <m/>
    <n v="-8.2848623394966125E-2"/>
    <n v="5.4059181362390518E-2"/>
    <n v="5.8942485600709915E-2"/>
    <n v="0.17212291061878204"/>
    <n v="4.1936896741390228E-2"/>
    <m/>
    <m/>
    <m/>
    <n v="5.5100001394748688E-2"/>
    <n v="4.9155198037624359E-2"/>
    <n v="3.814128041267395E-2"/>
    <n v="1.8803024664521217E-2"/>
    <n v="7.5373545289039612E-2"/>
  </r>
  <r>
    <x v="2"/>
    <x v="8"/>
    <s v="FRA"/>
    <n v="132"/>
    <n v="37679"/>
    <n v="2078.4266567584068"/>
    <n v="10.549079416774582"/>
    <n v="14.36"/>
    <n v="0.24954999999999999"/>
    <n v="0.1208533"/>
    <n v="6.3899720385036621E-2"/>
    <n v="1.5029999999999998E-2"/>
    <n v="3.5699999999999996E-2"/>
    <n v="3.7620000000000001E-2"/>
    <n v="0.107"/>
    <n v="0.112"/>
    <n v="5"/>
    <n v="5.5919999999999996"/>
    <n v="1.8284870291898788E-2"/>
    <m/>
    <n v="1.5201627750235218E-2"/>
    <m/>
    <n v="2.5000000000000001E-2"/>
    <n v="2.7199999999999998E-2"/>
    <n v="4.6832478000000004E-2"/>
    <m/>
    <n v="8.8999999999999999E-3"/>
    <m/>
    <m/>
    <m/>
    <m/>
    <m/>
    <m/>
    <n v="0"/>
    <n v="0"/>
    <n v="0"/>
    <n v="0"/>
    <s v="FLOAT"/>
    <s v="GBR"/>
    <n v="0"/>
    <n v="0.11752408742904663"/>
    <n v="3.3229231834411621E-2"/>
    <n v="-8.292817510664463E-3"/>
    <n v="5.000000074505806E-2"/>
    <m/>
    <m/>
    <n v="-2.5527605786919594E-2"/>
    <n v="5.8756835758686066E-2"/>
    <n v="6.0296051204204559E-2"/>
    <n v="6.0572311282157898E-2"/>
    <n v="5.3699102252721786E-2"/>
    <m/>
    <m/>
    <m/>
    <n v="5.469999834895134E-2"/>
    <n v="5.6951779872179031E-2"/>
    <n v="3.9642550051212311E-2"/>
    <n v="4.9270205199718475E-2"/>
    <n v="2.0853592082858086E-2"/>
  </r>
  <r>
    <x v="3"/>
    <x v="8"/>
    <s v="FRA"/>
    <n v="132"/>
    <n v="37887"/>
    <n v="1922.0961279594583"/>
    <n v="10.401315581409838"/>
    <n v="13.87"/>
    <n v="0.2422"/>
    <n v="0.1118793"/>
    <n v="6.3899720385036621E-2"/>
    <n v="1.5469999999999999E-2"/>
    <n v="3.5549999999999998E-2"/>
    <n v="3.7870000000000001E-2"/>
    <n v="0.112"/>
    <n v="0.11700000000000001"/>
    <n v="4.75"/>
    <n v="5.1280000000000001"/>
    <n v="1.7677505719265792E-2"/>
    <m/>
    <n v="1.5532998382392933E-2"/>
    <m/>
    <n v="2.6800000000000001E-2"/>
    <n v="2.87E-2"/>
    <n v="4.5826850999999988E-2"/>
    <m/>
    <n v="8.5000000000000006E-3"/>
    <m/>
    <m/>
    <m/>
    <m/>
    <m/>
    <m/>
    <n v="0"/>
    <n v="0"/>
    <n v="0"/>
    <n v="0"/>
    <s v="FLOAT"/>
    <s v="GBR"/>
    <n v="0"/>
    <n v="7.771899551153183E-2"/>
    <n v="2.7051817625761032E-2"/>
    <n v="0.16242556273937225"/>
    <n v="4.7499999403953552E-2"/>
    <m/>
    <m/>
    <n v="-3.319660946726799E-2"/>
    <n v="6.0248427093029022E-2"/>
    <n v="6.2317144125699997E-2"/>
    <n v="1.8499070778489113E-2"/>
    <n v="5.8144312351942062E-2"/>
    <m/>
    <m/>
    <m/>
    <n v="5.3399998694658279E-2"/>
    <n v="5.9219926595687866E-2"/>
    <n v="5.980343371629715E-2"/>
    <n v="3.7319149821996689E-2"/>
    <n v="0.1049627810716629"/>
  </r>
  <r>
    <x v="4"/>
    <x v="8"/>
    <s v="FRA"/>
    <n v="132"/>
    <n v="38044"/>
    <n v="2157.2324676690146"/>
    <n v="10.831413887917936"/>
    <n v="13.88"/>
    <n v="0.25992999999999999"/>
    <n v="0.13267670000000001"/>
    <n v="6.3899720385036621E-2"/>
    <n v="1.4579999999999999E-2"/>
    <n v="3.508E-2"/>
    <n v="3.7010000000000001E-2"/>
    <n v="0.11"/>
    <n v="0.11600000000000001"/>
    <n v="3.5"/>
    <n v="4.835"/>
    <n v="1.5663612662640575E-2"/>
    <m/>
    <n v="1.5595130375922505E-2"/>
    <m/>
    <n v="2.52E-2"/>
    <n v="2.7799999999999998E-2"/>
    <n v="4.6470015000000003E-2"/>
    <m/>
    <n v="8.5000000000000006E-3"/>
    <m/>
    <m/>
    <m/>
    <m/>
    <m/>
    <m/>
    <n v="0"/>
    <n v="0"/>
    <n v="0"/>
    <n v="0"/>
    <s v="FLOAT"/>
    <s v="GBR"/>
    <n v="0"/>
    <n v="9.5817968249320984E-2"/>
    <n v="-5.1264934241771698E-2"/>
    <n v="0.1215175986289978"/>
    <n v="3.5000000149011612E-2"/>
    <m/>
    <m/>
    <n v="-0.11392691731452942"/>
    <n v="6.2661983072757721E-2"/>
    <n v="7.0718750357627869E-2"/>
    <n v="3.1646572053432465E-2"/>
    <n v="6.2202882021665573E-2"/>
    <m/>
    <m/>
    <m/>
    <n v="4.8999998718500137E-2"/>
    <n v="6.4171388745307922E-2"/>
    <n v="1.110207661986351E-2"/>
    <n v="-2.2066406905651093E-2"/>
    <n v="7.8258797526359558E-2"/>
  </r>
  <r>
    <x v="5"/>
    <x v="8"/>
    <s v="FRA"/>
    <n v="132"/>
    <n v="38221"/>
    <n v="2219.0691766306481"/>
    <n v="10.60672355035094"/>
    <n v="15.33"/>
    <n v="0.26236999999999999"/>
    <n v="0.1199944"/>
    <n v="6.2540151866206053E-2"/>
    <n v="1.5890000000000001E-2"/>
    <n v="3.5369999999999999E-2"/>
    <n v="3.8730000000000001E-2"/>
    <n v="0.11600000000000001"/>
    <n v="0.122"/>
    <n v="3.25"/>
    <n v="4.5350000000000001"/>
    <n v="1.6143111009456097E-2"/>
    <m/>
    <n v="1.6071475659649222E-2"/>
    <m/>
    <n v="2.7E-2"/>
    <n v="2.9399999999999999E-2"/>
    <n v="4.5048808999999995E-2"/>
    <m/>
    <n v="8.5000000000000006E-3"/>
    <m/>
    <m/>
    <m/>
    <m/>
    <m/>
    <m/>
    <n v="0"/>
    <n v="0"/>
    <n v="0"/>
    <n v="0"/>
    <s v="FLOAT"/>
    <s v="GBR"/>
    <n v="0"/>
    <n v="0.15812399983406067"/>
    <n v="0.1011316329240799"/>
    <n v="0.10847428441047668"/>
    <n v="3.2499998807907104E-2"/>
    <m/>
    <m/>
    <n v="3.0579673126339912E-2"/>
    <n v="7.0551961660385132E-2"/>
    <n v="6.8458519876003265E-2"/>
    <n v="9.9946185946464539E-2"/>
    <n v="5.2891511470079422E-2"/>
    <m/>
    <m/>
    <m/>
    <n v="4.6599999070167542E-2"/>
    <n v="5.8177817612886429E-2"/>
    <n v="9.9238187074661255E-2"/>
    <n v="0.11306443810462952"/>
    <n v="7.0487141609191895E-2"/>
  </r>
  <r>
    <x v="6"/>
    <x v="8"/>
    <s v="FRA"/>
    <n v="132"/>
    <n v="38398"/>
    <n v="2028.2194645554457"/>
    <n v="10.471341025367034"/>
    <n v="15.55"/>
    <n v="0.24603999999999998"/>
    <n v="9.8279900000000003E-2"/>
    <n v="6.4579504644451904E-2"/>
    <n v="7.8700000000000003E-3"/>
    <n v="3.9890000000000002E-2"/>
    <n v="3.576E-2"/>
    <n v="0.122"/>
    <n v="0.129"/>
    <n v="2.5"/>
    <n v="4.2519999999999998"/>
    <n v="1.7070141146632786E-2"/>
    <m/>
    <n v="1.6195739646708368E-2"/>
    <m/>
    <n v="2.7799999999999998E-2"/>
    <n v="3.0300000000000001E-2"/>
    <n v="4.6465112000000003E-2"/>
    <m/>
    <n v="8.5000000000000006E-3"/>
    <m/>
    <m/>
    <m/>
    <m/>
    <m/>
    <m/>
    <n v="0"/>
    <n v="0"/>
    <n v="0"/>
    <n v="0"/>
    <s v="FLOAT"/>
    <s v="GBR"/>
    <n v="0"/>
    <n v="6.8320721387863159E-2"/>
    <n v="0.12858012318611145"/>
    <n v="0.10364202409982681"/>
    <n v="2.500000037252903E-2"/>
    <m/>
    <m/>
    <n v="5.7424269616603851E-2"/>
    <n v="7.1155861020088196E-2"/>
    <n v="6.7291684448719025E-2"/>
    <n v="1.7404068261384964E-2"/>
    <n v="5.0045657902956009E-2"/>
    <m/>
    <m/>
    <m/>
    <n v="4.349999874830246E-2"/>
    <n v="5.0916656851768494E-2"/>
    <n v="9.8723039031028748E-2"/>
    <n v="0.11458165198564529"/>
    <n v="6.4321011304855347E-2"/>
  </r>
  <r>
    <x v="7"/>
    <x v="8"/>
    <s v="FRA"/>
    <n v="132"/>
    <n v="38576"/>
    <n v="2127.4821650767317"/>
    <n v="10.423845506856937"/>
    <n v="14.59"/>
    <n v="0.25623000000000001"/>
    <n v="0.1198294"/>
    <n v="6.4579504644451904E-2"/>
    <n v="1.0329999999999999E-2"/>
    <n v="3.6799999999999999E-2"/>
    <n v="3.4360000000000002E-2"/>
    <n v="0.129"/>
    <n v="0.13700000000000001"/>
    <n v="2"/>
    <n v="4.1520000000000001"/>
    <n v="1.8125037509626948E-2"/>
    <m/>
    <n v="1.6299292969257653E-2"/>
    <m/>
    <n v="2.7799999999999998E-2"/>
    <n v="3.0300000000000001E-2"/>
    <n v="4.9539590000000001E-2"/>
    <m/>
    <n v="8.5000000000000006E-3"/>
    <m/>
    <m/>
    <m/>
    <m/>
    <m/>
    <m/>
    <n v="0"/>
    <n v="0"/>
    <n v="0"/>
    <n v="0"/>
    <s v="FLOAT"/>
    <s v="GBR"/>
    <n v="0"/>
    <n v="5.2489448338747025E-2"/>
    <n v="0.13083061575889587"/>
    <n v="8.8178418576717377E-2"/>
    <n v="1.9999999552965164E-2"/>
    <m/>
    <m/>
    <n v="6.1804335564374924E-2"/>
    <n v="6.9026276469230652E-2"/>
    <n v="6.5008468925952911E-2"/>
    <n v="6.3891177996993065E-3"/>
    <n v="4.5807655900716782E-2"/>
    <m/>
    <m/>
    <m/>
    <n v="4.2700000107288361E-2"/>
    <n v="4.6100325882434845E-2"/>
    <n v="9.4334594905376434E-2"/>
    <n v="0.11266185343265533"/>
    <n v="5.408921092748642E-2"/>
  </r>
  <r>
    <x v="8"/>
    <x v="8"/>
    <s v="FRA"/>
    <n v="132"/>
    <n v="38763"/>
    <n v="2091.1263060134665"/>
    <n v="9.8359362360684965"/>
    <n v="14.22"/>
    <n v="0.24963999999999997"/>
    <n v="0.1163511"/>
    <n v="6.3219936125621337E-2"/>
    <n v="3.0799999999999998E-3"/>
    <n v="4.1759999999999999E-2"/>
    <n v="3.1800000000000002E-2"/>
    <n v="0.13500000000000001"/>
    <n v="0.14499999999999999"/>
    <n v="3"/>
    <n v="3.9340000000000002"/>
    <n v="1.8892234864531791E-2"/>
    <m/>
    <n v="1.646497828533651E-2"/>
    <m/>
    <n v="2.8500000000000001E-2"/>
    <n v="3.3500000000000002E-2"/>
    <n v="5.1464469999999991E-2"/>
    <m/>
    <n v="8.5000000000000006E-3"/>
    <m/>
    <m/>
    <m/>
    <m/>
    <m/>
    <m/>
    <n v="0"/>
    <n v="0"/>
    <n v="1"/>
    <n v="1"/>
    <s v="PEG"/>
    <s v="GBR"/>
    <n v="0"/>
    <n v="9.1323763132095337E-2"/>
    <n v="0.1084788516163826"/>
    <n v="9.5904111862182617E-2"/>
    <n v="2.9999999329447746E-2"/>
    <m/>
    <m/>
    <n v="4.2317241430282593E-2"/>
    <n v="6.6161610186100006E-2"/>
    <n v="6.3475504517555237E-2"/>
    <n v="4.7511778771877289E-2"/>
    <n v="4.1824817657470703E-2"/>
    <m/>
    <m/>
    <m/>
    <n v="4.0600001811981201E-2"/>
    <n v="4.3811988085508347E-2"/>
    <n v="9.1604314744472504E-2"/>
    <n v="0.10401418060064316"/>
    <n v="6.2952056527137756E-2"/>
  </r>
  <r>
    <x v="9"/>
    <x v="8"/>
    <s v="FRA"/>
    <n v="132"/>
    <n v="38909"/>
    <n v="1953.3067927728805"/>
    <n v="9.7320144177899941"/>
    <n v="14.54"/>
    <n v="0.22946999999999998"/>
    <n v="0.12081890000000001"/>
    <n v="6.3219936125621337E-2"/>
    <n v="-8.5000000000000006E-4"/>
    <n v="4.5949999999999998E-2"/>
    <n v="3.2309999999999998E-2"/>
    <n v="0.13200000000000001"/>
    <n v="0.14299999999999999"/>
    <n v="2.875"/>
    <n v="3.681"/>
    <n v="2.1513492493790011E-2"/>
    <m/>
    <n v="1.6672084930435083E-2"/>
    <m/>
    <n v="2.9700000000000001E-2"/>
    <n v="3.32E-2"/>
    <n v="5.2012940000000001E-2"/>
    <m/>
    <n v="8.9999999999999993E-3"/>
    <m/>
    <m/>
    <m/>
    <m/>
    <m/>
    <m/>
    <n v="0"/>
    <n v="0"/>
    <n v="1"/>
    <n v="1"/>
    <s v="PEG"/>
    <s v="GBR"/>
    <n v="-1.47"/>
    <n v="0.1176941841840744"/>
    <n v="0.20327171683311462"/>
    <n v="0.10677671432495117"/>
    <n v="2.8750000521540642E-2"/>
    <m/>
    <m/>
    <n v="0.13873597979545593"/>
    <n v="6.4535737037658691E-2"/>
    <n v="5.6673131883144379E-2"/>
    <n v="7.2987943887710571E-2"/>
    <n v="4.1665185242891312E-2"/>
    <m/>
    <m/>
    <m/>
    <n v="3.7300001829862595E-2"/>
    <n v="4.4706240296363831E-2"/>
    <n v="0.1466788649559021"/>
    <n v="0.17979578673839569"/>
    <n v="6.7763358354568481E-2"/>
  </r>
  <r>
    <x v="10"/>
    <x v="8"/>
    <s v="FRA"/>
    <n v="132"/>
    <n v="39045"/>
    <n v="2120.430195927775"/>
    <n v="10.314341950291992"/>
    <n v="14.34"/>
    <n v="0.25408999999999998"/>
    <n v="0.1577578"/>
    <n v="6.3899720385036621E-2"/>
    <n v="-2.8000000000000004E-3"/>
    <n v="5.0330000000000007E-2"/>
    <n v="3.4680000000000002E-2"/>
    <n v="0.13400000000000001"/>
    <n v="0.14599999999999999"/>
    <n v="2.52"/>
    <n v="3.5339999999999998"/>
    <n v="2.3367552768143392E-2"/>
    <m/>
    <n v="1.7417668852789944E-2"/>
    <n v="0.95550000000000002"/>
    <n v="2.9600000000000001E-2"/>
    <n v="3.3599999999999998E-2"/>
    <n v="5.2169663999999998E-2"/>
    <m/>
    <n v="9.7999999999999997E-3"/>
    <m/>
    <m/>
    <m/>
    <m/>
    <m/>
    <m/>
    <n v="0"/>
    <n v="0"/>
    <n v="1"/>
    <n v="1"/>
    <s v="PEG"/>
    <s v="GBR"/>
    <n v="0.56000000000000005"/>
    <n v="0.22641715407371521"/>
    <n v="0.14375016093254089"/>
    <n v="7.6053857803344727E-2"/>
    <n v="2.5200000032782555E-2"/>
    <m/>
    <m/>
    <n v="8.62269327044487E-2"/>
    <n v="5.7523228228092194E-2"/>
    <n v="5.2956916391849518E-2"/>
    <n v="0.18390525877475739"/>
    <n v="3.5908196121454239E-2"/>
    <m/>
    <m/>
    <m/>
    <n v="3.5599999129772186E-2"/>
    <n v="4.2511902749538422E-2"/>
    <n v="0.13193197548389435"/>
    <n v="0.16592119634151459"/>
    <n v="5.0626929849386215E-2"/>
  </r>
  <r>
    <x v="11"/>
    <x v="8"/>
    <s v="FRA"/>
    <n v="132"/>
    <n v="39191"/>
    <n v="2193.6402490367686"/>
    <n v="10.971972206585637"/>
    <n v="14.94"/>
    <n v="0.26494000000000001"/>
    <n v="0.16510830000000001"/>
    <n v="6.3219936125621337E-2"/>
    <n v="5.0000000000000002E-5"/>
    <n v="4.8630000000000007E-2"/>
    <n v="3.5610000000000003E-2"/>
    <n v="0.13700000000000001"/>
    <n v="0.151"/>
    <n v="3.68"/>
    <n v="3.5779999999999998"/>
    <n v="2.4742114695681234E-2"/>
    <m/>
    <n v="1.7686907491418092E-2"/>
    <n v="0.95509999999999995"/>
    <n v="2.9899999999999999E-2"/>
    <n v="3.6200000000000003E-2"/>
    <n v="5.2294409999999993E-2"/>
    <m/>
    <n v="1.26E-2"/>
    <m/>
    <m/>
    <m/>
    <m/>
    <m/>
    <m/>
    <n v="0"/>
    <n v="0"/>
    <n v="1"/>
    <n v="1"/>
    <s v="PEG"/>
    <s v="GBR"/>
    <n v="0.54000002000000003"/>
    <n v="0.26596704125404358"/>
    <n v="0.11231428384780884"/>
    <n v="3.9599470794200897E-2"/>
    <n v="3.6800000816583633E-2"/>
    <m/>
    <m/>
    <n v="5.8798357844352722E-2"/>
    <n v="5.3515926003456116E-2"/>
    <n v="5.0544019788503647E-2"/>
    <n v="0.22510644793510437"/>
    <n v="3.3352687954902649E-2"/>
    <m/>
    <m/>
    <m/>
    <n v="3.5399999469518661E-2"/>
    <n v="4.0860593318939209E-2"/>
    <n v="0.12619256973266602"/>
    <n v="0.16061609983444214"/>
    <n v="3.8199737668037415E-2"/>
  </r>
  <r>
    <x v="12"/>
    <x v="8"/>
    <s v="FRA"/>
    <n v="132"/>
    <n v="39337"/>
    <n v="2288.3455016905205"/>
    <n v="11.34097585039485"/>
    <n v="15.98"/>
    <n v="0.27850000000000003"/>
    <n v="0.15382319999999999"/>
    <n v="6.3219936125621337E-2"/>
    <n v="7.000000000000001E-4"/>
    <n v="4.8219999999999999E-2"/>
    <n v="3.5740000000000001E-2"/>
    <n v="0.13700000000000001"/>
    <n v="0.154"/>
    <n v="3.41"/>
    <n v="3.7589999999999999"/>
    <n v="2.3974917340776388E-2"/>
    <m/>
    <n v="1.8038988788085662E-2"/>
    <n v="0.90129999999999999"/>
    <n v="2.98E-2"/>
    <n v="3.6900000000000002E-2"/>
    <n v="5.1727388000000006E-2"/>
    <m/>
    <n v="1.5800000000000002E-2"/>
    <m/>
    <m/>
    <m/>
    <m/>
    <m/>
    <m/>
    <n v="1"/>
    <n v="1"/>
    <n v="1"/>
    <n v="1"/>
    <s v="PEG"/>
    <s v="GBR"/>
    <n v="0.51999998000000003"/>
    <n v="-0.16996677219867706"/>
    <n v="2.1303990855813026E-2"/>
    <n v="-3.2908916473388672E-2"/>
    <n v="3.4099999815225601E-2"/>
    <m/>
    <m/>
    <n v="-3.0999919399619102E-2"/>
    <n v="5.2303910255432129E-2"/>
    <n v="5.3977198898792267E-2"/>
    <n v="-0.20376032590866089"/>
    <n v="4.2441420257091522E-2"/>
    <m/>
    <m/>
    <m/>
    <n v="3.6699999123811722E-2"/>
    <n v="3.379354253411293E-2"/>
    <n v="-2.4060437455773354E-2"/>
    <n v="-3.3523242920637131E-2"/>
    <n v="5.9554167091846466E-4"/>
  </r>
  <r>
    <x v="13"/>
    <x v="8"/>
    <s v="FRA"/>
    <n v="132"/>
    <n v="39472"/>
    <n v="2287.8401145115522"/>
    <n v="10.844302629052088"/>
    <n v="15.32"/>
    <n v="0.27243000000000001"/>
    <n v="0.14582680000000001"/>
    <n v="6.4579504644451904E-2"/>
    <n v="-3.2000000000000003E-4"/>
    <n v="4.8039999999999999E-2"/>
    <n v="3.4520000000000002E-2"/>
    <n v="0.13600000000000001"/>
    <n v="0.154"/>
    <n v="2.67"/>
    <n v="3.984"/>
    <n v="2.4454415687591911E-2"/>
    <m/>
    <n v="1.7997567459065951E-2"/>
    <n v="0.96970000000000001"/>
    <n v="3.04E-2"/>
    <n v="3.7100000000000001E-2"/>
    <n v="5.2026322E-2"/>
    <m/>
    <n v="1.78E-2"/>
    <m/>
    <m/>
    <m/>
    <m/>
    <m/>
    <m/>
    <n v="0"/>
    <n v="0"/>
    <n v="1"/>
    <n v="1"/>
    <s v="PEG"/>
    <s v="GBR"/>
    <n v="-0.34999998999999998"/>
    <n v="-3.6526534706354141E-2"/>
    <n v="7.4101634323596954E-2"/>
    <n v="2.0501520484685898E-3"/>
    <n v="2.669999934732914E-2"/>
    <m/>
    <m/>
    <n v="1.9979145377874374E-2"/>
    <n v="5.412248894572258E-2"/>
    <n v="5.3062349557876587E-2"/>
    <n v="-7.9568766057491302E-2"/>
    <n v="4.6763110905885696E-2"/>
    <m/>
    <m/>
    <m/>
    <n v="3.8300000131130219E-2"/>
    <n v="4.3042227625846863E-2"/>
    <n v="3.4520618617534637E-2"/>
    <n v="4.288472980260849E-2"/>
    <n v="1.4375075697898865E-2"/>
  </r>
  <r>
    <x v="14"/>
    <x v="8"/>
    <s v="FRA"/>
    <n v="132"/>
    <n v="39629"/>
    <n v="2253.2539806707205"/>
    <n v="10.273037086972316"/>
    <n v="14.62"/>
    <n v="0.26030999999999999"/>
    <n v="0.14716199999999999"/>
    <n v="6.4579504644451904E-2"/>
    <n v="1.9300000000000001E-3"/>
    <n v="4.3429999999999996E-2"/>
    <n v="3.2320000000000002E-2"/>
    <n v="0.13500000000000001"/>
    <n v="0.156"/>
    <n v="2.48"/>
    <n v="3.8119999999999998"/>
    <n v="2.3047887203599699E-2"/>
    <m/>
    <n v="1.7997567459065951E-2"/>
    <n v="1.0508"/>
    <n v="3.0300000000000001E-2"/>
    <n v="3.5400000000000001E-2"/>
    <n v="5.1895520000000001E-2"/>
    <m/>
    <n v="1.9099999999999999E-2"/>
    <m/>
    <m/>
    <m/>
    <m/>
    <m/>
    <m/>
    <n v="0"/>
    <n v="0"/>
    <n v="1"/>
    <n v="1"/>
    <s v="PEG"/>
    <s v="GBR"/>
    <n v="-0.63"/>
    <n v="5.1439400762319565E-2"/>
    <n v="-4.6470277011394501E-3"/>
    <n v="6.5752796828746796E-2"/>
    <n v="2.4800000712275505E-2"/>
    <m/>
    <m/>
    <n v="-5.7495705783367157E-2"/>
    <n v="5.2848678082227707E-2"/>
    <n v="5.607261136174202E-2"/>
    <n v="7.5991316698491573E-3"/>
    <n v="4.3509632349014282E-2"/>
    <m/>
    <m/>
    <m/>
    <n v="3.880000114440918E-2"/>
    <n v="4.3840266764163971E-2"/>
    <n v="2.2016081959009171E-2"/>
    <n v="1.1692470870912075E-2"/>
    <n v="4.5276399701833725E-2"/>
  </r>
  <r>
    <x v="15"/>
    <x v="8"/>
    <s v="FRA"/>
    <n v="132"/>
    <n v="39733"/>
    <n v="2207.354667404928"/>
    <n v="9.9672593150259043"/>
    <n v="14.91"/>
    <n v="0.251"/>
    <n v="0.13688610000000001"/>
    <n v="6.3219936125621337E-2"/>
    <n v="2.63E-3"/>
    <n v="4.088E-2"/>
    <n v="3.0880000000000001E-2"/>
    <n v="0.13400000000000001"/>
    <n v="0.157"/>
    <n v="2.4500000000000002"/>
    <n v="3.7450000000000001"/>
    <n v="2.3047887203599699E-2"/>
    <m/>
    <n v="1.7873303472006805E-2"/>
    <n v="1.1256999999999999"/>
    <n v="3.0599999999999999E-2"/>
    <n v="3.4700000000000002E-2"/>
    <n v="5.1979454999999994E-2"/>
    <m/>
    <n v="1.9599999999999999E-2"/>
    <m/>
    <m/>
    <m/>
    <m/>
    <m/>
    <m/>
    <n v="0"/>
    <n v="0"/>
    <n v="1"/>
    <n v="1"/>
    <s v="PEG"/>
    <s v="GBR"/>
    <n v="-0.27000001000000001"/>
    <n v="2.231903001666069E-2"/>
    <n v="5.5694766342639923E-2"/>
    <n v="5.3103554993867874E-2"/>
    <n v="2.4499999359250069E-2"/>
    <m/>
    <m/>
    <n v="0"/>
    <n v="5.5694766342639923E-2"/>
    <n v="5.5694766342639923E-2"/>
    <n v="-2.098100446164608E-2"/>
    <n v="4.4227980077266693E-2"/>
    <m/>
    <m/>
    <m/>
    <n v="3.7900000810623169E-2"/>
    <n v="4.3300032615661621E-2"/>
    <n v="4.3565180152654648E-2"/>
    <n v="4.5813098549842834E-2"/>
    <n v="3.8801778107881546E-2"/>
  </r>
  <r>
    <x v="16"/>
    <x v="8"/>
    <s v="FRA"/>
    <n v="132"/>
    <n v="39858"/>
    <n v="2236.6830498268855"/>
    <n v="9.8362406945204874"/>
    <n v="14.91"/>
    <n v="0.25225999999999998"/>
    <n v="0.1235971"/>
    <n v="6.3219936125621337E-2"/>
    <n v="3.2300000000000002E-3"/>
    <n v="4.2079999999999999E-2"/>
    <n v="3.2489999999999998E-2"/>
    <n v="0.13800000000000001"/>
    <n v="0.16300000000000001"/>
    <n v="2.2000000000000002"/>
    <n v="3.645"/>
    <n v="2.2760188195510383E-2"/>
    <m/>
    <n v="1.7831882142987088E-2"/>
    <n v="1.1393"/>
    <n v="3.2899999999999999E-2"/>
    <n v="3.2899999999999999E-2"/>
    <n v="5.1883710999999992E-2"/>
    <m/>
    <n v="2.0299999999999999E-2"/>
    <m/>
    <m/>
    <m/>
    <m/>
    <m/>
    <m/>
    <n v="0"/>
    <n v="0"/>
    <n v="1"/>
    <n v="1"/>
    <s v="PEG"/>
    <s v="GBR"/>
    <n v="0"/>
    <n v="4.1223511099815369E-2"/>
    <n v="4.24056276679039E-2"/>
    <n v="7.7667646110057831E-2"/>
    <n v="2.199999988079071E-2"/>
    <m/>
    <m/>
    <n v="-1.2495661154389381E-2"/>
    <n v="5.4901286959648132E-2"/>
    <n v="5.5595993995666504E-2"/>
    <n v="5.7920649851439521E-5"/>
    <n v="4.1163206100463867E-2"/>
    <m/>
    <m/>
    <m/>
    <n v="3.6600001156330109E-2"/>
    <n v="4.1165590286254883E-2"/>
    <n v="4.458097368478775E-2"/>
    <n v="4.2060226202011108E-2"/>
    <n v="4.9833822995424271E-2"/>
  </r>
  <r>
    <x v="17"/>
    <x v="8"/>
    <s v="FRA"/>
    <n v="132"/>
    <n v="39889"/>
    <n v="2249.4339040838331"/>
    <n v="9.9140805720787011"/>
    <n v="14.82"/>
    <n v="0.25144"/>
    <n v="0.1349099"/>
    <n v="6.2540151866206053E-2"/>
    <n v="5.2300000000000003E-3"/>
    <n v="4.0259999999999997E-2"/>
    <n v="3.2460000000000003E-2"/>
    <n v="0.13500000000000001"/>
    <n v="0.16"/>
    <n v="2.42"/>
    <n v="3.6970000000000001"/>
    <n v="2.2888054421327853E-2"/>
    <m/>
    <n v="1.7831882142987088E-2"/>
    <n v="1.1706000000000001"/>
    <n v="2.9700000000000001E-2"/>
    <n v="3.2599999999999997E-2"/>
    <n v="5.2137117000000004E-2"/>
    <m/>
    <n v="2.0799999999999999E-2"/>
    <m/>
    <m/>
    <m/>
    <m/>
    <m/>
    <m/>
    <n v="0"/>
    <n v="0"/>
    <n v="1"/>
    <n v="1"/>
    <s v="PEG"/>
    <s v="GBR"/>
    <n v="0.27000001000000001"/>
    <n v="2.2940820083022118E-2"/>
    <n v="6.0837265104055405E-2"/>
    <n v="1.2824380770325661E-2"/>
    <n v="2.4199999868869781E-2"/>
    <m/>
    <m/>
    <n v="5.623901728540659E-3"/>
    <n v="5.5213361978530884E-2"/>
    <n v="5.4904583841562271E-2"/>
    <n v="-1.8938954919576645E-2"/>
    <n v="4.2688246816396713E-2"/>
    <m/>
    <m/>
    <m/>
    <n v="3.7799999117851257E-2"/>
    <n v="4.1879776865243912E-2"/>
    <n v="3.9483297616243362E-2"/>
    <n v="4.984738677740097E-2"/>
    <n v="1.8512189388275146E-2"/>
  </r>
  <r>
    <x v="18"/>
    <x v="8"/>
    <s v="FRA"/>
    <n v="132"/>
    <n v="39920"/>
    <n v="2269.4038827655309"/>
    <n v="10.142322924918888"/>
    <n v="15.97"/>
    <n v="0.25684000000000001"/>
    <n v="0.1284343"/>
    <n v="6.3219936125621337E-2"/>
    <n v="5.0000000000000001E-3"/>
    <n v="4.1070000000000002E-2"/>
    <n v="3.2469999999999999E-2"/>
    <n v="0.14499999999999999"/>
    <n v="0.17100000000000001"/>
    <n v="2.73"/>
    <n v="3.625"/>
    <n v="2.2760188195510383E-2"/>
    <m/>
    <n v="1.7645486162398374E-2"/>
    <n v="1.1637999999999999"/>
    <n v="3.1099999999999999E-2"/>
    <n v="3.2199999999999999E-2"/>
    <n v="5.1951165000000001E-2"/>
    <m/>
    <n v="2.0899999999999998E-2"/>
    <m/>
    <m/>
    <m/>
    <m/>
    <m/>
    <m/>
    <n v="0"/>
    <n v="0"/>
    <n v="1"/>
    <n v="1"/>
    <s v="PEG"/>
    <s v="GBR"/>
    <n v="-0.02"/>
    <n v="3.7947211414575577E-2"/>
    <n v="4.8398960381746292E-2"/>
    <n v="5.3288102149963379E-2"/>
    <n v="2.7300000190734863E-2"/>
    <m/>
    <m/>
    <n v="-5.5924500338733196E-3"/>
    <n v="5.3991410881280899E-2"/>
    <n v="5.4295051842927933E-2"/>
    <n v="-2.9517679940909147E-3"/>
    <n v="4.102005809545517E-2"/>
    <m/>
    <m/>
    <m/>
    <n v="3.6299999803304672E-2"/>
    <n v="4.0898974984884262E-2"/>
    <n v="4.3736234307289124E-2"/>
    <n v="4.5443367213010788E-2"/>
    <n v="4.0294051170349121E-2"/>
  </r>
  <r>
    <x v="19"/>
    <x v="8"/>
    <s v="FRA"/>
    <n v="132"/>
    <n v="40004"/>
    <n v="2322.4284321567839"/>
    <n v="10.17053607480309"/>
    <n v="15.36"/>
    <n v="0.27426"/>
    <n v="0.13417599999999999"/>
    <n v="6.2540151866206053E-2"/>
    <n v="8.1799999999999998E-3"/>
    <n v="4.317E-2"/>
    <n v="3.7040000000000003E-2"/>
    <n v="0.13300000000000001"/>
    <n v="0.16200000000000001"/>
    <n v="2.54"/>
    <n v="3.4169999999999998"/>
    <n v="2.3815084558504545E-2"/>
    <m/>
    <n v="1.7811171478477234E-2"/>
    <n v="1.0958000000000001"/>
    <n v="3.1099999999999999E-2"/>
    <n v="3.2500000000000001E-2"/>
    <n v="5.1822420000000008E-2"/>
    <m/>
    <n v="2.0899999999999998E-2"/>
    <m/>
    <m/>
    <m/>
    <m/>
    <m/>
    <m/>
    <n v="1"/>
    <n v="1"/>
    <n v="1"/>
    <n v="1"/>
    <s v="PEG"/>
    <s v="GBR"/>
    <n v="0.31"/>
    <n v="5.6867383420467377E-2"/>
    <n v="0.10049524903297424"/>
    <n v="9.1631516814231873E-2"/>
    <n v="2.5399999693036079E-2"/>
    <m/>
    <m/>
    <n v="4.6353250741958618E-2"/>
    <n v="5.4142002016305923E-2"/>
    <n v="5.17435222864151E-2"/>
    <n v="1.7407780513167381E-2"/>
    <n v="3.8784455507993698E-2"/>
    <m/>
    <m/>
    <m/>
    <n v="3.5100001841783524E-2"/>
    <n v="3.9459608495235443E-2"/>
    <n v="7.905549556016922E-2"/>
    <n v="8.8852085173130035E-2"/>
    <n v="5.8515757322311401E-2"/>
  </r>
  <r>
    <x v="20"/>
    <x v="8"/>
    <s v="FRA"/>
    <n v="132"/>
    <n v="40014"/>
    <n v="2376.012445644024"/>
    <n v="10.54177241392688"/>
    <n v="15.7"/>
    <n v="0.28927999999999998"/>
    <n v="0.13700609999999999"/>
    <n v="6.2540151866206053E-2"/>
    <n v="7.1599999999999997E-3"/>
    <n v="4.437E-2"/>
    <n v="3.7530000000000001E-2"/>
    <n v="0.13500000000000001"/>
    <n v="0.16800000000000001"/>
    <n v="2.62"/>
    <n v="3.165"/>
    <n v="2.4134750123048231E-2"/>
    <m/>
    <n v="1.8038988788085665E-2"/>
    <n v="1.0404"/>
    <n v="3.2300000000000002E-2"/>
    <n v="3.2899999999999999E-2"/>
    <n v="5.1887825000000005E-2"/>
    <m/>
    <n v="2.07E-2"/>
    <m/>
    <m/>
    <m/>
    <n v="14.813953399658203"/>
    <m/>
    <m/>
    <n v="0"/>
    <n v="0"/>
    <n v="1"/>
    <n v="1"/>
    <s v="PEG"/>
    <s v="GBR"/>
    <n v="0.97000003000000001"/>
    <n v="9.9711224436759949E-2"/>
    <n v="6.518043577671051E-2"/>
    <n v="0.12223191559314728"/>
    <n v="2.6200000196695328E-2"/>
    <m/>
    <m/>
    <n v="1.3436909765005112E-2"/>
    <n v="5.17435222864151E-2"/>
    <n v="5.1057469099760056E-2"/>
    <n v="5.9070009738206863E-2"/>
    <n v="3.8374438881874084E-2"/>
    <m/>
    <m/>
    <m/>
    <n v="3.2600000500679016E-2"/>
    <n v="4.0641218423843384E-2"/>
    <n v="7.4030816555023193E-2"/>
    <n v="7.39455446600914E-2"/>
    <n v="7.4215956032276154E-2"/>
  </r>
  <r>
    <x v="21"/>
    <x v="8"/>
    <s v="FRA"/>
    <n v="132"/>
    <n v="39983"/>
    <n v="2432.0610509466524"/>
    <n v="10.654016096559715"/>
    <n v="16.329999999999998"/>
    <n v="0.29331000000000002"/>
    <n v="0.13366339999999999"/>
    <n v="6.3219936125621337E-2"/>
    <n v="1.8500000000000001E-3"/>
    <n v="4.768E-2"/>
    <n v="3.5699999999999996E-2"/>
    <n v="0.13800000000000001"/>
    <n v="0.17299999999999999"/>
    <n v="2.5099999999999998"/>
    <n v="3.1509999999999998"/>
    <n v="2.4134750123048231E-2"/>
    <m/>
    <n v="1.7997567459065954E-2"/>
    <n v="1.0391999999999999"/>
    <n v="3.3599999999999998E-2"/>
    <n v="3.2599999999999997E-2"/>
    <n v="5.1902223999999997E-2"/>
    <m/>
    <n v="2.06E-2"/>
    <m/>
    <m/>
    <m/>
    <n v="15.297393798828125"/>
    <m/>
    <m/>
    <n v="0"/>
    <n v="0"/>
    <n v="1"/>
    <n v="1"/>
    <s v="PEG"/>
    <s v="GBR"/>
    <n v="-1.03"/>
    <n v="2.2633520886301994E-2"/>
    <n v="4.7304835170507431E-2"/>
    <n v="3.6002445966005325E-2"/>
    <n v="2.5100000202655792E-2"/>
    <m/>
    <m/>
    <n v="0"/>
    <n v="4.7304835170507431E-2"/>
    <n v="4.7304835170507431E-2"/>
    <n v="-1.6705133020877838E-2"/>
    <n v="4.0006976574659348E-2"/>
    <m/>
    <m/>
    <m/>
    <n v="3.1800001859664917E-2"/>
    <n v="3.9338655769824982E-2"/>
    <n v="3.7570636719465256E-2"/>
    <n v="4.0745045989751816E-2"/>
    <n v="3.0551223084330559E-2"/>
  </r>
  <r>
    <x v="22"/>
    <x v="8"/>
    <s v="FRA"/>
    <n v="132"/>
    <n v="39993"/>
    <n v="2492.87150251294"/>
    <n v="10.87627076651081"/>
    <n v="16.88"/>
    <n v="0.28698000000000001"/>
    <n v="0.13573299999999999"/>
    <n v="6.2540151866206053E-2"/>
    <n v="5.9299999999999995E-3"/>
    <n v="4.1880000000000001E-2"/>
    <n v="3.4610000000000002E-2"/>
    <n v="0.14399999999999999"/>
    <n v="0.182"/>
    <n v="1.81"/>
    <n v="3.1070000000000002"/>
    <n v="2.4134750123048231E-2"/>
    <m/>
    <n v="1.8038988788085668E-2"/>
    <n v="1.0667"/>
    <n v="3.3700000000000001E-2"/>
    <n v="3.3799999999999997E-2"/>
    <n v="5.1638579999999996E-2"/>
    <m/>
    <n v="2.0500000000000001E-2"/>
    <m/>
    <m/>
    <m/>
    <n v="15.98552417755127"/>
    <m/>
    <m/>
    <n v="0"/>
    <n v="0"/>
    <n v="1"/>
    <n v="1"/>
    <s v="PEG"/>
    <s v="GBR"/>
    <n v="-1.2"/>
    <n v="7.8188168117776513E-4"/>
    <n v="5.0949219614267349E-2"/>
    <n v="6.9050148129463196E-2"/>
    <n v="1.810000091791153E-2"/>
    <m/>
    <m/>
    <n v="0"/>
    <n v="5.0949219614267349E-2"/>
    <n v="5.0949219614267349E-2"/>
    <n v="-3.8169220089912415E-2"/>
    <n v="4.0496837347745895E-2"/>
    <m/>
    <m/>
    <m/>
    <n v="3.0700000002980232E-2"/>
    <n v="3.8951106369495392E-2"/>
    <n v="3.9351366460323334E-2"/>
    <n v="3.7403248250484467E-2"/>
    <n v="4.3575074523687363E-2"/>
  </r>
  <r>
    <x v="23"/>
    <x v="8"/>
    <s v="FRA"/>
    <n v="132"/>
    <n v="40014"/>
    <n v="2534.8947368421054"/>
    <n v="10.462917674862041"/>
    <n v="16.86"/>
    <n v="0.28150999999999998"/>
    <n v="0.13391980000000001"/>
    <n v="6.186036760679077E-2"/>
    <n v="6.7100000000000007E-3"/>
    <n v="3.8539999999999998E-2"/>
    <n v="3.236E-2"/>
    <n v="0.152"/>
    <n v="0.189"/>
    <n v="2.2200000000000002"/>
    <n v="3.0569999999999999"/>
    <n v="2.4901947477953074E-2"/>
    <m/>
    <n v="1.8038988788085668E-2"/>
    <n v="1.1025"/>
    <n v="3.3700000000000001E-2"/>
    <n v="3.4500000000000003E-2"/>
    <n v="5.1753632000000008E-2"/>
    <m/>
    <n v="2.0199999999999999E-2"/>
    <m/>
    <m/>
    <m/>
    <n v="15.48051643371582"/>
    <m/>
    <m/>
    <n v="0"/>
    <n v="0"/>
    <n v="1"/>
    <n v="1"/>
    <s v="PEG"/>
    <s v="GBR"/>
    <n v="0.69999999000000002"/>
    <n v="8.4155291318893433E-2"/>
    <n v="8.2692705094814301E-2"/>
    <n v="3.1126471236348152E-2"/>
    <n v="2.2199999541044235E-2"/>
    <m/>
    <m/>
    <n v="3.1779572367668152E-2"/>
    <n v="5.0913132727146149E-2"/>
    <n v="4.9344971776008606E-2"/>
    <n v="4.2298533022403717E-2"/>
    <n v="4.015813022851944E-2"/>
    <m/>
    <m/>
    <m/>
    <n v="3.0999999493360519E-2"/>
    <n v="4.1856762021780014E-2"/>
    <n v="6.5209276974201202E-2"/>
    <n v="8.3114162087440491E-2"/>
    <n v="2.6663236320018768E-2"/>
  </r>
  <r>
    <x v="24"/>
    <x v="8"/>
    <s v="FRA"/>
    <n v="132"/>
    <n v="40056"/>
    <n v="2626.0233672857998"/>
    <n v="11.478185126090688"/>
    <n v="16.329999999999998"/>
    <n v="0.28408"/>
    <n v="0.13975670000000001"/>
    <n v="6.2540151866206053E-2"/>
    <n v="4.8399999999999997E-3"/>
    <n v="3.85E-2"/>
    <n v="3.0779999999999998E-2"/>
    <n v="0.15"/>
    <n v="0.188"/>
    <n v="1.79"/>
    <n v="2.948"/>
    <n v="2.4294582905320071E-2"/>
    <m/>
    <n v="1.81218314461251E-2"/>
    <n v="1.0934999999999999"/>
    <n v="3.4599999999999999E-2"/>
    <n v="3.4799999999999998E-2"/>
    <n v="5.1567749999999996E-2"/>
    <m/>
    <n v="1.9800000000000002E-2"/>
    <m/>
    <m/>
    <m/>
    <n v="15.350776672363281"/>
    <m/>
    <m/>
    <n v="0"/>
    <n v="0"/>
    <n v="1"/>
    <n v="1"/>
    <s v="PEG"/>
    <s v="GBR"/>
    <n v="-1.1599999999999999"/>
    <n v="-9.4909761101007462E-3"/>
    <n v="2.4969419464468956E-2"/>
    <n v="6.0847152024507523E-2"/>
    <n v="1.7899999395012856E-2"/>
    <m/>
    <m/>
    <n v="-2.437555231153965E-2"/>
    <n v="4.9344971776008606E-2"/>
    <n v="5.0577834248542786E-2"/>
    <n v="-4.4985786080360413E-2"/>
    <n v="3.7166785448789597E-2"/>
    <m/>
    <m/>
    <m/>
    <n v="2.9799999669194221E-2"/>
    <n v="3.5494808107614517E-2"/>
    <n v="2.3017553612589836E-2"/>
    <n v="1.5382528305053711E-2"/>
    <n v="3.9373576641082764E-2"/>
  </r>
  <r>
    <x v="25"/>
    <x v="8"/>
    <s v="FRA"/>
    <n v="132"/>
    <n v="40098"/>
    <n v="2569.2218315127934"/>
    <n v="11.240504561238881"/>
    <n v="15.66"/>
    <n v="0.27166000000000001"/>
    <n v="0.14044889999999999"/>
    <n v="6.1860367606790777E-2"/>
    <n v="9.58E-3"/>
    <n v="3.7200000000000004E-2"/>
    <n v="3.3739999999999999E-2"/>
    <n v="0.14699999999999999"/>
    <n v="0.187"/>
    <n v="1.63"/>
    <n v="2.9809999999999999"/>
    <n v="2.3367552768143392E-2"/>
    <n v="7"/>
    <n v="1.8225384768674385E-2"/>
    <n v="1.1446000000000001"/>
    <n v="3.4200000000000001E-2"/>
    <n v="3.4299999999999997E-2"/>
    <n v="5.163490200000001E-2"/>
    <m/>
    <n v="1.9099999999999999E-2"/>
    <m/>
    <m/>
    <m/>
    <n v="18.126546859741211"/>
    <m/>
    <m/>
    <n v="0"/>
    <n v="0"/>
    <n v="1"/>
    <n v="1"/>
    <s v="PEG"/>
    <s v="GBR"/>
    <n v="-0.17"/>
    <n v="2.9274865984916687E-2"/>
    <n v="1.2350145727396011E-2"/>
    <n v="2.1061200648546219E-2"/>
    <n v="1.6300000250339508E-2"/>
    <m/>
    <m/>
    <n v="-3.8155999034643173E-2"/>
    <n v="5.0506144762039185E-2"/>
    <n v="5.250970646739006E-2"/>
    <n v="-6.5374737605452538E-3"/>
    <n v="3.6048002541065216E-2"/>
    <m/>
    <m/>
    <m/>
    <n v="2.9600000008940697E-2"/>
    <n v="3.5812340676784515E-2"/>
    <n v="1.7804864794015884E-2"/>
    <n v="1.7388852313160896E-2"/>
    <n v="1.8680600449442863E-2"/>
  </r>
  <r>
    <x v="26"/>
    <x v="8"/>
    <s v="FRA"/>
    <n v="132"/>
    <n v="40192"/>
    <n v="2685.4419536226114"/>
    <n v="11.591951100983463"/>
    <n v="15.87"/>
    <n v="0.28758"/>
    <n v="0.19139419999999999"/>
    <n v="6.1860367606790777E-2"/>
    <n v="9.3460049999999992E-3"/>
    <n v="3.7989999999999996E-2"/>
    <n v="3.4009999999999999E-2"/>
    <n v="0.15"/>
    <n v="0.19"/>
    <n v="1.71"/>
    <n v="2.9279999999999999"/>
    <n v="2.3527385550415225E-2"/>
    <n v="6.7"/>
    <n v="1.8308227426713817E-2"/>
    <n v="1.0512999999999999"/>
    <n v="3.44E-2"/>
    <n v="3.44E-2"/>
    <n v="5.1696592999999999E-2"/>
    <m/>
    <n v="1.9E-2"/>
    <m/>
    <m/>
    <m/>
    <n v="17.904106140136719"/>
    <m/>
    <m/>
    <n v="0"/>
    <n v="0"/>
    <n v="1"/>
    <n v="1"/>
    <s v="PEG"/>
    <s v="GBR"/>
    <n v="0.67000002000000003"/>
    <n v="8.5238315165042877E-2"/>
    <n v="5.9202078729867935E-2"/>
    <n v="4.5698810368776321E-2"/>
    <n v="1.7100000753998756E-2"/>
    <m/>
    <m/>
    <n v="6.8041766062378883E-3"/>
    <n v="5.2397903054952621E-2"/>
    <n v="5.2043788135051727E-2"/>
    <n v="5.176263302564621E-2"/>
    <n v="3.1828168779611588E-2"/>
    <m/>
    <m/>
    <m/>
    <n v="2.9400000348687172E-2"/>
    <n v="3.3475678414106369E-2"/>
    <n v="5.5768031626939774E-2"/>
    <n v="6.6598549485206604E-2"/>
    <n v="3.1399406492710114E-2"/>
  </r>
  <r>
    <x v="27"/>
    <x v="8"/>
    <s v="FRA"/>
    <n v="132"/>
    <n v="40348"/>
    <n v="2639.248364231189"/>
    <n v="11.251972496263752"/>
    <n v="15.04"/>
    <n v="0.30420000000000003"/>
    <n v="0.17374780000000001"/>
    <n v="6.0500799087960216E-2"/>
    <n v="1.030506E-2"/>
    <n v="3.9559999999999998E-2"/>
    <n v="3.5970000000000002E-2"/>
    <n v="0.152"/>
    <n v="0.19400000000000001"/>
    <n v="1.82"/>
    <n v="2.911"/>
    <n v="2.4134750123048231E-2"/>
    <n v="6.9"/>
    <n v="1.8349648755733527E-2"/>
    <n v="0.98950000000000005"/>
    <n v="3.5299999999999998E-2"/>
    <n v="3.5200000000000002E-2"/>
    <n v="5.1689895999999999E-2"/>
    <m/>
    <n v="1.9099999999999999E-2"/>
    <m/>
    <m/>
    <m/>
    <n v="17.089452743530273"/>
    <m/>
    <m/>
    <n v="0"/>
    <n v="0"/>
    <n v="1"/>
    <n v="1"/>
    <s v="PEG"/>
    <s v="GBR"/>
    <n v="0.31"/>
    <n v="0.10292354226112366"/>
    <n v="7.7664345502853394E-2"/>
    <n v="3.5165462642908096E-2"/>
    <n v="1.8200000748038292E-2"/>
    <m/>
    <m/>
    <n v="2.584264799952507E-2"/>
    <n v="5.1821693778038025E-2"/>
    <n v="5.0516221672296524E-2"/>
    <n v="7.1839563548564911E-2"/>
    <n v="2.9000595211982727E-2"/>
    <m/>
    <m/>
    <m/>
    <n v="2.8999999165534973E-2"/>
    <n v="3.1083986163139343E-2"/>
    <n v="6.7038595676422119E-2"/>
    <n v="8.4410592913627625E-2"/>
    <n v="2.668273076415062E-2"/>
  </r>
  <r>
    <x v="28"/>
    <x v="8"/>
    <s v="FRA"/>
    <n v="132"/>
    <n v="40473"/>
    <n v="2759.6174486694831"/>
    <n v="11.912647337077278"/>
    <n v="16.16"/>
    <n v="0.31900000000000001"/>
    <n v="0.19577240000000001"/>
    <n v="6.11805833473755E-2"/>
    <n v="4.3688379999999999E-3"/>
    <n v="4.4720000000000003E-2"/>
    <n v="3.5110000000000002E-2"/>
    <n v="0.154"/>
    <n v="0.19600000000000001"/>
    <n v="1.99"/>
    <n v="2.9430000000000001"/>
    <n v="2.4134750123048231E-2"/>
    <n v="7.3"/>
    <n v="1.8473912742792673E-2"/>
    <n v="0.93879999999999997"/>
    <n v="3.6200000000000003E-2"/>
    <n v="3.5299999999999998E-2"/>
    <n v="5.2092812999999995E-2"/>
    <m/>
    <n v="1.9099999999999999E-2"/>
    <m/>
    <m/>
    <m/>
    <n v="16.66070556640625"/>
    <m/>
    <m/>
    <n v="0"/>
    <n v="0"/>
    <n v="1"/>
    <n v="1"/>
    <s v="PEG"/>
    <s v="GBR"/>
    <n v="0.88"/>
    <n v="4.2981963604688644E-2"/>
    <n v="5.0588387995958328E-2"/>
    <n v="1.6473639756441116E-2"/>
    <n v="1.9899999722838402E-2"/>
    <m/>
    <m/>
    <n v="0"/>
    <n v="5.0588387995958328E-2"/>
    <n v="5.0588387995958328E-2"/>
    <n v="9.329233318567276E-3"/>
    <n v="3.3341675996780396E-2"/>
    <m/>
    <m/>
    <m/>
    <n v="2.9200000688433647E-2"/>
    <n v="3.365272656083107E-2"/>
    <n v="3.9681337773799896E-2"/>
    <n v="4.8644721508026123E-2"/>
    <n v="1.8186818808317184E-2"/>
  </r>
  <r>
    <x v="29"/>
    <x v="8"/>
    <s v="FRA"/>
    <n v="132"/>
    <n v="40546"/>
    <n v="2911.446579194002"/>
    <n v="12.328537582492611"/>
    <n v="16.37"/>
    <n v="0.32571"/>
    <n v="0.1804114"/>
    <n v="6.11805833473755E-2"/>
    <n v="1.1442049999999999E-2"/>
    <n v="4.5179999999999998E-2"/>
    <n v="4.1529999999999997E-2"/>
    <n v="0.156"/>
    <n v="0.19900000000000001"/>
    <n v="2.84"/>
    <n v="3.0270000000000001"/>
    <n v="2.5061780260224913E-2"/>
    <n v="6.6"/>
    <n v="1.8825994039460246E-2"/>
    <n v="0.92279999999999995"/>
    <n v="3.6600000000000001E-2"/>
    <n v="3.5900000000000001E-2"/>
    <n v="5.1821480000000003E-2"/>
    <m/>
    <n v="1.95E-2"/>
    <m/>
    <m/>
    <m/>
    <n v="16.894227981567383"/>
    <m/>
    <m/>
    <n v="0"/>
    <n v="0"/>
    <n v="1"/>
    <n v="1"/>
    <s v="PEG"/>
    <s v="GBR"/>
    <n v="0.51999998000000003"/>
    <n v="3.5471394658088684E-2"/>
    <n v="8.8925175368785858E-2"/>
    <n v="8.6213722825050354E-3"/>
    <n v="2.8400000184774399E-2"/>
    <m/>
    <m/>
    <n v="3.8408949971199036E-2"/>
    <n v="5.0516225397586823E-2"/>
    <n v="4.8647716641426086E-2"/>
    <n v="2.6851182337850332E-3"/>
    <n v="3.2698478549718857E-2"/>
    <m/>
    <m/>
    <m/>
    <n v="2.9799999669194221E-2"/>
    <n v="3.2786276191473007E-2"/>
    <n v="5.8659885078668594E-2"/>
    <n v="7.5158275663852692E-2"/>
    <n v="1.8510686233639717E-2"/>
  </r>
  <r>
    <x v="30"/>
    <x v="8"/>
    <s v="FRA"/>
    <n v="132"/>
    <n v="40598"/>
    <n v="2875.6862899650228"/>
    <n v="12.481274239239825"/>
    <n v="16.57"/>
    <n v="0.32805999999999996"/>
    <n v="0.1634728"/>
    <n v="6.1860367606790784E-2"/>
    <n v="1.015547E-2"/>
    <n v="4.6980000000000001E-2"/>
    <n v="4.1090000000000002E-2"/>
    <n v="0.16600000000000001"/>
    <n v="0.20799999999999999"/>
    <n v="3.04"/>
    <n v="2.956"/>
    <n v="2.6436342187762765E-2"/>
    <n v="6.8"/>
    <n v="1.7562643504358953E-2"/>
    <n v="0.91739999999999999"/>
    <n v="3.8199999999999998E-2"/>
    <n v="3.7499999999999999E-2"/>
    <n v="5.1694008E-2"/>
    <n v="4.3999999999999997E-2"/>
    <n v="2.1100000000000001E-2"/>
    <m/>
    <m/>
    <n v="4.2737055569887161E-2"/>
    <n v="19.760259628295898"/>
    <m/>
    <m/>
    <n v="0"/>
    <n v="0"/>
    <n v="1"/>
    <n v="1"/>
    <s v="PEG"/>
    <s v="GBR"/>
    <n v="0.47999998999999999"/>
    <n v="3.9699506014585495E-2"/>
    <n v="0.10354124754667282"/>
    <n v="4.0602002292871475E-2"/>
    <n v="3.0400000512599945E-2"/>
    <m/>
    <m/>
    <n v="5.4824035614728928E-2"/>
    <n v="4.8717211931943893E-2"/>
    <n v="4.6185154467821121E-2"/>
    <n v="2.4204347282648087E-3"/>
    <n v="3.7189055234193802E-2"/>
    <m/>
    <m/>
    <m/>
    <n v="2.9799999669194221E-2"/>
    <n v="3.7279069423675537E-2"/>
    <n v="7.2089433670043945E-2"/>
    <n v="8.7122708559036255E-2"/>
    <n v="3.5501003265380859E-2"/>
  </r>
  <r>
    <x v="31"/>
    <x v="8"/>
    <s v="FRA"/>
    <n v="132"/>
    <n v="40640"/>
    <n v="2826.4949557086616"/>
    <n v="11.858961163376764"/>
    <n v="16.38"/>
    <n v="0.30937999999999999"/>
    <n v="0.13144130000000001"/>
    <n v="6.1860367606790784E-2"/>
    <n v="1.101243E-2"/>
    <n v="4.369E-2"/>
    <n v="4.0129999999999999E-2"/>
    <n v="0.17399999999999999"/>
    <n v="0.217"/>
    <n v="2.41"/>
    <n v="2.9990000000000001"/>
    <n v="2.6436342187762765E-2"/>
    <n v="7.8"/>
    <n v="1.9364471316716536E-2"/>
    <n v="0.98080000000000001"/>
    <n v="3.5799999999999998E-2"/>
    <n v="3.7600000000000001E-2"/>
    <n v="5.1607800000000002E-2"/>
    <n v="4.5999999999999999E-2"/>
    <n v="2.1600000000000001E-2"/>
    <m/>
    <m/>
    <n v="4.5544959604740143E-2"/>
    <n v="19.172189712524414"/>
    <m/>
    <m/>
    <n v="0"/>
    <n v="0"/>
    <n v="1"/>
    <n v="1"/>
    <s v="PEG"/>
    <s v="GBR"/>
    <n v="-0.5"/>
    <n v="-5.437985435128212E-2"/>
    <n v="4.6185154467821121E-2"/>
    <n v="2.9814645648002625E-2"/>
    <n v="2.4100000038743019E-2"/>
    <m/>
    <m/>
    <n v="0"/>
    <n v="4.6185154467821121E-2"/>
    <n v="4.6185154467821121E-2"/>
    <n v="-9.0418703854084015E-2"/>
    <n v="3.9621356874704361E-2"/>
    <m/>
    <m/>
    <m/>
    <n v="2.9600000008940697E-2"/>
    <n v="3.6038845777511597E-2"/>
    <n v="2.0991770550608635E-2"/>
    <n v="1.8424365669488907E-2"/>
    <n v="2.6957321912050247E-2"/>
  </r>
  <r>
    <x v="32"/>
    <x v="8"/>
    <s v="FRA"/>
    <n v="132"/>
    <n v="40713"/>
    <n v="2775.2903986441679"/>
    <n v="11.707340854286841"/>
    <n v="15.76"/>
    <n v="0.31879999999999997"/>
    <n v="0.17959169999999999"/>
    <n v="6.1860367606790784E-2"/>
    <n v="1.3778889999999999E-2"/>
    <n v="4.394E-2"/>
    <n v="4.2519999999999995E-2"/>
    <n v="0.17100000000000001"/>
    <n v="0.214"/>
    <n v="2.39"/>
    <n v="3.0150000000000001"/>
    <n v="2.6596174970034605E-2"/>
    <n v="9.9"/>
    <n v="1.9343760652206679E-2"/>
    <n v="0.95189999999999997"/>
    <n v="3.5799999999999998E-2"/>
    <n v="3.6999999999999998E-2"/>
    <n v="5.1608314000000002E-2"/>
    <n v="0.05"/>
    <n v="2.1700000000000001E-2"/>
    <m/>
    <m/>
    <n v="5.2810955792665482E-2"/>
    <n v="18.587289810180664"/>
    <m/>
    <m/>
    <n v="0"/>
    <n v="0"/>
    <n v="1"/>
    <n v="1"/>
    <s v="PEG"/>
    <s v="GBR"/>
    <n v="-0.19"/>
    <n v="7.4072200804948807E-3"/>
    <n v="5.2237506955862045E-2"/>
    <n v="1.4787100255489349E-2"/>
    <n v="2.3900000378489494E-2"/>
    <m/>
    <m/>
    <n v="6.0523529537022114E-3"/>
    <n v="4.6185154467821121E-2"/>
    <n v="4.5907307416200638E-2"/>
    <n v="-2.6433210819959641E-2"/>
    <n v="3.4759227186441422E-2"/>
    <m/>
    <m/>
    <m/>
    <n v="2.9899999499320984E-2"/>
    <n v="3.3840429037809372E-2"/>
    <n v="3.3763200044631958E-2"/>
    <n v="3.9808031171560287E-2"/>
    <n v="1.9343551248311996E-2"/>
  </r>
  <r>
    <x v="33"/>
    <x v="8"/>
    <s v="FRA"/>
    <n v="132"/>
    <n v="40786"/>
    <n v="2830.5475163046149"/>
    <n v="12.089233239230206"/>
    <n v="16.02"/>
    <n v="0.33890999999999999"/>
    <n v="0.17856079999999999"/>
    <n v="6.11805833473755E-2"/>
    <n v="1.09655E-2"/>
    <n v="4.8019999999999993E-2"/>
    <n v="4.2519999999999995E-2"/>
    <n v="0.18"/>
    <n v="0.222"/>
    <n v="2.7"/>
    <n v="3.0750000000000002"/>
    <n v="2.7043706760395764E-2"/>
    <n v="9.4"/>
    <n v="1.9447313974755964E-2"/>
    <n v="0.89629999999999999"/>
    <n v="3.6700000000000003E-2"/>
    <n v="3.5999999999999997E-2"/>
    <n v="5.1694008E-2"/>
    <n v="5.3999999999999999E-2"/>
    <n v="2.1999999999999999E-2"/>
    <m/>
    <m/>
    <n v="5.9641871601343155E-2"/>
    <n v="18.085506439208984"/>
    <m/>
    <m/>
    <n v="0"/>
    <n v="0"/>
    <n v="1"/>
    <n v="1"/>
    <s v="PEG"/>
    <s v="GBR"/>
    <n v="0.44"/>
    <n v="2.8068458661437035E-2"/>
    <n v="6.2588229775428772E-2"/>
    <n v="1.3269084505736828E-2"/>
    <n v="2.7000000700354576E-2"/>
    <m/>
    <m/>
    <n v="1.684463769197464E-2"/>
    <n v="4.5743588358163834E-2"/>
    <n v="4.4985819607973099E-2"/>
    <n v="-1.1022800579667091E-2"/>
    <n v="3.9526954293251038E-2"/>
    <m/>
    <m/>
    <m/>
    <n v="3.060000017285347E-2"/>
    <n v="3.9091255515813828E-2"/>
    <n v="4.3758131563663483E-2"/>
    <n v="5.3202062845230103E-2"/>
    <n v="2.0134542137384415E-2"/>
  </r>
  <r>
    <x v="34"/>
    <x v="8"/>
    <s v="FRA"/>
    <n v="132"/>
    <n v="40859"/>
    <n v="2846.7080692136369"/>
    <n v="12.320012745836957"/>
    <n v="16.61"/>
    <n v="0.33071"/>
    <n v="0.14548159999999999"/>
    <n v="6.11805833473755E-2"/>
    <n v="1.6457390000000002E-2"/>
    <n v="4.5019999999999998E-2"/>
    <n v="4.4509999999999994E-2"/>
    <n v="0.193"/>
    <n v="0.23599999999999999"/>
    <n v="2.14"/>
    <n v="3.0720000000000001"/>
    <n v="2.6915840534578284E-2"/>
    <n v="10.199999999999999"/>
    <n v="1.9757973942403823E-2"/>
    <n v="0.92110000000000003"/>
    <n v="3.7400000000000003E-2"/>
    <n v="3.6400000000000002E-2"/>
    <n v="5.1662208000000008E-2"/>
    <n v="6.4000000000000001E-2"/>
    <n v="2.23E-2"/>
    <m/>
    <m/>
    <n v="7.7648788690567017E-2"/>
    <n v="15.910843849182129"/>
    <m/>
    <m/>
    <n v="0"/>
    <n v="0"/>
    <n v="1"/>
    <n v="1"/>
    <s v="PEG"/>
    <s v="GBR"/>
    <n v="-0.73000001999999997"/>
    <n v="6.2934033572673798E-2"/>
    <n v="3.9866365492343903E-2"/>
    <n v="-2.3891454562544823E-2"/>
    <n v="2.1400000900030136E-2"/>
    <m/>
    <m/>
    <n v="-4.7330278903245926E-3"/>
    <n v="4.4599395245313644E-2"/>
    <n v="4.4811490923166275E-2"/>
    <n v="2.4051154032349586E-2"/>
    <n v="3.7969663739204407E-2"/>
    <m/>
    <m/>
    <m/>
    <n v="3.1099999323487282E-2"/>
    <n v="3.8882877677679062E-2"/>
    <n v="3.2631587237119675E-2"/>
    <n v="4.6403441578149796E-2"/>
    <n v="-1.2457268312573433E-3"/>
  </r>
  <r>
    <x v="35"/>
    <x v="8"/>
    <s v="FRA"/>
    <n v="132"/>
    <n v="40890"/>
    <n v="2894.020322817315"/>
    <n v="12.624065253222104"/>
    <n v="16.38"/>
    <n v="0.33215000000000006"/>
    <n v="0.1916525"/>
    <n v="6.11805833473755E-2"/>
    <n v="1.938231E-2"/>
    <n v="4.7789999999999999E-2"/>
    <n v="4.8669999999999998E-2"/>
    <n v="0.19900000000000001"/>
    <n v="0.24399999999999999"/>
    <n v="2.11"/>
    <n v="3.0270000000000001"/>
    <n v="2.6596174970034605E-2"/>
    <n v="9"/>
    <n v="2.0089344574561539E-2"/>
    <n v="0.9244"/>
    <n v="3.7699999999999997E-2"/>
    <n v="3.7100000000000001E-2"/>
    <n v="5.1679616000000012E-2"/>
    <n v="0.06"/>
    <n v="2.2499999999999999E-2"/>
    <m/>
    <m/>
    <n v="6.9946222007274628E-2"/>
    <n v="16.338542938232422"/>
    <m/>
    <m/>
    <n v="0"/>
    <n v="0"/>
    <n v="1"/>
    <n v="1"/>
    <s v="PEG"/>
    <s v="GBR"/>
    <n v="-0.12"/>
    <n v="5.4040864109992981E-2"/>
    <n v="3.2987359911203384E-2"/>
    <n v="0.10570073872804642"/>
    <n v="2.10999995470047E-2"/>
    <m/>
    <m/>
    <n v="-1.1888839304447174E-2"/>
    <n v="4.4876199215650558E-2"/>
    <n v="4.5416142791509628E-2"/>
    <n v="1.4492753893136978E-2"/>
    <n v="3.8983140140771866E-2"/>
    <m/>
    <m/>
    <m/>
    <n v="3.0300000682473183E-2"/>
    <n v="3.9548113942146301E-2"/>
    <n v="4.6108085662126541E-2"/>
    <n v="3.9069700986146927E-2"/>
    <n v="6.3400372862815857E-2"/>
  </r>
  <r>
    <x v="36"/>
    <x v="8"/>
    <s v="FRA"/>
    <n v="132"/>
    <n v="40942"/>
    <n v="2943.2813736505304"/>
    <n v="12.439360459016171"/>
    <n v="16.489999999999998"/>
    <n v="0.35615000000000002"/>
    <n v="0.1967998"/>
    <n v="6.1860367606790784E-2"/>
    <n v="1.6985170000000001E-2"/>
    <n v="5.6270000000000001E-2"/>
    <n v="5.2649999999999995E-2"/>
    <n v="0.20799999999999999"/>
    <n v="0.255"/>
    <n v="2.68"/>
    <n v="3.1459999999999999"/>
    <n v="2.6915840534578284E-2"/>
    <n v="7.6"/>
    <n v="2.0793507167896689E-2"/>
    <n v="0.85209999999999997"/>
    <n v="3.8399999999999997E-2"/>
    <n v="3.85E-2"/>
    <n v="5.1830028E-2"/>
    <n v="7.1999999999999995E-2"/>
    <n v="2.2800000000000001E-2"/>
    <m/>
    <m/>
    <n v="9.1623693704605103E-2"/>
    <n v="15.518960952758789"/>
    <m/>
    <m/>
    <n v="0"/>
    <n v="0"/>
    <n v="1"/>
    <n v="1"/>
    <s v="PEG"/>
    <s v="GBR"/>
    <n v="1.4299999000000001"/>
    <n v="2.8873179107904434E-2"/>
    <n v="5.7382538914680481E-2"/>
    <n v="-1.088752131909132E-2"/>
    <n v="2.6799999177455902E-2"/>
    <m/>
    <m/>
    <n v="1.2031884863972664E-2"/>
    <n v="4.5350655913352966E-2"/>
    <n v="4.4811490923166275E-2"/>
    <n v="-1.0954263620078564E-2"/>
    <n v="4.0268555283546448E-2"/>
    <m/>
    <m/>
    <m/>
    <n v="3.0799999833106995E-2"/>
    <n v="3.9827443659305573E-2"/>
    <n v="3.7948876619338989E-2"/>
    <n v="4.9410238862037659E-2"/>
    <n v="7.9562384635210037E-3"/>
  </r>
  <r>
    <x v="37"/>
    <x v="8"/>
    <s v="FRA"/>
    <n v="132"/>
    <n v="40942"/>
    <n v="3070.3294904987542"/>
    <n v="13.433112846304347"/>
    <n v="17.489999999999998"/>
    <n v="0.38740999999999998"/>
    <n v="0.20620930000000001"/>
    <n v="6.2540151866206067E-2"/>
    <n v="1.6353489999999998E-2"/>
    <n v="6.2230000000000001E-2"/>
    <n v="5.5960000000000003E-2"/>
    <n v="0.21"/>
    <n v="0.25900000000000001"/>
    <n v="3.35"/>
    <n v="3.1480000000000001"/>
    <n v="2.7203539542667604E-2"/>
    <n v="7"/>
    <n v="2.1187009793583973E-2"/>
    <n v="0.77849999999999997"/>
    <n v="3.9699999999999999E-2"/>
    <n v="3.8800000000000001E-2"/>
    <n v="5.1849252000000005E-2"/>
    <n v="6.4000000000000001E-2"/>
    <n v="2.3199999999999998E-2"/>
    <m/>
    <m/>
    <n v="7.6067410409450531E-2"/>
    <n v="16.685596466064453"/>
    <m/>
    <m/>
    <n v="0"/>
    <n v="0"/>
    <n v="1"/>
    <n v="1"/>
    <s v="PEG"/>
    <s v="GBR"/>
    <n v="0.47999998999999999"/>
    <n v="1.749630831182003E-2"/>
    <n v="5.5576153099536896E-2"/>
    <n v="3.0166415497660637E-2"/>
    <n v="3.3500000834465027E-2"/>
    <m/>
    <m/>
    <n v="1.0699955746531487E-2"/>
    <n v="4.4876199215650558E-2"/>
    <n v="4.4401109218597412E-2"/>
    <n v="-2.18657236546278E-2"/>
    <n v="4.0241952985525131E-2"/>
    <m/>
    <m/>
    <m/>
    <n v="3.1599998474121094E-2"/>
    <n v="3.936203196644783E-2"/>
    <n v="4.1821803897619247E-2"/>
    <n v="4.538688063621521E-2"/>
    <n v="3.1833209097385406E-2"/>
  </r>
  <r>
    <x v="38"/>
    <x v="8"/>
    <s v="FRA"/>
    <n v="132"/>
    <n v="41046"/>
    <n v="3044.9492033328461"/>
    <n v="13.376382088083956"/>
    <n v="17.2"/>
    <n v="0.37325999999999998"/>
    <n v="0.1920019"/>
    <n v="6.3219936125621351E-2"/>
    <n v="1.6286109999999999E-2"/>
    <n v="5.6399999999999999E-2"/>
    <n v="5.0509999999999999E-2"/>
    <n v="0.22800000000000001"/>
    <n v="0.27800000000000002"/>
    <n v="2.14"/>
    <n v="3.101"/>
    <n v="2.7523205107211287E-2"/>
    <n v="8.6"/>
    <n v="2.1414827103192403E-2"/>
    <n v="0.81379999999999997"/>
    <n v="3.9699999999999999E-2"/>
    <n v="4.02E-2"/>
    <n v="5.1681194999999992E-2"/>
    <n v="7.3999999999999996E-2"/>
    <n v="2.3400000000000001E-2"/>
    <m/>
    <m/>
    <n v="9.4343289732933044E-2"/>
    <n v="15.507526397705078"/>
    <m/>
    <m/>
    <n v="0"/>
    <n v="0"/>
    <n v="1"/>
    <n v="1"/>
    <s v="PEG"/>
    <s v="GBR"/>
    <n v="-2.1500001000000002"/>
    <n v="6.305345892906189E-2"/>
    <n v="5.6223362684249878E-2"/>
    <n v="4.5191064476966858E-2"/>
    <n v="2.1400000900030136E-2"/>
    <m/>
    <m/>
    <n v="1.1726216413080692E-2"/>
    <n v="4.449714720249176E-2"/>
    <n v="4.3981410562992096E-2"/>
    <n v="2.2646356374025345E-2"/>
    <n v="3.9512291550636292E-2"/>
    <m/>
    <m/>
    <m/>
    <n v="3.1300000846385956E-2"/>
    <n v="4.0407102555036545E-2"/>
    <n v="5.1437079906463623E-2"/>
    <n v="5.8132216334342957E-2"/>
    <n v="3.3295534551143646E-2"/>
  </r>
  <r>
    <x v="39"/>
    <x v="8"/>
    <s v="FRA"/>
    <n v="132"/>
    <n v="41109"/>
    <n v="3166.8147850835576"/>
    <n v="13.793084222704589"/>
    <n v="17.809999999999999"/>
    <n v="0.40100999999999998"/>
    <n v="0.1744057"/>
    <n v="6.3219936125621351E-2"/>
    <n v="1.8997090000000001E-2"/>
    <n v="6.2460000000000002E-2"/>
    <n v="5.7180000000000002E-2"/>
    <n v="0.23699999999999999"/>
    <n v="0.29099999999999998"/>
    <n v="1.75"/>
    <n v="3.0409999999999999"/>
    <n v="2.81305696798443E-2"/>
    <n v="7.3"/>
    <n v="2.158051241927126E-2"/>
    <n v="0.81950000000000001"/>
    <n v="4.1399999999999999E-2"/>
    <n v="4.19E-2"/>
    <n v="5.1706295999999999E-2"/>
    <n v="8.4000000000000005E-2"/>
    <n v="2.3599999999999999E-2"/>
    <m/>
    <m/>
    <n v="0.11254899948835373"/>
    <n v="16.410282135009766"/>
    <m/>
    <m/>
    <n v="0"/>
    <n v="0"/>
    <n v="1"/>
    <n v="1"/>
    <s v="PEG"/>
    <s v="GBR"/>
    <n v="-0.03"/>
    <n v="9.4914376735687256E-2"/>
    <n v="6.626187264919281E-2"/>
    <n v="4.8972271382808685E-2"/>
    <n v="1.7500000074505806E-2"/>
    <m/>
    <m/>
    <n v="2.2090615704655647E-2"/>
    <n v="4.4171258807182312E-2"/>
    <n v="4.3216578662395477E-2"/>
    <n v="5.3079161792993546E-2"/>
    <n v="3.9726566523313522E-2"/>
    <m/>
    <m/>
    <m/>
    <n v="3.0700000002980232E-2"/>
    <n v="4.1835218667984009E-2"/>
    <n v="6.2790200114250183E-2"/>
    <n v="7.3985874652862549E-2"/>
    <n v="3.3236134797334671E-2"/>
  </r>
  <r>
    <x v="40"/>
    <x v="8"/>
    <s v="FRA"/>
    <n v="132"/>
    <n v="41224"/>
    <n v="2965.207015330875"/>
    <n v="13.119723613058239"/>
    <n v="16.27"/>
    <n v="0.40914"/>
    <n v="0.19008920000000001"/>
    <n v="6.3899720385036635E-2"/>
    <n v="1.6157669999999999E-2"/>
    <n v="7.1739999999999998E-2"/>
    <n v="6.234E-2"/>
    <n v="0.24299999999999999"/>
    <n v="0.29899999999999999"/>
    <n v="2.39"/>
    <n v="3.09"/>
    <n v="2.9505131607382138E-2"/>
    <n v="5.8"/>
    <n v="2.0234319226130539E-2"/>
    <n v="0.79579999999999995"/>
    <n v="4.2700000000000002E-2"/>
    <n v="4.3200000000000002E-2"/>
    <n v="5.1872880000000003E-2"/>
    <n v="0.104"/>
    <n v="2.3800000000000002E-2"/>
    <m/>
    <m/>
    <n v="0.14943616092205048"/>
    <n v="15.888257026672363"/>
    <m/>
    <m/>
    <n v="0"/>
    <n v="0"/>
    <n v="1"/>
    <n v="1"/>
    <s v="PEG"/>
    <s v="GBR"/>
    <n v="0.87"/>
    <n v="3.3484715968370438E-2"/>
    <n v="9.2245236039161682E-2"/>
    <n v="2.0308585837483406E-2"/>
    <n v="2.3900000378489494E-2"/>
    <m/>
    <m/>
    <n v="4.8842914402484894E-2"/>
    <n v="4.3402321636676788E-2"/>
    <n v="4.1381146758794785E-2"/>
    <n v="-3.1434609554708004E-3"/>
    <n v="3.6743678152561188E-2"/>
    <m/>
    <m/>
    <m/>
    <n v="3.060000017285347E-2"/>
    <n v="3.6628175526857376E-2"/>
    <n v="6.1735421419143677E-2"/>
    <n v="7.6390169560909271E-2"/>
    <n v="2.210429310798645E-2"/>
  </r>
  <r>
    <x v="41"/>
    <x v="8"/>
    <s v="FRA"/>
    <n v="132"/>
    <n v="41307"/>
    <n v="3249.5770934708407"/>
    <n v="14.450511506696909"/>
    <n v="18.079999999999998"/>
    <n v="0.45089000000000001"/>
    <n v="0.16172790000000001"/>
    <n v="6.6618857422697769E-2"/>
    <n v="7.1356099999999997E-3"/>
    <n v="8.0660000000000009E-2"/>
    <n v="6.0769999999999998E-2"/>
    <n v="0.25"/>
    <n v="0.30599999999999999"/>
    <n v="2.61"/>
    <n v="3.181"/>
    <n v="3.043216174455882E-2"/>
    <n v="5.7"/>
    <n v="2.0234319226130539E-2"/>
    <n v="0.72570000000000001"/>
    <n v="4.6899999999999997E-2"/>
    <n v="4.5499999999999999E-2"/>
    <n v="5.1957763000000004E-2"/>
    <n v="0.11360000000000001"/>
    <n v="2.4299999999999999E-2"/>
    <m/>
    <m/>
    <n v="0.16649714112281799"/>
    <n v="15.523245811462402"/>
    <m/>
    <m/>
    <n v="0"/>
    <n v="0"/>
    <n v="1"/>
    <n v="1"/>
    <s v="PEG"/>
    <s v="GBR"/>
    <n v="-0.25"/>
    <n v="7.6987951993942261E-2"/>
    <n v="7.3301322758197784E-2"/>
    <n v="6.021533627063036E-3"/>
    <n v="2.6100000366568565E-2"/>
    <m/>
    <m/>
    <n v="3.1418405473232269E-2"/>
    <n v="4.1882917284965515E-2"/>
    <n v="4.0607105940580368E-2"/>
    <n v="3.7459902465343475E-2"/>
    <n v="3.8100797683000565E-2"/>
    <m/>
    <m/>
    <m/>
    <n v="3.1399998813867569E-2"/>
    <n v="3.9528049528598785E-2"/>
    <n v="5.9397466480731964E-2"/>
    <n v="7.42645263671875E-2"/>
    <n v="1.6060767695307732E-2"/>
  </r>
  <r>
    <x v="42"/>
    <x v="8"/>
    <s v="FRA"/>
    <n v="132"/>
    <n v="41359"/>
    <n v="3514.4934355279374"/>
    <n v="15.643481207735769"/>
    <n v="18.3"/>
    <n v="0.49359999999999998"/>
    <n v="0.2285151"/>
    <n v="6.6618857422697769E-2"/>
    <n v="1.4162070000000001E-2"/>
    <n v="8.2309999999999994E-2"/>
    <n v="6.7129999999999995E-2"/>
    <n v="0.253"/>
    <n v="0.309"/>
    <n v="3.12"/>
    <n v="3.3610000000000002"/>
    <n v="3.0751827309102506E-2"/>
    <n v="5.4"/>
    <n v="2.0524268529268537E-2"/>
    <n v="0.66620000000000001"/>
    <n v="4.8599999999999997E-2"/>
    <n v="4.7399999999999998E-2"/>
    <n v="5.1870254999999997E-2"/>
    <n v="0.122"/>
    <n v="2.4899999999999999E-2"/>
    <m/>
    <m/>
    <n v="0.1809791773557663"/>
    <n v="16.295906066894531"/>
    <m/>
    <m/>
    <n v="0"/>
    <n v="0"/>
    <n v="1"/>
    <n v="1"/>
    <s v="PEG"/>
    <s v="GBR"/>
    <n v="0.70999997999999997"/>
    <n v="6.303086131811142E-2"/>
    <n v="5.1837772130966187E-2"/>
    <n v="-1.954321376979351E-2"/>
    <n v="3.1199999153614044E-2"/>
    <m/>
    <m/>
    <n v="1.0515247471630573E-2"/>
    <n v="4.1322525590658188E-2"/>
    <n v="4.0892530232667923E-2"/>
    <n v="2.6307515799999237E-2"/>
    <n v="3.5782009363174438E-2"/>
    <m/>
    <m/>
    <m/>
    <n v="3.2699998468160629E-2"/>
    <n v="3.6723345518112183E-2"/>
    <n v="4.2833488434553146E-2"/>
    <n v="5.4675634950399399E-2"/>
    <n v="5.8283926919102669E-3"/>
  </r>
  <r>
    <x v="43"/>
    <x v="8"/>
    <s v="FRA"/>
    <n v="132"/>
    <n v="41463"/>
    <n v="3484.7695535778889"/>
    <n v="15.504445181328007"/>
    <n v="18.14"/>
    <n v="0.49570999999999998"/>
    <n v="0.2207674"/>
    <n v="6.6618857422697769E-2"/>
    <n v="1.49E-2"/>
    <n v="8.4209999999999993E-2"/>
    <n v="6.88E-2"/>
    <n v="0.27100000000000002"/>
    <n v="0.29899999999999999"/>
    <n v="3.82"/>
    <n v="3.5089999999999999"/>
    <n v="3.1039526317191826E-2"/>
    <n v="4.7"/>
    <n v="2.0710664509857254E-2"/>
    <n v="0.66349999999999998"/>
    <n v="5.0900000000000001E-2"/>
    <n v="5.0700000000000002E-2"/>
    <n v="5.1840000000000004E-2"/>
    <n v="0.124"/>
    <n v="2.5600000000000001E-2"/>
    <m/>
    <m/>
    <n v="0.18340450525283813"/>
    <n v="15.881542205810547"/>
    <m/>
    <m/>
    <n v="0"/>
    <n v="0"/>
    <n v="1"/>
    <n v="1"/>
    <s v="PEG"/>
    <s v="GBR"/>
    <n v="0.75"/>
    <n v="2.3762751370668411E-3"/>
    <n v="5.1107339560985565E-2"/>
    <n v="-2.016141265630722E-2"/>
    <n v="3.8199998438358307E-2"/>
    <m/>
    <m/>
    <n v="9.3652447685599327E-3"/>
    <n v="4.1742093861103058E-2"/>
    <n v="4.1354797780513763E-2"/>
    <n v="-3.4620098769664764E-2"/>
    <n v="3.8323123008012772E-2"/>
    <m/>
    <m/>
    <m/>
    <n v="3.4400001168251038E-2"/>
    <n v="3.6996372044086456E-2"/>
    <n v="3.1220518052577972E-2"/>
    <n v="3.8235198706388474E-2"/>
    <n v="9.0192928910255432E-3"/>
  </r>
  <r>
    <x v="44"/>
    <x v="8"/>
    <s v="FRA"/>
    <n v="132"/>
    <n v="41476"/>
    <n v="3236.3362185360215"/>
    <n v="12.997229829208482"/>
    <n v="16.489999999999998"/>
    <n v="0.46991240516887972"/>
    <n v="0.17440569"/>
    <n v="6.7978425941528337E-2"/>
    <m/>
    <n v="6.4020000000000007E-2"/>
    <n v="4.8689999999999997E-2"/>
    <m/>
    <m/>
    <n v="2.87"/>
    <n v="4.1609999999999996"/>
    <n v="3.1966556454368522E-2"/>
    <m/>
    <n v="2.0793507167896685E-2"/>
    <m/>
    <n v="4.5499999999999999E-2"/>
    <n v="0.10059999999999999"/>
    <n v="5.0949999999999995E-2"/>
    <n v="0.1108"/>
    <n v="2.5999999999999999E-2"/>
    <m/>
    <m/>
    <n v="0.15813881158828735"/>
    <n v="20.643394470214844"/>
    <m/>
    <m/>
    <n v="0"/>
    <n v="0"/>
    <n v="0"/>
    <n v="0"/>
    <s v="FLOAT"/>
    <s v="NA"/>
    <m/>
    <n v="-0.11047793179750443"/>
    <n v="7.194894552230835E-2"/>
    <n v="-0.14229680597782135"/>
    <n v="2.8699999675154686E-2"/>
    <m/>
    <m/>
    <n v="2.9864691197872162E-2"/>
    <n v="4.2084258049726486E-2"/>
    <n v="4.0863871574401855E-2"/>
    <n v="-0.14386966824531555"/>
    <n v="3.9003096520900726E-2"/>
    <m/>
    <m/>
    <m/>
    <n v="3.7799999117851257E-2"/>
    <n v="3.3391732722520828E-2"/>
    <n v="-8.7716430425643921E-4"/>
    <n v="2.1102700382471085E-2"/>
    <n v="-5.6798402220010757E-2"/>
  </r>
  <r>
    <x v="45"/>
    <x v="8"/>
    <s v="FRA"/>
    <n v="132"/>
    <n v="40481"/>
    <n v="3248.0667473629601"/>
    <n v="11.440127819592215"/>
    <n v="14.37"/>
    <n v="0.54153297223168739"/>
    <n v="0.19008918999999999"/>
    <n v="7.9974618754739227E-2"/>
    <m/>
    <n v="0.11036"/>
    <n v="3.9369999999999995E-2"/>
    <m/>
    <m/>
    <m/>
    <n v="4.7060000000000004"/>
    <n v="3.3734292295163087E-2"/>
    <m/>
    <n v="2.0834928496916399E-2"/>
    <m/>
    <n v="4.1300000000000003E-2"/>
    <n v="0.20930000000000001"/>
    <n v="5.5689999999999996E-2"/>
    <n v="0.1043"/>
    <n v="2.5999999999999999E-2"/>
    <m/>
    <m/>
    <n v="0.14590686559677124"/>
    <n v="20.646392822265625"/>
    <m/>
    <m/>
    <n v="0"/>
    <n v="0"/>
    <n v="0"/>
    <n v="0"/>
    <s v="FLOAT"/>
    <s v="NA"/>
    <m/>
    <n v="-9.544692188501358E-2"/>
    <n v="9.6439287066459656E-2"/>
    <n v="-4.8620786517858505E-2"/>
    <m/>
    <m/>
    <m/>
    <n v="5.5275753140449524E-2"/>
    <n v="4.116353765130043E-2"/>
    <n v="3.9007376879453659E-2"/>
    <n v="-0.12597306072711945"/>
    <n v="3.4925859421491623E-2"/>
    <m/>
    <m/>
    <m/>
    <n v="4.3600000441074371E-2"/>
    <n v="3.0526142567396164E-2"/>
    <m/>
    <n v="4.8459626734256744E-2"/>
    <m/>
  </r>
  <r>
    <x v="46"/>
    <x v="8"/>
    <s v="FRA"/>
    <n v="132"/>
    <n v="39884"/>
    <n v="3463.3307592016845"/>
    <n v="13.10764676112939"/>
    <n v="14.99"/>
    <n v="0.65423959483950767"/>
    <n v="0.16172792999999999"/>
    <n v="9.1970811567950117E-2"/>
    <m/>
    <n v="0.2064"/>
    <n v="6.2140000000000001E-2"/>
    <m/>
    <m/>
    <m/>
    <n v="4.9180000000000001"/>
    <n v="3.756438661688466E-2"/>
    <m/>
    <n v="2.2512492322214837E-2"/>
    <m/>
    <n v="5.2600000000000001E-2"/>
    <n v="0.28110000000000002"/>
    <n v="5.8869999999999999E-2"/>
    <n v="0.1105"/>
    <n v="2.6100000000000002E-2"/>
    <m/>
    <m/>
    <n v="0.15729543566703796"/>
    <n v="17.393697738647461"/>
    <m/>
    <m/>
    <n v="0"/>
    <n v="0"/>
    <n v="0"/>
    <n v="0"/>
    <s v="FLOAT"/>
    <s v="NA"/>
    <m/>
    <n v="0.15625160932540894"/>
    <n v="0.15254268050193787"/>
    <n v="-9.5958458259701729E-3"/>
    <m/>
    <m/>
    <m/>
    <n v="0.11353530734777451"/>
    <n v="3.9007376879453659E-2"/>
    <n v="3.5030212253332138E-2"/>
    <n v="0.11656181514263153"/>
    <n v="3.5546440631151199E-2"/>
    <m/>
    <m/>
    <m/>
    <n v="4.8000000417232513E-2"/>
    <n v="3.9689797908067703E-2"/>
    <m/>
    <n v="0.15340574085712433"/>
    <m/>
  </r>
  <r>
    <x v="47"/>
    <x v="8"/>
    <s v="FRA"/>
    <n v="132"/>
    <n v="39288"/>
    <n v="2978.9271533292608"/>
    <n v="12.98109353125313"/>
    <n v="15.07"/>
    <n v="0.65072955111267206"/>
    <n v="0.2285151"/>
    <n v="0.10796573531889796"/>
    <m/>
    <n v="0.27554000000000001"/>
    <n v="6.0129999999999996E-2"/>
    <m/>
    <m/>
    <m/>
    <n v="5.1280000000000001"/>
    <n v="3.5649339456023867E-2"/>
    <m/>
    <n v="2.7669447785169294E-2"/>
    <m/>
    <n v="6.9400000000000003E-2"/>
    <n v="0.35320000000000001"/>
    <n v="5.7640000000000004E-2"/>
    <n v="0.12970000000000001"/>
    <n v="2.6100000000000002E-2"/>
    <m/>
    <m/>
    <n v="0.1930721253156662"/>
    <n v="13.687103271484375"/>
    <m/>
    <m/>
    <n v="0"/>
    <n v="0"/>
    <n v="0"/>
    <n v="0"/>
    <s v="FLOAT"/>
    <s v="NA"/>
    <m/>
    <n v="4.9520555883646011E-2"/>
    <n v="-1.5879899263381958E-2"/>
    <n v="2.1741995587944984E-2"/>
    <m/>
    <m/>
    <m/>
    <n v="-5.097966268658638E-2"/>
    <n v="3.5099763423204422E-2"/>
    <n v="3.6985259503126144E-2"/>
    <n v="1.2851354666054249E-2"/>
    <n v="3.6203932017087936E-2"/>
    <m/>
    <m/>
    <m/>
    <n v="4.9499999731779099E-2"/>
    <n v="3.6669202148914337E-2"/>
    <m/>
    <n v="-2.0139648113399744E-3"/>
    <m/>
  </r>
  <r>
    <x v="48"/>
    <x v="8"/>
    <s v="FRA"/>
    <n v="132"/>
    <n v="38542"/>
    <n v="2395.5287997509208"/>
    <n v="11.120243472703701"/>
    <n v="14.42"/>
    <n v="0.66546034229936513"/>
    <n v="0.22076736"/>
    <n v="0.13995558282079365"/>
    <m/>
    <n v="0.22306000000000001"/>
    <n v="4.7230000000000001E-2"/>
    <m/>
    <m/>
    <m/>
    <n v="4.8739999999999997"/>
    <n v="3.4765471535626584E-2"/>
    <m/>
    <n v="3.5125287008717906E-2"/>
    <m/>
    <n v="7.6200000000000004E-2"/>
    <n v="0.41899999999999998"/>
    <n v="5.6159999999999995E-2"/>
    <n v="0.15079999999999999"/>
    <n v="2.6100000000000002E-2"/>
    <m/>
    <m/>
    <n v="0.23235860466957092"/>
    <n v="13.107734680175781"/>
    <m/>
    <m/>
    <n v="0"/>
    <n v="0"/>
    <n v="0"/>
    <n v="0"/>
    <s v="FLOAT"/>
    <s v="NA"/>
    <m/>
    <n v="0.10341951996088028"/>
    <n v="1.2554360553622246E-2"/>
    <n v="0.10619137436151505"/>
    <m/>
    <m/>
    <m/>
    <n v="-2.4797329679131508E-2"/>
    <n v="3.7351690232753754E-2"/>
    <n v="3.8301464170217514E-2"/>
    <n v="6.6254138946533203E-2"/>
    <n v="3.4856028854846954E-2"/>
    <m/>
    <m/>
    <m/>
    <n v="4.9400001764297485E-2"/>
    <n v="3.7165384739637375E-2"/>
    <m/>
    <n v="2.9650600627064705E-2"/>
    <m/>
  </r>
  <r>
    <x v="49"/>
    <x v="8"/>
    <s v="FRA"/>
    <n v="132"/>
    <n v="38700"/>
    <n v="2811.3751162790695"/>
    <n v="12.259121055439394"/>
    <n v="17.16"/>
    <n v="0.98582501025702873"/>
    <m/>
    <n v="0.17594416126042628"/>
    <n v="-0.21621600000000002"/>
    <n v="0.35798999999999997"/>
    <n v="0.1188"/>
    <m/>
    <m/>
    <m/>
    <n v="5.0419999999999998"/>
    <n v="3.5060094175759011E-2"/>
    <m/>
    <n v="4.5791279231294391E-2"/>
    <m/>
    <n v="0.1328"/>
    <n v="0.3997"/>
    <n v="7.3090000000000002E-2"/>
    <n v="0.26140000000000002"/>
    <n v="2.7199999999999998E-2"/>
    <m/>
    <m/>
    <n v="0.43658414483070374"/>
    <n v="8.6589212417602539"/>
    <m/>
    <m/>
    <n v="0"/>
    <n v="0"/>
    <n v="0"/>
    <n v="0"/>
    <s v="FLOAT"/>
    <s v="NA"/>
    <m/>
    <n v="8.0835640430450439E-2"/>
    <n v="4.7889206558465958E-2"/>
    <n v="4.4984924606978893E-3"/>
    <m/>
    <m/>
    <m/>
    <n v="8.4855454042553902E-3"/>
    <n v="3.9403662085533142E-2"/>
    <n v="3.907211497426033E-2"/>
    <n v="4.3847821652889252E-2"/>
    <n v="3.543410450220108E-2"/>
    <m/>
    <m/>
    <m/>
    <n v="4.8200000077486038E-2"/>
    <n v="3.6987811326980591E-2"/>
    <m/>
    <n v="5.317055806517601E-2"/>
    <m/>
  </r>
  <r>
    <x v="50"/>
    <x v="8"/>
    <s v="FRA"/>
    <n v="132"/>
    <n v="39000"/>
    <n v="3226.9209999999994"/>
    <n v="13.093844644639278"/>
    <n v="17.829999999999998"/>
    <n v="1.7537100000000001"/>
    <n v="0.21"/>
    <n v="0.24392258720195462"/>
    <n v="-0.19256000000000001"/>
    <n v="0.49904999999999999"/>
    <n v="0.26893999999999996"/>
    <n v="0.67"/>
    <n v="0.751"/>
    <m/>
    <n v="5.1369999999999996"/>
    <n v="3.4765471535626584E-2"/>
    <m/>
    <n v="6.5590674502717924E-2"/>
    <n v="1.6956"/>
    <n v="0.22500000000000001"/>
    <n v="0.39639999999999997"/>
    <n v="0.14205000000000001"/>
    <n v="0.2384"/>
    <n v="2.93E-2"/>
    <m/>
    <m/>
    <n v="0.38971823453903198"/>
    <n v="9.2872438430786133"/>
    <m/>
    <m/>
    <n v="0"/>
    <n v="0"/>
    <n v="0"/>
    <n v="0"/>
    <s v="FLOAT"/>
    <s v="NA"/>
    <m/>
    <n v="-6.6669471561908722E-2"/>
    <n v="3.2073810696601868E-2"/>
    <n v="-1.2265819124877453E-2"/>
    <m/>
    <m/>
    <m/>
    <n v="-8.4141474217176437E-3"/>
    <n v="4.0487956255674362E-2"/>
    <n v="4.0831517428159714E-2"/>
    <n v="-0.10428483039140701"/>
    <n v="4.1994776576757431E-2"/>
    <m/>
    <m/>
    <m/>
    <n v="5.299999937415123E-2"/>
    <n v="3.7615358829498291E-2"/>
    <m/>
    <n v="1.9495544955134392E-2"/>
    <m/>
  </r>
  <r>
    <x v="51"/>
    <x v="8"/>
    <s v="FRA"/>
    <n v="132"/>
    <n v="39240"/>
    <n v="3074.6257645259939"/>
    <n v="12.436214388345631"/>
    <n v="17.36"/>
    <n v="1.3372900000000001"/>
    <n v="0.18099999999999999"/>
    <n v="0.21193273970005894"/>
    <n v="3.2890000000000003E-2"/>
    <n v="0.22754000000000002"/>
    <n v="0.19771999999999998"/>
    <n v="0.69399999999999995"/>
    <n v="0.78900000000000003"/>
    <m/>
    <n v="5.484"/>
    <n v="3.6975141336619805E-2"/>
    <n v="5"/>
    <n v="7.2818696416658113E-2"/>
    <n v="2.3702999999999999"/>
    <n v="0.23119999999999999"/>
    <n v="0.32840000000000003"/>
    <n v="0.13413"/>
    <n v="0.23530000000000001"/>
    <n v="2.9600000000000001E-2"/>
    <m/>
    <m/>
    <n v="0.38338232040405273"/>
    <n v="9.6919708251953125"/>
    <m/>
    <m/>
    <n v="0"/>
    <n v="0"/>
    <n v="0"/>
    <n v="0"/>
    <s v="FLOAT"/>
    <s v="NA"/>
    <m/>
    <n v="-4.5455016195774078E-2"/>
    <n v="0.10633005201816559"/>
    <n v="2.4496935307979584E-2"/>
    <m/>
    <m/>
    <m/>
    <n v="6.3569679856300354E-2"/>
    <n v="4.2760368436574936E-2"/>
    <n v="4.0204577147960663E-2"/>
    <n v="-9.2225700616836548E-2"/>
    <n v="5.1522374153137207E-2"/>
    <m/>
    <m/>
    <m/>
    <n v="5.299999937415123E-2"/>
    <n v="4.6770688146352768E-2"/>
    <m/>
    <n v="8.0375470221042633E-2"/>
    <m/>
  </r>
  <r>
    <x v="52"/>
    <x v="8"/>
    <s v="FRA"/>
    <n v="132"/>
    <n v="39420"/>
    <n v="3610.3923135464233"/>
    <n v="14.901008529488191"/>
    <n v="20.23"/>
    <n v="1.55636"/>
    <n v="0.182"/>
    <n v="0.20393527782458501"/>
    <n v="2.8250000000000001E-2"/>
    <n v="0.24274999999999999"/>
    <n v="0.21379000000000001"/>
    <n v="0.68600000000000005"/>
    <n v="0.79300000000000004"/>
    <n v="4.29"/>
    <n v="5.085"/>
    <n v="4.0805235658341377E-2"/>
    <n v="2"/>
    <n v="6.99192033852781E-2"/>
    <n v="2.3588"/>
    <n v="0.2389"/>
    <n v="0.45190000000000002"/>
    <n v="0.12193"/>
    <n v="0.25390000000000001"/>
    <n v="3.0300000000000001E-2"/>
    <m/>
    <m/>
    <n v="0.41680493950843811"/>
    <n v="9.4638538360595703"/>
    <m/>
    <m/>
    <n v="0"/>
    <n v="0"/>
    <n v="0"/>
    <n v="0"/>
    <s v="FLOAT"/>
    <s v="NA"/>
    <m/>
    <n v="0.23332425951957703"/>
    <n v="0.1500059962272644"/>
    <n v="0.13675989210605621"/>
    <n v="4.2899999767541885E-2"/>
    <m/>
    <m/>
    <n v="0.10358349978923798"/>
    <n v="4.6422503888607025E-2"/>
    <n v="4.2065240442752838E-2"/>
    <n v="0.18371434509754181"/>
    <n v="4.1910372674465179E-2"/>
    <m/>
    <m/>
    <m/>
    <n v="5.0500001758337021E-2"/>
    <n v="4.9609910696744919E-2"/>
    <n v="0.11687543243169785"/>
    <n v="0.16649506986141205"/>
    <n v="8.98299440741539E-2"/>
  </r>
  <r>
    <x v="53"/>
    <x v="8"/>
    <s v="FRA"/>
    <n v="132"/>
    <n v="39880"/>
    <n v="3753.525677031093"/>
    <n v="15.591012867843206"/>
    <n v="19.489999999999998"/>
    <n v="1.8896100000000002"/>
    <n v="0.17"/>
    <n v="0.22792766345100679"/>
    <n v="7.6179999999999998E-2"/>
    <n v="0.32858999999999999"/>
    <n v="0.30867"/>
    <n v="0.71799999999999997"/>
    <n v="0.83"/>
    <n v="4.3899999999999997"/>
    <n v="5.6340000000000003"/>
    <n v="4.7286933741254804E-2"/>
    <n v="2"/>
    <n v="7.6877986660590134E-2"/>
    <n v="2.1682000000000001"/>
    <n v="0.26219999999999999"/>
    <n v="0.38290000000000002"/>
    <n v="0.16444"/>
    <n v="0.29820000000000002"/>
    <n v="2.9700000000000001E-2"/>
    <m/>
    <m/>
    <n v="0.50050151348114014"/>
    <n v="9.0521869659423828"/>
    <m/>
    <m/>
    <n v="0"/>
    <n v="0"/>
    <n v="0"/>
    <n v="0"/>
    <s v="FLOAT"/>
    <s v="NA"/>
    <m/>
    <n v="0.26318517327308655"/>
    <n v="0.20817463099956512"/>
    <n v="-1.4654206112027168E-2"/>
    <n v="4.3900001794099808E-2"/>
    <m/>
    <m/>
    <n v="0.15885308384895325"/>
    <n v="4.9321547150611877E-2"/>
    <n v="4.2560655623674393E-2"/>
    <n v="0.21804073452949524"/>
    <n v="3.7063166499137878E-2"/>
    <m/>
    <m/>
    <m/>
    <n v="5.4200001060962677E-2"/>
    <n v="4.5144446194171906E-2"/>
    <n v="9.1286681592464447E-2"/>
    <n v="0.22127829492092133"/>
    <n v="1.462289784103632E-2"/>
  </r>
  <r>
    <x v="54"/>
    <x v="8"/>
    <s v="FRA"/>
    <n v="132"/>
    <n v="40310"/>
    <n v="4179.4635078144374"/>
    <n v="17.289992516085789"/>
    <n v="19.899999999999999"/>
    <n v="2.1728800000000001"/>
    <n v="0.30484879999999998"/>
    <n v="0.2599175109529025"/>
    <n v="0.11573"/>
    <n v="0.40162999999999999"/>
    <n v="0.42369000000000001"/>
    <n v="0.74"/>
    <n v="0.85499999999999998"/>
    <n v="5.21"/>
    <n v="6.024"/>
    <n v="5.2000895983373659E-2"/>
    <n v="3"/>
    <n v="8.3940323258451466E-2"/>
    <n v="1.9240999999999999"/>
    <n v="0.30570000000000003"/>
    <n v="0.42509999999999998"/>
    <n v="0.19095999999999999"/>
    <n v="0.31709999999999999"/>
    <n v="3.1E-2"/>
    <m/>
    <m/>
    <n v="0.53323233127593994"/>
    <n v="9.1876926422119141"/>
    <m/>
    <m/>
    <n v="0"/>
    <n v="0"/>
    <n v="0"/>
    <n v="0"/>
    <s v="FLOAT"/>
    <s v="NA"/>
    <m/>
    <n v="3.4147933125495911E-2"/>
    <n v="0.14703810214996338"/>
    <n v="-3.4854218363761902E-2"/>
    <n v="5.2099999040365219E-2"/>
    <m/>
    <m/>
    <n v="9.968913346529007E-2"/>
    <n v="4.7348961234092712E-2"/>
    <n v="4.3056678026914597E-2"/>
    <n v="-4.3590725399553776E-3"/>
    <n v="3.8675595074892044E-2"/>
    <m/>
    <m/>
    <m/>
    <n v="5.5799998342990875E-2"/>
    <n v="3.850700706243515E-2"/>
    <n v="5.1552001386880875E-2"/>
    <n v="0.12026494741439819"/>
    <n v="8.6228903383016586E-3"/>
  </r>
  <r>
    <x v="55"/>
    <x v="8"/>
    <s v="FRA"/>
    <n v="132"/>
    <n v="40610"/>
    <n v="4166.3782073380935"/>
    <n v="17.395639598925552"/>
    <n v="20.62"/>
    <n v="2.4794499999999999"/>
    <n v="0.29895290000000002"/>
    <n v="0.27591243470385035"/>
    <n v="0.12279"/>
    <n v="0.44095000000000001"/>
    <n v="0.45755000000000001"/>
    <n v="0.91"/>
    <n v="1.0469999999999999"/>
    <n v="5.69"/>
    <n v="6.3029999999999999"/>
    <n v="5.8629905386353313E-2"/>
    <n v="3"/>
    <n v="9.0733421217684643E-2"/>
    <n v="1.9719"/>
    <n v="0.33450000000000002"/>
    <n v="0.36270000000000002"/>
    <n v="0.20977000000000001"/>
    <n v="0.40050000000000002"/>
    <n v="3.1800000000000002E-2"/>
    <m/>
    <m/>
    <n v="0.68724846839904785"/>
    <n v="7.5836973190307617"/>
    <m/>
    <m/>
    <n v="0"/>
    <n v="0"/>
    <n v="0"/>
    <n v="0"/>
    <s v="FLOAT"/>
    <s v="NA"/>
    <m/>
    <n v="0.15127940475940704"/>
    <n v="0.17517393827438354"/>
    <n v="-2.0186226814985275E-2"/>
    <n v="5.6899998337030411E-2"/>
    <m/>
    <m/>
    <n v="0.12747831642627716"/>
    <n v="4.7695614397525787E-2"/>
    <n v="4.230291023850441E-2"/>
    <n v="0.10440221428871155"/>
    <n v="4.244576022028923E-2"/>
    <m/>
    <m/>
    <m/>
    <n v="6.3699997961521149E-2"/>
    <n v="4.6877190470695496E-2"/>
    <n v="7.4083864688873291E-2"/>
    <n v="0.16903294622898102"/>
    <n v="1.8356885761022568E-2"/>
  </r>
  <r>
    <x v="56"/>
    <x v="8"/>
    <s v="FRA"/>
    <n v="132"/>
    <n v="40870"/>
    <n v="4249.4685099094695"/>
    <n v="17.978474562180864"/>
    <n v="19.73"/>
    <n v="3.23766"/>
    <n v="8.4364599999999998E-2"/>
    <n v="0.35988578439632657"/>
    <n v="0.10852000000000001"/>
    <n v="0.59597999999999995"/>
    <n v="0.59677999999999998"/>
    <n v="1.0900000000000001"/>
    <n v="1.244"/>
    <n v="5.66"/>
    <n v="5.5659999999999998"/>
    <n v="6.5111603469266754E-2"/>
    <n v="3"/>
    <n v="0.10709484618047187"/>
    <n v="1.4466000000000001"/>
    <n v="0.41899999999999998"/>
    <n v="0.41980000000000001"/>
    <n v="0.30837999999999999"/>
    <n v="0.46279999999999999"/>
    <n v="3.15E-2"/>
    <m/>
    <m/>
    <n v="0.80398672819137573"/>
    <n v="7.313817024230957"/>
    <m/>
    <m/>
    <n v="0"/>
    <n v="0"/>
    <n v="0"/>
    <n v="0"/>
    <s v="FLOAT"/>
    <s v="NA"/>
    <m/>
    <n v="0.24503205716609955"/>
    <n v="0.15908427536487579"/>
    <n v="0.12870529294013977"/>
    <n v="5.6600000709295273E-2"/>
    <m/>
    <m/>
    <n v="0.11055773496627808"/>
    <n v="4.8526544123888016E-2"/>
    <n v="4.3695650994777679E-2"/>
    <n v="0.19546939432621002"/>
    <n v="4.1458748281002045E-2"/>
    <m/>
    <m/>
    <m/>
    <n v="6.1500001698732376E-2"/>
    <n v="4.9562662839889526E-2"/>
    <n v="0.13151577115058899"/>
    <n v="0.17843237519264221"/>
    <n v="9.2652648687362671E-2"/>
  </r>
  <r>
    <x v="57"/>
    <x v="8"/>
    <s v="FRA"/>
    <n v="132"/>
    <n v="40940"/>
    <n v="4153.9705178309732"/>
    <n v="17.596785149538828"/>
    <n v="21.12"/>
    <n v="3.0450599999999999"/>
    <n v="0.13868810000000001"/>
    <n v="0.37588070814727442"/>
    <n v="0.11172"/>
    <n v="0.53049999999999997"/>
    <n v="0.54925000000000002"/>
    <n v="1.2210000000000001"/>
    <n v="1.427"/>
    <n v="2.91"/>
    <n v="4.95"/>
    <n v="6.8499763830789664E-2"/>
    <n v="11"/>
    <n v="0.10842032870910273"/>
    <n v="1.575"/>
    <n v="0.45750000000000002"/>
    <n v="0.4587"/>
    <n v="0.25484000000000001"/>
    <n v="0.44950000000000001"/>
    <n v="3.2500000000000001E-2"/>
    <m/>
    <m/>
    <n v="0.77731364965438843"/>
    <n v="6.7023100852966309"/>
    <m/>
    <m/>
    <n v="0"/>
    <n v="0"/>
    <n v="0"/>
    <n v="0"/>
    <s v="FLOAT"/>
    <s v="NA"/>
    <m/>
    <n v="0.2542186975479126"/>
    <n v="9.9193155765533447E-2"/>
    <n v="0.22421546280384064"/>
    <n v="2.9100000858306885E-2"/>
    <m/>
    <m/>
    <n v="5.2033420652151108E-2"/>
    <n v="4.7159738838672638E-2"/>
    <n v="4.4827226549386978E-2"/>
    <n v="0.20905910432338715"/>
    <n v="3.7351034581661224E-2"/>
    <m/>
    <m/>
    <m/>
    <n v="4.6000000089406967E-2"/>
    <n v="4.5159608125686646E-2"/>
    <n v="0.13415810465812683"/>
    <n v="0.14268144965171814"/>
    <n v="0.12665772438049316"/>
  </r>
  <r>
    <x v="58"/>
    <x v="8"/>
    <s v="FRA"/>
    <n v="132"/>
    <n v="41050"/>
    <n v="4431.4653105968337"/>
    <n v="18.622911618888377"/>
    <n v="20.9"/>
    <n v="3.3036900000000005"/>
    <n v="0.24971760000000001"/>
    <n v="0.37588070814727442"/>
    <n v="0.1116"/>
    <n v="0.53435999999999995"/>
    <n v="0.51375000000000004"/>
    <n v="1.4570000000000001"/>
    <n v="1.7170000000000001"/>
    <n v="3.02"/>
    <n v="4.5110000000000001"/>
    <n v="6.9530943071253168E-2"/>
    <n v="4"/>
    <n v="0.11376368015264589"/>
    <n v="1.4229000000000001"/>
    <n v="0.48180000000000001"/>
    <n v="0.4425"/>
    <n v="0.25503999999999999"/>
    <n v="0.82489999999999997"/>
    <n v="3.3700000000000001E-2"/>
    <m/>
    <m/>
    <n v="1.4747560024261475"/>
    <n v="5.8166189193725586"/>
    <m/>
    <m/>
    <n v="0"/>
    <n v="0"/>
    <n v="1"/>
    <n v="1"/>
    <s v="PEG"/>
    <s v="NA"/>
    <m/>
    <n v="0.48360869288444519"/>
    <n v="6.3768990337848663E-2"/>
    <n v="0.17705826461315155"/>
    <n v="3.020000085234642E-2"/>
    <m/>
    <m/>
    <n v="1.5051094815135002E-2"/>
    <n v="4.8717893660068512E-2"/>
    <n v="4.7995507717132568E-2"/>
    <n v="0.44573375582695007"/>
    <n v="2.6197733357548714E-2"/>
    <m/>
    <m/>
    <m/>
    <n v="4.349999874830246E-2"/>
    <n v="3.7874948233366013E-2"/>
    <n v="0.15566897392272949"/>
    <n v="0.20223163068294525"/>
    <n v="0.10362913459539413"/>
  </r>
  <r>
    <x v="59"/>
    <x v="8"/>
    <s v="FRA"/>
    <n v="132"/>
    <n v="41230"/>
    <n v="4709.9979626485565"/>
    <n v="20.191075618926863"/>
    <n v="21.76"/>
    <n v="3.4642599999999999"/>
    <n v="0.29126350000000001"/>
    <n v="0.39987309377369623"/>
    <n v="0.13997000000000001"/>
    <n v="0.58221000000000001"/>
    <n v="0.50139"/>
    <n v="1.498"/>
    <n v="1.8080000000000001"/>
    <n v="3.47"/>
    <n v="3.61"/>
    <n v="7.2919103432776092E-2"/>
    <n v="1"/>
    <n v="0.12824043464503612"/>
    <n v="1.3861000000000001"/>
    <n v="0.64270000000000005"/>
    <n v="0.47470000000000001"/>
    <n v="0.25536000000000003"/>
    <n v="0.95720000000000005"/>
    <n v="3.6400000000000002E-2"/>
    <m/>
    <m/>
    <n v="1.7162550687789917"/>
    <n v="8.9171543121337891"/>
    <m/>
    <m/>
    <n v="0"/>
    <n v="0"/>
    <n v="1"/>
    <n v="1"/>
    <s v="PEG"/>
    <s v="NA"/>
    <m/>
    <n v="8.9782691793516278E-4"/>
    <n v="0.10288806259632111"/>
    <n v="0.29768353700637817"/>
    <n v="3.4699998795986176E-2"/>
    <m/>
    <m/>
    <n v="4.8726465553045273E-2"/>
    <n v="5.4161593317985535E-2"/>
    <n v="5.1645111292600632E-2"/>
    <n v="-2.6976319029927254E-2"/>
    <n v="2.8646934777498245E-2"/>
    <m/>
    <m/>
    <m/>
    <n v="4.0800001472234726E-2"/>
    <n v="2.7874145656824112E-2"/>
    <n v="0.11317601799964905"/>
    <n v="6.9564282894134521E-2"/>
    <n v="0.16619177162647247"/>
  </r>
  <r>
    <x v="60"/>
    <x v="8"/>
    <s v="FRA"/>
    <n v="132"/>
    <n v="41610"/>
    <n v="4531.5583994232147"/>
    <n v="19.479759188932704"/>
    <n v="21.07"/>
    <n v="3.3408300000000004"/>
    <n v="0.28907490000000002"/>
    <n v="0.40387182471143318"/>
    <n v="0.17321999999999999"/>
    <n v="0.52511000000000008"/>
    <n v="0.42835000000000001"/>
    <n v="1.65"/>
    <n v="2.0299999999999998"/>
    <n v="2.35"/>
    <n v="3.54"/>
    <n v="8.4114763757808395E-2"/>
    <n v="2"/>
    <n v="0.131450587644064"/>
    <n v="1.4383999999999999"/>
    <n v="0.50790000000000002"/>
    <n v="0.53649999999999998"/>
    <n v="0.25478000000000001"/>
    <n v="0.90129999999999999"/>
    <n v="4.24E-2"/>
    <m/>
    <m/>
    <n v="1.6009865999221802"/>
    <n v="9.0441484451293945"/>
    <m/>
    <m/>
    <n v="1"/>
    <n v="1"/>
    <n v="1"/>
    <n v="1"/>
    <s v="PEG"/>
    <s v="NA"/>
    <m/>
    <n v="-0.26786229014396667"/>
    <n v="0.2091580331325531"/>
    <n v="0.10396109521389008"/>
    <n v="2.3499999195337296E-2"/>
    <m/>
    <m/>
    <n v="0.1535402238368988"/>
    <n v="5.5617816746234894E-2"/>
    <n v="4.821489006280899E-2"/>
    <n v="-0.29451087117195129"/>
    <n v="3.7773169577121735E-2"/>
    <m/>
    <m/>
    <m/>
    <n v="3.4400001168251038E-2"/>
    <n v="2.6648560538887978E-2"/>
    <n v="7.1799077093601227E-2"/>
    <n v="7.9335696995258331E-2"/>
    <n v="6.3730545341968536E-2"/>
  </r>
  <r>
    <x v="61"/>
    <x v="8"/>
    <s v="FRA"/>
    <n v="132"/>
    <n v="41860"/>
    <n v="4235.2604634495938"/>
    <n v="18.605354514823741"/>
    <n v="21.09"/>
    <n v="2.9878500000000003"/>
    <n v="0.31911270000000003"/>
    <n v="0.38787690096048538"/>
    <n v="1.8489999999999999E-2"/>
    <n v="0.42206000000000005"/>
    <n v="0.30436000000000002"/>
    <n v="1.81"/>
    <n v="2.34"/>
    <n v="1.56"/>
    <n v="3.8"/>
    <n v="8.9270659960125898E-2"/>
    <n v="6.5"/>
    <n v="0.131450587644064"/>
    <n v="1.6102000000000001"/>
    <n v="0.47939999999999999"/>
    <n v="0.54"/>
    <n v="0.25509999999999999"/>
    <n v="0.73560000000000003"/>
    <n v="6.1899999999999997E-2"/>
    <m/>
    <m/>
    <n v="1.2556989192962646"/>
    <n v="9.0601072311401367"/>
    <m/>
    <m/>
    <n v="0"/>
    <n v="0"/>
    <n v="1"/>
    <n v="1"/>
    <s v="PEG"/>
    <s v="NA"/>
    <m/>
    <n v="-0.31904923915863037"/>
    <n v="0.11020070314407349"/>
    <n v="-5.0375629216432571E-3"/>
    <n v="1.5599999576807022E-2"/>
    <m/>
    <m/>
    <n v="6.1297032982110977E-2"/>
    <n v="4.8903673887252808E-2"/>
    <n v="4.6079158782958984E-2"/>
    <n v="-0.35653546452522278"/>
    <n v="5.8256868273019791E-2"/>
    <m/>
    <m/>
    <m/>
    <n v="3.4800000488758087E-2"/>
    <n v="3.7486229091882706E-2"/>
    <n v="1.1726908385753632E-2"/>
    <n v="1.9111590459942818E-2"/>
    <n v="5.2812183275818825E-3"/>
  </r>
  <r>
    <x v="62"/>
    <x v="8"/>
    <s v="FRA"/>
    <n v="132"/>
    <n v="41860"/>
    <n v="3959.1228619206881"/>
    <n v="16.962699680198906"/>
    <n v="20.97"/>
    <n v="2.6622399999999997"/>
    <n v="0.23608789999999999"/>
    <n v="0.35188832252085273"/>
    <n v="-5.2830009999999997E-2"/>
    <n v="0.29808000000000001"/>
    <n v="0.19704999999999998"/>
    <n v="1.8"/>
    <n v="2.36"/>
    <n v="1.3"/>
    <n v="3.91"/>
    <n v="9.3248065601913677E-2"/>
    <n v="15.4"/>
    <n v="0.12824043464503612"/>
    <n v="1.0370999999999999"/>
    <n v="0.3604"/>
    <n v="0.54020000000000001"/>
    <n v="0.25461"/>
    <n v="0.64400000000000002"/>
    <n v="6.5500000000000003E-2"/>
    <m/>
    <m/>
    <n v="1.0782769918441772"/>
    <n v="8.8256216049194336"/>
    <m/>
    <m/>
    <n v="0"/>
    <n v="0"/>
    <n v="1"/>
    <n v="1"/>
    <s v="PEG"/>
    <s v="NA"/>
    <m/>
    <n v="0.2392289936542511"/>
    <n v="9.2316307127475739E-2"/>
    <n v="-4.0076330304145813E-2"/>
    <n v="1.3000000268220901E-2"/>
    <m/>
    <m/>
    <n v="4.4549740850925446E-2"/>
    <n v="4.7766566276550293E-2"/>
    <n v="4.5729335397481918E-2"/>
    <n v="0.18444402515888214"/>
    <n v="4.6253737062215805E-2"/>
    <m/>
    <m/>
    <m/>
    <n v="3.840000182390213E-2"/>
    <n v="5.4784961044788361E-2"/>
    <n v="7.2870776057243347E-2"/>
    <n v="0.13243712484836578"/>
    <n v="-1.3538165017962456E-2"/>
  </r>
  <r>
    <x v="63"/>
    <x v="8"/>
    <s v="FRA"/>
    <n v="132"/>
    <n v="41890"/>
    <n v="4239.1258295535936"/>
    <n v="17.453994135556549"/>
    <n v="21.75"/>
    <n v="2.4874000000000001"/>
    <n v="0.27622930000000001"/>
    <n v="0.33989212970764182"/>
    <n v="-8.8879990000000006E-2"/>
    <n v="0.28431000000000001"/>
    <n v="0.18474000000000002"/>
    <n v="1.66"/>
    <n v="2.2400000000000002"/>
    <n v="1.63"/>
    <n v="4.47"/>
    <n v="9.2658820321648835E-2"/>
    <n v="14.1"/>
    <n v="0.12478175367188994"/>
    <n v="1.2201"/>
    <n v="0.43540000000000001"/>
    <n v="0.5494"/>
    <n v="0.19876000000000002"/>
    <n v="0.56699999999999995"/>
    <n v="6.9599999999999995E-2"/>
    <m/>
    <m/>
    <n v="0.92713379859924316"/>
    <n v="9.6895570755004883"/>
    <m/>
    <m/>
    <n v="0"/>
    <n v="0"/>
    <n v="1"/>
    <n v="1"/>
    <s v="PEG"/>
    <s v="NA"/>
    <m/>
    <n v="1.1746611446142197E-2"/>
    <n v="4.0282692760229111E-2"/>
    <n v="-9.6963509917259216E-2"/>
    <n v="1.6300000250339508E-2"/>
    <m/>
    <m/>
    <n v="-6.316489540040493E-3"/>
    <n v="4.6599183231592178E-2"/>
    <n v="4.6895395964384079E-2"/>
    <n v="-2.7574114501476288E-2"/>
    <n v="4.0435705333948135E-2"/>
    <m/>
    <m/>
    <m/>
    <n v="4.3800000101327896E-2"/>
    <n v="3.9320725947618484E-2"/>
    <n v="-2.4860992562025785E-4"/>
    <n v="3.2185263931751251E-2"/>
    <n v="-4.0331754833459854E-2"/>
  </r>
  <r>
    <x v="64"/>
    <x v="8"/>
    <s v="FRA"/>
    <n v="132"/>
    <n v="41950"/>
    <n v="4191.7309415971395"/>
    <n v="16.837059825678605"/>
    <n v="20.69"/>
    <n v="2.2999000000000001"/>
    <n v="0.31280809999999998"/>
    <n v="0.32789593689443092"/>
    <n v="-2.881001E-2"/>
    <n v="0.23097000000000001"/>
    <n v="0.17850000000000002"/>
    <n v="1.63"/>
    <n v="2.2200000000000002"/>
    <n v="2.02"/>
    <n v="3.82"/>
    <n v="9.0891084480854284E-2"/>
    <n v="13.8"/>
    <n v="0.12517525629757723"/>
    <n v="1.4088000000000001"/>
    <n v="0.41070000000000001"/>
    <n v="0.49880000000000002"/>
    <n v="0.15223"/>
    <n v="0.52839999999999998"/>
    <m/>
    <m/>
    <m/>
    <m/>
    <n v="10.096153259277344"/>
    <m/>
    <m/>
    <n v="0"/>
    <n v="0"/>
    <n v="1"/>
    <n v="1"/>
    <s v="PEG"/>
    <s v="NA"/>
    <m/>
    <n v="-7.3797658085823059E-2"/>
    <n v="2.7814680710434914E-2"/>
    <n v="0.20516248047351837"/>
    <n v="2.0199999213218689E-2"/>
    <m/>
    <m/>
    <n v="-1.9080715253949165E-2"/>
    <n v="4.6895395964384079E-2"/>
    <n v="4.7807600349187851E-2"/>
    <n v="-0.11448942869901657"/>
    <n v="4.5952893793582916E-2"/>
    <m/>
    <m/>
    <m/>
    <n v="4.14000004529953E-2"/>
    <n v="4.069177433848381E-2"/>
    <n v="5.6108735501766205E-2"/>
    <n v="1.0533758904784918E-3"/>
    <n v="0.11268123984336853"/>
  </r>
  <r>
    <x v="65"/>
    <x v="8"/>
    <s v="FRA"/>
    <n v="132"/>
    <n v="41940"/>
    <n v="4085.9311874105861"/>
    <n v="16.414674466620863"/>
    <n v="20.85"/>
    <n v="2.0441199999999999"/>
    <n v="0.29158659999999997"/>
    <n v="0.29990482033027216"/>
    <n v="-1.7809999999999999E-2"/>
    <n v="0.20974000000000001"/>
    <n v="0.15496000000000001"/>
    <n v="1.5"/>
    <n v="2.11"/>
    <n v="3.24"/>
    <n v="4.18"/>
    <n v="8.6177122238735387E-2"/>
    <n v="14.5"/>
    <n v="0.12215149927913806"/>
    <n v="1.6701999999999999"/>
    <n v="0.39479999999999998"/>
    <n v="0.49869999999999998"/>
    <n v="0.15148999999999999"/>
    <n v="0.4446"/>
    <m/>
    <m/>
    <m/>
    <m/>
    <n v="10.896618843078613"/>
    <m/>
    <m/>
    <n v="0"/>
    <n v="0"/>
    <n v="1"/>
    <n v="1"/>
    <s v="PEG"/>
    <s v="NA"/>
    <m/>
    <n v="7.0452746003866196E-3"/>
    <n v="-3.1643137335777283E-3"/>
    <n v="3.634041640907526E-3"/>
    <n v="3.2400000840425491E-2"/>
    <m/>
    <m/>
    <n v="-5.1864322274923325E-2"/>
    <n v="4.8700008541345596E-2"/>
    <n v="5.136396735906601E-2"/>
    <n v="-3.6233223974704742E-2"/>
    <n v="4.4905573129653931E-2"/>
    <m/>
    <m/>
    <m/>
    <n v="3.880000114440918E-2"/>
    <n v="4.3278500437736511E-2"/>
    <n v="9.4315884634852409E-3"/>
    <n v="-9.6703908639028668E-5"/>
    <n v="1.801702193915844E-2"/>
  </r>
  <r>
    <x v="66"/>
    <x v="8"/>
    <s v="FRA"/>
    <n v="132"/>
    <n v="41910"/>
    <n v="4243.9980672870433"/>
    <n v="16.64027817954382"/>
    <n v="20.399999999999999"/>
    <n v="2.4631799999999999"/>
    <n v="0.25689060000000002"/>
    <n v="0.31989847501895696"/>
    <n v="-5.851E-2"/>
    <n v="0.25414000000000003"/>
    <n v="0.15492"/>
    <n v="1.6"/>
    <n v="2.17"/>
    <n v="3.68"/>
    <n v="4.01"/>
    <n v="8.2347027917013829E-2"/>
    <n v="10.4"/>
    <n v="0.11852713298991303"/>
    <n v="1.4116"/>
    <n v="0.38679999999999998"/>
    <n v="0.55789999999999995"/>
    <n v="0.16356000000000001"/>
    <n v="0.57220000000000004"/>
    <m/>
    <m/>
    <m/>
    <m/>
    <n v="10.567707061767578"/>
    <m/>
    <m/>
    <n v="0"/>
    <n v="0"/>
    <n v="1"/>
    <n v="1"/>
    <s v="PEG"/>
    <s v="NA"/>
    <m/>
    <n v="0.17633824050426483"/>
    <n v="4.0632635354995728E-3"/>
    <n v="7.4575453996658325E-2"/>
    <n v="3.6800000816583633E-2"/>
    <m/>
    <m/>
    <n v="-4.4443413615226746E-2"/>
    <n v="4.8506677150726318E-2"/>
    <n v="5.076274648308754E-2"/>
    <n v="0.13813799619674683"/>
    <n v="3.3563800156116486E-2"/>
    <m/>
    <m/>
    <m/>
    <n v="4.3200001120567322E-2"/>
    <n v="3.8200236856937408E-2"/>
    <n v="5.447089672088623E-2"/>
    <n v="5.3290244191884995E-2"/>
    <n v="5.568772554397583E-2"/>
  </r>
  <r>
    <x v="67"/>
    <x v="8"/>
    <s v="FRA"/>
    <n v="132"/>
    <n v="41930"/>
    <n v="4486.6367278797989"/>
    <n v="17.019024493816644"/>
    <n v="20.53"/>
    <n v="3.4676400000000003"/>
    <n v="0.1983182"/>
    <n v="0.40387182471143318"/>
    <n v="-0.11441000000000001"/>
    <n v="0.42391000000000001"/>
    <n v="0.23938999999999999"/>
    <n v="1.75"/>
    <n v="2.36"/>
    <n v="3.83"/>
    <n v="4.32"/>
    <n v="9.8659812334966471E-2"/>
    <n v="7.4"/>
    <n v="0.15013160703195519"/>
    <n v="1.0676000000000001"/>
    <n v="0.44219999999999998"/>
    <n v="0.72760000000000002"/>
    <n v="0.24716000000000002"/>
    <n v="0.59630000000000005"/>
    <m/>
    <m/>
    <m/>
    <m/>
    <n v="9.9570083618164063"/>
    <m/>
    <m/>
    <n v="0"/>
    <n v="0"/>
    <n v="0"/>
    <n v="0"/>
    <s v="FLOAT"/>
    <s v="NA"/>
    <m/>
    <n v="-5.2771586924791336E-2"/>
    <n v="0.25069275498390198"/>
    <n v="-3.7561517208814621E-2"/>
    <n v="3.8300000131130219E-2"/>
    <m/>
    <m/>
    <n v="0.19810071587562561"/>
    <n v="5.2592039108276367E-2"/>
    <n v="4.3896175920963287E-2"/>
    <n v="-8.5555180907249451E-2"/>
    <n v="3.5850819200277328E-2"/>
    <m/>
    <m/>
    <m/>
    <n v="4.2700000107288361E-2"/>
    <n v="3.2783597707748413E-2"/>
    <n v="0.10173590481281281"/>
    <n v="0.18410763144493103"/>
    <n v="3.6924146115779877E-4"/>
  </r>
  <r>
    <x v="68"/>
    <x v="8"/>
    <s v="FRA"/>
    <n v="132"/>
    <n v="41960"/>
    <n v="4466.2114632983785"/>
    <n v="16.587505381199271"/>
    <n v="21.33"/>
    <n v="4.1395200000000001"/>
    <n v="0.18769449999999999"/>
    <n v="0.45985405783975064"/>
    <n v="-4.7649980000000002E-2"/>
    <n v="0.46065"/>
    <n v="0.30590000000000001"/>
    <n v="2.04"/>
    <n v="2.67"/>
    <n v="2.76"/>
    <n v="3.42"/>
    <n v="9.5782640675667607E-2"/>
    <n v="7.8"/>
    <n v="0.16454622953081582"/>
    <n v="1.0159"/>
    <n v="0.54610000000000003"/>
    <n v="0.72350000000000003"/>
    <n v="0.34744999999999998"/>
    <n v="0.64759999999999995"/>
    <m/>
    <m/>
    <m/>
    <m/>
    <n v="9.3065948486328125"/>
    <m/>
    <m/>
    <n v="0"/>
    <n v="0"/>
    <n v="0"/>
    <n v="0"/>
    <s v="FLOAT"/>
    <s v="NA"/>
    <m/>
    <n v="5.885542556643486E-2"/>
    <n v="1.2186208739876747E-2"/>
    <n v="0.19706703722476959"/>
    <n v="2.759999968111515E-2"/>
    <m/>
    <m/>
    <n v="-2.9160754755139351E-2"/>
    <n v="4.1346963495016098E-2"/>
    <n v="4.2588885873556137E-2"/>
    <n v="1.2640709057450294E-2"/>
    <n v="4.5637823641300201E-2"/>
    <m/>
    <m/>
    <m/>
    <n v="4.0399998426437378E-2"/>
    <n v="4.6214718371629715E-2"/>
    <n v="6.1938952654600143E-2"/>
    <n v="2.2184273228049278E-2"/>
    <n v="0.1123335212469101"/>
  </r>
  <r>
    <x v="69"/>
    <x v="8"/>
    <s v="FRA"/>
    <n v="132"/>
    <n v="41900"/>
    <n v="4793.3105011933167"/>
    <n v="17.268172993693327"/>
    <n v="19.79"/>
    <n v="4.7063870230794329"/>
    <n v="0.20842459999999999"/>
    <n v="0.4878451744039094"/>
    <n v="-8.5883009999999996E-2"/>
    <n v="0.43784999999999996"/>
    <n v="0.31590000000000001"/>
    <n v="2.4300000000000002"/>
    <n v="3.09"/>
    <n v="2.0499999999999998"/>
    <n v="3.94"/>
    <n v="9.2117416646105094E-2"/>
    <n v="8.1"/>
    <n v="0.16647232133023254"/>
    <m/>
    <n v="0.63009999999999999"/>
    <n v="1.5012000000000001"/>
    <n v="0.39835999999999999"/>
    <m/>
    <m/>
    <m/>
    <m/>
    <m/>
    <n v="7.8662738800048828"/>
    <m/>
    <m/>
    <n v="0"/>
    <n v="0"/>
    <n v="0"/>
    <n v="0"/>
    <s v="FLOAT"/>
    <s v="NA"/>
    <m/>
    <n v="0.16453315317630768"/>
    <n v="1.0251104831695557E-2"/>
    <n v="-8.0826327204704285E-2"/>
    <n v="2.0500000566244125E-2"/>
    <m/>
    <m/>
    <n v="-3.8274016231298447E-2"/>
    <n v="4.8525121062994003E-2"/>
    <n v="5.045628547668457E-2"/>
    <n v="0.11462415009737015"/>
    <n v="4.4776540249586105E-2"/>
    <m/>
    <m/>
    <m/>
    <n v="3.970000147819519E-2"/>
    <n v="4.9909014254808426E-2"/>
    <n v="1.3750785030424595E-2"/>
    <n v="4.6255346387624741E-2"/>
    <n v="-3.016316331923008E-2"/>
  </r>
  <r>
    <x v="70"/>
    <x v="8"/>
    <s v="FRA"/>
    <n v="132"/>
    <n v="41000"/>
    <n v="4042.1678780487805"/>
    <n v="13.623906809550034"/>
    <n v="18.96"/>
    <n v="4.615756493146014"/>
    <n v="0.20457629999999999"/>
    <n v="0.57981598597185957"/>
    <m/>
    <n v="0.45770000000000005"/>
    <n v="0.17510999999999999"/>
    <n v="3.47"/>
    <n v="4.1399999999999997"/>
    <n v="1.72"/>
    <n v="3.45"/>
    <n v="9.657423479155551E-2"/>
    <m/>
    <n v="0.17043232165464794"/>
    <m/>
    <n v="0.71950000000000003"/>
    <n v="2.0356000000000001"/>
    <n v="0.48015000000000002"/>
    <m/>
    <m/>
    <m/>
    <m/>
    <m/>
    <n v="6.0511641502380371"/>
    <m/>
    <m/>
    <n v="0"/>
    <n v="0"/>
    <n v="1"/>
    <n v="1"/>
    <s v="PEG"/>
    <s v="USA"/>
    <m/>
    <n v="0.47404372692108154"/>
    <n v="0.10490871965885162"/>
    <n v="0.23628093302249908"/>
    <n v="1.7200000584125519E-2"/>
    <m/>
    <m/>
    <n v="4.838411882519722E-2"/>
    <n v="5.6524600833654404E-2"/>
    <n v="5.3915925323963165E-2"/>
    <n v="0.43693286180496216"/>
    <n v="2.5826442986726761E-2"/>
    <m/>
    <m/>
    <m/>
    <n v="4.0600001811981201E-2"/>
    <n v="3.7110865116119385E-2"/>
    <n v="0.16881884634494781"/>
    <n v="0.19796107709407806"/>
    <n v="0.1267404705286026"/>
  </r>
  <r>
    <x v="71"/>
    <x v="8"/>
    <s v="FRA"/>
    <n v="132"/>
    <n v="39600"/>
    <n v="3309.3818939393936"/>
    <n v="13.175743968223992"/>
    <n v="13.08"/>
    <n v="4.2792475933743992"/>
    <n v="0.20206489999999999"/>
    <n v="0.67978425941528364"/>
    <m/>
    <n v="0.24936"/>
    <n v="0.15776999999999999"/>
    <n v="5.03"/>
    <n v="5.78"/>
    <n v="1.67"/>
    <n v="3.13"/>
    <n v="0.10354804393586264"/>
    <m/>
    <n v="0.18170309180875333"/>
    <m/>
    <n v="0.80200000000000005"/>
    <n v="1.2081999999999999"/>
    <n v="0.46666666666666667"/>
    <m/>
    <m/>
    <m/>
    <m/>
    <m/>
    <n v="5.5325589179992676"/>
    <m/>
    <m/>
    <n v="0"/>
    <n v="0"/>
    <n v="1"/>
    <n v="1"/>
    <s v="PEG"/>
    <s v="USA"/>
    <m/>
    <n v="0.52898800373077393"/>
    <n v="0.13300718367099762"/>
    <n v="0.15037405490875244"/>
    <n v="1.6699999570846558E-2"/>
    <m/>
    <m/>
    <n v="7.2214052081108093E-2"/>
    <n v="6.0793127864599228E-2"/>
    <n v="5.6698687374591827E-2"/>
    <n v="0.50691205263137817"/>
    <n v="1.4649799093604088E-2"/>
    <m/>
    <m/>
    <m/>
    <n v="3.189999982714653E-2"/>
    <n v="2.2075958549976349E-2"/>
    <n v="0.17864179611206055"/>
    <n v="0.24007783830165863"/>
    <n v="8.35370272397995E-2"/>
  </r>
  <r>
    <x v="72"/>
    <x v="8"/>
    <s v="FRA"/>
    <n v="132"/>
    <n v="39400"/>
    <n v="2981.4608375634512"/>
    <n v="13.261296793232566"/>
    <n v="10.36"/>
    <n v="4.6254955501305881"/>
    <n v="0.2008286"/>
    <n v="0.81973984223607732"/>
    <m/>
    <n v="0.25952000000000003"/>
    <n v="0.29664000000000001"/>
    <n v="5.7"/>
    <n v="6.62"/>
    <n v="1.62"/>
    <n v="3.09"/>
    <n v="0.13876422755631138"/>
    <m/>
    <n v="0.19129847721022147"/>
    <m/>
    <n v="0.97299999999999998"/>
    <n v="1.3325"/>
    <n v="0.46666666666666667"/>
    <m/>
    <m/>
    <m/>
    <m/>
    <m/>
    <n v="5.6474194526672363"/>
    <m/>
    <m/>
    <n v="0"/>
    <n v="0"/>
    <n v="1"/>
    <n v="1"/>
    <s v="PEG"/>
    <s v="USA"/>
    <m/>
    <n v="0.53635179996490479"/>
    <n v="0.40518036484718323"/>
    <n v="4.3432954698801041E-2"/>
    <n v="1.6200000420212746E-2"/>
    <m/>
    <m/>
    <n v="0.34009349346160889"/>
    <n v="6.5086878836154938E-2"/>
    <n v="4.8568908125162125E-2"/>
    <n v="0.52058440446853638"/>
    <n v="1.036927942186594E-2"/>
    <m/>
    <m/>
    <m/>
    <n v="3.1399998813867569E-2"/>
    <n v="1.5767363831400871E-2"/>
    <n v="0.28799241781234741"/>
    <n v="0.44299882650375366"/>
    <n v="2.9816478490829468E-2"/>
  </r>
  <r>
    <x v="73"/>
    <x v="8"/>
    <s v="FRA"/>
    <n v="132"/>
    <n v="39000"/>
    <n v="2860.1412307692308"/>
    <n v="13.224051375939393"/>
    <n v="8.9499999999999993"/>
    <n v="5.4420372846638267"/>
    <n v="0.15235019999999999"/>
    <n v="1.0156776581851885"/>
    <m/>
    <n v="0.1396"/>
    <n v="0.35406999999999994"/>
    <n v="7.44"/>
    <n v="8.65"/>
    <n v="1.65"/>
    <n v="3.12"/>
    <n v="0.20710664247140775"/>
    <m/>
    <n v="0.21490617145192875"/>
    <m/>
    <n v="1.2430000000000001"/>
    <n v="1.6045"/>
    <n v="0.46666666666666667"/>
    <m/>
    <m/>
    <m/>
    <m/>
    <m/>
    <n v="5.5296421051025391"/>
    <m/>
    <m/>
    <n v="0"/>
    <n v="0"/>
    <n v="1"/>
    <n v="1"/>
    <s v="PEG"/>
    <s v="USA"/>
    <m/>
    <n v="-0.17693762481212616"/>
    <n v="0.54736870527267456"/>
    <n v="2.2032812237739563E-2"/>
    <n v="1.6499999910593033E-2"/>
    <m/>
    <m/>
    <n v="0.49251246452331543"/>
    <n v="5.4856248199939728E-2"/>
    <n v="3.6754298955202103E-2"/>
    <n v="-0.1840086430311203"/>
    <n v="8.6655551567673683E-3"/>
    <m/>
    <m/>
    <m/>
    <n v="3.1099999323487282E-2"/>
    <n v="7.0710182189941406E-3"/>
    <n v="0.21632096171379089"/>
    <n v="0.32583662867546082"/>
    <n v="1.9266406074166298E-2"/>
  </r>
  <r>
    <x v="74"/>
    <x v="8"/>
    <s v="FRA"/>
    <n v="132"/>
    <n v="38900"/>
    <n v="2421.7693573264783"/>
    <n v="10.123345014744984"/>
    <n v="10.29"/>
    <n v="5.627533889014769"/>
    <n v="0.18944430000000001"/>
    <n v="1.2436053216361955"/>
    <m/>
    <n v="9.7689999999999999E-2"/>
    <n v="0.25556999999999996"/>
    <n v="9.3800000000000008"/>
    <n v="11.15"/>
    <n v="1.64"/>
    <n v="2.99"/>
    <n v="0.24467021618328263"/>
    <m/>
    <n v="0.27141232992724101"/>
    <m/>
    <n v="1.2989999999999999"/>
    <n v="2.5855999999999999"/>
    <n v="0.46666666666666667"/>
    <m/>
    <m/>
    <m/>
    <m/>
    <m/>
    <n v="4.9246954917907715"/>
    <m/>
    <m/>
    <n v="0"/>
    <n v="0"/>
    <n v="1"/>
    <n v="1"/>
    <s v="PEG"/>
    <s v="USA"/>
    <m/>
    <n v="-0.1168389767408371"/>
    <n v="0.22424547374248505"/>
    <n v="8.3152815699577332E-2"/>
    <n v="1.640000008046627E-2"/>
    <m/>
    <m/>
    <n v="0.18137001991271973"/>
    <n v="4.2875450104475021E-2"/>
    <n v="3.6292988806962967E-2"/>
    <n v="-0.12406250089406967"/>
    <n v="8.2466164603829384E-3"/>
    <m/>
    <m/>
    <m/>
    <n v="3.0099999159574509E-2"/>
    <n v="7.223520427942276E-3"/>
    <n v="9.229385107755661E-2"/>
    <n v="0.11406575888395309"/>
    <n v="4.9776408821344376E-2"/>
  </r>
  <r>
    <x v="75"/>
    <x v="8"/>
    <s v="FRA"/>
    <n v="132"/>
    <n v="39700"/>
    <n v="2573.141637279597"/>
    <n v="12.450523935589059"/>
    <n v="13.58"/>
    <n v="9.0454711110950843"/>
    <m/>
    <n v="1.8434149622967397"/>
    <m/>
    <n v="0.57027000000000005"/>
    <n v="0.11398999999999999"/>
    <n v="9.77"/>
    <n v="12.45"/>
    <n v="1.37"/>
    <n v="3.03"/>
    <n v="0.26545357608829268"/>
    <m/>
    <n v="0.44763234436372695"/>
    <m/>
    <n v="2.2229999999999999"/>
    <n v="4.6539000000000001"/>
    <n v="0.50179211469534057"/>
    <m/>
    <m/>
    <m/>
    <m/>
    <m/>
    <n v="3.7733702659606934"/>
    <m/>
    <m/>
    <n v="0"/>
    <n v="0"/>
    <n v="1"/>
    <n v="1"/>
    <s v="PEG"/>
    <s v="USA"/>
    <m/>
    <n v="-0.20052199065685272"/>
    <n v="0.13122555613517761"/>
    <n v="1.8398543819785118E-2"/>
    <n v="1.3700000010430813E-2"/>
    <m/>
    <m/>
    <n v="8.4947071969509125E-2"/>
    <n v="4.6278480440378189E-2"/>
    <n v="4.2655058205127716E-2"/>
    <n v="-0.20431415736675262"/>
    <n v="4.765915684401989E-3"/>
    <m/>
    <m/>
    <m/>
    <n v="2.9899999499320984E-2"/>
    <n v="3.7921715993434191E-3"/>
    <n v="1.7705438658595085E-2"/>
    <n v="1.8482647836208344E-2"/>
    <n v="1.6049271449446678E-2"/>
  </r>
  <r>
    <x v="76"/>
    <x v="8"/>
    <s v="FRA"/>
    <n v="132"/>
    <n v="40290"/>
    <n v="3855.1917349218165"/>
    <n v="16.620589866315282"/>
    <n v="17.260000000000002"/>
    <n v="20.973706773886491"/>
    <n v="0.14399999999999999"/>
    <n v="2.8111078492290846"/>
    <m/>
    <n v="2.64737"/>
    <n v="1.0138799999999999"/>
    <n v="12.55"/>
    <n v="15.46"/>
    <n v="1.31"/>
    <n v="3.35"/>
    <n v="0.33115818625241206"/>
    <m/>
    <n v="0.60603235734034344"/>
    <m/>
    <n v="4.3410000000000002"/>
    <n v="5.2119999999999997"/>
    <n v="3.45"/>
    <n v="7.86198006644518"/>
    <n v="2.3852488756876604"/>
    <m/>
    <m/>
    <m/>
    <n v="3.1807854175567627"/>
    <n v="31.946033477783203"/>
    <n v="18.73914909362793"/>
    <n v="0"/>
    <n v="0"/>
    <n v="0"/>
    <n v="0"/>
    <s v="FLOAT"/>
    <s v="USA"/>
    <m/>
    <n v="0.27320301532745361"/>
    <n v="0.30169585347175598"/>
    <n v="-5.6936133652925491E-2"/>
    <n v="1.3100000098347664E-2"/>
    <m/>
    <m/>
    <n v="0.24751557409763336"/>
    <n v="5.4180275648832321E-2"/>
    <n v="4.3430540710687637E-2"/>
    <n v="0.26439514756202698"/>
    <n v="6.9660581648349762E-3"/>
    <m/>
    <m/>
    <m/>
    <n v="3.1700000166893005E-2"/>
    <n v="8.807850070297718E-3"/>
    <n v="0.19171634316444397"/>
    <n v="0.29368647933006287"/>
    <n v="-2.1918065845966339E-2"/>
  </r>
  <r>
    <x v="77"/>
    <x v="8"/>
    <s v="FRA"/>
    <n v="132"/>
    <n v="40680"/>
    <n v="4137.8978613569325"/>
    <n v="17.505041669339839"/>
    <n v="19.170000000000002"/>
    <n v="33.916595108544008"/>
    <n v="0.16600000000000001"/>
    <n v="4.1946687536860736"/>
    <m/>
    <n v="3.9713500000000002"/>
    <n v="2.2332100000000001"/>
    <n v="15.66"/>
    <n v="18.739999999999998"/>
    <n v="1.57"/>
    <n v="4.4800000000000004"/>
    <n v="0.40685598548895335"/>
    <m/>
    <n v="0.89023853446954182"/>
    <m/>
    <n v="6.702"/>
    <n v="6.8951000000000002"/>
    <n v="3"/>
    <n v="12.450684385382058"/>
    <n v="4.0395435396490047"/>
    <m/>
    <m/>
    <m/>
    <n v="3.0331754684448242"/>
    <n v="42.205390930175781"/>
    <n v="21.104852676391602"/>
    <n v="0"/>
    <n v="0"/>
    <n v="0"/>
    <n v="0"/>
    <s v="FLOAT"/>
    <s v="USA"/>
    <m/>
    <n v="-0.18458309769630432"/>
    <n v="0.28407439589500427"/>
    <n v="-0.21218143403530121"/>
    <n v="1.5699999406933784E-2"/>
    <m/>
    <m/>
    <n v="0.22858574986457825"/>
    <n v="5.5488657206296921E-2"/>
    <n v="4.516465961933136E-2"/>
    <n v="-0.19521121680736542"/>
    <n v="1.3206108473241329E-2"/>
    <m/>
    <m/>
    <m/>
    <n v="3.9099998772144318E-2"/>
    <n v="1.0628128424286842E-2"/>
    <n v="9.3970507383346558E-2"/>
    <n v="0.18805086612701416"/>
    <n v="-9.8240718245506287E-2"/>
  </r>
  <r>
    <x v="78"/>
    <x v="8"/>
    <s v="FRA"/>
    <n v="132"/>
    <n v="41110"/>
    <n v="4393.3653612259795"/>
    <n v="19.627117079694802"/>
    <n v="20.57"/>
    <n v="57.726495029565356"/>
    <n v="0.20100000000000001"/>
    <n v="6.6538882803943054"/>
    <n v="-8.5852000000000004"/>
    <n v="6.7270000000000003"/>
    <n v="4.34"/>
    <n v="20.27"/>
    <n v="24.24"/>
    <n v="2.0899999990000002"/>
    <n v="6.8352767797941079"/>
    <n v="0.50581467364580679"/>
    <m/>
    <n v="1.3650324195199641"/>
    <m/>
    <n v="10.210000000000001"/>
    <n v="9.9219000000000008"/>
    <n v="5.2"/>
    <n v="20.404438538205977"/>
    <n v="6.0540767460832097"/>
    <m/>
    <m/>
    <m/>
    <n v="2.1699504852294922"/>
    <n v="44.915821075439453"/>
    <n v="20.509941101074219"/>
    <n v="0"/>
    <n v="0"/>
    <n v="0"/>
    <n v="0"/>
    <s v="FLOAT"/>
    <s v="USA"/>
    <m/>
    <n v="-0.10739078372716904"/>
    <n v="0.30658027529716492"/>
    <n v="-5.5988244712352753E-2"/>
    <n v="2.0899999886751175E-2"/>
    <m/>
    <m/>
    <n v="0.24322856962680817"/>
    <n v="6.3351713120937347E-2"/>
    <n v="5.0957415252923965E-2"/>
    <n v="-0.12396233528852463"/>
    <n v="1.8916482105851173E-2"/>
    <m/>
    <m/>
    <m/>
    <n v="6.8352766335010529E-2"/>
    <n v="1.6571551561355591E-2"/>
    <n v="0.15737631916999817"/>
    <n v="0.24055051803588867"/>
    <n v="-1.7544122412800789E-2"/>
  </r>
  <r>
    <x v="79"/>
    <x v="8"/>
    <s v="FRA"/>
    <n v="132"/>
    <n v="41480"/>
    <n v="4946.3447444551593"/>
    <n v="20.675570502190123"/>
    <n v="21.44"/>
    <n v="88.1"/>
    <n v="0.27623596"/>
    <n v="7.4988264747300901"/>
    <n v="-2.7728999999999999"/>
    <n v="9.2629999999999999"/>
    <n v="7.8390000000000004"/>
    <n v="27.12"/>
    <n v="31.99"/>
    <n v="2.52"/>
    <n v="7.0627203154137792"/>
    <n v="0.62992180809741627"/>
    <m/>
    <n v="1.653205930307512"/>
    <n v="0.44340000000000002"/>
    <n v="14.42"/>
    <n v="12.048500000000001"/>
    <n v="3.95"/>
    <n v="26.247388704318933"/>
    <n v="8.2579840190767033"/>
    <m/>
    <m/>
    <m/>
    <n v="2.6296405792236328"/>
    <n v="47.637111663818359"/>
    <n v="19.019315719604492"/>
    <n v="0"/>
    <n v="0"/>
    <n v="0"/>
    <n v="0"/>
    <s v="FLOAT"/>
    <s v="USA"/>
    <m/>
    <n v="-0.15785123407840729"/>
    <n v="0.32157504558563232"/>
    <n v="2.8760485351085663E-2"/>
    <n v="2.5200000032782555E-2"/>
    <m/>
    <m/>
    <n v="0.24536046385765076"/>
    <n v="7.6214566826820374E-2"/>
    <n v="6.1198800802230835E-2"/>
    <n v="-0.17904016375541687"/>
    <n v="2.5809954851865768E-2"/>
    <m/>
    <m/>
    <m/>
    <n v="7.0627205073833466E-2"/>
    <n v="2.1188937127590179E-2"/>
    <n v="0.1947481781244278"/>
    <n v="0.27213311195373535"/>
    <n v="2.6980243623256683E-2"/>
  </r>
  <r>
    <x v="80"/>
    <x v="8"/>
    <s v="FRA"/>
    <n v="132"/>
    <n v="42518"/>
    <n v="5185.8506985276827"/>
    <n v="22.197152359074479"/>
    <n v="22.39"/>
    <n v="101.75860941000001"/>
    <n v="0.30015312629538837"/>
    <n v="8.2381473947739021"/>
    <n v="1.23556"/>
    <n v="10.731999999999999"/>
    <n v="10.778"/>
    <n v="31.29"/>
    <n v="31.89"/>
    <n v="2.4299999990000001"/>
    <n v="7.8049044842779702"/>
    <n v="0.66966724434220259"/>
    <n v="2.3191666666666668"/>
    <n v="1.8503772796420537"/>
    <n v="0.39979999999999999"/>
    <n v="20.77"/>
    <n v="23.567499999999999"/>
    <n v="3.91"/>
    <n v="31.815016611295679"/>
    <n v="10.141553140753446"/>
    <m/>
    <m/>
    <m/>
    <n v="2.4860162734985352"/>
    <n v="50.739334106445313"/>
    <n v="19.227813720703125"/>
    <n v="0"/>
    <n v="0"/>
    <n v="0"/>
    <n v="0"/>
    <s v="FLOAT"/>
    <s v="USA"/>
    <n v="0"/>
    <n v="-0.15076147019863129"/>
    <n v="0.13527831435203552"/>
    <n v="-2.5585055351257324E-2"/>
    <n v="2.4299999698996544E-2"/>
    <m/>
    <m/>
    <n v="6.3095115125179291E-2"/>
    <n v="7.2183199226856232E-2"/>
    <n v="6.7899100482463837E-2"/>
    <n v="-0.1847112774848938"/>
    <n v="4.1641458868980408E-2"/>
    <m/>
    <m/>
    <m/>
    <n v="7.8049041330814362E-2"/>
    <n v="3.3949811011552811E-2"/>
    <n v="7.8133039176464081E-2"/>
    <n v="0.11226321756839752"/>
    <n v="-6.4252782613039017E-4"/>
  </r>
  <r>
    <x v="81"/>
    <x v="8"/>
    <s v="FRA"/>
    <n v="132"/>
    <n v="42862"/>
    <n v="5461.1077411226725"/>
    <n v="23.266816387058281"/>
    <n v="23.9"/>
    <n v="128.18711693999998"/>
    <n v="0.29262638659423335"/>
    <n v="9.6111719605695534"/>
    <n v="-2.4409800000000001"/>
    <n v="16.152000000000001"/>
    <n v="14.843"/>
    <n v="36.950000000000003"/>
    <n v="37.75"/>
    <n v="2.6999999990000001"/>
    <n v="7.8288459090800409"/>
    <n v="0.75586208627536366"/>
    <n v="2.1175000000000002"/>
    <n v="2.3812232205664805"/>
    <n v="0.3387"/>
    <n v="25.15"/>
    <n v="29.137499999999999"/>
    <n v="4.26"/>
    <n v="36.495495016611294"/>
    <n v="12.715870500135965"/>
    <m/>
    <m/>
    <m/>
    <n v="2.2747066020965576"/>
    <n v="53.501068115234375"/>
    <n v="20.337114334106445"/>
    <n v="0"/>
    <n v="0"/>
    <n v="0"/>
    <n v="0"/>
    <s v="FLOAT"/>
    <s v="USA"/>
    <n v="0"/>
    <n v="0.4429471492767334"/>
    <n v="0.20333817601203918"/>
    <n v="-8.2338005304336548E-2"/>
    <n v="2.7000000700354576E-2"/>
    <m/>
    <m/>
    <n v="0.1287132203578949"/>
    <n v="7.4624955654144287E-2"/>
    <n v="6.611507385969162E-2"/>
    <n v="0.3947320282459259"/>
    <n v="3.456946462392807E-2"/>
    <m/>
    <m/>
    <m/>
    <n v="7.8288458287715912E-2"/>
    <n v="4.8215139657258987E-2"/>
    <n v="0.15915650129318237"/>
    <n v="0.22735089063644409"/>
    <n v="-2.7669001370668411E-2"/>
  </r>
  <r>
    <x v="82"/>
    <x v="8"/>
    <s v="FRA"/>
    <n v="132"/>
    <n v="43184"/>
    <n v="5564.2599110781775"/>
    <n v="23.657335094807966"/>
    <n v="24.65"/>
    <n v="149.36796846999999"/>
    <n v="0.28838001298469157"/>
    <n v="10.772961977781257"/>
    <n v="-1.41316"/>
    <n v="15.919"/>
    <n v="14.161"/>
    <n v="41.88"/>
    <n v="42.87"/>
    <n v="3.7099999989999999"/>
    <n v="6.7035989433827181"/>
    <n v="0.90009817538678383"/>
    <n v="2.1175000000000002"/>
    <n v="2.6693967313540372"/>
    <n v="0.32869999999999999"/>
    <n v="28.88"/>
    <n v="36.564"/>
    <n v="4.12"/>
    <n v="41.512478405315612"/>
    <n v="14.805882674085387"/>
    <m/>
    <m/>
    <m/>
    <n v="2.6650123596191406"/>
    <n v="52.134040832519531"/>
    <n v="21.980010986328125"/>
    <n v="0"/>
    <n v="0"/>
    <n v="0"/>
    <n v="0"/>
    <s v="FLOAT"/>
    <s v="USA"/>
    <n v="0"/>
    <n v="0.1394517570734024"/>
    <n v="0.2660486102104187"/>
    <n v="0.27172791957855225"/>
    <n v="3.7099998444318771E-2"/>
    <m/>
    <m/>
    <n v="0.19082319736480713"/>
    <n v="7.5225420296192169E-2"/>
    <n v="6.3170939683914185E-2"/>
    <n v="9.4531148672103882E-2"/>
    <n v="4.1040968149900436E-2"/>
    <m/>
    <m/>
    <m/>
    <n v="6.7035987973213196E-2"/>
    <n v="4.4920619577169418E-2"/>
    <n v="0.22726726531982422"/>
    <n v="0.25354477763175964"/>
    <n v="0.15441395342350006"/>
  </r>
  <r>
    <x v="83"/>
    <x v="8"/>
    <s v="FRA"/>
    <n v="132"/>
    <n v="43495"/>
    <n v="5683.9406828371075"/>
    <n v="24.133305141415562"/>
    <n v="25.46"/>
    <n v="154.91080511999999"/>
    <n v="0.26796038740281691"/>
    <n v="10.561727429197312"/>
    <n v="0.43991999999999998"/>
    <n v="14.579000000000001"/>
    <n v="14.064"/>
    <n v="46.58"/>
    <n v="47.94"/>
    <n v="4.039999999"/>
    <n v="6.4761554077630477"/>
    <n v="1.0173626751779756"/>
    <n v="2.6216666666666666"/>
    <n v="2.9120691614909253"/>
    <n v="0.35"/>
    <n v="31.03"/>
    <n v="38.006999999999998"/>
    <n v="3.76"/>
    <n v="49.221501661129565"/>
    <n v="16.023717698245029"/>
    <m/>
    <m/>
    <m/>
    <n v="2.6856036186218262"/>
    <n v="51.838451385498047"/>
    <n v="21.921121597290039"/>
    <n v="0"/>
    <n v="0"/>
    <n v="0"/>
    <n v="0"/>
    <s v="FLOAT"/>
    <s v="USA"/>
    <n v="0"/>
    <n v="0.2316017746925354"/>
    <n v="0.2016366720199585"/>
    <n v="-6.5816327696666121E-4"/>
    <n v="4.0399998426437378E-2"/>
    <m/>
    <m/>
    <n v="0.13027691841125488"/>
    <n v="7.135976105928421E-2"/>
    <n v="6.3134759664535522E-2"/>
    <n v="0.18327781558036804"/>
    <n v="4.0839061141014099E-2"/>
    <m/>
    <m/>
    <m/>
    <n v="6.4761556684970856E-2"/>
    <n v="4.832395538687706E-2"/>
    <n v="0.15379306674003601"/>
    <n v="0.20510657131671906"/>
    <n v="1.9870918244123459E-2"/>
  </r>
  <r>
    <x v="84"/>
    <x v="8"/>
    <s v="FRA"/>
    <n v="132"/>
    <n v="43822"/>
    <n v="5915.1795901601936"/>
    <n v="25.192008665127801"/>
    <n v="26.25"/>
    <n v="164.52713474000001"/>
    <n v="0.27801987613229484"/>
    <n v="10.561727429197312"/>
    <n v="2.5843400000000001"/>
    <n v="15.221"/>
    <n v="15.095000000000001"/>
    <n v="52.98"/>
    <n v="54.65"/>
    <n v="3.5899999990000002"/>
    <n v="6.4402432705599413"/>
    <n v="1.1563593189694699"/>
    <n v="2.8233333333333333"/>
    <n v="3.0637394303264758"/>
    <n v="0.34370000000000001"/>
    <n v="33.56"/>
    <n v="37.024000000000001"/>
    <n v="3.74"/>
    <n v="56.991707641196008"/>
    <n v="16.622747421925663"/>
    <m/>
    <m/>
    <m/>
    <n v="2.8330695629119873"/>
    <n v="52.031211853027344"/>
    <n v="23.250541687011719"/>
    <n v="0"/>
    <n v="0"/>
    <n v="0"/>
    <n v="0"/>
    <s v="FLOAT"/>
    <s v="USA"/>
    <n v="0"/>
    <n v="1.1585566997528076"/>
    <n v="0.20700787007808685"/>
    <n v="9.001980721950531E-2"/>
    <n v="3.5900000482797623E-2"/>
    <m/>
    <m/>
    <n v="0.13662813603878021"/>
    <n v="7.0379734039306641E-2"/>
    <n v="6.1919752508401871E-2"/>
    <n v="1.1191445589065552"/>
    <n v="1.8598144873976707E-2"/>
    <m/>
    <m/>
    <m/>
    <n v="6.440243124961853E-2"/>
    <n v="3.9412155747413635E-2"/>
    <n v="0.29690518975257874"/>
    <n v="0.37977924942970276"/>
    <n v="6.2959901988506317E-2"/>
  </r>
  <r>
    <x v="85"/>
    <x v="8"/>
    <s v="FRA"/>
    <n v="132"/>
    <n v="44218"/>
    <n v="6198.7878239630918"/>
    <n v="26.423441617267788"/>
    <n v="27.44"/>
    <n v="176.83288805999999"/>
    <n v="0.28376375537203907"/>
    <n v="10.667344703489285"/>
    <n v="3.6932999999999998"/>
    <n v="16.742999999999999"/>
    <n v="17.356999999999999"/>
    <n v="59.69"/>
    <n v="61.69"/>
    <n v="3.16"/>
    <n v="6.2367411597423406"/>
    <n v="1.4068999528714257"/>
    <n v="2.42"/>
    <n v="3.3064118604633461"/>
    <n v="0.3327"/>
    <n v="34.5"/>
    <n v="39.451000000000001"/>
    <n v="3.9"/>
    <n v="67.821049833887045"/>
    <n v="17.128181479699627"/>
    <m/>
    <m/>
    <m/>
    <n v="3.5127174854278564"/>
    <n v="53.5379638671875"/>
    <n v="19.833322525024414"/>
    <n v="0"/>
    <n v="0"/>
    <n v="0"/>
    <n v="0"/>
    <s v="FLOAT"/>
    <s v="USA"/>
    <n v="0"/>
    <n v="-3.6631975322961807E-2"/>
    <n v="0.28556352853775024"/>
    <n v="7.5338013470172882E-2"/>
    <n v="3.1599998474121094E-2"/>
    <m/>
    <m/>
    <n v="0.21666263043880463"/>
    <n v="6.8900898098945618E-2"/>
    <n v="5.6631062179803848E-2"/>
    <n v="-5.6672114878892899E-2"/>
    <n v="2.124408632516861E-2"/>
    <m/>
    <m/>
    <m/>
    <n v="6.2367413192987442E-2"/>
    <n v="2.0040139555931091E-2"/>
    <n v="0.18213304877281189"/>
    <n v="0.22536452114582062"/>
    <n v="5.3469005972146988E-2"/>
  </r>
  <r>
    <x v="86"/>
    <x v="8"/>
    <s v="FRA"/>
    <n v="132"/>
    <n v="44657"/>
    <n v="6448.4627270080837"/>
    <n v="27.676897064101556"/>
    <n v="28.8"/>
    <n v="194.91106298"/>
    <n v="0.3107118622837392"/>
    <n v="10.984196526365203"/>
    <n v="-2.9620500000000001"/>
    <n v="19.780999999999999"/>
    <n v="16.234999999999999"/>
    <n v="65.849999999999994"/>
    <n v="68.17"/>
    <n v="3.19"/>
    <n v="6.4402432705599413"/>
    <n v="1.8119185431056679"/>
    <n v="1.8150000000000002"/>
    <n v="3.6400864520532314"/>
    <n v="0.32990000000000003"/>
    <n v="38.78"/>
    <n v="46.476999999999997"/>
    <n v="4.03"/>
    <n v="71.736744186046508"/>
    <n v="18.713021524044596"/>
    <m/>
    <m/>
    <m/>
    <n v="3.6525359153747559"/>
    <n v="55.557334899902344"/>
    <n v="21.433542251586914"/>
    <n v="0"/>
    <n v="0"/>
    <n v="0"/>
    <n v="0"/>
    <s v="FLOAT"/>
    <s v="USA"/>
    <n v="0"/>
    <n v="3.150513768196106E-2"/>
    <n v="0.36677795648574829"/>
    <n v="-3.3566676080226898E-2"/>
    <n v="3.189999982714653E-2"/>
    <m/>
    <m/>
    <n v="0.28788116574287415"/>
    <n v="7.8896805644035339E-2"/>
    <n v="6.1260934919118881E-2"/>
    <n v="1.0728722438216209E-2"/>
    <n v="2.0555876195430756E-2"/>
    <m/>
    <m/>
    <m/>
    <n v="6.440243124961853E-2"/>
    <n v="2.077641524374485E-2"/>
    <n v="0.22860252857208252"/>
    <n v="0.3039555549621582"/>
    <n v="-8.3333812654018402E-4"/>
  </r>
  <r>
    <x v="87"/>
    <x v="8"/>
    <s v="FRA"/>
    <n v="132"/>
    <n v="45152"/>
    <n v="6761.7824238128987"/>
    <n v="29.152911639338406"/>
    <n v="29.89"/>
    <n v="220.04077565"/>
    <n v="0.30861970624255275"/>
    <n v="11.512282897825068"/>
    <n v="-6.3467500000000001"/>
    <n v="22.675000000000001"/>
    <n v="18.893000000000001"/>
    <n v="71.37"/>
    <n v="75.349999999999994"/>
    <n v="5.3499999989999996"/>
    <n v="7.0746910278148141"/>
    <n v="2.2675560922237628"/>
    <n v="1.4116666666666666"/>
    <n v="3.9408991518345808"/>
    <n v="0.32600000000000001"/>
    <n v="49.85"/>
    <n v="56.402999999999999"/>
    <n v="4.79"/>
    <n v="85.25812624584718"/>
    <n v="19.012929278139186"/>
    <m/>
    <m/>
    <m/>
    <n v="3.8736724853515625"/>
    <n v="60.010231018066406"/>
    <n v="30.625865936279297"/>
    <n v="0"/>
    <n v="0"/>
    <n v="1"/>
    <n v="0"/>
    <s v="PEG"/>
    <s v="USA"/>
    <n v="0"/>
    <n v="0.14293564856052399"/>
    <n v="0.3168453574180603"/>
    <n v="3.2509401440620422E-2"/>
    <n v="5.3500000387430191E-2"/>
    <m/>
    <m/>
    <n v="0.25146806240081787"/>
    <n v="6.5377280116081238E-2"/>
    <n v="5.2240472286939621E-2"/>
    <n v="0.12608504295349121"/>
    <n v="1.4963882975280285E-2"/>
    <m/>
    <m/>
    <m/>
    <n v="7.0746913552284241E-2"/>
    <n v="1.6850605607032776E-2"/>
    <n v="0.22339874505996704"/>
    <n v="0.27901685237884521"/>
    <n v="4.3004699051380157E-2"/>
  </r>
  <r>
    <x v="88"/>
    <x v="8"/>
    <s v="FRA"/>
    <n v="132"/>
    <n v="45654"/>
    <n v="6855.171507425418"/>
    <n v="29.800494766716458"/>
    <n v="29.69"/>
    <n v="254.04558653000001"/>
    <n v="0.3185289046457736"/>
    <n v="13.20215928649664"/>
    <n v="-0.86130000000000007"/>
    <n v="23.571999999999999"/>
    <n v="21.527999999999999"/>
    <n v="74.58"/>
    <n v="79.959999999999994"/>
    <n v="6.4899999990000001"/>
    <n v="6.8352767797941079"/>
    <n v="2.8138987419577601"/>
    <n v="1.6133333333333333"/>
    <n v="4.3921182015824183"/>
    <n v="0.32019999999999998"/>
    <n v="52.28"/>
    <n v="54.904000000000003"/>
    <n v="4.95"/>
    <n v="92.08"/>
    <n v="20.87"/>
    <n v="20.524891427023576"/>
    <n v="71.555108572976422"/>
    <n v="133.3743896484375"/>
    <n v="3.9311635494232178"/>
    <n v="59.789875030517578"/>
    <n v="32.400539398193359"/>
    <n v="0"/>
    <n v="0"/>
    <n v="1"/>
    <n v="0"/>
    <s v="PEG"/>
    <s v="USA"/>
    <n v="-0.96249998000000003"/>
    <n v="-8.5194863379001617E-2"/>
    <n v="0.3013041615486145"/>
    <n v="0.11640352010726929"/>
    <n v="6.4900003373622894E-2"/>
    <m/>
    <m/>
    <n v="0.24093739688396454"/>
    <n v="6.0366768389940262E-2"/>
    <n v="4.8646103590726852E-2"/>
    <n v="-9.9408075213432312E-2"/>
    <n v="1.5782075002789497E-2"/>
    <m/>
    <m/>
    <m/>
    <n v="6.8352766335010529E-2"/>
    <n v="1.4213209040462971E-2"/>
    <n v="0.19126063585281372"/>
    <n v="0.22177617251873016"/>
    <n v="9.0651765465736389E-2"/>
  </r>
  <r>
    <x v="89"/>
    <x v="8"/>
    <s v="FRA"/>
    <n v="132"/>
    <n v="46129"/>
    <n v="6978.7769082356008"/>
    <n v="30.424330134839458"/>
    <n v="30.01"/>
    <n v="277.22710690999997"/>
    <n v="0.22725809934235044"/>
    <n v="14.047097480832424"/>
    <n v="3.515186722803187"/>
    <n v="25.15"/>
    <n v="27.753"/>
    <n v="83.11"/>
    <n v="90.66"/>
    <n v="4.0699999990000002"/>
    <n v="6.3205361465495882"/>
    <n v="3.4580283097885371"/>
    <n v="1.9158333333333333"/>
    <n v="4.6853473880104568"/>
    <n v="0.31480000000000002"/>
    <n v="60.14"/>
    <n v="59.463999999999999"/>
    <n v="4.9370600039370602"/>
    <n v="109.02"/>
    <n v="26.54"/>
    <n v="29.049504762764627"/>
    <n v="79.970495237235369"/>
    <n v="149.06016540527344"/>
    <n v="4.2243576049804688"/>
    <n v="65.042510986328125"/>
    <n v="31.747283935546875"/>
    <n v="0"/>
    <n v="0"/>
    <n v="1"/>
    <n v="0"/>
    <s v="PEG"/>
    <s v="USA"/>
    <n v="1.2975000000000001"/>
    <n v="0.26738566160202026"/>
    <n v="0.28426060080528259"/>
    <n v="0.1476273387670517"/>
    <n v="4.0699999779462814E-2"/>
    <m/>
    <m/>
    <n v="0.22891005873680115"/>
    <n v="5.535053089261055E-2"/>
    <n v="4.5040342956781387E-2"/>
    <n v="0.2524486780166626"/>
    <n v="1.1926237493753433E-2"/>
    <m/>
    <m/>
    <m/>
    <n v="6.3205361366271973E-2"/>
    <n v="1.4937000349164009E-2"/>
    <n v="0.24016807973384857"/>
    <n v="0.27972370386123657"/>
    <n v="9.4163671135902405E-2"/>
  </r>
  <r>
    <x v="90"/>
    <x v="8"/>
    <s v="FRA"/>
    <n v="132"/>
    <n v="46584"/>
    <n v="7397.5828610681774"/>
    <n v="32.444513449929168"/>
    <n v="31.27"/>
    <n v="307.21090138"/>
    <n v="0.22565986925141618"/>
    <n v="14.575183852292289"/>
    <n v="2.8338724422598727"/>
    <n v="31.015999999999998"/>
    <n v="33.9"/>
    <n v="94.87"/>
    <n v="106"/>
    <n v="4.08"/>
    <n v="6.1649168853361287"/>
    <n v="4.2378467160569544"/>
    <n v="1.8150000000000002"/>
    <n v="5.0291333306664656"/>
    <n v="0.28499999999999998"/>
    <n v="62"/>
    <n v="60.033999999999999"/>
    <n v="4.9370600039370602"/>
    <n v="129.94999999999999"/>
    <n v="31.62"/>
    <n v="38.386052999864532"/>
    <n v="91.563947000135457"/>
    <n v="170.66966247558594"/>
    <n v="3.8912744522094727"/>
    <n v="64.707862854003906"/>
    <n v="31.774942398071289"/>
    <n v="0"/>
    <n v="0"/>
    <n v="1"/>
    <n v="0"/>
    <s v="PEG"/>
    <s v="USA"/>
    <n v="-0.06"/>
    <n v="-7.1777172386646271E-2"/>
    <n v="0.29588279128074646"/>
    <n v="4.463484138250351E-2"/>
    <n v="4.0800001472234726E-2"/>
    <m/>
    <m/>
    <n v="0.2255098968744278"/>
    <n v="7.0372894406318665E-2"/>
    <n v="5.7423356920480728E-2"/>
    <n v="-8.6253836750984192E-2"/>
    <n v="1.5843197703361511E-2"/>
    <m/>
    <m/>
    <m/>
    <n v="6.1649169772863388E-2"/>
    <n v="1.4476661570370197E-2"/>
    <n v="0.16867545247077942"/>
    <n v="0.19944456219673157"/>
    <n v="4.2717419564723969E-2"/>
  </r>
  <r>
    <x v="91"/>
    <x v="8"/>
    <s v="FRA"/>
    <n v="132"/>
    <n v="47128"/>
    <n v="7718.4264131726368"/>
    <n v="33.890792583021877"/>
    <n v="32.78"/>
    <n v="333.06216674999996"/>
    <n v="0.23845799875764703"/>
    <n v="14.997652949460184"/>
    <n v="4.9518711839488718"/>
    <n v="32.991999999999997"/>
    <n v="35.667000000000002"/>
    <n v="110"/>
    <n v="124"/>
    <n v="3.6499999989999998"/>
    <n v="6.0691511861278462"/>
    <n v="4.8718333331375527"/>
    <n v="1.5125"/>
    <n v="5.5094225153629415"/>
    <n v="0.2631"/>
    <n v="67.8"/>
    <n v="66.549000000000007"/>
    <n v="4.9370600039370602"/>
    <n v="153.26"/>
    <n v="37.119999999999997"/>
    <n v="47.637979323732523"/>
    <n v="105.62202067626747"/>
    <n v="196.87306213378906"/>
    <n v="3.814302921295166"/>
    <n v="70.617851257324219"/>
    <n v="32.931205749511719"/>
    <n v="0"/>
    <n v="0"/>
    <n v="1"/>
    <n v="0"/>
    <s v="PEG"/>
    <s v="USA"/>
    <n v="-0.94499999000000001"/>
    <n v="4.9007512629032135E-2"/>
    <n v="0.21461483836174011"/>
    <n v="5.7963892817497253E-2"/>
    <n v="3.6499999463558197E-2"/>
    <m/>
    <m/>
    <n v="0.14959944784641266"/>
    <n v="6.5015397965908051E-2"/>
    <n v="5.6554824113845825E-2"/>
    <n v="3.2421041280031204E-2"/>
    <n v="1.6065606847405434E-2"/>
    <m/>
    <m/>
    <m/>
    <n v="6.0691513121128082E-2"/>
    <n v="1.6586471349000931E-2"/>
    <n v="0.14613910019397736"/>
    <n v="0.167496457695961"/>
    <n v="4.7231946140527725E-2"/>
  </r>
  <r>
    <x v="92"/>
    <x v="8"/>
    <s v="FRA"/>
    <n v="132"/>
    <n v="48089"/>
    <n v="8067.0631537357822"/>
    <n v="35.539029155933164"/>
    <n v="34.57"/>
    <n v="373.27889042000004"/>
    <n v="0.24003175503074539"/>
    <n v="15.736973869503995"/>
    <n v="3.924962703129963"/>
    <n v="36.427999999999997"/>
    <n v="36.588999999999999"/>
    <n v="130"/>
    <n v="147"/>
    <n v="3.61"/>
    <n v="6.0092976241226692"/>
    <n v="5.6949081655101281"/>
    <n v="1.4116666666666664"/>
    <n v="5.9985591323323151"/>
    <n v="0.2361"/>
    <n v="74.5"/>
    <n v="76.852000000000004"/>
    <n v="4.9370600039370602"/>
    <n v="176.62"/>
    <n v="42.76"/>
    <n v="54.556356823619666"/>
    <n v="122.06364317638034"/>
    <n v="227.51924133300781"/>
    <n v="3.7209973335266113"/>
    <n v="71.491546630859375"/>
    <n v="32.016597747802734"/>
    <n v="0"/>
    <n v="0"/>
    <n v="1"/>
    <n v="0"/>
    <s v="PEG"/>
    <s v="USA"/>
    <n v="0.54000002000000003"/>
    <n v="-0.1058787927031517"/>
    <n v="0.22994434833526611"/>
    <n v="6.7943580448627472E-2"/>
    <n v="3.6100000143051147E-2"/>
    <m/>
    <m/>
    <n v="0.16894678771495819"/>
    <n v="6.0997553169727325E-2"/>
    <n v="5.2181635051965714E-2"/>
    <n v="-0.1210610419511795"/>
    <n v="1.7273381352424622E-2"/>
    <m/>
    <m/>
    <m/>
    <n v="6.0092974454164505E-2"/>
    <n v="1.5182247385382652E-2"/>
    <n v="0.12517234683036804"/>
    <n v="0.13946399092674255"/>
    <n v="5.202179029583931E-2"/>
  </r>
  <r>
    <x v="93"/>
    <x v="8"/>
    <s v="FRA"/>
    <n v="132"/>
    <n v="48799"/>
    <n v="8362.6713662165203"/>
    <n v="36.820799238801797"/>
    <n v="36.5"/>
    <n v="418.46120858"/>
    <n v="0.2485634811939256"/>
    <n v="16.476294789547808"/>
    <n v="2.127872861696873"/>
    <n v="43.170999999999999"/>
    <n v="40.503"/>
    <n v="148"/>
    <n v="168"/>
    <n v="3.9799999989999999"/>
    <n v="5.9494440633145631"/>
    <n v="7.0151994005778402"/>
    <n v="1.3108333333333333"/>
    <n v="6.5167658841618294"/>
    <n v="0.22170000000000001"/>
    <n v="85.1"/>
    <n v="90.805000000000007"/>
    <n v="4.9370600039370602"/>
    <n v="175.69"/>
    <n v="49.75"/>
    <n v="44.90289242020674"/>
    <n v="130.78710757979326"/>
    <n v="243.77926635742188"/>
    <n v="4.3069648742675781"/>
    <n v="71.766944885253906"/>
    <n v="33.75640869140625"/>
    <n v="0"/>
    <n v="0"/>
    <n v="1"/>
    <n v="0"/>
    <s v="PEG"/>
    <s v="USA"/>
    <n v="0.375"/>
    <n v="-0.18257169425487518"/>
    <n v="0.30463948845863342"/>
    <n v="3.1173741444945335E-2"/>
    <n v="3.9799999445676804E-2"/>
    <m/>
    <m/>
    <n v="0.23183685541152954"/>
    <n v="7.2802625596523285E-2"/>
    <n v="5.9100866317749023E-2"/>
    <n v="-0.20073093473911285"/>
    <n v="2.2719806060194969E-2"/>
    <m/>
    <m/>
    <m/>
    <n v="5.9494439512491226E-2"/>
    <n v="1.8159238621592522E-2"/>
    <n v="0.16858561336994171"/>
    <n v="0.19410505890846252"/>
    <n v="3.5486869513988495E-2"/>
  </r>
  <r>
    <x v="94"/>
    <x v="8"/>
    <s v="FRA"/>
    <n v="132"/>
    <n v="49357"/>
    <n v="8819.3366695706791"/>
    <n v="38.84057660928886"/>
    <n v="38.159999999999997"/>
    <n v="464.12237534999997"/>
    <n v="0.25759515560362473"/>
    <n v="17.004381161007675"/>
    <n v="-0.50358012040158018"/>
    <n v="49.869"/>
    <n v="44.954999999999998"/>
    <n v="161"/>
    <n v="184"/>
    <n v="4.7399999990000001"/>
    <n v="6.0811218997259529"/>
    <n v="8.616068053879312"/>
    <n v="1.1091666666666666"/>
    <n v="7.0059025011817626"/>
    <n v="0.19589999999999999"/>
    <n v="94.7"/>
    <n v="90.641000000000005"/>
    <n v="4.9370600039370602"/>
    <n v="203.24"/>
    <n v="58.38"/>
    <n v="54.211447338720575"/>
    <n v="149.02855266127943"/>
    <n v="277.78021240234375"/>
    <n v="4.1557574272155762"/>
    <n v="75.811965942382813"/>
    <n v="35.477794647216797"/>
    <n v="0"/>
    <n v="0"/>
    <n v="1"/>
    <n v="0"/>
    <s v="PEG"/>
    <s v="USA"/>
    <n v="0.23999999"/>
    <n v="-7.9806417226791382E-2"/>
    <n v="0.30274859070777893"/>
    <n v="4.3844927102327347E-2"/>
    <n v="4.7400001436471939E-2"/>
    <m/>
    <m/>
    <n v="0.22820019721984863"/>
    <n v="7.4548400938510895E-2"/>
    <n v="6.0697268694639206E-2"/>
    <n v="-0.10267920792102814"/>
    <n v="2.5490088388323784E-2"/>
    <m/>
    <m/>
    <m/>
    <n v="6.0811217874288559E-2"/>
    <n v="2.2872786968946457E-2"/>
    <n v="0.19922482967376709"/>
    <n v="0.22578297555446625"/>
    <n v="4.5622464269399643E-2"/>
  </r>
  <r>
    <x v="95"/>
    <x v="8"/>
    <s v="FRA"/>
    <n v="132"/>
    <n v="49802"/>
    <n v="9165.4150435725478"/>
    <n v="40.336178011603593"/>
    <n v="39.340000000000003"/>
    <n v="501.29545854000003"/>
    <n v="0.2618809913304026"/>
    <n v="17.532467532467543"/>
    <n v="3.7571026629961031"/>
    <n v="51.267000000000003"/>
    <n v="50.24"/>
    <n v="176"/>
    <n v="204"/>
    <n v="4.2099999989999999"/>
    <n v="6.3085654341485533"/>
    <n v="10.430184854683057"/>
    <n v="1.3108333333333333"/>
    <n v="7.4166761459699897"/>
    <n v="0.1759"/>
    <n v="101.8"/>
    <n v="99.111000000000004"/>
    <n v="4.9370600039370602"/>
    <n v="230.78"/>
    <n v="68.19"/>
    <n v="62.374979007719702"/>
    <n v="168.4050209922803"/>
    <n v="313.89678955078125"/>
    <n v="4.0740771293640137"/>
    <n v="75.712089538574219"/>
    <n v="36.131656646728516"/>
    <n v="0"/>
    <n v="0"/>
    <n v="1"/>
    <n v="0"/>
    <s v="PEG"/>
    <s v="USA"/>
    <n v="0.42750000999999999"/>
    <n v="-4.7821152955293655E-2"/>
    <n v="0.27715596556663513"/>
    <n v="4.1485171765089035E-2"/>
    <n v="4.2100001126527786E-2"/>
    <m/>
    <m/>
    <n v="0.210551917552948"/>
    <n v="6.6604055464267731E-2"/>
    <n v="5.5019576102495193E-2"/>
    <n v="-7.4538528919219971E-2"/>
    <n v="2.8869247063994408E-2"/>
    <m/>
    <m/>
    <m/>
    <n v="6.3085652887821198E-2"/>
    <n v="2.6717375963926315E-2"/>
    <n v="0.19482733309268951"/>
    <n v="0.21894656121730804"/>
    <n v="4.1792586445808411E-2"/>
  </r>
  <r>
    <x v="96"/>
    <x v="8"/>
    <s v="FRA"/>
    <n v="132"/>
    <n v="50254"/>
    <n v="9544.1357901858555"/>
    <n v="42.103457839242104"/>
    <n v="40.909999999999997"/>
    <n v="543.30294481999999"/>
    <n v="0.26640969847755519"/>
    <n v="18.052510783453471"/>
    <n v="0.84423726067323734"/>
    <n v="58.548999999999999"/>
    <n v="54.220999999999997"/>
    <n v="189"/>
    <n v="226"/>
    <n v="4.7799999990000002"/>
    <n v="6.4641846953620128"/>
    <n v="11.504408755639504"/>
    <n v="1.4116666666666666"/>
    <n v="7.8223941150418961"/>
    <n v="0.15310000000000001"/>
    <n v="108.4"/>
    <n v="107.274"/>
    <n v="4.9370600039370602"/>
    <n v="265.55"/>
    <n v="79.58"/>
    <n v="75.239030292086085"/>
    <n v="190.31096970791393"/>
    <n v="354.7281494140625"/>
    <n v="3.936455249786377"/>
    <n v="80.073661804199219"/>
    <n v="38.710956573486328"/>
    <n v="0"/>
    <n v="0"/>
    <n v="1"/>
    <n v="0"/>
    <s v="PEG"/>
    <s v="USA"/>
    <n v="0.77999996999999999"/>
    <n v="-0.17161828279495239"/>
    <n v="0.1628042459487915"/>
    <n v="-2.9218623414635658E-2"/>
    <n v="4.7800000756978989E-2"/>
    <m/>
    <m/>
    <n v="0.10298939794301987"/>
    <n v="5.9814855456352234E-2"/>
    <n v="5.4229766130447388E-2"/>
    <n v="-0.19720390439033508"/>
    <n v="3.1870625913143158E-2"/>
    <m/>
    <m/>
    <m/>
    <n v="6.4641848206520081E-2"/>
    <n v="2.5585614144802094E-2"/>
    <n v="9.8260402679443359E-2"/>
    <n v="0.11065967381000519"/>
    <n v="9.2906886711716652E-3"/>
  </r>
  <r>
    <x v="97"/>
    <x v="8"/>
    <s v="FRA"/>
    <n v="132"/>
    <n v="50650"/>
    <n v="9907.1865745310952"/>
    <n v="43.748446855332183"/>
    <n v="42.63"/>
    <n v="587.37669564999999"/>
    <n v="0.26790070452364051"/>
    <n v="18.556496644461216"/>
    <n v="0.88867080070867088"/>
    <n v="61.433"/>
    <n v="57.006999999999998"/>
    <n v="198"/>
    <n v="256"/>
    <n v="4.8"/>
    <n v="6.7754232177889309"/>
    <n v="12.166186753713751"/>
    <n v="1.8150000000000002"/>
    <n v="8.3620874883403395"/>
    <n v="0.1605"/>
    <n v="117.1"/>
    <n v="122.901"/>
    <n v="4.9370600039370602"/>
    <n v="308.64"/>
    <n v="92.85"/>
    <n v="81.619135479210797"/>
    <n v="227.02086452078919"/>
    <n v="423.15316772460938"/>
    <n v="4.0786552429199219"/>
    <n v="87.076629638671875"/>
    <n v="43.580036163330078"/>
    <n v="0"/>
    <n v="0"/>
    <n v="1"/>
    <n v="0"/>
    <s v="PEG"/>
    <s v="USA"/>
    <n v="-0.66750001999999997"/>
    <n v="-2.1920576691627502E-2"/>
    <n v="0.11747602373361588"/>
    <n v="5.6464653462171555E-2"/>
    <n v="4.8000000417232513E-2"/>
    <m/>
    <m/>
    <n v="5.7525817304849625E-2"/>
    <n v="5.9950206428766251E-2"/>
    <n v="5.6689117103815079E-2"/>
    <n v="-5.7406183332204819E-2"/>
    <n v="3.7646763026714325E-2"/>
    <m/>
    <m/>
    <m/>
    <n v="6.775423139333725E-2"/>
    <n v="3.5485606640577316E-2"/>
    <n v="9.1577671468257904E-2"/>
    <n v="9.733504056930542E-2"/>
    <n v="5.2232325077056885E-2"/>
  </r>
  <r>
    <x v="98"/>
    <x v="8"/>
    <s v="FRA"/>
    <n v="132"/>
    <n v="51034"/>
    <n v="10267.018066387114"/>
    <n v="45.287687302431834"/>
    <n v="44.13"/>
    <n v="640.75847630999999"/>
    <n v="0.26241540602987024"/>
    <n v="19.399556302604143"/>
    <n v="-5.2875912642165916"/>
    <n v="69.209999999999994"/>
    <n v="63.701000000000001"/>
    <n v="214"/>
    <n v="285"/>
    <n v="6.1499999990000003"/>
    <n v="7.0148374670067088"/>
    <n v="13.083986149850935"/>
    <n v="2.1175000000000002"/>
    <n v="9.254414236656169"/>
    <n v="0.1583"/>
    <n v="125.7"/>
    <n v="134.75299999999999"/>
    <n v="4.9370600039370602"/>
    <n v="354.14"/>
    <n v="108.57"/>
    <n v="86.679878560787245"/>
    <n v="267.46012143921274"/>
    <n v="498.52947998046875"/>
    <n v="3.5396733283996582"/>
    <n v="85.393653869628906"/>
    <n v="46.176403045654297"/>
    <n v="0"/>
    <n v="0"/>
    <n v="1"/>
    <n v="0"/>
    <s v="PEG"/>
    <s v="USA"/>
    <n v="0.72000003000000001"/>
    <n v="0.17394950985908508"/>
    <n v="0.13681565225124359"/>
    <n v="1.106756180524826E-2"/>
    <n v="6.1500001698732376E-2"/>
    <m/>
    <m/>
    <n v="7.5438506901264191E-2"/>
    <n v="6.1377149075269699E-2"/>
    <n v="5.7071741670370102E-2"/>
    <n v="0.13143084943294525"/>
    <n v="3.7579551339149475E-2"/>
    <m/>
    <m/>
    <m/>
    <n v="7.0148371160030365E-2"/>
    <n v="4.251866415143013E-2"/>
    <n v="0.12905539572238922"/>
    <n v="0.14225652813911438"/>
    <n v="3.6283783614635468E-2"/>
  </r>
  <r>
    <x v="99"/>
    <x v="8"/>
    <s v="FRA"/>
    <n v="132"/>
    <n v="51470"/>
    <n v="10885.564406450359"/>
    <n v="48.087893171514288"/>
    <n v="46.68"/>
    <n v="737.0726426199999"/>
    <n v="0.263674122938029"/>
    <n v="20.572446268121812"/>
    <n v="-9.2699431176009437"/>
    <n v="90.063000000000002"/>
    <n v="78.808000000000007"/>
    <n v="210"/>
    <n v="300"/>
    <n v="8.9599999990000008"/>
    <n v="7.6971680726686511"/>
    <n v="14.452217597445976"/>
    <n v="2.3191666666666668"/>
    <n v="10.059530580442114"/>
    <n v="0.1439"/>
    <n v="157.19999999999999"/>
    <n v="148.67500000000001"/>
    <n v="5.5541900045541901"/>
    <n v="400.24"/>
    <n v="132.41999999999999"/>
    <n v="94.124229605886796"/>
    <n v="306.11577039411321"/>
    <n v="570.581298828125"/>
    <n v="3.3938465118408203"/>
    <n v="91.530097961425781"/>
    <n v="54.422935485839844"/>
    <n v="0"/>
    <n v="0"/>
    <n v="1"/>
    <n v="1"/>
    <s v="PEG"/>
    <s v="USA"/>
    <n v="1.28"/>
    <n v="0.23662078380584717"/>
    <n v="0.16694030165672302"/>
    <n v="-3.2305166125297546E-2"/>
    <n v="8.959999680519104E-2"/>
    <m/>
    <m/>
    <n v="0.10457047075033188"/>
    <n v="6.2369823455810547E-2"/>
    <n v="5.6465227156877518E-2"/>
    <n v="0.19906547665596008"/>
    <n v="3.1320486217737198E-2"/>
    <m/>
    <m/>
    <m/>
    <n v="7.6971679925918579E-2"/>
    <n v="3.7555314600467682E-2"/>
    <n v="0.16160476207733154"/>
    <n v="0.17828111350536346"/>
    <n v="2.8647415339946747E-2"/>
  </r>
  <r>
    <x v="100"/>
    <x v="8"/>
    <s v="FRA"/>
    <n v="132"/>
    <n v="51918"/>
    <n v="11410.088986478679"/>
    <n v="50.409896298674575"/>
    <n v="48.32"/>
    <n v="824.52482985999995"/>
    <n v="0.27336780189574666"/>
    <n v="21.662712115781577"/>
    <n v="-1.1330547609290547"/>
    <n v="106.258"/>
    <n v="100.523"/>
    <n v="232"/>
    <n v="344"/>
    <n v="8.6799999989999996"/>
    <n v="8.1219899590688112"/>
    <n v="15.043347281002811"/>
    <n v="2.42"/>
    <n v="11.258989623162579"/>
    <n v="0.2102"/>
    <n v="174.6"/>
    <n v="162.40199999999999"/>
    <n v="5.5541900045541901"/>
    <n v="464.83"/>
    <n v="153.63999999999999"/>
    <n v="113.94566972145719"/>
    <n v="350.88433027854279"/>
    <n v="654.02716064453125"/>
    <n v="3.712050199508667"/>
    <n v="91.530097961425781"/>
    <n v="54.272315979003906"/>
    <n v="0"/>
    <n v="0"/>
    <n v="1"/>
    <n v="0"/>
    <s v="PEG"/>
    <s v="USA"/>
    <n v="-0.77999996999999999"/>
    <n v="-8.7622754275798798E-2"/>
    <n v="0.10161565244197845"/>
    <n v="-9.6875645220279694E-2"/>
    <n v="8.6800001561641693E-2"/>
    <m/>
    <m/>
    <n v="4.0900345891714096E-2"/>
    <n v="6.071530282497406E-2"/>
    <n v="5.8329600840806961E-2"/>
    <n v="-0.12267616391181946"/>
    <n v="3.9954923093318939E-2"/>
    <m/>
    <m/>
    <m/>
    <n v="8.1219896674156189E-2"/>
    <n v="3.5053405910730362E-2"/>
    <n v="6.1725735664367676E-2"/>
    <n v="7.4066109955310822E-2"/>
    <n v="-5.0378218293190002E-3"/>
  </r>
  <r>
    <x v="101"/>
    <x v="8"/>
    <s v="FRA"/>
    <n v="132"/>
    <n v="52432"/>
    <n v="11844.961092462618"/>
    <n v="52.345541650262334"/>
    <n v="50.48"/>
    <n v="919.59923743999991"/>
    <n v="0.2776292943756537"/>
    <n v="22.831961043615824"/>
    <n v="0.84409404968094193"/>
    <n v="118.154"/>
    <n v="115.251"/>
    <n v="260"/>
    <n v="407"/>
    <n v="5.8399999989999998"/>
    <n v="7.7895206574571461"/>
    <n v="15.939484810980197"/>
    <n v="2.67"/>
    <n v="12.629077718323014"/>
    <n v="0.2006"/>
    <n v="187.8"/>
    <n v="175.33799999999999"/>
    <n v="5.1157215132178298"/>
    <n v="554.9"/>
    <n v="190.3"/>
    <n v="155.80961085278307"/>
    <n v="399.09038914721691"/>
    <n v="743.88037109375"/>
    <n v="3.5391216278076172"/>
    <n v="90.757171630859375"/>
    <n v="56.444850921630859"/>
    <n v="0"/>
    <n v="0"/>
    <n v="1"/>
    <n v="1"/>
    <s v="PEG"/>
    <s v="USA"/>
    <n v="-1.89"/>
    <n v="-5.6785736232995987E-2"/>
    <n v="0.12105409055948257"/>
    <n v="4.3282818049192429E-2"/>
    <n v="5.8400001376867294E-2"/>
    <m/>
    <m/>
    <n v="5.9574693441390991E-2"/>
    <n v="6.1479397118091583E-2"/>
    <n v="5.8022711426019669E-2"/>
    <n v="-9.7529135644435883E-2"/>
    <n v="4.5146498829126358E-2"/>
    <m/>
    <m/>
    <m/>
    <n v="7.7895209193229675E-2"/>
    <n v="4.0743399411439896E-2"/>
    <n v="9.1102026402950287E-2"/>
    <n v="9.8209567368030548E-2"/>
    <n v="5.0841409713029861E-2"/>
  </r>
  <r>
    <x v="102"/>
    <x v="8"/>
    <s v="FRA"/>
    <n v="132"/>
    <n v="52894"/>
    <n v="12263.545959844218"/>
    <n v="54.20527536115447"/>
    <n v="52.6"/>
    <n v="1026.48743059"/>
    <n v="0.27819561503190582"/>
    <n v="24.216263548837663"/>
    <n v="-0.50645642980856509"/>
    <n v="136.18899999999999"/>
    <n v="133.387"/>
    <n v="299"/>
    <n v="484"/>
    <n v="4.9499999990000001"/>
    <n v="7.4150729086722968"/>
    <n v="17.385289832578046"/>
    <n v="2.77"/>
    <n v="14.125557704129214"/>
    <n v="0.17710000000000001"/>
    <n v="212.6"/>
    <n v="193.673"/>
    <n v="5.1157215132178298"/>
    <n v="663.17"/>
    <n v="229.52"/>
    <n v="212.17661911426109"/>
    <n v="450.99338088573887"/>
    <n v="840.6243896484375"/>
    <n v="3.3870677947998047"/>
    <n v="86.200233459472656"/>
    <n v="59.090179443359375"/>
    <n v="0"/>
    <n v="0"/>
    <n v="1"/>
    <n v="0"/>
    <s v="PEG"/>
    <s v="USA"/>
    <n v="-0.17249999999999999"/>
    <n v="0.16952449083328247"/>
    <n v="0.15142562985420227"/>
    <n v="8.9894361793994904E-2"/>
    <n v="4.9499999731779099E-2"/>
    <m/>
    <m/>
    <n v="9.0705476701259613E-2"/>
    <n v="6.0720160603523254E-2"/>
    <n v="5.5670537054538727E-2"/>
    <n v="0.12269343435764313"/>
    <n v="4.1713137179613113E-2"/>
    <m/>
    <m/>
    <m/>
    <n v="7.4150726199150085E-2"/>
    <n v="4.683106392621994E-2"/>
    <n v="0.14294487237930298"/>
    <n v="0.15397544205188751"/>
    <n v="6.9697178900241852E-2"/>
  </r>
  <r>
    <x v="103"/>
    <x v="8"/>
    <s v="FRA"/>
    <n v="132"/>
    <n v="53333"/>
    <n v="12824.423902649391"/>
    <n v="56.716854617752496"/>
    <n v="55.29"/>
    <n v="1177.4100171499999"/>
    <n v="0.28386380175362941"/>
    <n v="26.003569353981568"/>
    <n v="6.7661144999999996"/>
    <n v="167.25299999999999"/>
    <n v="162.46199999999999"/>
    <n v="328"/>
    <n v="555"/>
    <n v="8.91"/>
    <n v="8.3310426259913086"/>
    <n v="19.227017214758469"/>
    <n v="2.69"/>
    <n v="16.04418660489895"/>
    <n v="0.1583"/>
    <n v="241.8"/>
    <n v="219.858"/>
    <n v="4.7084999999999999"/>
    <n v="770.89"/>
    <n v="271.39"/>
    <n v="297.48801724527101"/>
    <n v="473.40198275472898"/>
    <n v="882.39263916015625"/>
    <n v="3.2573373317718506"/>
    <n v="91.960334777832031"/>
    <n v="65.054191589355469"/>
    <n v="0"/>
    <n v="0"/>
    <n v="1"/>
    <n v="0"/>
    <s v="PEG"/>
    <s v="DEU"/>
    <n v="4.4107498999999999"/>
    <n v="-3.170337900519371E-2"/>
    <n v="0.16594544053077698"/>
    <n v="-1.5123654156923294E-2"/>
    <n v="8.9100003242492676E-2"/>
    <m/>
    <m/>
    <n v="0.10593432188034058"/>
    <n v="6.0011118650436401E-2"/>
    <n v="5.4262824356555939E-2"/>
    <n v="-7.4354581534862518E-2"/>
    <n v="4.607725515961647E-2"/>
    <m/>
    <m/>
    <m/>
    <n v="8.3310425281524658E-2"/>
    <n v="4.265119880437851E-2"/>
    <n v="0.12875765562057495"/>
    <n v="0.14106720685958862"/>
    <n v="3.698817640542984E-2"/>
  </r>
  <r>
    <x v="104"/>
    <x v="8"/>
    <s v="FRA"/>
    <n v="132"/>
    <n v="53690"/>
    <n v="13112.534922704413"/>
    <n v="58.108331229487398"/>
    <n v="56.85"/>
    <n v="1373.3574921899999"/>
    <n v="0.29005887679274583"/>
    <n v="29.552879089369831"/>
    <n v="-17.142436496142999"/>
    <n v="254.2"/>
    <n v="222.07400000000001"/>
    <n v="378"/>
    <n v="654"/>
    <n v="12.91"/>
    <n v="10.557579464057339"/>
    <n v="22.073156756626904"/>
    <n v="2.86"/>
    <n v="19.125620900061865"/>
    <n v="0.1542"/>
    <n v="293.3"/>
    <n v="254.15799999999999"/>
    <n v="4.4444999989999996"/>
    <n v="891.18"/>
    <n v="305.8"/>
    <n v="329.1327014581733"/>
    <n v="562.04729854182665"/>
    <n v="1047.6221923828125"/>
    <n v="3.1262390613555908"/>
    <n v="90.748695373535156"/>
    <n v="63.945426940917969"/>
    <n v="0"/>
    <n v="0"/>
    <n v="1"/>
    <n v="0"/>
    <s v="PEG"/>
    <s v="DEU"/>
    <n v="-0.98775005000000005"/>
    <n v="-0.27134865522384644"/>
    <n v="0.20612777769565582"/>
    <n v="-2.8778562322258949E-2"/>
    <n v="0.12909999489784241"/>
    <m/>
    <m/>
    <n v="0.14803141355514526"/>
    <n v="5.8096364140510559E-2"/>
    <n v="5.0605203956365585E-2"/>
    <n v="-0.31864401698112488"/>
    <n v="6.9413580000400543E-2"/>
    <m/>
    <m/>
    <m/>
    <n v="0.105575792491436"/>
    <n v="4.7295358031988144E-2"/>
    <n v="0.15531982481479645"/>
    <n v="0.16880664229393005"/>
    <n v="5.0160717219114304E-2"/>
  </r>
  <r>
    <x v="105"/>
    <x v="8"/>
    <s v="FRA"/>
    <n v="132"/>
    <n v="53955"/>
    <n v="12957.205078305997"/>
    <n v="57.681784938252491"/>
    <n v="57.57"/>
    <n v="1547.2451333199999"/>
    <n v="0.27141681258332012"/>
    <n v="33.006407039833874"/>
    <n v="12.291881109882231"/>
    <n v="231.17599999999999"/>
    <n v="227.2"/>
    <n v="425"/>
    <n v="757"/>
    <n v="7.9199999989999998"/>
    <n v="9.6382514709644358"/>
    <n v="24.706310835538375"/>
    <n v="4.08"/>
    <n v="23.0020601877298"/>
    <n v="0.16089999999999999"/>
    <n v="316.2"/>
    <n v="320.47300000000001"/>
    <n v="4.485499999"/>
    <n v="1125.55"/>
    <n v="351.96"/>
    <n v="493.89334702722215"/>
    <n v="631.65665297277781"/>
    <n v="1177.3697509765625"/>
    <n v="2.9655570983886719"/>
    <n v="92.34033203125"/>
    <n v="61.946319580078125"/>
    <n v="0"/>
    <n v="0"/>
    <n v="1"/>
    <n v="0"/>
    <s v="PEG"/>
    <s v="DEU"/>
    <n v="-3.3464999"/>
    <n v="0.31950253248214722"/>
    <n v="0.17482399940490723"/>
    <n v="0.20875142514705658"/>
    <n v="7.9199999570846558E-2"/>
    <m/>
    <m/>
    <n v="0.11928945779800415"/>
    <n v="5.5534541606903076E-2"/>
    <n v="4.961588978767395E-2"/>
    <n v="0.25140765309333801"/>
    <n v="5.4414644837379456E-2"/>
    <m/>
    <m/>
    <m/>
    <n v="9.6382513642311096E-2"/>
    <n v="6.8094901740550995E-2"/>
    <n v="0.1822998970746994"/>
    <n v="0.18703199923038483"/>
    <n v="0.14397570490837097"/>
  </r>
  <r>
    <x v="106"/>
    <x v="8"/>
    <s v="FRA"/>
    <n v="132"/>
    <n v="54159"/>
    <n v="13466.386011558559"/>
    <n v="59.89986624713427"/>
    <n v="60.47"/>
    <n v="1788.21749684"/>
    <n v="0.26925740674913434"/>
    <n v="36.183437357096082"/>
    <n v="-15.054284073074188"/>
    <n v="308.11500000000001"/>
    <n v="273.24200000000002"/>
    <n v="457"/>
    <n v="850"/>
    <n v="8.5599999990000004"/>
    <n v="9.3939369084164692"/>
    <n v="28.629367949470168"/>
    <n v="4.47"/>
    <n v="26.798872584233798"/>
    <n v="0.151"/>
    <n v="380.8"/>
    <n v="363.89269999999999"/>
    <n v="4.9697499990000003"/>
    <n v="1303.25"/>
    <n v="414.3"/>
    <n v="584.91"/>
    <n v="718.34"/>
    <n v="1338.9422607421875"/>
    <n v="2.7619214057922363"/>
    <n v="94.804222106933594"/>
    <n v="64.607192993164063"/>
    <n v="0"/>
    <n v="0"/>
    <n v="1"/>
    <n v="0"/>
    <s v="PEG"/>
    <s v="DEU"/>
    <n v="-0.38924998"/>
    <n v="-0.11292722076177597"/>
    <n v="0.21344862878322601"/>
    <n v="4.2499203234910965E-2"/>
    <n v="8.5600003600120544E-2"/>
    <m/>
    <m/>
    <n v="0.15878945589065552"/>
    <n v="5.4659169167280197E-2"/>
    <n v="4.7169197350740433E-2"/>
    <n v="-0.16822950541973114"/>
    <n v="6.6487438976764679E-2"/>
    <m/>
    <m/>
    <m/>
    <n v="9.3939371407032013E-2"/>
    <n v="5.5302288383245468E-2"/>
    <n v="0.17928901314735413"/>
    <n v="0.19276490807533264"/>
    <n v="6.4049601554870605E-2"/>
  </r>
  <r>
    <x v="107"/>
    <x v="8"/>
    <s v="FRA"/>
    <n v="132"/>
    <n v="54378"/>
    <n v="13912.703666924124"/>
    <n v="61.559976699673072"/>
    <n v="61.79"/>
    <n v="2012.5219929899999"/>
    <n v="0.25764326992150433"/>
    <n v="39.61889359913981"/>
    <n v="-1.817099336974799"/>
    <n v="346.363"/>
    <n v="319.21699999999998"/>
    <n v="506"/>
    <n v="974"/>
    <n v="9.0699999990000002"/>
    <n v="9.938817152724484"/>
    <n v="32.989321342941381"/>
    <n v="5.01"/>
    <n v="30.61211592651583"/>
    <n v="0.14990000000000001"/>
    <n v="421.1"/>
    <n v="413.73610000000002"/>
    <n v="4.704999999"/>
    <n v="1447.6"/>
    <n v="471.70000000000005"/>
    <n v="484.8"/>
    <n v="733"/>
    <n v="1366.2677001953125"/>
    <n v="2.7096383571624756"/>
    <n v="94.310653686523438"/>
    <n v="65.156234741210938"/>
    <n v="0"/>
    <n v="0"/>
    <n v="1"/>
    <n v="0"/>
    <s v="PEG"/>
    <s v="DEU"/>
    <n v="0.19050001"/>
    <n v="-0.16803032159805298"/>
    <n v="0.20353305339813232"/>
    <n v="8.9172102510929108E-2"/>
    <n v="9.0700000524520874E-2"/>
    <m/>
    <m/>
    <n v="0.15228751301765442"/>
    <n v="5.1245544105768204E-2"/>
    <n v="4.4472880661487579E-2"/>
    <n v="-0.22417961061000824"/>
    <n v="7.237408310174942E-2"/>
    <m/>
    <m/>
    <m/>
    <n v="9.9388174712657928E-2"/>
    <n v="5.6149289011955261E-2"/>
    <n v="0.17434893548488617"/>
    <n v="0.18392513692378998"/>
    <n v="8.9936047792434692E-2"/>
  </r>
  <r>
    <x v="108"/>
    <x v="8"/>
    <s v="FRA"/>
    <n v="132"/>
    <n v="54602"/>
    <n v="14240.210981282737"/>
    <n v="63.354759274141159"/>
    <n v="63.86"/>
    <n v="2286.76449555"/>
    <n v="0.24693455689433141"/>
    <n v="43.283862515603538"/>
    <n v="31.684292348437758"/>
    <n v="368.59399999999999"/>
    <n v="357.59500000000003"/>
    <n v="567.50174518083327"/>
    <n v="1681"/>
    <n v="7.9799999990000003"/>
    <n v="9.5719255244308012"/>
    <n v="36.837269089142616"/>
    <n v="5.27"/>
    <n v="34.952413453051719"/>
    <n v="0.1724"/>
    <n v="515.82490609000001"/>
    <n v="525.13949548999994"/>
    <n v="4.1799999989999996"/>
    <n v="1623.3"/>
    <n v="530.20000000000005"/>
    <n v="504.1"/>
    <n v="777.8"/>
    <n v="1533.3309326171875"/>
    <n v="2.3263452053070068"/>
    <n v="106.27810668945313"/>
    <n v="69.713943481445313"/>
    <n v="0"/>
    <n v="0"/>
    <n v="1"/>
    <n v="0"/>
    <s v="PEG"/>
    <s v="DEU"/>
    <n v="-0.58424997000000001"/>
    <n v="0.62094396352767944"/>
    <n v="0.16457457840442657"/>
    <n v="0.16309899091720581"/>
    <n v="7.980000227689743E-2"/>
    <m/>
    <m/>
    <n v="0.11664388328790665"/>
    <n v="4.7930698841810226E-2"/>
    <n v="4.2923890054225922E-2"/>
    <n v="0.53845679759979248"/>
    <n v="5.3616810590028763E-2"/>
    <m/>
    <m/>
    <m/>
    <n v="9.571925550699234E-2"/>
    <n v="8.2487143576145172E-2"/>
    <n v="0.18610624969005585"/>
    <n v="0.19460421800613403"/>
    <n v="0.12144950032234192"/>
  </r>
  <r>
    <x v="109"/>
    <x v="8"/>
    <s v="FRA"/>
    <n v="132"/>
    <n v="54836"/>
    <n v="14634.38252243052"/>
    <n v="65.317095483353199"/>
    <n v="65.38"/>
    <n v="2612.0863697"/>
    <n v="0.24829968404372665"/>
    <n v="47.892180296869434"/>
    <n v="23.062205225529652"/>
    <n v="454.69400000000002"/>
    <n v="427.95100000000002"/>
    <n v="634.59466703333328"/>
    <n v="1923"/>
    <n v="9.0399999999999991"/>
    <n v="9.8783681887111268"/>
    <n v="41.673501249851455"/>
    <n v="6.03"/>
    <n v="40.301318267306286"/>
    <n v="0.19819999999999999"/>
    <n v="601.94550061999996"/>
    <n v="602.06357288000004"/>
    <n v="4.0199999990000004"/>
    <n v="1849"/>
    <n v="627"/>
    <n v="605.20000000000005"/>
    <n v="841"/>
    <n v="1695.8548583984375"/>
    <n v="2.7351300716400146"/>
    <n v="104.12773895263672"/>
    <n v="70.272811889648438"/>
    <n v="0"/>
    <n v="0"/>
    <n v="1"/>
    <n v="0"/>
    <s v="PEG"/>
    <s v="DEU"/>
    <n v="1.8840001"/>
    <n v="9.0084083378314972E-2"/>
    <n v="0.17868749797344208"/>
    <n v="-6.1514738947153091E-2"/>
    <n v="9.0400002896785736E-2"/>
    <m/>
    <m/>
    <n v="0.1312854140996933"/>
    <n v="4.7402080148458481E-2"/>
    <n v="4.1901078075170517E-2"/>
    <n v="4.0267914533615112E-2"/>
    <n v="4.7887824475765228E-2"/>
    <m/>
    <m/>
    <m/>
    <n v="9.8783679306507111E-2"/>
    <n v="4.981616884469986E-2"/>
    <n v="0.15272340178489685"/>
    <n v="0.17287398874759674"/>
    <n v="1.4442631974816322E-2"/>
  </r>
  <r>
    <x v="110"/>
    <x v="8"/>
    <s v="FRA"/>
    <n v="132"/>
    <n v="55110"/>
    <n v="14766.158591907095"/>
    <n v="66.161561743016691"/>
    <n v="65.930000000000007"/>
    <n v="2963.4169388999999"/>
    <n v="0.25692723039742743"/>
    <n v="54.387595011803086"/>
    <n v="-17.632330786454997"/>
    <n v="569.98800000000006"/>
    <n v="490.548"/>
    <n v="844.01877863833329"/>
    <n v="1943.74490154"/>
    <n v="11.849999999"/>
    <n v="13.127500000000001"/>
    <n v="49.935205382566927"/>
    <n v="6.42"/>
    <n v="46.746040773897505"/>
    <n v="0.21024500000000002"/>
    <n v="699.34199597999998"/>
    <n v="699.04025575999992"/>
    <n v="4.5159999989999999"/>
    <n v="1860.7619679933332"/>
    <n v="723.5"/>
    <n v="721.5"/>
    <n v="1139.2619679933332"/>
    <n v="1927.5938720703125"/>
    <n v="2.5957949161529541"/>
    <n v="107.24788665771484"/>
    <n v="72.440353393554688"/>
    <n v="0"/>
    <n v="0"/>
    <n v="1"/>
    <n v="0"/>
    <s v="PEG"/>
    <s v="DEU"/>
    <n v="2.3917499000000002"/>
    <n v="8.802468329668045E-2"/>
    <n v="0.24535015225410461"/>
    <n v="-1.9866025075316429E-2"/>
    <n v="0.1185000017285347"/>
    <m/>
    <m/>
    <n v="0.19824828207492828"/>
    <n v="4.7101862728595734E-2"/>
    <n v="3.9308935403823853E-2"/>
    <n v="3.1846396625041962E-2"/>
    <n v="5.4444428533315659E-2"/>
    <m/>
    <m/>
    <m/>
    <n v="0.1312749981880188"/>
    <n v="5.6178286671638489E-2"/>
    <n v="0.21113365888595581"/>
    <n v="0.2355426698923111"/>
    <n v="4.931698739528656E-2"/>
  </r>
  <r>
    <x v="111"/>
    <x v="8"/>
    <s v="FRA"/>
    <n v="132"/>
    <n v="55399"/>
    <n v="14839.906857524504"/>
    <n v="66.753327487530314"/>
    <n v="66.94"/>
    <n v="3345.2823064499999"/>
    <n v="0.25046511754811124"/>
    <n v="61.628979990359767"/>
    <n v="-25.792126582729502"/>
    <n v="654.84900000000005"/>
    <n v="576.65899999999999"/>
    <n v="929.02479289916653"/>
    <n v="2166.0815266899999"/>
    <n v="15.3"/>
    <n v="15.844999999999999"/>
    <n v="55.431764480755376"/>
    <n v="7.54"/>
    <n v="53.471353277859848"/>
    <n v="0.22240400000000002"/>
    <n v="801.50729873"/>
    <n v="834.61344852000002"/>
    <n v="5.7479999990000001"/>
    <n v="2115.891523465833"/>
    <n v="855.40000000000009"/>
    <n v="831.7"/>
    <n v="1284.1915234658329"/>
    <n v="2185.980712890625"/>
    <n v="2.4252197742462158"/>
    <n v="113.35762786865234"/>
    <n v="72.057182312011719"/>
    <n v="0"/>
    <n v="0"/>
    <n v="1"/>
    <n v="0"/>
    <s v="PEG"/>
    <s v="DEU"/>
    <n v="1.6515"/>
    <n v="-0.11161229759454727"/>
    <n v="0.15449374914169312"/>
    <n v="8.606255054473877E-3"/>
    <n v="0.15299999713897705"/>
    <m/>
    <m/>
    <n v="0.11007465422153473"/>
    <n v="4.4419094920158386E-2"/>
    <n v="4.0014512836933136E-2"/>
    <n v="-0.17320555448532104"/>
    <n v="7.4496448040008545E-2"/>
    <m/>
    <m/>
    <m/>
    <n v="0.15845000743865967"/>
    <n v="6.1593249440193176E-2"/>
    <n v="0.13348215818405151"/>
    <n v="0.14173266291618347"/>
    <n v="8.0803126096725464E-2"/>
  </r>
  <r>
    <x v="112"/>
    <x v="8"/>
    <s v="FRA"/>
    <n v="132"/>
    <n v="55697"/>
    <n v="15131.64084241521"/>
    <n v="68.294800629944547"/>
    <n v="68.72"/>
    <n v="3843.8358647300001"/>
    <n v="0.24052586566732284"/>
    <n v="69.011190073043238"/>
    <n v="-79.259895530732607"/>
    <n v="763.55200000000002"/>
    <n v="633.072"/>
    <n v="1028.5340164300001"/>
    <n v="2404.5874918900004"/>
    <n v="14.869999998999999"/>
    <n v="15.649166666666668"/>
    <n v="58.541477358015172"/>
    <n v="8.1999999999999993"/>
    <n v="64.289235202543026"/>
    <n v="0.25579099999999999"/>
    <n v="927.96924876000003"/>
    <n v="982.7219795499999"/>
    <n v="6.7249999989999996"/>
    <n v="2428.2478608800002"/>
    <n v="960.3"/>
    <n v="949.2"/>
    <n v="1479.0478608800001"/>
    <n v="2489.826171875"/>
    <n v="2.2967188358306885"/>
    <n v="121.69375610351563"/>
    <n v="73.044586181640625"/>
    <n v="0"/>
    <n v="0"/>
    <n v="1"/>
    <n v="0"/>
    <s v="PEG"/>
    <s v="DEU"/>
    <n v="-1.6231249999999999"/>
    <n v="0.10401709377765656"/>
    <n v="9.9973887205123901E-2"/>
    <n v="0.21635621786117554"/>
    <n v="0.14869999885559082"/>
    <m/>
    <m/>
    <n v="5.609956756234169E-2"/>
    <n v="4.387432336807251E-2"/>
    <n v="4.1543737053871155E-2"/>
    <n v="2.5285277515649796E-2"/>
    <n v="7.6790153980255127E-2"/>
    <m/>
    <m/>
    <m/>
    <n v="0.15649166703224182"/>
    <n v="7.8731812536716461E-2"/>
    <n v="0.11290618777275085"/>
    <n v="0.10013005137443542"/>
    <n v="0.18252810835838318"/>
  </r>
  <r>
    <x v="113"/>
    <x v="8"/>
    <s v="FRA"/>
    <n v="132"/>
    <n v="55929"/>
    <n v="15245.114341397128"/>
    <n v="69.470416199220111"/>
    <n v="68.95"/>
    <n v="4267.0789998399996"/>
    <n v="0.22507146632298858"/>
    <n v="75.539337049350564"/>
    <n v="-35.758122018659193"/>
    <n v="806.52300000000002"/>
    <n v="723.06600000000003"/>
    <n v="1115.8315071441666"/>
    <n v="2666.4586454300002"/>
    <n v="12.533333333"/>
    <n v="13.586666666666668"/>
    <n v="61.532939915747711"/>
    <n v="7.9195000000000002"/>
    <n v="72.487013233104534"/>
    <n v="0.26921900000000004"/>
    <n v="1030.1739089299999"/>
    <n v="1110.6073562699999"/>
    <n v="8.3474999990000001"/>
    <n v="2750.0532588791666"/>
    <n v="1077.0999999999999"/>
    <n v="1074.3"/>
    <n v="1675.7532588791667"/>
    <n v="2811.220458984375"/>
    <n v="2.3734111785888672"/>
    <n v="121.57302856445313"/>
    <n v="73.016944885253906"/>
    <n v="0"/>
    <n v="0"/>
    <n v="1"/>
    <n v="0"/>
    <s v="PEG"/>
    <s v="DEU"/>
    <n v="-2.0643748999999998"/>
    <n v="0.58668851852416992"/>
    <n v="9.669966995716095E-2"/>
    <n v="0.23915626108646393"/>
    <n v="0.12533333897590637"/>
    <m/>
    <m/>
    <n v="5.1098793745040894E-2"/>
    <n v="4.5600876212120056E-2"/>
    <n v="4.3384004384279251E-2"/>
    <n v="0.51912993192672729"/>
    <n v="4.4471897184848785E-2"/>
    <m/>
    <m/>
    <m/>
    <n v="0.1358666718006134"/>
    <n v="6.7558586597442627E-2"/>
    <n v="0.13314816355705261"/>
    <n v="0.12390615791082382"/>
    <n v="0.18224480748176575"/>
  </r>
  <r>
    <x v="114"/>
    <x v="8"/>
    <s v="FRA"/>
    <n v="132"/>
    <n v="56246"/>
    <n v="15381.929381644917"/>
    <n v="70.295295631805715"/>
    <n v="69.150000000000006"/>
    <n v="4637.8127770999999"/>
    <n v="0.21746964329198185"/>
    <n v="81.336076676842495"/>
    <n v="-6.5856941434820007"/>
    <n v="909.6"/>
    <n v="850.94600000000003"/>
    <n v="1217.3938760849999"/>
    <n v="2892.0225790200002"/>
    <n v="11.740833332999999"/>
    <n v="12.489166666666666"/>
    <n v="63.933494897591544"/>
    <n v="9.5328999999999997"/>
    <n v="78.642298310051942"/>
    <n v="0.29344999999999999"/>
    <n v="1118.20333833"/>
    <n v="1225.7802863300001"/>
    <n v="9.5920000000000005"/>
    <n v="3061.3999691441668"/>
    <n v="1185.5"/>
    <n v="1187.9000000000001"/>
    <n v="1873.4999691441667"/>
    <n v="3079.82470703125"/>
    <n v="2.4055807590484619"/>
    <n v="123.76094818115234"/>
    <n v="74.119140625"/>
    <n v="0"/>
    <n v="0"/>
    <n v="1"/>
    <n v="0"/>
    <s v="PEG"/>
    <s v="DEU"/>
    <n v="0.11375"/>
    <n v="0.14483685791492462"/>
    <n v="8.5746780037879944E-2"/>
    <n v="0.21822172403335571"/>
    <n v="0.11740833520889282"/>
    <m/>
    <m/>
    <n v="3.9013274013996124E-2"/>
    <n v="4.673350602388382E-2"/>
    <n v="4.4978737831115723E-2"/>
    <n v="0.10306257009506226"/>
    <n v="3.7871181964874268E-2"/>
    <m/>
    <m/>
    <m/>
    <n v="0.12489166855812073"/>
    <n v="4.1774284094572067E-2"/>
    <n v="0.10270262509584427"/>
    <n v="8.9535042643547058E-2"/>
    <n v="0.16781502962112427"/>
  </r>
  <r>
    <x v="115"/>
    <x v="8"/>
    <s v="FRA"/>
    <n v="132"/>
    <n v="56490"/>
    <n v="15530.270844397239"/>
    <n v="71.429606337761598"/>
    <n v="70.239999999999995"/>
    <n v="4970.1140337300003"/>
    <n v="0.21471846011089527"/>
    <n v="86.078864431288736"/>
    <n v="-3.1311718412499001"/>
    <n v="967.91499999999996"/>
    <n v="906.88900000000001"/>
    <n v="1313.9545729008332"/>
    <n v="2990.1865440699999"/>
    <n v="9.9341666659999994"/>
    <n v="11.123333333333333"/>
    <n v="66.042799146593794"/>
    <n v="10.2584"/>
    <n v="83.397161238198066"/>
    <n v="0.30958800000000003"/>
    <n v="1213.31710333"/>
    <n v="1328.6343439299999"/>
    <n v="7.5609999999999999"/>
    <n v="3377.8352658366666"/>
    <n v="1303.5262359423848"/>
    <n v="1316.3"/>
    <n v="2061.5352658366664"/>
    <n v="3181.955078125"/>
    <n v="2.5981359481811523"/>
    <n v="128.810546875"/>
    <n v="74.430427551269531"/>
    <n v="0"/>
    <n v="0"/>
    <n v="1"/>
    <n v="0"/>
    <s v="PEG"/>
    <s v="DEU"/>
    <n v="-0.26400000000000001"/>
    <n v="0.37105792760848999"/>
    <n v="8.0856829881668091E-2"/>
    <n v="0.20889988541603088"/>
    <n v="9.934166818857193E-2"/>
    <m/>
    <m/>
    <n v="3.2992094755172729E-2"/>
    <n v="4.786473885178566E-2"/>
    <n v="4.6336017549037933E-2"/>
    <n v="0.32880458235740662"/>
    <n v="3.179800882935524E-2"/>
    <m/>
    <m/>
    <m/>
    <n v="0.11123333126306534"/>
    <n v="4.2253341525793076E-2"/>
    <n v="0.11521142721176147"/>
    <n v="0.10717146843671799"/>
    <n v="0.15412077307701111"/>
  </r>
  <r>
    <x v="116"/>
    <x v="8"/>
    <s v="FRA"/>
    <n v="132"/>
    <n v="56725"/>
    <n v="15833.036579991185"/>
    <n v="72.8794374861275"/>
    <n v="72.459999999999994"/>
    <n v="5343.3994837199998"/>
    <n v="0.21674531792703738"/>
    <n v="88.26399871463704"/>
    <n v="16.243934430508801"/>
    <n v="895.89200000000005"/>
    <n v="863.54"/>
    <n v="1411.6145443225"/>
    <n v="3095.0871875100001"/>
    <n v="7.7424999998333304"/>
    <n v="8.5441666666666656"/>
    <n v="69.110023171050557"/>
    <n v="10.2316"/>
    <n v="87.134569445897966"/>
    <n v="0.31527699999999997"/>
    <n v="1296.0332810299999"/>
    <n v="1400.8617692"/>
    <n v="6.4550000000000001"/>
    <n v="3623.1506113275"/>
    <n v="1433.3029504766948"/>
    <n v="1530.5"/>
    <n v="2092.6506113275"/>
    <n v="3340.46337890625"/>
    <n v="3.0681486129760742"/>
    <n v="129.69338989257813"/>
    <n v="75.261444091796875"/>
    <n v="0"/>
    <n v="0"/>
    <n v="1"/>
    <n v="0"/>
    <s v="PEG"/>
    <s v="DEU"/>
    <n v="-0.46500000000000002"/>
    <n v="0.38241159915924072"/>
    <n v="9.5334693789482117E-2"/>
    <n v="0.2203206866979599"/>
    <n v="7.7425003051757813E-2"/>
    <m/>
    <m/>
    <n v="4.6442609280347824E-2"/>
    <n v="4.8892080783843994E-2"/>
    <n v="4.6722181141376495E-2"/>
    <n v="0.35101401805877686"/>
    <n v="2.3240018635988235E-2"/>
    <m/>
    <m/>
    <m/>
    <n v="8.5441663861274719E-2"/>
    <n v="3.1397592276334763E-2"/>
    <n v="0.13672403991222382"/>
    <n v="0.13430874049663544"/>
    <n v="0.14887285232543945"/>
  </r>
  <r>
    <x v="117"/>
    <x v="8"/>
    <s v="FRA"/>
    <n v="132"/>
    <n v="56989"/>
    <n v="16157.890119145801"/>
    <n v="74.259953593590836"/>
    <n v="74.44"/>
    <n v="5614.88040731"/>
    <n v="0.22328917968874618"/>
    <n v="91.166911791969056"/>
    <n v="-26.726830738795599"/>
    <n v="949.81700000000001"/>
    <n v="888.91300000000001"/>
    <n v="1475.6889707133334"/>
    <n v="3231.8542220100003"/>
    <n v="7.9758333333333304"/>
    <n v="9.4783333333333335"/>
    <n v="74.022669210946461"/>
    <n v="10.7361"/>
    <n v="91.228402785677318"/>
    <n v="0.33842500000000003"/>
    <n v="1367.7293811299999"/>
    <n v="1447.5790267399998"/>
    <n v="5.34"/>
    <n v="3935.2440193108332"/>
    <n v="1576"/>
    <n v="1749.7"/>
    <n v="2185.5440193108334"/>
    <n v="3616.533447265625"/>
    <n v="3.2545409202575684"/>
    <n v="136.25386047363281"/>
    <n v="77.000503540039063"/>
    <n v="0"/>
    <n v="0"/>
    <n v="1"/>
    <n v="1"/>
    <s v="PEG"/>
    <s v="DEU"/>
    <n v="-0.63824999000000004"/>
    <n v="-0.23758669197559357"/>
    <n v="0.12044884264469147"/>
    <n v="-1.6969421412795782E-3"/>
    <n v="7.9758331179618835E-2"/>
    <m/>
    <m/>
    <n v="7.1085229516029358E-2"/>
    <n v="4.9363616853952408E-2"/>
    <n v="4.608747735619545E-2"/>
    <n v="-0.26738318800926208"/>
    <n v="4.0671311318874359E-2"/>
    <m/>
    <m/>
    <m/>
    <n v="9.478333592414856E-2"/>
    <n v="2.9796486720442772E-2"/>
    <n v="7.4191659688949585E-2"/>
    <n v="8.1670366227626801E-2"/>
    <n v="3.9030693471431732E-2"/>
  </r>
  <r>
    <x v="118"/>
    <x v="8"/>
    <s v="FRA"/>
    <n v="132"/>
    <n v="57255"/>
    <n v="16789.572963059996"/>
    <n v="77.368271416084937"/>
    <n v="76.38"/>
    <n v="6069.0125575499997"/>
    <n v="0.23274433731750485"/>
    <n v="93.629161671466235"/>
    <n v="-27.735387388003502"/>
    <n v="1063.135"/>
    <n v="997.649"/>
    <n v="1512.11863597"/>
    <n v="3348.01764714"/>
    <n v="7.5233333333333299"/>
    <n v="9.0841666666666683"/>
    <n v="82.01303903726415"/>
    <n v="10.1838"/>
    <n v="94.094970866669172"/>
    <n v="0.33715200000000006"/>
    <n v="1421.5637721199998"/>
    <n v="1534.5392462299999"/>
    <n v="6.0590000000000002"/>
    <n v="4385.3857644674999"/>
    <n v="1713.5"/>
    <n v="2013"/>
    <n v="2372.3857644674999"/>
    <n v="4103.5009765625"/>
    <n v="3.1969568729400635"/>
    <n v="144.07362365722656"/>
    <n v="78.803794860839844"/>
    <n v="0"/>
    <n v="0"/>
    <n v="1"/>
    <n v="1"/>
    <s v="PEG"/>
    <s v="DEU"/>
    <n v="0.21525"/>
    <n v="0.62349998950958252"/>
    <n v="0.15702787041664124"/>
    <n v="0.18388058245182037"/>
    <n v="7.5233332812786102E-2"/>
    <m/>
    <m/>
    <n v="0.10794391483068466"/>
    <n v="4.9083959311246872E-2"/>
    <n v="4.4301845133304596E-2"/>
    <n v="0.57394003868103027"/>
    <n v="3.1487841159105301E-2"/>
    <m/>
    <m/>
    <m/>
    <n v="9.0841665863990784E-2"/>
    <n v="4.9559973180294037E-2"/>
    <n v="0.21059527993202209"/>
    <n v="0.22670820355415344"/>
    <n v="0.12955695390701294"/>
  </r>
  <r>
    <x v="119"/>
    <x v="8"/>
    <s v="FRA"/>
    <n v="132"/>
    <n v="57821"/>
    <n v="17299.70080074713"/>
    <n v="79.654957362814642"/>
    <n v="77.92"/>
    <n v="6540.68499797"/>
    <n v="0.23923105353148702"/>
    <n v="96.904592700621663"/>
    <n v="-29.563896190824401"/>
    <n v="1229.7449999999999"/>
    <n v="1143.2349999999999"/>
    <n v="1598.0151118583335"/>
    <n v="3532.9319254399998"/>
    <n v="9.0716666666666601"/>
    <n v="8.7966666666666669"/>
    <n v="91.903909926021058"/>
    <n v="9.6222999999999992"/>
    <n v="98.49088082508618"/>
    <n v="0.34435000000000004"/>
    <n v="1508.3009662299999"/>
    <n v="1590.0528871399999"/>
    <n v="5.7880000000000003"/>
    <n v="4912.4914910650004"/>
    <n v="1870.9"/>
    <n v="2224.9"/>
    <n v="2687.5914910650004"/>
    <n v="4603.5419921875"/>
    <n v="3.2737762928009033"/>
    <n v="149.7781982421875"/>
    <n v="79.395805358886719"/>
    <n v="0"/>
    <n v="0"/>
    <n v="1"/>
    <n v="1"/>
    <s v="PEG"/>
    <s v="DEU"/>
    <n v="1.9349999"/>
    <n v="0.30861103534698486"/>
    <n v="0.16734471917152405"/>
    <n v="5.5634845048189163E-2"/>
    <n v="9.0716667473316193E-2"/>
    <m/>
    <m/>
    <n v="0.12060160934925079"/>
    <n v="4.6743109822273254E-2"/>
    <n v="4.171251505613327E-2"/>
    <n v="0.27138262987136841"/>
    <n v="2.9281817376613617E-2"/>
    <m/>
    <m/>
    <m/>
    <n v="8.7966665625572205E-2"/>
    <n v="3.722839429974556E-2"/>
    <n v="0.1730373352766037"/>
    <n v="0.19217801094055176"/>
    <n v="7.3175758123397827E-2"/>
  </r>
  <r>
    <x v="120"/>
    <x v="8"/>
    <s v="FRA"/>
    <n v="132"/>
    <n v="58168"/>
    <n v="17647.005226241236"/>
    <n v="81.380526382530832"/>
    <n v="79.41"/>
    <n v="6910.80873522"/>
    <n v="0.24252939936790727"/>
    <n v="100"/>
    <n v="-53.627875785307211"/>
    <n v="1273.617"/>
    <n v="1177.165"/>
    <n v="1658.4653758241664"/>
    <n v="3559.6884114700001"/>
    <n v="9.8466666666666605"/>
    <n v="9.9324999999999992"/>
    <n v="100"/>
    <n v="9.36"/>
    <n v="100"/>
    <n v="0.35553499999999999"/>
    <n v="1560.9349559100001"/>
    <n v="1686.6097575399999"/>
    <n v="5.1289999999999996"/>
    <n v="5313.9098435233336"/>
    <n v="2045.929883"/>
    <n v="2392.5"/>
    <n v="2921.4098435233336"/>
    <n v="5064.9462890625"/>
    <n v="3.3774750232696533"/>
    <n v="153.79002380371094"/>
    <n v="79.719955444335938"/>
    <n v="0"/>
    <n v="0"/>
    <n v="1"/>
    <n v="1"/>
    <s v="PEG"/>
    <s v="DEU"/>
    <n v="1.1672499999999999"/>
    <n v="-0.21963445842266083"/>
    <n v="0.13181328773498535"/>
    <n v="3.5571373999118805E-2"/>
    <n v="9.8466664552688599E-2"/>
    <m/>
    <m/>
    <n v="8.8093109428882599E-2"/>
    <n v="4.3720182031393051E-2"/>
    <n v="4.0180552750825882E-2"/>
    <n v="-0.24144463241100311"/>
    <n v="2.8752243146300316E-2"/>
    <m/>
    <m/>
    <m/>
    <n v="9.9325001239776611E-2"/>
    <n v="2.1810168400406837E-2"/>
    <n v="7.959960401058197E-2"/>
    <n v="8.2102455198764801E-2"/>
    <n v="6.7019015550613403E-2"/>
  </r>
  <r>
    <x v="121"/>
    <x v="8"/>
    <s v="FRA"/>
    <n v="132"/>
    <n v="58514"/>
    <n v="17724.135385347323"/>
    <n v="82.055713742889111"/>
    <n v="79.53"/>
    <n v="7161.1153668500001"/>
    <n v="0.2371895442712828"/>
    <n v="103.21340732409693"/>
    <n v="-34.803020682890995"/>
    <n v="1302.8620000000001"/>
    <n v="1221.434"/>
    <n v="1652.9979742291666"/>
    <n v="3478.1660755099997"/>
    <n v="9.4906666666666606"/>
    <n v="9.0366666666666671"/>
    <n v="105.20405809256073"/>
    <n v="9.1341000000000001"/>
    <n v="103.8639699659855"/>
    <n v="0.363396"/>
    <n v="1637.52449523"/>
    <n v="1756.07560384"/>
    <n v="5.18"/>
    <n v="5441.2874001991668"/>
    <n v="2170.4"/>
    <n v="2448.3000000000002"/>
    <n v="2992.9874001991666"/>
    <n v="5349.6142578125"/>
    <n v="3.8418679237365723"/>
    <n v="148.91429138183594"/>
    <n v="78.491935729980469"/>
    <n v="0"/>
    <n v="0"/>
    <n v="1"/>
    <n v="1"/>
    <s v="PEG"/>
    <s v="DEU"/>
    <n v="0.80237502000000005"/>
    <n v="0.16629000008106232"/>
    <n v="9.4232156872749329E-2"/>
    <n v="0.17315655946731567"/>
    <n v="9.490666538476944E-2"/>
    <m/>
    <m/>
    <n v="5.2039999514818192E-2"/>
    <n v="4.2192161083221436E-2"/>
    <n v="4.0105093270540237E-2"/>
    <n v="0.12640999257564545"/>
    <n v="3.5404514521360397E-2"/>
    <m/>
    <m/>
    <m/>
    <n v="9.0366668999195099E-2"/>
    <n v="3.9880000054836273E-2"/>
    <n v="0.10942665487527847"/>
    <n v="0.10453231632709503"/>
    <n v="0.13403160870075226"/>
  </r>
  <r>
    <x v="122"/>
    <x v="8"/>
    <s v="FRA"/>
    <n v="132"/>
    <n v="58859"/>
    <n v="17879.522485037523"/>
    <n v="83.135323413637849"/>
    <n v="79.84"/>
    <n v="7418.7621573099996"/>
    <n v="0.22568146892677704"/>
    <n v="105.65312503862282"/>
    <n v="20.253220689456299"/>
    <n v="1268.3679999999999"/>
    <n v="1248.83"/>
    <n v="1635.6254997149999"/>
    <n v="3441.0257901699997"/>
    <n v="10.3516666666667"/>
    <n v="8.5874999999999986"/>
    <n v="102.71261990587557"/>
    <n v="10.2052"/>
    <n v="107.70033410388693"/>
    <n v="0.40087400000000001"/>
    <n v="1630.709102"/>
    <n v="1864.2363535700001"/>
    <n v="5.5065"/>
    <n v="5503.9312936991664"/>
    <n v="2183.1999999999998"/>
    <n v="2468.6"/>
    <n v="3035.3312936991665"/>
    <n v="5680.37939453125"/>
    <n v="4.0237116813659668"/>
    <n v="148.13296508789063"/>
    <n v="78.627952575683594"/>
    <n v="0"/>
    <n v="0"/>
    <n v="1"/>
    <n v="1"/>
    <s v="PEG"/>
    <s v="DEU"/>
    <n v="0.50399994999999997"/>
    <n v="4.7603942453861237E-2"/>
    <n v="1.8486469984054565E-2"/>
    <n v="8.2407005131244659E-2"/>
    <n v="0.10351666808128357"/>
    <m/>
    <m/>
    <n v="-2.3677807301282883E-2"/>
    <n v="4.2164277285337448E-2"/>
    <n v="4.3186847120523453E-2"/>
    <n v="1.2189167551696301E-2"/>
    <n v="3.4988295286893845E-2"/>
    <m/>
    <m/>
    <m/>
    <n v="8.5874997079372406E-2"/>
    <n v="3.5414773970842361E-2"/>
    <n v="3.5379771143198013E-2"/>
    <n v="2.2459620609879494E-2"/>
    <n v="9.2961832880973816E-2"/>
  </r>
  <r>
    <x v="123"/>
    <x v="8"/>
    <s v="FRA"/>
    <n v="132"/>
    <n v="59169"/>
    <n v="17666.018468576247"/>
    <n v="81.891001720363704"/>
    <n v="79.150000000000006"/>
    <n v="7491.8095288300001"/>
    <n v="0.21004407001753156"/>
    <n v="107.87655572171893"/>
    <n v="51.993158130080197"/>
    <n v="1149.1300000000001"/>
    <n v="1190.462"/>
    <n v="1626.5049642608333"/>
    <n v="3416.6963450399999"/>
    <n v="8.7491666666666603"/>
    <n v="6.7749999999999995"/>
    <n v="101.23233271800196"/>
    <n v="11.321300000000001"/>
    <n v="110.59226601897161"/>
    <n v="0.46488500000000005"/>
    <n v="1637.65568663"/>
    <n v="2014.5948171099999"/>
    <n v="5.8955000000000002"/>
    <n v="5524.7059985200003"/>
    <n v="2168.9349396399998"/>
    <n v="2526.8381979800001"/>
    <n v="2997.8678005400002"/>
    <n v="5628.4111328125"/>
    <n v="4.490506649017334"/>
    <n v="135.52696228027344"/>
    <n v="76.816741943359375"/>
    <n v="0"/>
    <n v="0"/>
    <n v="1"/>
    <n v="1"/>
    <s v="PEG"/>
    <s v="DEU"/>
    <n v="-1.6861250000000001"/>
    <n v="0.3644101619720459"/>
    <n v="3.0626069754362106E-2"/>
    <n v="0.33820569515228271"/>
    <n v="8.749166876077652E-2"/>
    <m/>
    <m/>
    <n v="-1.441881712526083E-2"/>
    <n v="4.5044887810945511E-2"/>
    <n v="4.5703884214162827E-2"/>
    <n v="0.3209693431854248"/>
    <n v="3.2885562628507614E-2"/>
    <m/>
    <m/>
    <m/>
    <n v="6.7749999463558197E-2"/>
    <n v="4.3440818786621094E-2"/>
    <n v="0.11690372228622437"/>
    <n v="9.3515172600746155E-2"/>
    <n v="0.21284867823123932"/>
  </r>
  <r>
    <x v="124"/>
    <x v="8"/>
    <s v="FRA"/>
    <n v="132"/>
    <n v="59445"/>
    <n v="17978.199665246746"/>
    <n v="83.283493193605239"/>
    <n v="79.95"/>
    <n v="7739.4201771899998"/>
    <n v="0.20721694335232327"/>
    <n v="109.66246863838047"/>
    <n v="45.275608036561493"/>
    <n v="1298.4280000000001"/>
    <n v="1294.808"/>
    <n v="1679.7834316933333"/>
    <n v="3560.17381965"/>
    <n v="5.6924999999999999"/>
    <n v="7.2158333333333324"/>
    <n v="101.0450747700465"/>
    <n v="12.5928"/>
    <n v="112.08016918822689"/>
    <n v="0.49768400000000002"/>
    <n v="1686.2358620499999"/>
    <n v="2036.8120807"/>
    <n v="5.3460000000000001"/>
    <n v="5439.1866979066663"/>
    <n v="2185.1239584"/>
    <n v="2545.2837088199999"/>
    <n v="2893.9029890866664"/>
    <n v="5789.2421875"/>
    <n v="4.5791192054748535"/>
    <n v="126.32871246337891"/>
    <n v="75.466827392578125"/>
    <n v="0"/>
    <n v="0"/>
    <n v="1"/>
    <n v="1"/>
    <s v="PEG"/>
    <s v="DEU"/>
    <n v="-1.8742498999999999"/>
    <n v="-0.14312708377838135"/>
    <n v="4.5130439102649689E-2"/>
    <n v="-0.12338694930076599"/>
    <n v="5.6924998760223389E-2"/>
    <m/>
    <m/>
    <n v="-1.8472420051693916E-3"/>
    <n v="4.6977680176496506E-2"/>
    <n v="4.706462100148201E-2"/>
    <n v="-0.16959810256958008"/>
    <n v="3.1877364963293076E-2"/>
    <m/>
    <m/>
    <m/>
    <n v="7.2158336639404297E-2"/>
    <n v="2.6471024379134178E-2"/>
    <n v="3.5747592337429523E-3"/>
    <n v="1.3453484512865543E-2"/>
    <n v="-3.3230975270271301E-2"/>
  </r>
  <r>
    <x v="125"/>
    <x v="8"/>
    <s v="FRA"/>
    <n v="132"/>
    <n v="59712"/>
    <n v="18261.961310969225"/>
    <n v="84.853483944355659"/>
    <n v="80.959999999999994"/>
    <n v="7991.3470226100007"/>
    <n v="0.20372264954319388"/>
    <n v="111.63253451323071"/>
    <n v="36.600369363553803"/>
    <n v="1403.8019999999999"/>
    <n v="1420.268"/>
    <n v="1696.2036752958334"/>
    <n v="3871.7796329299999"/>
    <n v="6.3541666666666599"/>
    <n v="7.5350000000000001"/>
    <n v="100.12414129513958"/>
    <n v="11.835599999999999"/>
    <n v="114.84856159338389"/>
    <n v="0.56105899999999997"/>
    <n v="1758.9290167900001"/>
    <n v="2084.6641438500001"/>
    <n v="4.9000000000000004"/>
    <n v="5476.0886522033334"/>
    <n v="2189.1187365300002"/>
    <n v="2559.0981632400003"/>
    <n v="2916.9904889633331"/>
    <n v="5932.02880859375"/>
    <n v="4.4230923652648926"/>
    <n v="118.40182495117188"/>
    <n v="74.512725830078125"/>
    <n v="0"/>
    <n v="0"/>
    <n v="1"/>
    <n v="1"/>
    <s v="PEG"/>
    <s v="DEU"/>
    <n v="-0.73850000000000005"/>
    <n v="1.8922608345746994E-2"/>
    <n v="3.9174985140562057E-2"/>
    <n v="0.17114123702049255"/>
    <n v="6.354166567325592E-2"/>
    <m/>
    <m/>
    <n v="-9.1147506609559059E-3"/>
    <n v="4.8289734870195389E-2"/>
    <n v="4.8733931034803391E-2"/>
    <n v="-1.4232485555112362E-2"/>
    <n v="3.3633783459663391E-2"/>
    <m/>
    <m/>
    <m/>
    <n v="7.5350001454353333E-2"/>
    <n v="3.3155091106891632E-2"/>
    <n v="5.4858185350894928E-2"/>
    <n v="3.580847755074501E-2"/>
    <n v="0.11734145134687424"/>
  </r>
  <r>
    <x v="126"/>
    <x v="8"/>
    <s v="FRA"/>
    <n v="132"/>
    <n v="59981"/>
    <n v="18373.417686711593"/>
    <n v="85.50116855788437"/>
    <n v="81.97"/>
    <n v="8214.3264856200003"/>
    <n v="0.20121022237124267"/>
    <n v="113.84607778917584"/>
    <n v="98.982634151721015"/>
    <n v="1441.62"/>
    <n v="1471.644"/>
    <n v="1781.1369876558331"/>
    <n v="3864.0131020499998"/>
    <n v="3.7283333333333299"/>
    <n v="6.310833333333334"/>
    <n v="101.00295755140887"/>
    <n v="12.3673"/>
    <n v="117.00905877213987"/>
    <n v="0.59998399999999996"/>
    <n v="1851.4451920699998"/>
    <n v="2135.3827390899996"/>
    <n v="5.2370000000000001"/>
    <n v="5505.5372950874998"/>
    <n v="2228.9484455699999"/>
    <n v="2637.3341546299998"/>
    <n v="2868.2031404575"/>
    <n v="6015.67626953125"/>
    <n v="4.1206140518188477"/>
    <n v="110.65086364746094"/>
    <n v="74.388938903808594"/>
    <n v="0"/>
    <n v="0"/>
    <n v="1"/>
    <n v="1"/>
    <s v="PEG"/>
    <s v="DEU"/>
    <n v="-1.0762501"/>
    <n v="0.30595406889915466"/>
    <n v="5.8594867587089539E-2"/>
    <n v="0.17583270370960236"/>
    <n v="3.7283334881067276E-2"/>
    <m/>
    <m/>
    <n v="8.7791141122579575E-3"/>
    <n v="4.981575533747673E-2"/>
    <n v="4.9382224678993225E-2"/>
    <n v="0.26669695973396301"/>
    <n v="3.0991710722446442E-2"/>
    <m/>
    <m/>
    <m/>
    <n v="6.3108332455158234E-2"/>
    <n v="3.9257105439901352E-2"/>
    <n v="0.10702665150165558"/>
    <n v="0.10717426240444183"/>
    <n v="0.10655801743268967"/>
  </r>
  <r>
    <x v="127"/>
    <x v="8"/>
    <s v="FRA"/>
    <n v="132"/>
    <n v="60254"/>
    <n v="18690.444261468547"/>
    <n v="87.126570746896576"/>
    <n v="82.09"/>
    <n v="8480.0612258900001"/>
    <n v="0.19631451349697476"/>
    <n v="115.21671960549259"/>
    <n v="315.20387576633129"/>
    <n v="1585.3389999999999"/>
    <n v="1692.654"/>
    <n v="1868.00154675"/>
    <n v="4134.7265559500001"/>
    <n v="3.2408333333333301"/>
    <n v="5.581666666666667"/>
    <n v="100.530429095028"/>
    <n v="12.5662"/>
    <n v="119.30808678215736"/>
    <n v="0.61424999999999996"/>
    <n v="1905.85682522"/>
    <n v="2206.0949036900001"/>
    <n v="5.9881000000000002"/>
    <n v="5555.8524767725003"/>
    <n v="2265.3474995000001"/>
    <n v="2738.5286410200001"/>
    <n v="2817.3238357525001"/>
    <n v="6158.2294921875"/>
    <n v="3.9961328506469727"/>
    <n v="104.66597747802734"/>
    <n v="73.189712524414063"/>
    <n v="0"/>
    <n v="0"/>
    <n v="1"/>
    <n v="1"/>
    <s v="PEG"/>
    <s v="DEU"/>
    <n v="-7.7875E-2"/>
    <n v="0.27767926454544067"/>
    <n v="4.536307230591774E-2"/>
    <n v="0.17691382765769958"/>
    <n v="3.2408334314823151E-2"/>
    <m/>
    <m/>
    <n v="-4.6830293722450733E-3"/>
    <n v="5.0046101212501526E-2"/>
    <n v="5.0281573086977005E-2"/>
    <n v="0.24541193246841431"/>
    <n v="2.5908971205353737E-2"/>
    <m/>
    <m/>
    <m/>
    <n v="5.5816665291786194E-2"/>
    <n v="3.2267343252897263E-2"/>
    <n v="0.10179334133863449"/>
    <n v="0.10091482102870941"/>
    <n v="0.10466107726097107"/>
  </r>
  <r>
    <x v="128"/>
    <x v="8"/>
    <s v="FRA"/>
    <n v="132"/>
    <n v="60535"/>
    <n v="19233.285870513369"/>
    <n v="89.868320593197367"/>
    <n v="84.97"/>
    <n v="8867.8564447200006"/>
    <n v="0.20144085545752261"/>
    <n v="115.96692662307973"/>
    <n v="327.04654568127359"/>
    <n v="1708.922"/>
    <n v="1801.9280000000001"/>
    <n v="2033.0135430391667"/>
    <n v="4289.7029567700001"/>
    <n v="3.3925000000000001"/>
    <n v="4.6399999999999997"/>
    <n v="102.65680714874188"/>
    <n v="12.0749"/>
    <n v="121.42948910911218"/>
    <n v="0.61347399999999996"/>
    <n v="1962.3019250699999"/>
    <n v="2190.3847335400001"/>
    <n v="5.6220999999999997"/>
    <n v="5785.1209275200008"/>
    <n v="2326.0825581300001"/>
    <n v="2833.2488318199999"/>
    <n v="2951.872095700001"/>
    <n v="6271.0078125"/>
    <n v="4.093839168548584"/>
    <n v="103.73749542236328"/>
    <n v="72.686134338378906"/>
    <n v="0"/>
    <n v="0"/>
    <n v="1"/>
    <n v="1"/>
    <s v="PEG"/>
    <s v="DEU"/>
    <n v="0.23"/>
    <n v="0.31296631693840027"/>
    <n v="7.2465591132640839E-2"/>
    <n v="0.22877176105976105"/>
    <n v="3.3925000578165054E-2"/>
    <m/>
    <m/>
    <n v="2.1157862618565559E-2"/>
    <n v="5.1307730376720428E-2"/>
    <n v="5.0244659185409546E-2"/>
    <n v="0.28541165590286255"/>
    <n v="2.1436436101794243E-2"/>
    <m/>
    <m/>
    <m/>
    <n v="4.6399999409914017E-2"/>
    <n v="2.7554644271731377E-2"/>
    <n v="0.14008824527263641"/>
    <n v="0.14260074496269226"/>
    <n v="0.1313483864068985"/>
  </r>
  <r>
    <x v="129"/>
    <x v="8"/>
    <s v="FRA"/>
    <n v="132"/>
    <n v="60824"/>
    <n v="19771.392169057272"/>
    <n v="92.431657786633323"/>
    <n v="87.59"/>
    <n v="9189.9510104300007"/>
    <n v="0.20501556346319411"/>
    <n v="116.58983327359697"/>
    <n v="407.39052829236186"/>
    <n v="1812.6125376699999"/>
    <n v="1846.34840618"/>
    <n v="2210.3345724333335"/>
    <n v="4510.0651513499997"/>
    <n v="2.7305249999999996"/>
    <n v="4.6083333333333334"/>
    <n v="109.62660188035957"/>
    <n v="11.9808"/>
    <n v="123.50956908862244"/>
    <n v="0.60496499999999997"/>
    <n v="2070.69881932"/>
    <n v="2276.1642304299999"/>
    <n v="6.5295341429424649"/>
    <n v="6075.4852132475007"/>
    <n v="2508.1434234799999"/>
    <n v="3034.3586884499996"/>
    <n v="3041.1265247975011"/>
    <n v="6848.95849609375"/>
    <n v="4.6464982032775879"/>
    <n v="107.88182830810547"/>
    <n v="74.669105529785156"/>
    <n v="0"/>
    <n v="0"/>
    <n v="1"/>
    <n v="1"/>
    <s v="PEG"/>
    <s v="DEU"/>
    <n v="-0.68199997999999995"/>
    <n v="0.55627894401550293"/>
    <n v="0.11904506385326385"/>
    <n v="-9.2720314860343933E-2"/>
    <n v="2.7305249124765396E-2"/>
    <m/>
    <m/>
    <n v="6.7896001040935516E-2"/>
    <n v="5.1149062812328339E-2"/>
    <n v="4.7897044569253922E-2"/>
    <n v="0.52433794736862183"/>
    <n v="2.0954037085175514E-2"/>
    <m/>
    <m/>
    <m/>
    <n v="4.608333483338356E-2"/>
    <n v="3.1941033899784088E-2"/>
    <n v="0.21990300714969635"/>
    <n v="0.28244718909263611"/>
    <n v="-3.2707534730434418E-2"/>
  </r>
  <r>
    <x v="130"/>
    <x v="8"/>
    <s v="FRA"/>
    <n v="132"/>
    <n v="61137"/>
    <n v="20391.877068945985"/>
    <n v="95.720925415758828"/>
    <n v="90.35"/>
    <n v="9698.8818084499999"/>
    <n v="0.21254375612106319"/>
    <n v="118.54383211182676"/>
    <n v="106.5907110748655"/>
    <n v="2214.0844599500001"/>
    <n v="2126.9799299199999"/>
    <n v="2364.1029191116668"/>
    <n v="4780.5949372899995"/>
    <n v="4.2405249999999999"/>
    <n v="5.394166666666667"/>
    <n v="119.31343523616721"/>
    <n v="10.2172"/>
    <n v="126.91894647556666"/>
    <n v="0.58882400000000001"/>
    <n v="2092.1748514999999"/>
    <n v="2303.1175035599999"/>
    <n v="7.0495110155830192"/>
    <n v="6600.2251215983333"/>
    <n v="2671.3324059400002"/>
    <n v="3220.0863534300001"/>
    <n v="3380.1387681683332"/>
    <n v="7774.99951171875"/>
    <n v="4.5697603225708008"/>
    <n v="115.90362548828125"/>
    <n v="74.712295532226563"/>
    <n v="0"/>
    <n v="0"/>
    <n v="1"/>
    <n v="1"/>
    <s v="PEG"/>
    <s v="DEU"/>
    <n v="1.38"/>
    <n v="5.3360629826784134E-3"/>
    <n v="0.13620413839817047"/>
    <n v="8.8729411363601685E-2"/>
    <n v="4.2405251413583755E-2"/>
    <m/>
    <m/>
    <n v="8.8354147970676422E-2"/>
    <n v="4.7849994152784348E-2"/>
    <n v="4.396546259522438E-2"/>
    <n v="-1.0393979959189892E-2"/>
    <n v="1.5895256772637367E-2"/>
    <m/>
    <m/>
    <m/>
    <n v="5.3941667079925537E-2"/>
    <n v="1.5730042010545731E-2"/>
    <n v="8.3624973893165588E-2"/>
    <n v="8.7797321379184723E-2"/>
    <n v="6.5567329525947571E-2"/>
  </r>
  <r>
    <x v="131"/>
    <x v="8"/>
    <s v="FRA"/>
    <n v="132"/>
    <n v="61479"/>
    <n v="20648.034421101213"/>
    <n v="97.013554516748357"/>
    <n v="92.18"/>
    <n v="10089.930574"/>
    <n v="0.21248654464974426"/>
    <n v="120.48176391343587"/>
    <n v="158.91640654049999"/>
    <n v="2253.11390145"/>
    <n v="2181.99504351"/>
    <n v="2476.5989979808332"/>
    <n v="5113.2372915599999"/>
    <n v="4.2579000000000002"/>
    <n v="4.9391666666666669"/>
    <n v="128.76400436378441"/>
    <n v="8.6104000000000003"/>
    <n v="130.24313993388927"/>
    <n v="0.58343900000000004"/>
    <n v="2205.5242211"/>
    <n v="2419.0447841699997"/>
    <n v="7.4430613865879947"/>
    <n v="7168.6069424208326"/>
    <n v="2820.8906019400001"/>
    <n v="3394.3282113400001"/>
    <n v="3774.2787310808326"/>
    <n v="8561.6357421875"/>
    <n v="4.6153092384338379"/>
    <n v="114.14940643310547"/>
    <n v="74.985610961914063"/>
    <n v="0"/>
    <n v="0"/>
    <n v="1"/>
    <n v="1"/>
    <s v="PEG"/>
    <s v="DEU"/>
    <n v="0.26100001"/>
    <n v="-0.19238355755805969"/>
    <n v="0.12330697476863861"/>
    <n v="7.6123714447021484E-2"/>
    <n v="4.2578998953104019E-2"/>
    <m/>
    <m/>
    <n v="7.9211823642253876E-2"/>
    <n v="4.4095151126384735E-2"/>
    <n v="4.0858663618564606E-2"/>
    <n v="-0.20945310592651367"/>
    <n v="2.1592078730463982E-2"/>
    <m/>
    <m/>
    <m/>
    <n v="4.9391668289899826E-2"/>
    <n v="1.7069550231099129E-2"/>
    <n v="3.1409505754709244E-2"/>
    <n v="2.4841247126460075E-2"/>
    <n v="5.9351354837417603E-2"/>
  </r>
  <r>
    <x v="132"/>
    <x v="8"/>
    <s v="FRA"/>
    <n v="132"/>
    <n v="61829"/>
    <n v="20719.525661469477"/>
    <n v="97.344399367908423"/>
    <n v="93.59"/>
    <n v="10415.475473529999"/>
    <n v="0.20513061625155704"/>
    <n v="122.79912496446728"/>
    <n v="119.56965843612439"/>
    <n v="2204.3172602200002"/>
    <n v="2161.8965210299998"/>
    <n v="2742.2593964574999"/>
    <n v="5527.9595452399999"/>
    <n v="3.2951333333333337"/>
    <n v="4.8600000000000003"/>
    <n v="139.98655520282983"/>
    <n v="8.7017000000000007"/>
    <n v="134.88820223088712"/>
    <n v="0.60258"/>
    <n v="2191.5654561399997"/>
    <n v="2550.9446177300001"/>
    <n v="6.2549537522647087"/>
    <n v="7449.6785039816668"/>
    <n v="3000.9639175800003"/>
    <n v="3613.16858568"/>
    <n v="3836.5099183016669"/>
    <n v="8593.5087890625"/>
    <n v="4.9299883842468262"/>
    <n v="115.09313201904297"/>
    <n v="75.174514770507813"/>
    <n v="0"/>
    <n v="0"/>
    <n v="1"/>
    <n v="1"/>
    <s v="PEG"/>
    <s v="DEU"/>
    <n v="-1.095"/>
    <n v="-0.29272675514221191"/>
    <n v="0.12905961275100708"/>
    <n v="9.3550056219100952E-2"/>
    <n v="3.2951332628726959E-2"/>
    <m/>
    <m/>
    <n v="8.7159454822540283E-2"/>
    <n v="4.1900161653757095E-2"/>
    <n v="3.8540951907634735E-2"/>
    <n v="-0.31129857897758484"/>
    <n v="2.6966452598571777E-2"/>
    <m/>
    <m/>
    <m/>
    <n v="4.8599999397993088E-2"/>
    <n v="1.857183501124382E-2"/>
    <n v="4.0743537247180939E-2"/>
    <n v="3.5034816712141037E-2"/>
    <n v="6.3250690698623657E-2"/>
  </r>
  <r>
    <x v="133"/>
    <x v="8"/>
    <s v="FRA"/>
    <n v="132"/>
    <n v="62171"/>
    <n v="20789.046927320785"/>
    <n v="97.49439589858774"/>
    <n v="94.74"/>
    <n v="10696.467773619999"/>
    <n v="0.20599543068619797"/>
    <n v="125.37603045321416"/>
    <n v="89.422470587463195"/>
    <n v="2187.2820569300002"/>
    <n v="2128.8690860799998"/>
    <n v="2837.2315840716669"/>
    <n v="5780.0175820599998"/>
    <n v="2.2755416666666664"/>
    <n v="4.13"/>
    <n v="156.52505117615996"/>
    <n v="8.3064999999999998"/>
    <n v="138.30329468856016"/>
    <n v="0.64412700000000001"/>
    <n v="2167.88540844"/>
    <n v="2570.2625513799999"/>
    <n v="5.1936421219319078"/>
    <n v="7599.3405598400004"/>
    <n v="3283.64202716"/>
    <n v="3870.1069425800001"/>
    <n v="3729.2336172600003"/>
    <n v="8460.4345703125"/>
    <n v="5.0643448829650879"/>
    <n v="109.32786560058594"/>
    <n v="73.9642333984375"/>
    <n v="0"/>
    <n v="0"/>
    <n v="1"/>
    <n v="1"/>
    <s v="PEG"/>
    <s v="DEU"/>
    <n v="-0.95999997999999997"/>
    <n v="0.21222859621047974"/>
    <n v="0.15774902701377869"/>
    <n v="5.3240168839693069E-2"/>
    <n v="2.2755416110157967E-2"/>
    <m/>
    <m/>
    <n v="0.11813954263925552"/>
    <n v="3.9609484374523163E-2"/>
    <n v="3.5424456000328064E-2"/>
    <n v="0.17447862029075623"/>
    <n v="3.2141901552677155E-2"/>
    <m/>
    <m/>
    <m/>
    <n v="4.1299998760223389E-2"/>
    <n v="3.7749975919723511E-2"/>
    <n v="0.14410006999969482"/>
    <n v="0.16998906433582306"/>
    <n v="3.7997793406248093E-2"/>
  </r>
  <r>
    <x v="134"/>
    <x v="8"/>
    <s v="FRA"/>
    <n v="132"/>
    <n v="62534"/>
    <n v="21193.399751471257"/>
    <n v="99.161914840124908"/>
    <n v="96.62"/>
    <n v="11177.63191183"/>
    <n v="0.20986275591786618"/>
    <n v="128.06169742062275"/>
    <n v="59.576778090053907"/>
    <n v="2339.72646373"/>
    <n v="2228.1940950200001"/>
    <n v="3060.5887689875003"/>
    <n v="6183.1753138300001"/>
    <n v="2.0249083333333333"/>
    <n v="4.0983333333333336"/>
    <n v="180.21054005225059"/>
    <n v="8.9136000000000006"/>
    <n v="143.56700390404015"/>
    <n v="0.65939099999999995"/>
    <n v="2381.7929861400003"/>
    <n v="2690.4076354999997"/>
    <n v="4.8157771088760004"/>
    <n v="8028.5337715708329"/>
    <n v="3680.8633480799999"/>
    <n v="4261.6935928699995"/>
    <n v="3766.8401787008333"/>
    <n v="8720.8427734375"/>
    <n v="4.7427291870117188"/>
    <n v="111.87480926513672"/>
    <n v="75.2103271484375"/>
    <n v="0"/>
    <n v="0"/>
    <n v="1"/>
    <n v="1"/>
    <s v="PEG"/>
    <s v="DEU"/>
    <n v="-0.26967001000000002"/>
    <n v="0.12997828423976898"/>
    <n v="0.1877371072769165"/>
    <n v="0.14477097988128662"/>
    <n v="2.0249083638191223E-2"/>
    <m/>
    <m/>
    <n v="0.151324063539505"/>
    <n v="3.6413051187992096E-2"/>
    <n v="3.1627107411623001E-2"/>
    <n v="9.2311456799507141E-2"/>
    <n v="3.4483596682548523E-2"/>
    <m/>
    <m/>
    <m/>
    <n v="4.0983334183692932E-2"/>
    <n v="3.7666827440261841E-2"/>
    <n v="0.15841475129127502"/>
    <n v="0.17590819299221039"/>
    <n v="8.2510031759738922E-2"/>
  </r>
  <r>
    <x v="135"/>
    <x v="8"/>
    <s v="FRA"/>
    <n v="132"/>
    <n v="62912"/>
    <n v="21450.000682918431"/>
    <n v="100"/>
    <n v="98.22"/>
    <n v="11583.57746085"/>
    <n v="0.2172121896162528"/>
    <n v="130.29748736265788"/>
    <n v="12.046920559283999"/>
    <n v="2579.89855971"/>
    <n v="2338.7687665100002"/>
    <n v="3376.3210984283332"/>
    <n v="6702.6473408399997"/>
    <n v="2.0710416666666664"/>
    <n v="3.41"/>
    <n v="207.97158686462612"/>
    <n v="8.4934999999999992"/>
    <n v="147.9530534833707"/>
    <n v="0.67382999999999993"/>
    <n v="2430.1435766099999"/>
    <n v="2746.5181972800001"/>
    <n v="5.5603712808341106"/>
    <n v="8662.2046324958337"/>
    <n v="4176.8849123399996"/>
    <n v="4749.1680374199996"/>
    <n v="3913.0365950758342"/>
    <n v="9634.5322265625"/>
    <n v="3.943645715713501"/>
    <n v="116.07343292236328"/>
    <n v="77.440383911132813"/>
    <n v="0"/>
    <n v="0"/>
    <n v="1"/>
    <n v="1"/>
    <s v="PEG"/>
    <s v="DEU"/>
    <n v="4.1669999999999999E-2"/>
    <n v="0.28433129191398621"/>
    <n v="0.18681918084621429"/>
    <n v="0.14485499262809753"/>
    <n v="2.071041613817215E-2"/>
    <m/>
    <m/>
    <n v="0.15404720604419708"/>
    <n v="3.277197852730751E-2"/>
    <n v="2.8397433459758759E-2"/>
    <n v="0.25314715504646301"/>
    <n v="2.4884643033146858E-2"/>
    <m/>
    <m/>
    <m/>
    <n v="3.4099999815225601E-2"/>
    <n v="3.118412010371685E-2"/>
    <n v="0.18780286610126495"/>
    <n v="0.20899143815040588"/>
    <n v="8.2782700657844543E-2"/>
  </r>
  <r>
    <x v="136"/>
    <x v="8"/>
    <s v="FRA"/>
    <n v="132"/>
    <n v="63293"/>
    <n v="21841.591885557165"/>
    <n v="101.73752398661304"/>
    <n v="100"/>
    <n v="12123.075855070001"/>
    <n v="0.22387093293044838"/>
    <n v="132.48013249125594"/>
    <n v="30.671381913327107"/>
    <n v="2857.6176343699999"/>
    <n v="2564.2015087"/>
    <n v="3688.9414585349996"/>
    <n v="7248.9873665699997"/>
    <n v="2.8891499999999999"/>
    <n v="3.7966666666666669"/>
    <n v="233.01559505281168"/>
    <n v="8.4478000000000009"/>
    <n v="152.85212826426886"/>
    <n v="0.64610800000000002"/>
    <n v="2438.87436428"/>
    <n v="2728.1251630000002"/>
    <n v="4.9806909643128314"/>
    <n v="9649.2608479233331"/>
    <n v="4739.7419353300002"/>
    <n v="5277.2921372600003"/>
    <n v="4371.9687106633328"/>
    <n v="10314.54296875"/>
    <n v="4.1604552268981934"/>
    <n v="124.05677032470703"/>
    <n v="79.186866760253906"/>
    <n v="0"/>
    <n v="0"/>
    <n v="1"/>
    <n v="1"/>
    <s v="PEG"/>
    <s v="DEU"/>
    <n v="0.74582999999999999"/>
    <n v="0.22560936212539673"/>
    <n v="0.14980210363864899"/>
    <n v="1.9455082714557648E-2"/>
    <n v="2.889150008559227E-2"/>
    <m/>
    <m/>
    <n v="0.12042005360126495"/>
    <n v="2.9382044449448586E-2"/>
    <n v="2.6224132627248764E-2"/>
    <n v="0.19368119537830353"/>
    <n v="2.6747642084956169E-2"/>
    <m/>
    <m/>
    <m/>
    <n v="3.7966664880514145E-2"/>
    <n v="3.1928155571222305E-2"/>
    <n v="0.14686167240142822"/>
    <n v="0.16817283630371094"/>
    <n v="2.4173291400074959E-2"/>
  </r>
  <r>
    <x v="137"/>
    <x v="8"/>
    <s v="FRA"/>
    <n v="132"/>
    <n v="63682"/>
    <n v="22202.17253075663"/>
    <n v="103.5616710630497"/>
    <n v="100.54"/>
    <n v="12734.4868152"/>
    <n v="0.23133062650973943"/>
    <n v="134.45143429199993"/>
    <n v="-12.989176551503999"/>
    <n v="3029.2881408399999"/>
    <n v="2633.3918530599999"/>
    <n v="3918.6554134116664"/>
    <n v="8239.036385809999"/>
    <n v="3.8640499999999998"/>
    <n v="4.3041666666666671"/>
    <n v="248.31370382814202"/>
    <n v="7.6566999999999998"/>
    <n v="156.6731188352702"/>
    <n v="0.64535500000000001"/>
    <n v="2546.0642976500003"/>
    <n v="2855.3283444399999"/>
    <n v="4.4559269071394576"/>
    <n v="10792.867760970832"/>
    <n v="5317.2464781299996"/>
    <n v="5837.2891877299999"/>
    <n v="4955.5785732408322"/>
    <n v="11152.90234375"/>
    <n v="3.8100066184997559"/>
    <n v="130.21942138671875"/>
    <n v="80.578384399414063"/>
    <n v="0"/>
    <n v="0"/>
    <n v="1"/>
    <n v="1"/>
    <s v="PEG"/>
    <s v="DEU"/>
    <n v="1.0233399999999999"/>
    <n v="3.0629167333245277E-2"/>
    <n v="9.2697516083717346E-2"/>
    <n v="-9.6613824367523193E-2"/>
    <n v="3.8640499114990234E-2"/>
    <m/>
    <m/>
    <n v="6.5652146935462952E-2"/>
    <n v="2.7045365422964096E-2"/>
    <n v="2.537916786968708E-2"/>
    <n v="4.0707872249186039E-3"/>
    <n v="2.6450704783201218E-2"/>
    <m/>
    <m/>
    <m/>
    <n v="4.3041665107011795E-2"/>
    <n v="2.6558380573987961E-2"/>
    <n v="6.2969401478767395E-2"/>
    <n v="7.8430972993373871E-2"/>
    <n v="-2.8986662626266479E-2"/>
  </r>
  <r>
    <x v="138"/>
    <x v="8"/>
    <s v="FRA"/>
    <n v="132"/>
    <n v="64058"/>
    <n v="22057.350451049238"/>
    <n v="103.24708122791448"/>
    <n v="100.44"/>
    <n v="13069.1560766"/>
    <n v="0.23553284232676988"/>
    <n v="138.23336752728324"/>
    <n v="-90.961326293136011"/>
    <n v="3192.52959986"/>
    <n v="2708.8925037599997"/>
    <n v="3972.9763058433336"/>
    <n v="8906.3545610500005"/>
    <n v="3.6189333333333336"/>
    <n v="4.234166666666666"/>
    <n v="250.38101582480832"/>
    <n v="7.0633999999999997"/>
    <n v="160.67378986977425"/>
    <n v="0.68778300000000003"/>
    <n v="2528.6617584400001"/>
    <n v="2980.6292505799997"/>
    <n v="4.7133505784292566"/>
    <n v="11921.305668393332"/>
    <n v="5742.32629284"/>
    <n v="6253.4348681000001"/>
    <n v="5667.8708002933317"/>
    <n v="12067.2802734375"/>
    <n v="3.2050807476043701"/>
    <n v="130.00869750976563"/>
    <n v="81.040786743164063"/>
    <n v="1"/>
    <n v="1"/>
    <n v="1"/>
    <n v="1"/>
    <s v="PEG"/>
    <s v="DEU"/>
    <n v="-4.0840000000000001E-2"/>
    <n v="-0.40892547369003296"/>
    <n v="3.4268300980329514E-2"/>
    <n v="0.22131675481796265"/>
    <n v="3.6189332604408264E-2"/>
    <m/>
    <m/>
    <n v="8.3241378888487816E-3"/>
    <n v="2.5944164022803307E-2"/>
    <n v="2.5729984045028687E-2"/>
    <n v="-0.43094703555107117"/>
    <n v="3.869861364364624E-2"/>
    <m/>
    <m/>
    <m/>
    <n v="4.2341668158769608E-2"/>
    <n v="2.2021559998393059E-2"/>
    <n v="-2.8775166720151901E-3"/>
    <n v="-2.8635971248149872E-2"/>
    <n v="0.12875303626060486"/>
  </r>
  <r>
    <x v="139"/>
    <x v="8"/>
    <s v="FRA"/>
    <n v="132"/>
    <n v="64399.244033153613"/>
    <n v="21244.207306860604"/>
    <n v="99.765860994304859"/>
    <n v="100.56"/>
    <n v="12702.09565854"/>
    <n v="0.22037132542547705"/>
    <n v="138.35448826488386"/>
    <n v="-69.861526121970016"/>
    <n v="2637.5571800099997"/>
    <n v="2240.6507184500001"/>
    <n v="4109.7580993758338"/>
    <n v="8879.3553709299995"/>
    <n v="0.64722500000000005"/>
    <n v="3.6491916666666699"/>
    <n v="232.60213265347846"/>
    <n v="8.7363"/>
    <n v="163.33278563148863"/>
    <n v="0.83038900000000004"/>
    <n v="2314.2818917"/>
    <n v="3084.8214604599998"/>
    <n v="4.5533597112314288"/>
    <n v="12011.083223198331"/>
    <n v="5990.6912917499994"/>
    <n v="6489.45475627"/>
    <n v="5521.6284669283314"/>
    <n v="12578.1787109375"/>
    <n v="4.3769826889038086"/>
    <n v="121.87578582763672"/>
    <n v="79.5211181640625"/>
    <n v="0"/>
    <n v="0"/>
    <n v="1"/>
    <n v="1"/>
    <s v="PEG"/>
    <s v="DEU"/>
    <n v="-3.1924969999999999"/>
    <n v="0.29031974077224731"/>
    <n v="-4.4754542410373688E-2"/>
    <n v="-6.4043566584587097E-2"/>
    <n v="6.4722499810159206E-3"/>
    <m/>
    <m/>
    <n v="-7.1007780730724335E-2"/>
    <n v="2.6253236457705498E-2"/>
    <n v="2.8259910643100739E-2"/>
    <n v="0.23895440995693207"/>
    <n v="4.1458602994680405E-2"/>
    <m/>
    <m/>
    <m/>
    <n v="3.6491915583610535E-2"/>
    <n v="5.1365319639444351E-2"/>
    <n v="6.4127356745302677E-3"/>
    <n v="1.3958660885691643E-2"/>
    <n v="-2.8785659000277519E-2"/>
  </r>
  <r>
    <x v="140"/>
    <x v="8"/>
    <s v="FRA"/>
    <n v="132"/>
    <n v="64707.497706606577"/>
    <n v="21477.477402452558"/>
    <n v="101.20948583160421"/>
    <n v="101.9067066003585"/>
    <n v="13088.237865730001"/>
    <n v="0.22071553665248939"/>
    <n v="140.47286524699993"/>
    <n v="-82.325016175441704"/>
    <n v="3001.6461128599999"/>
    <n v="2558.2454191399997"/>
    <n v="4472.155209796666"/>
    <n v="9552.6558740100008"/>
    <n v="0.37625833333333403"/>
    <n v="3.1170170000000001"/>
    <n v="244.53347617709514"/>
    <n v="8.8712999999999997"/>
    <n v="168.46823266699445"/>
    <n v="0.85256900000000002"/>
    <n v="2621.08609974"/>
    <n v="3352.81269281"/>
    <n v="4.90912288579554"/>
    <n v="12394.070823849168"/>
    <n v="6542.6135115500001"/>
    <n v="6890.9135594099989"/>
    <n v="5503.157264439169"/>
    <n v="13215.7822265625"/>
    <n v="4.5551629066467285"/>
    <n v="121.90652465820313"/>
    <n v="78.803291320800781"/>
    <n v="0"/>
    <n v="0"/>
    <n v="1"/>
    <n v="1"/>
    <s v="PEG"/>
    <s v="DEU"/>
    <n v="-0.24250000999999999"/>
    <n v="4.1892267763614655E-2"/>
    <n v="8.0005906522274017E-2"/>
    <n v="9.3898259103298187E-2"/>
    <n v="3.7625832483172417E-3"/>
    <m/>
    <m/>
    <n v="5.1293626427650452E-2"/>
    <n v="2.8712281957268715E-2"/>
    <n v="2.7311382815241814E-2"/>
    <n v="4.0655070915818214E-3"/>
    <n v="3.7673596292734146E-2"/>
    <m/>
    <m/>
    <m/>
    <n v="3.1170999631285667E-2"/>
    <n v="3.7826757878065109E-2"/>
    <n v="6.8982049822807312E-2"/>
    <n v="7.3428049683570862E-2"/>
    <n v="4.8830419778823853E-2"/>
  </r>
  <r>
    <x v="141"/>
    <x v="8"/>
    <s v="FRA"/>
    <n v="132"/>
    <n v="65021.93707250341"/>
    <n v="21842.236687015589"/>
    <n v="102.92967273623202"/>
    <n v="102.04141201931134"/>
    <n v="13502.01554133"/>
    <n v="0.22415383868304764"/>
    <n v="143.43908739232012"/>
    <n v="-115.9823135000247"/>
    <n v="3364.41657214"/>
    <n v="2759.5455032999998"/>
    <n v="4695.7900831758334"/>
    <n v="9931.3529692499997"/>
    <n v="0.69335833333333297"/>
    <n v="3.3210579999999998"/>
    <n v="259.06372621080664"/>
    <n v="8.8109999999999999"/>
    <n v="171.29045706226398"/>
    <n v="0.87834400000000001"/>
    <n v="2576.4154280400003"/>
    <n v="3183.8578483199999"/>
    <n v="5.0696112528016082"/>
    <n v="13194.710619446667"/>
    <n v="6717.3932542000002"/>
    <n v="7221.4962087000004"/>
    <n v="5973.2144107466665"/>
    <n v="13756.5986328125"/>
    <n v="4.3748207092285156"/>
    <n v="114.44744873046875"/>
    <n v="78.065269470214844"/>
    <n v="0"/>
    <n v="0"/>
    <n v="1"/>
    <n v="1"/>
    <s v="PEG"/>
    <s v="DEU"/>
    <n v="0.42583399999999999"/>
    <n v="-0.13389000296592712"/>
    <n v="8.7042570114135742E-2"/>
    <n v="2.216957276687026E-3"/>
    <n v="6.9335834123194218E-3"/>
    <m/>
    <m/>
    <n v="5.9423472732305527E-2"/>
    <n v="2.7619101107120514E-2"/>
    <n v="2.6069935411214828E-2"/>
    <n v="-0.16951571404933929"/>
    <n v="4.289751872420311E-2"/>
    <m/>
    <m/>
    <m/>
    <n v="3.3212166279554367E-2"/>
    <n v="3.5625714808702469E-2"/>
    <n v="4.5843895524740219E-2"/>
    <n v="5.5504687130451202E-2"/>
    <n v="4.5752702280879021E-3"/>
  </r>
  <r>
    <x v="142"/>
    <x v="8"/>
    <s v="FRA"/>
    <n v="132"/>
    <n v="65337.407387140898"/>
    <n v="21818.118066179795"/>
    <n v="102.75344387469072"/>
    <n v="101.11903269161515"/>
    <n v="13701.65605428"/>
    <n v="0.22478317121088695"/>
    <n v="146.24216731964805"/>
    <n v="-132.22098092380199"/>
    <n v="3410.5500279500002"/>
    <n v="2849.6739951"/>
    <n v="4993.4551703133329"/>
    <n v="10498.322842629999"/>
    <n v="4.9333333333333299E-2"/>
    <n v="2.5359919999999998"/>
    <n v="257.88240506985449"/>
    <n v="9.4001999999999999"/>
    <n v="174.89835275921774"/>
    <n v="0.90603999999999996"/>
    <n v="2656.1666801000001"/>
    <n v="3231.5000052299997"/>
    <n v="4.9716310444141278"/>
    <n v="13386.3391642725"/>
    <n v="6939.4478178399995"/>
    <n v="7390.5100893199997"/>
    <n v="5995.8290749525004"/>
    <n v="14152.37109375"/>
    <n v="4.7333431243896484"/>
    <n v="113.05118560791016"/>
    <n v="76.353340148925781"/>
    <n v="0"/>
    <n v="0"/>
    <n v="1"/>
    <n v="1"/>
    <s v="PEG"/>
    <s v="DEU"/>
    <n v="-0.55416697000000004"/>
    <n v="0.20368699729442596"/>
    <n v="2.2059405222535133E-2"/>
    <n v="0.18912792205810547"/>
    <n v="4.9333332572132349E-4"/>
    <m/>
    <m/>
    <n v="-4.5625790953636169E-3"/>
    <n v="2.662198431789875E-2"/>
    <n v="2.674400620162487E-2"/>
    <n v="0.15230663120746613"/>
    <n v="4.4589150696992874E-2"/>
    <m/>
    <m/>
    <m/>
    <n v="2.5361834093928337E-2"/>
    <n v="5.1380373537540436E-2"/>
    <n v="5.9849720448255539E-2"/>
    <n v="5.1319476217031479E-2"/>
    <n v="9.4810627400875092E-2"/>
  </r>
  <r>
    <x v="143"/>
    <x v="8"/>
    <s v="FRA"/>
    <n v="132"/>
    <n v="65669.372881628704"/>
    <n v="21841.280960321226"/>
    <n v="102.81499907776831"/>
    <n v="101.1123661562569"/>
    <n v="13887.849448729999"/>
    <n v="0.22063064340755445"/>
    <n v="147.50528358319613"/>
    <n v="-70.828032188522997"/>
    <n v="3341.81885349"/>
    <n v="2808.6766825999998"/>
    <n v="5241.4528333033331"/>
    <n v="10792.840976059999"/>
    <n v="4.30666666666666E-2"/>
    <n v="2.2043499999999998"/>
    <n v="252.4445914624722"/>
    <n v="9.9206000000000003"/>
    <n v="177.5953053855774"/>
    <n v="0.93413200000000007"/>
    <n v="2779.5915492199997"/>
    <n v="3231.2769798499999"/>
    <n v="4.7564136030744697"/>
    <n v="13603.759938338331"/>
    <n v="7196.24842377"/>
    <n v="7586.7986619999992"/>
    <n v="6016.961276338332"/>
    <n v="13218.556640625"/>
    <n v="5.3156723976135254"/>
    <n v="110.40459442138672"/>
    <n v="74.909217834472656"/>
    <n v="0"/>
    <n v="0"/>
    <n v="1"/>
    <n v="1"/>
    <s v="PEG"/>
    <s v="DEU"/>
    <n v="-0.16583334"/>
    <n v="0.22217300534248352"/>
    <n v="5.948362872004509E-3"/>
    <n v="-3.8717765361070633E-2"/>
    <n v="4.3066666694357991E-4"/>
    <m/>
    <m/>
    <n v="-2.1084871143102646E-2"/>
    <n v="2.7033234015107155E-2"/>
    <n v="2.76155024766922E-2"/>
    <n v="0.1798592209815979"/>
    <n v="3.5863418132066727E-2"/>
    <m/>
    <m/>
    <m/>
    <n v="2.2046083584427834E-2"/>
    <n v="4.231378436088562E-2"/>
    <n v="3.3966634422540665E-2"/>
    <n v="4.7026354819536209E-2"/>
    <n v="-1.9143549725413322E-2"/>
  </r>
  <r>
    <x v="144"/>
    <x v="8"/>
    <s v="FRA"/>
    <n v="132"/>
    <n v="66009.585966041675"/>
    <n v="21940.470687708923"/>
    <n v="103.30757411427395"/>
    <n v="101.45947267834897"/>
    <n v="14101.534001049999"/>
    <n v="0.21771028037383178"/>
    <n v="148.25425467488967"/>
    <n v="-134.81066505003798"/>
    <n v="3308.5159166000003"/>
    <n v="2808.0207255999999"/>
    <n v="5475.8667200849995"/>
    <n v="11201.941678249999"/>
    <n v="5.7291666666666699E-2"/>
    <n v="1.666442"/>
    <n v="247.82373670545201"/>
    <n v="10.359400000000001"/>
    <n v="179.02893704326186"/>
    <n v="0.94888700000000004"/>
    <n v="2803.2322395000001"/>
    <n v="3273.2319895699998"/>
    <n v="5.4028251379622754"/>
    <n v="14218.937184910001"/>
    <n v="7473.9281410099993"/>
    <n v="7729.7972880000007"/>
    <n v="6489.1398969099992"/>
    <n v="15116.0830078125"/>
    <n v="5.2717761993408203"/>
    <n v="110.68717193603516"/>
    <n v="75.76092529296875"/>
    <n v="0"/>
    <n v="0"/>
    <n v="1"/>
    <n v="1"/>
    <s v="PEG"/>
    <s v="DEU"/>
    <n v="7.4999999999999997E-3"/>
    <n v="2.7084000408649445E-2"/>
    <n v="1.0193793103098869E-2"/>
    <n v="0.32382974028587341"/>
    <n v="5.7291664415970445E-4"/>
    <m/>
    <m/>
    <n v="-1.7560290172696114E-2"/>
    <n v="2.7754083275794983E-2"/>
    <n v="2.8250163421034813E-2"/>
    <n v="-5.4004350677132607E-3"/>
    <n v="3.2660819590091705E-2"/>
    <m/>
    <m/>
    <m/>
    <n v="1.666666753590107E-2"/>
    <n v="3.2484438270330429E-2"/>
    <n v="4.331708699464798E-2"/>
    <n v="1.351366750895977E-2"/>
    <n v="0.16220133006572723"/>
  </r>
  <r>
    <x v="145"/>
    <x v="8"/>
    <s v="FRA"/>
    <n v="132"/>
    <n v="66291.03497223786"/>
    <n v="22075.007599300599"/>
    <n v="104.08653823276163"/>
    <n v="102.59463281417081"/>
    <n v="14420.76859424"/>
    <n v="0.21565946586455201"/>
    <n v="148.30987134011397"/>
    <n v="-53.068428426803187"/>
    <n v="3332.1303686000001"/>
    <n v="2925.1090500999999"/>
    <n v="6135.1390360891664"/>
    <n v="11717.891216169999"/>
    <n v="-0.199075"/>
    <n v="0.84185829999999995"/>
    <n v="243.20288194843178"/>
    <n v="10.056800000000001"/>
    <n v="181.28977948021495"/>
    <n v="0.95579700000000001"/>
    <n v="2832.3501707299997"/>
    <n v="3329.27039608"/>
    <n v="6.0251400753191877"/>
    <n v="14620.96011107"/>
    <n v="7776.8687623199994"/>
    <n v="7987.5883890000005"/>
    <n v="6633.37172207"/>
    <n v="15612.169921875"/>
    <n v="5.764798641204834"/>
    <n v="108.04460144042969"/>
    <n v="74.336174011230469"/>
    <n v="0"/>
    <n v="0"/>
    <n v="1"/>
    <n v="1"/>
    <s v="PEG"/>
    <s v="DEU"/>
    <n v="-0.20416666999999999"/>
    <n v="0.11944600194692612"/>
    <n v="1.0631248354911804E-2"/>
    <n v="1.4310303959064186E-4"/>
    <n v="-1.990749966353178E-3"/>
    <m/>
    <m/>
    <n v="-1.763584278523922E-2"/>
    <n v="2.8267091140151024E-2"/>
    <n v="2.8774553909897804E-2"/>
    <n v="8.5263587534427643E-2"/>
    <n v="3.1496874988079071E-2"/>
    <m/>
    <m/>
    <m/>
    <n v="8.4440829232335091E-3"/>
    <n v="3.4182410687208176E-2"/>
    <n v="2.6446757838129997E-2"/>
    <n v="3.3270008862018585E-2"/>
    <n v="-9.2382344882935286E-4"/>
  </r>
  <r>
    <x v="146"/>
    <x v="8"/>
    <s v="FRA"/>
    <n v="132"/>
    <n v="66464.234360666276"/>
    <n v="22243.411544010611"/>
    <n v="104.94947457600556"/>
    <n v="104.14552373120293"/>
    <n v="14654.92556453"/>
    <n v="0.21957019157431915"/>
    <n v="148.58177503676961"/>
    <n v="-71.222938243615801"/>
    <n v="3316.1250178"/>
    <n v="2898.4771959"/>
    <n v="6719.9165021266672"/>
    <n v="12336.08477168"/>
    <n v="-0.55626666667000002"/>
    <n v="0.4678833"/>
    <n v="245.39170788596769"/>
    <n v="9.41"/>
    <n v="183.84609594633397"/>
    <n v="0.97956799999999999"/>
    <n v="2887.0045079700003"/>
    <n v="3425.7879090599999"/>
    <n v="6.2229105397969828"/>
    <n v="15238.136933230002"/>
    <n v="8159.9082928999997"/>
    <n v="8252.5950169999996"/>
    <n v="6985.2352000000001"/>
    <n v="15843.43359375"/>
    <n v="6.2862567901611328"/>
    <n v="107.69346618652344"/>
    <n v="73.591011047363281"/>
    <n v="0"/>
    <n v="0"/>
    <n v="1"/>
    <n v="1"/>
    <s v="PEG"/>
    <s v="DEU"/>
    <n v="-0.21250000999999999"/>
    <n v="8.9400000870227814E-2"/>
    <n v="3.8116678595542908E-2"/>
    <n v="3.5276845097541809E-2"/>
    <n v="-3.1940000000000002E-3"/>
    <m/>
    <m/>
    <n v="9.2500448226928711E-3"/>
    <n v="2.8866633772850037E-2"/>
    <n v="2.8602063655853271E-2"/>
    <n v="5.3399998694658279E-2"/>
    <n v="3.4175053238868713E-2"/>
    <m/>
    <m/>
    <m/>
    <n v="4.679E-3"/>
    <n v="3.5999998450279236E-2"/>
    <n v="4.3602298945188522E-2"/>
    <n v="5.330449715256691E-2"/>
    <n v="1.6041422262787819E-2"/>
  </r>
  <r>
    <x v="147"/>
    <x v="8"/>
    <s v="FRA"/>
    <n v="132"/>
    <n v="66639.49564657599"/>
    <n v="22726.543640919506"/>
    <n v="107.04321509608671"/>
    <n v="105.37922772567464"/>
    <n v="15068.919705939999"/>
    <n v="0.22479818639999999"/>
    <n v="150.11555907107788"/>
    <n v="-115.57861414455982"/>
    <n v="3554.1718130999998"/>
    <n v="3051.5185235700001"/>
    <n v="7572.8683218433325"/>
    <n v="13431.4411277"/>
    <n v="-0.63573267685450741"/>
    <n v="0.80985830000000003"/>
    <n v="252.93099722636904"/>
    <n v="9.02"/>
    <n v="187.91007996106597"/>
    <n v="0.981321"/>
    <n v="3038.8979108899998"/>
    <n v="3527.9072948200001"/>
    <n v="5.469498874343369"/>
    <n v="15974.520821"/>
    <n v="8615.5819420899988"/>
    <n v="8711.7649169999986"/>
    <n v="7262.7559040000015"/>
    <n v="16256.4306640625"/>
    <n v="6.5710425109411466"/>
    <n v="107.53757861387679"/>
    <n v="72.653983387094186"/>
    <n v="0"/>
    <n v="0"/>
    <n v="1"/>
    <n v="1"/>
    <s v="PEG"/>
    <s v="DEU"/>
    <n v="-3.5000000000000003E-2"/>
    <n v="0.1851000040769577"/>
    <n v="5.8876745402812958E-2"/>
    <n v="3.5844404250383377E-2"/>
    <n v="-3.5339999999999998E-3"/>
    <m/>
    <m/>
    <n v="3.0220508575439453E-2"/>
    <n v="2.8656236827373505E-2"/>
    <n v="2.781563438475132E-2"/>
    <n v="0.15320000052452087"/>
    <n v="2.7662158012390137E-2"/>
    <m/>
    <m/>
    <m/>
    <n v="8.0990000000000003E-3"/>
    <n v="3.189999982714653E-2"/>
    <n v="7.7821843326091766E-2"/>
    <n v="9.8951257765293121E-2"/>
    <n v="1.6155201941728592E-2"/>
  </r>
  <r>
    <x v="148"/>
    <x v="8"/>
    <s v="FRA"/>
    <n v="132"/>
    <n v="66850.840138408283"/>
    <n v="23071.732518274752"/>
    <n v="108.74079069397978"/>
    <n v="106.12257619003104"/>
    <n v="15502.271138420001"/>
    <n v="0.22892634301271186"/>
    <n v="152.89392048052804"/>
    <n v="-128.82387316027018"/>
    <n v="3709.2728457499998"/>
    <n v="3170.0630726100003"/>
    <n v="8194.8620549066673"/>
    <n v="14181.186859559999"/>
    <n v="-0.61435598391293222"/>
    <n v="0.78410829999999998"/>
    <n v="260.65454535037696"/>
    <n v="8.6"/>
    <n v="191.08329898122639"/>
    <n v="0.97781499999999999"/>
    <n v="3059.3244118699999"/>
    <n v="3508.9501375199998"/>
    <n v="5.7288820960698672"/>
    <n v="16943.152844190001"/>
    <n v="9100.9245263899993"/>
    <n v="9173.7816703799999"/>
    <n v="7769.371173810001"/>
    <n v="16699.478515625"/>
    <n v="6.451787214614173"/>
    <n v="109.69896025774342"/>
    <n v="72.685740422027195"/>
    <n v="0"/>
    <n v="0"/>
    <n v="1"/>
    <n v="1"/>
    <s v="PEG"/>
    <s v="DEU"/>
    <n v="-6.6666700000000004E-3"/>
    <n v="-7.4500001966953278E-2"/>
    <n v="5.8760747313499451E-2"/>
    <n v="9.5967259258031845E-3"/>
    <n v="-3.6289999999999998E-3"/>
    <m/>
    <m/>
    <n v="3.1017065048217773E-2"/>
    <n v="2.7743682265281677E-2"/>
    <n v="2.6909042149782181E-2"/>
    <n v="-0.10029999911785126"/>
    <n v="2.8676226735115051E-2"/>
    <m/>
    <m/>
    <m/>
    <n v="7.8410000000000007E-3"/>
    <n v="2.5799999013543129E-2"/>
    <n v="1.5455859713256359E-2"/>
    <n v="1.9878264516592026E-2"/>
    <n v="2.9838629998266697E-3"/>
  </r>
  <r>
    <x v="149"/>
    <x v="8"/>
    <s v="FRA"/>
    <n v="132"/>
    <n v="66999.296757061224"/>
    <n v="23443.588620984108"/>
    <n v="110.50278126673248"/>
    <n v="107.76345430004658"/>
    <n v="15989.83741695"/>
    <n v="0.2347738689344385"/>
    <n v="154.58837488104194"/>
    <n v="-46.530426883324502"/>
    <n v="3792.6121825999999"/>
    <n v="3275.68526875"/>
    <n v="9034.3487173058329"/>
    <n v="15241.38392038"/>
    <n v="-0.56595767406079889"/>
    <n v="0.13020000000000001"/>
    <n v="269.22950822821252"/>
    <n v="8.41"/>
    <n v="193.86398687358405"/>
    <n v="0.9745910000000001"/>
    <n v="3005.3063529199999"/>
    <n v="3583.3815783099999"/>
    <n v="5.8390332917927692"/>
    <n v="17876.65837003"/>
    <n v="9679.0784666199997"/>
    <n v="9728.71473281"/>
    <n v="8147.9436372199998"/>
    <n v="17588.75390625"/>
    <n v="6.5765565817595277"/>
    <n v="108.35789356151224"/>
    <n v="72.437365051158068"/>
    <n v="0"/>
    <n v="0"/>
    <n v="1"/>
    <n v="1"/>
    <s v="PEG"/>
    <s v="DEU"/>
    <n v="-3.0833329999999999E-2"/>
    <n v="0.28369998931884766"/>
    <n v="5.9437762945890427E-2"/>
    <n v="7.7445574104785919E-2"/>
    <n v="-3.9170000000000003E-3"/>
    <m/>
    <m/>
    <n v="3.2415986061096191E-2"/>
    <n v="2.7021776884794235E-2"/>
    <n v="2.6173342019319534E-2"/>
    <n v="0.24300000071525574"/>
    <n v="3.2743364572525024E-2"/>
    <m/>
    <m/>
    <m/>
    <n v="1.3020000000000002E-3"/>
    <n v="4.0700003504753113E-2"/>
    <n v="0.10937556624412537"/>
    <n v="0.1335979551076889"/>
    <n v="3.6764286458492279E-2"/>
  </r>
  <r>
    <x v="150"/>
    <x v="8"/>
    <s v="FRA"/>
    <n v="132"/>
    <n v="67139.505785788991"/>
    <n v="21525.949965130512"/>
    <n v="101.60696468666245"/>
    <n v="99.935140103507592"/>
    <n v="15105.771370199998"/>
    <n v="0.22964748182694564"/>
    <n v="155.32498671379659"/>
    <n v="-286.858598320098"/>
    <n v="3281.3002606699997"/>
    <n v="2742.25447678"/>
    <n v="10603.154610585001"/>
    <n v="17671.284792899998"/>
    <n v="-0.57164404915934552"/>
    <n v="-0.1452667"/>
    <n v="284.2508970993145"/>
    <n v="8.01"/>
    <n v="188.71257917451075"/>
    <n v="1.1504220000000001"/>
    <n v="2821.25137829"/>
    <n v="3846.6695989700002"/>
    <n v="5.345587156710943"/>
    <n v="19296.510094379999"/>
    <n v="10169.216096589998"/>
    <n v="10181.534969049999"/>
    <n v="9114.9751253300001"/>
    <n v="18824.3046875"/>
    <n v="6.175110602374172"/>
    <n v="103.43384545459541"/>
    <n v="72.332102327854088"/>
    <n v="0"/>
    <n v="0"/>
    <n v="1"/>
    <n v="1"/>
    <s v="PEG"/>
    <s v="DEU"/>
    <n v="-6.8333340000000006E-2"/>
    <n v="-8.39999970048666E-3"/>
    <n v="8.2068741321563721E-2"/>
    <n v="3.9300255477428436E-2"/>
    <n v="-4.9630000000000004E-3"/>
    <m/>
    <m/>
    <n v="5.5794000625610352E-2"/>
    <n v="2.627473883330822E-2"/>
    <n v="2.4886235594749451E-2"/>
    <n v="-2.669999934732914E-2"/>
    <n v="1.8802013248205185E-2"/>
    <m/>
    <m/>
    <m/>
    <n v="-1.4530000000000001E-3"/>
    <n v="1.8300000578165054E-2"/>
    <n v="4.3121576309204102E-2"/>
    <n v="5.2727237343788147E-2"/>
    <n v="1.7168628051877022E-2"/>
  </r>
  <r>
    <x v="0"/>
    <x v="9"/>
    <s v="GBR"/>
    <n v="112"/>
    <n v="31400"/>
    <n v="3190.4340127388537"/>
    <n v="13.815307623084609"/>
    <n v="14.81"/>
    <n v="1.0562024248317248"/>
    <n v="7.4343433876901691E-2"/>
    <n v="2.1972130379435137"/>
    <n v="5.5299999999999995E-2"/>
    <n v="0.27900000000000003"/>
    <n v="0.246"/>
    <n v="0.128052"/>
    <n v="0.50061095675522194"/>
    <n v="3.05"/>
    <n v="3.24"/>
    <m/>
    <n v="3.700000000000002"/>
    <n v="0.43882652579945336"/>
    <n v="0.77353046225782796"/>
    <n v="7.1874999999999994E-2"/>
    <n v="6.8000000000000005E-2"/>
    <n v="0.17899999999999999"/>
    <m/>
    <m/>
    <m/>
    <m/>
    <m/>
    <m/>
    <m/>
    <m/>
    <n v="0"/>
    <n v="0"/>
    <n v="1"/>
    <n v="1"/>
    <s v="BASE"/>
    <s v="NA"/>
    <m/>
    <m/>
    <m/>
    <n v="2.4423336610198021E-2"/>
    <n v="3.0500000342726707E-2"/>
    <m/>
    <m/>
    <m/>
    <m/>
    <m/>
    <m/>
    <m/>
    <m/>
    <m/>
    <m/>
    <n v="3.2400000840425491E-2"/>
    <m/>
    <m/>
    <m/>
    <n v="2.7461668476462364E-2"/>
  </r>
  <r>
    <x v="1"/>
    <x v="9"/>
    <s v="GBR"/>
    <n v="112"/>
    <n v="31685"/>
    <n v="3331.8750197254221"/>
    <n v="14.210668296737591"/>
    <n v="15.24"/>
    <n v="1.1416643196064273"/>
    <n v="7.8264946179010558E-2"/>
    <n v="2.2279740204747234"/>
    <n v="7.6499999999999999E-2"/>
    <n v="0.30399999999999999"/>
    <n v="0.28499999999999998"/>
    <n v="0.13775499999999999"/>
    <n v="0.55177379736292453"/>
    <n v="2.63"/>
    <n v="3.23"/>
    <m/>
    <n v="1.600000000000001"/>
    <n v="0.44618432223375198"/>
    <n v="0.71710374920629671"/>
    <n v="7.4300000000000005E-2"/>
    <n v="7.0000000000000007E-2"/>
    <n v="0.1832"/>
    <m/>
    <m/>
    <m/>
    <m/>
    <m/>
    <m/>
    <m/>
    <m/>
    <n v="0"/>
    <n v="0"/>
    <n v="1"/>
    <n v="1"/>
    <s v="BASE"/>
    <s v="NA"/>
    <m/>
    <n v="0.26190000772476196"/>
    <m/>
    <n v="4.5143637806177139E-2"/>
    <n v="2.630000002682209E-2"/>
    <m/>
    <m/>
    <m/>
    <m/>
    <m/>
    <n v="0.20020000636577606"/>
    <n v="5.1408097147941589E-2"/>
    <m/>
    <m/>
    <m/>
    <n v="3.229999914765358E-2"/>
    <n v="6.1699997633695602E-2"/>
    <m/>
    <m/>
    <n v="3.5721819847822189E-2"/>
  </r>
  <r>
    <x v="2"/>
    <x v="9"/>
    <s v="GBR"/>
    <n v="112"/>
    <n v="31874"/>
    <n v="3319.1654012674912"/>
    <n v="14.156266795906028"/>
    <n v="15.35"/>
    <n v="1.2113605067968172"/>
    <n v="8.7918267499065617E-2"/>
    <n v="2.3326887994370349"/>
    <n v="9.7299999999999998E-2"/>
    <n v="0.32600000000000001"/>
    <n v="0.318"/>
    <n v="0.13914299999999999"/>
    <n v="0.57242536940081146"/>
    <n v="3.9"/>
    <n v="3.24"/>
    <m/>
    <n v="0.90000000000000047"/>
    <n v="0.45571172530893361"/>
    <n v="0.67409311347550238"/>
    <n v="7.5299999999999992E-2"/>
    <n v="6.9000000000000006E-2"/>
    <n v="0.1837"/>
    <m/>
    <m/>
    <m/>
    <m/>
    <m/>
    <m/>
    <m/>
    <m/>
    <n v="0"/>
    <n v="0"/>
    <n v="1"/>
    <n v="1"/>
    <s v="BASE"/>
    <s v="NA"/>
    <m/>
    <n v="6.3100002706050873E-2"/>
    <m/>
    <n v="1.621621660888195E-2"/>
    <n v="3.9000000804662704E-2"/>
    <m/>
    <m/>
    <m/>
    <m/>
    <m/>
    <n v="3.2800000160932541E-2"/>
    <n v="2.9337722808122635E-2"/>
    <m/>
    <m/>
    <m/>
    <n v="3.2400000840425491E-2"/>
    <n v="3.0300000682473183E-2"/>
    <m/>
    <m/>
    <n v="2.7608107775449753E-2"/>
  </r>
  <r>
    <x v="3"/>
    <x v="9"/>
    <s v="GBR"/>
    <n v="112"/>
    <n v="32177"/>
    <n v="3364.6976411722662"/>
    <n v="14.474453833286878"/>
    <n v="15.55"/>
    <n v="1.2700453089255994"/>
    <n v="8.8830339697317573E-2"/>
    <n v="2.4050021522195828"/>
    <n v="8.5699999999999998E-2"/>
    <n v="0.34200000000000003"/>
    <n v="0.315"/>
    <n v="0.140101"/>
    <n v="0.57246007306478774"/>
    <n v="4.49"/>
    <n v="3.24"/>
    <m/>
    <n v="1.1000000000000005"/>
    <n v="0.4784454296764461"/>
    <n v="0.61840143485071053"/>
    <n v="7.4074999999999988E-2"/>
    <n v="7.4999999999999997E-2"/>
    <n v="0.18029999999999999"/>
    <m/>
    <m/>
    <m/>
    <m/>
    <m/>
    <m/>
    <m/>
    <m/>
    <n v="0"/>
    <n v="0"/>
    <n v="1"/>
    <n v="1"/>
    <s v="BASE"/>
    <s v="NA"/>
    <m/>
    <n v="4.9699999392032623E-2"/>
    <m/>
    <n v="4.3956045061349869E-2"/>
    <n v="4.4900000095367432E-2"/>
    <m/>
    <m/>
    <m/>
    <m/>
    <m/>
    <n v="1.9600000232458115E-2"/>
    <n v="2.9521381482481956E-2"/>
    <m/>
    <m/>
    <m/>
    <n v="3.2400000840425491E-2"/>
    <n v="3.0100001022219658E-2"/>
    <m/>
    <m/>
    <n v="4.4428020715713501E-2"/>
  </r>
  <r>
    <x v="4"/>
    <x v="9"/>
    <s v="GBR"/>
    <n v="112"/>
    <n v="32501"/>
    <n v="3386.444109412018"/>
    <n v="14.418423844119284"/>
    <n v="15.93"/>
    <n v="1.2628970528012518"/>
    <n v="0.1007677792398786"/>
    <n v="2.3256370811963367"/>
    <n v="7.7599999999999988E-2"/>
    <n v="0.34100000000000003"/>
    <n v="0.30099999999999999"/>
    <n v="0.14074300000000001"/>
    <n v="0.59138802979185257"/>
    <n v="3.41"/>
    <n v="3.24"/>
    <m/>
    <n v="1.6000000000000008"/>
    <n v="0.49410432978020996"/>
    <n v="0.63081062293848067"/>
    <n v="7.5025000000000008E-2"/>
    <n v="7.2999999999999995E-2"/>
    <n v="0.1845"/>
    <m/>
    <m/>
    <m/>
    <m/>
    <m/>
    <m/>
    <m/>
    <m/>
    <n v="0"/>
    <n v="0"/>
    <n v="1"/>
    <n v="1"/>
    <s v="BASE"/>
    <s v="NA"/>
    <m/>
    <n v="3.1700000166893005E-2"/>
    <m/>
    <n v="2.8532607480883598E-2"/>
    <n v="3.4099999815225601E-2"/>
    <m/>
    <m/>
    <m/>
    <m/>
    <m/>
    <n v="-1.2000000104308128E-2"/>
    <n v="4.4230770319700241E-2"/>
    <m/>
    <m/>
    <m/>
    <n v="3.2400000840425491E-2"/>
    <n v="4.3700002133846283E-2"/>
    <m/>
    <m/>
    <n v="3.1316302716732025E-2"/>
  </r>
  <r>
    <x v="5"/>
    <x v="9"/>
    <s v="GBR"/>
    <n v="112"/>
    <n v="32839"/>
    <n v="3433.6683821066422"/>
    <n v="14.653362907334666"/>
    <n v="15.99"/>
    <n v="1.2362135160304137"/>
    <n v="0.10002247671363976"/>
    <n v="2.2814499766536058"/>
    <n v="5.6799999999999996E-2"/>
    <n v="0.34399999999999997"/>
    <n v="0.28299999999999997"/>
    <n v="0.14390799999999998"/>
    <n v="0.60959974145407336"/>
    <n v="2.9"/>
    <n v="3.2"/>
    <m/>
    <n v="2.2000000000000011"/>
    <n v="0.50806527686067404"/>
    <n v="0.63654342948817721"/>
    <n v="7.6474999999999987E-2"/>
    <n v="7.4999999999999997E-2"/>
    <n v="0.1789"/>
    <m/>
    <m/>
    <m/>
    <m/>
    <m/>
    <m/>
    <m/>
    <m/>
    <n v="0"/>
    <n v="0"/>
    <n v="1"/>
    <n v="1"/>
    <s v="BASE"/>
    <s v="NA"/>
    <m/>
    <n v="7.5300000607967377E-2"/>
    <m/>
    <n v="5.7298768311738968E-2"/>
    <n v="2.8999999165534973E-2"/>
    <m/>
    <m/>
    <m/>
    <m/>
    <m/>
    <n v="3.48999984562397E-2"/>
    <n v="3.9037588983774185E-2"/>
    <m/>
    <m/>
    <m/>
    <n v="3.2000001519918442E-2"/>
    <n v="4.0400002151727676E-2"/>
    <m/>
    <m/>
    <n v="4.3149381875991821E-2"/>
  </r>
  <r>
    <x v="6"/>
    <x v="9"/>
    <s v="GBR"/>
    <n v="112"/>
    <n v="33200"/>
    <n v="3430.1604216867477"/>
    <n v="14.580198276789764"/>
    <n v="15.98"/>
    <n v="1.2199570661959416"/>
    <n v="0.10283495870145211"/>
    <n v="2.2746056267236447"/>
    <n v="3.15E-2"/>
    <n v="0.34499999999999997"/>
    <n v="0.25700000000000001"/>
    <n v="0.14072000000000001"/>
    <n v="0.61150940696343503"/>
    <n v="1.89"/>
    <n v="3.16"/>
    <m/>
    <n v="3.4000000000000012"/>
    <n v="0.517781341382889"/>
    <n v="0.65433534401637505"/>
    <n v="7.7475000000000002E-2"/>
    <n v="7.5999999999999998E-2"/>
    <n v="0.18440000000000001"/>
    <m/>
    <m/>
    <m/>
    <m/>
    <m/>
    <m/>
    <m/>
    <m/>
    <n v="0"/>
    <n v="0"/>
    <n v="1"/>
    <n v="1"/>
    <s v="BASE"/>
    <s v="NA"/>
    <m/>
    <n v="6.8400003015995026E-2"/>
    <m/>
    <n v="3.3288948237895966E-2"/>
    <n v="1.8899999558925629E-2"/>
    <m/>
    <m/>
    <m/>
    <m/>
    <m/>
    <n v="3.1599998474121094E-2"/>
    <n v="3.5672742873430252E-2"/>
    <m/>
    <m/>
    <m/>
    <n v="3.1599998474121094E-2"/>
    <n v="3.6800000816583633E-2"/>
    <m/>
    <m/>
    <n v="2.6094473898410797E-2"/>
  </r>
  <r>
    <x v="7"/>
    <x v="9"/>
    <s v="GBR"/>
    <n v="112"/>
    <n v="33576"/>
    <n v="3425.1970455086971"/>
    <n v="14.617978483491315"/>
    <n v="16.010000000000002"/>
    <n v="1.2067037000313108"/>
    <n v="0.10097262544028972"/>
    <n v="2.2586833873365793"/>
    <n v="1.0500000000000001E-2"/>
    <n v="0.36299999999999999"/>
    <n v="0.253"/>
    <n v="0.13686199999999998"/>
    <n v="0.57858334177526971"/>
    <n v="2.34"/>
    <n v="3.15"/>
    <m/>
    <n v="4.4000000000000021"/>
    <n v="0.54909914159041662"/>
    <n v="0.65806034319909346"/>
    <n v="8.0325000000000008E-2"/>
    <n v="0.08"/>
    <n v="0.19700000000000001"/>
    <m/>
    <m/>
    <m/>
    <m/>
    <m/>
    <m/>
    <m/>
    <m/>
    <n v="0"/>
    <n v="0"/>
    <n v="1"/>
    <n v="1"/>
    <s v="BASE"/>
    <s v="NA"/>
    <m/>
    <n v="8.8700011372566223E-2"/>
    <m/>
    <n v="4.4547870755195618E-2"/>
    <n v="2.3399999365210533E-2"/>
    <m/>
    <m/>
    <m/>
    <m/>
    <m/>
    <n v="4.6100001782178879E-2"/>
    <n v="4.0722683072090149E-2"/>
    <m/>
    <m/>
    <m/>
    <n v="3.1500000506639481E-2"/>
    <n v="4.2599998414516449E-2"/>
    <m/>
    <m/>
    <n v="3.397393599152565E-2"/>
  </r>
  <r>
    <x v="8"/>
    <x v="9"/>
    <s v="GBR"/>
    <n v="112"/>
    <n v="33932"/>
    <n v="3402.5006483555339"/>
    <n v="14.376998703924926"/>
    <n v="16.02"/>
    <n v="1.1750970680397863"/>
    <n v="9.2167546766668274E-2"/>
    <n v="2.2089923528151743"/>
    <n v="2.3100000000000002E-2"/>
    <n v="0.33900000000000002"/>
    <n v="0.247"/>
    <n v="0.14090799999999998"/>
    <n v="0.54879217423296189"/>
    <n v="3.23"/>
    <n v="3.15"/>
    <m/>
    <n v="6.200000000000002"/>
    <n v="0.55447599283086557"/>
    <n v="0.67460659694499503"/>
    <n v="7.5274999999999995E-2"/>
    <n v="8.3000000000000004E-2"/>
    <n v="0.20449999999999999"/>
    <m/>
    <m/>
    <m/>
    <m/>
    <m/>
    <m/>
    <m/>
    <m/>
    <n v="0"/>
    <n v="0"/>
    <n v="1"/>
    <n v="1"/>
    <s v="BASE"/>
    <s v="NA"/>
    <m/>
    <n v="5.1999990828335285E-3"/>
    <m/>
    <n v="2.2980960085988045E-2"/>
    <n v="3.229999914765358E-2"/>
    <m/>
    <m/>
    <m/>
    <m/>
    <m/>
    <n v="-3.5399999469518661E-2"/>
    <n v="4.2089983820915222E-2"/>
    <m/>
    <m/>
    <m/>
    <n v="3.1500000506639481E-2"/>
    <n v="4.0599998086690903E-2"/>
    <m/>
    <m/>
    <n v="2.7640480548143387E-2"/>
  </r>
  <r>
    <x v="9"/>
    <x v="9"/>
    <s v="GBR"/>
    <n v="112"/>
    <n v="34304"/>
    <n v="3352.5074626865676"/>
    <n v="14.332810188626043"/>
    <n v="15.64"/>
    <n v="1.1338586452263069"/>
    <n v="8.4375716567278339E-2"/>
    <n v="2.1117966892913067"/>
    <n v="3.0899999999999997E-2"/>
    <n v="0.33400000000000002"/>
    <n v="0.251"/>
    <n v="0.13236799999999999"/>
    <n v="0.55338269778449134"/>
    <n v="1.76"/>
    <n v="3.17"/>
    <m/>
    <n v="10.700000000000003"/>
    <n v="0.55598528440713191"/>
    <n v="0.70279511865870181"/>
    <n v="7.9750000000000001E-2"/>
    <n v="8.2000000000000003E-2"/>
    <n v="0.20599999999999999"/>
    <m/>
    <m/>
    <m/>
    <m/>
    <m/>
    <m/>
    <m/>
    <m/>
    <n v="0"/>
    <n v="0"/>
    <n v="1"/>
    <n v="1"/>
    <s v="BASE"/>
    <s v="NA"/>
    <m/>
    <n v="0.15649999678134918"/>
    <m/>
    <n v="6.3576161861419678E-2"/>
    <n v="1.7599999904632568E-2"/>
    <m/>
    <m/>
    <m/>
    <m/>
    <m/>
    <n v="0.13079999387264252"/>
    <n v="2.2727273404598236E-2"/>
    <m/>
    <m/>
    <m/>
    <n v="3.1700000166893005E-2"/>
    <n v="2.5700001046061516E-2"/>
    <m/>
    <m/>
    <n v="4.0588080883026123E-2"/>
  </r>
  <r>
    <x v="10"/>
    <x v="9"/>
    <s v="GBR"/>
    <n v="112"/>
    <n v="34623"/>
    <n v="3477.3199318372181"/>
    <n v="14.732448910843154"/>
    <n v="16.309999999999999"/>
    <n v="1.2089683072536384"/>
    <n v="7.9880244624555868E-2"/>
    <n v="2.1751505899700456"/>
    <n v="3.27E-2"/>
    <n v="0.378"/>
    <n v="0.28999999999999998"/>
    <n v="0.128938"/>
    <n v="0.55096018924081358"/>
    <n v="2.3199999999999998"/>
    <n v="3.1"/>
    <m/>
    <n v="5.200000000000002"/>
    <n v="0.5272144137345538"/>
    <n v="0.65401191494485633"/>
    <n v="8.3474999999999994E-2"/>
    <n v="8.1000000000000003E-2"/>
    <n v="0.2064"/>
    <n v="0.25983741109530584"/>
    <n v="4.1099999999999998E-2"/>
    <n v="4.6137653207834521E-2"/>
    <n v="0.21369975788747131"/>
    <n v="1.2487055063247681"/>
    <n v="20.963451385498047"/>
    <n v="81.064582824707031"/>
    <m/>
    <n v="0"/>
    <n v="0"/>
    <n v="1"/>
    <n v="1"/>
    <s v="BASE"/>
    <s v="NA"/>
    <m/>
    <n v="0.13809999823570251"/>
    <m/>
    <n v="4.4929396361112595E-2"/>
    <n v="2.3199999704957008E-2"/>
    <m/>
    <m/>
    <m/>
    <m/>
    <m/>
    <n v="0.10239999741315842"/>
    <n v="3.2383888959884644E-2"/>
    <m/>
    <m/>
    <m/>
    <n v="3.0999999493360519E-2"/>
    <n v="3.5700000822544098E-2"/>
    <m/>
    <m/>
    <n v="3.4064698964357376E-2"/>
  </r>
  <r>
    <x v="11"/>
    <x v="9"/>
    <s v="GBR"/>
    <n v="112"/>
    <n v="34935"/>
    <n v="3568.4267926148564"/>
    <n v="15.211225260198974"/>
    <n v="16.05"/>
    <n v="1.233361730941166"/>
    <n v="7.9763931828215784E-2"/>
    <n v="2.1512239334803751"/>
    <n v="6.0499999999999998E-2"/>
    <n v="0.36499999999999999"/>
    <n v="0.30299999999999999"/>
    <n v="0.13171100000000002"/>
    <n v="0.57284955604724108"/>
    <n v="2.86"/>
    <n v="2.9"/>
    <m/>
    <n v="3.5000000000000013"/>
    <n v="0.52004527874728845"/>
    <n v="0.64360494720526829"/>
    <n v="8.6550000000000016E-2"/>
    <n v="8.3000000000000004E-2"/>
    <n v="0.20699999999999999"/>
    <n v="0.26678079658605974"/>
    <n v="4.4700000000000004E-2"/>
    <n v="5.017890750341128E-2"/>
    <n v="0.21660188908264846"/>
    <n v="1.2656635046005249"/>
    <n v="20.713653564453125"/>
    <n v="78.383583068847656"/>
    <m/>
    <n v="0"/>
    <n v="0"/>
    <n v="1"/>
    <n v="1"/>
    <s v="BASE"/>
    <s v="NA"/>
    <m/>
    <n v="0.16680000722408295"/>
    <m/>
    <n v="3.5724330693483353E-2"/>
    <n v="2.8599999845027924E-2"/>
    <m/>
    <m/>
    <m/>
    <m/>
    <m/>
    <n v="0.12970000505447388"/>
    <n v="3.2840576022863388E-2"/>
    <m/>
    <m/>
    <m/>
    <n v="2.8999999165534973E-2"/>
    <n v="3.7099998444318771E-2"/>
    <m/>
    <m/>
    <n v="3.2162167131900787E-2"/>
  </r>
  <r>
    <x v="12"/>
    <x v="9"/>
    <s v="GBR"/>
    <n v="112"/>
    <n v="35206"/>
    <n v="3643.0403340339717"/>
    <n v="15.506576290365354"/>
    <n v="16.21"/>
    <n v="1.273562388077339"/>
    <n v="7.7954822163038937E-2"/>
    <n v="2.1727361728151795"/>
    <n v="6.08E-2"/>
    <n v="0.38"/>
    <n v="0.313"/>
    <n v="0.13456899999999999"/>
    <n v="0.59157853341010103"/>
    <n v="3.38"/>
    <n v="2.94"/>
    <m/>
    <n v="2.3000000000000007"/>
    <n v="0.51985661730025512"/>
    <n v="0.6154698008532179"/>
    <n v="8.6499999999999994E-2"/>
    <n v="8.6999999999999994E-2"/>
    <n v="0.20530000000000001"/>
    <n v="0.29243513513513514"/>
    <n v="5.1299999999999998E-2"/>
    <n v="5.7587873711968642E-2"/>
    <n v="0.2348472614231665"/>
    <n v="1.3722761869430542"/>
    <n v="20.899137496948242"/>
    <n v="81.61474609375"/>
    <m/>
    <n v="0"/>
    <n v="0"/>
    <n v="1"/>
    <n v="1"/>
    <s v="BASE"/>
    <s v="NA"/>
    <m/>
    <n v="1.5599999576807022E-2"/>
    <m/>
    <n v="4.5677114278078079E-2"/>
    <n v="3.3799998462200165E-2"/>
    <m/>
    <m/>
    <m/>
    <m/>
    <m/>
    <n v="-1.6699999570846558E-2"/>
    <n v="3.2848570495843887E-2"/>
    <m/>
    <m/>
    <m/>
    <n v="2.9400000348687172E-2"/>
    <n v="3.229999914765358E-2"/>
    <m/>
    <m/>
    <n v="3.9738558232784271E-2"/>
  </r>
  <r>
    <x v="13"/>
    <x v="9"/>
    <s v="GBR"/>
    <n v="112"/>
    <n v="35450"/>
    <n v="3643.3102961918194"/>
    <n v="15.563196596119923"/>
    <n v="16.64"/>
    <n v="1.2754934168687306"/>
    <n v="7.9959624625760548E-2"/>
    <n v="2.1618724919511028"/>
    <n v="4.9400000000000006E-2"/>
    <n v="0.39300000000000002"/>
    <n v="0.31"/>
    <n v="0.12978000000000001"/>
    <n v="0.58937384947166138"/>
    <n v="3.03"/>
    <n v="2.83"/>
    <m/>
    <n v="2.600000000000001"/>
    <n v="0.52004527874728845"/>
    <n v="0.61496219689375131"/>
    <n v="8.7550000000000003E-2"/>
    <n v="8.5000000000000006E-2"/>
    <n v="0.20619999999999999"/>
    <n v="0.29111834992887625"/>
    <n v="5.1599999999999993E-2"/>
    <n v="5.7924644903266695E-2"/>
    <n v="0.23319370502560954"/>
    <n v="1.3626139163970947"/>
    <n v="21.040609359741211"/>
    <n v="77.895561218261719"/>
    <m/>
    <n v="0"/>
    <n v="0"/>
    <n v="1"/>
    <n v="1"/>
    <s v="BASE"/>
    <s v="NA"/>
    <m/>
    <n v="3.1000000890344381E-3"/>
    <m/>
    <n v="2.6658400893211365E-2"/>
    <n v="3.0300000682473183E-2"/>
    <m/>
    <m/>
    <m/>
    <m/>
    <m/>
    <n v="-2.5699999183416367E-2"/>
    <n v="2.9559683054685593E-2"/>
    <m/>
    <m/>
    <m/>
    <n v="2.8300000354647636E-2"/>
    <n v="2.8799999505281448E-2"/>
    <m/>
    <m/>
    <n v="2.8479199856519699E-2"/>
  </r>
  <r>
    <x v="14"/>
    <x v="9"/>
    <s v="GBR"/>
    <n v="112"/>
    <n v="35724"/>
    <n v="3621.6540141081632"/>
    <n v="15.524388303143477"/>
    <n v="16.57"/>
    <n v="1.2352181773002469"/>
    <n v="7.7452014093635169E-2"/>
    <n v="2.1035019346684232"/>
    <n v="6.9800000000000001E-2"/>
    <n v="0.35899999999999999"/>
    <n v="0.29899999999999999"/>
    <n v="0.129362"/>
    <n v="0.5922634184537694"/>
    <n v="2.4"/>
    <n v="2.72"/>
    <m/>
    <n v="8.1000000000000014"/>
    <n v="0.52193189321762135"/>
    <n v="0.56050815059702697"/>
    <n v="8.9199999999999988E-2"/>
    <n v="8.8999999999999996E-2"/>
    <n v="0.20599999999999999"/>
    <n v="0.30704452347083927"/>
    <n v="5.1999999999999998E-2"/>
    <n v="5.8373673158330787E-2"/>
    <n v="0.24867085031250849"/>
    <n v="1.4530510902404785"/>
    <n v="20.960142135620117"/>
    <n v="80.184280395507813"/>
    <m/>
    <n v="0"/>
    <n v="0"/>
    <n v="1"/>
    <n v="1"/>
    <s v="BASE"/>
    <s v="NA"/>
    <m/>
    <n v="3.399999812245369E-2"/>
    <m/>
    <n v="1.8208956345915794E-2"/>
    <n v="2.4000000208616257E-2"/>
    <m/>
    <m/>
    <m/>
    <m/>
    <m/>
    <n v="1.7000000225380063E-3"/>
    <n v="3.2245181500911713E-2"/>
    <m/>
    <m/>
    <m/>
    <n v="2.7200000360608101E-2"/>
    <n v="3.229999914765358E-2"/>
    <m/>
    <m/>
    <n v="2.1104477345943451E-2"/>
  </r>
  <r>
    <x v="15"/>
    <x v="9"/>
    <s v="GBR"/>
    <n v="112"/>
    <n v="36015"/>
    <n v="3573.6807996668053"/>
    <n v="15.290121731807133"/>
    <n v="16.59"/>
    <n v="1.2079566289432988"/>
    <n v="7.1728279892748131E-2"/>
    <n v="2.0403968766283707"/>
    <n v="6.2299999999999994E-2"/>
    <n v="0.34100000000000003"/>
    <n v="0.27200000000000002"/>
    <n v="0.12762099999999998"/>
    <n v="0.60398331046525411"/>
    <n v="2.13"/>
    <n v="2.85"/>
    <m/>
    <n v="9.3000000000000025"/>
    <n v="0.52391283841147096"/>
    <n v="0.57786040590110055"/>
    <n v="9.0499999999999997E-2"/>
    <n v="9.1999999999999998E-2"/>
    <n v="0.2059"/>
    <n v="0.30114921763869135"/>
    <n v="5.3400000000000003E-2"/>
    <n v="5.9945272051055078E-2"/>
    <n v="0.24120394558763628"/>
    <n v="1.4094200134277344"/>
    <n v="20.740669250488281"/>
    <n v="76.656745910644531"/>
    <m/>
    <n v="0"/>
    <n v="0"/>
    <n v="1"/>
    <n v="1"/>
    <s v="BASE"/>
    <s v="NA"/>
    <m/>
    <n v="2.9600001871585846E-2"/>
    <m/>
    <n v="3.6947548389434814E-2"/>
    <n v="2.1299999207258224E-2"/>
    <m/>
    <m/>
    <m/>
    <m/>
    <m/>
    <n v="-6.8000000901520252E-3"/>
    <n v="3.6649215966463089E-2"/>
    <m/>
    <m/>
    <m/>
    <n v="2.8500000014901161E-2"/>
    <n v="3.6400001496076584E-2"/>
    <m/>
    <m/>
    <n v="2.9123773798346519E-2"/>
  </r>
  <r>
    <x v="16"/>
    <x v="9"/>
    <s v="GBR"/>
    <n v="112"/>
    <n v="36313"/>
    <n v="3600.0241235921026"/>
    <n v="15.430916037200159"/>
    <n v="16.55"/>
    <n v="1.2165618409037138"/>
    <n v="6.3060187860689967E-2"/>
    <n v="2.0077505266023166"/>
    <n v="7.8E-2"/>
    <n v="0.32200000000000001"/>
    <n v="0.27"/>
    <n v="0.12758800000000001"/>
    <n v="0.6064913958998579"/>
    <n v="2.13"/>
    <n v="2.81"/>
    <m/>
    <n v="10.200000000000001"/>
    <n v="0.52485614564663752"/>
    <n v="0.57482302925047812"/>
    <n v="9.0049999999999991E-2"/>
    <n v="0.09"/>
    <n v="0.20569999999999999"/>
    <n v="0.3049"/>
    <n v="5.2700000000000004E-2"/>
    <n v="5.9159472604692932E-2"/>
    <n v="0.24574052739530708"/>
    <n v="1.4359284639358521"/>
    <n v="20.809164047241211"/>
    <n v="77.82037353515625"/>
    <m/>
    <n v="0"/>
    <n v="0"/>
    <n v="1"/>
    <n v="1"/>
    <s v="BASE"/>
    <s v="NA"/>
    <m/>
    <n v="2.6500001549720764E-2"/>
    <m/>
    <n v="3.5000000149011612E-2"/>
    <n v="2.1299999207258224E-2"/>
    <m/>
    <m/>
    <m/>
    <m/>
    <m/>
    <n v="-1.2200000695884228E-2"/>
    <n v="3.9177972823381424E-2"/>
    <m/>
    <m/>
    <m/>
    <n v="2.8100000694394112E-2"/>
    <n v="3.8700003176927567E-2"/>
    <m/>
    <m/>
    <n v="2.8149999678134918E-2"/>
  </r>
  <r>
    <x v="17"/>
    <x v="9"/>
    <s v="GBR"/>
    <n v="112"/>
    <n v="36598"/>
    <n v="3713.150718618504"/>
    <n v="15.866593219453076"/>
    <n v="17.04"/>
    <n v="1.2690201275511925"/>
    <n v="6.1164645852464325E-2"/>
    <n v="1.9977117739693044"/>
    <n v="8.8499999999999995E-2"/>
    <n v="0.33300000000000002"/>
    <n v="0.28299999999999997"/>
    <n v="0.12232299999999999"/>
    <n v="0.61437739231291899"/>
    <n v="2.4"/>
    <n v="2.72"/>
    <m/>
    <n v="7.6000000000000014"/>
    <n v="0.52495047637015413"/>
    <n v="0.55430352373749603"/>
    <n v="8.987500000000001E-2"/>
    <n v="8.6999999999999994E-2"/>
    <n v="0.20610000000000001"/>
    <n v="0.31319999999999998"/>
    <n v="5.4200000000000005E-2"/>
    <n v="6.0843328561183248E-2"/>
    <n v="0.25235667143881674"/>
    <n v="1.4745883941650391"/>
    <n v="20.374763488769531"/>
    <n v="78.06732177734375"/>
    <m/>
    <n v="0"/>
    <n v="0"/>
    <n v="1"/>
    <n v="1"/>
    <s v="BASE"/>
    <s v="NA"/>
    <m/>
    <n v="3.1700000166893005E-2"/>
    <m/>
    <n v="4.1791044175624847E-2"/>
    <n v="2.4000000208616257E-2"/>
    <m/>
    <m/>
    <m/>
    <m/>
    <m/>
    <n v="-4.999999888241291E-3"/>
    <n v="3.6884423345327377E-2"/>
    <m/>
    <m/>
    <m/>
    <n v="2.7200000360608101E-2"/>
    <n v="3.670000284910202E-2"/>
    <m/>
    <m/>
    <n v="3.2895520329475403E-2"/>
  </r>
  <r>
    <x v="18"/>
    <x v="9"/>
    <s v="GBR"/>
    <n v="112"/>
    <n v="36881"/>
    <n v="3849.0978010357635"/>
    <n v="16.401721157364847"/>
    <n v="17.14"/>
    <n v="1.322937438231832"/>
    <n v="6.1400757233853555E-2"/>
    <n v="2.0116957563870894"/>
    <n v="9.1499999999999998E-2"/>
    <n v="0.35699999999999998"/>
    <n v="0.30199999999999999"/>
    <n v="0.12617600000000001"/>
    <n v="0.63598576162785869"/>
    <n v="2.38"/>
    <n v="2.62"/>
    <m/>
    <n v="4.9000000000000012"/>
    <n v="0.52589378360532057"/>
    <n v="0.51319313247559994"/>
    <n v="9.342499999999998E-2"/>
    <n v="8.6999999999999994E-2"/>
    <n v="0.20530000000000001"/>
    <n v="0.32190000000000002"/>
    <n v="5.28E-2"/>
    <n v="5.927172966845895E-2"/>
    <n v="0.26262827033154107"/>
    <n v="1.5346081256866455"/>
    <n v="19.648605346679688"/>
    <n v="75.61053466796875"/>
    <m/>
    <n v="0"/>
    <n v="0"/>
    <n v="1"/>
    <n v="1"/>
    <s v="BASE"/>
    <s v="NA"/>
    <m/>
    <n v="0.13610000908374786"/>
    <m/>
    <n v="8.849557489156723E-3"/>
    <n v="2.3800000548362732E-2"/>
    <m/>
    <m/>
    <m/>
    <m/>
    <m/>
    <n v="0.10180000215768814"/>
    <n v="3.1130876392126083E-2"/>
    <m/>
    <m/>
    <m/>
    <n v="2.6200000196695328E-2"/>
    <n v="3.4299999475479126E-2"/>
    <m/>
    <m/>
    <n v="1.6324779018759727E-2"/>
  </r>
  <r>
    <x v="19"/>
    <x v="9"/>
    <s v="GBR"/>
    <n v="112"/>
    <n v="37178"/>
    <n v="4023.7664210016674"/>
    <n v="17.235982738500628"/>
    <n v="17.36"/>
    <n v="1.397142843680691"/>
    <n v="6.4599582917739026E-2"/>
    <n v="2.0398594969765087"/>
    <n v="8.2799999999999999E-2"/>
    <n v="0.39300000000000002"/>
    <n v="0.32300000000000001"/>
    <n v="0.130048"/>
    <n v="0.65330959645472664"/>
    <n v="2.69"/>
    <n v="2.63"/>
    <m/>
    <n v="2.1000000000000005"/>
    <n v="0.52806339024620352"/>
    <n v="0.4714817780045919"/>
    <n v="9.6024999999999999E-2"/>
    <n v="9.0999999999999998E-2"/>
    <n v="0.2054"/>
    <n v="0.33510000000000001"/>
    <n v="5.2900000000000003E-2"/>
    <n v="5.9383986732224975E-2"/>
    <n v="0.27571601326777506"/>
    <n v="1.6110832691192627"/>
    <n v="18.894107818603516"/>
    <n v="75.166160583496094"/>
    <m/>
    <n v="0"/>
    <n v="0"/>
    <n v="1"/>
    <n v="1"/>
    <s v="BASE"/>
    <s v="NA"/>
    <m/>
    <n v="9.2200003564357758E-2"/>
    <m/>
    <n v="3.8027156144380569E-2"/>
    <n v="2.6900000870227814E-2"/>
    <m/>
    <m/>
    <m/>
    <m/>
    <m/>
    <n v="6.3600003719329834E-2"/>
    <n v="2.6889808475971222E-2"/>
    <m/>
    <m/>
    <m/>
    <n v="2.630000002682209E-2"/>
    <n v="2.8599999845027924E-2"/>
    <m/>
    <m/>
    <n v="3.2463580369949341E-2"/>
  </r>
  <r>
    <x v="20"/>
    <x v="9"/>
    <s v="GBR"/>
    <n v="112"/>
    <n v="37485"/>
    <n v="4008.7886354541815"/>
    <n v="17.197330459666045"/>
    <n v="17.54"/>
    <n v="1.4316269554317091"/>
    <n v="6.6826162579569207E-2"/>
    <n v="2.0439392159704624"/>
    <n v="0.107"/>
    <n v="0.38700000000000001"/>
    <n v="0.33400000000000002"/>
    <n v="0.13386799999999999"/>
    <n v="0.67483357880591344"/>
    <n v="3.66"/>
    <n v="2.67"/>
    <m/>
    <n v="2.1000000000000005"/>
    <n v="0.53325158003961926"/>
    <n v="0.45903151594613989"/>
    <n v="9.8074999999999996E-2"/>
    <n v="9.2999999999999999E-2"/>
    <n v="0.20569999999999999"/>
    <n v="0.34209999999999996"/>
    <n v="5.2900000000000003E-2"/>
    <n v="5.9383986732224975E-2"/>
    <n v="0.28271601326777496"/>
    <n v="1.6519862413406372"/>
    <n v="19.013738632202148"/>
    <n v="73.979331970214844"/>
    <m/>
    <n v="1"/>
    <n v="1"/>
    <n v="1"/>
    <n v="1"/>
    <s v="BASE"/>
    <s v="NA"/>
    <m/>
    <n v="4.2199999094009399E-2"/>
    <m/>
    <n v="1.1831275187432766E-2"/>
    <n v="3.6600001156330109E-2"/>
    <m/>
    <m/>
    <m/>
    <m/>
    <m/>
    <n v="1.0999999940395355E-2"/>
    <n v="3.0860533937811852E-2"/>
    <m/>
    <m/>
    <m/>
    <n v="2.669999934732914E-2"/>
    <n v="3.1199999153614044E-2"/>
    <m/>
    <m/>
    <n v="2.4215638637542725E-2"/>
  </r>
  <r>
    <x v="21"/>
    <x v="9"/>
    <s v="GBR"/>
    <n v="112"/>
    <n v="37802"/>
    <n v="3975.1717369451358"/>
    <n v="16.949073421257452"/>
    <n v="18.13"/>
    <n v="1.4330090826405157"/>
    <n v="6.7391536659912446E-2"/>
    <n v="2.0582467904822552"/>
    <n v="7.2300000000000003E-2"/>
    <n v="0.4"/>
    <n v="0.313"/>
    <n v="0.13559599999999999"/>
    <n v="0.6932810789030126"/>
    <n v="2.63"/>
    <n v="2.68"/>
    <m/>
    <n v="3.5000000000000009"/>
    <n v="0.54749551929063323"/>
    <n v="0.46432919299445757"/>
    <n v="9.7925000000000012E-2"/>
    <n v="9.6000000000000002E-2"/>
    <n v="0.20569999999999999"/>
    <n v="0.39329999999999998"/>
    <n v="5.1099999999999993E-2"/>
    <n v="5.7363359584436585E-2"/>
    <n v="0.33593664041556337"/>
    <n v="1.9629687070846558"/>
    <n v="18.063982009887695"/>
    <n v="72.869529724121094"/>
    <m/>
    <n v="0"/>
    <n v="0"/>
    <n v="1"/>
    <n v="1"/>
    <s v="BASE"/>
    <s v="NA"/>
    <m/>
    <n v="-4.1000009514391422E-3"/>
    <m/>
    <n v="2.5104600936174393E-2"/>
    <n v="2.630000002682209E-2"/>
    <m/>
    <m/>
    <m/>
    <m/>
    <m/>
    <n v="-2.9500000178813934E-2"/>
    <n v="2.6172075420618057E-2"/>
    <m/>
    <m/>
    <m/>
    <n v="2.6799999177455902E-2"/>
    <n v="2.5399999693036079E-2"/>
    <m/>
    <m/>
    <n v="2.5702301412820816E-2"/>
  </r>
  <r>
    <x v="22"/>
    <x v="9"/>
    <s v="GBR"/>
    <n v="112"/>
    <n v="38134"/>
    <n v="3846.3196622436662"/>
    <n v="16.3924191643728"/>
    <n v="17.89"/>
    <n v="1.3946792968131971"/>
    <n v="6.9890786218212847E-2"/>
    <n v="2.0664797776441843"/>
    <n v="6.2700000000000006E-2"/>
    <n v="0.39"/>
    <n v="0.29499999999999998"/>
    <n v="0.13717099999999999"/>
    <n v="0.69630674385382618"/>
    <n v="1.43"/>
    <n v="2.65"/>
    <m/>
    <n v="6.3000000000000016"/>
    <n v="0.5635317422884637"/>
    <n v="0.47474909051463726"/>
    <n v="9.8225000000000007E-2"/>
    <n v="9.6000000000000002E-2"/>
    <n v="0.20519999999999999"/>
    <n v="0.38690000000000002"/>
    <n v="4.82E-2"/>
    <n v="5.4107904735221986E-2"/>
    <n v="0.33279209526477804"/>
    <n v="1.9445943832397461"/>
    <n v="17.982692718505859"/>
    <n v="70.775032043457031"/>
    <m/>
    <n v="0"/>
    <n v="0"/>
    <n v="1"/>
    <n v="1"/>
    <s v="BASE"/>
    <s v="NA"/>
    <m/>
    <n v="4.3000001460313797E-3"/>
    <m/>
    <n v="5.1181100308895111E-2"/>
    <n v="1.4299999922513962E-2"/>
    <m/>
    <m/>
    <m/>
    <m/>
    <m/>
    <n v="-2.4800000712275505E-2"/>
    <n v="2.9840033501386642E-2"/>
    <m/>
    <m/>
    <m/>
    <n v="2.6499999687075615E-2"/>
    <n v="2.9100000858306885E-2"/>
    <m/>
    <m/>
    <n v="3.2740548253059387E-2"/>
  </r>
  <r>
    <x v="23"/>
    <x v="9"/>
    <s v="GBR"/>
    <n v="112"/>
    <n v="38490"/>
    <n v="3810.7444531047017"/>
    <n v="16.214129751965526"/>
    <n v="17.8"/>
    <n v="1.3958294155586417"/>
    <n v="7.0479802137532965E-2"/>
    <n v="2.0520144192006753"/>
    <n v="5.67E-2"/>
    <n v="0.372"/>
    <n v="0.28000000000000003"/>
    <n v="0.13631499999999999"/>
    <n v="0.68936046047013455"/>
    <n v="2.13"/>
    <n v="2.6"/>
    <m/>
    <n v="7.5000000000000027"/>
    <n v="0.5710782001697956"/>
    <n v="0.47389171138441732"/>
    <n v="0.10094999999999998"/>
    <n v="9.8000000000000004E-2"/>
    <n v="0.2056"/>
    <n v="0.39119999999999999"/>
    <n v="4.3900000000000008E-2"/>
    <n v="4.9280850993283103E-2"/>
    <n v="0.34191914900671688"/>
    <n v="1.9979261159896851"/>
    <n v="18.2181396484375"/>
    <n v="73.3966064453125"/>
    <m/>
    <n v="0"/>
    <n v="0"/>
    <n v="1"/>
    <n v="1"/>
    <s v="BASE"/>
    <s v="NA"/>
    <m/>
    <n v="-9.0000062482431531E-4"/>
    <m/>
    <n v="3.5301670432090759E-2"/>
    <n v="2.1299999207258224E-2"/>
    <m/>
    <m/>
    <m/>
    <m/>
    <m/>
    <n v="-3.3900000154972076E-2"/>
    <n v="3.4157954156398773E-2"/>
    <m/>
    <m/>
    <m/>
    <n v="2.6000000536441803E-2"/>
    <n v="3.2999999821186066E-2"/>
    <m/>
    <m/>
    <n v="2.8300834819674492E-2"/>
  </r>
  <r>
    <x v="24"/>
    <x v="9"/>
    <s v="GBR"/>
    <n v="112"/>
    <n v="38859"/>
    <n v="4028.8928176226877"/>
    <n v="17.334798483003528"/>
    <n v="18.350000000000001"/>
    <n v="1.4729557891403693"/>
    <n v="6.8014857380311836E-2"/>
    <n v="2.0109741308166615"/>
    <n v="4.9599999999999991E-2"/>
    <n v="0.376"/>
    <n v="0.27700000000000002"/>
    <n v="0.13309599999999999"/>
    <n v="0.70583059270998572"/>
    <n v="0.97"/>
    <n v="2.5499999999999998"/>
    <m/>
    <n v="6.900000000000003"/>
    <n v="0.58173757192717701"/>
    <n v="0.44115567715826581"/>
    <n v="0.10750000000000001"/>
    <n v="0.10100000000000001"/>
    <n v="0.20499999999999999"/>
    <n v="0.38620000000000004"/>
    <n v="4.1200000000000001E-2"/>
    <n v="4.6249910271600532E-2"/>
    <n v="0.33995008972839952"/>
    <n v="1.9864203929901123"/>
    <n v="17.440717697143555"/>
    <n v="69.291885375976563"/>
    <m/>
    <n v="0"/>
    <n v="0"/>
    <n v="1"/>
    <n v="1"/>
    <s v="BASE"/>
    <s v="NA"/>
    <m/>
    <n v="0.10750000178813934"/>
    <m/>
    <n v="7.9668581485748291E-2"/>
    <n v="9.7000002861022949E-3"/>
    <m/>
    <m/>
    <m/>
    <m/>
    <m/>
    <n v="7.1900002658367157E-2"/>
    <n v="3.3212054520845413E-2"/>
    <m/>
    <m/>
    <m/>
    <n v="2.5499999523162842E-2"/>
    <n v="3.5600002855062485E-2"/>
    <m/>
    <m/>
    <n v="4.4684290885925293E-2"/>
  </r>
  <r>
    <x v="25"/>
    <x v="9"/>
    <s v="GBR"/>
    <n v="112"/>
    <n v="39221"/>
    <n v="4117.7007725453204"/>
    <n v="17.694100096607745"/>
    <n v="18.63"/>
    <n v="1.5097693668225589"/>
    <n v="6.8747633914085504E-2"/>
    <n v="1.9908643895084954"/>
    <n v="5.4599999999999996E-2"/>
    <n v="0.38300000000000001"/>
    <n v="0.28999999999999998"/>
    <n v="0.142371"/>
    <n v="0.74637062705630852"/>
    <n v="0.8"/>
    <n v="2.29"/>
    <m/>
    <n v="5.8000000000000025"/>
    <n v="0.58956702197905886"/>
    <n v="0.43110468771312521"/>
    <n v="0.11157499999999999"/>
    <n v="0.105"/>
    <n v="0.2046"/>
    <n v="0.41139999999999999"/>
    <n v="4.2599999999999992E-2"/>
    <n v="4.7821509164324809E-2"/>
    <n v="0.36357849083567517"/>
    <n v="2.1244876384735107"/>
    <n v="16.465219497680664"/>
    <n v="68.804878234863281"/>
    <m/>
    <n v="0"/>
    <n v="0"/>
    <n v="1"/>
    <n v="1"/>
    <s v="BASE"/>
    <s v="NA"/>
    <m/>
    <n v="0.12319999933242798"/>
    <m/>
    <n v="6.1212118715047836E-2"/>
    <n v="8.0000003799796104E-3"/>
    <m/>
    <m/>
    <m/>
    <m/>
    <n v="4.1480347514152527E-2"/>
    <n v="8.5600003600120544E-2"/>
    <n v="3.463522344827652E-2"/>
    <m/>
    <m/>
    <m/>
    <n v="2.2900000214576721E-2"/>
    <n v="3.7599999457597733E-2"/>
    <m/>
    <m/>
    <n v="3.4606058150529861E-2"/>
  </r>
  <r>
    <x v="26"/>
    <x v="9"/>
    <s v="GBR"/>
    <n v="112"/>
    <n v="39599"/>
    <n v="4248.5639031288674"/>
    <n v="18.137948248212098"/>
    <n v="19.22"/>
    <n v="1.5585576286389358"/>
    <n v="7.3544699930351731E-2"/>
    <n v="1.9848917963399701"/>
    <n v="0.05"/>
    <n v="0.40699999999999997"/>
    <n v="0.30399999999999999"/>
    <n v="0.14257300000000001"/>
    <n v="0.77986156578463117"/>
    <n v="1.47"/>
    <n v="2.06"/>
    <m/>
    <n v="3.3000000000000016"/>
    <n v="0.59522686539005776"/>
    <n v="0.411028481764663"/>
    <n v="0.11514999999999999"/>
    <n v="0.11"/>
    <n v="0.20530000000000001"/>
    <n v="0.43519999999999998"/>
    <n v="4.2999999999999997E-2"/>
    <n v="4.8270537419388901E-2"/>
    <n v="0.38692946258061106"/>
    <n v="2.2609336376190186"/>
    <n v="15.965731620788574"/>
    <n v="70.793403625488281"/>
    <m/>
    <n v="0"/>
    <n v="0"/>
    <n v="1"/>
    <n v="1"/>
    <s v="BASE"/>
    <s v="NA"/>
    <m/>
    <n v="0.12210000306367874"/>
    <n v="9.6797853708267212E-2"/>
    <n v="6.8541303277015686E-2"/>
    <n v="1.4700000174343586E-2"/>
    <m/>
    <m/>
    <n v="5.5500023066997528E-2"/>
    <n v="4.1297834366559982E-2"/>
    <n v="3.912632167339325E-2"/>
    <n v="8.5000000894069672E-2"/>
    <n v="3.4193549305200577E-2"/>
    <m/>
    <m/>
    <m/>
    <n v="2.0600000396370888E-2"/>
    <n v="3.710000216960907E-2"/>
    <n v="9.5413707196712494E-2"/>
    <n v="0.10610056668519974"/>
    <n v="4.1620653122663498E-2"/>
  </r>
  <r>
    <x v="27"/>
    <x v="9"/>
    <s v="GBR"/>
    <n v="112"/>
    <n v="39987"/>
    <n v="4263.5121914622259"/>
    <n v="18.081959706123861"/>
    <n v="19.14"/>
    <n v="1.6035870105728756"/>
    <n v="8.1047661219385822E-2"/>
    <n v="2.0146651732850693"/>
    <n v="4.1000000000000002E-2"/>
    <n v="0.41499999999999998"/>
    <n v="0.3"/>
    <n v="0.14623599999999998"/>
    <n v="0.80046036402836518"/>
    <n v="1.78"/>
    <n v="1.96"/>
    <m/>
    <n v="3.3000000000000016"/>
    <n v="0.60098103952457338"/>
    <n v="0.40378624248468314"/>
    <n v="0.11745000000000001"/>
    <n v="0.112"/>
    <n v="0.2056"/>
    <n v="0.44869999999999999"/>
    <n v="4.2799999999999998E-2"/>
    <n v="4.8046023291856858E-2"/>
    <n v="0.40065397670814312"/>
    <n v="2.3411297798156738"/>
    <n v="15.573914527893066"/>
    <n v="71.016181945800781"/>
    <m/>
    <n v="0"/>
    <n v="0"/>
    <n v="1"/>
    <n v="1"/>
    <s v="BASE"/>
    <s v="NA"/>
    <m/>
    <n v="6.8300001323223114E-2"/>
    <n v="0.12346541881561279"/>
    <n v="3.8202248513698578E-2"/>
    <n v="1.7799999564886093E-2"/>
    <m/>
    <m/>
    <n v="8.327801525592804E-2"/>
    <n v="4.0187399834394455E-2"/>
    <n v="3.7097956985235214E-2"/>
    <n v="3.9799999445676804E-2"/>
    <n v="2.7409117668867111E-2"/>
    <m/>
    <m/>
    <m/>
    <n v="1.9600000232458115E-2"/>
    <n v="2.8500000014901161E-2"/>
    <n v="9.0685829520225525E-2"/>
    <n v="0.10239486396312714"/>
    <n v="2.8001124039292336E-2"/>
  </r>
  <r>
    <x v="28"/>
    <x v="9"/>
    <s v="GBR"/>
    <n v="112"/>
    <n v="40381"/>
    <n v="4427.7241276838104"/>
    <n v="18.868165683652936"/>
    <n v="19.760000000000002"/>
    <n v="1.6924998280105072"/>
    <n v="9.1721328884927844E-2"/>
    <n v="2.0207091688049243"/>
    <n v="2.9200000000000004E-2"/>
    <n v="0.433"/>
    <n v="0.30199999999999999"/>
    <n v="0.146978"/>
    <n v="0.81228364981873169"/>
    <n v="2.66"/>
    <n v="2"/>
    <m/>
    <n v="2.8000000000000012"/>
    <n v="0.61333836430525435"/>
    <n v="0.37770977139492168"/>
    <n v="0.12690000000000001"/>
    <n v="0.11799999999999999"/>
    <n v="0.20630000000000001"/>
    <n v="0.46429999999999993"/>
    <n v="4.3900000000000008E-2"/>
    <n v="4.9280850993283096E-2"/>
    <n v="0.41501914900671683"/>
    <n v="2.4250693321228027"/>
    <n v="15.455623626708984"/>
    <n v="71.096588134765625"/>
    <m/>
    <n v="0"/>
    <n v="0"/>
    <n v="1"/>
    <n v="1"/>
    <s v="BASE"/>
    <s v="NA"/>
    <m/>
    <n v="5.2400004118680954E-2"/>
    <n v="9.7620144486427307E-2"/>
    <n v="2.7716187760233879E-3"/>
    <n v="2.6599999517202377E-2"/>
    <m/>
    <m/>
    <n v="5.990908294916153E-2"/>
    <n v="3.7711057811975479E-2"/>
    <n v="3.5579521209001541E-2"/>
    <n v="1.5900000929832458E-2"/>
    <n v="3.5928733646869659E-2"/>
    <m/>
    <m/>
    <m/>
    <n v="1.9999999552965164E-2"/>
    <n v="3.6499999463558197E-2"/>
    <n v="7.0691414177417755E-2"/>
    <n v="8.0297045409679413E-2"/>
    <n v="1.468580961227417E-2"/>
  </r>
  <r>
    <x v="29"/>
    <x v="9"/>
    <s v="GBR"/>
    <n v="112"/>
    <n v="40773"/>
    <n v="4566.9517082382963"/>
    <n v="19.544817436343482"/>
    <n v="20.23"/>
    <n v="1.7956273473897653"/>
    <n v="9.650627264626753E-2"/>
    <n v="2.0348541329865584"/>
    <n v="4.7200000000000006E-2"/>
    <n v="0.44600000000000001"/>
    <n v="0.33100000000000002"/>
    <n v="0.16134499999999999"/>
    <n v="0.85145231483014194"/>
    <n v="3.18"/>
    <n v="2.1800000000000002"/>
    <n v="0.59489987007067691"/>
    <n v="2.0000000000000009"/>
    <n v="0.63229883973210099"/>
    <n v="0.35088183840775966"/>
    <n v="0.137625"/>
    <n v="0.14399999999999999"/>
    <n v="0.2056"/>
    <n v="0.49009999999999998"/>
    <n v="4.53E-2"/>
    <n v="5.085244988600738E-2"/>
    <n v="0.43924755011399258"/>
    <n v="2.5666422843933105"/>
    <n v="15.158147811889648"/>
    <n v="72.210433959960938"/>
    <m/>
    <n v="0"/>
    <n v="0"/>
    <n v="1"/>
    <n v="1"/>
    <s v="BASE"/>
    <s v="NA"/>
    <m/>
    <n v="4.6700000762939453E-2"/>
    <n v="4.8613414168357849E-2"/>
    <n v="-6.3456088304519653E-2"/>
    <n v="3.1800001859664917E-2"/>
    <m/>
    <m/>
    <n v="1.3037314638495445E-2"/>
    <n v="3.5576097667217255E-2"/>
    <n v="3.511824831366539E-2"/>
    <n v="1.4399999752640724E-2"/>
    <n v="3.184148296713829E-2"/>
    <m/>
    <m/>
    <m/>
    <n v="2.1800000220537186E-2"/>
    <n v="3.229999914765358E-2"/>
    <n v="3.9069626480340958E-2"/>
    <n v="4.7914750874042511E-2"/>
    <n v="-1.5828043222427368E-2"/>
  </r>
  <r>
    <x v="30"/>
    <x v="9"/>
    <s v="GBR"/>
    <n v="112"/>
    <n v="41155"/>
    <n v="4491.8142145547308"/>
    <n v="19.077759035125336"/>
    <n v="19.989999999999998"/>
    <n v="1.8714349064986506"/>
    <n v="9.8866613828227312E-2"/>
    <n v="2.1386316937688727"/>
    <n v="3.3599999999999991E-2"/>
    <n v="0.48499999999999999"/>
    <n v="0.35599999999999998"/>
    <n v="0.16229099999999999"/>
    <n v="0.86626116322680613"/>
    <n v="3.66"/>
    <n v="2.5299999999999998"/>
    <n v="0.69046600856023488"/>
    <n v="2.5000000000000013"/>
    <n v="0.64107159701914929"/>
    <n v="0.32440248305845559"/>
    <n v="0.14957499999999999"/>
    <n v="0.193"/>
    <n v="0.2056"/>
    <n v="0.50170000000000003"/>
    <n v="4.58E-2"/>
    <n v="5.1413735204837482E-2"/>
    <n v="0.45028626479516254"/>
    <n v="2.6311445236206055"/>
    <n v="14.972921371459961"/>
    <n v="72.075698852539063"/>
    <m/>
    <n v="0"/>
    <n v="0"/>
    <n v="1"/>
    <n v="1"/>
    <s v="BASE"/>
    <s v="NA"/>
    <m/>
    <n v="9.4599999487400055E-2"/>
    <n v="0.19600793719291687"/>
    <n v="-4.3505285866558552E-3"/>
    <n v="3.6600001156330109E-2"/>
    <m/>
    <m/>
    <n v="0.16064213216304779"/>
    <n v="3.5365808755159378E-2"/>
    <n v="3.0470898374915123E-2"/>
    <n v="6.3900001347064972E-2"/>
    <n v="2.8856093063950539E-2"/>
    <m/>
    <m/>
    <m/>
    <n v="2.5299999862909317E-2"/>
    <n v="3.0699998140335083E-2"/>
    <n v="0.1425146609544754"/>
    <n v="0.16151462495326996"/>
    <n v="1.612473651766777E-2"/>
  </r>
  <r>
    <x v="31"/>
    <x v="9"/>
    <s v="GBR"/>
    <n v="112"/>
    <n v="41538"/>
    <n v="4450.3975636766327"/>
    <n v="19.111149499875403"/>
    <n v="20.190000000000001"/>
    <n v="1.8785182857809597"/>
    <n v="0.10089610300257726"/>
    <n v="2.1493248522377169"/>
    <n v="1.95E-2"/>
    <n v="0.48499999999999999"/>
    <n v="0.34899999999999998"/>
    <n v="0.16342799999999999"/>
    <n v="0.8561305162245233"/>
    <n v="3.16"/>
    <n v="2.67"/>
    <n v="0.68211843183364729"/>
    <n v="3.3000000000000012"/>
    <n v="0.65012734647674764"/>
    <n v="0.35795120507637618"/>
    <n v="0.15915000000000001"/>
    <n v="0.20499999999999999"/>
    <n v="0.20519999999999999"/>
    <n v="0.48969999999999997"/>
    <n v="4.7400000000000005E-2"/>
    <n v="5.3209848225093816E-2"/>
    <n v="0.43649015177490613"/>
    <n v="2.5505301952362061"/>
    <n v="15.203962326049805"/>
    <n v="70.389739990234375"/>
    <m/>
    <n v="0"/>
    <n v="0"/>
    <n v="1"/>
    <n v="1"/>
    <s v="BASE"/>
    <s v="NA"/>
    <m/>
    <n v="4.909999668598175E-2"/>
    <n v="1.8928989768028259E-2"/>
    <n v="-1.6046212986111641E-2"/>
    <n v="3.1599998474121094E-2"/>
    <m/>
    <m/>
    <n v="-1.2090384960174561E-2"/>
    <n v="3.101937472820282E-2"/>
    <n v="3.1399000436067581E-2"/>
    <n v="1.7300000414252281E-2"/>
    <n v="3.1259216368198395E-2"/>
    <m/>
    <m/>
    <m/>
    <n v="2.669999934732914E-2"/>
    <n v="3.1800001859664917E-2"/>
    <n v="2.6563853025436401E-2"/>
    <n v="2.9604075476527214E-2"/>
    <n v="7.7768927440047264E-3"/>
  </r>
  <r>
    <x v="32"/>
    <x v="9"/>
    <s v="GBR"/>
    <n v="112"/>
    <n v="41893"/>
    <n v="4525.2808822476318"/>
    <n v="19.296137996121132"/>
    <n v="20.13"/>
    <n v="1.8919458597158065"/>
    <n v="0.1016111633514746"/>
    <n v="2.1493248522377169"/>
    <n v="2.4099999999999993E-2"/>
    <n v="0.49099999999999999"/>
    <n v="0.35"/>
    <n v="0.16430799999999998"/>
    <n v="0.88143236720072649"/>
    <n v="2.97"/>
    <n v="2.66"/>
    <n v="0.61204837561838343"/>
    <n v="4.0000000000000018"/>
    <n v="0.65305159890576381"/>
    <n v="0.38968448329485389"/>
    <n v="0.15380000000000002"/>
    <n v="0.19400000000000001"/>
    <n v="0.20530000000000001"/>
    <n v="0.49049999999999994"/>
    <n v="4.82E-2"/>
    <n v="5.4107904735221972E-2"/>
    <n v="0.43639209526477796"/>
    <n v="2.549957275390625"/>
    <n v="15.10585880279541"/>
    <n v="69.110191345214844"/>
    <m/>
    <n v="0"/>
    <n v="0"/>
    <n v="1"/>
    <n v="1"/>
    <s v="BASE"/>
    <s v="NA"/>
    <m/>
    <n v="5.8899998664855957E-2"/>
    <n v="-7.117094099521637E-2"/>
    <n v="1.9486257806420326E-2"/>
    <n v="2.9699999839067459E-2"/>
    <m/>
    <m/>
    <n v="-0.10272416472434998"/>
    <n v="3.1553220003843307E-2"/>
    <n v="3.516557440161705E-2"/>
    <n v="2.6599997654557228E-2"/>
    <n v="3.1463082879781723E-2"/>
    <m/>
    <m/>
    <m/>
    <n v="2.6599999517202377E-2"/>
    <n v="3.229999914765358E-2"/>
    <n v="-1.5534946694970131E-2"/>
    <n v="-2.2621365264058113E-2"/>
    <n v="2.4593129754066467E-2"/>
  </r>
  <r>
    <x v="33"/>
    <x v="9"/>
    <s v="GBR"/>
    <n v="112"/>
    <n v="42246"/>
    <n v="4439.6162950338485"/>
    <n v="18.834200894311696"/>
    <n v="20.04"/>
    <n v="1.8668271160785994"/>
    <n v="0.10056104067587962"/>
    <n v="2.1579221516466678"/>
    <n v="4.3200000000000002E-2"/>
    <n v="0.505"/>
    <n v="0.36099999999999999"/>
    <n v="0.16054300000000002"/>
    <n v="0.85492936498613947"/>
    <n v="3.41"/>
    <n v="2.75"/>
    <n v="0.61765616070947571"/>
    <n v="4.700000000000002"/>
    <n v="0.65465522120554687"/>
    <n v="0.4119584134019767"/>
    <n v="0.152725"/>
    <n v="0.155"/>
    <n v="0.2056"/>
    <n v="0.50490000000000002"/>
    <n v="5.0200000000000002E-2"/>
    <n v="5.6353046010542383E-2"/>
    <n v="0.44854695398945765"/>
    <n v="2.6209812164306641"/>
    <n v="15.44432544708252"/>
    <n v="72.834709167480469"/>
    <m/>
    <n v="0"/>
    <n v="0"/>
    <n v="1"/>
    <n v="1"/>
    <s v="BASE"/>
    <s v="NA"/>
    <m/>
    <n v="1.6699999570846558E-2"/>
    <n v="4.4465754181146622E-2"/>
    <n v="-2.763073705136776E-2"/>
    <n v="3.4099999815225601E-2"/>
    <m/>
    <m/>
    <n v="9.1626802459359169E-3"/>
    <n v="3.5303074866533279E-2"/>
    <n v="3.4982539713382721E-2"/>
    <n v="-1.8300000578165054E-2"/>
    <n v="3.5652440041303635E-2"/>
    <m/>
    <m/>
    <m/>
    <n v="2.7499999850988388E-2"/>
    <n v="3.5000000149011612E-2"/>
    <n v="2.9665812849998474E-2"/>
    <n v="3.4670561552047729E-2"/>
    <n v="3.2346313819289207E-3"/>
  </r>
  <r>
    <x v="34"/>
    <x v="9"/>
    <s v="GBR"/>
    <n v="112"/>
    <n v="42611"/>
    <n v="4427.9439581328761"/>
    <n v="18.876939833613253"/>
    <n v="20.16"/>
    <n v="1.866781811169302"/>
    <n v="9.8146089816002008E-2"/>
    <n v="2.1536063073433747"/>
    <n v="5.2400000000000009E-2"/>
    <n v="0.51200000000000001"/>
    <n v="0.372"/>
    <n v="0.15557499999999999"/>
    <n v="0.85444502558848368"/>
    <n v="2.68"/>
    <n v="2.83"/>
    <n v="0.59521392117810157"/>
    <n v="6.0000000000000018"/>
    <n v="0.65607018205829648"/>
    <n v="0.40713666333370424"/>
    <n v="0.15372500000000003"/>
    <n v="0.15"/>
    <n v="0.2054"/>
    <n v="0.502"/>
    <n v="5.1900000000000009E-2"/>
    <n v="5.8261416094564741E-2"/>
    <n v="0.44373858390543525"/>
    <n v="2.5928847789764404"/>
    <n v="15.247776031494141"/>
    <n v="71.138389587402344"/>
    <m/>
    <n v="0"/>
    <n v="0"/>
    <n v="1"/>
    <n v="1"/>
    <s v="BASE"/>
    <s v="NA"/>
    <m/>
    <n v="0.1111999973654747"/>
    <n v="-1.317538321018219E-3"/>
    <n v="4.1457530111074448E-2"/>
    <n v="2.6799999177455902E-2"/>
    <m/>
    <m/>
    <n v="-3.6334142088890076E-2"/>
    <n v="3.5016603767871857E-2"/>
    <n v="3.6336872726678848E-2"/>
    <n v="7.4299998581409454E-2"/>
    <n v="3.4347947686910629E-2"/>
    <m/>
    <m/>
    <m/>
    <n v="2.8300000354647636E-2"/>
    <n v="3.6899998784065247E-2"/>
    <n v="3.9709590375423431E-2"/>
    <n v="4.0715735405683517E-2"/>
    <n v="3.4128762781620026E-2"/>
  </r>
  <r>
    <x v="35"/>
    <x v="9"/>
    <s v="GBR"/>
    <n v="112"/>
    <n v="42981"/>
    <n v="4520.47579162886"/>
    <n v="19.43732257021048"/>
    <n v="20.100000000000001"/>
    <n v="1.9348655631012548"/>
    <n v="9.2360211719596089E-2"/>
    <n v="2.1622207325727483"/>
    <n v="8.8499999999999995E-2"/>
    <n v="0.52700000000000002"/>
    <n v="0.40899999999999997"/>
    <n v="0.16323400000000002"/>
    <n v="0.87454010930786996"/>
    <n v="2.56"/>
    <n v="2.78"/>
    <n v="0.54222565087251307"/>
    <n v="5.0000000000000009"/>
    <n v="0.65720215074049626"/>
    <n v="0.39034847029233782"/>
    <n v="0.154725"/>
    <n v="0.14699999999999999"/>
    <n v="0.2056"/>
    <n v="0.50059999999999993"/>
    <n v="5.7099999999999991E-2"/>
    <n v="6.4098783410397792E-2"/>
    <n v="0.43650121658960217"/>
    <n v="2.5505948066711426"/>
    <n v="14.87237548828125"/>
    <n v="68.444183349609375"/>
    <m/>
    <n v="0"/>
    <n v="0"/>
    <n v="1"/>
    <n v="1"/>
    <s v="BASE"/>
    <s v="NA"/>
    <m/>
    <n v="0.10940000414848328"/>
    <n v="-5.2792612463235855E-2"/>
    <n v="3.5829976201057434E-2"/>
    <n v="2.5599999353289604E-2"/>
    <m/>
    <m/>
    <n v="-8.9023441076278687E-2"/>
    <n v="3.6230828613042831E-2"/>
    <n v="3.9771419018507004E-2"/>
    <n v="7.1000002324581146E-2"/>
    <n v="3.5854343324899673E-2"/>
    <m/>
    <m/>
    <m/>
    <n v="2.7799999341368675E-2"/>
    <n v="3.840000182390213E-2"/>
    <n v="1.2165364809334278E-2"/>
    <n v="8.9274458587169647E-3"/>
    <n v="3.0714988708496094E-2"/>
  </r>
  <r>
    <x v="36"/>
    <x v="9"/>
    <s v="GBR"/>
    <n v="112"/>
    <n v="43361"/>
    <n v="4631.0853531975745"/>
    <n v="19.73681879956618"/>
    <n v="20.27"/>
    <n v="2.0176632496833031"/>
    <n v="8.5886137037729487E-2"/>
    <n v="2.1622207325727483"/>
    <n v="0.12130000000000001"/>
    <n v="0.56799999999999995"/>
    <n v="0.46200000000000002"/>
    <n v="0.164295"/>
    <n v="0.90251145341492411"/>
    <n v="3.99"/>
    <n v="2.83"/>
    <n v="0.4974908938415879"/>
    <n v="3.600000000000001"/>
    <n v="0.6568248278464297"/>
    <n v="0.37405012538980142"/>
    <n v="0.15612500000000001"/>
    <n v="0.14399999999999999"/>
    <n v="0.20610000000000001"/>
    <n v="0.52460000000000007"/>
    <n v="5.8799999999999998E-2"/>
    <n v="6.6007153494420157E-2"/>
    <n v="0.45859284650557991"/>
    <n v="2.6796822547912598"/>
    <n v="14.502554893493652"/>
    <n v="69.704635620117188"/>
    <m/>
    <n v="0"/>
    <n v="0"/>
    <n v="1"/>
    <n v="1"/>
    <s v="BASE"/>
    <s v="NA"/>
    <m/>
    <n v="9.6300013363361359E-2"/>
    <n v="-4.273107647895813E-2"/>
    <n v="-1.0845726355910301E-2"/>
    <n v="3.9900001138448715E-2"/>
    <m/>
    <m/>
    <n v="-8.2502499222755432E-2"/>
    <n v="3.9771422743797302E-2"/>
    <n v="4.3347716331481934E-2"/>
    <n v="6.3100002706050873E-2"/>
    <n v="3.1229425221681595E-2"/>
    <m/>
    <m/>
    <m/>
    <n v="2.8300000354647636E-2"/>
    <n v="3.3200003206729889E-2"/>
    <n v="9.1021731495857239E-3"/>
    <n v="8.176170289516449E-3"/>
    <n v="1.4527137391269207E-2"/>
  </r>
  <r>
    <x v="37"/>
    <x v="9"/>
    <s v="GBR"/>
    <n v="112"/>
    <n v="43737"/>
    <n v="4678.5787319660694"/>
    <n v="19.988446105175981"/>
    <n v="20.36"/>
    <n v="2.0977907881680808"/>
    <n v="7.5721815567930312E-2"/>
    <n v="2.1881673813636211"/>
    <n v="0.1618"/>
    <n v="0.60299999999999998"/>
    <n v="0.51900000000000002"/>
    <n v="0.16684000000000002"/>
    <n v="0.90781222735197231"/>
    <n v="4.47"/>
    <n v="2.97"/>
    <n v="0.59064305121116922"/>
    <n v="3.7000000000000011"/>
    <n v="0.66220167908687877"/>
    <n v="0.35332448483191975"/>
    <n v="0.15282499999999999"/>
    <n v="0.14299999999999999"/>
    <n v="0.20580000000000001"/>
    <n v="0.53500000000000003"/>
    <n v="6.2099999999999995E-2"/>
    <n v="6.9711636598698834E-2"/>
    <n v="0.4652883634013012"/>
    <n v="2.7188057899475098"/>
    <n v="14.310980796813965"/>
    <n v="70.447715759277344"/>
    <m/>
    <n v="0"/>
    <n v="0"/>
    <n v="1"/>
    <n v="1"/>
    <s v="BASE"/>
    <s v="NA"/>
    <m/>
    <n v="-1.5999986790120602E-3"/>
    <n v="0.23067589104175568"/>
    <n v="1.3163972471375018E-4"/>
    <n v="4.4700000435113907E-2"/>
    <m/>
    <m/>
    <n v="0.18724359571933746"/>
    <n v="4.3432295322418213E-2"/>
    <n v="3.658246248960495E-2"/>
    <n v="-4.3699998408555984E-2"/>
    <n v="4.4023841619491577E-2"/>
    <m/>
    <m/>
    <m/>
    <n v="2.9699999839067459E-2"/>
    <n v="4.2100001126527786E-2"/>
    <n v="0.13768170773983002"/>
    <n v="0.1572873443365097"/>
    <n v="2.2415820509195328E-2"/>
  </r>
  <r>
    <x v="38"/>
    <x v="9"/>
    <s v="GBR"/>
    <n v="112"/>
    <n v="44124"/>
    <n v="4449.1916417369239"/>
    <n v="19.039400878798485"/>
    <n v="20.11"/>
    <n v="1.9960522946311978"/>
    <n v="6.556417663530259E-2"/>
    <n v="2.1991082182704393"/>
    <n v="0.15"/>
    <n v="0.55000000000000004"/>
    <n v="0.45700000000000002"/>
    <n v="0.16766"/>
    <n v="0.93351513085056215"/>
    <n v="2.3199999999999998"/>
    <n v="2.9"/>
    <n v="0.53166075305473404"/>
    <n v="7.8000000000000016"/>
    <n v="0.66342797849259516"/>
    <n v="0.35676566288159434"/>
    <n v="0.13667499999999999"/>
    <n v="0.14499999999999999"/>
    <n v="0.20549999999999999"/>
    <n v="0.52159999999999995"/>
    <n v="6.2700000000000006E-2"/>
    <n v="7.0385178981294969E-2"/>
    <n v="0.45121482101870497"/>
    <n v="2.6365704536437988"/>
    <n v="14.051665306091309"/>
    <n v="66.757843017578125"/>
    <m/>
    <n v="0"/>
    <n v="0"/>
    <n v="1"/>
    <n v="1"/>
    <s v="BASE"/>
    <s v="NA"/>
    <m/>
    <n v="4.5682240277528763E-2"/>
    <n v="-6.3420683145523071E-2"/>
    <n v="3.5945303738117218E-2"/>
    <n v="2.3199999704957008E-2"/>
    <m/>
    <m/>
    <n v="-9.986066073179245E-2"/>
    <n v="3.6439981311559677E-2"/>
    <n v="4.0482599288225174E-2"/>
    <n v="9.3457940965890884E-3"/>
    <n v="3.5999998450279236E-2"/>
    <m/>
    <m/>
    <m/>
    <n v="2.8999999165534973E-2"/>
    <n v="3.6336448043584824E-2"/>
    <n v="-1.9315758720040321E-2"/>
    <n v="-2.7317319065332413E-2"/>
    <n v="2.9572650790214539E-2"/>
  </r>
  <r>
    <x v="39"/>
    <x v="9"/>
    <s v="GBR"/>
    <n v="112"/>
    <n v="44520"/>
    <n v="4510.5231805929925"/>
    <n v="19.393149660452309"/>
    <n v="20.02"/>
    <n v="2.0367114578110277"/>
    <n v="6.8243570159873826E-2"/>
    <n v="2.2101037593617914"/>
    <n v="0.14199999999999999"/>
    <n v="0.58099999999999996"/>
    <n v="0.47"/>
    <n v="0.171293"/>
    <n v="0.94661828478347809"/>
    <n v="2.29"/>
    <n v="2.98"/>
    <n v="0.57811661550033056"/>
    <n v="7.700000000000002"/>
    <n v="0.66455994717479505"/>
    <n v="0.34877488440649318"/>
    <n v="0.18585000000000002"/>
    <n v="0.157"/>
    <n v="0.20519999999999999"/>
    <n v="0.52749999999999997"/>
    <n v="6.5700000000000008E-2"/>
    <n v="7.3752890894275586E-2"/>
    <n v="0.45374710910572436"/>
    <n v="2.6513671875"/>
    <n v="13.752644538879395"/>
    <n v="66.200462341308594"/>
    <m/>
    <n v="0"/>
    <n v="0"/>
    <n v="1"/>
    <n v="1"/>
    <s v="BASE"/>
    <s v="NA"/>
    <m/>
    <n v="0.11060185730457306"/>
    <n v="0.12916748225688934"/>
    <n v="1.8179669976234436E-2"/>
    <n v="2.2900000214576721E-2"/>
    <m/>
    <m/>
    <n v="8.7378986179828644E-2"/>
    <n v="4.1788492351770401E-2"/>
    <n v="3.8430474698543549E-2"/>
    <n v="6.4814813435077667E-2"/>
    <n v="4.3000001460313797E-2"/>
    <m/>
    <m/>
    <m/>
    <n v="2.9799999669194221E-2"/>
    <n v="4.5787040144205093E-2"/>
    <n v="0.1088196262717247"/>
    <n v="0.12209627032279968"/>
    <n v="2.0539835095405579E-2"/>
  </r>
  <r>
    <x v="40"/>
    <x v="9"/>
    <s v="GBR"/>
    <n v="112"/>
    <n v="44916"/>
    <n v="4610.7800338409479"/>
    <n v="19.697353066636609"/>
    <n v="20.170000000000002"/>
    <n v="2.1239744406164309"/>
    <n v="6.7139534421275779E-2"/>
    <n v="2.2299946931960473"/>
    <n v="0.17399999999999999"/>
    <n v="0.63200000000000001"/>
    <n v="0.53600000000000003"/>
    <n v="0.17649000000000001"/>
    <n v="0.97291002154708961"/>
    <n v="3.16"/>
    <n v="3.08"/>
    <n v="0.64396743271682244"/>
    <n v="4.7000000000000011"/>
    <n v="0.66899349118007756"/>
    <n v="0.34513351290005434"/>
    <n v="0.1898"/>
    <n v="0.16800000000000001"/>
    <n v="0.2056"/>
    <n v="0.5675"/>
    <n v="6.8599999999999994E-2"/>
    <n v="7.7008345743490178E-2"/>
    <n v="0.49049165425650981"/>
    <n v="2.8660755157470703"/>
    <n v="13.215705871582031"/>
    <n v="68.483238220214844"/>
    <m/>
    <n v="0"/>
    <n v="0"/>
    <n v="1"/>
    <n v="1"/>
    <s v="BASE"/>
    <s v="NA"/>
    <m/>
    <n v="1.4817390590906143E-2"/>
    <n v="0.15157051384449005"/>
    <n v="-1.3062200509011745E-2"/>
    <n v="3.1599998474121094E-2"/>
    <m/>
    <m/>
    <n v="0.11390428245067596"/>
    <n v="3.7666235119104385E-2"/>
    <n v="3.3814605325460434E-2"/>
    <n v="-2.6086954399943352E-2"/>
    <n v="4.1999999433755875E-2"/>
    <m/>
    <m/>
    <m/>
    <n v="3.0799999833106995E-2"/>
    <n v="4.0904346853494644E-2"/>
    <n v="8.8912948966026306E-2"/>
    <n v="0.10097553580999374"/>
    <n v="9.2688985168933868E-3"/>
  </r>
  <r>
    <x v="41"/>
    <x v="9"/>
    <s v="GBR"/>
    <n v="112"/>
    <n v="45268"/>
    <n v="4708.8999293098886"/>
    <n v="20.230354582677567"/>
    <n v="20.62"/>
    <n v="2.2106091708297955"/>
    <n v="6.6549709128080753E-2"/>
    <n v="2.2322246878892433"/>
    <n v="0.20430000000000001"/>
    <n v="0.63400000000000001"/>
    <n v="0.55900000000000005"/>
    <n v="0.18512000000000001"/>
    <n v="0.98590614704754276"/>
    <n v="2.91"/>
    <n v="3.15"/>
    <n v="0.62606708489233709"/>
    <n v="3.0000000000000004"/>
    <n v="0.66654089236864467"/>
    <n v="0.31614355777229231"/>
    <n v="0.18787500000000004"/>
    <n v="0.17399999999999999"/>
    <n v="0.20569999999999999"/>
    <n v="0.5706"/>
    <n v="6.9699999999999998E-2"/>
    <n v="7.8243173444916422E-2"/>
    <n v="0.49235682655508356"/>
    <n v="2.87697434425354"/>
    <n v="12.801877975463867"/>
    <n v="66.310997009277344"/>
    <m/>
    <n v="0"/>
    <n v="0"/>
    <n v="1"/>
    <n v="1"/>
    <s v="BASE"/>
    <s v="NA"/>
    <m/>
    <n v="1.6035713255405426E-2"/>
    <n v="5.5934228003025055E-3"/>
    <n v="2.2499999031424522E-3"/>
    <n v="2.9100000858306885E-2"/>
    <m/>
    <m/>
    <n v="-2.7796454727649689E-2"/>
    <n v="3.3389877527952194E-2"/>
    <n v="3.4344535320997238E-2"/>
    <n v="-2.678571455180645E-2"/>
    <n v="4.3999999761581421E-2"/>
    <m/>
    <m/>
    <m/>
    <n v="3.1500000506639481E-2"/>
    <n v="4.2821429669857025E-2"/>
    <n v="9.8349573090672493E-3"/>
    <n v="8.9732762426137924E-3"/>
    <n v="1.5675000846385956E-2"/>
  </r>
  <r>
    <x v="42"/>
    <x v="9"/>
    <s v="GBR"/>
    <n v="112"/>
    <n v="45426"/>
    <n v="4761.7473253203007"/>
    <n v="20.415554680019575"/>
    <n v="20.68"/>
    <n v="2.3086459135023771"/>
    <n v="6.6851215255749052E-2"/>
    <n v="2.299191428525921"/>
    <n v="0.2029"/>
    <n v="0.69399999999999995"/>
    <n v="0.6"/>
    <n v="0.19049100000000002"/>
    <n v="1.0156175985184543"/>
    <n v="3.62"/>
    <n v="3.28"/>
    <n v="0.5688737904559662"/>
    <n v="3.2"/>
    <n v="0.68021884727855886"/>
    <n v="0.29792233287433645"/>
    <n v="0.19584999999999997"/>
    <n v="0.184"/>
    <n v="0.20549999999999999"/>
    <n v="0.59149999999999991"/>
    <n v="7.0300000000000001E-2"/>
    <n v="7.8916715827512557E-2"/>
    <n v="0.51258328417248733"/>
    <n v="2.9951629638671875"/>
    <n v="12.455670356750488"/>
    <n v="66.447471618652344"/>
    <m/>
    <n v="0"/>
    <n v="0"/>
    <n v="1"/>
    <n v="1"/>
    <s v="BASE"/>
    <s v="NA"/>
    <m/>
    <n v="3.4422017633914948E-2"/>
    <n v="-5.7008307427167892E-2"/>
    <n v="7.5469757430255413E-3"/>
    <n v="3.6200001835823059E-2"/>
    <m/>
    <m/>
    <n v="-9.1352842748165131E-2"/>
    <n v="3.4344535320997238E-2"/>
    <n v="3.7797439843416214E-2"/>
    <n v="-9.1743115335702896E-3"/>
    <n v="4.3999999761581421E-2"/>
    <m/>
    <m/>
    <m/>
    <n v="3.2800000160932541E-2"/>
    <n v="4.3596331030130386E-2"/>
    <n v="-2.2009860724210739E-2"/>
    <n v="-2.8160618618130684E-2"/>
    <n v="2.1873489022254944E-2"/>
  </r>
  <r>
    <x v="43"/>
    <x v="9"/>
    <s v="GBR"/>
    <n v="112"/>
    <n v="45649"/>
    <n v="4920.5459046200358"/>
    <n v="21.143851897950807"/>
    <n v="21.33"/>
    <n v="2.4022142008375655"/>
    <n v="7.2137323265290473E-2"/>
    <n v="2.2899946628118171"/>
    <n v="0.2346"/>
    <n v="0.71899999999999997"/>
    <n v="0.63700000000000001"/>
    <n v="0.200853"/>
    <n v="1.075182340181642"/>
    <n v="4.37"/>
    <n v="3.39"/>
    <n v="0.53571018087165911"/>
    <n v="2.1"/>
    <n v="0.68144514668427525"/>
    <n v="0.2789861333966599"/>
    <n v="0.21957499999999999"/>
    <n v="0.192"/>
    <n v="0.2054"/>
    <n v="0.61299999999999988"/>
    <n v="7.2099999999999997E-2"/>
    <n v="8.0937342975300933E-2"/>
    <n v="0.5320626570246989"/>
    <n v="3.1089861392974854"/>
    <n v="12.012448310852051"/>
    <n v="65.912132263183594"/>
    <m/>
    <n v="0"/>
    <n v="0"/>
    <n v="1"/>
    <n v="1"/>
    <s v="BASE"/>
    <s v="NA"/>
    <m/>
    <n v="-3.7962961941957474E-2"/>
    <n v="-2.042621374130249E-2"/>
    <n v="-1.3174142688512802E-2"/>
    <n v="4.3699998408555984E-2"/>
    <m/>
    <m/>
    <n v="-5.8297619223594666E-2"/>
    <n v="3.7871405482292175E-2"/>
    <n v="4.021589457988739E-2"/>
    <n v="-7.4074074625968933E-2"/>
    <n v="3.9000000804662704E-2"/>
    <m/>
    <m/>
    <m/>
    <n v="3.3900000154972076E-2"/>
    <n v="3.6111112684011459E-2"/>
    <n v="-2.0615790039300919E-2"/>
    <n v="-2.5540342554450035E-2"/>
    <n v="1.5262927860021591E-2"/>
  </r>
  <r>
    <x v="44"/>
    <x v="9"/>
    <s v="GBR"/>
    <n v="112"/>
    <n v="46049"/>
    <n v="4926.5821190471015"/>
    <n v="21.44488719406856"/>
    <n v="21.24"/>
    <n v="2.4327477351255142"/>
    <n v="7.1602923843267482E-2"/>
    <n v="2.2831246788233814"/>
    <n v="0.13400000000000001"/>
    <n v="0.66"/>
    <n v="0.54"/>
    <n v="0.25567200000000001"/>
    <n v="1.2312245801965125"/>
    <n v="2.91"/>
    <n v="3.46"/>
    <n v="0.46424960065657028"/>
    <n v="3.3000000000000003"/>
    <n v="0.75068389774549593"/>
    <n v="0.27271152705796209"/>
    <n v="0.30927500000000002"/>
    <n v="0.55900000000000005"/>
    <n v="0.20280000000000001"/>
    <n v="0.64229999999999987"/>
    <n v="7.2900000000000006E-2"/>
    <n v="8.1835399485429103E-2"/>
    <n v="0.56046460051457081"/>
    <n v="3.2749464511871338"/>
    <n v="10.932500839233398"/>
    <n v="62.913993835449219"/>
    <m/>
    <n v="0"/>
    <n v="0"/>
    <n v="0"/>
    <n v="0"/>
    <s v="FLOAT"/>
    <s v="NA"/>
    <m/>
    <n v="-6.3999800477176905E-4"/>
    <n v="-9.306751936674118E-2"/>
    <n v="4.4681884348392487E-2"/>
    <n v="2.9100000858306885E-2"/>
    <m/>
    <m/>
    <n v="-0.1333930641412735"/>
    <n v="4.0325544774532318E-2"/>
    <n v="4.6532683074474335E-2"/>
    <n v="-3.9999999105930328E-2"/>
    <n v="4.0999997407197952E-2"/>
    <m/>
    <m/>
    <m/>
    <n v="3.4600000828504562E-2"/>
    <n v="3.935999795794487E-2"/>
    <n v="-5.3730238229036331E-2"/>
    <n v="-6.5783679485321045E-2"/>
    <n v="3.6890942603349686E-2"/>
  </r>
  <r>
    <x v="45"/>
    <x v="9"/>
    <s v="GBR"/>
    <n v="112"/>
    <n v="46340"/>
    <n v="5288.2658178679321"/>
    <n v="22.671947694107427"/>
    <n v="21.57"/>
    <n v="2.927498680768331"/>
    <n v="5.2411035219596086E-2"/>
    <n v="2.5685152636763036"/>
    <n v="-5.5E-2"/>
    <n v="0.84"/>
    <n v="0.5"/>
    <n v="0.30550499999999997"/>
    <n v="1.3238736010067105"/>
    <n v="3.66"/>
    <n v="3.82"/>
    <n v="0.56966952022466089"/>
    <n v="1.1000000000000003"/>
    <n v="0.77153098764267558"/>
    <n v="0.3928260654747926"/>
    <n v="0.51424999999999998"/>
    <n v="1.5589999999999999"/>
    <n v="0.2102"/>
    <n v="0.5946999999999999"/>
    <n v="7.2300000000000003E-2"/>
    <n v="8.1161857102832982E-2"/>
    <n v="0.51353814289716693"/>
    <n v="3.0007424354553223"/>
    <n v="9.9527311325073242"/>
    <n v="52.624897003173828"/>
    <m/>
    <n v="0"/>
    <n v="0"/>
    <n v="0"/>
    <n v="0"/>
    <s v="FLOAT"/>
    <s v="NA"/>
    <m/>
    <n v="2.6000000536441803E-2"/>
    <n v="0.27441245317459106"/>
    <n v="3.4000001847743988E-2"/>
    <n v="3.6600001156330109E-2"/>
    <m/>
    <m/>
    <n v="0.22707593441009521"/>
    <n v="4.7336529940366745E-2"/>
    <n v="3.8576692342758179E-2"/>
    <n v="0"/>
    <n v="2.6000000536441803E-2"/>
    <m/>
    <m/>
    <m/>
    <n v="3.8199998438358307E-2"/>
    <n v="2.6000000536441803E-2"/>
    <n v="0.16874927282333374"/>
    <n v="0.19698478281497955"/>
    <n v="3.5300001502037048E-2"/>
  </r>
  <r>
    <x v="46"/>
    <x v="9"/>
    <s v="GBR"/>
    <n v="112"/>
    <n v="46514"/>
    <n v="5384.3804015995183"/>
    <n v="23.024419740101727"/>
    <n v="19.690000000000001"/>
    <n v="3.4129013603086231"/>
    <n v="4.2047861442582893E-2"/>
    <n v="3.033416526401715"/>
    <n v="0.09"/>
    <n v="0.98"/>
    <n v="0.63"/>
    <n v="0.36582600000000004"/>
    <n v="1.5185793473396207"/>
    <n v="5.2"/>
    <n v="4.3099999999999996"/>
    <n v="0.60438273392634401"/>
    <n v="0.40000000000000008"/>
    <n v="0.83850580133949659"/>
    <n v="0.6558491332265084"/>
    <n v="0.67375000000000007"/>
    <n v="2.198"/>
    <n v="0.20979999999999999"/>
    <n v="0.58360000000000001"/>
    <n v="6.7799999999999999E-2"/>
    <n v="7.611028923336205E-2"/>
    <n v="0.50748971076663796"/>
    <n v="2.9653997421264648"/>
    <n v="8.5788059234619141"/>
    <n v="44.533535003662109"/>
    <m/>
    <n v="0"/>
    <n v="0"/>
    <n v="0"/>
    <n v="0"/>
    <s v="FLOAT"/>
    <s v="NA"/>
    <m/>
    <n v="-2.4708330631256104E-2"/>
    <n v="0.10054315626621246"/>
    <n v="-0.20298629999160767"/>
    <n v="5.2000001072883606E-2"/>
    <m/>
    <m/>
    <n v="6.0935277491807938E-2"/>
    <n v="3.9607875049114227E-2"/>
    <n v="3.7332978099584579E-2"/>
    <n v="-7.2916664183139801E-2"/>
    <n v="5.2000001072883606E-2"/>
    <m/>
    <m/>
    <m/>
    <n v="4.309999942779541E-2"/>
    <n v="4.8208333551883698E-2"/>
    <n v="2.1334661170840263E-2"/>
    <n v="6.000058725476265E-2"/>
    <n v="-7.549314945936203E-2"/>
  </r>
  <r>
    <x v="47"/>
    <x v="9"/>
    <s v="GBR"/>
    <n v="112"/>
    <n v="46614"/>
    <n v="5421.0162183035136"/>
    <n v="23.141011157940099"/>
    <n v="18.11"/>
    <n v="4.2514249010007825"/>
    <n v="4.3095512580446173E-2"/>
    <n v="3.7978374910549473"/>
    <n v="0.05"/>
    <n v="1.04"/>
    <n v="0.62"/>
    <n v="0.42836099999999999"/>
    <n v="1.7700633354367721"/>
    <n v="4.79"/>
    <n v="4.58"/>
    <n v="0.75656664567993681"/>
    <n v="0.60000000000000009"/>
    <n v="0.95311763041222564"/>
    <n v="0.97845815495867072"/>
    <n v="0.84354999999999991"/>
    <n v="2.6960000000000002"/>
    <n v="0.2099"/>
    <n v="0.68279999999999996"/>
    <n v="6.4599999999999991E-2"/>
    <n v="7.2518063192849369E-2"/>
    <n v="0.61028193680715059"/>
    <n v="3.5660426616668701"/>
    <n v="7.6503944396972656"/>
    <n v="44.993267059326172"/>
    <m/>
    <n v="0"/>
    <n v="0"/>
    <n v="0"/>
    <n v="0"/>
    <s v="FLOAT"/>
    <s v="NA"/>
    <m/>
    <n v="9.5101125538349152E-2"/>
    <n v="0.29190945625305176"/>
    <n v="3.0637342482805252E-2"/>
    <n v="4.7899998724460602E-2"/>
    <m/>
    <m/>
    <n v="0.25180059671401978"/>
    <n v="4.0108848363161087E-2"/>
    <n v="3.2040923833847046E-2"/>
    <n v="4.4943820685148239E-2"/>
    <n v="4.8000000417232513E-2"/>
    <m/>
    <m/>
    <m/>
    <n v="4.5800000429153442E-2"/>
    <n v="5.0157304853200912E-2"/>
    <n v="0.15023346245288849"/>
    <n v="0.22783739864826202"/>
    <n v="3.9268672466278076E-2"/>
  </r>
  <r>
    <x v="48"/>
    <x v="9"/>
    <s v="GBR"/>
    <n v="112"/>
    <n v="46575"/>
    <n v="5459.3145679012341"/>
    <n v="23.65758290666265"/>
    <n v="17.96"/>
    <n v="5.0722582351791514"/>
    <n v="5.089032235141195E-2"/>
    <n v="4.633361739087035"/>
    <n v="-0.27500000000000002"/>
    <n v="1.17"/>
    <n v="0.54"/>
    <n v="0.58426599999999995"/>
    <n v="2.208345439995655"/>
    <n v="3.57"/>
    <n v="4.4000000000000004"/>
    <n v="0.94007019579953566"/>
    <n v="0.80000000000000016"/>
    <n v="1.2531836619186874"/>
    <n v="1.1909918579066596"/>
    <n v="1.2269499999999998"/>
    <n v="2.5790000000000002"/>
    <n v="0.2099"/>
    <n v="0.69399999999999995"/>
    <n v="6.4200000000000007E-2"/>
    <n v="7.2069034937785312E-2"/>
    <n v="0.62193096506221468"/>
    <n v="3.6341109275817871"/>
    <n v="7.1447858810424805"/>
    <n v="39.299797058105469"/>
    <m/>
    <n v="0"/>
    <n v="0"/>
    <n v="0"/>
    <n v="0"/>
    <s v="FLOAT"/>
    <s v="NA"/>
    <m/>
    <n v="0.20774193108081818"/>
    <n v="0.27606311440467834"/>
    <n v="0.12796720862388611"/>
    <n v="3.5700000822544098E-2"/>
    <m/>
    <m/>
    <n v="0.2425469309091568"/>
    <n v="3.3516179770231247E-2"/>
    <n v="2.6973774656653404E-2"/>
    <n v="0.16129031777381897"/>
    <n v="3.9999999105930328E-2"/>
    <m/>
    <m/>
    <m/>
    <n v="4.3999999761581421E-2"/>
    <n v="4.6451613306999207E-2"/>
    <n v="0.16773603856563568"/>
    <n v="0.250822514295578"/>
    <n v="8.1833600997924805E-2"/>
  </r>
  <r>
    <x v="49"/>
    <x v="9"/>
    <s v="GBR"/>
    <n v="112"/>
    <n v="46534"/>
    <n v="4870.4079167920236"/>
    <n v="21.335457885909577"/>
    <n v="20.57"/>
    <n v="5.4479240513579876"/>
    <n v="7.1900052848218515E-2"/>
    <n v="5.1013312747348261"/>
    <n v="-4.4999999999999998E-2"/>
    <n v="1.46"/>
    <n v="0.99"/>
    <n v="0.63462199999999991"/>
    <n v="2.5461598120383795"/>
    <n v="3.48"/>
    <n v="4.62"/>
    <n v="0.91020200612270363"/>
    <n v="3.4000000000000008"/>
    <n v="1.5531553627016326"/>
    <n v="1.4276615389660492"/>
    <n v="1.4044000000000001"/>
    <n v="1.6659999999999999"/>
    <n v="0.22589999999999999"/>
    <n v="1.1132000000000002"/>
    <n v="7.0400000000000004E-2"/>
    <n v="7.9028972891278595E-2"/>
    <n v="1.0341710271087217"/>
    <n v="6.0429415702819824"/>
    <n v="6.7721495628356934"/>
    <n v="54.844123840332031"/>
    <m/>
    <n v="0"/>
    <n v="0"/>
    <n v="0"/>
    <n v="0"/>
    <s v="FLOAT"/>
    <s v="NA"/>
    <m/>
    <n v="9.5555566251277924E-2"/>
    <n v="-3.7643387913703918E-3"/>
    <n v="-8.4262631833553314E-2"/>
    <n v="3.4800000488758087E-2"/>
    <m/>
    <m/>
    <n v="-3.1772103160619736E-2"/>
    <n v="2.8007764369249344E-2"/>
    <n v="2.8926830738782883E-2"/>
    <n v="7.4074074625968933E-2"/>
    <n v="1.9999999552965164E-2"/>
    <m/>
    <m/>
    <m/>
    <n v="4.6199999749660492E-2"/>
    <n v="2.1481480449438095E-2"/>
    <n v="7.9082446172833443E-3"/>
    <n v="4.6038422733545303E-2"/>
    <n v="-2.4731315672397614E-2"/>
  </r>
  <r>
    <x v="50"/>
    <x v="9"/>
    <s v="GBR"/>
    <n v="112"/>
    <n v="46821"/>
    <n v="4547.9136285000313"/>
    <n v="19.543523819252059"/>
    <n v="20.49"/>
    <n v="6.0224743391393476"/>
    <n v="7.7514823149720108E-2"/>
    <n v="5.8869362910439884"/>
    <n v="0.32300000000000001"/>
    <n v="1.8109999999999999"/>
    <n v="1.665"/>
    <n v="0.62369200000000002"/>
    <n v="2.6988590673061577"/>
    <n v="6.21"/>
    <n v="5.32"/>
    <n v="0.83353836644520984"/>
    <n v="2.0000000000000004"/>
    <n v="2.2360154702386574"/>
    <n v="1.3779383523579827"/>
    <n v="1.2001750000000002"/>
    <n v="1.1879999999999999"/>
    <n v="0.27289999999999998"/>
    <n v="1.1840999999999999"/>
    <n v="0.1009"/>
    <n v="0.1132673773399149"/>
    <n v="1.0708326226600851"/>
    <n v="6.2571649551391602"/>
    <n v="7.3913125991821289"/>
    <n v="58.471939086914063"/>
    <m/>
    <n v="0"/>
    <n v="0"/>
    <n v="0"/>
    <n v="0"/>
    <s v="FLOAT"/>
    <s v="NA"/>
    <m/>
    <n v="-0.21339653432369232"/>
    <n v="-5.5509231984615326E-2"/>
    <n v="-7.3387287557125092E-2"/>
    <n v="6.210000067949295E-2"/>
    <m/>
    <m/>
    <n v="-8.4227457642555237E-2"/>
    <n v="2.8718223795294762E-2"/>
    <n v="3.1359560787677765E-2"/>
    <n v="-0.25862067937850952"/>
    <n v="6.1000000685453415E-2"/>
    <m/>
    <m/>
    <m/>
    <n v="5.3199999034404755E-2"/>
    <n v="4.5224137604236603E-2"/>
    <n v="-5.6196339428424835E-2"/>
    <n v="-0.12189099937677383"/>
    <n v="-5.6436434388160706E-3"/>
  </r>
  <r>
    <x v="51"/>
    <x v="9"/>
    <s v="GBR"/>
    <n v="112"/>
    <n v="44072"/>
    <n v="4439.1513432564889"/>
    <n v="19.106950656726351"/>
    <n v="20.46"/>
    <n v="4.7383480309660015"/>
    <n v="9.3411839434359517E-2"/>
    <n v="5.3806597700142067"/>
    <n v="0.17799999999999999"/>
    <n v="1.024"/>
    <n v="0.872"/>
    <n v="0.55765799999999999"/>
    <n v="2.6082082481875366"/>
    <n v="4.58"/>
    <n v="5.21"/>
    <n v="0.81479511567453522"/>
    <n v="11.300000000000004"/>
    <n v="1.6773889255730594"/>
    <n v="1.5840978715885701"/>
    <n v="0.96672500000000006"/>
    <n v="1.07"/>
    <n v="0.25979999999999998"/>
    <n v="1.0669"/>
    <n v="0.1142"/>
    <n v="0.12819756682079564"/>
    <n v="0.93870243317920432"/>
    <n v="5.4850926399230957"/>
    <n v="7.6707758903503418"/>
    <n v="51.85498046875"/>
    <m/>
    <n v="0"/>
    <n v="0"/>
    <n v="0"/>
    <n v="0"/>
    <s v="FLOAT"/>
    <s v="NA"/>
    <m/>
    <n v="-7.4418620206415653E-3"/>
    <n v="1.5611900016665459E-2"/>
    <n v="0.16464912891387939"/>
    <n v="4.5800000429153442E-2"/>
    <m/>
    <m/>
    <n v="-2.248607762157917E-2"/>
    <n v="3.8097977638244629E-2"/>
    <n v="3.8974359631538391E-2"/>
    <n v="-6.976744532585144E-2"/>
    <n v="6.7000001668930054E-2"/>
    <m/>
    <m/>
    <m/>
    <n v="5.2099999040365219E-2"/>
    <n v="6.2325581908226013E-2"/>
    <n v="6.2297828495502472E-2"/>
    <n v="5.7548950426280499E-3"/>
    <n v="0.10522456467151642"/>
  </r>
  <r>
    <x v="52"/>
    <x v="9"/>
    <s v="GBR"/>
    <n v="112"/>
    <n v="44372"/>
    <n v="4636.935184350491"/>
    <n v="19.956148509623841"/>
    <n v="21.05"/>
    <n v="4.3048437394816537"/>
    <n v="8.5719625394382659E-2"/>
    <n v="4.6273674022122169"/>
    <n v="0.19"/>
    <n v="0.95199999999999996"/>
    <n v="0.88700000000000001"/>
    <n v="0.49341199999999996"/>
    <n v="2.3619648441641248"/>
    <n v="2.57"/>
    <n v="4.43"/>
    <n v="0.85239822709246527"/>
    <n v="9.8000000000000043"/>
    <n v="1.3160079237807756"/>
    <n v="1.8348229936124434"/>
    <n v="0.85640000000000005"/>
    <n v="0.81200000000000006"/>
    <n v="0.2258"/>
    <n v="1.0234000000000001"/>
    <n v="0.1278"/>
    <n v="0.14346452749297448"/>
    <n v="0.87993547250702564"/>
    <n v="5.1417012214660645"/>
    <n v="8.329676628112793"/>
    <n v="52.700187683105469"/>
    <m/>
    <n v="0"/>
    <n v="0"/>
    <n v="0"/>
    <n v="0"/>
    <s v="FLOAT"/>
    <s v="NA"/>
    <m/>
    <n v="0.26240000128746033"/>
    <n v="8.671540766954422E-2"/>
    <n v="0.15967193245887756"/>
    <n v="2.5699999183416367E-2"/>
    <m/>
    <m/>
    <n v="4.6150259673595428E-2"/>
    <n v="4.0565147995948792E-2"/>
    <n v="3.8775641471147537E-2"/>
    <n v="0.20000000298023224"/>
    <n v="5.2000001072883606E-2"/>
    <m/>
    <m/>
    <m/>
    <n v="4.4300001114606857E-2"/>
    <n v="6.2400002032518387E-2"/>
    <n v="0.12750430405139923"/>
    <n v="0.17544861137866974"/>
    <n v="9.2685967683792114E-2"/>
  </r>
  <r>
    <x v="53"/>
    <x v="9"/>
    <s v="GBR"/>
    <n v="112"/>
    <n v="44596"/>
    <n v="4759.7096152121267"/>
    <n v="20.488933833834533"/>
    <n v="21.56"/>
    <n v="4.1080620161561745"/>
    <n v="7.8744849289768576E-2"/>
    <n v="4.3497253580794846"/>
    <n v="0.17100000000000001"/>
    <n v="1.012"/>
    <n v="0.91300000000000003"/>
    <n v="0.48651"/>
    <n v="2.3242796945123327"/>
    <n v="2.62"/>
    <n v="4.3099999999999996"/>
    <n v="0.88878326349586656"/>
    <n v="8.1000000000000014"/>
    <n v="1.3183661918686918"/>
    <n v="1.9554359963650783"/>
    <n v="0.80884999999999996"/>
    <n v="0.749"/>
    <n v="0.21859999999999999"/>
    <n v="1.0768"/>
    <n v="0.1447"/>
    <n v="0.16243597126943196"/>
    <n v="0.91436402873056799"/>
    <n v="5.3428764343261719"/>
    <n v="8.4535713195800781"/>
    <n v="56.135753631591797"/>
    <m/>
    <n v="0"/>
    <n v="0"/>
    <n v="0"/>
    <n v="0"/>
    <s v="FLOAT"/>
    <s v="NA"/>
    <m/>
    <n v="9.1249980032444E-3"/>
    <n v="8.019392192363739E-2"/>
    <n v="4.2220640927553177E-2"/>
    <n v="2.6200000196695328E-2"/>
    <m/>
    <m/>
    <n v="4.2685460299253464E-2"/>
    <n v="3.7508461624383926E-2"/>
    <n v="3.5972941666841507E-2"/>
    <n v="-4.1666671633720398E-2"/>
    <n v="5.2999995648860931E-2"/>
    <m/>
    <m/>
    <m/>
    <n v="4.309999942779541E-2"/>
    <n v="5.0791662186384201E-2"/>
    <n v="3.7437610328197479E-2"/>
    <n v="4.1835866868495941E-2"/>
    <n v="3.4210320562124252E-2"/>
  </r>
  <r>
    <x v="54"/>
    <x v="9"/>
    <s v="GBR"/>
    <n v="112"/>
    <n v="44915"/>
    <n v="4920.9420460870533"/>
    <n v="21.197956131724954"/>
    <n v="21.91"/>
    <n v="4.2161945472904732"/>
    <n v="8.5913940844848755E-2"/>
    <n v="4.3192772805729289"/>
    <n v="7.1999999999999995E-2"/>
    <n v="1.171"/>
    <n v="0.95899999999999996"/>
    <n v="0.488481"/>
    <n v="2.3214169250426315"/>
    <n v="3.39"/>
    <n v="4.3899999999999997"/>
    <n v="0.93062253384420246"/>
    <n v="7.200000000000002"/>
    <n v="1.4792944061880957"/>
    <n v="1.8880684133754351"/>
    <n v="0.80892500000000012"/>
    <n v="0.751"/>
    <n v="0.22639999999999999"/>
    <n v="1.1587999999999998"/>
    <n v="0.1661"/>
    <n v="0.18645898291536039"/>
    <n v="0.97234101708463938"/>
    <n v="5.6816520690917969"/>
    <n v="8.7796821594238281"/>
    <n v="60.108142852783203"/>
    <m/>
    <n v="0"/>
    <n v="0"/>
    <n v="0"/>
    <n v="0"/>
    <s v="FLOAT"/>
    <s v="NA"/>
    <m/>
    <n v="0.20171739161014557"/>
    <n v="8.2805491983890533E-2"/>
    <n v="7.3520496487617493E-2"/>
    <n v="3.3900000154972076E-2"/>
    <m/>
    <m/>
    <n v="4.7075606882572174E-2"/>
    <n v="3.5729885101318359E-2"/>
    <n v="3.4123498946428299E-2"/>
    <n v="0.15217390656471252"/>
    <n v="4.3000001460313797E-2"/>
    <m/>
    <m/>
    <m/>
    <n v="4.3900001794099808E-2"/>
    <n v="4.9543481320142746E-2"/>
    <n v="9.647224098443985E-2"/>
    <n v="0.14913775026798248"/>
    <n v="5.3710248321294785E-2"/>
  </r>
  <r>
    <x v="55"/>
    <x v="9"/>
    <s v="GBR"/>
    <n v="112"/>
    <n v="45059"/>
    <n v="5144.4944628154199"/>
    <n v="22.15858710783364"/>
    <n v="22.35"/>
    <n v="4.3535520868394473"/>
    <n v="9.3214389307059914E-2"/>
    <n v="4.3322351124146472"/>
    <n v="4.1000000000000002E-2"/>
    <n v="1.21"/>
    <n v="0.94099999999999995"/>
    <n v="0.48411700000000002"/>
    <n v="2.3199722374756733"/>
    <n v="4.09"/>
    <n v="4.43"/>
    <n v="1.0358206929889719"/>
    <n v="7.9000000000000021"/>
    <n v="1.49240637675691"/>
    <n v="1.7697464169260673"/>
    <n v="0.80730000000000002"/>
    <n v="0.77600000000000002"/>
    <n v="0.20710000000000001"/>
    <n v="1.2449999999999999"/>
    <n v="0.19469999999999998"/>
    <n v="0.21856450315244233"/>
    <n v="1.0264354968475575"/>
    <n v="5.9977407455444336"/>
    <n v="9.0277338027954102"/>
    <n v="63.946956634521484"/>
    <m/>
    <n v="0"/>
    <n v="0"/>
    <n v="1"/>
    <n v="1"/>
    <s v="PEG"/>
    <s v="NA"/>
    <m/>
    <n v="0.15123584866523743"/>
    <n v="0.14716282486915588"/>
    <n v="3.1386483460664749E-3"/>
    <n v="4.0899999439716339E-2"/>
    <m/>
    <m/>
    <n v="0.11303932964801788"/>
    <n v="3.4123502671718597E-2"/>
    <n v="3.0657947063446045E-2"/>
    <n v="0.10377358645200729"/>
    <n v="4.3000001460313797E-2"/>
    <m/>
    <m/>
    <m/>
    <n v="4.4300001114606857E-2"/>
    <n v="4.7462265938520432E-2"/>
    <n v="8.2723759114742279E-2"/>
    <n v="0.14955560863018036"/>
    <n v="2.2019322961568832E-2"/>
  </r>
  <r>
    <x v="56"/>
    <x v="9"/>
    <s v="GBR"/>
    <n v="112"/>
    <n v="45232"/>
    <n v="4936.1136363636369"/>
    <n v="21.248694571978977"/>
    <n v="22.19"/>
    <n v="4.1996337091888245"/>
    <n v="9.2479535578416275E-2"/>
    <n v="4.2975772315153291"/>
    <n v="-2.4E-2"/>
    <n v="1.1399999999999999"/>
    <n v="0.79400000000000004"/>
    <n v="0.47765600000000003"/>
    <n v="2.3534634475914626"/>
    <n v="4.51"/>
    <n v="4.55"/>
    <n v="1.2047905181980936"/>
    <n v="8.8000000000000025"/>
    <n v="1.5229695311763043"/>
    <n v="1.8712484495277935"/>
    <n v="0.83352499999999985"/>
    <n v="0.78200000000000003"/>
    <n v="0.20580000000000001"/>
    <n v="1.3169999999999999"/>
    <n v="0.22390000000000002"/>
    <n v="0.25134356577212041"/>
    <n v="1.0656564342278796"/>
    <n v="6.2269191741943359"/>
    <n v="9.1971549987792969"/>
    <n v="65.635269165039063"/>
    <m/>
    <n v="0"/>
    <n v="0"/>
    <n v="1"/>
    <n v="1"/>
    <s v="PEG"/>
    <s v="NA"/>
    <m/>
    <n v="6.5914534032344818E-2"/>
    <n v="0.19420185685157776"/>
    <n v="2.8754513710737228E-2"/>
    <n v="4.5099999755620956E-2"/>
    <m/>
    <m/>
    <n v="0.16312679648399353"/>
    <n v="3.1075060367584229E-2"/>
    <n v="2.6716830208897591E-2"/>
    <n v="1.7094017937779427E-2"/>
    <n v="4.8000000417232513E-2"/>
    <m/>
    <m/>
    <m/>
    <n v="4.5499999076128006E-2"/>
    <n v="4.8820514231920242E-2"/>
    <n v="7.5447231531143188E-2"/>
    <n v="0.11842628568410873"/>
    <n v="3.6927256733179092E-2"/>
  </r>
  <r>
    <x v="57"/>
    <x v="9"/>
    <s v="GBR"/>
    <n v="112"/>
    <n v="45389"/>
    <n v="5314.9382449492168"/>
    <n v="22.884605561401482"/>
    <n v="22.97"/>
    <n v="4.4412271120834728"/>
    <n v="9.3118843412494184E-2"/>
    <n v="4.1944353779589614"/>
    <n v="9.4E-2"/>
    <n v="1.1140000000000001"/>
    <n v="0.84599999999999997"/>
    <n v="0.48247600000000002"/>
    <n v="2.4142813354240693"/>
    <n v="4.25"/>
    <n v="4.5599999999999996"/>
    <n v="1.1298214322776392"/>
    <n v="6.8000000000000016"/>
    <n v="1.490802754457127"/>
    <n v="1.7745223481850443"/>
    <n v="0.83799999999999997"/>
    <n v="0.77400000000000002"/>
    <n v="0.20569999999999999"/>
    <n v="1.3599999999999999"/>
    <n v="0.25689999999999996"/>
    <n v="0.28838839681490719"/>
    <n v="1.0716116031850926"/>
    <n v="6.2617168426513672"/>
    <n v="9.2265768051147461"/>
    <n v="65.121620178222656"/>
    <m/>
    <n v="0"/>
    <n v="0"/>
    <n v="1"/>
    <n v="1"/>
    <s v="PEG"/>
    <s v="NA"/>
    <m/>
    <n v="8.5781514644622803E-2"/>
    <n v="-3.5151168704032898E-2"/>
    <n v="7.1688078343868256E-2"/>
    <n v="4.2500000447034836E-2"/>
    <m/>
    <m/>
    <n v="-6.2226612120866776E-2"/>
    <n v="2.7075443416833878E-2"/>
    <n v="2.8872054070234299E-2"/>
    <n v="4.2016807943582535E-2"/>
    <n v="4.1999999433755875E-2"/>
    <m/>
    <m/>
    <m/>
    <n v="4.5600000768899918E-2"/>
    <n v="4.3764706701040268E-2"/>
    <n v="4.7999411821365356E-2"/>
    <n v="3.8327731192111969E-2"/>
    <n v="5.7094037532806396E-2"/>
  </r>
  <r>
    <x v="58"/>
    <x v="9"/>
    <s v="GBR"/>
    <n v="112"/>
    <n v="45578"/>
    <n v="5356.9653341524427"/>
    <n v="23.07703143903408"/>
    <n v="23.25"/>
    <n v="4.4412271120834728"/>
    <n v="9.1592304995895907E-2"/>
    <n v="4.1818520718250847"/>
    <n v="0.12"/>
    <n v="1.095"/>
    <n v="0.85799999999999998"/>
    <n v="0.474495"/>
    <n v="2.514264534694381"/>
    <n v="4.1500000000000004"/>
    <n v="4.47"/>
    <n v="1.0394020797025809"/>
    <n v="7.5000000000000027"/>
    <n v="1.4740118856711635"/>
    <n v="1.757803894646887"/>
    <n v="0.82035000000000002"/>
    <n v="0.76100000000000001"/>
    <n v="0.20549999999999999"/>
    <n v="1.4265999999999999"/>
    <n v="0.29469999999999996"/>
    <n v="0.33082156691846298"/>
    <n v="1.095778433081537"/>
    <n v="6.4029302597045898"/>
    <n v="9.223968505859375"/>
    <n v="65.012611389160156"/>
    <m/>
    <n v="0"/>
    <n v="0"/>
    <n v="1"/>
    <n v="1"/>
    <s v="PEG"/>
    <s v="NA"/>
    <m/>
    <n v="0.16468547284603119"/>
    <n v="-5.1158390939235687E-2"/>
    <n v="5.9311270713806152E-2"/>
    <n v="4.1499998420476913E-2"/>
    <m/>
    <m/>
    <n v="-8.0030448734760284E-2"/>
    <n v="2.8872055932879448E-2"/>
    <n v="3.1383708119392395E-2"/>
    <n v="0.12096773833036423"/>
    <n v="3.9000000804662704E-2"/>
    <m/>
    <m/>
    <m/>
    <n v="4.4700000435113907E-2"/>
    <n v="4.3717741966247559E-2"/>
    <n v="6.7171841859817505E-2"/>
    <n v="8.4230847656726837E-2"/>
    <n v="5.0405636429786682E-2"/>
  </r>
  <r>
    <x v="59"/>
    <x v="9"/>
    <s v="GBR"/>
    <n v="112"/>
    <n v="45672"/>
    <n v="5503.3180504466636"/>
    <n v="23.712711495692101"/>
    <n v="23.67"/>
    <n v="4.5308504712218101"/>
    <n v="9.4483336285345665E-2"/>
    <n v="4.1442154031786584"/>
    <n v="9.1999999999999998E-2"/>
    <n v="1.117"/>
    <n v="0.85399999999999998"/>
    <n v="0.46742800000000001"/>
    <n v="2.518808782142568"/>
    <n v="5.26"/>
    <n v="4.5999999999999996"/>
    <n v="0.87021605011834235"/>
    <n v="7.3000000000000025"/>
    <n v="1.4745778700122634"/>
    <n v="1.7052392572273447"/>
    <n v="0.84709999999999996"/>
    <n v="0.78200000000000003"/>
    <n v="0.2059"/>
    <n v="1.4908000000000001"/>
    <n v="0.3427"/>
    <n v="0.38470495752615297"/>
    <n v="1.1060950424738472"/>
    <n v="6.4632129669189453"/>
    <n v="9.3143386840820313"/>
    <n v="67.2767333984375"/>
    <m/>
    <n v="0"/>
    <n v="0"/>
    <n v="1"/>
    <n v="1"/>
    <s v="PEG"/>
    <s v="NA"/>
    <m/>
    <n v="-0.14233812689781189"/>
    <n v="-0.13117927312850952"/>
    <n v="-1.5964725986123085E-2"/>
    <n v="5.260000005364418E-2"/>
    <m/>
    <m/>
    <n v="-0.1627708226442337"/>
    <n v="3.1591549515724182E-2"/>
    <n v="3.7733454257249832E-2"/>
    <n v="-0.18705035746097565"/>
    <n v="5.4999999701976776E-2"/>
    <m/>
    <m/>
    <m/>
    <n v="4.6000000089406967E-2"/>
    <n v="4.4712230563163757E-2"/>
    <n v="-6.3580930233001709E-2"/>
    <n v="-0.13848493993282318"/>
    <n v="1.8317636102437973E-2"/>
  </r>
  <r>
    <x v="60"/>
    <x v="9"/>
    <s v="GBR"/>
    <n v="112"/>
    <n v="45866"/>
    <n v="5440.8624689312337"/>
    <n v="23.436011911076999"/>
    <n v="23.93"/>
    <n v="4.4568137832379664"/>
    <n v="9.4531695829917203E-2"/>
    <n v="4.0281773718896563"/>
    <n v="3.1E-2"/>
    <n v="0.95399999999999996"/>
    <n v="0.66900000000000004"/>
    <n v="0.46193900000000004"/>
    <n v="2.644887703731944"/>
    <n v="2.48"/>
    <n v="4.46"/>
    <n v="0.84179382434218353"/>
    <n v="11.200000000000003"/>
    <n v="1.463163852466749"/>
    <n v="1.7099699341421459"/>
    <n v="0.85307500000000003"/>
    <n v="0.81399999999999995"/>
    <n v="0.20569999999999999"/>
    <n v="1.4414"/>
    <n v="0.39860000000000001"/>
    <n v="0.4474566561713586"/>
    <n v="0.99394334382864136"/>
    <n v="5.8078799247741699"/>
    <n v="9.5842008590698242"/>
    <n v="60.029354095458984"/>
    <m/>
    <n v="0"/>
    <n v="0"/>
    <n v="1"/>
    <n v="1"/>
    <s v="PEG"/>
    <s v="NA"/>
    <m/>
    <n v="-4.8601768910884857E-2"/>
    <n v="5.3208433091640472E-3"/>
    <n v="0.13142776489257813"/>
    <n v="2.4800000712275505E-2"/>
    <m/>
    <m/>
    <n v="-3.266085684299469E-2"/>
    <n v="3.7981700152158737E-2"/>
    <n v="3.9264097809791565E-2"/>
    <n v="-9.7345136106014252E-2"/>
    <n v="5.4000001400709152E-2"/>
    <m/>
    <m/>
    <m/>
    <n v="4.4599998742341995E-2"/>
    <n v="4.8743363469839096E-2"/>
    <n v="2.5516165420413017E-2"/>
    <n v="-2.7570627629756927E-2"/>
    <n v="7.811388373374939E-2"/>
  </r>
  <r>
    <x v="61"/>
    <x v="9"/>
    <s v="GBR"/>
    <n v="112"/>
    <n v="46074"/>
    <n v="5138.415852758606"/>
    <n v="22.125075959534907"/>
    <n v="24.08"/>
    <n v="4.1684603668798372"/>
    <n v="9.4797561701290958E-2"/>
    <n v="3.8549657448984012"/>
    <n v="-0.106"/>
    <n v="0.78600000000000003"/>
    <n v="0.46400000000000002"/>
    <n v="0.45990399999999998"/>
    <n v="2.5659123369270183"/>
    <n v="3.59"/>
    <n v="4.53"/>
    <n v="0.85606151628018667"/>
    <n v="15.100000000000003"/>
    <n v="1.398264314687294"/>
    <n v="1.8482607514754859"/>
    <n v="0.833125"/>
    <n v="0.81899999999999995"/>
    <n v="0.2205"/>
    <n v="1.4519000000000002"/>
    <n v="0.45230000000000004"/>
    <n v="0.50773869941371175"/>
    <n v="0.94416130058628844"/>
    <n v="5.5169901847839355"/>
    <n v="9.7922306060791016"/>
    <n v="61.603084564208984"/>
    <m/>
    <n v="0"/>
    <n v="0"/>
    <n v="1"/>
    <n v="1"/>
    <s v="PEG"/>
    <s v="NA"/>
    <m/>
    <n v="-0.20131374895572662"/>
    <n v="5.6470241397619247E-2"/>
    <n v="-5.4429066367447376E-3"/>
    <n v="3.5900000482797623E-2"/>
    <m/>
    <m/>
    <n v="1.6949515789747238E-2"/>
    <n v="3.9520725607872009E-2"/>
    <n v="3.8862034678459167E-2"/>
    <n v="-0.24509803950786591"/>
    <n v="5.7999998331069946E-2"/>
    <m/>
    <m/>
    <m/>
    <n v="4.5299999415874481E-2"/>
    <n v="4.3784312903881073E-2"/>
    <n v="-3.5610370337963104E-2"/>
    <n v="-9.2298008501529694E-2"/>
    <n v="1.5228547155857086E-2"/>
  </r>
  <r>
    <x v="62"/>
    <x v="9"/>
    <s v="GBR"/>
    <n v="112"/>
    <n v="46335"/>
    <n v="5148.2532858530267"/>
    <n v="22.174126662083388"/>
    <n v="23.79"/>
    <n v="4.0778628407943431"/>
    <n v="8.2415622091366034E-2"/>
    <n v="3.7547366355310428"/>
    <n v="-5.3999999999999999E-2"/>
    <n v="0.64200000000000002"/>
    <n v="0.42499999999999999"/>
    <n v="0.45485700000000001"/>
    <n v="2.8402717200390044"/>
    <n v="1.49"/>
    <n v="3.76"/>
    <n v="0.77045536465216802"/>
    <n v="15.600000000000003"/>
    <n v="1.3812847844542973"/>
    <n v="1.9014744638956764"/>
    <n v="0.81379999999999997"/>
    <n v="0.83299999999999996"/>
    <n v="0.28520000000000001"/>
    <n v="1.3128"/>
    <n v="0.49049999999999999"/>
    <n v="0.55062089777233159"/>
    <n v="0.76217910222766838"/>
    <n v="4.4536190032958984"/>
    <n v="8.7669534683227539"/>
    <n v="47.096248626708984"/>
    <m/>
    <n v="0"/>
    <n v="0"/>
    <n v="0"/>
    <n v="0"/>
    <s v="FLOAT"/>
    <s v="NA"/>
    <m/>
    <n v="0.34228572249412537"/>
    <n v="-6.1138898134231567E-2"/>
    <n v="0.40318179130554199"/>
    <n v="1.4899999834597111E-2"/>
    <m/>
    <m/>
    <n v="-0.10000093281269073"/>
    <n v="3.8862034678459167E-2"/>
    <n v="4.3180081993341446E-2"/>
    <n v="0.28571429848670959"/>
    <n v="4.3999999761581421E-2"/>
    <m/>
    <m/>
    <m/>
    <n v="3.7599999457597733E-2"/>
    <n v="5.657142773270607E-2"/>
    <n v="0.20586821436882019"/>
    <n v="0.20284435153007507"/>
    <n v="0.20904089510440826"/>
  </r>
  <r>
    <x v="63"/>
    <x v="9"/>
    <s v="GBR"/>
    <n v="112"/>
    <n v="46520"/>
    <n v="5277.4607480653476"/>
    <n v="22.735860510244429"/>
    <n v="24.3"/>
    <n v="4.1509253618310309"/>
    <n v="8.3531596659911958E-2"/>
    <n v="3.6758871661848906"/>
    <n v="-7.0000000000000001E-3"/>
    <n v="0.61799999999999999"/>
    <n v="0.42699999999999999"/>
    <n v="0.465507"/>
    <n v="2.8832061672407203"/>
    <n v="0.59"/>
    <n v="3.38"/>
    <n v="0.75618767271416498"/>
    <n v="14.100000000000003"/>
    <n v="1.3460994245825868"/>
    <n v="1.9396630971408908"/>
    <n v="0.80580000000000007"/>
    <n v="0.77"/>
    <n v="0.23599999999999999"/>
    <n v="1.3048"/>
    <n v="0.53279999999999994"/>
    <n v="0.59810563574535835"/>
    <n v="0.7066943642546416"/>
    <n v="4.1294064521789551"/>
    <n v="8.968195915222168"/>
    <n v="45.406650543212891"/>
    <m/>
    <n v="0"/>
    <n v="0"/>
    <n v="0"/>
    <n v="0"/>
    <s v="FLOAT"/>
    <s v="NA"/>
    <m/>
    <n v="0.24409089982509613"/>
    <n v="2.5223232805728912E-2"/>
    <n v="3.1661313027143478E-2"/>
    <n v="5.9000002220273018E-3"/>
    <m/>
    <m/>
    <n v="-1.8517628312110901E-2"/>
    <n v="4.3740861117839813E-2"/>
    <n v="4.4566120952367783E-2"/>
    <n v="0.20202021300792694"/>
    <n v="3.5000000149011612E-2"/>
    <m/>
    <m/>
    <m/>
    <n v="3.3799998462200165E-2"/>
    <n v="4.207070916891098E-2"/>
    <n v="0.10525655001401901"/>
    <n v="0.17779964208602905"/>
    <n v="1.8780656158924103E-2"/>
  </r>
  <r>
    <x v="64"/>
    <x v="9"/>
    <s v="GBR"/>
    <n v="112"/>
    <n v="46666"/>
    <n v="5607.5080358290834"/>
    <n v="24.154319709475786"/>
    <n v="24.93"/>
    <n v="4.3623195893638487"/>
    <n v="9.4803217310755014E-2"/>
    <n v="3.6758871661848906"/>
    <n v="-2.1999999999999999E-2"/>
    <n v="0.68300000000000005"/>
    <n v="0.46300000000000002"/>
    <n v="0.47788999999999998"/>
    <n v="2.9635384229206903"/>
    <n v="0.73"/>
    <n v="3.08"/>
    <n v="0.73478613480716037"/>
    <n v="11.900000000000004"/>
    <n v="1.3536458824639188"/>
    <n v="1.8663542014932133"/>
    <n v="0.83474999999999988"/>
    <n v="0.78500000000000003"/>
    <n v="0.19850000000000001"/>
    <n v="1.393"/>
    <n v="0.59420000000000006"/>
    <n v="0.66703147289769515"/>
    <n v="0.72596852710230486"/>
    <n v="4.2420306205749512"/>
    <n v="9.1148672103881836"/>
    <n v="46.500095367431641"/>
    <m/>
    <n v="0"/>
    <n v="0"/>
    <n v="0"/>
    <n v="0"/>
    <s v="FLOAT"/>
    <s v="NA"/>
    <m/>
    <n v="0.14047059416770935"/>
    <n v="1.6263635829091072E-2"/>
    <n v="0.27696782350540161"/>
    <n v="7.3000001721084118E-3"/>
    <m/>
    <m/>
    <n v="-2.8302485123276711E-2"/>
    <n v="4.4566120952367783E-2"/>
    <n v="4.586419090628624E-2"/>
    <n v="0.10084033757448196"/>
    <n v="3.5999998450279236E-2"/>
    <m/>
    <m/>
    <m/>
    <n v="3.0799999833106995E-2"/>
    <n v="3.963024914264679E-2"/>
    <n v="0.12136801332235336"/>
    <n v="0.10454707592725754"/>
    <n v="0.14213390648365021"/>
  </r>
  <r>
    <x v="65"/>
    <x v="9"/>
    <s v="GBR"/>
    <n v="112"/>
    <n v="46868"/>
    <n v="5799.0052914568578"/>
    <n v="24.975464827380613"/>
    <n v="25.51"/>
    <n v="4.5581271457421728"/>
    <n v="9.6892706635111292E-2"/>
    <n v="3.701618376348184"/>
    <n v="2.3E-2"/>
    <n v="0.72399999999999998"/>
    <n v="0.54100000000000004"/>
    <n v="0.50147200000000003"/>
    <n v="3.1428322203650563"/>
    <n v="0.55000000000000004"/>
    <n v="2.89"/>
    <n v="0.75618767271416498"/>
    <n v="11.000000000000002"/>
    <n v="1.4143005376851245"/>
    <n v="1.7808809837997119"/>
    <n v="0.88365000000000005"/>
    <n v="0.82899999999999996"/>
    <n v="0.20399999999999999"/>
    <n v="1.4689999999999999"/>
    <n v="0.64929999999999999"/>
    <n v="0.72888511503277242"/>
    <n v="0.74011488496722744"/>
    <n v="4.3246917724609375"/>
    <n v="8.9965410232543945"/>
    <n v="45.170185089111328"/>
    <m/>
    <n v="0"/>
    <n v="0"/>
    <n v="0"/>
    <n v="0"/>
    <s v="FLOAT"/>
    <s v="NA"/>
    <m/>
    <n v="0.13990840315818787"/>
    <n v="7.5285039842128754E-2"/>
    <n v="-3.1189655885100365E-2"/>
    <n v="5.4999999701976776E-3"/>
    <m/>
    <m/>
    <n v="2.9126847162842751E-2"/>
    <n v="4.6158194541931152E-2"/>
    <n v="4.4851802289485931E-2"/>
    <n v="9.9236637353897095E-2"/>
    <n v="3.7000000476837158E-2"/>
    <m/>
    <m/>
    <m/>
    <n v="2.8899999335408211E-2"/>
    <n v="4.0671754628419876E-2"/>
    <n v="6.5350428223609924E-2"/>
    <n v="0.1217777207493782"/>
    <n v="-1.2844827957451344E-2"/>
  </r>
  <r>
    <x v="66"/>
    <x v="9"/>
    <s v="GBR"/>
    <n v="112"/>
    <n v="47081"/>
    <n v="6035.1685393258431"/>
    <n v="25.998182228447519"/>
    <n v="26.14"/>
    <n v="4.8162813867384706"/>
    <n v="0.10416710344945192"/>
    <n v="3.7275297049826217"/>
    <n v="-2.5000000000000001E-2"/>
    <n v="0.78300000000000003"/>
    <n v="0.52400000000000002"/>
    <n v="0.54941499999999999"/>
    <n v="3.3729437233185027"/>
    <n v="0.57999999999999996"/>
    <n v="2.94"/>
    <n v="0.78472305659017128"/>
    <n v="9.4000000000000021"/>
    <n v="1.4422224318460526"/>
    <n v="1.7019473687834177"/>
    <n v="0.93567500000000003"/>
    <n v="0.88900000000000001"/>
    <n v="0.20119999999999999"/>
    <n v="1.6031"/>
    <n v="0.71179999999999999"/>
    <n v="0.79904577988653536"/>
    <n v="0.80405422011346461"/>
    <n v="4.6983065605163574"/>
    <n v="8.5412731170654297"/>
    <n v="45.77081298828125"/>
    <m/>
    <n v="0"/>
    <n v="0"/>
    <n v="0"/>
    <n v="0"/>
    <s v="FLOAT"/>
    <s v="NA"/>
    <m/>
    <n v="0.19197221100330353"/>
    <n v="8.3158493041992188E-2"/>
    <n v="2.6842104271054268E-3"/>
    <n v="5.7999999262392521E-3"/>
    <m/>
    <m/>
    <n v="3.773532435297966E-2"/>
    <n v="4.5423164963722229E-2"/>
    <n v="4.377143457531929E-2"/>
    <n v="0.1527777761220932"/>
    <n v="3.4000001847743988E-2"/>
    <m/>
    <m/>
    <m/>
    <n v="2.9400000348687172E-2"/>
    <n v="3.9194446057081223E-2"/>
    <n v="0.10067205131053925"/>
    <n v="0.16309176385402679"/>
    <n v="4.2421054095029831E-3"/>
  </r>
  <r>
    <x v="67"/>
    <x v="9"/>
    <s v="GBR"/>
    <n v="112"/>
    <n v="47289"/>
    <n v="6217.6185159339393"/>
    <n v="26.801158409313576"/>
    <n v="26.47"/>
    <n v="5.1513948165600798"/>
    <n v="0.10810746619653948"/>
    <n v="3.8542657149520312"/>
    <n v="-4.5999999999999999E-2"/>
    <n v="0.94899999999999995"/>
    <n v="0.61399999999999999"/>
    <n v="0.577538"/>
    <n v="3.475407457349271"/>
    <n v="0.56000000000000005"/>
    <n v="3.28"/>
    <n v="0.77045536465216813"/>
    <n v="7.8000000000000016"/>
    <n v="1.4977832279973593"/>
    <n v="1.5869138808482952"/>
    <n v="0.99182500000000007"/>
    <n v="0.90900000000000003"/>
    <n v="0.20230000000000001"/>
    <n v="1.7604000000000002"/>
    <n v="0.76770000000000005"/>
    <n v="0.86179747853174105"/>
    <n v="0.89860252146825914"/>
    <n v="5.2507777214050293"/>
    <n v="8.556854248046875"/>
    <n v="49.958194732666016"/>
    <m/>
    <n v="0"/>
    <n v="0"/>
    <n v="0"/>
    <n v="0"/>
    <s v="FLOAT"/>
    <s v="NA"/>
    <m/>
    <n v="-0.13043372333049774"/>
    <n v="2.5589218363165855E-2"/>
    <n v="-9.2034071683883667E-2"/>
    <n v="5.59999980032444E-3"/>
    <m/>
    <m/>
    <n v="-1.8182212486863136E-2"/>
    <n v="4.3771430850028992E-2"/>
    <n v="4.4582031667232513E-2"/>
    <n v="-0.16867469251155853"/>
    <n v="4.6000000089406967E-2"/>
    <m/>
    <m/>
    <m/>
    <n v="3.2800000160932541E-2"/>
    <n v="3.8240965455770493E-2"/>
    <n v="-6.4821891486644745E-2"/>
    <n v="-8.0746397376060486E-2"/>
    <n v="-4.3217036873102188E-2"/>
  </r>
  <r>
    <x v="68"/>
    <x v="9"/>
    <s v="GBR"/>
    <n v="112"/>
    <n v="47494"/>
    <n v="6266.4515517749605"/>
    <n v="27.003782536360255"/>
    <n v="26.56"/>
    <n v="5.3131065297879498"/>
    <n v="0.10773371541179343"/>
    <n v="3.9159339663912647"/>
    <n v="-5.7000000000000002E-2"/>
    <n v="0.85"/>
    <n v="0.56299999999999994"/>
    <n v="0.58841299999999996"/>
    <n v="3.4480284551594953"/>
    <n v="0.61"/>
    <n v="3.38"/>
    <n v="0.7775892106211697"/>
    <n v="9.3000000000000025"/>
    <n v="1.526931421564004"/>
    <n v="1.5508120616560712"/>
    <n v="1.1007"/>
    <n v="1.006"/>
    <n v="0.20449999999999999"/>
    <n v="1.8086000000000002"/>
    <n v="0.82399999999999995"/>
    <n v="0.92499820543201061"/>
    <n v="0.8836017945679896"/>
    <n v="5.1631245613098145"/>
    <n v="8.8261547088623047"/>
    <n v="51.312591552734375"/>
    <m/>
    <n v="0"/>
    <n v="0"/>
    <n v="0"/>
    <n v="0"/>
    <s v="FLOAT"/>
    <s v="NA"/>
    <m/>
    <n v="-9.7898542881011963E-2"/>
    <n v="5.4121885448694229E-2"/>
    <n v="-2.1812833845615387E-2"/>
    <n v="6.0999998822808266E-3"/>
    <m/>
    <m/>
    <n v="9.2594632878899574E-3"/>
    <n v="4.4862423092126846E-2"/>
    <n v="4.4450830668210983E-2"/>
    <n v="-0.14492753148078918"/>
    <n v="5.4999999701976776E-2"/>
    <m/>
    <m/>
    <m/>
    <n v="3.3799998462200165E-2"/>
    <n v="4.7028984874486923E-2"/>
    <n v="-2.6413304731249809E-2"/>
    <n v="-4.1708517819643021E-2"/>
    <n v="-7.8564174473285675E-3"/>
  </r>
  <r>
    <x v="69"/>
    <x v="9"/>
    <s v="GBR"/>
    <n v="112"/>
    <n v="47991"/>
    <n v="6262.4009501781584"/>
    <n v="26.996318908262243"/>
    <n v="26.43"/>
    <n v="5.7154374789633113"/>
    <n v="9.150755719122948E-2"/>
    <n v="4.0255801174502199"/>
    <n v="-0.24299999999999999"/>
    <n v="0.79900000000000004"/>
    <n v="0.5"/>
    <n v="0.64334999999999998"/>
    <n v="3.6378793801649882"/>
    <n v="1.32"/>
    <n v="3.72"/>
    <m/>
    <n v="5.8000000000000007"/>
    <n v="1.60249033110084"/>
    <n v="1.4968408125153032"/>
    <n v="1.4045249999999998"/>
    <n v="1.401"/>
    <n v="0.22550000000000001"/>
    <n v="1.8462000000000001"/>
    <n v="0.84699999999999998"/>
    <n v="0.95081733009819547"/>
    <n v="0.8953826699018046"/>
    <n v="5.2319631576538086"/>
    <n v="8.3603448867797852"/>
    <n v="49.347755432128906"/>
    <m/>
    <n v="0"/>
    <n v="0"/>
    <n v="0"/>
    <n v="0"/>
    <s v="FLOAT"/>
    <s v="NA"/>
    <m/>
    <n v="1.8271187320351601E-2"/>
    <n v="4.449017345905304E-2"/>
    <n v="9.5403110608458519E-3"/>
    <n v="1.3199999928474426E-2"/>
    <m/>
    <m/>
    <n v="-4.0076824370771646E-4"/>
    <n v="4.4890940189361572E-2"/>
    <n v="4.4908937066793442E-2"/>
    <n v="-3.3898305147886276E-2"/>
    <n v="5.4000001400709152E-2"/>
    <m/>
    <m/>
    <m/>
    <n v="3.7200000137090683E-2"/>
    <n v="5.2169494330883026E-2"/>
    <n v="2.0663825795054436E-2"/>
    <n v="2.8588851913809776E-2"/>
    <n v="1.1370155960321426E-2"/>
  </r>
  <r>
    <x v="70"/>
    <x v="9"/>
    <s v="GBR"/>
    <n v="112"/>
    <n v="48226"/>
    <n v="6856.0049765686554"/>
    <n v="29.565850896111382"/>
    <n v="23.81"/>
    <n v="6.9370428306967344"/>
    <n v="7.2461223440124831E-2"/>
    <n v="4.7018775771818575"/>
    <n v="-0.84199999999999997"/>
    <n v="1.0029999999999999"/>
    <n v="0.39900000000000002"/>
    <n v="0.72039700000000007"/>
    <n v="3.9680033486193858"/>
    <n v="1.03"/>
    <n v="3.4"/>
    <m/>
    <n v="3.3000000000000003"/>
    <n v="1.7465333459107639"/>
    <n v="1.2105860476951518"/>
    <n v="2.004775"/>
    <n v="3.9540000000000002"/>
    <n v="0.2611"/>
    <n v="1.7113999999999998"/>
    <n v="0.82199999999999995"/>
    <n v="0.92275306415669034"/>
    <n v="0.78864693584330947"/>
    <n v="4.6082777976989746"/>
    <n v="7.637425422668457"/>
    <n v="39.382915496826172"/>
    <m/>
    <n v="0"/>
    <n v="0"/>
    <n v="0"/>
    <n v="0"/>
    <s v="FLOAT"/>
    <s v="USA"/>
    <m/>
    <n v="-4.8894740641117096E-2"/>
    <m/>
    <n v="0.15936720371246338"/>
    <n v="1.0300000198185444E-2"/>
    <m/>
    <m/>
    <m/>
    <m/>
    <m/>
    <n v="-0.10526315867900848"/>
    <n v="6.3000001013278961E-2"/>
    <m/>
    <m/>
    <m/>
    <n v="3.4000001847743988E-2"/>
    <n v="5.6368421763181686E-2"/>
    <m/>
    <m/>
    <n v="8.4833599627017975E-2"/>
  </r>
  <r>
    <x v="71"/>
    <x v="9"/>
    <s v="GBR"/>
    <n v="112"/>
    <n v="48216"/>
    <n v="7481.6763729882196"/>
    <n v="32.261681699846712"/>
    <n v="22.85"/>
    <n v="8.3573782396499485"/>
    <n v="5.5626772148107739E-2"/>
    <n v="5.2096803555174986"/>
    <n v="-0.82699999999999996"/>
    <n v="1.101"/>
    <n v="0.4"/>
    <n v="0.85553000000000001"/>
    <n v="4.6387099721317009"/>
    <n v="1.01"/>
    <n v="3.13"/>
    <m/>
    <n v="1.2000000000000002"/>
    <n v="1.8439769833034625"/>
    <n v="1.3368726351728322"/>
    <n v="2.7354500000000002"/>
    <n v="4.8760000000000003"/>
    <n v="0.248"/>
    <n v="1.5644"/>
    <n v="0.78600000000000003"/>
    <n v="0.88234052120092299"/>
    <n v="0.68205947879907702"/>
    <n v="3.9854581356048584"/>
    <n v="6.7249588966369629"/>
    <n v="29.589267730712891"/>
    <m/>
    <n v="0"/>
    <n v="0"/>
    <n v="0"/>
    <n v="0"/>
    <s v="FLOAT"/>
    <s v="USA"/>
    <m/>
    <n v="0.22733333706855774"/>
    <m/>
    <n v="0.10564341396093369"/>
    <n v="1.0099999606609344E-2"/>
    <m/>
    <m/>
    <m/>
    <m/>
    <m/>
    <n v="0.16666668653488159"/>
    <n v="5.2000001072883606E-2"/>
    <m/>
    <m/>
    <m/>
    <n v="3.1300000846385956E-2"/>
    <n v="6.066666916012764E-2"/>
    <m/>
    <m/>
    <n v="5.7871706783771515E-2"/>
  </r>
  <r>
    <x v="72"/>
    <x v="9"/>
    <s v="GBR"/>
    <n v="112"/>
    <n v="48400"/>
    <n v="7638.8683471074364"/>
    <n v="32.931031296177004"/>
    <n v="22.52"/>
    <n v="9.157169303264892"/>
    <n v="4.7595287060367322E-2"/>
    <n v="5.579567660759241"/>
    <n v="-0.66800000000000004"/>
    <n v="0.8"/>
    <n v="0.3"/>
    <n v="1.03729"/>
    <n v="5.1020786544044627"/>
    <n v="1"/>
    <n v="3.03"/>
    <m/>
    <n v="0.50000000000000011"/>
    <n v="1.89444392038487"/>
    <n v="1.5320391748709963"/>
    <n v="3.0924999999999994"/>
    <n v="5.726"/>
    <n v="0.24779999999999999"/>
    <n v="1.4935"/>
    <n v="0.745"/>
    <n v="0.83631512505685435"/>
    <n v="0.6571848749431457"/>
    <n v="3.84010910987854"/>
    <n v="6.3206582069396973"/>
    <n v="25.961328506469727"/>
    <m/>
    <n v="0"/>
    <n v="0"/>
    <n v="0"/>
    <n v="0"/>
    <s v="FLOAT"/>
    <s v="USA"/>
    <m/>
    <n v="0.184369757771492"/>
    <m/>
    <n v="2.7593262493610382E-2"/>
    <n v="9.9999997764825821E-3"/>
    <m/>
    <m/>
    <m/>
    <m/>
    <m/>
    <n v="0.13445378839969635"/>
    <n v="4.3999999761581421E-2"/>
    <m/>
    <m/>
    <m/>
    <n v="3.0300000682473183E-2"/>
    <n v="4.9915965646505356E-2"/>
    <m/>
    <m/>
    <n v="1.8796630203723907E-2"/>
  </r>
  <r>
    <x v="73"/>
    <x v="9"/>
    <s v="GBR"/>
    <n v="112"/>
    <n v="48789"/>
    <n v="7743.7019820041396"/>
    <n v="33.393541994414569"/>
    <n v="22.07"/>
    <n v="9.7465403062941753"/>
    <n v="3.5773768984903767E-2"/>
    <n v="5.7692729612250551"/>
    <n v="-0.69799999999999995"/>
    <n v="0.8"/>
    <n v="0.24"/>
    <n v="1.2054119999999999"/>
    <n v="5.6834079832586575"/>
    <n v="1"/>
    <n v="3.1"/>
    <m/>
    <n v="0.40000000000000008"/>
    <n v="1.9803792095085375"/>
    <n v="1.7399243762092007"/>
    <n v="3.3033249999999996"/>
    <n v="5.899"/>
    <n v="0.24779999999999999"/>
    <n v="1.4296"/>
    <n v="0.70799999999999996"/>
    <n v="0.79478001146342669"/>
    <n v="0.63481998853657329"/>
    <n v="3.7094249725341797"/>
    <n v="5.9476318359375"/>
    <n v="22.451107025146484"/>
    <m/>
    <n v="0"/>
    <n v="0"/>
    <n v="0"/>
    <n v="0"/>
    <s v="FLOAT"/>
    <s v="USA"/>
    <m/>
    <n v="0.1104000061750412"/>
    <m/>
    <n v="-4.9819056876003742E-3"/>
    <n v="9.9999997764825821E-3"/>
    <m/>
    <m/>
    <m/>
    <m/>
    <m/>
    <n v="6.6666670143604279E-2"/>
    <n v="4.0999997407197952E-2"/>
    <m/>
    <m/>
    <m/>
    <n v="3.0999999493360519E-2"/>
    <n v="4.3733332306146622E-2"/>
    <m/>
    <m/>
    <n v="2.5090470444411039E-3"/>
  </r>
  <r>
    <x v="74"/>
    <x v="9"/>
    <s v="GBR"/>
    <n v="112"/>
    <n v="49016"/>
    <n v="7405.3918720417814"/>
    <n v="31.918921217007785"/>
    <n v="22.63"/>
    <n v="9.831292830696734"/>
    <n v="2.9554478687240902E-2"/>
    <n v="5.9250433311781308"/>
    <n v="-0.73799999999999999"/>
    <n v="0.9"/>
    <n v="0.21"/>
    <n v="1.3915500000000001"/>
    <n v="6.3390194397499791"/>
    <n v="1"/>
    <n v="3.14"/>
    <m/>
    <n v="0.4"/>
    <n v="2.0665031600792383"/>
    <n v="2.006346111780219"/>
    <n v="3.3895749999999998"/>
    <n v="6.1740000000000004"/>
    <n v="0.24779999999999999"/>
    <n v="1.4315"/>
    <n v="0.69"/>
    <n v="0.77457373998554291"/>
    <n v="0.65692626001445709"/>
    <n v="3.8385980129241943"/>
    <n v="5.4997730255126953"/>
    <n v="20.333810806274414"/>
    <m/>
    <n v="0"/>
    <n v="0"/>
    <n v="0"/>
    <n v="0"/>
    <s v="FLOAT"/>
    <s v="USA"/>
    <m/>
    <n v="0.12449999898672104"/>
    <m/>
    <n v="5.7250000536441803E-2"/>
    <n v="9.9999997764825821E-3"/>
    <m/>
    <m/>
    <m/>
    <m/>
    <m/>
    <n v="8.3333343267440796E-2"/>
    <n v="3.7999998778104782E-2"/>
    <m/>
    <m/>
    <m/>
    <n v="3.1399998813867569E-2"/>
    <n v="4.1166666895151138E-2"/>
    <m/>
    <m/>
    <n v="3.3624999225139618E-2"/>
  </r>
  <r>
    <x v="75"/>
    <x v="9"/>
    <s v="GBR"/>
    <n v="112"/>
    <n v="49182"/>
    <n v="7056.1345614249112"/>
    <n v="30.415908731340998"/>
    <n v="23.98"/>
    <n v="9.5682677549646566"/>
    <n v="3.54280627228237E-2"/>
    <n v="6.0909445444511183"/>
    <n v="-0.84499999999999997"/>
    <n v="0.7"/>
    <n v="0.45"/>
    <n v="1.539444"/>
    <n v="6.8351636397711051"/>
    <n v="0.9"/>
    <n v="2.92"/>
    <m/>
    <n v="0.5"/>
    <n v="2.0166022073389307"/>
    <n v="2.3468643409204324"/>
    <n v="3.5390000000000001"/>
    <n v="5.5919999999999996"/>
    <n v="0.24809999999999999"/>
    <n v="1.5028999999999999"/>
    <n v="0.69840000000000002"/>
    <n v="0.78400333334188865"/>
    <n v="0.71889666665811125"/>
    <n v="4.2007079124450684"/>
    <n v="5.4510774612426758"/>
    <n v="20.368898391723633"/>
    <m/>
    <n v="0"/>
    <n v="0"/>
    <n v="0"/>
    <n v="0"/>
    <s v="FLOAT"/>
    <s v="USA"/>
    <m/>
    <n v="6.4615383744239807E-2"/>
    <m/>
    <n v="0.14814859628677368"/>
    <n v="8.999999612569809E-3"/>
    <m/>
    <m/>
    <m/>
    <m/>
    <m/>
    <n v="2.5641025975346565E-2"/>
    <n v="3.7999998778104782E-2"/>
    <m/>
    <m/>
    <m/>
    <n v="2.9200000688433647E-2"/>
    <n v="3.8974355906248093E-2"/>
    <m/>
    <m/>
    <n v="7.8574299812316895E-2"/>
  </r>
  <r>
    <x v="76"/>
    <x v="9"/>
    <s v="GBR"/>
    <n v="112"/>
    <n v="49217"/>
    <n v="6745.340106060914"/>
    <n v="29.065611551790798"/>
    <n v="26.45"/>
    <n v="9.6267177717940076"/>
    <n v="9.3465246302674582E-2"/>
    <n v="6.2797638253291019"/>
    <n v="-0.153"/>
    <n v="1.079"/>
    <n v="0.97799999999999998"/>
    <n v="1.5927229999999999"/>
    <n v="7.766001824027871"/>
    <n v="0.5"/>
    <n v="2.6"/>
    <n v="2.0815265474643092"/>
    <n v="1.9"/>
    <n v="2.4998585039147252"/>
    <n v="2.6979759688585316"/>
    <n v="3.5960000000000001"/>
    <n v="4.1920000000000002"/>
    <n v="0.33333333333333331"/>
    <n v="1.7585999999999999"/>
    <n v="0.75979999999999992"/>
    <n v="0.85292917049422523"/>
    <n v="0.90567082950577471"/>
    <n v="5.2920799255371094"/>
    <n v="4.9143548011779785"/>
    <n v="19.010103225708008"/>
    <n v="20.968286514282227"/>
    <n v="0"/>
    <n v="0"/>
    <n v="0"/>
    <n v="0"/>
    <s v="FLOAT"/>
    <s v="USA"/>
    <m/>
    <n v="0.17731250822544098"/>
    <m/>
    <n v="0.10761002451181412"/>
    <n v="4.999999888241291E-3"/>
    <m/>
    <m/>
    <m/>
    <m/>
    <n v="3.2932329922914505E-2"/>
    <n v="0.13750000298023224"/>
    <n v="3.5000000149011612E-2"/>
    <m/>
    <m/>
    <m/>
    <n v="2.6000000536441803E-2"/>
    <n v="3.9812501519918442E-2"/>
    <m/>
    <m/>
    <n v="5.6305013597011566E-2"/>
  </r>
  <r>
    <x v="77"/>
    <x v="9"/>
    <s v="GBR"/>
    <n v="112"/>
    <n v="49519"/>
    <n v="6604.410589874592"/>
    <n v="28.458324963415283"/>
    <n v="27.11"/>
    <n v="10.403128828677213"/>
    <n v="0.11199904800408811"/>
    <n v="6.719347293102139"/>
    <n v="-0.311"/>
    <n v="1.5580000000000001"/>
    <n v="1.2"/>
    <n v="1.578039"/>
    <n v="8.0745787518887582"/>
    <n v="0.51"/>
    <n v="2.76"/>
    <n v="2.6019081843303868"/>
    <n v="1.4"/>
    <n v="2.6248467125742856"/>
    <n v="2.641249199995674"/>
    <n v="4.218"/>
    <n v="3.3540000000000001"/>
    <n v="0.4"/>
    <n v="2.1053000000000002"/>
    <n v="0.85420000000000007"/>
    <n v="0.95889983868934892"/>
    <n v="1.1464001613106514"/>
    <n v="6.6987266540527344"/>
    <n v="4.7919821739196777"/>
    <n v="22.290729522705078"/>
    <n v="20.841426849365234"/>
    <n v="0"/>
    <n v="0"/>
    <n v="0"/>
    <n v="0"/>
    <s v="FLOAT"/>
    <s v="USA"/>
    <m/>
    <n v="-2.5769233703613281E-2"/>
    <n v="0.28927850723266602"/>
    <n v="-0.14334677159786224"/>
    <n v="5.1000001840293407E-3"/>
    <m/>
    <m/>
    <n v="0.2499987930059433"/>
    <n v="3.9279703050851822E-2"/>
    <n v="3.1423792243003845E-2"/>
    <n v="-6.5934069454669952E-2"/>
    <n v="4.3000001460313797E-2"/>
    <m/>
    <m/>
    <m/>
    <n v="2.759999968111515E-2"/>
    <n v="4.0164835751056671E-2"/>
    <n v="1.6806337982416153E-2"/>
    <n v="0.13983319699764252"/>
    <n v="-6.9123387336730957E-2"/>
  </r>
  <r>
    <x v="78"/>
    <x v="9"/>
    <s v="GBR"/>
    <n v="112"/>
    <n v="50014"/>
    <n v="6745.6359419362561"/>
    <n v="29.006260694704388"/>
    <n v="27.1"/>
    <n v="11.577"/>
    <n v="9.0869828107454434E-2"/>
    <n v="7.2367370346710036"/>
    <n v="8.3000000000000004E-2"/>
    <n v="1.8149999999999999"/>
    <n v="1.663"/>
    <n v="1.476518"/>
    <n v="8.3022797816641862"/>
    <n v="0.51"/>
    <n v="3.21"/>
    <n v="2.4978318569571716"/>
    <n v="1.3"/>
    <n v="2.8316196585227811"/>
    <n v="2.395733932079708"/>
    <n v="4.5519999999999996"/>
    <n v="3.3140000000000001"/>
    <n v="0.33003300330033003"/>
    <n v="2.3791000000000002"/>
    <n v="0.96399999999999997"/>
    <n v="1.0821580947044396"/>
    <n v="1.2969419052955606"/>
    <n v="7.5783829689025879"/>
    <n v="4.9241209030151367"/>
    <n v="24.272809982299805"/>
    <n v="21.368162155151367"/>
    <n v="0"/>
    <n v="0"/>
    <n v="0"/>
    <n v="0"/>
    <s v="FLOAT"/>
    <s v="USA"/>
    <m/>
    <n v="-3.6758825182914734E-2"/>
    <n v="-9.5890797674655914E-3"/>
    <n v="6.9696968421339989E-3"/>
    <n v="5.1000001840293407E-3"/>
    <m/>
    <m/>
    <n v="-4.0001384913921356E-2"/>
    <n v="3.0412305146455765E-2"/>
    <n v="3.1679529696702957E-2"/>
    <n v="-7.6470591127872467E-2"/>
    <n v="4.3000001460313797E-2"/>
    <m/>
    <m/>
    <m/>
    <n v="3.2099999487400055E-2"/>
    <n v="3.9711765944957733E-2"/>
    <n v="-4.9604610539972782E-3"/>
    <n v="-2.0658982917666435E-2"/>
    <n v="6.0348482802510262E-3"/>
  </r>
  <r>
    <x v="79"/>
    <x v="9"/>
    <s v="GBR"/>
    <n v="112"/>
    <n v="50312"/>
    <n v="6955.6933534743212"/>
    <n v="29.794942781663803"/>
    <n v="27.37"/>
    <n v="12.331"/>
    <n v="0.10015408320493066"/>
    <n v="7.4393656716417897"/>
    <n v="3.4000000000000002E-2"/>
    <n v="2.0289999999999999"/>
    <n v="1.891"/>
    <n v="1.5043850000000001"/>
    <n v="8.4067025794367662"/>
    <n v="0.52"/>
    <n v="3.3"/>
    <n v="2.7267997771782455"/>
    <n v="1.2"/>
    <n v="2.8653900575417413"/>
    <n v="2.2027320490367774"/>
    <n v="4.6079999999999997"/>
    <n v="3.5310000000000001"/>
    <n v="0.42016806722689076"/>
    <n v="2.6859000000000002"/>
    <n v="1.0866"/>
    <n v="1.2197852548815811"/>
    <n v="1.4661147451184191"/>
    <n v="8.5669050216674805"/>
    <n v="5.1924090385437012"/>
    <n v="27.36589241027832"/>
    <n v="21.366115570068359"/>
    <n v="0"/>
    <n v="0"/>
    <n v="1"/>
    <n v="0"/>
    <s v="PEG"/>
    <s v="USA"/>
    <m/>
    <n v="-5.7006370276212692E-2"/>
    <n v="0.13021267950534821"/>
    <n v="-8.9347392320632935E-2"/>
    <n v="5.2000000141561031E-3"/>
    <m/>
    <m/>
    <n v="9.1667570173740387E-2"/>
    <n v="3.854510560631752E-2"/>
    <n v="3.5308465361595154E-2"/>
    <n v="-0.10191082954406738"/>
    <n v="5.000000074505806E-2"/>
    <m/>
    <m/>
    <m/>
    <n v="3.2999999821186066E-2"/>
    <n v="4.4904459267854691E-2"/>
    <n v="-1.5530160162597895E-3"/>
    <n v="5.9844139963388443E-2"/>
    <n v="-4.2073696851730347E-2"/>
  </r>
  <r>
    <x v="80"/>
    <x v="9"/>
    <s v="GBR"/>
    <n v="112"/>
    <n v="50127"/>
    <n v="6939.3739900652345"/>
    <n v="30.85236999207039"/>
    <n v="28.19"/>
    <n v="12.898"/>
    <n v="0.10753605210110094"/>
    <n v="7.7308768656716405"/>
    <n v="0.33700000000000002"/>
    <n v="2.3479999999999999"/>
    <n v="2.2930000000000001"/>
    <n v="1.5214220000000001"/>
    <n v="8.7371085679318554"/>
    <n v="0.52"/>
    <n v="3.55"/>
    <n v="2.7684303081275319"/>
    <n v="1.6"/>
    <n v="2.8554853315724928"/>
    <n v="2.1691815964336785"/>
    <n v="4.9550000000000001"/>
    <n v="3.4169999999999998"/>
    <n v="0.3968253968253968"/>
    <n v="2.9417"/>
    <n v="1.2015"/>
    <n v="1.3487686211487389"/>
    <n v="1.5929313788512611"/>
    <n v="9.3079290390014648"/>
    <n v="5.3931941986083984"/>
    <n v="29.129951477050781"/>
    <n v="21.374259948730469"/>
    <n v="0"/>
    <n v="0"/>
    <n v="1"/>
    <n v="0"/>
    <s v="PEG"/>
    <s v="USA"/>
    <n v="0"/>
    <n v="0.10957446694374084"/>
    <n v="5.2649058401584625E-2"/>
    <n v="4.0641751140356064E-2"/>
    <n v="5.2000000141561031E-3"/>
    <m/>
    <m/>
    <n v="1.5266980044543743E-2"/>
    <n v="3.7382077425718307E-2"/>
    <n v="3.6819949746131897E-2"/>
    <n v="5.6737586855888367E-2"/>
    <n v="5.000000074505806E-2"/>
    <m/>
    <m/>
    <m/>
    <n v="3.5500001162290573E-2"/>
    <n v="5.2836880087852478E-2"/>
    <n v="4.3761849403381348E-2"/>
    <n v="7.4296966195106506E-2"/>
    <n v="2.2920874878764153E-2"/>
  </r>
  <r>
    <x v="81"/>
    <x v="9"/>
    <s v="GBR"/>
    <n v="112"/>
    <n v="50290"/>
    <n v="7123.3644859813085"/>
    <n v="31.593706111471146"/>
    <n v="27.71"/>
    <n v="14.477"/>
    <n v="0.11501001588726946"/>
    <n v="8.4305037313432827"/>
    <n v="-0.33100000000000002"/>
    <n v="3.472"/>
    <n v="2.7789999999999999"/>
    <n v="1.6039829999999999"/>
    <n v="8.7358776125341038"/>
    <n v="0.56000000000000005"/>
    <n v="3.79"/>
    <n v="3.0182134938232492"/>
    <n v="1.3"/>
    <n v="3.2480898028487877"/>
    <n v="1.967626063183475"/>
    <n v="5.1609999999999996"/>
    <n v="4.2220000000000004"/>
    <n v="0.41841004184100417"/>
    <n v="3.3195000000000006"/>
    <n v="1.3090999999999999"/>
    <n v="1.4695572217609771"/>
    <n v="1.8499427782390234"/>
    <n v="10.80971622467041"/>
    <n v="5.4289789199829102"/>
    <n v="33.510875701904297"/>
    <n v="20.985815048217773"/>
    <n v="0"/>
    <n v="0"/>
    <n v="1"/>
    <n v="1"/>
    <s v="PEG"/>
    <s v="USA"/>
    <n v="0.20250002"/>
    <n v="8.2295306026935577E-2"/>
    <n v="0.12951147556304932"/>
    <n v="-9.6837311983108521E-2"/>
    <n v="5.59999980032444E-3"/>
    <m/>
    <m/>
    <n v="9.0224422514438629E-2"/>
    <n v="3.928704559803009E-2"/>
    <n v="3.6035742610692978E-2"/>
    <n v="2.6845639571547508E-2"/>
    <n v="5.4000001400709152E-2"/>
    <m/>
    <m/>
    <m/>
    <n v="3.7900000810623169E-2"/>
    <n v="5.544966459274292E-2"/>
    <n v="1.9892936572432518E-2"/>
    <n v="0.11219282448291779"/>
    <n v="-4.5618657022714615E-2"/>
  </r>
  <r>
    <x v="82"/>
    <x v="9"/>
    <s v="GBR"/>
    <n v="112"/>
    <n v="50430"/>
    <n v="7090.7198096371212"/>
    <n v="31.522256370078001"/>
    <n v="27.63"/>
    <n v="15.715"/>
    <n v="0.120521794463888"/>
    <n v="9.3283582089552244"/>
    <n v="0.22700000000000001"/>
    <n v="3.0910000000000002"/>
    <n v="2.8170000000000002"/>
    <n v="1.7078420000000001"/>
    <n v="8.9917779858126483"/>
    <n v="2.2000000000000002"/>
    <n v="4.2300000000000004"/>
    <n v="2.8933219009753901"/>
    <n v="2.2000000000000002"/>
    <n v="3.5374964625978684"/>
    <n v="1.8085820113215463"/>
    <n v="5.226"/>
    <n v="4.5640000000000001"/>
    <n v="0.37735849056603776"/>
    <n v="3.2027000000000001"/>
    <n v="1.4265999999999999"/>
    <n v="1.6014592716860514"/>
    <n v="1.6012407283139487"/>
    <n v="9.3564834594726563"/>
    <n v="5.4025874137878418"/>
    <n v="29.554710388183594"/>
    <n v="20.643865585327148"/>
    <n v="0"/>
    <n v="0"/>
    <n v="1"/>
    <n v="1"/>
    <s v="PEG"/>
    <s v="USA"/>
    <n v="0.11625000000000001"/>
    <n v="-1.4117643004283309E-3"/>
    <n v="-3.8140341639518738E-3"/>
    <n v="-6.8497573956847191E-3"/>
    <n v="2.199999988079071E-2"/>
    <m/>
    <m/>
    <n v="-4.1378829628229141E-2"/>
    <n v="3.7564795464277267E-2"/>
    <n v="3.9186276495456696E-2"/>
    <n v="-5.8823529630899429E-2"/>
    <n v="6.1000000685453415E-2"/>
    <m/>
    <m/>
    <m/>
    <n v="4.2300000786781311E-2"/>
    <n v="5.7411763817071915E-2"/>
    <n v="3.2927233260124922E-3"/>
    <n v="-2.966822125017643E-3"/>
    <n v="7.5751212425529957E-3"/>
  </r>
  <r>
    <x v="83"/>
    <x v="9"/>
    <s v="GBR"/>
    <n v="112"/>
    <n v="50593"/>
    <n v="7345.7988259245349"/>
    <n v="32.629677444626779"/>
    <n v="28.73"/>
    <n v="16.843"/>
    <n v="0.12776821231372085"/>
    <n v="9.6665111940298516"/>
    <n v="0.20200000000000001"/>
    <n v="2.9750000000000001"/>
    <n v="2.7290000000000001"/>
    <n v="1.7993060000000001"/>
    <n v="9.4392825973685586"/>
    <n v="2.2999999999999998"/>
    <n v="4.08"/>
    <n v="2.8620990027634252"/>
    <n v="1.8"/>
    <n v="3.7736062635600423"/>
    <n v="1.6975748093096028"/>
    <n v="5.4640000000000004"/>
    <n v="4.7590000000000003"/>
    <n v="0.37174721189591081"/>
    <n v="3.2732999999999999"/>
    <n v="1.5931"/>
    <n v="1.7883672828564756"/>
    <n v="1.4849327171435243"/>
    <n v="8.6768636703491211"/>
    <n v="5.1509895324707031"/>
    <n v="27.635553359985352"/>
    <n v="20.901191711425781"/>
    <n v="0"/>
    <n v="0"/>
    <n v="1"/>
    <n v="1"/>
    <s v="PEG"/>
    <s v="USA"/>
    <n v="0.36249998"/>
    <n v="0.24430555105209351"/>
    <n v="3.4970179200172424E-2"/>
    <n v="0.13861016929149628"/>
    <n v="2.3000000044703484E-2"/>
    <m/>
    <m/>
    <n v="-1.0790372267365456E-2"/>
    <n v="4.5760549604892731E-2"/>
    <n v="4.625970870256424E-2"/>
    <n v="0.1805555522441864"/>
    <n v="5.4000001400709152E-2"/>
    <m/>
    <m/>
    <m/>
    <n v="4.0800001472234726E-2"/>
    <n v="6.3749998807907104E-2"/>
    <n v="9.7038663923740387E-2"/>
    <n v="0.11992690712213516"/>
    <n v="8.0805085599422455E-2"/>
  </r>
  <r>
    <x v="84"/>
    <x v="9"/>
    <s v="GBR"/>
    <n v="112"/>
    <n v="50765"/>
    <n v="7619.2061459667093"/>
    <n v="33.860364073684387"/>
    <n v="29.81"/>
    <n v="17.756"/>
    <n v="0.12840729894120298"/>
    <n v="9.8880597014925389"/>
    <n v="0.157"/>
    <n v="3.0419999999999998"/>
    <n v="2.8290000000000002"/>
    <n v="1.9097709999999999"/>
    <n v="9.9389449530545875"/>
    <n v="1.79"/>
    <n v="3.76"/>
    <n v="2.8107353117866141"/>
    <n v="1.5"/>
    <n v="3.9056692764833514"/>
    <n v="1.6322562810983476"/>
    <n v="5.8739999999999997"/>
    <n v="4.9429999999999996"/>
    <n v="0.37313432835820892"/>
    <n v="3.6532"/>
    <n v="1.8027"/>
    <n v="2.023658088510055"/>
    <n v="1.629541911489945"/>
    <n v="9.5218544006347656"/>
    <n v="5.361809253692627"/>
    <n v="29.461362838745117"/>
    <n v="21.759138107299805"/>
    <n v="0"/>
    <n v="0"/>
    <n v="1"/>
    <n v="1"/>
    <s v="PEG"/>
    <s v="USA"/>
    <n v="-6.2500000000000003E-3"/>
    <n v="0.48616468906402588"/>
    <n v="3.3439956605434418E-2"/>
    <n v="6.063833087682724E-2"/>
    <n v="1.7899999395012856E-2"/>
    <m/>
    <m/>
    <n v="-1.7944864928722382E-2"/>
    <n v="5.1384821534156799E-2"/>
    <n v="5.2323766052722931E-2"/>
    <n v="0.42352944612503052"/>
    <n v="4.3999999761581421E-2"/>
    <m/>
    <m/>
    <m/>
    <n v="3.7599999457597733E-2"/>
    <n v="6.263529509305954E-2"/>
    <n v="0.13491539657115936"/>
    <n v="0.2546859085559845"/>
    <n v="3.9269164204597473E-2"/>
  </r>
  <r>
    <x v="85"/>
    <x v="9"/>
    <s v="GBR"/>
    <n v="112"/>
    <n v="50946"/>
    <n v="7868.1348879205434"/>
    <n v="34.914257691269462"/>
    <n v="30.91"/>
    <n v="19.292000000000002"/>
    <n v="0.14207961849471284"/>
    <n v="10.38945895522388"/>
    <n v="-0.112"/>
    <n v="3.4460000000000002"/>
    <n v="3.1269999999999998"/>
    <n v="2.0508409999999997"/>
    <n v="9.8673792637339677"/>
    <n v="3.75"/>
    <n v="4.17"/>
    <n v="2.9448516160038434"/>
    <n v="1.2"/>
    <n v="4.0969719837751164"/>
    <n v="1.5418590000572707"/>
    <n v="6.1"/>
    <n v="4.9960000000000004"/>
    <n v="0.36900369003690037"/>
    <n v="3.7856000000000001"/>
    <n v="2.0112000000000001"/>
    <n v="2.2577140664622082"/>
    <n v="1.5278859335377919"/>
    <n v="8.927851676940918"/>
    <n v="6.209348201751709"/>
    <n v="30.453296661376953"/>
    <n v="21.66895866394043"/>
    <n v="0"/>
    <n v="0"/>
    <n v="1"/>
    <n v="1"/>
    <s v="PEG"/>
    <s v="USA"/>
    <n v="-0.79374999000000002"/>
    <n v="0.10862810164690018"/>
    <n v="0.10252252221107483"/>
    <n v="-0.10118304938077927"/>
    <n v="3.7500001490116119E-2"/>
    <m/>
    <m/>
    <n v="4.7713413834571838E-2"/>
    <n v="5.4809112101793289E-2"/>
    <n v="5.2313078194856644E-2"/>
    <n v="5.7851240038871765E-2"/>
    <n v="4.8000000417232513E-2"/>
    <m/>
    <m/>
    <m/>
    <n v="4.1700001806020737E-2"/>
    <n v="5.0776861608028412E-2"/>
    <n v="2.9529983177781105E-2"/>
    <n v="0.10543275624513626"/>
    <n v="-3.1841523945331573E-2"/>
  </r>
  <r>
    <x v="86"/>
    <x v="9"/>
    <s v="GBR"/>
    <n v="112"/>
    <n v="51184"/>
    <n v="7928.7472647702407"/>
    <n v="35.075361322452999"/>
    <n v="30.91"/>
    <n v="20.933"/>
    <n v="0.15100558926097549"/>
    <n v="10.925839552238806"/>
    <n v="0.245"/>
    <n v="3.395"/>
    <n v="3.4390000000000001"/>
    <n v="2.184002"/>
    <n v="10.168142108014457"/>
    <n v="4.95"/>
    <n v="4.74"/>
    <n v="3.2530337618647107"/>
    <n v="1.3"/>
    <n v="4.507499292519574"/>
    <n v="1.4375884261475453"/>
    <n v="6.4550000000000001"/>
    <n v="5.4089999999999998"/>
    <n v="0.35898908686063652"/>
    <n v="4.0172999999999996"/>
    <n v="2.1906999999999996"/>
    <n v="2.4592154959222152"/>
    <n v="1.5580845040777844"/>
    <n v="9.1043100357055664"/>
    <n v="6.4312453269958496"/>
    <n v="32.001735687255859"/>
    <n v="21.022361755371094"/>
    <n v="0"/>
    <n v="0"/>
    <n v="1"/>
    <n v="1"/>
    <s v="PEG"/>
    <s v="USA"/>
    <n v="0.59375"/>
    <n v="-9.1640621423721313E-2"/>
    <n v="0.16308625042438507"/>
    <n v="-2.9813708737492561E-2"/>
    <n v="4.9499999731779099E-2"/>
    <m/>
    <m/>
    <n v="0.10465048998594284"/>
    <n v="5.8435756713151932E-2"/>
    <n v="5.2899770438671112E-2"/>
    <n v="-0.140625"/>
    <n v="5.6999996304512024E-2"/>
    <m/>
    <m/>
    <m/>
    <n v="4.7400001436471939E-2"/>
    <n v="4.898437112569809E-2"/>
    <n v="2.8956219553947449E-2"/>
    <n v="5.3528048098087311E-2"/>
    <n v="9.8431454971432686E-3"/>
  </r>
  <r>
    <x v="87"/>
    <x v="9"/>
    <s v="GBR"/>
    <n v="112"/>
    <n v="51430"/>
    <n v="8017.0134162939921"/>
    <n v="35.488613778795596"/>
    <n v="31.38"/>
    <n v="22.18"/>
    <n v="0.15807033363390441"/>
    <n v="11.34561567164179"/>
    <n v="0.26800000000000002"/>
    <n v="3.6120000000000001"/>
    <n v="3.573"/>
    <n v="2.2881480000000001"/>
    <n v="10.555542750394237"/>
    <n v="4.8099999999999996"/>
    <n v="4.9800000000000004"/>
    <n v="3.3243722215547264"/>
    <n v="1.6"/>
    <n v="4.6092821431940383"/>
    <n v="1.3573453996983407"/>
    <n v="6.91"/>
    <n v="5.641"/>
    <n v="0.34972371838487926"/>
    <n v="4.1242000000000001"/>
    <n v="2.3715000000000002"/>
    <n v="2.6621762672111808"/>
    <n v="1.4620237327888193"/>
    <n v="8.5430002212524414"/>
    <n v="6.2426671981811523"/>
    <n v="30.113460540771484"/>
    <n v="20.677196502685547"/>
    <n v="0"/>
    <n v="0"/>
    <n v="1"/>
    <n v="1"/>
    <s v="PEG"/>
    <s v="USA"/>
    <n v="0.14249999999999999"/>
    <n v="-9.4772735610604286E-3"/>
    <n v="7.8586295247077942E-2"/>
    <n v="-6.3056923449039459E-2"/>
    <n v="4.8099998384714127E-2"/>
    <m/>
    <m/>
    <n v="2.1930323913693428E-2"/>
    <n v="5.6655969470739365E-2"/>
    <n v="5.5440150201320648E-2"/>
    <n v="-6.8181820213794708E-2"/>
    <n v="6.3000001013278961E-2"/>
    <m/>
    <m/>
    <m/>
    <n v="4.9800001084804535E-2"/>
    <n v="5.8704547584056854E-2"/>
    <n v="1.3964360579848289E-2"/>
    <n v="4.1570849716663361E-2"/>
    <n v="-7.4784625321626663E-3"/>
  </r>
  <r>
    <x v="88"/>
    <x v="9"/>
    <s v="GBR"/>
    <n v="112"/>
    <n v="51652"/>
    <n v="7965.8096491907381"/>
    <n v="35.448626995705297"/>
    <n v="32.119999999999997"/>
    <n v="23.27"/>
    <n v="0.16226901590030082"/>
    <n v="11.672108208955223"/>
    <n v="0.372"/>
    <n v="3.448"/>
    <n v="3.47"/>
    <n v="2.3373300000000001"/>
    <n v="11.021282884204169"/>
    <n v="4.5599999999999996"/>
    <n v="4.9800000000000004"/>
    <n v="3.4099783731827449"/>
    <n v="2.2000000000000002"/>
    <n v="4.8523724176964436"/>
    <n v="1.3112764932562617"/>
    <n v="7.165"/>
    <n v="5.9909999999999997"/>
    <n v="0.35682426417727892"/>
    <n v="4.6502999999999997"/>
    <n v="2.5303"/>
    <n v="2.8404404844716216"/>
    <n v="1.8098595155283781"/>
    <n v="8.9709997177124023"/>
    <n v="5.9575495719909668"/>
    <n v="34.340373992919922"/>
    <n v="22.171079635620117"/>
    <n v="0"/>
    <n v="0"/>
    <n v="1"/>
    <n v="1"/>
    <s v="PEG"/>
    <s v="USA"/>
    <n v="-0.76999998000000003"/>
    <n v="0.47742438316345215"/>
    <n v="8.7012074887752533E-2"/>
    <n v="0.17027078568935394"/>
    <n v="4.5600000768899918E-2"/>
    <m/>
    <m/>
    <n v="2.5752248242497444E-2"/>
    <n v="6.1259828507900238E-2"/>
    <n v="5.9721857309341431E-2"/>
    <n v="0.40975609421730042"/>
    <n v="4.8000000417232513E-2"/>
    <m/>
    <m/>
    <m/>
    <n v="4.9800001084804535E-2"/>
    <n v="6.766829639673233E-2"/>
    <n v="0.18690474331378937"/>
    <n v="0.27633574604988098"/>
    <n v="0.10793539136648178"/>
  </r>
  <r>
    <x v="89"/>
    <x v="9"/>
    <s v="GBR"/>
    <n v="112"/>
    <n v="51956"/>
    <n v="8239.7990607437059"/>
    <n v="36.754586103212695"/>
    <n v="33.31"/>
    <n v="24.378"/>
    <n v="0.16067766018541307"/>
    <n v="11.742070895522389"/>
    <n v="0.186"/>
    <n v="3.7149999999999999"/>
    <n v="3.5870000000000002"/>
    <n v="2.4058999999999999"/>
    <n v="11.646632171360116"/>
    <n v="3.38"/>
    <n v="4.82"/>
    <n v="3.4385137570587507"/>
    <n v="2.2999999999999998"/>
    <n v="5.0492406376756902"/>
    <n v="1.2487041430918049"/>
    <n v="7.351"/>
    <n v="6.34"/>
    <n v="0.35714285727040812"/>
    <n v="5.6595999999999993"/>
    <n v="2.7783000000000002"/>
    <n v="3.0342402222404958"/>
    <n v="2.6253597777595035"/>
    <n v="9.6630001068115234"/>
    <n v="6.6425127983093262"/>
    <n v="42.645469665527344"/>
    <n v="23.343114852905273"/>
    <n v="0"/>
    <n v="0"/>
    <n v="1"/>
    <n v="1"/>
    <s v="PEG"/>
    <s v="USA"/>
    <n v="0.86500001000000004"/>
    <n v="0.54862284660339355"/>
    <n v="7.1074575185775757E-2"/>
    <n v="9.8320608958601952E-3"/>
    <n v="3.3799998462200165E-2"/>
    <m/>
    <m/>
    <n v="8.3666183054447174E-3"/>
    <n v="6.2707953155040741E-2"/>
    <n v="6.2187653034925461E-2"/>
    <n v="0.49480968713760376"/>
    <n v="3.5999998450279236E-2"/>
    <m/>
    <m/>
    <m/>
    <n v="4.8200000077486038E-2"/>
    <n v="5.3813144564628601E-2"/>
    <n v="0.19482304155826569"/>
    <n v="0.34688428044319153"/>
    <n v="2.1816030144691467E-2"/>
  </r>
  <r>
    <x v="90"/>
    <x v="9"/>
    <s v="GBR"/>
    <n v="112"/>
    <n v="52372"/>
    <n v="8645.2302757198504"/>
    <n v="38.41808966936604"/>
    <n v="34.29"/>
    <n v="26.189"/>
    <n v="0.17266297075129039"/>
    <n v="11.835354477611942"/>
    <n v="-0.218"/>
    <n v="4.218"/>
    <n v="3.8010000000000002"/>
    <n v="2.5493000000000001"/>
    <n v="11.888396955240408"/>
    <n v="4.8899999999999997"/>
    <n v="5.4"/>
    <n v="3.609726060314788"/>
    <n v="1.7"/>
    <n v="5.1415904159984898"/>
    <n v="1.179443546328597"/>
    <n v="8.0129999999999999"/>
    <n v="6.7789999999999999"/>
    <n v="0.35665882029982837"/>
    <n v="6.4510000000000005"/>
    <n v="3.0491999999999999"/>
    <n v="3.2412626761918117"/>
    <n v="3.2097373238081888"/>
    <n v="10.753000259399414"/>
    <n v="7.1868104934692383"/>
    <n v="49.097743988037109"/>
    <n v="26.950380325317383"/>
    <n v="0"/>
    <n v="0"/>
    <n v="1"/>
    <n v="1"/>
    <s v="PEG"/>
    <s v="USA"/>
    <n v="-0.04"/>
    <n v="1.8391203135251999E-2"/>
    <n v="0.11387771368026733"/>
    <n v="-7.1031749248504639E-2"/>
    <n v="4.8900000751018524E-2"/>
    <m/>
    <m/>
    <n v="4.9794822931289673E-2"/>
    <n v="6.4082890748977661E-2"/>
    <n v="6.1043255031108856E-2"/>
    <n v="-2.5462962687015533E-2"/>
    <n v="4.5000001788139343E-2"/>
    <m/>
    <m/>
    <m/>
    <n v="5.4000001400709152E-2"/>
    <n v="4.3854169547557831E-2"/>
    <n v="2.7579944580793381E-2"/>
    <n v="6.0959748923778534E-2"/>
    <n v="-1.1065874248743057E-2"/>
  </r>
  <r>
    <x v="91"/>
    <x v="9"/>
    <s v="GBR"/>
    <n v="112"/>
    <n v="52807"/>
    <n v="8856.6667297896111"/>
    <n v="38.987048269369168"/>
    <n v="34.74"/>
    <n v="27.905000000000001"/>
    <n v="0.18332432919142805"/>
    <n v="12.220149253731343"/>
    <n v="7.0000000000000007E-2"/>
    <n v="4.1269999999999998"/>
    <n v="3.9670000000000001"/>
    <n v="2.6513"/>
    <n v="12.259273706430763"/>
    <n v="5.14"/>
    <n v="6.2"/>
    <n v="3.9521506668268631"/>
    <n v="1.6"/>
    <n v="5.3023299688708612"/>
    <n v="1.137516613637279"/>
    <n v="8.7449999999999992"/>
    <n v="7.2469999999999999"/>
    <n v="0.35611267417688569"/>
    <n v="6.7252000000000001"/>
    <n v="3.3153999999999999"/>
    <n v="3.4624100158808746"/>
    <n v="3.2627899841191255"/>
    <n v="11.609000205993652"/>
    <n v="7.1513948440551758"/>
    <n v="48.943660736083984"/>
    <n v="27.528131484985352"/>
    <n v="0"/>
    <n v="0"/>
    <n v="1"/>
    <n v="1"/>
    <s v="PEG"/>
    <s v="USA"/>
    <n v="-0.63"/>
    <n v="1.8128266558051109E-2"/>
    <n v="0.15866798162460327"/>
    <n v="-7.9440176486968994E-2"/>
    <n v="5.1399998366832733E-2"/>
    <m/>
    <m/>
    <n v="9.4860278069972992E-2"/>
    <n v="6.3807696104049683E-2"/>
    <n v="5.8279301971197128E-2"/>
    <n v="-2.850356325507164E-2"/>
    <n v="4.8000000417232513E-2"/>
    <m/>
    <m/>
    <m/>
    <n v="6.1999998986721039E-2"/>
    <n v="4.66318279504776E-2"/>
    <n v="3.9198700338602066E-2"/>
    <n v="8.1919260323047638E-2"/>
    <n v="-1.402008906006813E-2"/>
  </r>
  <r>
    <x v="92"/>
    <x v="9"/>
    <s v="GBR"/>
    <n v="112"/>
    <n v="53292"/>
    <n v="8865.3831719582668"/>
    <n v="39.036004085779624"/>
    <n v="35.17"/>
    <n v="29.224"/>
    <n v="0.18027363269807353"/>
    <n v="12.73320895522388"/>
    <n v="0.18"/>
    <n v="4.1849999999999996"/>
    <n v="4.0650000000000004"/>
    <n v="2.6505000000000001"/>
    <n v="12.83939336441858"/>
    <n v="4.17"/>
    <n v="5.98"/>
    <n v="4.2089691217109193"/>
    <n v="2.1"/>
    <n v="5.9739647203094037"/>
    <n v="1.1052126306049272"/>
    <n v="8.9689999999999994"/>
    <n v="7.6609999999999996"/>
    <n v="0.35682426417727892"/>
    <n v="7.3364999999999991"/>
    <n v="3.6364000000000001"/>
    <n v="3.6986459647748573"/>
    <n v="3.6378540352251418"/>
    <n v="12.326000213623047"/>
    <n v="7.7616772651672363"/>
    <n v="51.504768371582031"/>
    <n v="32.553070068359375"/>
    <n v="0"/>
    <n v="0"/>
    <n v="1"/>
    <n v="1"/>
    <s v="PEG"/>
    <s v="USA"/>
    <n v="0.36000000999999998"/>
    <n v="3.7897310685366392E-3"/>
    <n v="0.11651135981082916"/>
    <n v="0.24776762723922729"/>
    <n v="4.1700001806020737E-2"/>
    <m/>
    <m/>
    <n v="6.4982354640960693E-2"/>
    <n v="5.1529001444578171E-2"/>
    <n v="4.8384841531515121E-2"/>
    <n v="-4.4009778648614883E-2"/>
    <n v="5.000000074505806E-2"/>
    <m/>
    <m/>
    <m/>
    <n v="5.9799998998641968E-2"/>
    <n v="4.779951274394989E-2"/>
    <n v="9.3899674713611603E-2"/>
    <n v="5.5737823247909546E-2"/>
    <n v="0.14473381638526917"/>
  </r>
  <r>
    <x v="93"/>
    <x v="9"/>
    <s v="GBR"/>
    <n v="112"/>
    <n v="53625"/>
    <n v="9149.1841491841496"/>
    <n v="40.464026750865209"/>
    <n v="36.44"/>
    <n v="31.09"/>
    <n v="0.18211224324761444"/>
    <n v="13.001399253731341"/>
    <n v="0.15"/>
    <n v="4.5380000000000003"/>
    <n v="4.3949999999999996"/>
    <n v="2.7665999999999999"/>
    <n v="13.816565312908464"/>
    <n v="3.67"/>
    <n v="5.5883333333333338"/>
    <n v="4.5085906524089845"/>
    <n v="2.6"/>
    <n v="6.1516838034147714"/>
    <n v="1.0855433082323838"/>
    <n v="9.7360000000000007"/>
    <n v="7.867"/>
    <n v="0.35757705798382927"/>
    <n v="7.5910000000000002"/>
    <n v="3.5196003417968749"/>
    <n v="3.9510000000000001"/>
    <n v="3.64"/>
    <n v="13.704999923706055"/>
    <n v="7.8620390892028809"/>
    <n v="55.942359924316406"/>
    <n v="28.643707275390625"/>
    <n v="0"/>
    <n v="0"/>
    <n v="1"/>
    <n v="1"/>
    <s v="PEG"/>
    <s v="USA"/>
    <n v="0.25"/>
    <n v="0.19808183610439301"/>
    <n v="0.12194176763296127"/>
    <n v="3.6339953541755676E-2"/>
    <n v="3.6699999123811722E-2"/>
    <m/>
    <m/>
    <n v="7.1186065673828125E-2"/>
    <n v="5.0755701959133148E-2"/>
    <n v="4.7382712364196777E-2"/>
    <n v="0.1508951336145401"/>
    <n v="4.1000001132488251E-2"/>
    <m/>
    <m/>
    <m/>
    <n v="5.5883333086967468E-2"/>
    <n v="4.7186702489852905E-2"/>
    <n v="0.11077835410833359"/>
    <n v="0.16334965825080872"/>
    <n v="3.651997447013855E-2"/>
  </r>
  <r>
    <x v="94"/>
    <x v="9"/>
    <s v="GBR"/>
    <n v="112"/>
    <n v="53991"/>
    <n v="9567.9650312089052"/>
    <n v="42.404132378048914"/>
    <n v="37.36"/>
    <n v="34.037999999999997"/>
    <n v="0.19708159088886912"/>
    <n v="13.421175373134329"/>
    <n v="-0.35"/>
    <n v="5.2060000000000004"/>
    <n v="4.6319999999999997"/>
    <n v="2.9366999999999996"/>
    <n v="14.883238836617997"/>
    <n v="4.59"/>
    <n v="6.06"/>
    <n v="4.7939444911690474"/>
    <n v="1.7"/>
    <n v="6.6589001037637949"/>
    <n v="1.0108108108108107"/>
    <n v="10.968999999999999"/>
    <n v="8.2970000000000006"/>
    <n v="0.35841009295667181"/>
    <n v="8.8969999999999985"/>
    <n v="4.0326467285156253"/>
    <n v="4.5279999999999996"/>
    <n v="4.3689999999999998"/>
    <n v="15.939000129699707"/>
    <n v="7.6720223426818848"/>
    <n v="59.539894104003906"/>
    <n v="31.175024032592773"/>
    <n v="0"/>
    <n v="0"/>
    <n v="1"/>
    <n v="1"/>
    <s v="PEG"/>
    <s v="USA"/>
    <n v="0.12"/>
    <n v="-5.4099999368190765E-2"/>
    <n v="0.11315732449293137"/>
    <n v="-2.3651685565710068E-2"/>
    <n v="4.5899998396635056E-2"/>
    <m/>
    <m/>
    <n v="6.3290297985076904E-2"/>
    <n v="4.9867026507854462E-2"/>
    <n v="4.6898789703845978E-2"/>
    <n v="-0.10000000149011612"/>
    <n v="5.0999999046325684E-2"/>
    <m/>
    <m/>
    <m/>
    <n v="6.0600001364946365E-2"/>
    <n v="4.5899998396635056E-2"/>
    <n v="2.2446118295192719E-2"/>
    <n v="3.0279409140348434E-2"/>
    <n v="1.1124156415462494E-2"/>
  </r>
  <r>
    <x v="95"/>
    <x v="9"/>
    <s v="GBR"/>
    <n v="112"/>
    <n v="54350"/>
    <n v="9751.5363385464589"/>
    <n v="43.068900490520086"/>
    <n v="37.53"/>
    <n v="36.817999999999998"/>
    <n v="0.19790463619864709"/>
    <n v="13.992537313432832"/>
    <n v="-5.8000000000000003E-2"/>
    <n v="5.2709999999999999"/>
    <n v="4.9829999999999997"/>
    <n v="3.1133999999999999"/>
    <n v="16.294297187282545"/>
    <n v="5.91"/>
    <n v="6.4333333333333336"/>
    <n v="5.2219752493091418"/>
    <n v="1.5"/>
    <n v="7.0880105650410332"/>
    <n v="0.9460615480261112"/>
    <n v="12.092000000000001"/>
    <n v="9.2680000000000007"/>
    <n v="0.35678607119908168"/>
    <n v="9.7970000000000006"/>
    <n v="4.4289648437500002"/>
    <n v="4.9729999999999999"/>
    <n v="4.8239999999999998"/>
    <n v="17.672000885009766"/>
    <n v="8.0821304321289063"/>
    <n v="56.974967956542969"/>
    <n v="32.018863677978516"/>
    <n v="0"/>
    <n v="0"/>
    <n v="1"/>
    <n v="1"/>
    <s v="PEG"/>
    <s v="USA"/>
    <n v="0.21375"/>
    <n v="0.11174321174621582"/>
    <n v="0.13669779896736145"/>
    <n v="4.392683133482933E-2"/>
    <n v="5.9099998325109482E-2"/>
    <m/>
    <m/>
    <n v="8.9287728071212769E-2"/>
    <n v="4.741007462143898E-2"/>
    <n v="4.3523922562599182E-2"/>
    <n v="5.6790124624967575E-2"/>
    <n v="5.2000001072883606E-2"/>
    <m/>
    <m/>
    <m/>
    <n v="6.4333334565162659E-2"/>
    <n v="5.4953087121248245E-2"/>
    <n v="9.6012420952320099E-2"/>
    <n v="0.12455736845731735"/>
    <n v="5.1513414829969406E-2"/>
  </r>
  <r>
    <x v="96"/>
    <x v="9"/>
    <s v="GBR"/>
    <n v="112"/>
    <n v="54643"/>
    <n v="9885.3101037644337"/>
    <n v="43.667207964388503"/>
    <n v="37.99"/>
    <n v="39.383000000000003"/>
    <n v="0.19821539096348256"/>
    <n v="14.552238805970147"/>
    <n v="0.128"/>
    <n v="5.492"/>
    <n v="5.3479999999999999"/>
    <n v="3.1988000000000003"/>
    <n v="17.354664974082819"/>
    <n v="6.12"/>
    <n v="6.8175000000000017"/>
    <n v="5.4787937041931984"/>
    <n v="1.5"/>
    <n v="7.5302329968870847"/>
    <n v="0.91949294286804184"/>
    <n v="13.521000000000001"/>
    <n v="10.035"/>
    <n v="0.35839724763758773"/>
    <n v="10.648"/>
    <n v="5.00162158203125"/>
    <n v="5.6159999999999997"/>
    <n v="5.032"/>
    <n v="23.393999099731445"/>
    <n v="8.3831396102905273"/>
    <n v="56.590061187744141"/>
    <n v="38.78802490234375"/>
    <n v="0"/>
    <n v="0"/>
    <n v="1"/>
    <n v="1"/>
    <s v="PEG"/>
    <s v="USA"/>
    <n v="0.38999999000000002"/>
    <n v="-3.8406543433666229E-2"/>
    <n v="9.5615603029727936E-2"/>
    <n v="4.2148884385824203E-2"/>
    <n v="6.120000034570694E-2"/>
    <m/>
    <m/>
    <n v="4.9178663641214371E-2"/>
    <n v="4.6436939388513565E-2"/>
    <n v="4.4260278344154358E-2"/>
    <n v="-9.1121494770050049E-2"/>
    <n v="5.7999998331069946E-2"/>
    <m/>
    <m/>
    <m/>
    <n v="6.8175002932548523E-2"/>
    <n v="5.271495133638382E-2"/>
    <n v="4.0356550365686417E-2"/>
    <n v="3.2983716577291489E-2"/>
    <n v="5.1674440503120422E-2"/>
  </r>
  <r>
    <x v="97"/>
    <x v="9"/>
    <s v="GBR"/>
    <n v="112"/>
    <n v="54959"/>
    <n v="10048.890991466365"/>
    <n v="44.492249720670721"/>
    <n v="38.71"/>
    <n v="41.665999999999997"/>
    <n v="0.2034912109375"/>
    <n v="14.878731343283579"/>
    <n v="-0.29299999999999998"/>
    <n v="5.976"/>
    <n v="5.3289999999999997"/>
    <n v="3.3731999999999998"/>
    <n v="19.49583254437259"/>
    <n v="5.81"/>
    <n v="6.73"/>
    <n v="5.7784152348912645"/>
    <n v="2.4"/>
    <n v="7.8163380813130825"/>
    <n v="0.89147850811172435"/>
    <n v="15.355"/>
    <n v="11.313000000000001"/>
    <n v="0.41557578041623067"/>
    <n v="11.664000000000001"/>
    <n v="5.7718505859375"/>
    <n v="6.4850000000000003"/>
    <n v="5.1790000000000003"/>
    <n v="25.815999984741211"/>
    <n v="8.2938375473022461"/>
    <n v="53.643314361572266"/>
    <n v="37.820919036865234"/>
    <n v="0"/>
    <n v="0"/>
    <n v="1"/>
    <n v="1"/>
    <s v="PEG"/>
    <s v="USA"/>
    <n v="-0.33375000999999999"/>
    <n v="0.34190231561660767"/>
    <n v="0.10101811587810516"/>
    <n v="2.3493671789765358E-2"/>
    <n v="5.8100000023841858E-2"/>
    <m/>
    <m/>
    <n v="5.4689083248376846E-2"/>
    <n v="4.6329028904438019E-2"/>
    <n v="4.3926715850830078E-2"/>
    <n v="0.28534704446792603"/>
    <n v="4.3999999761581421E-2"/>
    <m/>
    <m/>
    <m/>
    <n v="6.7299999296665192E-2"/>
    <n v="5.6555271148681641E-2"/>
    <n v="0.15274748206138611"/>
    <n v="0.21836255490779877"/>
    <n v="4.0796834975481033E-2"/>
  </r>
  <r>
    <x v="98"/>
    <x v="9"/>
    <s v="GBR"/>
    <n v="112"/>
    <n v="55214"/>
    <n v="10409.950374904916"/>
    <n v="46.1493142281264"/>
    <n v="39.630000000000003"/>
    <n v="45.786000000000001"/>
    <n v="0.21265033407572384"/>
    <n v="15.473414179104475"/>
    <n v="-0.29299999999999998"/>
    <n v="7.3070000000000004"/>
    <n v="6.5369999999999999"/>
    <n v="3.5383"/>
    <n v="21.156002730533494"/>
    <n v="7.03"/>
    <n v="7.4591666666666656"/>
    <n v="6.1978853778685563"/>
    <n v="2.4"/>
    <n v="8.4406188095462671"/>
    <n v="0.88548341146305465"/>
    <n v="17.309999999999999"/>
    <n v="12.42"/>
    <n v="0.41939271951828244"/>
    <n v="13.04"/>
    <n v="6.5577368164062504"/>
    <n v="7.3630000000000004"/>
    <n v="5.6769999999999996"/>
    <n v="29.514999389648438"/>
    <n v="8.2045354843139648"/>
    <n v="53.217319488525391"/>
    <n v="43.69940185546875"/>
    <n v="0"/>
    <n v="0"/>
    <n v="1"/>
    <n v="1"/>
    <s v="PEG"/>
    <s v="USA"/>
    <n v="0.72000003000000001"/>
    <n v="0.4819520115852356"/>
    <n v="0.11873878538608551"/>
    <n v="-2.3348286747932434E-2"/>
    <n v="7.0299997925758362E-2"/>
    <m/>
    <m/>
    <n v="7.2592504322528839E-2"/>
    <n v="4.6146281063556671E-2"/>
    <n v="4.302312433719635E-2"/>
    <n v="0.43599998950958252"/>
    <n v="3.2000001519918442E-2"/>
    <m/>
    <m/>
    <m/>
    <n v="7.4591666460037231E-2"/>
    <n v="4.5952003449201584E-2"/>
    <n v="0.21099115908145905"/>
    <n v="0.31102678179740906"/>
    <n v="2.3475855588912964E-2"/>
  </r>
  <r>
    <x v="99"/>
    <x v="9"/>
    <s v="GBR"/>
    <n v="112"/>
    <n v="55461"/>
    <n v="10551.684967815221"/>
    <n v="46.90229938004618"/>
    <n v="39.65"/>
    <n v="49.753999999999998"/>
    <n v="0.20967708698250459"/>
    <n v="16.277985074626862"/>
    <n v="0.42099999999999999"/>
    <n v="7.6559999999999997"/>
    <n v="7.3730000000000002"/>
    <n v="3.629724"/>
    <n v="22.235093976368809"/>
    <n v="7.63"/>
    <n v="8.9408333333333321"/>
    <n v="6.6202090592334484"/>
    <n v="2.2999999999999998"/>
    <n v="9.0779171776247516"/>
    <n v="0.82837396392003892"/>
    <n v="19.364999999999998"/>
    <n v="13.048999999999999"/>
    <n v="0.41654517449766532"/>
    <n v="14.437999999999999"/>
    <n v="7.2455273437500001"/>
    <n v="8.1519999999999992"/>
    <n v="6.2859999999999996"/>
    <n v="32.633998870849609"/>
    <n v="8.115234375"/>
    <n v="55.704914093017578"/>
    <n v="53.903266906738281"/>
    <n v="0"/>
    <n v="0"/>
    <n v="1"/>
    <n v="1"/>
    <s v="PEG"/>
    <s v="USA"/>
    <n v="1.28"/>
    <n v="-0.11873120069503784"/>
    <n v="0.11289492249488831"/>
    <n v="-2.488371916115284E-3"/>
    <n v="7.6300002634525299E-2"/>
    <m/>
    <m/>
    <n v="6.8139322102069855E-2"/>
    <n v="4.4755596667528152E-2"/>
    <n v="4.1900523006916046E-2"/>
    <n v="-0.15181058645248413"/>
    <n v="3.9000000804662704E-2"/>
    <m/>
    <m/>
    <m/>
    <n v="8.9408330619335175E-2"/>
    <n v="3.3079389482736588E-2"/>
    <n v="9.5747103914618492E-3"/>
    <n v="-4.1197673417627811E-3"/>
    <n v="3.6905813962221146E-2"/>
  </r>
  <r>
    <x v="100"/>
    <x v="9"/>
    <s v="GBR"/>
    <n v="112"/>
    <n v="55632"/>
    <n v="10767.471958584987"/>
    <n v="47.808688968658167"/>
    <n v="40.65"/>
    <n v="56.02"/>
    <n v="0.22589116820627719"/>
    <n v="17.339085820895523"/>
    <n v="0.74299999999999999"/>
    <n v="8.36"/>
    <n v="8.266"/>
    <n v="3.8849"/>
    <n v="24.896978027799697"/>
    <n v="7.02"/>
    <n v="9.2333333333333325"/>
    <n v="6.9686411149825771"/>
    <n v="2.5"/>
    <n v="10.183378926516365"/>
    <n v="0.73235391803024608"/>
    <n v="20.504999999999999"/>
    <n v="14.398"/>
    <n v="0.41776329549139968"/>
    <n v="16.321999999999999"/>
    <n v="8.2451015625000004"/>
    <n v="9.26"/>
    <n v="7.0620000000000003"/>
    <n v="36.331001281738281"/>
    <n v="7.7284064292907715"/>
    <n v="63.302604675292969"/>
    <n v="66.205307006835938"/>
    <n v="0"/>
    <n v="0"/>
    <n v="1"/>
    <n v="1"/>
    <s v="PEG"/>
    <s v="USA"/>
    <n v="-0.51999998000000003"/>
    <n v="-3.4857142716646194E-2"/>
    <n v="9.7695700824260712E-2"/>
    <n v="3.452681377530098E-2"/>
    <n v="7.0200003683567047E-2"/>
    <m/>
    <m/>
    <n v="5.2631262689828873E-2"/>
    <n v="4.5064438134431839E-2"/>
    <n v="4.2811229825019836E-2"/>
    <n v="-7.5533658266067505E-2"/>
    <n v="4.3999999761581421E-2"/>
    <m/>
    <m/>
    <m/>
    <n v="9.2333331704139709E-2"/>
    <n v="4.0676519274711609E-2"/>
    <n v="4.1335254907608032E-2"/>
    <n v="3.584318608045578E-2"/>
    <n v="5.2363410592079163E-2"/>
  </r>
  <r>
    <x v="101"/>
    <x v="9"/>
    <s v="GBR"/>
    <n v="112"/>
    <n v="55907"/>
    <n v="10941.474233995743"/>
    <n v="48.540119406609065"/>
    <n v="41.77"/>
    <n v="62.841000000000001"/>
    <n v="0.22724285244824186"/>
    <n v="18.971548507462686"/>
    <n v="1.0389999999999999"/>
    <n v="9.0690000000000008"/>
    <n v="9.19"/>
    <n v="4.0904490000000004"/>
    <n v="28.964953341044826"/>
    <n v="5.58"/>
    <n v="9.0408333333333335"/>
    <n v="7.8397212543553989"/>
    <n v="3.4"/>
    <n v="11.340911234789171"/>
    <n v="0.65554509988433407"/>
    <n v="21.684999999999999"/>
    <n v="16.186"/>
    <n v="0.39177277194584631"/>
    <n v="18.626999999999999"/>
    <n v="9.7462822265624993"/>
    <n v="10.914999999999999"/>
    <n v="7.7119999999999997"/>
    <n v="40.0989990234375"/>
    <n v="7.322939395904541"/>
    <n v="63.986351013183594"/>
    <n v="66.58209228515625"/>
    <n v="0"/>
    <n v="0"/>
    <n v="1"/>
    <n v="1"/>
    <s v="PEG"/>
    <s v="USA"/>
    <n v="-1.26"/>
    <n v="0.46601599454879761"/>
    <n v="0.17173762619495392"/>
    <n v="0.26907974481582642"/>
    <n v="5.5799998342990875E-2"/>
    <m/>
    <m/>
    <n v="0.125"/>
    <n v="4.6737626194953918E-2"/>
    <n v="4.1544556617736816E-2"/>
    <n v="0.41918295621871948"/>
    <n v="3.2999999821186066E-2"/>
    <m/>
    <m/>
    <m/>
    <n v="9.0408332645893097E-2"/>
    <n v="4.6833038330078125E-2"/>
    <n v="0.27217409014701843"/>
    <n v="0.31660711765289307"/>
    <n v="0.16243986785411835"/>
  </r>
  <r>
    <x v="102"/>
    <x v="9"/>
    <s v="GBR"/>
    <n v="112"/>
    <n v="56079"/>
    <n v="11293.924642022861"/>
    <n v="50.121953771239284"/>
    <n v="44.29"/>
    <n v="70.501999999999995"/>
    <n v="0.22698151467951921"/>
    <n v="20.335820895522389"/>
    <n v="0.05"/>
    <n v="10.414999999999999"/>
    <n v="9.5869999999999997"/>
    <n v="4.5887989999999999"/>
    <n v="35.257418259354203"/>
    <n v="5.52"/>
    <n v="9.1983333333333324"/>
    <n v="10.452961672473865"/>
    <n v="3.7"/>
    <n v="12.744080747099332"/>
    <n v="0.62041618336997728"/>
    <n v="23.878"/>
    <n v="18.818000000000001"/>
    <n v="0.42587624054592066"/>
    <n v="23.655999999999999"/>
    <n v="12.034034179687501"/>
    <n v="13.409000000000001"/>
    <n v="10.247"/>
    <n v="46.247001647949219"/>
    <n v="6.6380705833435059"/>
    <n v="85.452781677246094"/>
    <n v="69.89447021484375"/>
    <n v="0"/>
    <n v="0"/>
    <n v="0"/>
    <n v="0"/>
    <s v="FLOAT"/>
    <s v="USA"/>
    <n v="0"/>
    <n v="0.16374468803405762"/>
    <n v="0.37923964858055115"/>
    <n v="-4.1293784976005554E-2"/>
    <n v="5.5199999362230301E-2"/>
    <m/>
    <m/>
    <n v="0.33333843946456909"/>
    <n v="4.590119794011116E-2"/>
    <n v="3.44257652759552E-2"/>
    <n v="0.12765957415103912"/>
    <n v="3.2000001519918442E-2"/>
    <m/>
    <m/>
    <m/>
    <n v="9.1983333230018616E-2"/>
    <n v="3.6085106432437897E-2"/>
    <n v="0.21165159344673157"/>
    <n v="0.27874389290809631"/>
    <n v="6.9531071931123734E-3"/>
  </r>
  <r>
    <x v="103"/>
    <x v="9"/>
    <s v="GBR"/>
    <n v="112"/>
    <n v="56210"/>
    <n v="12025.280199252802"/>
    <n v="53.577507401443619"/>
    <n v="46.6"/>
    <n v="81.686999999999998"/>
    <n v="0.23724457337710259"/>
    <n v="22.236473880597014"/>
    <n v="-1.2030000000000001"/>
    <n v="14.766999999999999"/>
    <n v="12.090999999999999"/>
    <n v="5.0295100000000001"/>
    <n v="43.103824594830755"/>
    <n v="9.3800000000000008"/>
    <n v="10.909999999999998"/>
    <n v="14.285714285714283"/>
    <n v="2.6"/>
    <n v="14.517498349212341"/>
    <n v="0.54562184712339312"/>
    <n v="30.201000000000001"/>
    <n v="21.091000000000001"/>
    <n v="0.43044077153514154"/>
    <n v="30.176000000000002"/>
    <n v="14.100158203125"/>
    <n v="15.754"/>
    <n v="14.422000000000001"/>
    <n v="56.736000061035156"/>
    <n v="6.7598404884338379"/>
    <n v="91.665077209472656"/>
    <n v="72.331024169921875"/>
    <n v="0"/>
    <n v="0"/>
    <n v="0"/>
    <n v="0"/>
    <s v="FLOAT"/>
    <s v="DEU"/>
    <n v="0"/>
    <n v="-0.28000888228416443"/>
    <n v="0.40512979030609131"/>
    <n v="-8.7870970368385315E-2"/>
    <n v="9.3800000846385956E-2"/>
    <m/>
    <m/>
    <n v="0.36666029691696167"/>
    <n v="3.8469482213258743E-2"/>
    <n v="2.8148533776402473E-2"/>
    <n v="-0.31298556923866272"/>
    <n v="4.8000000417232513E-2"/>
    <m/>
    <m/>
    <m/>
    <n v="0.10909999907016754"/>
    <n v="3.2976694405078888E-2"/>
    <n v="0.15462520718574524"/>
    <n v="0.20186778903007507"/>
    <n v="2.9645152390003204E-3"/>
  </r>
  <r>
    <x v="104"/>
    <x v="9"/>
    <s v="GBR"/>
    <n v="112"/>
    <n v="56224"/>
    <n v="11858.903671030164"/>
    <n v="52.835520080085089"/>
    <n v="45.93"/>
    <n v="92.534000000000006"/>
    <n v="0.23942256443985802"/>
    <n v="25.734608208955223"/>
    <n v="-3.4489999999999998"/>
    <n v="21.902999999999999"/>
    <n v="16.545999999999999"/>
    <n v="5.8072780000000002"/>
    <n v="47.814509500483894"/>
    <n v="11.38"/>
    <n v="15.173333333333332"/>
    <n v="15.505226480836235"/>
    <n v="2.6"/>
    <n v="17.064427884161873"/>
    <n v="0.51601440421837819"/>
    <n v="38.466000000000001"/>
    <n v="26.971"/>
    <n v="0.4258037046735379"/>
    <n v="34.855000000000004"/>
    <n v="15.5100263671875"/>
    <n v="17.385999999999999"/>
    <n v="17.469000000000001"/>
    <n v="64.425003051757813"/>
    <n v="6.2530369758605957"/>
    <n v="91.446197509765625"/>
    <n v="72.574928283691406"/>
    <n v="1"/>
    <n v="1"/>
    <n v="0"/>
    <n v="0"/>
    <s v="FLOAT"/>
    <s v="DEU"/>
    <n v="0"/>
    <n v="-0.50195151567459106"/>
    <n v="0.11682325601577759"/>
    <n v="-0.15767984092235565"/>
    <n v="0.11379999667406082"/>
    <m/>
    <m/>
    <n v="8.5365086793899536E-2"/>
    <n v="3.145817294716835E-2"/>
    <n v="2.8983956202864647E-2"/>
    <n v="-0.5541195273399353"/>
    <n v="0.11699999868869781"/>
    <m/>
    <m/>
    <m/>
    <n v="0.15173333883285522"/>
    <n v="5.2168015390634537E-2"/>
    <n v="1.6811680048704147E-2"/>
    <n v="3.0840722844004631E-2"/>
    <n v="-2.1939922124147415E-2"/>
  </r>
  <r>
    <x v="105"/>
    <x v="9"/>
    <s v="GBR"/>
    <n v="112"/>
    <n v="56215"/>
    <n v="11847.087076403095"/>
    <n v="52.512884703295398"/>
    <n v="45.86"/>
    <n v="114.93600000000001"/>
    <n v="0.21614473708292914"/>
    <n v="31.576492537313435"/>
    <n v="-1.829"/>
    <n v="22.83"/>
    <n v="19.451000000000001"/>
    <n v="6.4587459999999997"/>
    <n v="53.587499709864744"/>
    <n v="10.18"/>
    <n v="14.600833333333332"/>
    <n v="16.376306620209057"/>
    <n v="4"/>
    <n v="21.61116875766437"/>
    <n v="0.46677779697712007"/>
    <n v="44.94"/>
    <n v="36.639000000000003"/>
    <n v="0.49419322979698205"/>
    <n v="40.751999999999995"/>
    <n v="18.031701171875"/>
    <n v="25.315999999999999"/>
    <n v="15.436"/>
    <n v="70.293998718261719"/>
    <n v="6.5819106101989746"/>
    <n v="81.692054748535156"/>
    <n v="74.666854858398438"/>
    <n v="0"/>
    <n v="0"/>
    <n v="0"/>
    <n v="0"/>
    <s v="FLOAT"/>
    <s v="DEU"/>
    <n v="0"/>
    <n v="1.4960688352584839"/>
    <n v="9.0561933815479279E-2"/>
    <n v="0.36125683784484863"/>
    <n v="0.10180000215768814"/>
    <m/>
    <m/>
    <n v="5.6181151419878006E-2"/>
    <n v="3.4380782395601273E-2"/>
    <n v="3.2551974058151245E-2"/>
    <n v="1.3659420013427734"/>
    <n v="5.4999999701976776E-2"/>
    <m/>
    <m/>
    <m/>
    <n v="0.14600832760334015"/>
    <n v="0.13012680411338806"/>
    <n v="0.40711331367492676"/>
    <n v="0.46237185597419739"/>
    <n v="0.23152841627597809"/>
  </r>
  <r>
    <x v="106"/>
    <x v="9"/>
    <s v="GBR"/>
    <n v="112"/>
    <n v="56206"/>
    <n v="12114.952140340889"/>
    <n v="53.909800157167076"/>
    <n v="46.05"/>
    <n v="136.80000000000001"/>
    <n v="0.20916956353804558"/>
    <n v="36.520522388059696"/>
    <n v="-1.1220000000000001"/>
    <n v="29.484000000000002"/>
    <n v="25.404"/>
    <n v="7.2310049999999997"/>
    <n v="59.968200910428173"/>
    <n v="11.15"/>
    <n v="14.227500000000001"/>
    <n v="17.94425087108014"/>
    <n v="5.5"/>
    <n v="25.007074804263745"/>
    <n v="0.48884433921504244"/>
    <n v="50.966999999999999"/>
    <n v="44.25"/>
    <n v="0.58740601538263981"/>
    <n v="47.456000000000003"/>
    <n v="21.333248046874999"/>
    <n v="29.535"/>
    <n v="17.920999999999999"/>
    <n v="80.334999084472656"/>
    <n v="5.776850700378418"/>
    <n v="84.525550842285156"/>
    <n v="77.633979797363281"/>
    <n v="0"/>
    <n v="0"/>
    <n v="0"/>
    <n v="0"/>
    <s v="FLOAT"/>
    <s v="DEU"/>
    <n v="0"/>
    <n v="2.32649315148592E-2"/>
    <n v="0.13289108872413635"/>
    <n v="0.1388256847858429"/>
    <n v="0.11150000244379044"/>
    <m/>
    <m/>
    <n v="9.574812650680542E-2"/>
    <n v="3.7142965942621231E-2"/>
    <n v="3.3897358924150467E-2"/>
    <n v="-3.8284838199615479E-2"/>
    <n v="6.4000003039836884E-2"/>
    <m/>
    <m/>
    <m/>
    <n v="0.14227500557899475"/>
    <n v="6.1549771577119827E-2"/>
    <n v="0.11177278310060501"/>
    <n v="0.10691432654857635"/>
    <n v="0.12516283988952637"/>
  </r>
  <r>
    <x v="107"/>
    <x v="9"/>
    <s v="GBR"/>
    <n v="112"/>
    <n v="56179"/>
    <n v="12383.613093860695"/>
    <n v="55.22652456891042"/>
    <n v="45.88"/>
    <n v="159.524"/>
    <n v="0.20478596435391472"/>
    <n v="41.977611940298502"/>
    <n v="-0.45500000000000002"/>
    <n v="34.481000000000002"/>
    <n v="32.040999999999997"/>
    <n v="8.2281709999999997"/>
    <n v="68.888387933979857"/>
    <n v="7.66"/>
    <n v="12.191666666666668"/>
    <n v="19.16376306620209"/>
    <n v="5.8"/>
    <n v="27.299311385718322"/>
    <n v="0.50458639781836212"/>
    <n v="56.389000000000003"/>
    <n v="49.015000000000001"/>
    <n v="0.52465897194368261"/>
    <n v="54.769000000000005"/>
    <n v="25.104269531250001"/>
    <n v="35.195"/>
    <n v="19.574000000000002"/>
    <n v="89.731002807617188"/>
    <n v="5.8361148834228516"/>
    <n v="89.673416137695313"/>
    <n v="78.637748718261719"/>
    <n v="0"/>
    <n v="0"/>
    <n v="0"/>
    <n v="0"/>
    <s v="FLOAT"/>
    <s v="DEU"/>
    <n v="0"/>
    <n v="0.48560190200805664"/>
    <n v="0.1062605232000351"/>
    <n v="0.45555555820465088"/>
    <n v="7.6600000262260437E-2"/>
    <m/>
    <m/>
    <n v="6.7960299551486969E-2"/>
    <n v="3.8300223648548126E-2"/>
    <n v="3.5862967371940613E-2"/>
    <n v="0.41082802414894104"/>
    <n v="5.299999937415123E-2"/>
    <m/>
    <m/>
    <m/>
    <n v="0.12191666662693024"/>
    <n v="7.4773885309696198E-2"/>
    <n v="0.23012018203735352"/>
    <n v="0.21698285639286041"/>
    <n v="0.26607778668403625"/>
  </r>
  <r>
    <x v="108"/>
    <x v="9"/>
    <s v="GBR"/>
    <n v="112"/>
    <n v="56167"/>
    <n v="12827.834849644809"/>
    <n v="57.028374135981593"/>
    <n v="48.3"/>
    <n v="185.83699999999999"/>
    <n v="0.21158578010196216"/>
    <n v="45.114272388059703"/>
    <n v="0.64400000000000002"/>
    <n v="37.042000000000002"/>
    <n v="35.331000000000003"/>
    <n v="9.3866610000000001"/>
    <n v="79.33370021385079"/>
    <n v="8.51"/>
    <n v="12.026666666666666"/>
    <n v="22.299651567944252"/>
    <n v="5.7"/>
    <n v="30.836713517592674"/>
    <n v="0.51626111676186004"/>
    <n v="67.188999999999993"/>
    <n v="56.322000000000003"/>
    <n v="0.49152125853601442"/>
    <n v="63.481999999999999"/>
    <n v="29.91343359375"/>
    <n v="42.034999999999997"/>
    <n v="21.446999999999999"/>
    <n v="97.911003112792969"/>
    <n v="5.8200316429138184"/>
    <n v="88.966033935546875"/>
    <n v="78.554443359375"/>
    <n v="0"/>
    <n v="0"/>
    <n v="0"/>
    <n v="0"/>
    <s v="FLOAT"/>
    <s v="DEU"/>
    <n v="0"/>
    <n v="8.6659140884876251E-2"/>
    <n v="0.20207077264785767"/>
    <n v="-2.5751771405339241E-2"/>
    <n v="8.5100002586841583E-2"/>
    <m/>
    <m/>
    <n v="0.16363665461540222"/>
    <n v="3.8434110581874847E-2"/>
    <n v="3.3029306679964066E-2"/>
    <n v="2.7088036760687828E-2"/>
    <n v="5.7999998331069946E-2"/>
    <m/>
    <m/>
    <m/>
    <n v="0.12026666849851608"/>
    <n v="5.9571105986833572E-2"/>
    <n v="0.13329234719276428"/>
    <n v="0.17169936001300812"/>
    <n v="2.9674116522073746E-2"/>
  </r>
  <r>
    <x v="109"/>
    <x v="9"/>
    <s v="GBR"/>
    <n v="112"/>
    <n v="56228"/>
    <n v="13167.283204097603"/>
    <n v="58.499230799568124"/>
    <n v="50.49"/>
    <n v="220.58600000000001"/>
    <n v="0.22194188901699527"/>
    <n v="50.244869402985081"/>
    <n v="-1.19"/>
    <n v="44.363"/>
    <n v="40.848999999999997"/>
    <n v="10.462870000000001"/>
    <n v="90.823219627968228"/>
    <n v="13"/>
    <n v="11.345833333333331"/>
    <n v="28.745644599303137"/>
    <n v="5.3"/>
    <n v="35.60984812753513"/>
    <n v="0.48739783353808702"/>
    <n v="83.576999999999998"/>
    <n v="66.106999999999999"/>
    <n v="0.44964028797196054"/>
    <n v="81.319999999999993"/>
    <n v="35.149968749999999"/>
    <n v="56.466000000000001"/>
    <n v="24.853999999999999"/>
    <n v="112"/>
    <n v="5.631284236907959"/>
    <n v="91.573860168457031"/>
    <n v="79.804428100585938"/>
    <n v="0"/>
    <n v="0"/>
    <n v="0"/>
    <n v="0"/>
    <s v="FLOAT"/>
    <s v="DEU"/>
    <n v="0"/>
    <n v="0.11481428891420364"/>
    <n v="0.32884907722473145"/>
    <n v="4.1836068034172058E-2"/>
    <n v="0.12999999523162842"/>
    <m/>
    <m/>
    <n v="0.28905770182609558"/>
    <n v="3.979136049747467E-2"/>
    <n v="3.0868565663695335E-2"/>
    <n v="4.285714402794838E-2"/>
    <n v="6.8999998271465302E-2"/>
    <m/>
    <m/>
    <m/>
    <n v="0.11345833539962769"/>
    <n v="7.1957141160964966E-2"/>
    <n v="0.22923044860363007"/>
    <n v="0.27901563048362732"/>
    <n v="8.5918031632900238E-2"/>
  </r>
  <r>
    <x v="110"/>
    <x v="9"/>
    <s v="GBR"/>
    <n v="112"/>
    <n v="56314"/>
    <n v="12931.49128103136"/>
    <n v="57.188778114953443"/>
    <n v="50.37"/>
    <n v="259.49900000000002"/>
    <n v="0.21407915358889662"/>
    <n v="57.859141791044777"/>
    <n v="1.5349999999999999"/>
    <n v="46.369"/>
    <n v="47.493000000000002"/>
    <n v="11.031549999999999"/>
    <n v="106.50151853575586"/>
    <n v="15.12"/>
    <n v="11.929166666666665"/>
    <n v="34.843205574912893"/>
    <n v="6.8"/>
    <n v="42.845014621262138"/>
    <n v="0.42568"/>
    <n v="95.515000000000001"/>
    <n v="80.965000000000003"/>
    <n v="0.41928721191584367"/>
    <n v="97.23"/>
    <n v="40.703214843749997"/>
    <n v="67.228999999999999"/>
    <n v="30.001000000000001"/>
    <n v="125"/>
    <n v="5.5199999809265137"/>
    <n v="92.198677062988281"/>
    <n v="78.822357177734375"/>
    <n v="0"/>
    <n v="0"/>
    <n v="0"/>
    <n v="0"/>
    <s v="FLOAT"/>
    <s v="DEU"/>
    <n v="0"/>
    <n v="0.34833088517189026"/>
    <n v="0.25194615125656128"/>
    <n v="0.1912524402141571"/>
    <n v="0.15119999647140503"/>
    <m/>
    <m/>
    <n v="0.21212290227413177"/>
    <n v="3.9823256433010101E-2"/>
    <n v="3.2854139804840088E-2"/>
    <n v="0.27081137895584106"/>
    <n v="6.1000000685453415E-2"/>
    <m/>
    <m/>
    <m/>
    <n v="0.11929166316986084"/>
    <n v="7.7519491314888E-2"/>
    <n v="0.25078189373016357"/>
    <n v="0.27432313561439514"/>
    <n v="0.17122621834278107"/>
  </r>
  <r>
    <x v="111"/>
    <x v="9"/>
    <s v="GBR"/>
    <n v="112"/>
    <n v="56382.6"/>
    <n v="12747.426302481243"/>
    <n v="56.286793274613338"/>
    <n v="50.27"/>
    <n v="289.65300000000002"/>
    <n v="0.20134158351450285"/>
    <n v="64.692164179104466"/>
    <n v="4.5940000000000003"/>
    <n v="48.048000000000002"/>
    <n v="51.033999999999999"/>
    <n v="11.6302"/>
    <n v="121.45932535339442"/>
    <n v="12.98"/>
    <n v="13.011666666666665"/>
    <n v="36.759581881533101"/>
    <n v="10.4"/>
    <n v="48.382228091689456"/>
    <n v="0.44778000000000001"/>
    <n v="107.05500000000001"/>
    <n v="94.903999999999996"/>
    <n v="0.5241090149497426"/>
    <n v="119.23099999999999"/>
    <n v="48.373085937500001"/>
    <n v="84.120999999999995"/>
    <n v="35.11"/>
    <n v="144"/>
    <n v="4.8000001907348633"/>
    <n v="100.19477844238281"/>
    <n v="81.560142517089844"/>
    <n v="0"/>
    <n v="0"/>
    <n v="0"/>
    <n v="0"/>
    <s v="FLOAT"/>
    <s v="DEU"/>
    <n v="0"/>
    <n v="0.13627363741397858"/>
    <n v="9.3791738152503967E-2"/>
    <n v="9.9868297576904297E-2"/>
    <n v="0.12980000674724579"/>
    <m/>
    <m/>
    <n v="5.5000688880681992E-2"/>
    <n v="3.8791049271821976E-2"/>
    <n v="3.676874190568924E-2"/>
    <n v="7.2968490421772003E-2"/>
    <n v="5.9000000357627869E-2"/>
    <m/>
    <m/>
    <m/>
    <n v="0.13011667132377625"/>
    <n v="6.3305139541625977E-2"/>
    <n v="0.10702100396156311"/>
    <n v="0.10447484254837036"/>
    <n v="0.11483415216207504"/>
  </r>
  <r>
    <x v="112"/>
    <x v="9"/>
    <s v="GBR"/>
    <n v="112"/>
    <n v="56339.7"/>
    <n v="12954.64740105841"/>
    <n v="57.405234476160096"/>
    <n v="50.67"/>
    <n v="318.99900000000002"/>
    <n v="0.20155420027542789"/>
    <n v="69.939365671641795"/>
    <n v="1.968"/>
    <n v="54.042999999999999"/>
    <n v="55.656999999999996"/>
    <n v="12.024559999999999"/>
    <n v="136.71577398471049"/>
    <n v="11.38"/>
    <n v="11.740833333333333"/>
    <n v="37.630662020905923"/>
    <n v="10.9"/>
    <n v="52.947835109895287"/>
    <n v="0.43049999999999999"/>
    <n v="115.687"/>
    <n v="104.925"/>
    <n v="0.61938680744464958"/>
    <n v="145.596"/>
    <n v="60.049683593749997"/>
    <n v="104.604"/>
    <n v="40.991999999999997"/>
    <n v="154"/>
    <n v="4.6100001335144043"/>
    <n v="112.80001068115234"/>
    <n v="83.784393310546875"/>
    <n v="0"/>
    <n v="0"/>
    <n v="0"/>
    <n v="0"/>
    <s v="FLOAT"/>
    <s v="DEU"/>
    <n v="0"/>
    <n v="0.28492039442062378"/>
    <n v="6.5099596977233887E-2"/>
    <n v="0.53522199392318726"/>
    <n v="0.11379999667406082"/>
    <m/>
    <m/>
    <n v="2.3697210475802422E-2"/>
    <n v="4.1402388364076614E-2"/>
    <n v="4.0443979203701019E-2"/>
    <n v="0.2202472984790802"/>
    <n v="5.299999937415123E-2"/>
    <m/>
    <m/>
    <m/>
    <n v="0.11740833520889282"/>
    <n v="6.4673103392124176E-2"/>
    <n v="0.17190133035182953"/>
    <n v="0.12509366869926453"/>
    <n v="0.32451099157333374"/>
  </r>
  <r>
    <x v="113"/>
    <x v="9"/>
    <s v="GBR"/>
    <n v="112"/>
    <n v="56382.62"/>
    <n v="13404.466833690942"/>
    <n v="59.383263975528848"/>
    <n v="52.69"/>
    <n v="350.81299999999999"/>
    <n v="0.20258760808790066"/>
    <n v="73.390858208955237"/>
    <n v="0.98299999999999998"/>
    <n v="62.877000000000002"/>
    <n v="60.984000000000002"/>
    <n v="12.80894"/>
    <n v="154.80874739777954"/>
    <n v="9.59"/>
    <n v="10.250833333333334"/>
    <n v="42.160278745644597"/>
    <n v="11.0923"/>
    <n v="57.41911140458447"/>
    <n v="0.41852"/>
    <n v="125.099"/>
    <n v="113.824"/>
    <n v="0.6893699163721011"/>
    <n v="169.501"/>
    <n v="72.777734374999994"/>
    <n v="126.583"/>
    <n v="42.917999999999999"/>
    <n v="168"/>
    <n v="4.679999828338623"/>
    <n v="109.65265655517578"/>
    <n v="83.079933166503906"/>
    <n v="0"/>
    <n v="0"/>
    <n v="0"/>
    <n v="0"/>
    <s v="FLOAT"/>
    <s v="DEU"/>
    <n v="0"/>
    <n v="0.28779226541519165"/>
    <n v="0.1618071049451828"/>
    <n v="7.8282542526721954E-2"/>
    <n v="9.5899999141693115E-2"/>
    <m/>
    <m/>
    <n v="0.1203698068857193"/>
    <n v="4.1437301784753799E-2"/>
    <n v="3.6985378712415695E-2"/>
    <n v="0.23115895688533783"/>
    <n v="4.6000000089406967E-2"/>
    <m/>
    <m/>
    <m/>
    <n v="0.10250833630561829"/>
    <n v="5.6633312255144119E-2"/>
    <n v="0.17473454773426056"/>
    <n v="0.19893667101860046"/>
    <n v="8.7091267108917236E-2"/>
  </r>
  <r>
    <x v="114"/>
    <x v="9"/>
    <s v="GBR"/>
    <n v="112"/>
    <n v="56462.23"/>
    <n v="13720.057238973992"/>
    <n v="60.820986258472516"/>
    <n v="53.74"/>
    <n v="377.38600000000002"/>
    <n v="0.21402466089823777"/>
    <n v="76.515858208955237"/>
    <n v="-1.621"/>
    <n v="76.301000000000002"/>
    <n v="70.564999999999998"/>
    <n v="13.48085"/>
    <n v="175.80878882255027"/>
    <n v="9.3000000000000007"/>
    <n v="10.173333333333334"/>
    <n v="45.993031358885005"/>
    <n v="10.900600000000001"/>
    <n v="60.862182812942173"/>
    <n v="0.42241999999999996"/>
    <n v="136.63800000000001"/>
    <n v="123.18600000000001"/>
    <n v="0.86467790822713175"/>
    <n v="198.733"/>
    <n v="87.302210937500007"/>
    <n v="148.78200000000001"/>
    <n v="49.951000000000001"/>
    <n v="184"/>
    <n v="3.9000000953674316"/>
    <n v="119.62504577636719"/>
    <n v="84.370613098144531"/>
    <n v="0"/>
    <n v="0"/>
    <n v="0"/>
    <n v="0"/>
    <s v="FLOAT"/>
    <s v="DEU"/>
    <n v="0"/>
    <n v="0.31574073433876038"/>
    <n v="0.1312783807516098"/>
    <n v="3.7561088800430298E-2"/>
    <n v="9.3000002205371857E-2"/>
    <m/>
    <m/>
    <n v="9.090779721736908E-2"/>
    <n v="4.0370583534240723E-2"/>
    <n v="3.7006411701440811E-2"/>
    <n v="0.2602880597114563"/>
    <n v="4.3999999761581421E-2"/>
    <m/>
    <m/>
    <m/>
    <n v="0.10173333436250687"/>
    <n v="5.5452674627304077E-2"/>
    <n v="0.16616512835025787"/>
    <n v="0.1918814480304718"/>
    <n v="6.5280541777610779E-2"/>
  </r>
  <r>
    <x v="115"/>
    <x v="9"/>
    <s v="GBR"/>
    <n v="112"/>
    <n v="56620.24"/>
    <n v="14164.54610577419"/>
    <n v="62.801880918071205"/>
    <n v="55.57"/>
    <n v="414.161"/>
    <n v="0.21591287629409497"/>
    <n v="80.28218283582089"/>
    <n v="-0.90800000000000003"/>
    <n v="82.045000000000002"/>
    <n v="78.290999999999997"/>
    <n v="13.981009999999999"/>
    <n v="201.73910627601265"/>
    <n v="11.6"/>
    <n v="10.09"/>
    <n v="50.174216027874557"/>
    <n v="11.487299999999999"/>
    <n v="66.003207244599565"/>
    <n v="0.41305000000000003"/>
    <n v="142.79499999999999"/>
    <n v="132.82300000000001"/>
    <n v="0.69228106659209487"/>
    <n v="231.476"/>
    <n v="103.4674375"/>
    <n v="176.73699999999999"/>
    <n v="54.738999999999997"/>
    <n v="192"/>
    <n v="4.4499998092651367"/>
    <n v="117.70854187011719"/>
    <n v="82.311248779296875"/>
    <n v="0"/>
    <n v="0"/>
    <n v="0"/>
    <n v="0"/>
    <s v="FLOAT"/>
    <s v="DEU"/>
    <n v="0"/>
    <n v="0.20136570930480957"/>
    <n v="0.13268138468265533"/>
    <n v="0.19918380677700043"/>
    <n v="0.11599999666213989"/>
    <m/>
    <m/>
    <n v="9.0909488499164581E-2"/>
    <n v="4.1771896183490753E-2"/>
    <n v="3.8290891796350479E-2"/>
    <n v="0.15183673799037933"/>
    <n v="4.3000001460313797E-2"/>
    <m/>
    <m/>
    <m/>
    <n v="0.10090000182390213"/>
    <n v="4.9528982490301132E-2"/>
    <n v="0.15629787743091583"/>
    <n v="0.15599225461483002"/>
    <n v="0.15759190917015076"/>
  </r>
  <r>
    <x v="116"/>
    <x v="9"/>
    <s v="GBR"/>
    <n v="112"/>
    <n v="56796.26"/>
    <n v="14741.815746318507"/>
    <n v="65.102284924963527"/>
    <n v="59.02"/>
    <n v="446.36099999999999"/>
    <n v="0.21531959903585329"/>
    <n v="82.952425373134318"/>
    <n v="-3.9649999999999999"/>
    <n v="82.965000000000003"/>
    <n v="72.997"/>
    <n v="14.684610000000001"/>
    <n v="233.51905154023069"/>
    <n v="10.34"/>
    <n v="9.4633333333333329"/>
    <n v="57.142857142857132"/>
    <n v="11.5105"/>
    <n v="71.22912932742193"/>
    <n v="0.41274"/>
    <n v="153.64599999999999"/>
    <n v="139.434"/>
    <n v="0.67819599864360802"/>
    <n v="272.82100000000003"/>
    <n v="124.574421875"/>
    <n v="206.828"/>
    <n v="65.992999999999995"/>
    <n v="225"/>
    <n v="5.0300002098083496"/>
    <n v="116.15111541748047"/>
    <n v="81.245132446289063"/>
    <n v="0"/>
    <n v="0"/>
    <n v="0"/>
    <n v="0"/>
    <s v="FLOAT"/>
    <s v="DEU"/>
    <n v="0"/>
    <n v="0.27217575907707214"/>
    <n v="0.17936517298221588"/>
    <n v="0.12538993358612061"/>
    <n v="0.10339999943971634"/>
    <m/>
    <m/>
    <n v="0.1388901025056839"/>
    <n v="4.0475070476531982E-2"/>
    <n v="3.5539049655199051E-2"/>
    <n v="0.22324591875076294"/>
    <n v="3.9999999105930328E-2"/>
    <m/>
    <m/>
    <m/>
    <n v="9.4633333384990692E-2"/>
    <n v="4.8929836601018906E-2"/>
    <n v="0.19631125032901764"/>
    <n v="0.21347445249557495"/>
    <n v="0.11439496278762817"/>
  </r>
  <r>
    <x v="117"/>
    <x v="9"/>
    <s v="GBR"/>
    <n v="112"/>
    <n v="56981.62"/>
    <n v="15393.437392618882"/>
    <n v="67.873097990596449"/>
    <n v="62.03"/>
    <n v="496.226"/>
    <n v="0.22947375346791968"/>
    <n v="85.611007462686572"/>
    <n v="-7.4349999999999996"/>
    <n v="91.623999999999995"/>
    <n v="79.531000000000006"/>
    <n v="15.457649999999999"/>
    <n v="272.49114770800884"/>
    <n v="9.23"/>
    <n v="9.3149999999999995"/>
    <n v="66.724738675958179"/>
    <n v="11.0191"/>
    <n v="76.785208942552586"/>
    <n v="0.39335000000000003"/>
    <n v="169.46600000000001"/>
    <n v="148.92099999999999"/>
    <n v="0.53433075073470482"/>
    <n v="322.35300000000001"/>
    <n v="147.13301562500001"/>
    <n v="246.4"/>
    <n v="75.953000000000003"/>
    <n v="296.56298828125"/>
    <n v="5.3299999237060547"/>
    <n v="120.04137420654297"/>
    <n v="78.149826049804688"/>
    <n v="0"/>
    <n v="0"/>
    <n v="0"/>
    <n v="0"/>
    <s v="FLOAT"/>
    <s v="DEU"/>
    <n v="0"/>
    <n v="8.6508691310882568E-2"/>
    <n v="0.20637118816375732"/>
    <n v="0.17899125814437866"/>
    <n v="9.2299997806549072E-2"/>
    <m/>
    <m/>
    <n v="0.16768138110637665"/>
    <n v="3.8689799606800079E-2"/>
    <n v="3.3133868128061295E-2"/>
    <n v="4.1714947670698166E-2"/>
    <n v="4.3000001460313797E-2"/>
    <m/>
    <m/>
    <m/>
    <n v="9.3149997293949127E-2"/>
    <n v="4.4793743640184402E-2"/>
    <n v="0.15881910920143127"/>
    <n v="0.1632654070854187"/>
    <n v="0.13564562797546387"/>
  </r>
  <r>
    <x v="118"/>
    <x v="9"/>
    <s v="GBR"/>
    <n v="112"/>
    <n v="57159.6"/>
    <n v="16109.99642527258"/>
    <n v="71.054069170528933"/>
    <n v="66.55"/>
    <n v="555.98"/>
    <n v="0.24741288835990313"/>
    <n v="88.829291044776127"/>
    <n v="-19.251000000000001"/>
    <n v="102.739"/>
    <n v="80.710999999999999"/>
    <n v="16.65437"/>
    <n v="319.31300563830604"/>
    <n v="9.8000000000000007"/>
    <n v="9.1233333333333331"/>
    <n v="83.623693379790936"/>
    <n v="9.0078999999999994"/>
    <n v="83.510989529289688"/>
    <n v="0.37079999999999996"/>
    <n v="185.51900000000001"/>
    <n v="153.98400000000001"/>
    <n v="0.55263885051119088"/>
    <n v="399.85300000000001"/>
    <n v="177.99871874999999"/>
    <n v="300.09500000000003"/>
    <n v="99.757999999999996"/>
    <n v="358.73599243164063"/>
    <n v="5.4200000762939453"/>
    <n v="130.35014343261719"/>
    <n v="76.835823059082031"/>
    <n v="0"/>
    <n v="0"/>
    <n v="0"/>
    <n v="0"/>
    <s v="FLOAT"/>
    <s v="DEU"/>
    <n v="0"/>
    <n v="0.11483954638242722"/>
    <n v="0.28882908821105957"/>
    <n v="6.8684346973896027E-2"/>
    <n v="9.7999997437000275E-2"/>
    <m/>
    <m/>
    <n v="0.25326454639434814"/>
    <n v="3.5564538091421127E-2"/>
    <n v="2.8377518057823181E-2"/>
    <n v="6.4794212579727173E-2"/>
    <n v="4.6999998390674591E-2"/>
    <m/>
    <m/>
    <m/>
    <n v="9.1233335435390472E-2"/>
    <n v="5.0045326352119446E-2"/>
    <n v="0.20858770608901978"/>
    <n v="0.23037748038768768"/>
    <n v="8.3342172205448151E-2"/>
  </r>
  <r>
    <x v="119"/>
    <x v="9"/>
    <s v="GBR"/>
    <n v="112"/>
    <n v="57324.47"/>
    <n v="16413.722920989137"/>
    <n v="72.404364031523684"/>
    <n v="68.62"/>
    <n v="615.125"/>
    <n v="0.26281173214336151"/>
    <n v="93.481809701492537"/>
    <n v="-24.576000000000001"/>
    <n v="117.825"/>
    <n v="92.611000000000004"/>
    <n v="17.614630000000002"/>
    <n v="377.04590207645685"/>
    <n v="13.28"/>
    <n v="9.2608333333333324"/>
    <n v="101.21951219512195"/>
    <n v="7.4131"/>
    <n v="91.151778134138283"/>
    <n v="0.32539000000000001"/>
    <n v="206.24700000000001"/>
    <n v="164.08500000000001"/>
    <n v="0.62285892245406416"/>
    <n v="481.47900000000004"/>
    <n v="205.71790625"/>
    <n v="353.13600000000002"/>
    <n v="128.34299999999999"/>
    <n v="434.83200073242188"/>
    <n v="4.9099998474121094"/>
    <n v="130.43881225585938"/>
    <n v="74.106315612792969"/>
    <n v="0"/>
    <n v="0"/>
    <n v="0"/>
    <n v="0"/>
    <s v="FLOAT"/>
    <s v="DEU"/>
    <n v="0"/>
    <n v="0.35468164086341858"/>
    <n v="0.24140290915966034"/>
    <n v="8.2100003957748413E-2"/>
    <n v="0.13279999792575836"/>
    <m/>
    <m/>
    <n v="0.21042241156101227"/>
    <n v="3.0980492010712624E-2"/>
    <n v="2.5594776496291161E-2"/>
    <n v="0.30007836222648621"/>
    <n v="4.1999999433755875E-2"/>
    <m/>
    <m/>
    <m/>
    <n v="9.2608332633972168E-2"/>
    <n v="5.4603289812803268E-2"/>
    <n v="0.25899830460548401"/>
    <n v="0.27809393405914307"/>
    <n v="0.10745000094175339"/>
  </r>
  <r>
    <x v="120"/>
    <x v="9"/>
    <s v="GBR"/>
    <n v="112"/>
    <n v="57493.31"/>
    <n v="16429.911584495658"/>
    <n v="72.750768237032872"/>
    <n v="68.92"/>
    <n v="669.87300000000005"/>
    <n v="0.25440777815496213"/>
    <n v="100"/>
    <n v="-20.170999999999999"/>
    <n v="121.592"/>
    <n v="102.313"/>
    <n v="18.108180000000001"/>
    <n v="422.20448979350931"/>
    <n v="14.09"/>
    <n v="10.879166666666668"/>
    <n v="100"/>
    <n v="6.9736000000000002"/>
    <n v="100"/>
    <n v="0.28559000000000001"/>
    <n v="220.50899999999999"/>
    <n v="191.066"/>
    <n v="0.51867219917012453"/>
    <n v="541.90499999999997"/>
    <n v="232.99240624999999"/>
    <n v="397.279"/>
    <n v="144.626"/>
    <n v="499.76300048828125"/>
    <n v="4.690000057220459"/>
    <n v="127.35568237304688"/>
    <n v="72.027229309082031"/>
    <n v="0"/>
    <n v="0"/>
    <n v="0"/>
    <n v="0"/>
    <s v="FLOAT"/>
    <s v="DEU"/>
    <n v="0"/>
    <n v="-9.6107877790927887E-2"/>
    <n v="1.6641024500131607E-2"/>
    <n v="8.2108862698078156E-2"/>
    <n v="0.14090000092983246"/>
    <m/>
    <m/>
    <n v="-1.205295417457819E-2"/>
    <n v="2.8693979606032372E-2"/>
    <n v="2.9044046998023987E-2"/>
    <n v="-0.14323021471500397"/>
    <n v="5.4999999701976776E-2"/>
    <m/>
    <m/>
    <m/>
    <n v="0.10879166424274445"/>
    <n v="4.712233692407608E-2"/>
    <n v="-1.4649824006482959E-3"/>
    <n v="-1.4882525429129601E-2"/>
    <n v="0.11150443553924561"/>
  </r>
  <r>
    <x v="121"/>
    <x v="9"/>
    <s v="GBR"/>
    <n v="112"/>
    <n v="57665.65"/>
    <n v="16155.292279578831"/>
    <n v="71.538442249301738"/>
    <n v="67.59"/>
    <n v="706.82100000000003"/>
    <n v="0.22868175182031156"/>
    <n v="107.53264925373134"/>
    <n v="-8.8179999999999996"/>
    <n v="114.857"/>
    <n v="103.93899999999999"/>
    <n v="18.624599999999997"/>
    <n v="447.46733266547307"/>
    <n v="10.82"/>
    <n v="9.9891666666666659"/>
    <n v="98.606271777003485"/>
    <n v="8.5520999999999994"/>
    <n v="107.6973870389586"/>
    <n v="0.28498000000000001"/>
    <n v="223.04599999999999"/>
    <n v="214.06100000000001"/>
    <n v="0.53455925589351583"/>
    <n v="566.74699999999996"/>
    <n v="255.77253124999999"/>
    <n v="423.61799999999999"/>
    <n v="143.12899999999999"/>
    <n v="515.1190185546875"/>
    <n v="4.4800000190734863"/>
    <n v="127.99167633056641"/>
    <n v="71.52325439453125"/>
    <n v="1"/>
    <n v="1"/>
    <n v="1"/>
    <n v="1"/>
    <s v="PEG"/>
    <s v="DEU"/>
    <n v="0"/>
    <n v="0.20805393159389496"/>
    <n v="1.8692202866077423E-2"/>
    <n v="0.18482428789138794"/>
    <n v="0.10819999873638153"/>
    <m/>
    <m/>
    <n v="-1.3937000185251236E-2"/>
    <n v="3.2629203051328659E-2"/>
    <n v="3.3090382814407349E-2"/>
    <n v="0.15052755177021027"/>
    <n v="5.000000074505806E-2"/>
    <m/>
    <m/>
    <m/>
    <n v="9.9891670048236847E-2"/>
    <n v="5.7526379823684692E-2"/>
    <n v="8.6307324469089508E-2"/>
    <n v="7.9095840454101563E-2"/>
    <n v="0.14651215076446533"/>
  </r>
  <r>
    <x v="122"/>
    <x v="9"/>
    <s v="GBR"/>
    <n v="112"/>
    <n v="57866.35"/>
    <n v="16133.494698974384"/>
    <n v="71.442306745590898"/>
    <n v="67.7"/>
    <n v="732.29499999999996"/>
    <n v="0.21102994778106729"/>
    <n v="112.11520522388064"/>
    <n v="-10.648"/>
    <n v="121.65"/>
    <n v="107.863"/>
    <n v="19.302139999999998"/>
    <n v="462.93523484873242"/>
    <n v="8.94"/>
    <n v="9.1633333333333322"/>
    <n v="94.773519163763069"/>
    <n v="9.7772000000000006"/>
    <n v="114.02697858692578"/>
    <n v="0.33240999999999998"/>
    <n v="225.52"/>
    <n v="239.34399999999999"/>
    <n v="0.66137566137566139"/>
    <n v="573.26400000000001"/>
    <n v="274.2781875"/>
    <n v="431.46699999999998"/>
    <n v="141.797"/>
    <n v="532.6290283203125"/>
    <n v="4.0300002098083496"/>
    <n v="122.14891815185547"/>
    <n v="73.635505676269531"/>
    <n v="0"/>
    <n v="0"/>
    <n v="1"/>
    <n v="1"/>
    <s v="PEG"/>
    <s v="DEU"/>
    <n v="0.57599997999999997"/>
    <n v="0.19888730347156525"/>
    <n v="-2.7927681803703308E-3"/>
    <n v="0.20016290247440338"/>
    <n v="8.9400000870227814E-2"/>
    <m/>
    <m/>
    <n v="-3.8869727402925491E-2"/>
    <n v="3.6076959222555161E-2"/>
    <n v="3.7535972893238068E-2"/>
    <n v="0.14835949242115021"/>
    <n v="4.3999999761581421E-2"/>
    <m/>
    <m/>
    <m/>
    <n v="9.1633334755897522E-2"/>
    <n v="5.0527818500995636E-2"/>
    <n v="7.7721290290355682E-2"/>
    <n v="6.8487353622913361E-2"/>
    <n v="0.1447814553976059"/>
  </r>
  <r>
    <x v="123"/>
    <x v="9"/>
    <s v="GBR"/>
    <n v="112"/>
    <n v="58026.92"/>
    <n v="16458.296159635553"/>
    <n v="72.863107971973051"/>
    <n v="69.36"/>
    <n v="771.41399999999999"/>
    <n v="0.20261708494999534"/>
    <n v="114.9253731343284"/>
    <n v="-9.6479999999999997"/>
    <n v="136.11000000000001"/>
    <n v="122.229"/>
    <n v="20.344750000000001"/>
    <n v="483.5037384123944"/>
    <n v="5.21"/>
    <n v="7.6875000000000009"/>
    <n v="92.508710801393732"/>
    <n v="10.3482"/>
    <n v="117.41345156117349"/>
    <n v="0.37994"/>
    <n v="242.023"/>
    <n v="253.666"/>
    <n v="0.67512827437213063"/>
    <n v="581.78800000000001"/>
    <n v="290.81390625"/>
    <n v="446.86700000000002"/>
    <n v="134.92099999999999"/>
    <n v="548.99700927734375"/>
    <n v="4.1999998092651367"/>
    <n v="117.52773284912109"/>
    <n v="73.067184448242188"/>
    <n v="0"/>
    <n v="0"/>
    <n v="0"/>
    <n v="0"/>
    <s v="FLOAT"/>
    <s v="DEU"/>
    <n v="0"/>
    <n v="0.27548074722290039"/>
    <n v="1.6521183773875237E-2"/>
    <n v="0.22790634632110596"/>
    <n v="5.2099999040365219E-2"/>
    <m/>
    <m/>
    <n v="-2.3896975442767143E-2"/>
    <n v="4.041815921664238E-2"/>
    <n v="4.140767827630043E-2"/>
    <n v="0.2335403710603714"/>
    <n v="3.4000001847743988E-2"/>
    <m/>
    <m/>
    <m/>
    <n v="7.6875001192092896E-2"/>
    <n v="4.1940376162528992E-2"/>
    <n v="0.12947505712509155"/>
    <n v="0.12783975899219513"/>
    <n v="0.14000317454338074"/>
  </r>
  <r>
    <x v="124"/>
    <x v="9"/>
    <s v="GBR"/>
    <n v="112"/>
    <n v="58212.52"/>
    <n v="17117.941687196901"/>
    <n v="75.775307248167024"/>
    <n v="71.069999999999993"/>
    <n v="812.28899999999999"/>
    <n v="0.1983800235105932"/>
    <n v="117.19916044776122"/>
    <n v="-3.4460000000000002"/>
    <n v="147.11600000000001"/>
    <n v="135.143"/>
    <n v="21.659980000000001"/>
    <n v="506.37727063703579"/>
    <n v="5.15"/>
    <n v="8.1775000000000002"/>
    <n v="94.773519163763069"/>
    <n v="9.6501999999999999"/>
    <n v="121.68663333647771"/>
    <n v="0.40789999999999998"/>
    <n v="261.33699999999999"/>
    <n v="264.81200000000001"/>
    <n v="0.64"/>
    <n v="598.45000000000005"/>
    <n v="308.98890625000001"/>
    <n v="469.39699999999999"/>
    <n v="129.053"/>
    <n v="548.8599853515625"/>
    <n v="4.6399998664855957"/>
    <n v="117.11031341552734"/>
    <n v="73.616958618164063"/>
    <n v="0"/>
    <n v="0"/>
    <n v="0"/>
    <n v="0"/>
    <s v="FLOAT"/>
    <s v="DEU"/>
    <n v="0"/>
    <n v="-5.9496473520994186E-2"/>
    <n v="6.8196535110473633E-2"/>
    <n v="-0.10413049906492233"/>
    <n v="5.1500000059604645E-2"/>
    <m/>
    <m/>
    <n v="2.4482021108269691E-2"/>
    <n v="4.3714512139558792E-2"/>
    <n v="4.2669866234064102E-2"/>
    <n v="-9.5669686794281006E-2"/>
    <n v="3.9999999105930328E-2"/>
    <m/>
    <m/>
    <m/>
    <n v="8.1775002181529999E-2"/>
    <n v="3.6173213273286819E-2"/>
    <n v="9.0994173660874367E-3"/>
    <n v="1.5356909483671188E-2"/>
    <n v="-2.6315249502658844E-2"/>
  </r>
  <r>
    <x v="125"/>
    <x v="9"/>
    <s v="GBR"/>
    <n v="112"/>
    <n v="58426.01"/>
    <n v="17585.527396276437"/>
    <n v="77.727604733158287"/>
    <n v="72.02"/>
    <n v="853.22799999999995"/>
    <n v="0.1957958003982227"/>
    <n v="120.31249999999997"/>
    <n v="-5.28"/>
    <n v="168.05510000000001"/>
    <n v="153.3526"/>
    <n v="22.84985"/>
    <n v="555.94520653615575"/>
    <n v="6.33"/>
    <n v="8.2433333333333341"/>
    <n v="95.470383275261312"/>
    <n v="8.6936"/>
    <n v="125.47872842184701"/>
    <n v="0.43737999999999999"/>
    <n v="274.45600000000002"/>
    <n v="277.40199999999999"/>
    <n v="0.64516129032258063"/>
    <n v="637.68100000000004"/>
    <n v="323.62875000000003"/>
    <n v="494.00599999999997"/>
    <n v="143.67500000000001"/>
    <n v="490.48300170898438"/>
    <n v="4.9732485988225772"/>
    <n v="113.60277557373047"/>
    <n v="72.272587774213321"/>
    <n v="0"/>
    <n v="0"/>
    <n v="0"/>
    <n v="0"/>
    <s v="FLOAT"/>
    <s v="DEU"/>
    <n v="0"/>
    <n v="0.23020999133586884"/>
    <n v="5.2432514727115631E-2"/>
    <n v="0.17560122907161713"/>
    <n v="6.3299998641014099E-2"/>
    <m/>
    <m/>
    <n v="7.3533211834728718E-3"/>
    <n v="4.5079194009304047E-2"/>
    <n v="4.4750131666660309E-2"/>
    <n v="0.1851734071969986"/>
    <n v="3.7999998778104782E-2"/>
    <m/>
    <m/>
    <m/>
    <n v="8.2433335483074188E-2"/>
    <n v="4.5036587864160538E-2"/>
    <n v="0.13066206872463226"/>
    <n v="0.13275764882564545"/>
    <n v="0.11945061385631561"/>
  </r>
  <r>
    <x v="126"/>
    <x v="9"/>
    <s v="GBR"/>
    <n v="112"/>
    <n v="58618.66"/>
    <n v="18044.003183377976"/>
    <n v="79.635956860862564"/>
    <n v="74.61"/>
    <n v="911.19100000000003"/>
    <n v="0.20154773621752978"/>
    <n v="123.20037107660229"/>
    <n v="-4.6950000000000003"/>
    <n v="184.11259999999999"/>
    <n v="167.76400000000001"/>
    <n v="24.415710000000001"/>
    <n v="608.52201815461842"/>
    <n v="5.78"/>
    <n v="8.0325000000000006"/>
    <n v="93.362977484277636"/>
    <n v="8.1915999999999993"/>
    <n v="129.95943778888784"/>
    <n v="0.43845999999999996"/>
    <n v="294.40100000000001"/>
    <n v="285.08999999999997"/>
    <n v="0.58892815076560656"/>
    <n v="682.39400000000001"/>
    <n v="341.63290625000002"/>
    <n v="518.61800000000005"/>
    <n v="163.751"/>
    <n v="493.7550048828125"/>
    <n v="5.1925828842130759"/>
    <n v="106.21609497070313"/>
    <n v="71.838577208980794"/>
    <n v="0"/>
    <n v="0"/>
    <n v="0"/>
    <n v="0"/>
    <s v="FLOAT"/>
    <s v="DEU"/>
    <n v="0"/>
    <n v="0.15809932351112366"/>
    <n v="2.4710375815629959E-2"/>
    <n v="7.7643975615501404E-2"/>
    <n v="5.7799998670816422E-2"/>
    <m/>
    <m/>
    <n v="-2.2073857486248016E-2"/>
    <n v="4.6784233301877975E-2"/>
    <n v="4.784025251865387E-2"/>
    <n v="0.11677852272987366"/>
    <n v="3.7000000476837158E-2"/>
    <m/>
    <m/>
    <m/>
    <n v="8.0324999988079071E-2"/>
    <n v="4.1320804506540298E-2"/>
    <n v="8.5578076541423798E-2"/>
    <n v="8.8965624570846558E-2"/>
    <n v="6.7721985280513763E-2"/>
  </r>
  <r>
    <x v="127"/>
    <x v="9"/>
    <s v="GBR"/>
    <n v="112"/>
    <n v="58808.27"/>
    <n v="19115.072462085736"/>
    <n v="81.849371032370456"/>
    <n v="76.989999999999995"/>
    <n v="952.58500000000004"/>
    <n v="0.18906552265641002"/>
    <n v="125.448292773266"/>
    <n v="-1.3080000000000001"/>
    <n v="187.13509999999999"/>
    <n v="171.59450000000001"/>
    <n v="26.013450000000002"/>
    <n v="680.12780000000009"/>
    <n v="6.48"/>
    <n v="7.1258333333333352"/>
    <n v="98.94121553490659"/>
    <n v="7.0721999999999996"/>
    <n v="135.52495047637015"/>
    <n v="0.43267000000000005"/>
    <n v="319.82100000000003"/>
    <n v="291.56799999999998"/>
    <n v="0.60466803724755114"/>
    <n v="699.78700000000003"/>
    <n v="361.34421874999998"/>
    <n v="517.62699999999995"/>
    <n v="182.12700000000001"/>
    <n v="538.95098876953125"/>
    <n v="4.8101207526216001"/>
    <n v="102.59850311279297"/>
    <n v="73.403350193679444"/>
    <n v="0"/>
    <n v="0"/>
    <n v="0"/>
    <n v="0"/>
    <s v="FLOAT"/>
    <s v="DEU"/>
    <n v="0"/>
    <n v="0.23567114770412445"/>
    <n v="0.1092105507850647"/>
    <n v="0.16759464144706726"/>
    <n v="6.4800001680850983E-2"/>
    <m/>
    <m/>
    <n v="5.9747438877820969E-2"/>
    <n v="4.9463115632534027E-2"/>
    <n v="4.6674437820911407E-2"/>
    <n v="0.19735576212406158"/>
    <n v="3.2000001519918442E-2"/>
    <m/>
    <m/>
    <m/>
    <n v="7.1258336305618286E-2"/>
    <n v="3.8315385580062866E-2"/>
    <n v="0.16552188992500305"/>
    <n v="0.17386569082736969"/>
    <n v="0.11619731783866882"/>
  </r>
  <r>
    <x v="128"/>
    <x v="9"/>
    <s v="GBR"/>
    <n v="112"/>
    <n v="59035.65"/>
    <n v="19724.085413065444"/>
    <n v="84.277615203190265"/>
    <n v="79.63"/>
    <n v="998.31799999999998"/>
    <n v="0.19248473400671942"/>
    <n v="127.40202137291483"/>
    <n v="-3.548"/>
    <n v="185.24299999999999"/>
    <n v="163.482"/>
    <n v="27.540770000000002"/>
    <n v="741.33389999999997"/>
    <n v="6.82"/>
    <n v="5.5325833333333341"/>
    <n v="106.1287306725887"/>
    <n v="6.2031999999999998"/>
    <n v="142.42052636543721"/>
    <n v="0.40929000000000004"/>
    <n v="338.77"/>
    <n v="299.10500000000002"/>
    <n v="0.60114217012323412"/>
    <n v="743.65200000000004"/>
    <n v="381.48537499999998"/>
    <n v="551.39"/>
    <n v="192.25299999999999"/>
    <n v="612.56500244140625"/>
    <n v="4.8515821547238298"/>
    <n v="103.27042388916016"/>
    <n v="73.533894445554722"/>
    <n v="0"/>
    <n v="0"/>
    <n v="0"/>
    <n v="0"/>
    <s v="FLOAT"/>
    <s v="DEU"/>
    <n v="0"/>
    <n v="0.13673961162567139"/>
    <n v="0.12076672911643982"/>
    <n v="0.21169418096542358"/>
    <n v="6.8199999630451202E-2"/>
    <m/>
    <m/>
    <n v="7.264719158411026E-2"/>
    <n v="4.8119533807039261E-2"/>
    <n v="4.4860541820526123E-2"/>
    <n v="0.10901425778865814"/>
    <n v="2.500000037252903E-2"/>
    <m/>
    <m/>
    <m/>
    <n v="5.5325832217931747E-2"/>
    <n v="2.7725357562303543E-2"/>
    <n v="0.13052137196063995"/>
    <n v="0.12910240888595581"/>
    <n v="0.13994708657264709"/>
  </r>
  <r>
    <x v="129"/>
    <x v="9"/>
    <s v="GBR"/>
    <n v="112"/>
    <n v="59293.32"/>
    <n v="20269.481542579528"/>
    <n v="86.473551464663146"/>
    <n v="83.04"/>
    <n v="1041.97"/>
    <n v="0.192347144298772"/>
    <n v="129.09482516187444"/>
    <n v="-25.143000000000001"/>
    <n v="194.577"/>
    <n v="165.45099999999999"/>
    <n v="30.771699999999999"/>
    <n v="770.69169999999997"/>
    <n v="5.04"/>
    <n v="4.8460833333333335"/>
    <n v="113.66573933641561"/>
    <n v="6.0429000000000004"/>
    <n v="149.27836996509762"/>
    <n v="0.39430999999999999"/>
    <n v="364.90800000000002"/>
    <n v="307.69299999999998"/>
    <n v="0.61865874783469432"/>
    <n v="804.52700000000004"/>
    <n v="411.17071874999999"/>
    <n v="600.93899999999996"/>
    <n v="203.60900000000001"/>
    <n v="721.89599609375"/>
    <n v="4.83387601100811"/>
    <n v="108.80107116699219"/>
    <n v="73.233278349153707"/>
    <n v="0"/>
    <n v="0"/>
    <n v="0"/>
    <n v="0"/>
    <s v="FLOAT"/>
    <s v="DEU"/>
    <n v="0"/>
    <n v="0.23799023032188416"/>
    <n v="0.11724521964788437"/>
    <n v="-4.1475020349025726E-2"/>
    <n v="5.0400000065565109E-2"/>
    <m/>
    <m/>
    <n v="7.1017347276210785E-2"/>
    <n v="4.6227872371673584E-2"/>
    <n v="4.3162580579519272E-2"/>
    <n v="0.21252715587615967"/>
    <n v="2.0999999716877937E-2"/>
    <m/>
    <m/>
    <m/>
    <n v="4.8460833728313446E-2"/>
    <n v="2.5463070720434189E-2"/>
    <n v="0.16392086446285248"/>
    <n v="0.18339636921882629"/>
    <n v="4.4624898582696915E-3"/>
  </r>
  <r>
    <x v="130"/>
    <x v="9"/>
    <s v="GBR"/>
    <n v="112"/>
    <n v="59522.47"/>
    <n v="21045.720019775421"/>
    <n v="89.426988614493254"/>
    <n v="86.41"/>
    <n v="1098.5"/>
    <n v="0.1913314157528197"/>
    <n v="130.12300915002194"/>
    <n v="-24.481999999999999"/>
    <n v="220.72800000000001"/>
    <n v="186.15600000000001"/>
    <n v="32.212150000000001"/>
    <n v="831.56899999999996"/>
    <n v="5.8"/>
    <n v="4.9129166666666668"/>
    <n v="129.07960898949307"/>
    <n v="5.5616000000000003"/>
    <n v="153.53268559569852"/>
    <n v="0.36734"/>
    <n v="371.82400000000001"/>
    <n v="352.95"/>
    <n v="0.67015145422865574"/>
    <n v="891.53899999999999"/>
    <n v="442.59312499999999"/>
    <n v="663.88599999999997"/>
    <n v="227.63200000000001"/>
    <n v="799.5670166015625"/>
    <n v="5.7138250544479714"/>
    <n v="109.34853363037109"/>
    <n v="74.591233535315254"/>
    <n v="0"/>
    <n v="0"/>
    <n v="0"/>
    <n v="0"/>
    <s v="FLOAT"/>
    <s v="DEU"/>
    <n v="0"/>
    <n v="-5.9402957558631897E-2"/>
    <n v="0.18019728362560272"/>
    <n v="9.7944565117359161E-2"/>
    <n v="5.7999998331069946E-2"/>
    <m/>
    <m/>
    <n v="0.13560783863067627"/>
    <n v="4.4589441269636154E-2"/>
    <n v="3.9264824241399765E-2"/>
    <n v="-7.9650640487670898E-2"/>
    <n v="2.199999988079071E-2"/>
    <m/>
    <m/>
    <m/>
    <n v="4.9129165709018707E-2"/>
    <n v="2.02476866543293E-2"/>
    <n v="5.9860922396183014E-2"/>
    <n v="5.7794556021690369E-2"/>
    <n v="7.7972277998924255E-2"/>
  </r>
  <r>
    <x v="131"/>
    <x v="9"/>
    <s v="GBR"/>
    <n v="112"/>
    <n v="59723.24"/>
    <n v="21567.35402910252"/>
    <n v="91.246140265191357"/>
    <n v="88.8"/>
    <n v="1142.0229999999999"/>
    <n v="0.18680702124334675"/>
    <n v="131.72809207638275"/>
    <n v="-22.172999999999998"/>
    <n v="225.70500000000001"/>
    <n v="188.16800000000001"/>
    <n v="34.843859999999999"/>
    <n v="884.85109999999997"/>
    <n v="4.76"/>
    <n v="5.0543333333333331"/>
    <n v="142.23101020665365"/>
    <n v="4.6955"/>
    <n v="161.38100179228374"/>
    <n v="0.33999000000000001"/>
    <n v="383.86500000000001"/>
    <n v="377.09300000000002"/>
    <n v="0.68946497517926097"/>
    <n v="979.14800000000002"/>
    <n v="483.93465624999999"/>
    <n v="732.61400000000003"/>
    <n v="246.56800000000001"/>
    <n v="871.27197265625"/>
    <n v="5.558822445095629"/>
    <n v="109.61563110351563"/>
    <n v="74.860789790449246"/>
    <n v="0"/>
    <n v="0"/>
    <n v="0"/>
    <n v="0"/>
    <s v="FLOAT"/>
    <s v="DEU"/>
    <n v="0"/>
    <n v="-0.13219822943210602"/>
    <n v="0.1425030529499054"/>
    <n v="2.9548566788434982E-2"/>
    <n v="4.7600001096725464E-2"/>
    <m/>
    <m/>
    <n v="0.10188255459070206"/>
    <n v="4.062049463391304E-2"/>
    <n v="3.6864630877971649E-2"/>
    <n v="-0.15418930351734161"/>
    <n v="2.6000000536441803E-2"/>
    <m/>
    <m/>
    <m/>
    <n v="5.054333433508873E-2"/>
    <n v="2.1991077810525894E-2"/>
    <n v="2.4222202599048615E-2"/>
    <n v="2.2634996101260185E-2"/>
    <n v="3.8574285805225372E-2"/>
  </r>
  <r>
    <x v="132"/>
    <x v="9"/>
    <s v="GBR"/>
    <n v="112"/>
    <n v="59912.43"/>
    <n v="22008.006231145475"/>
    <n v="92.830512957760405"/>
    <n v="91.72"/>
    <n v="1190.336"/>
    <n v="0.18660527349886455"/>
    <n v="133.38643409789282"/>
    <n v="-22.221"/>
    <n v="225.10499999999999"/>
    <n v="185.577"/>
    <n v="37.030999999999999"/>
    <n v="944.95530000000008"/>
    <n v="3.86"/>
    <n v="5.0467500000000003"/>
    <n v="167.94248566340551"/>
    <n v="5.0369000000000002"/>
    <n v="166.77671917743606"/>
    <n v="0.34215000000000007"/>
    <n v="388.59399999999999"/>
    <n v="408.20100000000002"/>
    <n v="0.62042437026926422"/>
    <n v="1090.4000000000001"/>
    <n v="546.14125000000001"/>
    <n v="826.64700000000005"/>
    <n v="263.76299999999998"/>
    <n v="932.2239990234375"/>
    <n v="5.2209868208943391"/>
    <n v="116.76862335205078"/>
    <n v="75.506800526071842"/>
    <n v="0"/>
    <n v="0"/>
    <n v="0"/>
    <n v="0"/>
    <s v="FLOAT"/>
    <s v="DEU"/>
    <n v="0"/>
    <n v="-0.22260260581970215"/>
    <n v="0.21859419345855713"/>
    <n v="0.10208654403686523"/>
    <n v="3.8600001484155655E-2"/>
    <m/>
    <m/>
    <n v="0.18076930940151215"/>
    <n v="3.7824880331754684E-2"/>
    <n v="3.2034099102020264E-2"/>
    <n v="-0.24961641430854797"/>
    <n v="3.5999998450279236E-2"/>
    <m/>
    <m/>
    <m/>
    <n v="5.0467498600482941E-2"/>
    <n v="2.7013808488845825E-2"/>
    <n v="6.4212910830974579E-2"/>
    <n v="6.3456341624259949E-2"/>
    <n v="7.0343270897865295E-2"/>
  </r>
  <r>
    <x v="133"/>
    <x v="9"/>
    <s v="GBR"/>
    <n v="112"/>
    <n v="60094.65"/>
    <n v="22762.765048987072"/>
    <n v="95.119278066388361"/>
    <n v="94.19"/>
    <n v="1259.97"/>
    <n v="0.18192562104953697"/>
    <n v="135.20261399802453"/>
    <n v="-19.196000000000002"/>
    <n v="233.501"/>
    <n v="186.66"/>
    <n v="39.844239999999999"/>
    <n v="1006.433"/>
    <n v="3.56"/>
    <n v="4.8848333333333338"/>
    <n v="199.78014074511"/>
    <n v="4.8070000000000004"/>
    <n v="171.68191680030185"/>
    <n v="0.35398000000000002"/>
    <n v="410.38299999999998"/>
    <n v="448.79599999999999"/>
    <n v="0.56031826077211855"/>
    <n v="1193.615"/>
    <n v="621.63824999999997"/>
    <n v="916.16099999999994"/>
    <n v="277.40600000000001"/>
    <n v="933.2860107421875"/>
    <n v="5.2289613136518964"/>
    <n v="117.46700286865234"/>
    <n v="77.051762858926182"/>
    <n v="0"/>
    <n v="0"/>
    <n v="0"/>
    <n v="0"/>
    <s v="FLOAT"/>
    <s v="DEU"/>
    <n v="0"/>
    <n v="0.20175731182098389"/>
    <n v="0.22209432721138"/>
    <n v="2.1113665774464607E-2"/>
    <n v="3.5599999129772186E-2"/>
    <m/>
    <m/>
    <n v="0.18957735598087311"/>
    <n v="3.25169637799263E-2"/>
    <n v="2.7334887534379959E-2"/>
    <n v="0.1656230092048645"/>
    <n v="3.0999999493360519E-2"/>
    <m/>
    <m/>
    <m/>
    <n v="4.8848334699869156E-2"/>
    <n v="3.613431379199028E-2"/>
    <n v="0.19608506560325623"/>
    <n v="0.21506735682487488"/>
    <n v="2.8356831520795822E-2"/>
  </r>
  <r>
    <x v="134"/>
    <x v="9"/>
    <s v="GBR"/>
    <n v="112"/>
    <n v="60270.71"/>
    <n v="23306.559580957412"/>
    <n v="97.940236658802689"/>
    <n v="97.2"/>
    <n v="1322.7950000000001"/>
    <n v="0.18106026020092311"/>
    <n v="137.01909226843719"/>
    <n v="-22.127536409999998"/>
    <n v="249.298"/>
    <n v="188.55699999999999"/>
    <n v="42.182970000000005"/>
    <n v="1079.4280000000001"/>
    <n v="4.4400000000000004"/>
    <n v="4.7735833333333328"/>
    <n v="230.01815994048263"/>
    <n v="4.5941999999999998"/>
    <n v="179.53023299688709"/>
    <n v="0.38390999999999997"/>
    <n v="447.86900000000003"/>
    <n v="483.50099999999998"/>
    <n v="0.51775913844879362"/>
    <n v="1308.0519999999999"/>
    <n v="696.20568749999995"/>
    <n v="1015.494"/>
    <n v="292.565"/>
    <n v="976.1290283203125"/>
    <n v="4.9133706165215054"/>
    <n v="115.96451568603516"/>
    <n v="77.67348104899223"/>
    <n v="0"/>
    <n v="0"/>
    <n v="0"/>
    <n v="0"/>
    <s v="FLOAT"/>
    <s v="DEU"/>
    <n v="0"/>
    <n v="0.12595011293888092"/>
    <n v="0.17930024862289429"/>
    <n v="6.6380545496940613E-2"/>
    <n v="4.439999908208847E-2"/>
    <m/>
    <m/>
    <n v="0.15135648846626282"/>
    <n v="2.7943752706050873E-2"/>
    <n v="2.4270286783576012E-2"/>
    <n v="9.2095166444778442E-2"/>
    <n v="3.0999999493360519E-2"/>
    <m/>
    <m/>
    <m/>
    <n v="4.7735832631587982E-2"/>
    <n v="3.3854950219392776E-2"/>
    <n v="0.15025003254413605"/>
    <n v="0.16130174696445465"/>
    <n v="5.5390272289514542E-2"/>
  </r>
  <r>
    <x v="135"/>
    <x v="9"/>
    <s v="GBR"/>
    <n v="112"/>
    <n v="60441.46"/>
    <n v="23810.431674391606"/>
    <n v="100"/>
    <n v="98.34"/>
    <n v="1399.6559999999999"/>
    <n v="0.18003105543243936"/>
    <n v="139.83749794227387"/>
    <n v="-16.151274519999998"/>
    <n v="268.94600000000003"/>
    <n v="209.71600000000001"/>
    <n v="43.645420000000001"/>
    <n v="1185.56"/>
    <n v="4.55"/>
    <n v="4.4387499999999998"/>
    <n v="243.21776716124936"/>
    <n v="4.7503000000000002"/>
    <n v="187.37854919347234"/>
    <n v="0.39591999999999999"/>
    <n v="482.28300000000002"/>
    <n v="520.173"/>
    <n v="0.58075381845635632"/>
    <n v="1425.5219999999999"/>
    <n v="762.97962500000006"/>
    <n v="1062.3869999999999"/>
    <n v="363.017"/>
    <n v="1167.20703125"/>
    <n v="3.8789811008205399"/>
    <n v="110.88849639892578"/>
    <n v="78.714755707015769"/>
    <n v="0"/>
    <n v="0"/>
    <n v="0"/>
    <n v="0"/>
    <s v="FLOAT"/>
    <s v="DEU"/>
    <n v="0"/>
    <n v="0.21643610298633575"/>
    <n v="8.2482807338237762E-2"/>
    <n v="8.5014171898365021E-2"/>
    <n v="4.5499999076128006E-2"/>
    <m/>
    <m/>
    <n v="5.7386811822652817E-2"/>
    <n v="2.5095997378230095E-2"/>
    <n v="2.3733979091048241E-2"/>
    <n v="0.18100592494010925"/>
    <n v="2.9999999329447746E-2"/>
    <m/>
    <m/>
    <m/>
    <n v="4.4387500733137131E-2"/>
    <n v="3.5430178046226501E-2"/>
    <n v="0.12371351569890976"/>
    <n v="0.13018152117729187"/>
    <n v="6.5257087349891663E-2"/>
  </r>
  <r>
    <x v="136"/>
    <x v="9"/>
    <s v="GBR"/>
    <n v="112"/>
    <n v="60609.15"/>
    <n v="24285.282650144403"/>
    <n v="101.941718437045"/>
    <n v="100"/>
    <n v="1476.722"/>
    <n v="0.1816089988815513"/>
    <n v="143.09391118854259"/>
    <n v="-31.269162599999998"/>
    <n v="304.33499999999998"/>
    <n v="245.38399999999999"/>
    <n v="45.84563"/>
    <n v="1304.3579999999999"/>
    <n v="4.6500000000000004"/>
    <n v="4.2410833333333331"/>
    <n v="255.01136594350231"/>
    <n v="5.3497000000000003"/>
    <n v="196.20790491463072"/>
    <n v="0.40515999999999996"/>
    <n v="509.97300000000001"/>
    <n v="549.13699999999994"/>
    <n v="0.50942435048395307"/>
    <n v="1592.527"/>
    <n v="846.64031250000005"/>
    <n v="1164.318"/>
    <n v="428.06700000000001"/>
    <n v="1265.8929443359375"/>
    <n v="3.9523668846101958"/>
    <n v="106.06417083740234"/>
    <n v="78.426611171074796"/>
    <n v="0"/>
    <n v="0"/>
    <n v="0"/>
    <n v="0"/>
    <s v="FLOAT"/>
    <s v="DEU"/>
    <n v="0"/>
    <n v="0.16431647539138794"/>
    <n v="7.2914496064186096E-2"/>
    <n v="-5.0198640674352646E-3"/>
    <n v="4.6500001102685928E-2"/>
    <m/>
    <m/>
    <n v="4.8487365245819092E-2"/>
    <n v="2.4427134543657303E-2"/>
    <n v="2.3297499865293503E-2"/>
    <n v="0.1315028965473175"/>
    <n v="2.8999999165534973E-2"/>
    <m/>
    <m/>
    <m/>
    <n v="4.2410831898450851E-2"/>
    <n v="3.2813582569360733E-2"/>
    <n v="9.7693808376789093E-2"/>
    <n v="0.1064334362745285"/>
    <n v="2.0740069448947906E-2"/>
  </r>
  <r>
    <x v="137"/>
    <x v="9"/>
    <s v="GBR"/>
    <n v="112"/>
    <n v="60776.24"/>
    <n v="25002.119099661428"/>
    <n v="103.53876172930923"/>
    <n v="101.73"/>
    <n v="1552.47"/>
    <n v="0.18484631590319792"/>
    <n v="146.4177561183055"/>
    <n v="-36.349845769999995"/>
    <n v="312.48700000000002"/>
    <n v="220.93799999999999"/>
    <n v="48.584199999999996"/>
    <n v="1442.989"/>
    <n v="5.53"/>
    <n v="4.6320833333333331"/>
    <n v="276.04766248384772"/>
    <n v="5.2619999999999996"/>
    <n v="206.01830016036226"/>
    <n v="0.41547000000000001"/>
    <n v="540.524"/>
    <n v="578.77700000000004"/>
    <n v="0.49915144254766897"/>
    <n v="1763.498"/>
    <n v="925.02618749999999"/>
    <n v="1267.252"/>
    <n v="495.73899999999998"/>
    <n v="1312.427978515625"/>
    <n v="3.4076086152875238"/>
    <n v="105.80948638916016"/>
    <n v="78.137651422155528"/>
    <n v="1"/>
    <n v="1"/>
    <n v="0"/>
    <n v="0"/>
    <s v="FLOAT"/>
    <s v="DEU"/>
    <n v="0"/>
    <n v="5.0815116614103317E-2"/>
    <n v="0.10657023638486862"/>
    <n v="6.2061257660388947E-2"/>
    <n v="5.5300001055002213E-2"/>
    <m/>
    <m/>
    <n v="8.2494482398033142E-2"/>
    <n v="2.4075755849480629E-2"/>
    <n v="2.2240996360778809E-2"/>
    <n v="2.0208850502967834E-2"/>
    <n v="2.9999999329447746E-2"/>
    <m/>
    <m/>
    <m/>
    <n v="4.6320833265781403E-2"/>
    <n v="3.0606264248490334E-2"/>
    <n v="8.4461942315101624E-2"/>
    <n v="8.7428249418735504E-2"/>
    <n v="5.8680631220340729E-2"/>
  </r>
  <r>
    <x v="138"/>
    <x v="9"/>
    <s v="GBR"/>
    <n v="112"/>
    <n v="60943.91"/>
    <n v="24602.13363468245"/>
    <n v="102.4406934978219"/>
    <n v="101.75"/>
    <n v="1598.752"/>
    <n v="0.17944530776727155"/>
    <n v="151.69160001920542"/>
    <n v="-62.982334170000001"/>
    <n v="343.05200000000002"/>
    <n v="249.51400000000001"/>
    <n v="52.088329999999999"/>
    <n v="1496.9549999999999"/>
    <n v="4.32"/>
    <n v="4.5914166666666665"/>
    <n v="266.16302144439965"/>
    <n v="5.6150000000000002"/>
    <n v="213.8666163569475"/>
    <n v="0.49326999999999999"/>
    <n v="568.28700000000003"/>
    <n v="644.73099999999999"/>
    <n v="0.68596515297022909"/>
    <n v="1843.0450000000001"/>
    <n v="978.09762499999999"/>
    <n v="1335.8679999999999"/>
    <n v="507.02499999999998"/>
    <n v="1481.89794921875"/>
    <n v="2.6816736432008108"/>
    <n v="97.252700805664063"/>
    <n v="77.767923663744654"/>
    <n v="0"/>
    <n v="0"/>
    <n v="0"/>
    <n v="0"/>
    <s v="FLOAT"/>
    <s v="DEU"/>
    <n v="0"/>
    <n v="-0.29751068353652954"/>
    <n v="-1.275627501308918E-2"/>
    <n v="0.15972906351089478"/>
    <n v="4.3200001120567322E-2"/>
    <m/>
    <m/>
    <n v="-3.58089879155159E-2"/>
    <n v="2.305271290242672E-2"/>
    <n v="2.3908864706754684E-2"/>
    <n v="-0.32776141166687012"/>
    <n v="4.5000001788139343E-2"/>
    <m/>
    <m/>
    <m/>
    <n v="4.5914165675640106E-2"/>
    <n v="3.0250737443566322E-2"/>
    <n v="-5.7768810540437698E-2"/>
    <n v="-8.1118986010551453E-2"/>
    <n v="0.10146453231573105"/>
  </r>
  <r>
    <x v="139"/>
    <x v="9"/>
    <s v="GBR"/>
    <n v="112"/>
    <n v="61067.494656956638"/>
    <n v="23489.355012713811"/>
    <n v="97.486163060788385"/>
    <n v="97.82"/>
    <n v="1557.12"/>
    <n v="0.16130729890563644"/>
    <n v="154.97620925702367"/>
    <n v="-51.596453160000003"/>
    <n v="309.43799999999999"/>
    <n v="225.84399999999999"/>
    <n v="55.71461"/>
    <n v="1518.1310000000001"/>
    <n v="0.53"/>
    <n v="4.544999999999999"/>
    <n v="239.80076493896419"/>
    <n v="7.5373000000000001"/>
    <n v="213.37609659466094"/>
    <n v="0.63192999999999999"/>
    <n v="519.32500000000005"/>
    <n v="666.77700000000004"/>
    <n v="0.61747452917567103"/>
    <n v="1840.7270000000001"/>
    <n v="1000.943625"/>
    <n v="1347.335"/>
    <n v="493.37400000000002"/>
    <n v="1459.26904296875"/>
    <n v="4.5230783940678423"/>
    <n v="95.568641662597656"/>
    <n v="75.389826848949767"/>
    <n v="0"/>
    <n v="0"/>
    <n v="0"/>
    <n v="0"/>
    <s v="FLOAT"/>
    <s v="DEU"/>
    <n v="0"/>
    <n v="0.2895195484161377"/>
    <n v="-7.4654638767242432E-2"/>
    <n v="-1.5163527801632881E-2"/>
    <n v="5.2999998442828655E-3"/>
    <m/>
    <m/>
    <n v="-9.9044568836688995E-2"/>
    <n v="2.4389928206801414E-2"/>
    <n v="2.7071181684732437E-2"/>
    <n v="0.24953445792198181"/>
    <n v="3.2000001519918442E-2"/>
    <m/>
    <m/>
    <m/>
    <n v="4.544999822974205E-2"/>
    <n v="3.9985105395317078E-2"/>
    <n v="3.4544937312602997E-2"/>
    <n v="4.1666015982627869E-2"/>
    <n v="-4.9317637458443642E-3"/>
  </r>
  <r>
    <x v="140"/>
    <x v="9"/>
    <s v="GBR"/>
    <n v="112"/>
    <n v="61556.92913172931"/>
    <n v="23777.155757682725"/>
    <n v="98.731092574737829"/>
    <n v="98.018465423116481"/>
    <n v="1612.1949999999999"/>
    <n v="0.16055237202974904"/>
    <n v="160.08759053994729"/>
    <n v="-49.93137943"/>
    <n v="362.38299999999998"/>
    <n v="262.89499999999998"/>
    <n v="57.899509999999999"/>
    <n v="1556.0350000000001"/>
    <n v="0.5"/>
    <n v="4.2378999999999998"/>
    <n v="253.60937467195575"/>
    <n v="7.7866"/>
    <n v="218.28129421752672"/>
    <n v="0.74273"/>
    <n v="554.36"/>
    <n v="699.95"/>
    <n v="0.638773554774832"/>
    <n v="1670.13"/>
    <n v="1014.4288749999999"/>
    <n v="1221.319"/>
    <n v="449.16699999999997"/>
    <n v="1414.4840087890625"/>
    <n v="4.9037188509039513"/>
    <n v="101.92652893066406"/>
    <n v="74.2738807213195"/>
    <n v="0"/>
    <n v="0"/>
    <n v="0"/>
    <n v="0"/>
    <s v="FLOAT"/>
    <s v="DEU"/>
    <n v="0"/>
    <n v="0.14157930016517639"/>
    <n v="8.5034921765327454E-2"/>
    <n v="0.101185142993927"/>
    <n v="4.999999888241291E-3"/>
    <m/>
    <m/>
    <n v="5.7581078261137009E-2"/>
    <n v="2.7453843504190445E-2"/>
    <n v="2.5959091261029243E-2"/>
    <n v="0.10940650105476379"/>
    <n v="2.8999999165534973E-2"/>
    <m/>
    <m/>
    <m/>
    <n v="4.2378999292850494E-2"/>
    <n v="3.2172787934541702E-2"/>
    <n v="9.5318622887134552E-2"/>
    <n v="0.10413705557584763"/>
    <n v="5.3092572838068008E-2"/>
  </r>
  <r>
    <x v="141"/>
    <x v="9"/>
    <s v="GBR"/>
    <n v="112"/>
    <n v="62071.865202381916"/>
    <n v="23967.740310562956"/>
    <n v="99.212225770124419"/>
    <n v="97.156889920299506"/>
    <n v="1669.509"/>
    <n v="0.16120617180159239"/>
    <n v="167.23340958351619"/>
    <n v="-30.065153510000002"/>
    <n v="397.00599999999997"/>
    <n v="295.86500000000001"/>
    <n v="61.017389999999999"/>
    <n v="1577.787"/>
    <n v="0.48"/>
    <n v="3.8321999999999998"/>
    <n v="248.77913311061616"/>
    <n v="8.0376999999999992"/>
    <n v="223.18649184039248"/>
    <n v="0.79974999999999996"/>
    <n v="580.56399999999996"/>
    <n v="701.12"/>
    <n v="0.64678869413362705"/>
    <n v="1643.4960000000001"/>
    <n v="1025.8548125"/>
    <n v="1218.8910000000001"/>
    <n v="424.041"/>
    <n v="1463.31005859375"/>
    <n v="4.871960031791744"/>
    <n v="101.84712219238281"/>
    <n v="75.74041270246309"/>
    <n v="0"/>
    <n v="0"/>
    <n v="0"/>
    <n v="0"/>
    <s v="FLOAT"/>
    <s v="DEU"/>
    <n v="0"/>
    <n v="-3.4272618591785431E-2"/>
    <n v="7.5619518756866455E-3"/>
    <n v="0.18407876789569855"/>
    <n v="4.8000002279877663E-3"/>
    <m/>
    <m/>
    <n v="-1.9045066088438034E-2"/>
    <n v="2.660701796412468E-2"/>
    <n v="2.7123589068651199E-2"/>
    <n v="-6.6930070519447327E-2"/>
    <n v="3.5000000149011612E-2"/>
    <m/>
    <m/>
    <m/>
    <n v="3.8322001695632935E-2"/>
    <n v="3.2657448202371597E-2"/>
    <n v="1.3107864186167717E-2"/>
    <n v="-5.4585295729339123E-3"/>
    <n v="9.4439387321472168E-2"/>
  </r>
  <r>
    <x v="142"/>
    <x v="9"/>
    <s v="GBR"/>
    <n v="112"/>
    <n v="62483.814058904012"/>
    <n v="24150.282061037648"/>
    <n v="99.934037430432667"/>
    <n v="98.140073145282358"/>
    <n v="1721.355"/>
    <n v="0.16239171670552982"/>
    <n v="171.96317527710701"/>
    <n v="-59.860596900000004"/>
    <n v="403.976"/>
    <n v="296.11700000000002"/>
    <n v="63.564300000000003"/>
    <n v="1660.13"/>
    <n v="0.313"/>
    <n v="2.8645999999999998"/>
    <n v="249.52712959990535"/>
    <n v="7.8845999999999998"/>
    <n v="226.12961041411194"/>
    <n v="0.83161000000000007"/>
    <n v="601.053"/>
    <n v="732.66099999999994"/>
    <n v="0.63371356147021496"/>
    <n v="1628.2429999999999"/>
    <n v="1036.6011249999999"/>
    <n v="1220.3889999999999"/>
    <n v="406.923"/>
    <n v="1539.7430419921875"/>
    <n v="5.0975340341547799"/>
    <n v="102.93154907226563"/>
    <n v="74.806157457451846"/>
    <n v="0"/>
    <n v="0"/>
    <n v="0"/>
    <n v="0"/>
    <s v="FLOAT"/>
    <s v="DEU"/>
    <n v="0"/>
    <n v="0.12145595997571945"/>
    <n v="3.1037416309118271E-2"/>
    <n v="3.8486391305923462E-2"/>
    <n v="3.1300000846385956E-3"/>
    <m/>
    <m/>
    <n v="3.0066845938563347E-3"/>
    <n v="2.8030732646584511E-2"/>
    <n v="2.7946704998612404E-2"/>
    <n v="8.2486450672149658E-2"/>
    <n v="3.5999998450279236E-2"/>
    <m/>
    <m/>
    <m/>
    <n v="2.8645999729633331E-2"/>
    <n v="3.8969509303569794E-2"/>
    <n v="5.2584953606128693E-2"/>
    <n v="6.0064211487770081E-2"/>
    <n v="2.0808195695281029E-2"/>
  </r>
  <r>
    <x v="143"/>
    <x v="9"/>
    <s v="GBR"/>
    <n v="112"/>
    <n v="62877.12713382153"/>
    <n v="24523.878339890951"/>
    <n v="101.43706355713172"/>
    <n v="100.05258089869611"/>
    <n v="1793.155"/>
    <n v="0.1646586345381526"/>
    <n v="176.37368477008337"/>
    <n v="-87.09403712000001"/>
    <n v="413.303"/>
    <n v="300.65100000000001"/>
    <n v="66.610219999999998"/>
    <n v="1722.1469999999999"/>
    <n v="0.30199999999999999"/>
    <n v="3.1911999999999998"/>
    <n v="258.376739002406"/>
    <n v="7.5242000000000004"/>
    <n v="228.58220922554483"/>
    <n v="0.84156000000000009"/>
    <n v="626.69100000000003"/>
    <n v="722.52499999999998"/>
    <n v="0.60723828030118998"/>
    <n v="1615.18"/>
    <n v="1049.7642499999999"/>
    <n v="1223.0550000000001"/>
    <n v="394.904"/>
    <n v="1532.6700439453125"/>
    <n v="5.4701737368655099"/>
    <n v="99.184165954589844"/>
    <n v="73.035312053204933"/>
    <n v="0"/>
    <n v="0"/>
    <n v="0"/>
    <n v="0"/>
    <s v="FLOAT"/>
    <s v="DEU"/>
    <n v="0"/>
    <n v="0.20538218319416046"/>
    <n v="6.4106151461601257E-2"/>
    <n v="-6.127094104886055E-2"/>
    <n v="3.0199999455362558E-3"/>
    <m/>
    <m/>
    <n v="3.5466056317090988E-2"/>
    <n v="2.8640095144510269E-2"/>
    <n v="2.7659134939312935E-2"/>
    <n v="0.16687528789043427"/>
    <n v="3.2999999821186066E-2"/>
    <m/>
    <m/>
    <m/>
    <n v="3.1911998987197876E-2"/>
    <n v="3.8506884127855301E-2"/>
    <n v="8.6509726941585541E-2"/>
    <n v="0.11311212182044983"/>
    <n v="-2.9125470668077469E-2"/>
  </r>
  <r>
    <x v="144"/>
    <x v="9"/>
    <s v="GBR"/>
    <n v="112"/>
    <n v="63358.714963708066"/>
    <n v="25034.193108199277"/>
    <n v="103.57532078028142"/>
    <n v="101.64111122125084"/>
    <n v="1876.162"/>
    <n v="0.17153319304043005"/>
    <n v="178.95055970149247"/>
    <n v="-90.896160320000007"/>
    <n v="409.00700000000001"/>
    <n v="287.96300000000002"/>
    <n v="70.404119999999992"/>
    <n v="1797.2819999999999"/>
    <n v="0.38"/>
    <n v="3.0985999999999998"/>
    <n v="278.77490260785908"/>
    <n v="6.1096000000000004"/>
    <n v="231.52532779926429"/>
    <n v="0.8606100000000001"/>
    <n v="640.64800000000002"/>
    <n v="745.69500000000005"/>
    <n v="0.64069707842132195"/>
    <n v="1625.972"/>
    <n v="1076.9449999999999"/>
    <n v="1253.125"/>
    <n v="372.738"/>
    <n v="1477.572265625"/>
    <n v="5.5530870719390624"/>
    <n v="95.437057495117188"/>
    <n v="71.5134595476881"/>
    <n v="0"/>
    <n v="0"/>
    <n v="0"/>
    <n v="0"/>
    <s v="FLOAT"/>
    <s v="DEU"/>
    <n v="0"/>
    <n v="1.1954274028539658E-2"/>
    <n v="0.12826117873191833"/>
    <n v="0.15596400201320648"/>
    <n v="3.8000000640749931E-3"/>
    <m/>
    <m/>
    <n v="9.9961511790752411E-2"/>
    <n v="2.8299665078520775E-2"/>
    <n v="2.572786808013916E-2"/>
    <n v="-2.1320817992091179E-2"/>
    <n v="3.4000001847743988E-2"/>
    <m/>
    <m/>
    <m/>
    <n v="3.09859998524189E-2"/>
    <n v="3.3275093883275986E-2"/>
    <n v="8.7567448616027832E-2"/>
    <n v="8.9435495436191559E-2"/>
    <n v="7.9882003366947174E-2"/>
  </r>
  <r>
    <x v="145"/>
    <x v="9"/>
    <s v="GBR"/>
    <n v="112"/>
    <n v="63861.881067031471"/>
    <n v="25423.86029158919"/>
    <n v="105.186106295947"/>
    <n v="103.87451461179985"/>
    <n v="1935.212"/>
    <n v="0.17285407725321889"/>
    <n v="179.02231775406054"/>
    <n v="-96.442763839999998"/>
    <n v="399.08"/>
    <n v="279.63200000000001"/>
    <n v="74.245070000000013"/>
    <n v="1866.046"/>
    <n v="0.44"/>
    <n v="2.4087000000000001"/>
    <n v="295.62555949932033"/>
    <n v="5.3003"/>
    <n v="236.43052542213007"/>
    <n v="0.86719999999999997"/>
    <n v="664.65899999999999"/>
    <n v="750.34799999999996"/>
    <n v="0.67480936635400501"/>
    <n v="1661.64"/>
    <n v="1110.1759999999999"/>
    <n v="1292.1659999999999"/>
    <n v="369.375"/>
    <n v="1471.3341064453125"/>
    <n v="6.1964204976396404"/>
    <n v="96.679328918457031"/>
    <n v="70.44191268310469"/>
    <n v="0"/>
    <n v="0"/>
    <n v="0"/>
    <n v="0"/>
    <s v="FLOAT"/>
    <s v="DEU"/>
    <n v="0"/>
    <n v="1.0998629964888096E-2"/>
    <n v="9.3224845826625824E-2"/>
    <n v="7.6761436648666859E-3"/>
    <n v="4.3999999761581421E-3"/>
    <m/>
    <m/>
    <n v="6.675584614276886E-2"/>
    <n v="2.6468999683856964E-2"/>
    <n v="2.4812612682580948E-2"/>
    <n v="-2.5073645636439323E-2"/>
    <n v="3.7000000476837158E-2"/>
    <m/>
    <m/>
    <m/>
    <n v="2.4087000638246536E-2"/>
    <n v="3.6072276532649994E-2"/>
    <n v="5.4420903325080872E-2"/>
    <n v="6.6516324877738953E-2"/>
    <n v="6.0380715876817703E-3"/>
  </r>
  <r>
    <x v="146"/>
    <x v="9"/>
    <s v="GBR"/>
    <n v="112"/>
    <n v="64389.567935624051"/>
    <n v="25649.813255197038"/>
    <n v="106.18997288603687"/>
    <n v="106.59665961010521"/>
    <n v="2016.6379999999999"/>
    <n v="0.17612729701612287"/>
    <n v="180.203267326054"/>
    <n v="-108.39265008"/>
    <n v="426.80622"/>
    <n v="292.09336999999999"/>
    <n v="80.396000000000001"/>
    <n v="2000.2280000000001"/>
    <n v="0.32"/>
    <n v="1.9060999999999999"/>
    <n v="316.31934866427275"/>
    <n v="4.8097000000000003"/>
    <n v="242.31676256956899"/>
    <n v="0.86775000000000002"/>
    <n v="699.71199999999999"/>
    <n v="759.29"/>
    <n v="0.81287595512924704"/>
    <n v="1719.569"/>
    <n v="1155.3009999999999"/>
    <n v="1343.13"/>
    <n v="376.16699999999997"/>
    <n v="1608.0423583984375"/>
    <n v="6.3332132457147257"/>
    <n v="94.999130249023438"/>
    <n v="72.096145260688743"/>
    <n v="0"/>
    <n v="0"/>
    <n v="0"/>
    <n v="0"/>
    <s v="FLOAT"/>
    <s v="DEU"/>
    <n v="0"/>
    <n v="0.15410000085830688"/>
    <n v="9.5053650438785553E-2"/>
    <n v="7.1265324950218201E-2"/>
    <n v="2.0239999999999998E-3"/>
    <m/>
    <m/>
    <n v="6.9750666618347168E-2"/>
    <n v="2.5302981957793236E-2"/>
    <n v="2.3653158918023109E-2"/>
    <n v="0.10840000212192535"/>
    <n v="4.123060405254364E-2"/>
    <m/>
    <m/>
    <m/>
    <n v="1.3051999999999999E-2"/>
    <n v="4.5700002461671829E-2"/>
    <n v="0.10215094685554504"/>
    <n v="0.13076409697532654"/>
    <n v="3.6644663661718369E-2"/>
  </r>
  <r>
    <x v="147"/>
    <x v="9"/>
    <s v="GBR"/>
    <n v="112"/>
    <n v="64774.053535044659"/>
    <n v="25941.298227075255"/>
    <n v="107.30651198501482"/>
    <n v="107.07547014222976"/>
    <n v="2097.143"/>
    <n v="0.18018942914240946"/>
    <n v="185.06875554385743"/>
    <n v="-77.971451330000008"/>
    <n v="468.40780999999998"/>
    <n v="327.70571000000001"/>
    <n v="89.239560000000012"/>
    <n v="2097.3739999999998"/>
    <n v="0.28999999999999998"/>
    <n v="1.8237000000000001"/>
    <n v="330.5093755202401"/>
    <n v="4.33"/>
    <n v="248.20299971700791"/>
    <n v="0.86313999999999991"/>
    <n v="739.86099999999999"/>
    <n v="780.11800000000005"/>
    <n v="0.74011027643118799"/>
    <n v="1758.3579999999999"/>
    <n v="1204.67"/>
    <n v="1394.4870000000001"/>
    <n v="363.87099999999998"/>
    <n v="1727.902099609375"/>
    <n v="6.2672021200802384"/>
    <n v="93.459434266731805"/>
    <n v="72.505095812522072"/>
    <n v="0"/>
    <n v="0"/>
    <n v="0"/>
    <n v="0"/>
    <s v="FLOAT"/>
    <s v="DEU"/>
    <n v="0"/>
    <n v="0.14069999754428864"/>
    <n v="6.93669393658638E-2"/>
    <n v="3.7438511848449707E-2"/>
    <n v="4.1229999999999999E-3"/>
    <m/>
    <m/>
    <n v="4.5419096946716309E-2"/>
    <n v="2.3947840556502342E-2"/>
    <n v="2.2907406091690063E-2"/>
    <n v="9.6900001168251038E-2"/>
    <n v="3.9930712431669235E-2"/>
    <m/>
    <m/>
    <m/>
    <n v="1.2358000000000001E-2"/>
    <n v="4.3800000101327896E-2"/>
    <n v="8.1722833216190338E-2"/>
    <n v="0.11018841713666916"/>
    <n v="2.0780755206942558E-2"/>
  </r>
  <r>
    <x v="148"/>
    <x v="9"/>
    <s v="GBR"/>
    <n v="112"/>
    <n v="65162.462456908361"/>
    <n v="26109.672726731733"/>
    <n v="107.99426803812391"/>
    <n v="107.94731889049699"/>
    <n v="2174.38"/>
    <n v="0.17773526246562238"/>
    <n v="189.69547443245386"/>
    <n v="-78.860781439999997"/>
    <n v="483.01431000000002"/>
    <n v="339.92359000000005"/>
    <n v="96.378724800000015"/>
    <n v="2154.7779999999998"/>
    <n v="0.6"/>
    <n v="1.8363"/>
    <n v="341.33341829671474"/>
    <n v="4"/>
    <n v="255.07027638901999"/>
    <n v="0.85775000000000012"/>
    <n v="764.01499999999999"/>
    <n v="804.25800000000004"/>
    <n v="0.78768067425465704"/>
    <n v="1840.9749999999999"/>
    <n v="1246.17"/>
    <n v="1435.8710000000001"/>
    <n v="405.10399999999998"/>
    <n v="1761.0484619140625"/>
    <n v="6.5398218604740146"/>
    <n v="96.247372733425962"/>
    <n v="72.068420520350514"/>
    <n v="0"/>
    <n v="0"/>
    <n v="0"/>
    <n v="0"/>
    <s v="FLOAT"/>
    <s v="DEU"/>
    <n v="0"/>
    <n v="-9.5499999821186066E-2"/>
    <n v="5.5219188332557678E-2"/>
    <n v="2.2330274805426598E-2"/>
    <n v="6.9979999999999999E-3"/>
    <m/>
    <m/>
    <n v="3.2130122184753418E-2"/>
    <n v="2.3089064285159111E-2"/>
    <n v="2.2370303049683571E-2"/>
    <n v="-0.13210000097751617"/>
    <n v="4.2170759290456772E-2"/>
    <m/>
    <m/>
    <m/>
    <n v="1.4607000000000002E-2"/>
    <n v="3.6600001156330109E-2"/>
    <n v="-1.0501056909561157E-2"/>
    <n v="-2.3515839129686356E-2"/>
    <n v="1.4664137735962868E-2"/>
  </r>
  <r>
    <x v="149"/>
    <x v="9"/>
    <s v="GBR"/>
    <n v="112"/>
    <n v="65516.542307395197"/>
    <n v="26341.025966169807"/>
    <n v="108.85882739637181"/>
    <n v="108.52099548273846"/>
    <n v="2255.2829999999999"/>
    <n v="0.17718796266366571"/>
    <n v="193.10999297223805"/>
    <n v="-68.638502659999986"/>
    <n v="487.60516999999999"/>
    <n v="347.41970000000003"/>
    <n v="95.414937552000012"/>
    <n v="2237.7620000000002"/>
    <n v="0"/>
    <n v="1.3085"/>
    <n v="344.57324270455382"/>
    <n v="3.74"/>
    <n v="263.8996321101784"/>
    <n v="0.85243000000000002"/>
    <n v="789.33699999999999"/>
    <n v="830.452"/>
    <n v="0.76210799070228297"/>
    <n v="1891.3440000000001"/>
    <n v="1289.7529999999999"/>
    <n v="1474.749"/>
    <n v="416.59500000000003"/>
    <n v="1730.3497314453125"/>
    <n v="6.2038004349530045"/>
    <n v="95.897074590851133"/>
    <n v="70.873345846609084"/>
    <n v="0"/>
    <n v="0"/>
    <n v="0"/>
    <n v="0"/>
    <s v="FLOAT"/>
    <s v="DEU"/>
    <n v="0"/>
    <n v="0.18379999697208405"/>
    <n v="3.2720200717449188E-2"/>
    <n v="5.7201974093914032E-2"/>
    <n v="7.0980000000000001E-3"/>
    <m/>
    <m/>
    <n v="1.0095000267028809E-2"/>
    <n v="2.2625202313065529E-2"/>
    <n v="2.2399082779884338E-2"/>
    <n v="0.12909999489784241"/>
    <n v="4.8445664346218109E-2"/>
    <m/>
    <m/>
    <m/>
    <n v="9.358E-3"/>
    <n v="5.469999834895134E-2"/>
    <n v="8.8431499898433685E-2"/>
    <n v="0.11567296832799911"/>
    <n v="3.2149985432624817E-2"/>
  </r>
  <r>
    <x v="150"/>
    <x v="9"/>
    <s v="GBR"/>
    <n v="112"/>
    <n v="65795.098200852997"/>
    <n v="23646.774125758013"/>
    <n v="97.64761867264194"/>
    <n v="96.121476543081684"/>
    <n v="2152.6460000000002"/>
    <n v="0.17106203249396323"/>
    <n v="194.84798290898817"/>
    <n v="-78.420008070000009"/>
    <n v="422.74503000000004"/>
    <n v="296.41568000000001"/>
    <n v="183.19668009984002"/>
    <n v="2547.6790000000001"/>
    <n v="0"/>
    <n v="0.73929999999999996"/>
    <n v="354.34000184873258"/>
    <n v="4.4720000000000004"/>
    <n v="268.80482973304419"/>
    <n v="1.0447"/>
    <n v="755.81700000000001"/>
    <n v="1035.0889999999999"/>
    <n v="0.74515648286140101"/>
    <n v="1967.0229999999999"/>
    <n v="1328.2539999999999"/>
    <n v="1509.4079999999999"/>
    <n v="457.61500000000001"/>
    <n v="1828.8658447265625"/>
    <n v="5.8281850912716182"/>
    <n v="87.579244352356554"/>
    <n v="69.161505345784917"/>
    <n v="0"/>
    <n v="0"/>
    <n v="0"/>
    <n v="0"/>
    <s v="FLOAT"/>
    <s v="DEU"/>
    <n v="0"/>
    <n v="-9.4400003552436829E-2"/>
    <n v="5.1146157085895538E-2"/>
    <n v="5.7524297386407852E-2"/>
    <n v="3.9399999999999998E-4"/>
    <m/>
    <m/>
    <n v="2.8344511985778809E-2"/>
    <n v="2.2801643237471581E-2"/>
    <n v="2.2173155099153519E-2"/>
    <n v="-0.12139999866485596"/>
    <n v="3.0730707570910454E-2"/>
    <m/>
    <m/>
    <m/>
    <n v="3.7439999999999999E-3"/>
    <n v="2.7000000700354576E-2"/>
    <m/>
    <m/>
    <n v="2.8959149494767189E-2"/>
  </r>
  <r>
    <x v="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50"/>
    <x v="10"/>
    <s v="IRL"/>
    <n v="178"/>
    <m/>
    <m/>
    <m/>
    <m/>
    <m/>
    <m/>
    <m/>
    <m/>
    <m/>
    <m/>
    <n v="81.170031072409444"/>
    <n v="256.93247727246376"/>
    <n v="6.38"/>
    <m/>
    <m/>
    <m/>
    <m/>
    <m/>
    <m/>
    <m/>
    <n v="0.29654292244374614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1"/>
    <x v="10"/>
    <s v="IRL"/>
    <n v="178"/>
    <n v="3102.2693216334787"/>
    <m/>
    <m/>
    <m/>
    <m/>
    <m/>
    <m/>
    <m/>
    <m/>
    <m/>
    <n v="82.987559162168012"/>
    <n v="262.6856103986218"/>
    <n v="5.19"/>
    <m/>
    <m/>
    <m/>
    <m/>
    <m/>
    <m/>
    <m/>
    <n v="0.28230799285776931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2"/>
    <x v="10"/>
    <s v="IRL"/>
    <n v="178"/>
    <n v="3008.0789740128239"/>
    <n v="2351.0917825061556"/>
    <n v="8.1740817816854392"/>
    <m/>
    <n v="132.84122504560654"/>
    <m/>
    <n v="3.3531908821745797"/>
    <m/>
    <m/>
    <m/>
    <n v="81.634080797454175"/>
    <n v="258.40136232595086"/>
    <n v="2.63"/>
    <n v="4.6150000000000002"/>
    <m/>
    <m/>
    <m/>
    <n v="0.10494101567318673"/>
    <m/>
    <m/>
    <n v="0.2453623740850050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3"/>
    <x v="10"/>
    <s v="IRL"/>
    <n v="178"/>
    <n v="3020.1032737090773"/>
    <n v="2320.4466184008456"/>
    <n v="8.0675372054703178"/>
    <m/>
    <n v="131.24679319209292"/>
    <m/>
    <n v="3.2818463953198016"/>
    <m/>
    <m/>
    <m/>
    <n v="75.446751130190961"/>
    <n v="238.81622827945532"/>
    <n v="2.71"/>
    <n v="4.5750000000000002"/>
    <m/>
    <m/>
    <m/>
    <n v="0.194144932490978"/>
    <m/>
    <m/>
    <n v="0.2375385959919491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4"/>
    <x v="10"/>
    <s v="IRL"/>
    <n v="178"/>
    <n v="3011.0850489368872"/>
    <n v="2322.334127521061"/>
    <n v="8.0740995413293941"/>
    <m/>
    <n v="131.2187680905908"/>
    <m/>
    <n v="3.3175186387471904"/>
    <m/>
    <m/>
    <m/>
    <n v="72.458305777684913"/>
    <n v="230.16868832968623"/>
    <n v="3.44"/>
    <n v="5.4665930481922524"/>
    <m/>
    <m/>
    <m/>
    <n v="0.18933581816258244"/>
    <m/>
    <m/>
    <n v="0.2460143555927597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5"/>
    <x v="10"/>
    <s v="IRL"/>
    <n v="178"/>
    <n v="2991.044549443131"/>
    <n v="2341.3638343191396"/>
    <n v="8.1402604546575752"/>
    <m/>
    <n v="131.80025216715757"/>
    <m/>
    <n v="3.388863125601969"/>
    <m/>
    <m/>
    <m/>
    <n v="68.458386613561444"/>
    <n v="218.06213240000957"/>
    <n v="4.1399999999999997"/>
    <n v="5.3045896912411346"/>
    <m/>
    <m/>
    <m/>
    <n v="0.22836443796174449"/>
    <m/>
    <m/>
    <n v="0.2250422837599847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6"/>
    <x v="10"/>
    <s v="IRL"/>
    <n v="178"/>
    <n v="2977.0161997975019"/>
    <n v="2357.5573430022059"/>
    <n v="8.1965607085620498"/>
    <m/>
    <n v="131.3450889504154"/>
    <m/>
    <n v="3.2996825170334962"/>
    <m/>
    <m/>
    <m/>
    <n v="65.745797755132884"/>
    <n v="209.84696944772892"/>
    <n v="4.46"/>
    <n v="5.1555025714202429"/>
    <m/>
    <m/>
    <m/>
    <n v="0.25295437461209425"/>
    <m/>
    <m/>
    <n v="0.22362965715984967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7"/>
    <x v="10"/>
    <s v="IRL"/>
    <n v="178"/>
    <n v="2962.9878501518724"/>
    <n v="2899.3198591464356"/>
    <n v="10.080115891802974"/>
    <m/>
    <n v="134.57743066302584"/>
    <m/>
    <n v="3.1213212998965503"/>
    <m/>
    <m/>
    <m/>
    <n v="65.60786950809414"/>
    <n v="209.70284378189945"/>
    <n v="4.24"/>
    <n v="5.1731232502350606"/>
    <m/>
    <m/>
    <m/>
    <n v="0.28699967069186444"/>
    <m/>
    <m/>
    <n v="0.2235209935752239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8"/>
    <x v="10"/>
    <s v="IRL"/>
    <n v="178"/>
    <n v="2949.961525480931"/>
    <n v="3004.7587631652063"/>
    <n v="10.446697167291081"/>
    <m/>
    <n v="138.97888860201491"/>
    <m/>
    <n v="3.1034851781828556"/>
    <m/>
    <m/>
    <m/>
    <n v="58.849385403195868"/>
    <n v="188.94874790245373"/>
    <n v="4.16"/>
    <n v="5.1309953652485341"/>
    <m/>
    <m/>
    <m/>
    <n v="0.28691591620014051"/>
    <m/>
    <m/>
    <n v="0.2233036664059723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9"/>
    <x v="10"/>
    <s v="IRL"/>
    <n v="178"/>
    <n v="2942.9473506581166"/>
    <n v="3107.7978366021662"/>
    <n v="10.8049349099644"/>
    <m/>
    <n v="143.53169263020379"/>
    <m/>
    <n v="3.1391574216102449"/>
    <m/>
    <m/>
    <m/>
    <n v="64.412491367091732"/>
    <n v="206.53207913365077"/>
    <n v="5.26"/>
    <n v="4.9843216919246958"/>
    <m/>
    <m/>
    <m/>
    <n v="0.29216134556559564"/>
    <m/>
    <m/>
    <n v="0.22373832074447547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0"/>
    <x v="10"/>
    <s v="IRL"/>
    <n v="178"/>
    <n v="2932.9271009112385"/>
    <n v="3199.3776291263011"/>
    <n v="11.123331970943497"/>
    <m/>
    <n v="146.8163921026657"/>
    <m/>
    <n v="3.0499768130417722"/>
    <m/>
    <m/>
    <m/>
    <n v="64.366515284745489"/>
    <n v="206.6762047994803"/>
    <n v="2.56"/>
    <n v="4.7131078354481177"/>
    <m/>
    <m/>
    <m/>
    <n v="0.30911893534060508"/>
    <m/>
    <m/>
    <n v="0.2235209935752239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1"/>
    <x v="10"/>
    <s v="IRL"/>
    <n v="178"/>
    <n v="2938.9392507593652"/>
    <n v="3274.9128792982783"/>
    <n v="11.385946691857395"/>
    <m/>
    <n v="149.55133705632204"/>
    <m/>
    <n v="2.8537794741911315"/>
    <m/>
    <m/>
    <m/>
    <n v="63.722850131898021"/>
    <n v="205.09082247535594"/>
    <n v="3.61"/>
    <n v="4.7383333827566512"/>
    <m/>
    <m/>
    <m/>
    <n v="0.32135374551843154"/>
    <m/>
    <m/>
    <n v="0.23960320409983896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2"/>
    <x v="10"/>
    <s v="IRL"/>
    <n v="178"/>
    <n v="2954.9716503543705"/>
    <n v="3161.8590411427454"/>
    <n v="10.992890442121496"/>
    <m/>
    <n v="144.90127114597993"/>
    <m/>
    <n v="2.8002711090500481"/>
    <m/>
    <m/>
    <m/>
    <n v="67.676793213675239"/>
    <n v="218.20625806583899"/>
    <n v="1.87"/>
    <n v="4.2890598959297472"/>
    <m/>
    <m/>
    <m/>
    <n v="0.32762119004752643"/>
    <m/>
    <m/>
    <n v="0.30990854335271689"/>
    <n v="114.214666139309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3"/>
    <x v="10"/>
    <s v="IRL"/>
    <n v="178"/>
    <n v="2967.9979750253124"/>
    <n v="3054.752421321863"/>
    <n v="10.620510990034543"/>
    <m/>
    <n v="140.35603131260928"/>
    <m/>
    <n v="2.6932543787678807"/>
    <m/>
    <m/>
    <m/>
    <n v="64.734323943515463"/>
    <n v="209.84696944772898"/>
    <n v="0.69"/>
    <n v="4.2266377962493378"/>
    <m/>
    <m/>
    <m/>
    <n v="0.38170350021084798"/>
    <m/>
    <m/>
    <n v="0.25644605971683443"/>
    <n v="112.39963892445843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4"/>
    <x v="10"/>
    <s v="IRL"/>
    <n v="178"/>
    <n v="2977.0161997975024"/>
    <n v="3133.4473302475808"/>
    <n v="10.894110951612996"/>
    <m/>
    <n v="152.47439999552788"/>
    <m/>
    <n v="2.7110905004815753"/>
    <m/>
    <m/>
    <m/>
    <n v="70.144397126114725"/>
    <n v="200.42404779754582"/>
    <n v="0.82"/>
    <n v="4.1805817612207585"/>
    <m/>
    <m/>
    <m/>
    <n v="0.34840627249540979"/>
    <m/>
    <m/>
    <n v="0.21569721548216797"/>
    <n v="117.42954477402139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5"/>
    <x v="10"/>
    <s v="IRL"/>
    <n v="178"/>
    <n v="2977.0161997975024"/>
    <n v="3223.5775916206599"/>
    <n v="11.207468402372706"/>
    <m/>
    <n v="156.79714213870639"/>
    <m/>
    <n v="2.7824349873363534"/>
    <m/>
    <m/>
    <m/>
    <n v="69.398180135411394"/>
    <n v="194.88995095537481"/>
    <n v="0.57999999999999996"/>
    <n v="3.9207067228689527"/>
    <m/>
    <m/>
    <m/>
    <n v="0.33773409993852938"/>
    <m/>
    <m/>
    <n v="0.2216737126365857"/>
    <n v="116.6561311455172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6"/>
    <x v="10"/>
    <s v="IRL"/>
    <n v="178"/>
    <n v="2973.0080998987514"/>
    <n v="3319.9076326777099"/>
    <n v="11.542380735226894"/>
    <m/>
    <n v="159.1016268850131"/>
    <m/>
    <n v="2.8537794741911315"/>
    <m/>
    <m/>
    <m/>
    <n v="72.009939602873118"/>
    <n v="196.38565280461023"/>
    <n v="0.6"/>
    <n v="3.7605502094570165"/>
    <m/>
    <m/>
    <m/>
    <n v="0.33639012522469525"/>
    <m/>
    <m/>
    <n v="0.21863113226706393"/>
    <n v="117.4244509227090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7"/>
    <x v="10"/>
    <s v="IRL"/>
    <n v="178"/>
    <n v="2953.9696253796828"/>
    <n v="3234.3009083601673"/>
    <n v="11.244750344597106"/>
    <m/>
    <n v="165.09328722541045"/>
    <m/>
    <n v="3.0321406913280775"/>
    <m/>
    <m/>
    <m/>
    <n v="74.435144822658998"/>
    <n v="197.43264409907502"/>
    <n v="0.59"/>
    <n v="3.8356291454008065"/>
    <m/>
    <m/>
    <m/>
    <n v="0.32737429899224146"/>
    <m/>
    <m/>
    <n v="0.21982643169794749"/>
    <n v="124.6490176263647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8"/>
    <x v="10"/>
    <s v="IRL"/>
    <n v="178"/>
    <n v="2942.9473506581171"/>
    <n v="3348.971982371183"/>
    <n v="11.643429266421498"/>
    <n v="18.468758340797955"/>
    <n v="168.22738648038757"/>
    <n v="8.5598429014878588E-2"/>
    <n v="3.085649056469161"/>
    <n v="2"/>
    <n v="41.4"/>
    <n v="24.2"/>
    <n v="76.487241547093205"/>
    <n v="194.44124040060419"/>
    <n v="0.63"/>
    <n v="3.9136190774571484"/>
    <m/>
    <m/>
    <m/>
    <n v="0.39290701914199549"/>
    <n v="38.998684787373968"/>
    <n v="38.440411599625818"/>
    <n v="0.22221703055971456"/>
    <n v="124.6490176263647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9"/>
    <x v="10"/>
    <s v="IRL"/>
    <n v="178"/>
    <n v="2939.9412757340538"/>
    <n v="3393.3396930765875"/>
    <n v="11.797683259596344"/>
    <n v="19.584948210398284"/>
    <n v="178.79607591600774"/>
    <m/>
    <n v="3.1748296650376342"/>
    <n v="-0.5"/>
    <n v="43.4"/>
    <n v="26.9"/>
    <n v="77.606567033148224"/>
    <n v="196.23608261968667"/>
    <n v="1.22"/>
    <n v="4.1425379341902273"/>
    <m/>
    <m/>
    <m/>
    <n v="0.38831545288710018"/>
    <m/>
    <m/>
    <n v="0.24503638333112782"/>
    <n v="127.18778191512803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0"/>
    <x v="10"/>
    <s v="IRL"/>
    <n v="178"/>
    <n v="2963.9898751265614"/>
    <n v="3214.2846544180188"/>
    <n v="11.175159485616815"/>
    <n v="18.140951848268049"/>
    <n v="195.13941009480186"/>
    <m/>
    <n v="3.6564049513073873"/>
    <n v="2.2999999999999998"/>
    <n v="46.8"/>
    <n v="33"/>
    <n v="88.426713398346763"/>
    <n v="212.38966259142919"/>
    <n v="1.04"/>
    <n v="3.9182364480412137"/>
    <m/>
    <m/>
    <m/>
    <n v="0.35664159848958871"/>
    <m/>
    <m/>
    <n v="0.2837206194579045"/>
    <n v="129.97765568788503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1"/>
    <x v="10"/>
    <s v="IRL"/>
    <n v="178"/>
    <n v="2999.0607492406352"/>
    <n v="3122.2457012831351"/>
    <n v="10.855166052938785"/>
    <n v="16.778114463769327"/>
    <n v="212.5722998855156"/>
    <m/>
    <n v="4.0309635072949739"/>
    <n v="14.3"/>
    <n v="29.5"/>
    <n v="31.8"/>
    <n v="98.127534277490298"/>
    <n v="228.54324256317167"/>
    <n v="1.03"/>
    <n v="3.4909747880885353"/>
    <m/>
    <m/>
    <m/>
    <n v="0.36281719203731028"/>
    <m/>
    <m/>
    <n v="0.26948568987192767"/>
    <n v="123.94330045339358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2"/>
    <x v="10"/>
    <s v="IRL"/>
    <n v="178"/>
    <n v="2969.0000000000005"/>
    <n v="3180.8076604146677"/>
    <n v="11.058769437034071"/>
    <n v="16.148582498533496"/>
    <n v="235.3440121746354"/>
    <m/>
    <n v="4.4590304284236435"/>
    <n v="26.099999999999998"/>
    <n v="34.6"/>
    <n v="32.700000000000003"/>
    <n v="118.83505576950823"/>
    <n v="254.71802492479145"/>
    <n v="1.03"/>
    <n v="3.445278790413441"/>
    <m/>
    <m/>
    <m/>
    <n v="0.33489402778929356"/>
    <m/>
    <m/>
    <n v="0.26926836270267612"/>
    <n v="126.7286603783110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3"/>
    <x v="10"/>
    <s v="IRL"/>
    <n v="178"/>
    <n v="2951.9655754303076"/>
    <n v="3302.4454846677168"/>
    <n v="11.481669780861075"/>
    <n v="15.758717570708805"/>
    <n v="262.90976915620155"/>
    <m/>
    <n v="5.0119502015481752"/>
    <n v="32.4"/>
    <n v="26.4"/>
    <n v="27.8"/>
    <n v="135.99804655568525"/>
    <n v="284.18335135472915"/>
    <n v="1.03"/>
    <n v="3.2143663823463346"/>
    <m/>
    <m/>
    <n v="1.0758782679738563"/>
    <n v="0.30043237875786777"/>
    <m/>
    <m/>
    <n v="0.26926836270267612"/>
    <n v="120.160938953815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4"/>
    <x v="10"/>
    <s v="IRL"/>
    <n v="178"/>
    <n v="2949.9615254809319"/>
    <n v="3345.3633559089531"/>
    <n v="11.630883091898962"/>
    <n v="15.398221302104547"/>
    <n v="274.56801420374131"/>
    <n v="3.5328222874504898E-2"/>
    <n v="5.2616559055398993"/>
    <n v="32.6"/>
    <n v="28.5"/>
    <n v="29.9"/>
    <n v="155.77279680932395"/>
    <n v="317.38793240775539"/>
    <n v="1.03"/>
    <n v="3.4702487480709321"/>
    <m/>
    <m/>
    <n v="1.1415568831699348"/>
    <n v="0.29029497654306813"/>
    <n v="55.791319596668146"/>
    <n v="56.402151543498604"/>
    <n v="0.26926836270267612"/>
    <n v="125.90180557104847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5"/>
    <x v="10"/>
    <s v="IRL"/>
    <n v="178"/>
    <n v="2957.9777252784343"/>
    <n v="3553.1960931788676"/>
    <n v="12.353458792259303"/>
    <n v="16.497841971299604"/>
    <n v="299.77461282843467"/>
    <n v="4.4366665590897726E-2"/>
    <n v="5.2438197838262042"/>
    <n v="34.6"/>
    <n v="41.1"/>
    <n v="35.5"/>
    <n v="171.81646210944592"/>
    <n v="349.09681161154623"/>
    <n v="0.95"/>
    <n v="3.4809080344549601"/>
    <n v="2.2304748186936014"/>
    <m/>
    <n v="1.1790875204248368"/>
    <n v="0.27202035111702094"/>
    <n v="61.31521262604123"/>
    <n v="61.550420954162782"/>
    <n v="0.26959435345655347"/>
    <n v="124.10134048748677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6"/>
    <x v="10"/>
    <s v="IRL"/>
    <n v="178"/>
    <n v="2962.9878501518733"/>
    <n v="3687.1415982928324"/>
    <n v="12.819149464668367"/>
    <n v="17.872521688415492"/>
    <n v="313.51383182129325"/>
    <n v="9.0586114925188851E-2"/>
    <n v="5.1724752969714265"/>
    <n v="19.7"/>
    <n v="72"/>
    <n v="39"/>
    <n v="189.91222413400214"/>
    <n v="380.3569802605665"/>
    <n v="0.53"/>
    <n v="3.2391765890346735"/>
    <n v="2.8415267222538692"/>
    <m/>
    <n v="1.282296772875817"/>
    <n v="0.27700460018537082"/>
    <n v="65.071459886014921"/>
    <n v="60.520767072029948"/>
    <n v="0.362211948752591"/>
    <n v="141.46818746893996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7"/>
    <x v="10"/>
    <s v="IRL"/>
    <n v="178"/>
    <n v="2980.0222747215662"/>
    <n v="3686.8569017950326"/>
    <n v="12.818159655391975"/>
    <n v="20.169673371011292"/>
    <n v="344.12957178175776"/>
    <n v="0.11261214939710955"/>
    <n v="5.4756893661042341"/>
    <n v="-29.8"/>
    <n v="150"/>
    <n v="120.2"/>
    <n v="206.70210642482749"/>
    <n v="406.38219243726269"/>
    <n v="0.53"/>
    <n v="3.7903143866905409"/>
    <n v="3.7061010199877669"/>
    <m/>
    <n v="1.5168632557189543"/>
    <n v="0.26424052445627816"/>
    <n v="77.2"/>
    <n v="75.400000000000006"/>
    <n v="0.43465433850310919"/>
    <n v="203.2303735324693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8"/>
    <x v="10"/>
    <s v="IRL"/>
    <n v="178"/>
    <n v="2991.0445494431319"/>
    <n v="3866.8480093076309"/>
    <n v="13.443937876272749"/>
    <n v="20.57451258599119"/>
    <n v="380.86844311636935"/>
    <n v="0.13211283295914431"/>
    <n v="5.6540505832411796"/>
    <n v="-19.600000000000001"/>
    <n v="154.6"/>
    <n v="135"/>
    <n v="212.29873385510263"/>
    <n v="414.75812279298106"/>
    <n v="0.56000000000000005"/>
    <n v="3.7145152034393143"/>
    <n v="3.8705638185898223"/>
    <m/>
    <n v="1.6763684640522878"/>
    <n v="0.26223878235006493"/>
    <n v="84.9"/>
    <n v="84.7"/>
    <n v="0.35862569183424847"/>
    <n v="220.77662870789089"/>
    <m/>
    <n v="47.931659297788023"/>
    <n v="172.84496941010289"/>
    <n v="172.844970703125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9"/>
    <x v="10"/>
    <s v="IRL"/>
    <n v="178"/>
    <n v="2987.0364495443805"/>
    <n v="4070.5825289304817"/>
    <n v="14.152265231904268"/>
    <n v="21.289681868944829"/>
    <n v="409.85426726286147"/>
    <n v="0.16239194819767194"/>
    <n v="5.6718867049548747"/>
    <n v="-9.6999999999999993"/>
    <n v="148.19999999999999"/>
    <n v="138.5"/>
    <n v="231.32726711803801"/>
    <n v="431.36041331949417"/>
    <n v="0.6"/>
    <n v="3.5234791105472154"/>
    <n v="3.204341105685641"/>
    <m/>
    <n v="1.754557291666667"/>
    <n v="0.31851344227097761"/>
    <n v="89.9"/>
    <n v="84.5"/>
    <n v="0.45656968330158521"/>
    <n v="228.59661845366932"/>
    <m/>
    <n v="48.21861176264219"/>
    <n v="180.37800669102714"/>
    <n v="180.37800598144531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80"/>
    <x v="10"/>
    <s v="IRL"/>
    <n v="178"/>
    <n v="2969"/>
    <n v="4140.3144263656231"/>
    <n v="14.394703335200843"/>
    <n v="21.956481061157923"/>
    <n v="416.37387512559837"/>
    <n v="0.19205542195105862"/>
    <n v="5.7432311918096524"/>
    <n v="-30.2"/>
    <n v="179.1"/>
    <n v="148.9"/>
    <n v="241.02808799718153"/>
    <n v="446.31743181184828"/>
    <n v="0.67"/>
    <n v="3.6605688809521348"/>
    <n v="2.9959317528953484"/>
    <m/>
    <n v="1.8014705882352942"/>
    <n v="0.38521802366819208"/>
    <n v="93.1"/>
    <n v="88.7"/>
    <n v="0.43120470089594154"/>
    <n v="253.61567783489781"/>
    <m/>
    <n v="59.620259395689345"/>
    <n v="193.99541843920846"/>
    <n v="193.99542236328125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81"/>
    <x v="10"/>
    <s v="IRL"/>
    <n v="178"/>
    <n v="2960.6"/>
    <n v="4240.7402470026"/>
    <n v="14.743855536313335"/>
    <n v="22.028758679672297"/>
    <n v="438.39957736457416"/>
    <n v="0.21888760228473544"/>
    <n v="6.2069703563657113"/>
    <n v="-61.600000000000009"/>
    <n v="226.6"/>
    <n v="165"/>
    <n v="258.93303167697218"/>
    <n v="464.18255699749477"/>
    <n v="0.92"/>
    <n v="3.7988038921865419"/>
    <n v="3.1744893538867949"/>
    <m/>
    <n v="2.0220588235294121"/>
    <n v="0.3839564111609044"/>
    <n v="100.6"/>
    <n v="104.3"/>
    <n v="0.45465934989864965"/>
    <n v="291.37763859511244"/>
    <m/>
    <n v="54.823345982515107"/>
    <n v="236.55429261259735"/>
    <n v="236.55429077148438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82"/>
    <x v="10"/>
    <s v="IRL"/>
    <n v="178"/>
    <n v="2952.9"/>
    <n v="4385.1632769042071"/>
    <n v="15.24597360178339"/>
    <n v="21.225569701474782"/>
    <n v="503.85996441881019"/>
    <n v="0.19972854585850003"/>
    <n v="6.7420540077765487"/>
    <n v="-8.9"/>
    <n v="195.9"/>
    <n v="187"/>
    <n v="270.344973802553"/>
    <n v="474.28023645025155"/>
    <n v="2.7"/>
    <n v="4.5775543994038275"/>
    <n v="3.2415910885811123"/>
    <m/>
    <n v="2.1691176470588238"/>
    <n v="0.39197333123605405"/>
    <n v="114.4"/>
    <n v="108"/>
    <n v="0.41005126273878217"/>
    <n v="281.30084954469652"/>
    <m/>
    <n v="53.425983802061367"/>
    <n v="227.87486574263517"/>
    <n v="227.87486267089844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3"/>
    <x v="10"/>
    <s v="IRL"/>
    <n v="178"/>
    <n v="2949"/>
    <n v="4508.6060351697606"/>
    <n v="15.675149191153146"/>
    <n v="21.945059832899013"/>
    <n v="554.60718237741048"/>
    <n v="0.18123132058971203"/>
    <n v="7.0987764420504398"/>
    <n v="-7"/>
    <n v="205.2"/>
    <n v="198.2"/>
    <n v="285.69206838523064"/>
    <n v="503.95187914989049"/>
    <n v="2.78"/>
    <n v="4.5159137473779412"/>
    <n v="2.9468378670994126"/>
    <m/>
    <n v="2.3161764705882351"/>
    <n v="0.41305136825468303"/>
    <n v="121.9"/>
    <n v="115.8"/>
    <n v="0.40395384619248059"/>
    <n v="290.58405399121921"/>
    <m/>
    <n v="53.847076278953651"/>
    <n v="236.73697771226557"/>
    <n v="236.73698425292969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4"/>
    <x v="10"/>
    <s v="IRL"/>
    <n v="178"/>
    <n v="2941.2"/>
    <n v="4559.6155792538875"/>
    <n v="15.852494962208361"/>
    <n v="22.334813603425978"/>
    <n v="557.33836945504333"/>
    <n v="0.19138012895011783"/>
    <n v="7.1201797881068734"/>
    <n v="-5.5"/>
    <n v="202.7"/>
    <n v="197.2"/>
    <n v="299.66185960792444"/>
    <n v="523.83654022608846"/>
    <n v="1.84"/>
    <n v="4.39329211332758"/>
    <n v="2.8377474498139166"/>
    <m/>
    <n v="2.3529411764705879"/>
    <n v="0.45424617055565275"/>
    <n v="125.8"/>
    <n v="120.8"/>
    <n v="0.40546113666334799"/>
    <n v="315.06179419311502"/>
    <m/>
    <n v="57.158142734356304"/>
    <n v="257.90365145875876"/>
    <n v="257.903656005859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5"/>
    <x v="10"/>
    <s v="IRL"/>
    <n v="178"/>
    <n v="2920.9"/>
    <n v="4706.0670588207004"/>
    <n v="16.36166537398697"/>
    <n v="23.643373921334888"/>
    <n v="584.03352056868198"/>
    <n v="0.19463945737401156"/>
    <n v="7.3056754539292967"/>
    <n v="-35.5"/>
    <n v="232.7"/>
    <n v="197.2"/>
    <n v="304.38404255644065"/>
    <n v="523.83654022608846"/>
    <n v="3.75"/>
    <n v="4.6926241323956761"/>
    <n v="2.7201955904820521"/>
    <m/>
    <n v="2.4632352941176467"/>
    <n v="0.46404876861813305"/>
    <n v="131.6"/>
    <n v="126.2"/>
    <n v="0.40097263699548807"/>
    <n v="346.04783602329474"/>
    <m/>
    <n v="56.888083982833578"/>
    <n v="289.15975204046111"/>
    <n v="289.159759521484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6"/>
    <x v="10"/>
    <s v="IRL"/>
    <n v="178"/>
    <n v="2898.5"/>
    <n v="4684.2070878770819"/>
    <n v="16.285664431970179"/>
    <n v="23.199090662253631"/>
    <n v="593.02000708218418"/>
    <n v="0.19044519670437934"/>
    <n v="7.6160239717475831"/>
    <n v="-14.400000000000002"/>
    <n v="208.9"/>
    <n v="194.5"/>
    <n v="304.38404255644065"/>
    <n v="522.90444673814181"/>
    <n v="5.05"/>
    <n v="5.6765836805046446"/>
    <n v="2.6601661572866293"/>
    <m/>
    <n v="2.6470588235294117"/>
    <n v="0.50715378730596283"/>
    <n v="138.9"/>
    <n v="134.19999999999999"/>
    <n v="0.3900904101981128"/>
    <n v="349.00261382331956"/>
    <m/>
    <n v="59.885344448799685"/>
    <n v="289.11726937451988"/>
    <n v="289.117279052734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7"/>
    <x v="10"/>
    <s v="IRL"/>
    <n v="178"/>
    <n v="2885.3"/>
    <n v="4721.0732424959642"/>
    <n v="16.413837634340776"/>
    <n v="22.849464243605802"/>
    <n v="614.07657842264507"/>
    <n v="0.16047473639481363"/>
    <n v="7.929939713908607"/>
    <n v="9.1999999999999993"/>
    <n v="208.2"/>
    <n v="217.4"/>
    <n v="325.63386582476357"/>
    <n v="533.93421967884535"/>
    <n v="4.9800000000000004"/>
    <n v="5.5707399160610898"/>
    <n v="2.5432024297073883"/>
    <m/>
    <n v="2.6838235294117645"/>
    <n v="0.53312027587950972"/>
    <n v="145.19999999999999"/>
    <n v="136.19999999999999"/>
    <n v="0.38002232868356828"/>
    <n v="364.40721241326276"/>
    <m/>
    <n v="60.022558122915996"/>
    <n v="304.38465429034676"/>
    <n v="304.384643554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8"/>
    <x v="10"/>
    <s v="IRL"/>
    <n v="178"/>
    <n v="2852.7"/>
    <n v="5021.8175790906189"/>
    <n v="17.459440711598354"/>
    <n v="23.783907579475745"/>
    <n v="635.92607504370892"/>
    <n v="0.15534797644456907"/>
    <n v="8.2813113116683894"/>
    <n v="-1"/>
    <n v="222.1"/>
    <n v="221.1"/>
    <n v="324.0598048419248"/>
    <n v="558.47934819477712"/>
    <n v="4.75"/>
    <n v="5.4062846119651082"/>
    <n v="2.5460824557166153"/>
    <m/>
    <n v="2.8308823529411766"/>
    <n v="0.53584722379750582"/>
    <n v="148.9"/>
    <n v="138.1"/>
    <n v="0.38773803626958453"/>
    <n v="372.30244692233248"/>
    <m/>
    <n v="61.884420321561038"/>
    <n v="310.41802660077144"/>
    <n v="310.4180297851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9"/>
    <x v="10"/>
    <s v="IRL"/>
    <n v="178"/>
    <n v="2845.6"/>
    <n v="5300.8769583997655"/>
    <n v="18.429651319874925"/>
    <n v="24.050087354630911"/>
    <n v="679.71317109479287"/>
    <n v="0.15004638379034707"/>
    <n v="8.2830949238397604"/>
    <n v="-8.6999999999999993"/>
    <n v="238.2"/>
    <n v="229.5"/>
    <n v="335.86526221321532"/>
    <n v="576.96586903905495"/>
    <n v="3.49"/>
    <n v="5.0388210659725399"/>
    <n v="2.6966093458122633"/>
    <m/>
    <n v="2.9779411764705888"/>
    <n v="0.55394823966357642"/>
    <n v="153.19999999999999"/>
    <n v="144.5"/>
    <n v="0.38808423094494893"/>
    <n v="410.40960997779081"/>
    <n v="25.460306162336082"/>
    <n v="65.076411162067174"/>
    <n v="345.33319881572362"/>
    <n v="345.3331909179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0"/>
    <x v="10"/>
    <s v="IRL"/>
    <n v="178"/>
    <n v="2832.1"/>
    <n v="5563.5922039585075"/>
    <n v="19.343037993449887"/>
    <n v="25.448728210695027"/>
    <n v="710.98966827413847"/>
    <n v="0.15763468208791928"/>
    <n v="8.3187671672671488"/>
    <n v="-0.80000000000000016"/>
    <n v="235.2"/>
    <n v="201"/>
    <n v="399.41797439532934"/>
    <n v="641.59101753669825"/>
    <n v="5.05"/>
    <n v="5.520161717346765"/>
    <n v="2.9515061104657367"/>
    <n v="6.0526618705035968"/>
    <n v="3.1250000000000004"/>
    <n v="0.56588633564268798"/>
    <n v="159"/>
    <n v="158.69999999999999"/>
    <n v="0.38755825902180296"/>
    <n v="447.47888873190385"/>
    <n v="27.88308917611408"/>
    <n v="73.537492641537739"/>
    <n v="373.94139609036614"/>
    <n v="373.9414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1"/>
    <x v="10"/>
    <s v="IRL"/>
    <n v="178"/>
    <n v="2818.3"/>
    <n v="5851.5804023767923"/>
    <n v="20.344291582759794"/>
    <n v="26.287196978904255"/>
    <n v="765.61340982679837"/>
    <n v="0.17724037856549452"/>
    <n v="8.5488531373738095"/>
    <n v="1.2"/>
    <n v="270.3"/>
    <n v="235.3"/>
    <n v="430.89919405210406"/>
    <n v="691.30267022719306"/>
    <n v="5.28"/>
    <n v="5.9237170412497617"/>
    <n v="3.4708939594752253"/>
    <n v="5.627913669064748"/>
    <n v="3.3455882352941182"/>
    <n v="0.56992660506679083"/>
    <n v="177.6"/>
    <n v="179"/>
    <n v="0.38696479706731873"/>
    <n v="471.88688234930987"/>
    <n v="29.741588962907432"/>
    <n v="75.523049073262015"/>
    <n v="396.36383327604784"/>
    <n v="396.3638305664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2"/>
    <x v="10"/>
    <s v="IRL"/>
    <n v="178"/>
    <n v="2830.1"/>
    <n v="6002.4522719662455"/>
    <n v="20.868830441581114"/>
    <n v="27.115582131341647"/>
    <n v="828.16640418548968"/>
    <n v="0.19415772157968891"/>
    <n v="8.9127100203331775"/>
    <n v="-13.400000000000002"/>
    <n v="286.3"/>
    <n v="237.3"/>
    <n v="474.18587108016931"/>
    <n v="748.78176865057753"/>
    <n v="4.41"/>
    <n v="5.7093963127901688"/>
    <n v="4.0071288444881166"/>
    <n v="5.5217266187050358"/>
    <n v="3.7867647058823537"/>
    <n v="0.5746546630302477"/>
    <n v="188.1"/>
    <n v="189.7"/>
    <n v="0.38773803626958459"/>
    <n v="516.2260831837425"/>
    <n v="33.77709687084495"/>
    <n v="86.317693687450074"/>
    <n v="429.90838949629244"/>
    <n v="429.9083862304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3"/>
    <x v="10"/>
    <s v="IRL"/>
    <n v="178"/>
    <n v="2850"/>
    <n v="6220.6115586924843"/>
    <n v="21.627308636436435"/>
    <n v="28.034125613260557"/>
    <n v="890.71939854418099"/>
    <n v="0.20635090354808047"/>
    <n v="9.1320943174116209"/>
    <n v="-22.1"/>
    <n v="322.7"/>
    <n v="265.5"/>
    <n v="546.98619153646086"/>
    <n v="806.26086707396212"/>
    <n v="3.9799999989999999"/>
    <n v="5.5929103320170661"/>
    <n v="4.7183949367311619"/>
    <n v="5.7341007194244611"/>
    <n v="3.9338235294117654"/>
    <n v="0.57829836998657957"/>
    <n v="210.2"/>
    <n v="207"/>
    <n v="0.38855604900462304"/>
    <n v="558.91013646401677"/>
    <n v="41.216386150648461"/>
    <n v="98.810689693941711"/>
    <n v="460.09944677007508"/>
    <n v="460.099456787109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4"/>
    <x v="10"/>
    <s v="IRL"/>
    <n v="178"/>
    <n v="2863.8"/>
    <n v="6496.2840821138252"/>
    <n v="22.58574410381221"/>
    <n v="29.095935722571003"/>
    <n v="1013.1823029928862"/>
    <n v="0.21285850555433489"/>
    <n v="9.7456569043627148"/>
    <n v="-31.399999999999995"/>
    <n v="369.2"/>
    <n v="300.7"/>
    <n v="564.69437759339667"/>
    <n v="845.09809573841108"/>
    <n v="6.8099999990000004"/>
    <n v="5.8997724582749358"/>
    <n v="5.3679027666394665"/>
    <n v="5.5217266187050367"/>
    <n v="4.375"/>
    <n v="0.55912832173506921"/>
    <n v="245.9"/>
    <n v="243.2"/>
    <n v="0.38946125466730014"/>
    <n v="640.8584865051622"/>
    <n v="50.666521263911285"/>
    <n v="116.65873542076582"/>
    <n v="524.19975108439633"/>
    <n v="524.1997680664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5"/>
    <x v="10"/>
    <s v="IRL"/>
    <n v="178"/>
    <n v="2875.8"/>
    <n v="6574.0737517898388"/>
    <n v="22.856196804312159"/>
    <n v="29.097594680989957"/>
    <n v="1079.2594097098138"/>
    <n v="0.22809613842455853"/>
    <n v="10.236150251489315"/>
    <n v="-41.8"/>
    <n v="420.5"/>
    <n v="333.8"/>
    <n v="586.33771610742929"/>
    <n v="888.59579184259405"/>
    <n v="5.8799999989999998"/>
    <n v="6.3398370123127048"/>
    <n v="6.0899464342172491"/>
    <n v="5.3093525179856114"/>
    <n v="4.5588235294117645"/>
    <n v="0.59030465718278946"/>
    <n v="272.2"/>
    <n v="269.2"/>
    <n v="0.38769653441040014"/>
    <n v="650.9821483932011"/>
    <n v="57.277873115080638"/>
    <n v="117.26988738008487"/>
    <n v="533.71226101311629"/>
    <n v="533.71228027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6"/>
    <x v="10"/>
    <s v="IRL"/>
    <n v="178"/>
    <n v="2884"/>
    <n v="6625.5588933019644"/>
    <n v="23.035196093235353"/>
    <n v="29.492846264867612"/>
    <n v="1137.4072636207097"/>
    <n v="0.21632697947701923"/>
    <n v="10.541147932793493"/>
    <n v="-16.100000000000001"/>
    <n v="436.3"/>
    <n v="376.3"/>
    <n v="619.78651199275237"/>
    <n v="963.16327087833633"/>
    <n v="6.869999999"/>
    <n v="6.9445868730764415"/>
    <n v="6.3217425240579272"/>
    <n v="5.4155395683453227"/>
    <n v="4.9999999999999991"/>
    <n v="0.60039481076450929"/>
    <n v="308.8"/>
    <n v="293.3"/>
    <n v="0.38944729648312676"/>
    <n v="687.84614219919013"/>
    <n v="65.383722725937446"/>
    <n v="118.50504067564005"/>
    <n v="569.34110152355004"/>
    <n v="569.341125488281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7"/>
    <x v="10"/>
    <s v="IRL"/>
    <n v="178"/>
    <n v="2899.7"/>
    <n v="6915.0012893762741"/>
    <n v="24.041505516883813"/>
    <n v="30.341778480914282"/>
    <n v="1242.2496062782345"/>
    <n v="0.21876786889545158"/>
    <n v="10.871116184496842"/>
    <n v="15.2"/>
    <n v="451.4"/>
    <n v="417.7"/>
    <n v="670.94349393501136"/>
    <n v="1076.5679785785276"/>
    <n v="7.7799999990000002"/>
    <n v="6.9158123447411173"/>
    <n v="6.5690109838879582"/>
    <n v="5.8402877697841724"/>
    <n v="5.4044117647058805"/>
    <n v="0.58408951303306844"/>
    <n v="344.6"/>
    <n v="327.7"/>
    <n v="0.45157953983682519"/>
    <n v="738.63117827580015"/>
    <n v="76.110584203409459"/>
    <n v="135.77206325245149"/>
    <n v="602.85911502334864"/>
    <n v="602.859130859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8"/>
    <x v="10"/>
    <s v="IRL"/>
    <n v="178"/>
    <n v="2912.2"/>
    <n v="7379.9504202377429"/>
    <n v="25.658002264592238"/>
    <n v="32.792596781481002"/>
    <n v="1401.7156904884193"/>
    <n v="0.22679279988198778"/>
    <n v="11.388363714193986"/>
    <n v="-16.3"/>
    <n v="563.29999999999995"/>
    <n v="483.6"/>
    <n v="716.19774719162501"/>
    <n v="1231.9168932363239"/>
    <n v="7.1699999989999998"/>
    <n v="7.3635432794237978"/>
    <n v="7.3821578390366591"/>
    <n v="6.158848920863309"/>
    <n v="5.8823529411764701"/>
    <n v="0.5749198177023388"/>
    <n v="393.5"/>
    <n v="374.9"/>
    <n v="0.4557271626880976"/>
    <n v="868.90568474784595"/>
    <n v="87.744170432056336"/>
    <n v="169.16832573583847"/>
    <n v="699.73735901200746"/>
    <n v="699.7373657226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9"/>
    <x v="10"/>
    <s v="IRL"/>
    <n v="178"/>
    <n v="2925.2"/>
    <n v="7540.8370644965698"/>
    <n v="26.217359665072259"/>
    <n v="34.522316777705846"/>
    <n v="1618.448600519941"/>
    <n v="0.25274898854887468"/>
    <n v="12.232012271251739"/>
    <n v="-69.099999999999994"/>
    <n v="666.1"/>
    <n v="536.9"/>
    <n v="765.38715290533548"/>
    <n v="1356.1960249625608"/>
    <n v="8.25"/>
    <n v="8.4757556359432975"/>
    <n v="8.2011048745157922"/>
    <n v="5.8402877697841724"/>
    <n v="6.6911764705882346"/>
    <n v="0.54885908275102113"/>
    <n v="463.1"/>
    <n v="444.2"/>
    <n v="0.45263291819486218"/>
    <n v="941.38257741819325"/>
    <n v="98.534375954021598"/>
    <n v="194.73111898554566"/>
    <n v="746.65145843264759"/>
    <n v="746.6514282226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0"/>
    <x v="10"/>
    <s v="IRL"/>
    <n v="178"/>
    <n v="2949.9"/>
    <n v="7677.6865081230781"/>
    <n v="26.693146511125899"/>
    <n v="35.234237707557249"/>
    <n v="1824.3172604048389"/>
    <n v="0.24351392982100953"/>
    <n v="13.234402311561373"/>
    <n v="-67.623863636363694"/>
    <n v="728.49670000000003"/>
    <n v="598.54863999999998"/>
    <n v="816.54413484759436"/>
    <n v="1485.1356241285318"/>
    <n v="7.3099999990000004"/>
    <n v="8.944297456810288"/>
    <n v="9.6332974929476123"/>
    <n v="6.6897841726618701"/>
    <n v="7.7573529411764692"/>
    <n v="0.53258975853451951"/>
    <n v="546.20000000000005"/>
    <n v="532.79999999999995"/>
    <n v="0.45395657213173302"/>
    <n v="973.60804498038999"/>
    <n v="120.75184710257001"/>
    <n v="238.78830436069165"/>
    <n v="734.81974061969834"/>
    <n v="734.81976318359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1"/>
    <x v="10"/>
    <s v="IRL"/>
    <n v="178"/>
    <n v="2978.2"/>
    <n v="7953.5691832870334"/>
    <n v="27.652312616728342"/>
    <n v="36.08914419183759"/>
    <n v="2085.3326319662947"/>
    <n v="0.23966320328254628"/>
    <n v="14.420504405522061"/>
    <n v="-73.698863636363797"/>
    <n v="804.89040800000009"/>
    <n v="670.21696400000008"/>
    <n v="865.73354056130484"/>
    <n v="1612.5217341479247"/>
    <n v="4.8099999990000004"/>
    <n v="9.3866340000000008"/>
    <n v="11.027654749895518"/>
    <n v="6.3712230215827335"/>
    <n v="9.117647058823529"/>
    <n v="0.52731792431473767"/>
    <n v="643.6"/>
    <n v="620.6"/>
    <n v="0.42571433758412808"/>
    <n v="1005.8334118274124"/>
    <n v="129.68516720596156"/>
    <n v="282.45551974183149"/>
    <n v="723.37789208558104"/>
    <n v="723.377868652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2"/>
    <x v="10"/>
    <s v="IRL"/>
    <n v="178"/>
    <n v="3024.4"/>
    <n v="8373.41795977117"/>
    <n v="29.112008176237158"/>
    <n v="37.794820158417579"/>
    <n v="2534.4406299389875"/>
    <n v="0.25495841571790567"/>
    <n v="15.661898476795205"/>
    <n v="-51.780681818181769"/>
    <n v="895.46026800000004"/>
    <n v="774.96297600000003"/>
    <n v="1019.2044863880816"/>
    <n v="1843.0780331580111"/>
    <n v="8"/>
    <n v="9.2172920000000005"/>
    <n v="11.515940269405574"/>
    <n v="7.1145323741007189"/>
    <n v="10.441176470588234"/>
    <n v="0.49050628227596405"/>
    <n v="746.2"/>
    <n v="736.2"/>
    <n v="0.46277238904669521"/>
    <n v="1257.1455051078115"/>
    <n v="191.14843214001974"/>
    <n v="444.57333288406727"/>
    <n v="812.57217222374413"/>
    <n v="812.572143554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3"/>
    <x v="10"/>
    <s v="IRL"/>
    <n v="178"/>
    <n v="3073"/>
    <n v="8706.2371574183071"/>
    <n v="30.269126482006875"/>
    <n v="39.979674190260454"/>
    <n v="3060.3570574813784"/>
    <n v="0.27327791718734074"/>
    <n v="17.450861484678772"/>
    <n v="-98.981818181818184"/>
    <n v="1213.6361240000001"/>
    <n v="1029.3461480000001"/>
    <n v="1125.4536027296963"/>
    <n v="2316.5418614822952"/>
    <n v="12.75"/>
    <n v="10.88955"/>
    <n v="13.721160262888997"/>
    <n v="6.5835971223021579"/>
    <n v="13.235294117647058"/>
    <n v="0.46035033947679049"/>
    <n v="888.2"/>
    <n v="891"/>
    <n v="0.46773237204093709"/>
    <n v="1557.1970259958332"/>
    <n v="250.8637157619265"/>
    <n v="574.43507898404016"/>
    <n v="982.76194701179293"/>
    <n v="982.76196289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4"/>
    <x v="10"/>
    <s v="IRL"/>
    <n v="178"/>
    <n v="3123.9"/>
    <n v="8787.4593886871698"/>
    <n v="30.551513229229027"/>
    <n v="39.825365113138673"/>
    <n v="3400.4536910475699"/>
    <n v="0.29246295634935821"/>
    <n v="20.411657689152072"/>
    <n v="-301.88636363636368"/>
    <n v="1712.1641360000001"/>
    <n v="1275.8536800000002"/>
    <n v="1227.7675666142143"/>
    <n v="2784.5162541158634"/>
    <n v="12"/>
    <n v="14.85469"/>
    <n v="17.481762348331795"/>
    <n v="6.1588489208633082"/>
    <n v="15.294117647058822"/>
    <n v="0.50340285522458761"/>
    <n v="1002.5"/>
    <n v="1086.5999999999999"/>
    <n v="0.46269356896762454"/>
    <n v="1789.5730597188633"/>
    <n v="284.20459774463416"/>
    <n v="608.83416851423044"/>
    <n v="1180.7388912046329"/>
    <n v="1180.738891601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5"/>
    <x v="10"/>
    <s v="IRL"/>
    <n v="178"/>
    <n v="3177.2"/>
    <n v="8758.5637687813814"/>
    <n v="30.451051323828366"/>
    <n v="38.659213451265764"/>
    <n v="4275.8965584684483"/>
    <n v="0.2312069742740491"/>
    <n v="24.672707166553703"/>
    <n v="-68.677632387174938"/>
    <n v="1857.863476"/>
    <n v="1623.9569680000002"/>
    <n v="1471.7470189542184"/>
    <n v="3361.5931811024184"/>
    <n v="10"/>
    <n v="14.19172"/>
    <n v="18.622232935148933"/>
    <n v="8.3887769784172654"/>
    <n v="20"/>
    <n v="0.54785635518519393"/>
    <n v="1254"/>
    <n v="1502"/>
    <n v="0.53700807847530552"/>
    <n v="2007.4528921328424"/>
    <n v="345.91515140191086"/>
    <n v="712.34465881074209"/>
    <n v="1295.1082333221002"/>
    <n v="1295.1082763671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6"/>
    <x v="10"/>
    <s v="IRL"/>
    <n v="178"/>
    <n v="3227.8"/>
    <n v="8903.6068845956961"/>
    <n v="30.955325252799732"/>
    <n v="40.218164007543017"/>
    <n v="5267.0532417933528"/>
    <n v="0.24760205436574098"/>
    <n v="29.110334248920914"/>
    <n v="-256.75136197435023"/>
    <n v="2535.1685160000002"/>
    <n v="2159.5004880000001"/>
    <n v="1721.629199979868"/>
    <n v="3842.6049835014373"/>
    <n v="14.75"/>
    <n v="14.84792"/>
    <n v="21.717495631224562"/>
    <n v="10.406330935251798"/>
    <n v="23.676470588235293"/>
    <n v="0.6132147746214337"/>
    <n v="1670.5"/>
    <n v="1842.2"/>
    <n v="0.63829643262222102"/>
    <n v="2500.3785129588823"/>
    <n v="467.02564270004603"/>
    <n v="943.69352806746861"/>
    <n v="1556.6849848914137"/>
    <n v="1556.68493652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7"/>
    <x v="10"/>
    <s v="IRL"/>
    <n v="178"/>
    <n v="3271.9"/>
    <n v="9335.3216514210671"/>
    <n v="32.456275507761809"/>
    <n v="41.406358742882468"/>
    <n v="6411.3237268757039"/>
    <n v="0.27598267539166454"/>
    <n v="33.078871330217957"/>
    <n v="-317.21819446298582"/>
    <n v="3355.0226400000001"/>
    <n v="2825.7796320000002"/>
    <n v="2109.2417170039071"/>
    <n v="4470.1847188425836"/>
    <n v="6.75"/>
    <n v="13.093529999999999"/>
    <n v="26.98103430374983"/>
    <n v="10.300143884892083"/>
    <n v="27.352941176470587"/>
    <n v="0.58634445866963569"/>
    <n v="1966.4"/>
    <n v="2161.1"/>
    <n v="0.57011324597475654"/>
    <n v="2943.3956202455406"/>
    <n v="613.97723401499002"/>
    <n v="1234.8436037156528"/>
    <n v="1708.5520165298879"/>
    <n v="1708.5520019531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8"/>
    <x v="10"/>
    <s v="IRL"/>
    <n v="178"/>
    <n v="3314"/>
    <n v="9878.6129578734417"/>
    <n v="34.345145862915125"/>
    <n v="43.964759323442401"/>
    <n v="7576.9460975209104"/>
    <n v="0.28971443564356286"/>
    <n v="35.60446616487711"/>
    <n v="-475.87043333879592"/>
    <n v="4069.3431880000003"/>
    <n v="3384.9500720000001"/>
    <n v="2689.6767044256912"/>
    <n v="5752.9286038707241"/>
    <n v="11.849999999"/>
    <n v="13.040190000000001"/>
    <n v="34.107120881323148"/>
    <n v="9.5568345323740989"/>
    <n v="31.176470588235293"/>
    <n v="0.60651964055698537"/>
    <n v="2248.1999999999998"/>
    <n v="2590.3000000000002"/>
    <n v="0.53410461872296755"/>
    <n v="3778.8647847972993"/>
    <n v="828.78549088553677"/>
    <n v="1618.6325923433521"/>
    <n v="2160.2321924539469"/>
    <n v="2160.2321777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9"/>
    <x v="10"/>
    <s v="IRL"/>
    <n v="178"/>
    <n v="3368.2"/>
    <n v="10128.413794937191"/>
    <n v="35.213632787366869"/>
    <n v="46.572206378130964"/>
    <n v="8975.9085447553516"/>
    <n v="0.32283081152867799"/>
    <n v="40.318553133806581"/>
    <n v="-1073.1185605959395"/>
    <n v="5266.4404680000007"/>
    <n v="3949.63346"/>
    <n v="2910.045242023114"/>
    <n v="6842.5815884779167"/>
    <n v="16.5"/>
    <n v="15.306839999999999"/>
    <n v="44.507565501344736"/>
    <n v="8.2825899280575523"/>
    <n v="36.17647058823529"/>
    <n v="0.65361872326328618"/>
    <n v="2680.8"/>
    <n v="3180.5"/>
    <n v="0.48859525483200006"/>
    <n v="4905.4337418238856"/>
    <n v="1112.8786897381322"/>
    <n v="1797.5063270795429"/>
    <n v="3107.9274147443425"/>
    <n v="3107.9274902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0"/>
    <x v="10"/>
    <s v="IRL"/>
    <n v="178"/>
    <n v="3401"/>
    <n v="10321.464313259001"/>
    <n v="35.884814889444208"/>
    <n v="47.377277056599212"/>
    <n v="10652.098235357995"/>
    <n v="0.2733736745372809"/>
    <n v="47.665251667677374"/>
    <n v="-1109.1862702402566"/>
    <n v="5939.0201240000006"/>
    <n v="4652.1405480000003"/>
    <n v="3252.532980967821"/>
    <n v="8150.4396417910848"/>
    <n v="14"/>
    <n v="15.59895"/>
    <n v="51.059631050695884"/>
    <n v="8.4949640287769768"/>
    <n v="43.823529411764703"/>
    <n v="0.66584713674049856"/>
    <n v="3423"/>
    <n v="4032"/>
    <n v="0.48664524636800005"/>
    <n v="5752.5418514235562"/>
    <n v="1332.3630979920415"/>
    <n v="2109.6820509341755"/>
    <n v="3642.8598004893806"/>
    <n v="3642.85986328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1"/>
    <x v="10"/>
    <s v="IRL"/>
    <n v="178"/>
    <n v="3443.4"/>
    <n v="10450.477594831998"/>
    <n v="36.333357614295721"/>
    <n v="47.075052760391721"/>
    <n v="12925.175512725844"/>
    <n v="0.28316727519391899"/>
    <n v="57.3930724503264"/>
    <n v="-1701.428265710668"/>
    <n v="7177.0707320000001"/>
    <n v="5519.2485120000001"/>
    <n v="3481.8853100040574"/>
    <n v="9569.458767841259"/>
    <n v="16.5"/>
    <n v="17.544689999999999"/>
    <n v="56.99537852211332"/>
    <n v="11.46820143884892"/>
    <n v="51.029411764705877"/>
    <n v="0.71833043038550759"/>
    <n v="4242.1457471792573"/>
    <n v="5249.5862620272901"/>
    <n v="0.62129821370400007"/>
    <n v="7068.220312473969"/>
    <n v="1705.1774590543162"/>
    <n v="2500.8775360347704"/>
    <n v="4567.342776439199"/>
    <n v="4567.34277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2"/>
    <x v="10"/>
    <s v="IRL"/>
    <n v="178"/>
    <n v="3480"/>
    <n v="10495.111925681"/>
    <n v="36.488538570371212"/>
    <n v="44.574692089669533"/>
    <n v="15333.046211897912"/>
    <n v="0.26992221676831135"/>
    <n v="67.220775514572111"/>
    <n v="-1460.4114724859928"/>
    <n v="7481.070436"/>
    <n v="6451.7242880000003"/>
    <n v="3752.1776900966665"/>
    <n v="10808.698875020473"/>
    <n v="14"/>
    <n v="17.331320000000002"/>
    <n v="62.838829465128121"/>
    <n v="13.273381294964029"/>
    <n v="58.823529411764696"/>
    <n v="0.76703069158311354"/>
    <n v="5313.2797696194302"/>
    <n v="6632.895456620271"/>
    <n v="0.70456184247600007"/>
    <n v="7949.0820549221153"/>
    <n v="1976.9053391320433"/>
    <n v="2840.2271487110902"/>
    <n v="5108.854906211026"/>
    <n v="5108.85498046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3"/>
    <x v="10"/>
    <s v="IRL"/>
    <n v="178"/>
    <n v="3504"/>
    <n v="10347.196072956001"/>
    <n v="35.974276946908319"/>
    <n v="43.478385387278166"/>
    <n v="16900.175432574604"/>
    <n v="0.23468677623106263"/>
    <n v="74.269610815824208"/>
    <n v="-1093.4874396326138"/>
    <n v="8270.2095640000007"/>
    <n v="7772.4691160000002"/>
    <n v="4074.6356191159434"/>
    <n v="11409.017449401066"/>
    <n v="12.25"/>
    <n v="14.127370000000001"/>
    <n v="63.025990314192015"/>
    <n v="14.76"/>
    <n v="65.735294117647044"/>
    <n v="0.86145186365136039"/>
    <n v="6112.4148539463795"/>
    <n v="7404.1256134249788"/>
    <n v="0.80467776572000005"/>
    <n v="9001.1131615473132"/>
    <n v="2306.8532617747746"/>
    <n v="3206.7878557346562"/>
    <n v="5794.3253058126566"/>
    <n v="5794.3251953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4"/>
    <x v="10"/>
    <s v="IRL"/>
    <n v="178"/>
    <n v="3529"/>
    <n v="10603.116695188999"/>
    <n v="36.864040635130849"/>
    <n v="43.542187846773686"/>
    <n v="18716.281681825349"/>
    <n v="0.22243359047707512"/>
    <n v="80.644240716298626"/>
    <n v="-1083.1787459321995"/>
    <n v="9949.2960120000007"/>
    <n v="9794.1459040000009"/>
    <n v="4446.3976956439701"/>
    <n v="12560.739751360874"/>
    <n v="13.230829999999999"/>
    <n v="14.84707"/>
    <n v="59.436420962547189"/>
    <n v="16.45"/>
    <n v="72.941176470588232"/>
    <n v="0.91497414396160137"/>
    <n v="6801.4480585082929"/>
    <n v="8061.3687877234006"/>
    <n v="0.92255325716399994"/>
    <n v="10078.185522789483"/>
    <n v="2644.5295086517999"/>
    <n v="3614.9390189311248"/>
    <n v="6463.2465038583596"/>
    <n v="6463.24658203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5"/>
    <x v="10"/>
    <s v="IRL"/>
    <n v="178"/>
    <n v="3540"/>
    <n v="10776.023006829"/>
    <n v="37.465187022707596"/>
    <n v="44.593816027618203"/>
    <n v="20331.105944598719"/>
    <n v="0.19653116116758068"/>
    <n v="85.033710270038881"/>
    <n v="-878.30934187025684"/>
    <n v="10536.031192"/>
    <n v="10764.424752000001"/>
    <n v="4513.7506828657433"/>
    <n v="13229.242657646422"/>
    <n v="11.925000000000001"/>
    <n v="12.985150000000001"/>
    <n v="59.019339951944879"/>
    <n v="17.920000000000002"/>
    <n v="78.52941176470587"/>
    <n v="0.92921599248441866"/>
    <n v="7296.197358348174"/>
    <n v="8928.0543477975443"/>
    <n v="0.94561470621200006"/>
    <n v="10941.732765492561"/>
    <n v="2989.3158138243762"/>
    <n v="4121.5862795000739"/>
    <n v="6820.1464859924872"/>
    <n v="6820.14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6"/>
    <x v="10"/>
    <s v="IRL"/>
    <n v="178"/>
    <n v="3540.6"/>
    <n v="10819.866936197999"/>
    <n v="37.617619976180222"/>
    <n v="45.834058021955919"/>
    <n v="21653.990035248509"/>
    <n v="0.18666174441005381"/>
    <n v="88.272749973245823"/>
    <n v="-700.84706520683312"/>
    <n v="10028.839976000001"/>
    <n v="10377.730828"/>
    <n v="4744.6437665116282"/>
    <n v="13098.803066176071"/>
    <n v="12.52083"/>
    <n v="11.40265"/>
    <n v="60.907613662366266"/>
    <n v="18.03"/>
    <n v="84.264705882352942"/>
    <n v="1.0513181241114058"/>
    <n v="7707.9123491905502"/>
    <n v="9451.3215124228918"/>
    <n v="0.74312806399200004"/>
    <n v="11797.977808970665"/>
    <n v="3264.547200888313"/>
    <n v="4577.9037966821988"/>
    <n v="7220.0740122884663"/>
    <n v="7220.07421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7"/>
    <x v="10"/>
    <s v="IRL"/>
    <n v="178"/>
    <n v="3546.5"/>
    <n v="11195.144169801"/>
    <n v="38.922352875635873"/>
    <n v="46.701453599065559"/>
    <n v="23139.215860340406"/>
    <n v="0.16922635313312728"/>
    <n v="91.042699675382565"/>
    <n v="-82.437769539296951"/>
    <n v="10795.139748000001"/>
    <n v="11855.200892000001"/>
    <n v="5247.149877058393"/>
    <n v="14525.48609788304"/>
    <n v="10.83333"/>
    <n v="11.439909999999999"/>
    <n v="62.036206226052158"/>
    <n v="18.07"/>
    <n v="88.235294117647058"/>
    <n v="1.0770199513455301"/>
    <n v="8320.1299900424929"/>
    <n v="9952.0803301113428"/>
    <n v="0.67291673339199998"/>
    <n v="12630.659324459952"/>
    <n v="3551.4225964652537"/>
    <n v="5268.8236434542296"/>
    <n v="7361.8356810057221"/>
    <n v="7361.83544921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8"/>
    <x v="10"/>
    <s v="IRL"/>
    <n v="178"/>
    <n v="3530.7"/>
    <n v="11582.376225789001"/>
    <n v="40.268649314459743"/>
    <n v="48.598791449575238"/>
    <n v="24715.88973572987"/>
    <n v="0.16227781701082508"/>
    <n v="92.992187778689399"/>
    <n v="-68.749733098483432"/>
    <n v="12161.563288000001"/>
    <n v="13663.447836000001"/>
    <n v="5738.430489734862"/>
    <n v="15446.715712642395"/>
    <n v="8.0458339999999993"/>
    <n v="9.511101"/>
    <n v="63.56660068766827"/>
    <n v="17.440000000000001"/>
    <n v="92.058823529411768"/>
    <n v="1.0665707046274615"/>
    <n v="9066.2156735073258"/>
    <n v="10209.731958568"/>
    <n v="0.65646767168800002"/>
    <n v="13885.763979286452"/>
    <n v="4094.3631350050896"/>
    <n v="6007.2571555787572"/>
    <n v="7878.5068237076957"/>
    <n v="7878.5068359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9"/>
    <x v="10"/>
    <s v="IRL"/>
    <n v="178"/>
    <n v="3509.5"/>
    <n v="12306.528289618002"/>
    <n v="42.786321417334804"/>
    <n v="50.529298043789709"/>
    <n v="27413.147777895745"/>
    <n v="0.18835947443677653"/>
    <n v="96.789498091534966"/>
    <n v="-493.39725440664967"/>
    <n v="14696.731804000001"/>
    <n v="16193.890968000002"/>
    <n v="6463.4655874751334"/>
    <n v="16223.424189124944"/>
    <n v="10.035"/>
    <n v="9.3172040000000003"/>
    <n v="84.162561616793596"/>
    <n v="16.100000000000001"/>
    <n v="95.588235294117652"/>
    <n v="0.97959147836556859"/>
    <n v="9231.637909703426"/>
    <n v="9760.3357625839999"/>
    <n v="0.70554314722"/>
    <n v="15794.962053431551"/>
    <n v="4955.5045433515315"/>
    <n v="7509.5876147464633"/>
    <n v="8285.3744386850885"/>
    <n v="8285.37402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0"/>
    <x v="10"/>
    <s v="IRL"/>
    <n v="178"/>
    <n v="3505.8"/>
    <n v="13269.422318059"/>
    <n v="46.134031870043458"/>
    <n v="52.21427876393043"/>
    <n v="29719.134418219957"/>
    <n v="0.2175128560346129"/>
    <n v="100"/>
    <n v="-523.79000000000212"/>
    <n v="14972.379204000001"/>
    <n v="16293.911596000002"/>
    <n v="6985.341184543191"/>
    <n v="18729.939520674536"/>
    <n v="11.30667"/>
    <n v="10.4391"/>
    <n v="100"/>
    <n v="14.09"/>
    <n v="100"/>
    <n v="0.90614898257231902"/>
    <n v="9921.3405623299986"/>
    <n v="10787.844989164001"/>
    <n v="0.6045884683160001"/>
    <n v="17388.679973159276"/>
    <n v="5484.7401869158875"/>
    <n v="8208.2305153392972"/>
    <n v="9180.4494578199774"/>
    <n v="9180.44921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1"/>
    <x v="10"/>
    <s v="IRL"/>
    <n v="178"/>
    <n v="3525.7"/>
    <n v="13411.114956706999"/>
    <n v="46.626657136649143"/>
    <n v="52.475713988604411"/>
    <n v="30920.600482097507"/>
    <n v="0.19765971740261873"/>
    <n v="103.19623301109407"/>
    <n v="-129.08900000000025"/>
    <n v="15700.875904"/>
    <n v="17178.345968000001"/>
    <n v="7031.5638228326443"/>
    <n v="19622.495289621635"/>
    <n v="10.4275"/>
    <n v="9.5246479999999991"/>
    <n v="100.09584590285704"/>
    <n v="15.78"/>
    <n v="106.92476474389167"/>
    <n v="0.91704086640934801"/>
    <n v="10630.83389885"/>
    <n v="11649.514001059999"/>
    <n v="0.62129742613999994"/>
    <n v="18318.594220679453"/>
    <n v="5966.9876191357444"/>
    <n v="8877.0799766895198"/>
    <n v="9441.5142439899337"/>
    <n v="9441.514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2"/>
    <x v="10"/>
    <s v="IRL"/>
    <n v="178"/>
    <n v="3554.5"/>
    <n v="13778.6139212"/>
    <n v="47.904347192308485"/>
    <n v="53.550609647760318"/>
    <n v="32930.181589402935"/>
    <n v="0.16758446578476163"/>
    <n v="106.41565298041593"/>
    <n v="112.95000000000107"/>
    <n v="16774.325636000001"/>
    <n v="19179.546092"/>
    <n v="7087.0309887799876"/>
    <n v="21916.733313471461"/>
    <n v="14.31833"/>
    <n v="9.4662249999999997"/>
    <n v="103.72157918196595"/>
    <n v="15.03"/>
    <n v="114.67818143082978"/>
    <n v="0.88587905428944613"/>
    <n v="11397.776561209997"/>
    <n v="12478.393571776"/>
    <n v="0.58772121012800005"/>
    <n v="19479.897292475878"/>
    <n v="6681.6000000000013"/>
    <n v="9752.1238264347066"/>
    <n v="9727.7734660411716"/>
    <n v="9727.77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3"/>
    <x v="10"/>
    <s v="IRL"/>
    <n v="178"/>
    <n v="3574.1"/>
    <n v="14020.148038919"/>
    <n v="48.744093069518698"/>
    <n v="54.663543963547376"/>
    <n v="35463.988080867406"/>
    <n v="0.15594315407747333"/>
    <n v="107.91388720436628"/>
    <n v="1251.626000000002"/>
    <n v="18860.582672"/>
    <n v="22474.713868000003"/>
    <n v="8658.6006906213788"/>
    <n v="25488.012668276366"/>
    <n v="9.1191659999999999"/>
    <n v="7.7008330000000003"/>
    <n v="96.211335751863672"/>
    <n v="15.59"/>
    <n v="122.96232765920536"/>
    <n v="0.91334714297049691"/>
    <n v="12271.452551274"/>
    <n v="13312.631263004003"/>
    <n v="0.67724912295600004"/>
    <n v="20832.013122957182"/>
    <n v="7462.0999999999995"/>
    <n v="11114.198151074332"/>
    <n v="9717.8149718828518"/>
    <n v="9717.8154296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4"/>
    <x v="10"/>
    <s v="IRL"/>
    <n v="178"/>
    <n v="3585.9"/>
    <n v="14797.614478941001"/>
    <n v="51.447124193416997"/>
    <n v="56.780540974475869"/>
    <n v="38114.64921626413"/>
    <n v="0.16666533456859078"/>
    <n v="110.44483287553953"/>
    <n v="1062.3199999999974"/>
    <n v="22300.662224"/>
    <n v="25923.456624000002"/>
    <n v="9805.142228001183"/>
    <n v="28092.796722978794"/>
    <n v="5.93"/>
    <n v="7.920833"/>
    <n v="100.92374038807456"/>
    <n v="14.57"/>
    <n v="127.08708233325723"/>
    <n v="0.86109029590636021"/>
    <n v="13413.763200323998"/>
    <n v="13912.661963732004"/>
    <n v="0.66862844741200012"/>
    <n v="22876.450660844403"/>
    <n v="8352.6"/>
    <n v="12450.61836462159"/>
    <n v="10425.832296222814"/>
    <n v="10425.83203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5"/>
    <x v="10"/>
    <s v="IRL"/>
    <n v="178"/>
    <n v="3601.3"/>
    <n v="16147.816609572999"/>
    <n v="56.141395476109032"/>
    <n v="58.980351999971845"/>
    <n v="43177.408736000005"/>
    <n v="0.18851233036626294"/>
    <n v="113.22370063853315"/>
    <n v="1142.0843879818192"/>
    <n v="26989.818280000003"/>
    <n v="31706.539076000001"/>
    <n v="11159.465529882147"/>
    <n v="31585.911430562297"/>
    <n v="6.2474999999999996"/>
    <n v="8.2550000000000008"/>
    <n v="119.74712001085607"/>
    <n v="11.98"/>
    <n v="132.91208918824697"/>
    <n v="0.78544068291259306"/>
    <n v="13918.10335863032"/>
    <n v="14683.435463704003"/>
    <n v="0.62373336159199999"/>
    <n v="26113.49017183547"/>
    <n v="9474.7000000000007"/>
    <n v="14512.267684896999"/>
    <n v="11601.222486938468"/>
    <n v="11601.222656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6"/>
    <x v="10"/>
    <s v="IRL"/>
    <n v="178"/>
    <n v="3626.1"/>
    <n v="17495.460114808"/>
    <n v="60.826771141284411"/>
    <n v="62.78590851082857"/>
    <n v="47426.629059203573"/>
    <n v="0.20506816785399956"/>
    <n v="115.13930011058395"/>
    <n v="1392.9213238906966"/>
    <n v="30298.374644000003"/>
    <n v="35483.696020000003"/>
    <n v="12984.159203308636"/>
    <n v="36599.011642897131"/>
    <n v="5.4183339999999998"/>
    <n v="7.2891659999999998"/>
    <n v="135.98725743127432"/>
    <n v="11.72"/>
    <n v="139.48104478468258"/>
    <n v="0.70665404606519544"/>
    <n v="22291.204950557854"/>
    <n v="21448.218440824312"/>
    <n v="0.62502811680800008"/>
    <n v="30380.026620528497"/>
    <n v="11056.000000000002"/>
    <n v="16708.761582091134"/>
    <n v="13671.265038437361"/>
    <n v="13671.264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7"/>
    <x v="10"/>
    <s v="IRL"/>
    <n v="178"/>
    <n v="3664.3"/>
    <n v="19173.750714320002"/>
    <n v="66.661713322581008"/>
    <n v="66.267610289139185"/>
    <n v="54722.608953544375"/>
    <n v="0.22237117117117117"/>
    <n v="116.81054471515714"/>
    <n v="1505.7793759838344"/>
    <n v="35606.556004000005"/>
    <n v="42154.363100000002"/>
    <n v="16415.639826797054"/>
    <n v="44670.039608015228"/>
    <n v="6.0916670000000002"/>
    <n v="6.2933339999999998"/>
    <n v="161.03180273420764"/>
    <n v="10.199999999999999"/>
    <n v="151.22618903348285"/>
    <n v="0.62430270270270272"/>
    <n v="24909.700169368134"/>
    <n v="23167.251391572627"/>
    <n v="0.65964312973600003"/>
    <n v="37780.348428070371"/>
    <n v="13221.199999999999"/>
    <n v="21276.545734153471"/>
    <n v="16503.802693916899"/>
    <n v="16503.8027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8"/>
    <x v="10"/>
    <s v="IRL"/>
    <n v="178"/>
    <n v="3703.1"/>
    <n v="20618.027985953002"/>
    <n v="71.683057287797624"/>
    <n v="70.931516351790663"/>
    <n v="63419.751311112632"/>
    <n v="0.24129173617508651"/>
    <n v="119.63400278243498"/>
    <n v="395.99228001575568"/>
    <n v="46525.3433"/>
    <n v="53414.953172000001"/>
    <n v="20676.926861481836"/>
    <n v="52406.227124901103"/>
    <n v="5.4258329999999999"/>
    <n v="4.7966670000000002"/>
    <n v="208.48586391844273"/>
    <n v="7.7"/>
    <n v="166.5107555230345"/>
    <n v="0.52387769837910514"/>
    <n v="27776.522606670478"/>
    <n v="25149.21182590854"/>
    <n v="0.70227081880000009"/>
    <n v="45734.005226624206"/>
    <n v="15868.99901980361"/>
    <n v="25014.041007598629"/>
    <n v="20719.964219025573"/>
    <n v="20719.9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9"/>
    <x v="10"/>
    <s v="IRL"/>
    <n v="178"/>
    <n v="3741.6"/>
    <n v="22526.414036917002"/>
    <n v="78.317976335908682"/>
    <n v="76.735260080456641"/>
    <n v="73165.597144253494"/>
    <n v="0.24677217376284652"/>
    <n v="121.59597617094138"/>
    <n v="-28.399247697292921"/>
    <n v="53647.284552000005"/>
    <n v="63183.897028000007"/>
    <n v="27195.643782607869"/>
    <n v="61452.501805953754"/>
    <n v="2.9634999999999998"/>
    <n v="4.7108340000000002"/>
    <n v="246.20241381516436"/>
    <n v="5.8"/>
    <n v="175.19216509076821"/>
    <n v="0.47341091631401677"/>
    <n v="31530.83768789814"/>
    <n v="26776.386310395264"/>
    <n v="0.73895791261200006"/>
    <n v="60484.873869852541"/>
    <n v="19638.695904"/>
    <n v="32714.328169767447"/>
    <n v="27770.545700085095"/>
    <n v="27770.544921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0"/>
    <x v="10"/>
    <s v="IRL"/>
    <n v="178"/>
    <n v="3789.5"/>
    <n v="24305.281428392002"/>
    <n v="84.502595602958507"/>
    <n v="83.832890999248406"/>
    <n v="85548.183144548311"/>
    <n v="0.24534046872116624"/>
    <n v="128.36300074911711"/>
    <n v="524.34346398718969"/>
    <n v="68840.181676000007"/>
    <n v="80652.854112000001"/>
    <n v="30516.935451444351"/>
    <n v="68957.442079064684"/>
    <n v="4.3917669999999998"/>
    <n v="5.5125000000000002"/>
    <n v="298.27001673533942"/>
    <n v="4.32"/>
    <n v="187.83066557995807"/>
    <n v="0.36401580571256137"/>
    <n v="36388.695544064962"/>
    <n v="29591.629829858666"/>
    <n v="0.85269948062000012"/>
    <n v="71784.968322881163"/>
    <n v="23664.723071999997"/>
    <n v="37714.934896021245"/>
    <n v="34070.033426859918"/>
    <n v="34070.035156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1"/>
    <x v="10"/>
    <s v="IRL"/>
    <n v="178"/>
    <n v="3847.2"/>
    <n v="25199.817704593002"/>
    <n v="87.612645466923013"/>
    <n v="86.5501109892123"/>
    <n v="96267.036563295624"/>
    <n v="0.24281930812814143"/>
    <n v="134.61634502193843"/>
    <n v="172.25423929208125"/>
    <n v="76553.583492000005"/>
    <n v="91561.403076000002"/>
    <n v="35877.327763297471"/>
    <n v="75395.973291243034"/>
    <n v="4.2617830000000003"/>
    <n v="5.0116670000000001"/>
    <n v="311.98176976608931"/>
    <n v="3.68"/>
    <n v="201.92217588142853"/>
    <n v="0.33556619900679852"/>
    <n v="39377.34914434643"/>
    <n v="34564.025476734852"/>
    <n v="0.87934119561200008"/>
    <n v="82843.625997597977"/>
    <n v="27332.408619999998"/>
    <n v="43603.246734862907"/>
    <n v="39240.379262735063"/>
    <n v="39240.378906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2"/>
    <x v="10"/>
    <s v="IRL"/>
    <n v="178"/>
    <n v="3917.2"/>
    <n v="26241.315363852998"/>
    <n v="91.233638533025442"/>
    <n v="88.444934293489311"/>
    <n v="107234.26712099434"/>
    <n v="0.24089438070020594"/>
    <n v="140.85898762173153"/>
    <n v="264.53824793184242"/>
    <n v="78476.814780000001"/>
    <n v="96877.460076000003"/>
    <n v="37572.255565604661"/>
    <n v="81051.831084911493"/>
    <n v="3.3185920000000002"/>
    <n v="5.01"/>
    <n v="353.17875803972169"/>
    <n v="4.22"/>
    <n v="213.16066649637219"/>
    <n v="0.30873272278847347"/>
    <n v="43153.494281720152"/>
    <n v="39567.991443867402"/>
    <n v="0.83289539627599996"/>
    <n v="90862.543747697666"/>
    <n v="34747.323680000001"/>
    <n v="50594.873890755189"/>
    <n v="40267.669856942477"/>
    <n v="40267.66796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3"/>
    <x v="10"/>
    <s v="IRL"/>
    <n v="178"/>
    <n v="3979.9"/>
    <n v="26603.860546948999"/>
    <n v="92.494105690553369"/>
    <n v="89.585963053929632"/>
    <n v="114787.29764167851"/>
    <n v="0.25748165654456018"/>
    <n v="145.76213748082617"/>
    <n v="564.23531425182819"/>
    <n v="75315.532884"/>
    <n v="92684.469340000011"/>
    <n v="41948.808896000002"/>
    <n v="88366.255927999999"/>
    <n v="2.3334670000000002"/>
    <n v="4.1325000000000003"/>
    <n v="401.12180446505516"/>
    <n v="4.4800000000000004"/>
    <n v="227.36488632401182"/>
    <n v="0.29818613814141309"/>
    <n v="47190.584805975173"/>
    <n v="43086.695735722365"/>
    <n v="0.69624437907199999"/>
    <n v="97577.604472000006"/>
    <n v="43309.719488000002"/>
    <n v="54567.159304000001"/>
    <n v="43010.445168000006"/>
    <n v="43010.44531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4"/>
    <x v="10"/>
    <s v="IRL"/>
    <n v="178"/>
    <n v="4045.2"/>
    <n v="27865.106583741002"/>
    <n v="96.879101771214664"/>
    <n v="91.486624814583024"/>
    <n v="123210.83089697332"/>
    <n v="0.27238492919951579"/>
    <n v="148.9601541040916"/>
    <n v="-120.80570119607384"/>
    <n v="81360.086584000004"/>
    <n v="99036.960564000008"/>
    <n v="47787.020828000001"/>
    <n v="98471.489612000005"/>
    <n v="2.106325"/>
    <n v="4.0766669999999996"/>
    <n v="436.21030583785432"/>
    <n v="4.49"/>
    <n v="238.66009850669164"/>
    <n v="0.28087171261604488"/>
    <n v="52185.239425517881"/>
    <n v="46605.830808822502"/>
    <n v="0.63314002600800001"/>
    <n v="127590.09338400001"/>
    <n v="58048.192184"/>
    <n v="72196.779444"/>
    <n v="55393.31394"/>
    <n v="55393.31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5"/>
    <x v="10"/>
    <s v="IRL"/>
    <n v="178"/>
    <n v="4133.8"/>
    <n v="28762.763149421004"/>
    <n v="100"/>
    <n v="95.965612869045231"/>
    <n v="134286.87429649837"/>
    <n v="0.30331341406805462"/>
    <n v="152.58267042414298"/>
    <n v="-4745.3826581731992"/>
    <n v="92075.682368000009"/>
    <n v="106668.455724"/>
    <n v="56347.841508000005"/>
    <n v="115680.55057600001"/>
    <n v="2.1846749999999999"/>
    <n v="3.329167"/>
    <n v="477.01786874902649"/>
    <n v="4.34"/>
    <n v="251.56790821860554"/>
    <n v="0.26053574518695921"/>
    <n v="58008.573084773561"/>
    <n v="51624.691705714489"/>
    <n v="0.63304394320000001"/>
    <n v="165922.40839200001"/>
    <n v="74596.486952000007"/>
    <n v="92252.884268000009"/>
    <n v="73669.524124000003"/>
    <n v="73669.52343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6"/>
    <x v="10"/>
    <s v="IRL"/>
    <n v="178"/>
    <n v="4232.8999999999996"/>
    <n v="29375.982964321003"/>
    <n v="102.13199201938407"/>
    <n v="100"/>
    <n v="145806.05405186687"/>
    <n v="0.31879952863336108"/>
    <n v="158.59344344165805"/>
    <n v="-7796.0590571924768"/>
    <n v="103381.16358800001"/>
    <n v="115100.90347200001"/>
    <n v="67631.270936000001"/>
    <n v="140062.74445200001"/>
    <n v="3.0792250000000001"/>
    <n v="3.7650000000000001"/>
    <n v="544.80015915741399"/>
    <n v="4.41"/>
    <n v="260.71930772897321"/>
    <n v="0.23645299808159062"/>
    <n v="65228.304517129982"/>
    <n v="56641.26470123577"/>
    <n v="0.62724195921199999"/>
    <n v="209247.09159600001"/>
    <n v="87658.235892000012"/>
    <n v="108108.12271600003"/>
    <n v="101138.96888"/>
    <n v="101138.96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7"/>
    <x v="10"/>
    <s v="IRL"/>
    <n v="178"/>
    <n v="4375.8"/>
    <n v="30066.844156117"/>
    <n v="104.53392116717495"/>
    <n v="103.2370988587426"/>
    <n v="155388.68062226824"/>
    <n v="0.29228405391426049"/>
    <n v="166.30756608283096"/>
    <n v="-10103.070836758794"/>
    <n v="112616.92661600001"/>
    <n v="125462.88302000001"/>
    <n v="72438.561591999998"/>
    <n v="155463.558472"/>
    <n v="4.2776079999999999"/>
    <n v="4.3058329999999998"/>
    <n v="547.34199504772846"/>
    <n v="4.9800000000000004"/>
    <n v="276.44612808454144"/>
    <n v="0.23942327401822519"/>
    <n v="69179.956529279851"/>
    <n v="62366.315939564258"/>
    <n v="0.57466339900800001"/>
    <n v="243912.50862000001"/>
    <n v="97438.993208"/>
    <n v="120508.31789600001"/>
    <n v="123404.19072399999"/>
    <n v="123404.1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8"/>
    <x v="10"/>
    <s v="IRL"/>
    <n v="178"/>
    <n v="4485.1000000000004"/>
    <n v="28248.441720917002"/>
    <n v="98.211849724478384"/>
    <n v="101.22220584948955"/>
    <n v="147672.43083884456"/>
    <n v="0.24603102748590025"/>
    <n v="173.0496200906075"/>
    <n v="-9225.416426899219"/>
    <n v="111664.76174"/>
    <n v="124389.433288"/>
    <n v="62873.596812000003"/>
    <n v="155628.15934800002"/>
    <n v="4.634233"/>
    <n v="4.5258330000000004"/>
    <n v="474.0523935436596"/>
    <n v="6.77"/>
    <n v="290.65041784469281"/>
    <n v="0.42513739804272122"/>
    <n v="65721.465531789407"/>
    <n v="67564.630471261014"/>
    <n v="0.53548287757200008"/>
    <n v="243773.109792"/>
    <n v="90552.533592000007"/>
    <n v="113862.852864"/>
    <n v="129910.25692800002"/>
    <n v="129910.2578125"/>
    <m/>
    <m/>
    <m/>
    <n v="1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9"/>
    <x v="10"/>
    <s v="IRL"/>
    <n v="178"/>
    <n v="4533.3999999999996"/>
    <n v="26622.466118757002"/>
    <n v="92.558792006368535"/>
    <n v="95.454484047947375"/>
    <n v="133666.32569854675"/>
    <n v="0.20234448945038536"/>
    <n v="165.29625798166447"/>
    <n v="-6233.9904876228202"/>
    <n v="106853.53326400001"/>
    <n v="124904.50014400001"/>
    <n v="70894.936152000009"/>
    <n v="149620.62115600001"/>
    <n v="1.2283580000000001"/>
    <n v="5.2249999999999996"/>
    <n v="387.62997327296563"/>
    <n v="12.61"/>
    <n v="291.00856634995512"/>
    <n v="0.61753879821522839"/>
    <n v="58930.825581590158"/>
    <n v="68536.689342278667"/>
    <n v="0.56465031031199997"/>
    <n v="224875.511612"/>
    <n v="86797.428440000003"/>
    <n v="110325.90294"/>
    <n v="114549.60867200002"/>
    <n v="114549.6093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0"/>
    <x v="10"/>
    <s v="IRL"/>
    <n v="178"/>
    <n v="4554.8"/>
    <n v="26967.291937765003"/>
    <n v="93.757653941908771"/>
    <n v="95.900877484557824"/>
    <n v="131965.53367086998"/>
    <n v="0.17243517508242856"/>
    <n v="163.7338137195448"/>
    <n v="-1574.3288243926495"/>
    <n v="114137.7127"/>
    <n v="136088.69650799999"/>
    <n v="77965.685744000002"/>
    <n v="145472.521568"/>
    <n v="0.81094999999999995"/>
    <n v="5.7391670000000001"/>
    <n v="333.40414094625572"/>
    <n v="14.53"/>
    <n v="287.82027823943963"/>
    <n v="0.86177912474908913"/>
    <n v="56670.177377411303"/>
    <n v="65898.478058720153"/>
    <n v="0.59406661327600008"/>
    <n v="175429.88100000002"/>
    <n v="78424.047992000007"/>
    <n v="102454.20076000002"/>
    <n v="72975.680240000016"/>
    <n v="72975.6796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1"/>
    <x v="10"/>
    <s v="IRL"/>
    <n v="178"/>
    <n v="4574.8999999999996"/>
    <n v="26959.115473970003"/>
    <n v="93.729226687710266"/>
    <n v="93.86345940018245"/>
    <n v="135371.84871934637"/>
    <n v="0.170491994858011"/>
    <n v="167.96632540220455"/>
    <n v="-2213.3976776351151"/>
    <n v="114309.401652"/>
    <n v="139637.45989200001"/>
    <n v="73259.990844"/>
    <n v="140384.85812800002"/>
    <n v="1.3906000000000001"/>
    <n v="9.6016659999999998"/>
    <n v="268.16368642818276"/>
    <n v="15.35"/>
    <n v="287.70748623765837"/>
    <n v="1.1050983429547265"/>
    <n v="59887.982497510944"/>
    <n v="69166.343836934611"/>
    <n v="0.56579700349600004"/>
    <n v="156309.40220800001"/>
    <n v="63316.995344000003"/>
    <n v="86858.07086800001"/>
    <n v="69451.331340000004"/>
    <n v="69451.3281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2"/>
    <x v="10"/>
    <s v="IRL"/>
    <n v="178"/>
    <n v="4593.7"/>
    <n v="26826.81709839754"/>
    <n v="93.528687034126364"/>
    <n v="92.907645587461104"/>
    <n v="138391.79932945393"/>
    <n v="0.20214478129851154"/>
    <n v="170.80940320336745"/>
    <n v="-4672.9507508669567"/>
    <n v="120023.96603600001"/>
    <n v="144134.45033200001"/>
    <n v="75588.817592000007"/>
    <n v="139032.61074"/>
    <n v="0.57318340000000001"/>
    <n v="6.1716670000000002"/>
    <n v="259.69090012713434"/>
    <n v="15.45"/>
    <n v="288.4962984552846"/>
    <n v="1.1966992918020998"/>
    <n v="61058.913434678194"/>
    <n v="69268.775775838323"/>
    <n v="0.61299098863199997"/>
    <n v="153795.49791999999"/>
    <n v="66921.675772000002"/>
    <n v="87479.458864"/>
    <n v="66316.039056000009"/>
    <n v="66316.03906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3"/>
    <x v="10"/>
    <s v="IRL"/>
    <n v="178"/>
    <n v="4614.7"/>
    <n v="27015.914178220304"/>
    <n v="94.266598596699154"/>
    <n v="92.36521307023888"/>
    <n v="141465.36786162085"/>
    <n v="0.18769782889750791"/>
    <n v="171.66910426996751"/>
    <n v="2195.5987784889367"/>
    <n v="120068.85718400001"/>
    <n v="146679.06961599999"/>
    <n v="91191.247996000006"/>
    <n v="149084.290072"/>
    <n v="0.22066669999999999"/>
    <n v="3.79"/>
    <n v="276.63647272923123"/>
    <n v="13.73"/>
    <n v="284.05679831604408"/>
    <n v="1.2003820454222582"/>
    <n v="61913.215906579797"/>
    <n v="67775.542072432421"/>
    <n v="0.59299237597999999"/>
    <n v="147420.95490400001"/>
    <n v="65621.407608000009"/>
    <n v="84789.140240000008"/>
    <n v="62631.814664000005"/>
    <n v="62631.81640625"/>
    <m/>
    <m/>
    <m/>
    <n v="0"/>
    <m/>
    <n v="1"/>
    <n v="1"/>
    <s v="PEG"/>
    <s v="DEU"/>
    <n v="-0.16583334"/>
    <m/>
    <m/>
    <m/>
    <m/>
    <m/>
    <m/>
    <m/>
    <m/>
    <m/>
    <m/>
    <m/>
    <m/>
    <m/>
    <m/>
    <m/>
    <m/>
    <m/>
    <m/>
    <m/>
  </r>
  <r>
    <x v="144"/>
    <x v="10"/>
    <s v="IRL"/>
    <n v="178"/>
    <n v="4645.3999999999996"/>
    <n v="29137.841163477693"/>
    <n v="101.50279935069695"/>
    <n v="93.971598963186992"/>
    <n v="153705.23556937533"/>
    <n v="0.22237164943691035"/>
    <n v="172.00620697035637"/>
    <n v="1648.4100316101051"/>
    <n v="141103.116496"/>
    <n v="168814.34340000001"/>
    <n v="93061.712496000007"/>
    <n v="141152.73302800002"/>
    <n v="0.20993329999999999"/>
    <n v="2.3675000000000002"/>
    <n v="326.20227259036454"/>
    <n v="11.86"/>
    <n v="285.10348629914665"/>
    <n v="1.0433646939159362"/>
    <n v="65852.190348718897"/>
    <n v="67835.88791003378"/>
    <n v="0.59282147459199996"/>
    <n v="123603.44441600001"/>
    <n v="61659.960688000006"/>
    <n v="76293.687372"/>
    <n v="47309.757044000005"/>
    <n v="47309.7578125"/>
    <m/>
    <m/>
    <m/>
    <n v="0"/>
    <m/>
    <n v="1"/>
    <n v="1"/>
    <s v="PEG"/>
    <s v="DEU"/>
    <n v="7.4999999999999997E-3"/>
    <m/>
    <m/>
    <m/>
    <m/>
    <m/>
    <m/>
    <m/>
    <m/>
    <m/>
    <m/>
    <m/>
    <m/>
    <m/>
    <m/>
    <m/>
    <m/>
    <m/>
    <m/>
    <m/>
  </r>
  <r>
    <x v="145"/>
    <x v="10"/>
    <s v="IRL"/>
    <n v="178"/>
    <n v="4687.8"/>
    <n v="36113.720371508665"/>
    <n v="125.74772890596249"/>
    <n v="96.05781564292397"/>
    <n v="207217.49878231523"/>
    <n v="0.25714046561885301"/>
    <n v="171.49966111368741"/>
    <n v="9100.8955605204919"/>
    <n v="192863.397704"/>
    <n v="252465.45366"/>
    <n v="106143.150536"/>
    <n v="148633.803464"/>
    <n v="-1.9366669999999999E-2"/>
    <n v="1.1825000000000001"/>
    <n v="349.50243491824773"/>
    <n v="9.91"/>
    <n v="287.79822208610369"/>
    <n v="0.76742376423895109"/>
    <n v="69831.33540705085"/>
    <n v="68216.333411835119"/>
    <n v="0.70982828294400002"/>
    <n v="109299.70704800001"/>
    <n v="60665.267356000004"/>
    <n v="72426.748132000008"/>
    <n v="36872.958916000003"/>
    <n v="36872.95703125"/>
    <m/>
    <m/>
    <m/>
    <n v="0"/>
    <m/>
    <n v="1"/>
    <n v="1"/>
    <s v="PEG"/>
    <s v="DEU"/>
    <n v="-0.20416666999999999"/>
    <m/>
    <m/>
    <m/>
    <m/>
    <m/>
    <m/>
    <m/>
    <m/>
    <m/>
    <m/>
    <m/>
    <m/>
    <m/>
    <m/>
    <m/>
    <m/>
    <m/>
    <m/>
    <m/>
  </r>
  <r>
    <x v="146"/>
    <x v="10"/>
    <s v="IRL"/>
    <n v="178"/>
    <n v="4739.6000000000004"/>
    <n v="36407.510597807544"/>
    <n v="128.78424888209901"/>
    <n v="100.96652507655855"/>
    <n v="212940.42346329716"/>
    <n v="0.37572617323479557"/>
    <n v="171.49966111368741"/>
    <n v="-8956.5175347573204"/>
    <n v="225150.37144800002"/>
    <n v="258506.06954000003"/>
    <n v="116714.62210800001"/>
    <n v="153083.540064"/>
    <n v="-0.26369169999999997"/>
    <n v="0.73583330000000002"/>
    <n v="380.85174423212692"/>
    <n v="8.3699999999999992"/>
    <n v="293.13459759020827"/>
    <n v="0.74294012811496102"/>
    <n v="72051.227915863739"/>
    <n v="69423.052221102756"/>
    <n v="0.7115018564440001"/>
    <n v="102788.91546"/>
    <n v="57861.539516000004"/>
    <n v="69438.730316000001"/>
    <n v="33350.185144000003"/>
    <n v="33350.18359375"/>
    <m/>
    <m/>
    <m/>
    <n v="0"/>
    <m/>
    <n v="1"/>
    <n v="1"/>
    <s v="PEG"/>
    <s v="DEU"/>
    <n v="-0.21250000999999999"/>
    <m/>
    <m/>
    <m/>
    <m/>
    <m/>
    <m/>
    <m/>
    <m/>
    <m/>
    <m/>
    <m/>
    <m/>
    <m/>
    <m/>
    <m/>
    <m/>
    <m/>
    <m/>
    <m/>
  </r>
  <r>
    <x v="147"/>
    <x v="10"/>
    <s v="IRL"/>
    <n v="178"/>
    <n v="4792.5"/>
    <n v="39217.027116781624"/>
    <n v="137.69551335905032"/>
    <n v="102.13465755816897"/>
    <n v="234125.02216871752"/>
    <n v="0.34665871159914907"/>
    <n v="171.98822933849621"/>
    <n v="1148.5879078338926"/>
    <n v="231565.867792"/>
    <n v="283251.33042000001"/>
    <n v="126008.66487200001"/>
    <n v="159837.68892800002"/>
    <n v="-0.32905000000000001"/>
    <n v="0.80166669999999995"/>
    <n v="427.02842957284082"/>
    <n v="6.71"/>
    <n v="299.67828482809944"/>
    <n v="0.67785081061226482"/>
    <n v="76087.973873844763"/>
    <n v="72149.661004139241"/>
    <n v="0.69715637818400011"/>
    <n v="103300.044496"/>
    <n v="58908.999636"/>
    <n v="70809.091676000011"/>
    <n v="32490.952819999995"/>
    <n v="32490.953125"/>
    <m/>
    <m/>
    <m/>
    <n v="0"/>
    <m/>
    <n v="1"/>
    <n v="1"/>
    <s v="PEG"/>
    <s v="DEU"/>
    <n v="-3.5000000000000003E-2"/>
    <m/>
    <m/>
    <m/>
    <m/>
    <m/>
    <m/>
    <m/>
    <m/>
    <m/>
    <m/>
    <m/>
    <m/>
    <m/>
    <m/>
    <m/>
    <m/>
    <m/>
    <m/>
    <m/>
  </r>
  <r>
    <x v="148"/>
    <x v="10"/>
    <s v="IRL"/>
    <n v="178"/>
    <n v="4857"/>
    <n v="42227.923151757226"/>
    <n v="147.28261993069248"/>
    <n v="104.75079185955862"/>
    <n v="257084.53179407312"/>
    <n v="0.2855183560467589"/>
    <n v="172.81879532067325"/>
    <n v="12606.536948000001"/>
    <n v="242489.38047199999"/>
    <n v="315813.95156399999"/>
    <n v="135967.41165200001"/>
    <n v="167954.323512"/>
    <n v="-0.32209169999999998"/>
    <n v="0.95083329999999999"/>
    <n v="453.71770642114336"/>
    <n v="5.74"/>
    <n v="307.62713506316373"/>
    <n v="0.63136190102132395"/>
    <n v="81554.552955559135"/>
    <n v="75108.518700004439"/>
    <n v="0.66688793097200005"/>
    <n v="104182.11617600001"/>
    <n v="59954.097064000001"/>
    <n v="71982.562036000003"/>
    <n v="32199.55414"/>
    <n v="32199.5546875"/>
    <m/>
    <m/>
    <m/>
    <n v="0"/>
    <m/>
    <n v="1"/>
    <n v="1"/>
    <s v="PEG"/>
    <s v="DEU"/>
    <n v="-6.6666700000000004E-3"/>
    <m/>
    <m/>
    <m/>
    <m/>
    <m/>
    <m/>
    <m/>
    <m/>
    <m/>
    <m/>
    <m/>
    <m/>
    <m/>
    <m/>
    <m/>
    <m/>
    <m/>
    <m/>
    <m/>
  </r>
  <r>
    <x v="149"/>
    <x v="10"/>
    <s v="IRL"/>
    <n v="178"/>
    <n v="4921.5"/>
    <n v="43729.410638202986"/>
    <m/>
    <n v="106.81455513871936"/>
    <n v="257084.53179407312"/>
    <n v="0.54697501781856517"/>
    <n v="174.36999943444306"/>
    <n v="-55737.479408000007"/>
    <n v="349319.28681600001"/>
    <n v="359205.57770799997"/>
    <n v="160582.724472"/>
    <n v="194755.12643200002"/>
    <n v="-0.35633330000000002"/>
    <n v="0.3333333"/>
    <n v="455.41226368135307"/>
    <n v="4.95"/>
    <n v="320.82825607472017"/>
    <n v="0.5721485935146351"/>
    <n v="86930.364519286653"/>
    <n v="78592.545891810645"/>
    <n v="0.70351201966400001"/>
    <n v="102861.371348"/>
    <n v="60243.133052000005"/>
    <n v="72485.027868000005"/>
    <n v="30376.343479999996"/>
    <n v="30376.34375"/>
    <m/>
    <m/>
    <m/>
    <n v="0"/>
    <m/>
    <n v="1"/>
    <n v="1"/>
    <s v="PEG"/>
    <s v="DEU"/>
    <n v="-3.0833329999999999E-2"/>
    <m/>
    <m/>
    <m/>
    <m/>
    <m/>
    <m/>
    <m/>
    <m/>
    <m/>
    <m/>
    <m/>
    <m/>
    <m/>
    <m/>
    <m/>
    <m/>
    <m/>
    <m/>
    <m/>
  </r>
  <r>
    <x v="150"/>
    <x v="10"/>
    <s v="IRL"/>
    <n v="178"/>
    <n v="4977.3999999999996"/>
    <n v="45887.569801777521"/>
    <m/>
    <n v="94.630626584114381"/>
    <n v="257084.53179407312"/>
    <n v="0.40881998538220804"/>
    <n v="174.16235793889837"/>
    <n v="-7790.5830880000003"/>
    <n v="319612.37273599999"/>
    <n v="385021.925628"/>
    <n v="200746.12578"/>
    <n v="235713.17981600002"/>
    <n v="-0.42514999999999997"/>
    <n v="-6.0833329999999998E-2"/>
    <n v="465.57960724261119"/>
    <n v="5.62"/>
    <n v="321.17648816812653"/>
    <n v="0.58433737148630716"/>
    <n v="85854.522077062822"/>
    <n v="92298.924327748769"/>
    <n v="0.68951700738399979"/>
    <n v="97086.164536000011"/>
    <n v="58098.596280000005"/>
    <n v="70327.102508000011"/>
    <n v="26759.062028"/>
    <n v="26759.062028"/>
    <m/>
    <m/>
    <m/>
    <n v="0"/>
    <n v="0"/>
    <n v="1"/>
    <n v="1"/>
    <s v="PEG"/>
    <s v="DEU"/>
    <n v="-6.8333340000000006E-2"/>
    <m/>
    <m/>
    <m/>
    <m/>
    <m/>
    <m/>
    <m/>
    <m/>
    <m/>
    <m/>
    <m/>
    <m/>
    <m/>
    <m/>
    <m/>
    <m/>
    <m/>
    <m/>
    <m/>
  </r>
  <r>
    <x v="0"/>
    <x v="11"/>
    <s v="ITA"/>
    <n v="136"/>
    <n v="27888"/>
    <n v="1541.7482711411383"/>
    <n v="6.7341104147330446"/>
    <n v="10.6"/>
    <n v="9.7591879061813476"/>
    <n v="6.05597066147213E-2"/>
    <n v="2.1624600000000001E-2"/>
    <n v="-9.5000000000000001E-2"/>
    <n v="1.1843991887710399"/>
    <n v="0.86997555843184982"/>
    <n v="1.9677"/>
    <n v="2.4213200000000001"/>
    <n v="6"/>
    <n v="9.066590999999999"/>
    <m/>
    <m/>
    <m/>
    <n v="0.9027294402893099"/>
    <n v="0.91250428908804149"/>
    <n v="0.99526718936718162"/>
    <n v="4.6991079999999998"/>
    <n v="0.44240000000000002"/>
    <n v="0.15690000000000001"/>
    <m/>
    <m/>
    <m/>
    <n v="13.691457748413086"/>
    <n v="91.250785827636719"/>
    <n v="32.6993408203125"/>
    <n v="0"/>
    <n v="0"/>
    <n v="0"/>
    <n v="0"/>
    <s v="FLOAT"/>
    <s v="GBR"/>
    <m/>
    <n v="0.15863539278507233"/>
    <m/>
    <n v="7.9741194844245911E-2"/>
    <n v="5.9999998658895493E-2"/>
    <m/>
    <m/>
    <m/>
    <m/>
    <m/>
    <n v="7.8891254961490631E-2"/>
    <n v="7.3913037776947021E-2"/>
    <m/>
    <m/>
    <m/>
    <n v="9.0665906667709351E-2"/>
    <n v="7.9744130373001099E-2"/>
    <m/>
    <m/>
    <n v="6.9870598614215851E-2"/>
  </r>
  <r>
    <x v="1"/>
    <x v="11"/>
    <s v="ITA"/>
    <n v="136"/>
    <n v="28063"/>
    <n v="1507.5455466433566"/>
    <n v="6.667303564164806"/>
    <n v="10.49"/>
    <n v="9.8397054673989324"/>
    <n v="7.089690640193641E-2"/>
    <n v="2.2396900000000001E-2"/>
    <n v="0.14399999999999999"/>
    <n v="1.2162359516887495"/>
    <n v="1.1913921586140974"/>
    <n v="2.2459000000000002"/>
    <n v="2.8374700000000002"/>
    <n v="6"/>
    <n v="8.6327580000000008"/>
    <m/>
    <m/>
    <n v="2.1020853495577097E-3"/>
    <n v="0.9285261395581168"/>
    <n v="1.1905365572504543"/>
    <n v="1.203951024978277"/>
    <n v="4.8808144000000002"/>
    <n v="0.57199999999999995"/>
    <n v="0.15529999999999999"/>
    <m/>
    <m/>
    <m/>
    <n v="13.391210556030273"/>
    <n v="92.518592834472656"/>
    <n v="34.787319183349609"/>
    <n v="0"/>
    <n v="0"/>
    <n v="0"/>
    <n v="0"/>
    <s v="FLOAT"/>
    <s v="GBR"/>
    <n v="0"/>
    <n v="0.79130440950393677"/>
    <m/>
    <n v="0.22110718488693237"/>
    <n v="5.9999998658895493E-2"/>
    <m/>
    <m/>
    <m/>
    <m/>
    <m/>
    <n v="0.71343874931335449"/>
    <n v="4.5444086194038391E-2"/>
    <m/>
    <m/>
    <m/>
    <n v="8.6327582597732544E-2"/>
    <n v="7.7865660190582275E-2"/>
    <m/>
    <m/>
    <n v="0.14055359363555908"/>
  </r>
  <r>
    <x v="2"/>
    <x v="11"/>
    <s v="ITA"/>
    <n v="136"/>
    <n v="28233"/>
    <n v="1473.9686579015847"/>
    <n v="6.5705141210222688"/>
    <n v="10.51"/>
    <n v="10.515738024912544"/>
    <n v="8.3897254526083154E-2"/>
    <n v="2.52287E-2"/>
    <n v="4.3999999999999997E-2"/>
    <n v="1.480265339737878"/>
    <n v="1.2693422253734896"/>
    <n v="2.4922"/>
    <n v="3.3312900000000001"/>
    <m/>
    <n v="7.4667750000000002"/>
    <m/>
    <m/>
    <n v="2.2314444479920302E-3"/>
    <n v="0.88914916056191728"/>
    <n v="1.2527489614014693"/>
    <n v="1.2527489614014693"/>
    <n v="5.0376051000000004"/>
    <n v="0.88949999999999996"/>
    <n v="0.161"/>
    <m/>
    <m/>
    <m/>
    <n v="11.739007949829102"/>
    <n v="104.41555023193359"/>
    <n v="43.821231842041016"/>
    <n v="0"/>
    <n v="0"/>
    <n v="0"/>
    <n v="0"/>
    <s v="FLOAT"/>
    <s v="GBR"/>
    <n v="0"/>
    <n v="0.29907727241516113"/>
    <m/>
    <n v="0.28266060352325439"/>
    <m/>
    <m/>
    <m/>
    <m/>
    <m/>
    <m/>
    <n v="0.2364475280046463"/>
    <n v="5.0652984529733658E-2"/>
    <m/>
    <m/>
    <m/>
    <n v="7.4667751789093018E-2"/>
    <n v="6.2629759311676025E-2"/>
    <m/>
    <m/>
    <m/>
  </r>
  <r>
    <x v="3"/>
    <x v="11"/>
    <s v="ITA"/>
    <n v="136"/>
    <n v="28387"/>
    <n v="1466.2123445514997"/>
    <n v="6.5461658411464958"/>
    <n v="10.65"/>
    <n v="11.722128282389459"/>
    <n v="9.3314244630993082E-2"/>
    <n v="2.67733E-2"/>
    <n v="-3.6999999999999998E-2"/>
    <n v="1.5780918437938278"/>
    <n v="1.2268837405261732"/>
    <n v="2.5815999999999999"/>
    <n v="3.3617699999999999"/>
    <m/>
    <n v="8.088533"/>
    <m/>
    <m/>
    <n v="2.2314444479920302E-3"/>
    <n v="0.81300107040155967"/>
    <n v="1.2652720357530549"/>
    <n v="1.2397901634075634"/>
    <n v="5.2007534999999994"/>
    <n v="0.86029999999999995"/>
    <n v="0.1736"/>
    <m/>
    <m/>
    <m/>
    <n v="10.665308952331543"/>
    <n v="109.619384765625"/>
    <n v="50.202522277832031"/>
    <n v="1"/>
    <n v="1"/>
    <n v="0"/>
    <n v="0"/>
    <s v="FLOAT"/>
    <s v="GBR"/>
    <n v="0"/>
    <n v="-0.18255597352981567"/>
    <m/>
    <n v="1.6473226249217987E-2"/>
    <m/>
    <m/>
    <m/>
    <m/>
    <m/>
    <m/>
    <n v="-0.22947761416435242"/>
    <n v="6.0895867645740509E-2"/>
    <m/>
    <m/>
    <m/>
    <n v="8.0885328352451324E-2"/>
    <n v="4.6921629458665848E-2"/>
    <m/>
    <m/>
    <m/>
  </r>
  <r>
    <x v="4"/>
    <x v="11"/>
    <s v="ITA"/>
    <n v="136"/>
    <n v="28505"/>
    <n v="1542.3323821293759"/>
    <n v="6.8696357576779494"/>
    <n v="10.89"/>
    <n v="11.939276844024629"/>
    <n v="0.10515532770587362"/>
    <n v="2.7416900000000001E-2"/>
    <n v="-0.182"/>
    <n v="1.5783360485884397"/>
    <n v="1.0594541997308671"/>
    <n v="2.6033000000000004"/>
    <n v="3.4586399999999999"/>
    <m/>
    <n v="7.7214920000000005"/>
    <m/>
    <m/>
    <n v="2.3608035464263511E-3"/>
    <n v="0.75172737353450558"/>
    <n v="1.3303359201204803"/>
    <n v="1.3397534837916818"/>
    <n v="5.241645000000001"/>
    <n v="0.91400000000000003"/>
    <n v="0.18129999999999999"/>
    <m/>
    <m/>
    <m/>
    <n v="11.734952926635742"/>
    <n v="107.71484375"/>
    <n v="46.2291259765625"/>
    <n v="0"/>
    <n v="0"/>
    <n v="0"/>
    <n v="0"/>
    <s v="FLOAT"/>
    <s v="GBR"/>
    <n v="0"/>
    <n v="-0.12578696012496948"/>
    <m/>
    <n v="6.3500002026557922E-2"/>
    <m/>
    <m/>
    <m/>
    <m/>
    <m/>
    <m/>
    <n v="-0.17796610295772552"/>
    <n v="6.3475660979747772E-2"/>
    <m/>
    <m/>
    <m/>
    <n v="7.7214919030666351E-2"/>
    <n v="5.2179146558046341E-2"/>
    <m/>
    <m/>
    <m/>
  </r>
  <r>
    <x v="5"/>
    <x v="11"/>
    <s v="ITA"/>
    <n v="136"/>
    <n v="28630"/>
    <n v="1550.1200994500182"/>
    <n v="6.8641020577061829"/>
    <n v="11.05"/>
    <n v="10.264428771501802"/>
    <n v="0.10110648282327263"/>
    <n v="2.3426700000000002E-2"/>
    <n v="-0.02"/>
    <n v="1.4576468036760424"/>
    <n v="1.1050474739709351"/>
    <n v="2.6236999999999999"/>
    <n v="3.5919400000000001"/>
    <m/>
    <n v="7.0161250000000006"/>
    <m/>
    <m/>
    <n v="2.3608035464263511E-3"/>
    <n v="0.87998940768552647"/>
    <n v="1.3375951654998246"/>
    <n v="1.2763829312245603"/>
    <n v="4.8778874000000005"/>
    <n v="0.98650000000000004"/>
    <n v="0.18609999999999999"/>
    <m/>
    <m/>
    <m/>
    <n v="12.386860847473145"/>
    <n v="103.17469024658203"/>
    <n v="43.214729309082031"/>
    <n v="0"/>
    <n v="0"/>
    <n v="0"/>
    <n v="0"/>
    <s v="FLOAT"/>
    <s v="GBR"/>
    <n v="0"/>
    <n v="0.13225333392620087"/>
    <m/>
    <n v="0.12902794778347015"/>
    <m/>
    <m/>
    <m/>
    <m/>
    <m/>
    <m/>
    <n v="7.5110457837581635E-2"/>
    <n v="5.3150702267885208E-2"/>
    <m/>
    <m/>
    <m/>
    <n v="7.0161253213882446E-2"/>
    <n v="5.7142876088619232E-2"/>
    <m/>
    <m/>
    <m/>
  </r>
  <r>
    <x v="6"/>
    <x v="11"/>
    <s v="ITA"/>
    <n v="136"/>
    <n v="28837"/>
    <n v="1512.2265924891342"/>
    <n v="6.7021155676235571"/>
    <n v="11.1"/>
    <n v="10.102565084364928"/>
    <n v="9.5573260231748752E-2"/>
    <n v="2.4842599999999999E-2"/>
    <n v="5.8000000000000003E-2"/>
    <n v="1.5626878022294668"/>
    <n v="1.2917287156713886"/>
    <n v="2.6689000000000003"/>
    <n v="3.6826099999999999"/>
    <m/>
    <n v="6.9823919999999999"/>
    <m/>
    <m/>
    <n v="2.490162644860672E-3"/>
    <n v="1.0163710890430837"/>
    <n v="1.27881247598407"/>
    <n v="1.2837903532089596"/>
    <n v="5.0501628000000007"/>
    <n v="1.0083"/>
    <n v="0.19259999999999999"/>
    <m/>
    <m/>
    <m/>
    <n v="12.599740982055664"/>
    <n v="100.59210205078125"/>
    <n v="42.711170196533203"/>
    <n v="0"/>
    <n v="0"/>
    <n v="0"/>
    <n v="0"/>
    <s v="FLOAT"/>
    <s v="GBR"/>
    <n v="0"/>
    <n v="3.8082219660282135E-2"/>
    <m/>
    <n v="6.470055878162384E-2"/>
    <m/>
    <m/>
    <m/>
    <m/>
    <m/>
    <m/>
    <n v="-1.7808219417929649E-2"/>
    <n v="5.6903790682554245E-2"/>
    <m/>
    <m/>
    <m/>
    <n v="6.9823920726776123E-2"/>
    <n v="5.5890437215566635E-2"/>
    <m/>
    <m/>
    <m/>
  </r>
  <r>
    <x v="7"/>
    <x v="11"/>
    <s v="ITA"/>
    <n v="136"/>
    <n v="29067"/>
    <n v="1521.925410830097"/>
    <n v="6.7267656856796094"/>
    <n v="11.1"/>
    <n v="11.380096348656856"/>
    <n v="8.9778091727363674E-2"/>
    <n v="2.5743599999999998E-2"/>
    <n v="-7.1999999999999995E-2"/>
    <n v="1.3460873701533278"/>
    <n v="1.0084086392447811"/>
    <n v="2.6994000000000002"/>
    <n v="3.83968"/>
    <m/>
    <n v="7.1802080000000004"/>
    <m/>
    <m/>
    <n v="2.6195217432949925E-3"/>
    <n v="0.91363639162370724"/>
    <n v="1.3580178486151417"/>
    <n v="1.3590191629552899"/>
    <n v="5.4395640000000007"/>
    <n v="1.1654"/>
    <n v="0.26140000000000002"/>
    <m/>
    <m/>
    <m/>
    <n v="12.823448181152344"/>
    <n v="103.17838287353516"/>
    <n v="41.282707214355469"/>
    <n v="0"/>
    <n v="0"/>
    <n v="0"/>
    <n v="0"/>
    <s v="FLOAT"/>
    <s v="GBR"/>
    <n v="0"/>
    <n v="0.10292883962392807"/>
    <m/>
    <n v="5.2485443651676178E-2"/>
    <m/>
    <m/>
    <m/>
    <m/>
    <m/>
    <m/>
    <n v="4.6025104820728302E-2"/>
    <n v="5.4399970918893814E-2"/>
    <m/>
    <m/>
    <m/>
    <n v="7.1802079677581787E-2"/>
    <n v="5.6903734803199768E-2"/>
    <m/>
    <m/>
    <m/>
  </r>
  <r>
    <x v="8"/>
    <x v="11"/>
    <s v="ITA"/>
    <n v="136"/>
    <n v="29252"/>
    <n v="1559.9755129423963"/>
    <n v="6.9702484844373442"/>
    <n v="10.94"/>
    <n v="11.324920598584045"/>
    <n v="8.9171515227300033E-2"/>
    <n v="2.4971299999999998E-2"/>
    <n v="0.10100000000000001"/>
    <n v="1.2704857116363804"/>
    <n v="1.1552134857808323"/>
    <n v="2.7091999999999996"/>
    <n v="3.9106700000000001"/>
    <m/>
    <n v="6.8221419999999995"/>
    <m/>
    <m/>
    <n v="2.6195217432949925E-3"/>
    <n v="0.92451628223625038"/>
    <n v="1.4144215412951273"/>
    <n v="1.4039059625482935"/>
    <n v="5.6458359999999992"/>
    <n v="1.1974"/>
    <n v="0.28570000000000001"/>
    <m/>
    <m/>
    <m/>
    <n v="13.055512428283691"/>
    <n v="100.74721527099609"/>
    <n v="40.810798645019531"/>
    <n v="0"/>
    <n v="0"/>
    <n v="0"/>
    <n v="0"/>
    <s v="FLOAT"/>
    <s v="GBR"/>
    <n v="0"/>
    <n v="8.5200048983097076E-2"/>
    <m/>
    <n v="0.11079488694667816"/>
    <m/>
    <m/>
    <m/>
    <m/>
    <m/>
    <m/>
    <n v="3.0666666105389595E-2"/>
    <n v="5.2910789847373962E-2"/>
    <m/>
    <m/>
    <m/>
    <n v="6.8221420049667358E-2"/>
    <n v="5.4533388465642929E-2"/>
    <m/>
    <m/>
    <m/>
  </r>
  <r>
    <x v="9"/>
    <x v="11"/>
    <s v="ITA"/>
    <n v="136"/>
    <n v="29425"/>
    <n v="1564.4819730996428"/>
    <n v="6.9780962771245765"/>
    <n v="10.79"/>
    <n v="10.872343860170346"/>
    <n v="8.3292681231289162E-2"/>
    <n v="2.4585099999999999E-2"/>
    <n v="-3.1E-2"/>
    <n v="1.503765862847851"/>
    <n v="1.2584967791944541"/>
    <n v="2.7528999999999999"/>
    <n v="4.0274599999999996"/>
    <m/>
    <n v="6.4700500000000005"/>
    <m/>
    <m/>
    <n v="2.6195217432949925E-3"/>
    <n v="0.96331428764319615"/>
    <n v="1.399910440768418"/>
    <n v="1.3180447280181931"/>
    <n v="5.7752100000000004"/>
    <n v="1.2957000000000001"/>
    <n v="0.34079999999999999"/>
    <m/>
    <m/>
    <m/>
    <n v="13.296360015869141"/>
    <n v="102.84821319580078"/>
    <n v="40.711170196533203"/>
    <n v="0"/>
    <n v="0"/>
    <n v="0"/>
    <n v="0"/>
    <s v="FLOAT"/>
    <s v="GBR"/>
    <n v="0"/>
    <n v="0.23531688749790192"/>
    <m/>
    <n v="0.14499445259571075"/>
    <m/>
    <m/>
    <m/>
    <m/>
    <m/>
    <m/>
    <n v="0.18111255764961243"/>
    <n v="4.5892607420682907E-2"/>
    <m/>
    <m/>
    <m/>
    <n v="6.4700499176979065E-2"/>
    <n v="5.4204333573579788E-2"/>
    <m/>
    <m/>
    <m/>
  </r>
  <r>
    <x v="10"/>
    <x v="11"/>
    <s v="ITA"/>
    <n v="136"/>
    <n v="29534"/>
    <n v="1588.9142841258233"/>
    <n v="7.1053713764752109"/>
    <n v="10.69"/>
    <n v="11.554948250439944"/>
    <n v="9.1180242045771659E-2"/>
    <n v="2.5486100000000001E-2"/>
    <n v="8.7999999999999995E-2"/>
    <n v="1.4312990857847525"/>
    <n v="1.3054789346106348"/>
    <n v="2.8127"/>
    <n v="4.1483800000000004"/>
    <m/>
    <n v="6.0445580000000003"/>
    <m/>
    <m/>
    <n v="2.7488808417293134E-3"/>
    <n v="0.89758308405008225"/>
    <n v="1.3733453810116332"/>
    <n v="1.3274264585724154"/>
    <n v="5.7218208000000006"/>
    <n v="1.3248"/>
    <n v="0.34300000000000003"/>
    <m/>
    <m/>
    <m/>
    <n v="13.329253196716309"/>
    <n v="100.53539276123047"/>
    <n v="41.122829437255859"/>
    <n v="0"/>
    <n v="0"/>
    <n v="0"/>
    <n v="0"/>
    <s v="FLOAT"/>
    <s v="GBR"/>
    <n v="0"/>
    <n v="9.2004826292395592E-3"/>
    <m/>
    <n v="0.11320829391479492"/>
    <m/>
    <m/>
    <m/>
    <m/>
    <m/>
    <m/>
    <n v="-3.8335159420967102E-2"/>
    <n v="4.9430571496486664E-2"/>
    <m/>
    <m/>
    <m/>
    <n v="6.0445580631494522E-2"/>
    <n v="4.7535642981529236E-2"/>
    <m/>
    <m/>
    <m/>
  </r>
  <r>
    <x v="11"/>
    <x v="11"/>
    <s v="ITA"/>
    <n v="136"/>
    <n v="29672"/>
    <n v="1636.9054241977344"/>
    <n v="7.2998557773011212"/>
    <n v="10.79"/>
    <n v="11.380799958493997"/>
    <n v="9.210785842112143E-2"/>
    <n v="2.3838600000000001E-2"/>
    <n v="8.7999999999999995E-2"/>
    <n v="1.5441438653898756"/>
    <n v="1.3449168820156157"/>
    <n v="2.7201"/>
    <n v="4.1353599999999995"/>
    <m/>
    <n v="5.5009750000000004"/>
    <m/>
    <m/>
    <n v="2.7488808417293134E-3"/>
    <n v="1.002454783405839"/>
    <n v="1.5588247362827627"/>
    <n v="1.5632896962659186"/>
    <n v="5.37"/>
    <n v="1.4221999999999999"/>
    <n v="0.35630000000000001"/>
    <m/>
    <m/>
    <m/>
    <n v="13.342245101928711"/>
    <n v="101.83769989013672"/>
    <n v="42.004619598388672"/>
    <n v="0"/>
    <n v="0"/>
    <n v="0"/>
    <n v="0"/>
    <s v="FLOAT"/>
    <s v="GBR"/>
    <n v="0"/>
    <n v="0.12710699439048767"/>
    <m/>
    <n v="3.9095345884561539E-2"/>
    <m/>
    <m/>
    <m/>
    <m/>
    <m/>
    <m/>
    <n v="7.8587695956230164E-2"/>
    <n v="4.4984102249145508E-2"/>
    <m/>
    <m/>
    <m/>
    <n v="5.5009748786687851E-2"/>
    <n v="4.8519298434257507E-2"/>
    <m/>
    <m/>
    <m/>
  </r>
  <r>
    <x v="12"/>
    <x v="11"/>
    <s v="ITA"/>
    <n v="136"/>
    <n v="29898"/>
    <n v="1656.9591010214226"/>
    <n v="7.3955384804493054"/>
    <n v="10.44"/>
    <n v="11.738700960358107"/>
    <n v="9.4514271151012214E-2"/>
    <n v="2.32722E-2"/>
    <n v="6.8000000000000005E-2"/>
    <n v="1.5491910207603508"/>
    <n v="1.3133925324588447"/>
    <n v="2.581"/>
    <n v="4.0298600000000002"/>
    <m/>
    <n v="5.659192"/>
    <m/>
    <m/>
    <n v="2.8459001655550538E-3"/>
    <n v="1.0478260992824082"/>
    <n v="1.5728989589903601"/>
    <n v="1.6335100435490344"/>
    <n v="5.4"/>
    <n v="1.5132000000000001"/>
    <n v="0.36330000000000001"/>
    <m/>
    <m/>
    <m/>
    <n v="12.960618019104004"/>
    <n v="105.68476104736328"/>
    <n v="44.731220245361328"/>
    <n v="0"/>
    <n v="0"/>
    <n v="0"/>
    <n v="0"/>
    <s v="FLOAT"/>
    <s v="GBR"/>
    <n v="0"/>
    <n v="-4.5723315328359604E-2"/>
    <m/>
    <n v="3.7790894508361816E-2"/>
    <m/>
    <m/>
    <m/>
    <m/>
    <m/>
    <m/>
    <n v="-9.7148895263671875E-2"/>
    <n v="5.6959096342325211E-2"/>
    <m/>
    <m/>
    <m/>
    <n v="5.6591920554637909E-2"/>
    <n v="5.142558366060257E-2"/>
    <m/>
    <m/>
    <m/>
  </r>
  <r>
    <x v="13"/>
    <x v="11"/>
    <s v="ITA"/>
    <n v="136"/>
    <n v="30113"/>
    <n v="1672.1132848596781"/>
    <n v="7.4914224090510082"/>
    <n v="10.51"/>
    <n v="11.266658665847984"/>
    <n v="9.6582060773325207E-2"/>
    <n v="2.25256E-2"/>
    <n v="7.1999999999999995E-2"/>
    <n v="1.5418555847260389"/>
    <n v="1.3025971471433426"/>
    <n v="2.5350000000000001"/>
    <n v="4.1311200000000001"/>
    <m/>
    <n v="5.4408919999999998"/>
    <m/>
    <m/>
    <n v="2.8459001655550538E-3"/>
    <n v="1.0760554847639705"/>
    <n v="1.5870310890795372"/>
    <n v="1.6464877532632527"/>
    <n v="5.3"/>
    <n v="1.5938000000000001"/>
    <n v="0.37790000000000001"/>
    <m/>
    <m/>
    <m/>
    <n v="13.331463813781738"/>
    <n v="100.92833709716797"/>
    <n v="42.403793334960938"/>
    <n v="0"/>
    <n v="0"/>
    <n v="0"/>
    <n v="0"/>
    <s v="FLOAT"/>
    <s v="GBR"/>
    <n v="0"/>
    <n v="7.4386008083820343E-2"/>
    <m/>
    <n v="4.6364445239305496E-2"/>
    <m/>
    <m/>
    <m/>
    <m/>
    <m/>
    <m/>
    <n v="2.573099359869957E-2"/>
    <n v="4.7434478998184204E-2"/>
    <m/>
    <m/>
    <m/>
    <n v="5.440891906619072E-2"/>
    <n v="4.8655014485120773E-2"/>
    <m/>
    <m/>
    <m/>
  </r>
  <r>
    <x v="14"/>
    <x v="11"/>
    <s v="ITA"/>
    <n v="136"/>
    <n v="30366"/>
    <n v="1646.7810722526312"/>
    <n v="7.3444272152555312"/>
    <n v="10.56"/>
    <n v="10.908733884118899"/>
    <n v="0.10249297983349551"/>
    <n v="2.2088E-2"/>
    <n v="-7.6999999999999999E-2"/>
    <n v="1.4885550582976357"/>
    <n v="1.1933326948701284"/>
    <n v="2.6313"/>
    <n v="4.3590299999999997"/>
    <m/>
    <n v="5.03965"/>
    <m/>
    <m/>
    <n v="2.8459001655550538E-3"/>
    <n v="1.1081820447051984"/>
    <n v="1.6038135931393005"/>
    <n v="1.768736689485088"/>
    <n v="5.28"/>
    <n v="1.712"/>
    <n v="0.25900000000000001"/>
    <m/>
    <m/>
    <m/>
    <n v="13.375683784484863"/>
    <n v="99.504806518554688"/>
    <n v="42.627277374267578"/>
    <n v="0"/>
    <n v="0"/>
    <n v="1"/>
    <n v="1"/>
    <s v="PEG"/>
    <s v="GBR"/>
    <n v="0"/>
    <n v="8.3466321229934692E-2"/>
    <m/>
    <n v="0.13186807930469513"/>
    <m/>
    <m/>
    <m/>
    <m/>
    <m/>
    <m/>
    <n v="3.7628278136253357E-2"/>
    <n v="4.4175788760185242E-2"/>
    <m/>
    <m/>
    <m/>
    <n v="5.0396498292684555E-2"/>
    <n v="4.5838046818971634E-2"/>
    <m/>
    <m/>
    <m/>
  </r>
  <r>
    <x v="15"/>
    <x v="11"/>
    <s v="ITA"/>
    <n v="136"/>
    <n v="30644"/>
    <n v="1671.1024841203355"/>
    <n v="7.4412166583980692"/>
    <n v="10.95"/>
    <n v="11.672397026303781"/>
    <n v="9.6041154001347648E-2"/>
    <n v="2.2577099999999999E-2"/>
    <n v="-0.35799999999999998"/>
    <n v="1.6919392020311523"/>
    <n v="1.2022350489200762"/>
    <n v="2.7429999999999999"/>
    <n v="4.6383900000000002"/>
    <n v="4"/>
    <n v="5.04765"/>
    <m/>
    <m/>
    <n v="2.9752592639893743E-3"/>
    <n v="1.0294413414596668"/>
    <n v="1.7697113798277639"/>
    <n v="1.7453283997198046"/>
    <n v="5.31"/>
    <n v="1.9292"/>
    <n v="0.51600000000000001"/>
    <m/>
    <m/>
    <m/>
    <n v="13.230961799621582"/>
    <n v="102.29489135742188"/>
    <n v="43.134593963623047"/>
    <n v="0"/>
    <n v="0"/>
    <n v="1"/>
    <n v="1"/>
    <s v="PEG"/>
    <s v="GBR"/>
    <n v="-0.27000001000000001"/>
    <n v="0.10835161805152893"/>
    <m/>
    <n v="5.9716671705245972E-2"/>
    <n v="3.9999999105930328E-2"/>
    <m/>
    <m/>
    <m/>
    <m/>
    <m/>
    <n v="6.3736259937286377E-2"/>
    <n v="4.194212332367897E-2"/>
    <m/>
    <m/>
    <m/>
    <n v="5.0476498901844025E-2"/>
    <n v="4.4615358114242554E-2"/>
    <m/>
    <m/>
    <n v="4.985833540558815E-2"/>
  </r>
  <r>
    <x v="16"/>
    <x v="11"/>
    <s v="ITA"/>
    <n v="136"/>
    <n v="30857"/>
    <n v="1707.5759735080821"/>
    <n v="7.6510948064181665"/>
    <n v="10.57"/>
    <n v="12.325884591872736"/>
    <n v="0.10320313934011278"/>
    <n v="2.2551399999999999E-2"/>
    <n v="-0.29299999999999998"/>
    <n v="1.6296932285087111"/>
    <n v="1.154703397621841"/>
    <n v="2.8418999999999999"/>
    <n v="5.0230499999999996"/>
    <n v="4.5"/>
    <n v="4.8666580000000002"/>
    <m/>
    <m/>
    <n v="2.9752592639893743E-3"/>
    <n v="0.98123468809113756"/>
    <n v="1.7462632871540009"/>
    <n v="1.8099444870852144"/>
    <n v="5.28"/>
    <n v="2.3395999999999999"/>
    <n v="0.59350000000000003"/>
    <m/>
    <m/>
    <m/>
    <n v="12.701038360595703"/>
    <n v="107.48336029052734"/>
    <n v="44.733951568603516"/>
    <n v="0"/>
    <n v="0"/>
    <n v="1"/>
    <n v="1"/>
    <s v="PEG"/>
    <s v="GBR"/>
    <n v="0"/>
    <n v="8.4814101457595825E-2"/>
    <m/>
    <n v="7.9688817262649536E-2"/>
    <n v="4.5000001788139343E-2"/>
    <m/>
    <m/>
    <m/>
    <m/>
    <m/>
    <n v="4.0289252996444702E-2"/>
    <n v="4.2800448834896088E-2"/>
    <m/>
    <m/>
    <m/>
    <n v="4.8666581511497498E-2"/>
    <n v="4.4524848461151123E-2"/>
    <m/>
    <m/>
    <n v="6.234440952539444E-2"/>
  </r>
  <r>
    <x v="17"/>
    <x v="11"/>
    <s v="ITA"/>
    <n v="136"/>
    <n v="31049"/>
    <n v="1750.8449070703759"/>
    <n v="7.7707233385350865"/>
    <n v="10.72"/>
    <n v="11.896594528411921"/>
    <n v="9.5066359995752553E-2"/>
    <n v="2.24999E-2"/>
    <n v="-0.45200000000000001"/>
    <n v="1.7916356594508778"/>
    <n v="1.1960192569303751"/>
    <n v="2.8931999999999998"/>
    <n v="5.1620200000000001"/>
    <n v="5.25"/>
    <n v="4.8455919999999999"/>
    <m/>
    <m/>
    <n v="2.9752592639893743E-3"/>
    <n v="1.0355483986129377"/>
    <n v="1.9000666040683267"/>
    <n v="2.1392451276647453"/>
    <n v="5.35"/>
    <n v="2.5163000000000002"/>
    <n v="0.66869999999999996"/>
    <m/>
    <m/>
    <m/>
    <n v="12.525212287902832"/>
    <n v="111.35349273681641"/>
    <n v="46.792884826660156"/>
    <n v="1"/>
    <n v="1"/>
    <n v="1"/>
    <n v="1"/>
    <s v="PEG"/>
    <s v="GBR"/>
    <n v="0.27000001000000001"/>
    <n v="3.6444839090108871E-2"/>
    <m/>
    <n v="3.3476773649454117E-2"/>
    <n v="5.2499998360872269E-2"/>
    <m/>
    <m/>
    <m/>
    <m/>
    <m/>
    <n v="-6.9513404741883278E-3"/>
    <n v="4.3699949979782104E-2"/>
    <m/>
    <m/>
    <m/>
    <n v="4.8455920070409775E-2"/>
    <n v="4.3396174907684326E-2"/>
    <m/>
    <m/>
    <n v="4.2988386005163193E-2"/>
  </r>
  <r>
    <x v="18"/>
    <x v="11"/>
    <s v="ITA"/>
    <n v="136"/>
    <n v="31243"/>
    <n v="1741.7468818977006"/>
    <n v="7.7410425841410655"/>
    <n v="10.38"/>
    <n v="11.811079805959533"/>
    <n v="0.11288643264153506"/>
    <n v="2.2783100000000001E-2"/>
    <n v="-0.13200000000000001"/>
    <n v="1.3065066979106068"/>
    <n v="1.0449530664684381"/>
    <n v="2.8952"/>
    <n v="5.2096200000000001"/>
    <n v="4.75"/>
    <n v="4.8540000000000001"/>
    <m/>
    <m/>
    <n v="2.9752592639893747E-3"/>
    <n v="1.0808245848695319"/>
    <n v="1.8951381864875199"/>
    <n v="2.1536633756961168"/>
    <n v="5.34"/>
    <n v="2.6328"/>
    <n v="0.69399999999999995"/>
    <m/>
    <m/>
    <m/>
    <n v="12.626670837402344"/>
    <n v="114.05892944335938"/>
    <n v="47.919673919677734"/>
    <n v="0"/>
    <n v="0"/>
    <n v="1"/>
    <n v="1"/>
    <s v="PEG"/>
    <s v="GBR"/>
    <n v="-0.02"/>
    <n v="3.5799998790025711E-2"/>
    <m/>
    <n v="3.1976934522390366E-2"/>
    <n v="4.7499999403953552E-2"/>
    <m/>
    <m/>
    <m/>
    <m/>
    <m/>
    <n v="5.59999980032444E-3"/>
    <n v="4.7199998050928116E-2"/>
    <m/>
    <m/>
    <m/>
    <n v="4.853999987244606E-2"/>
    <n v="4.7464318573474884E-2"/>
    <m/>
    <m/>
    <n v="3.9738468825817108E-2"/>
  </r>
  <r>
    <x v="19"/>
    <x v="11"/>
    <s v="ITA"/>
    <n v="136"/>
    <n v="31468"/>
    <n v="1688.6782474613653"/>
    <n v="7.4966542708424955"/>
    <n v="10.46"/>
    <n v="12.294999659492888"/>
    <n v="0.10152831130468128"/>
    <n v="2.3169200000000001E-2"/>
    <n v="-0.19500000000000001"/>
    <n v="1.5226192358114188"/>
    <n v="1.0205595583099989"/>
    <n v="2.9963000000000002"/>
    <n v="5.3056799999999997"/>
    <n v="5.25"/>
    <n v="5.0789419999999996"/>
    <m/>
    <m/>
    <n v="3.1046183624236952E-3"/>
    <n v="1.0595710451251752"/>
    <n v="2.0293323021464027"/>
    <n v="2.1971027251488477"/>
    <n v="5.32"/>
    <n v="2.7694000000000001"/>
    <n v="0.71940000000000004"/>
    <m/>
    <m/>
    <m/>
    <n v="12.448186874389648"/>
    <n v="120.23645782470703"/>
    <n v="50.520725250244141"/>
    <n v="0"/>
    <n v="0"/>
    <n v="1"/>
    <n v="1"/>
    <s v="PEG"/>
    <s v="GBR"/>
    <n v="0.31"/>
    <n v="1.4500000514090061E-2"/>
    <m/>
    <n v="3.0614517629146576E-2"/>
    <n v="5.2499998360872269E-2"/>
    <m/>
    <m/>
    <m/>
    <m/>
    <m/>
    <n v="-1.6000000759959221E-2"/>
    <n v="4.8800002783536911E-2"/>
    <m/>
    <m/>
    <m/>
    <n v="5.0789419561624527E-2"/>
    <n v="4.8019204288721085E-2"/>
    <m/>
    <m/>
    <n v="4.1557259857654572E-2"/>
  </r>
  <r>
    <x v="20"/>
    <x v="11"/>
    <s v="ITA"/>
    <n v="136"/>
    <n v="31702"/>
    <n v="1689.6597609403432"/>
    <n v="7.5711076886444486"/>
    <n v="10.85"/>
    <n v="12.900739437398272"/>
    <n v="9.4172398663679061E-2"/>
    <n v="2.3993E-2"/>
    <n v="-0.20300000000000001"/>
    <n v="1.4013293160409193"/>
    <n v="0.97147574251361257"/>
    <n v="3.0695000000000001"/>
    <n v="5.2305400000000004"/>
    <n v="5.25"/>
    <n v="5.1163749999999997"/>
    <m/>
    <m/>
    <n v="3.1046183624236952E-3"/>
    <n v="1.01574586680315"/>
    <n v="1.8739780962448807"/>
    <n v="1.916685053885488"/>
    <n v="5.37"/>
    <n v="2.6920000000000002"/>
    <n v="0.72619999999999996"/>
    <m/>
    <m/>
    <m/>
    <n v="14.819244384765625"/>
    <n v="120.76897430419922"/>
    <n v="49.305229187011719"/>
    <n v="0"/>
    <n v="0"/>
    <n v="1"/>
    <n v="1"/>
    <s v="PEG"/>
    <s v="GBR"/>
    <n v="0.97000003000000001"/>
    <n v="-3.3299997448921204E-2"/>
    <m/>
    <n v="4.4244337826967239E-2"/>
    <n v="5.2499998360872269E-2"/>
    <m/>
    <m/>
    <m/>
    <m/>
    <m/>
    <n v="-6.419999897480011E-2"/>
    <n v="5.000000074505806E-2"/>
    <m/>
    <m/>
    <m/>
    <n v="5.1163751631975174E-2"/>
    <n v="4.6790000051259995E-2"/>
    <m/>
    <m/>
    <n v="4.8372168093919754E-2"/>
  </r>
  <r>
    <x v="21"/>
    <x v="11"/>
    <s v="ITA"/>
    <n v="136"/>
    <n v="31892"/>
    <n v="1712.2909479734342"/>
    <n v="7.6776565662826464"/>
    <n v="10.88"/>
    <n v="12.912374110017121"/>
    <n v="8.7810454340016428E-2"/>
    <n v="2.3915800000000001E-2"/>
    <n v="2.5999999999999999E-2"/>
    <n v="1.1565818806594461"/>
    <n v="0.94629426599409228"/>
    <n v="3.0966999999999998"/>
    <n v="5.1766800000000002"/>
    <n v="4.25"/>
    <n v="5.282267"/>
    <m/>
    <m/>
    <n v="3.1046183624236952E-3"/>
    <n v="1.0468972063967685"/>
    <n v="1.6735694904635765"/>
    <n v="1.8622082852603346"/>
    <n v="5.38"/>
    <n v="2.4432999999999998"/>
    <n v="0.67059999999999997"/>
    <m/>
    <m/>
    <m/>
    <n v="16.522239685058594"/>
    <n v="117.82633972167969"/>
    <n v="49.793838500976563"/>
    <n v="0"/>
    <n v="0"/>
    <n v="1"/>
    <n v="1"/>
    <s v="PEG"/>
    <s v="GBR"/>
    <n v="-1.03"/>
    <n v="-0.14399999380111694"/>
    <m/>
    <n v="2.1372087299823761E-2"/>
    <n v="4.2500000447034836E-2"/>
    <m/>
    <m/>
    <m/>
    <m/>
    <m/>
    <n v="-0.1753000020980835"/>
    <n v="5.1799997687339783E-2"/>
    <m/>
    <m/>
    <m/>
    <n v="5.2822671830654144E-2"/>
    <n v="4.2719457298517227E-2"/>
    <m/>
    <m/>
    <n v="3.1936042010784149E-2"/>
  </r>
  <r>
    <x v="22"/>
    <x v="11"/>
    <s v="ITA"/>
    <n v="136"/>
    <n v="32091"/>
    <n v="1714.2247474146011"/>
    <n v="7.6221183411114612"/>
    <n v="10.59"/>
    <n v="12.135357418561137"/>
    <n v="8.1119937100251574E-2"/>
    <n v="2.37098E-2"/>
    <n v="5.8000000000000003E-2"/>
    <n v="1.1867518685249365"/>
    <n v="1.0078226019121934"/>
    <n v="3.1471999999999998"/>
    <n v="5.3384999999999998"/>
    <n v="3.5"/>
    <n v="5.3278249999999998"/>
    <m/>
    <m/>
    <n v="3.1046183624236952E-3"/>
    <n v="1.1249887014117816"/>
    <n v="1.7601345742189942"/>
    <n v="1.7913008498665814"/>
    <n v="5.44"/>
    <n v="2.4704999999999999"/>
    <n v="0.65310000000000001"/>
    <m/>
    <m/>
    <m/>
    <n v="15.493734359741211"/>
    <n v="113.81230926513672"/>
    <n v="49.180580139160156"/>
    <n v="0"/>
    <n v="0"/>
    <n v="1"/>
    <n v="1"/>
    <s v="PEG"/>
    <s v="GBR"/>
    <n v="-1.2"/>
    <n v="-2.5999998673796654E-2"/>
    <m/>
    <n v="6.0412853956222534E-2"/>
    <n v="3.5000000149011612E-2"/>
    <m/>
    <m/>
    <m/>
    <m/>
    <m/>
    <n v="-5.7500001043081284E-2"/>
    <n v="5.2199997007846832E-2"/>
    <m/>
    <m/>
    <m/>
    <n v="5.3278248757123947E-2"/>
    <n v="4.9198497086763382E-2"/>
    <m/>
    <m/>
    <n v="4.7706425189971924E-2"/>
  </r>
  <r>
    <x v="23"/>
    <x v="11"/>
    <s v="ITA"/>
    <n v="136"/>
    <n v="32303"/>
    <n v="1741.1047528572615"/>
    <n v="7.7339996932679078"/>
    <n v="10.4"/>
    <n v="12.01737708193223"/>
    <n v="7.9359559780559238E-2"/>
    <n v="2.3195E-2"/>
    <n v="3.9E-2"/>
    <n v="1.2057007083833027"/>
    <n v="1.056670218988764"/>
    <n v="3.1940999999999997"/>
    <n v="5.3277900000000002"/>
    <n v="6"/>
    <n v="5.4560829999999996"/>
    <m/>
    <m/>
    <n v="3.1046183624236952E-3"/>
    <n v="1.1420504181401889"/>
    <n v="1.6850652123999452"/>
    <n v="1.7460453734191954"/>
    <n v="5.71"/>
    <n v="2.3509000000000002"/>
    <n v="0.62919999999999998"/>
    <m/>
    <m/>
    <m/>
    <n v="13.836410522460938"/>
    <n v="107.52937316894531"/>
    <n v="48.237701416015625"/>
    <n v="1"/>
    <n v="1"/>
    <n v="0"/>
    <n v="0"/>
    <s v="FLOAT"/>
    <s v="GBR"/>
    <n v="0"/>
    <n v="4.5100003480911255E-2"/>
    <m/>
    <n v="5.1361199468374252E-2"/>
    <n v="5.9999998658895493E-2"/>
    <m/>
    <m/>
    <m/>
    <m/>
    <m/>
    <n v="1.4299999922513962E-2"/>
    <n v="4.9699999392032623E-2"/>
    <m/>
    <m/>
    <m/>
    <n v="5.45608289539814E-2"/>
    <n v="5.0410710275173187E-2"/>
    <m/>
    <m/>
    <n v="5.5680599063634872E-2"/>
  </r>
  <r>
    <x v="24"/>
    <x v="11"/>
    <s v="ITA"/>
    <n v="136"/>
    <n v="32513"/>
    <n v="1750.8537734284312"/>
    <n v="7.766195765830914"/>
    <n v="10.44"/>
    <n v="11.771736314481146"/>
    <n v="8.6040784404001425E-2"/>
    <n v="2.3092000000000001E-2"/>
    <n v="0.20200000000000001"/>
    <n v="1.1752249955652803"/>
    <n v="1.0571113815126911"/>
    <n v="3.1733000000000002"/>
    <n v="5.1440200000000003"/>
    <n v="4"/>
    <n v="6.0795669999999999"/>
    <m/>
    <m/>
    <n v="3.1046183624236952E-3"/>
    <n v="1.2148287798407649"/>
    <n v="1.7544306270962258"/>
    <n v="1.7821528146597359"/>
    <n v="5.81"/>
    <n v="2.2606000000000002"/>
    <n v="0.61599999999999999"/>
    <m/>
    <m/>
    <m/>
    <n v="14.747221946716309"/>
    <n v="105.79661560058594"/>
    <n v="46.976215362548828"/>
    <n v="0"/>
    <n v="0"/>
    <n v="0"/>
    <n v="0"/>
    <s v="FLOAT"/>
    <s v="GBR"/>
    <n v="0"/>
    <n v="-5.3899999707937241E-2"/>
    <m/>
    <n v="-2.4315595626831055E-2"/>
    <n v="3.9999999105930328E-2"/>
    <m/>
    <m/>
    <m/>
    <m/>
    <m/>
    <n v="-8.5200004279613495E-2"/>
    <n v="5.1399998366832733E-2"/>
    <m/>
    <m/>
    <m/>
    <n v="6.0795668512582779E-2"/>
    <n v="4.7020718455314636E-2"/>
    <m/>
    <m/>
    <n v="7.8422017395496368E-3"/>
  </r>
  <r>
    <x v="25"/>
    <x v="11"/>
    <s v="ITA"/>
    <n v="136"/>
    <n v="32689"/>
    <n v="1765.0317754516464"/>
    <n v="7.8119745565064393"/>
    <n v="10.53"/>
    <n v="12.481422335812002"/>
    <n v="8.0537579299311213E-2"/>
    <n v="2.2963299999999999E-2"/>
    <n v="0.16800000000000001"/>
    <n v="1.1732015902462218"/>
    <n v="1.0612681588497983"/>
    <n v="3.1286"/>
    <n v="5.2165800000000004"/>
    <n v="3"/>
    <n v="5.2970830000000007"/>
    <m/>
    <m/>
    <n v="3.1046183624236952E-3"/>
    <n v="1.1409257350105073"/>
    <n v="1.8014135202365544"/>
    <n v="1.8903821021391332"/>
    <n v="5.53"/>
    <n v="2.3005"/>
    <n v="0.61270000000000002"/>
    <m/>
    <m/>
    <m/>
    <n v="13.292257308959961"/>
    <n v="102.09698486328125"/>
    <n v="46.467964172363281"/>
    <n v="0"/>
    <n v="0"/>
    <n v="0"/>
    <n v="0"/>
    <s v="FLOAT"/>
    <s v="GBR"/>
    <n v="0"/>
    <n v="0.15880000591278076"/>
    <m/>
    <n v="0.200765460729599"/>
    <n v="2.9999999329447746E-2"/>
    <m/>
    <m/>
    <m/>
    <m/>
    <m/>
    <n v="0.12300000339746475"/>
    <n v="4.7199998050928116E-2"/>
    <m/>
    <m/>
    <m/>
    <n v="5.2970830351114273E-2"/>
    <n v="5.3005598485469818E-2"/>
    <m/>
    <m/>
    <n v="0.11538273096084595"/>
  </r>
  <r>
    <x v="26"/>
    <x v="11"/>
    <s v="ITA"/>
    <n v="136"/>
    <n v="32863"/>
    <n v="1791.422023336067"/>
    <n v="7.880391210702828"/>
    <n v="10.65"/>
    <n v="12.714839544603544"/>
    <n v="8.5270720266748617E-2"/>
    <n v="2.28603E-2"/>
    <n v="0.20899999999999999"/>
    <n v="1.1634524390034591"/>
    <n v="1.0779615390343662"/>
    <n v="3.0949"/>
    <n v="5.1327299999999996"/>
    <n v="4"/>
    <n v="5.2983000000000002"/>
    <m/>
    <m/>
    <n v="3.1046183624236952E-3"/>
    <n v="1.1405698563105968"/>
    <n v="1.8081334611260833"/>
    <n v="1.8653084740840873"/>
    <n v="5.66"/>
    <n v="2.3155000000000001"/>
    <n v="0.52290000000000003"/>
    <m/>
    <m/>
    <m/>
    <n v="13.197633743286133"/>
    <n v="102.85929870605469"/>
    <n v="47.723014831542969"/>
    <n v="0"/>
    <n v="0"/>
    <n v="0"/>
    <n v="0"/>
    <s v="FLOAT"/>
    <s v="GBR"/>
    <n v="0"/>
    <n v="-1.9600000232458115E-2"/>
    <m/>
    <n v="4.3899998068809509E-2"/>
    <n v="3.9999999105930328E-2"/>
    <m/>
    <m/>
    <m/>
    <m/>
    <m/>
    <n v="-6.1599999666213989E-2"/>
    <n v="5.2199997007846832E-2"/>
    <m/>
    <m/>
    <m/>
    <n v="5.2983000874519348E-2"/>
    <n v="4.8984475433826447E-2"/>
    <m/>
    <m/>
    <n v="4.1949998587369919E-2"/>
  </r>
  <r>
    <x v="27"/>
    <x v="11"/>
    <s v="ITA"/>
    <n v="136"/>
    <n v="33078"/>
    <n v="1794.398752443079"/>
    <n v="7.8844157197732043"/>
    <n v="10.45"/>
    <n v="12.76779722045603"/>
    <n v="9.1501892698411497E-2"/>
    <n v="2.2808800000000001E-2"/>
    <n v="0.29199999999999998"/>
    <n v="1.1772091258211339"/>
    <n v="1.1272402126411754"/>
    <n v="3.2321"/>
    <n v="5.2790999999999997"/>
    <n v="3"/>
    <n v="4.8961329999999998"/>
    <m/>
    <m/>
    <n v="3.2339774608580157E-3"/>
    <n v="1.1525021899161505"/>
    <n v="1.8658876778108533"/>
    <n v="1.8647642621509799"/>
    <n v="5.53"/>
    <n v="2.3075000000000001"/>
    <n v="0.51500000000000001"/>
    <m/>
    <m/>
    <m/>
    <n v="12.765085220336914"/>
    <n v="99.240997314453125"/>
    <n v="46.237503051757813"/>
    <n v="0"/>
    <n v="0"/>
    <n v="0"/>
    <n v="0"/>
    <s v="FLOAT"/>
    <s v="GBR"/>
    <n v="0"/>
    <n v="1.8400000408291817E-2"/>
    <m/>
    <n v="8.6622200906276703E-2"/>
    <n v="2.9999999329447746E-2"/>
    <m/>
    <m/>
    <m/>
    <m/>
    <m/>
    <n v="-2.4100000038743019E-2"/>
    <n v="5.2099999040365219E-2"/>
    <m/>
    <m/>
    <m/>
    <n v="4.8961330205202103E-2"/>
    <n v="5.0844389945268631E-2"/>
    <m/>
    <m/>
    <n v="5.8311101049184799E-2"/>
  </r>
  <r>
    <x v="28"/>
    <x v="11"/>
    <s v="ITA"/>
    <n v="136"/>
    <n v="33285"/>
    <n v="1787.2189671471176"/>
    <n v="7.8741532216437466"/>
    <n v="10.59"/>
    <n v="13.036861284795235"/>
    <n v="9.6111439021728029E-2"/>
    <n v="2.2963299999999999E-2"/>
    <n v="0.25900000000000001"/>
    <n v="1.3911185889700455"/>
    <n v="1.2359061324387137"/>
    <n v="3.2948000000000004"/>
    <n v="5.44956"/>
    <n v="3.5"/>
    <n v="4.8233999999999995"/>
    <m/>
    <m/>
    <n v="3.2339774608580157E-3"/>
    <n v="1.1429057992346077"/>
    <n v="1.7467888439418096"/>
    <n v="1.7754660970929421"/>
    <n v="5.71"/>
    <n v="2.2778999999999998"/>
    <n v="0.55130000000000001"/>
    <m/>
    <m/>
    <m/>
    <n v="13.067032814025879"/>
    <n v="93.663978576660156"/>
    <n v="44.340251922607422"/>
    <n v="0"/>
    <n v="0"/>
    <n v="0"/>
    <n v="0"/>
    <s v="FLOAT"/>
    <s v="GBR"/>
    <n v="0"/>
    <n v="0.19580000638961792"/>
    <m/>
    <n v="6.6497772932052612E-2"/>
    <n v="3.5000000149011612E-2"/>
    <m/>
    <m/>
    <m/>
    <m/>
    <m/>
    <n v="0.16009999811649323"/>
    <n v="4.3600000441074371E-2"/>
    <m/>
    <m/>
    <m/>
    <n v="4.82340008020401E-2"/>
    <n v="5.0580359995365143E-2"/>
    <m/>
    <m/>
    <n v="5.0748884677886963E-2"/>
  </r>
  <r>
    <x v="29"/>
    <x v="11"/>
    <s v="ITA"/>
    <n v="136"/>
    <n v="33487"/>
    <n v="1807.0695538363848"/>
    <n v="7.9352251467866983"/>
    <n v="10.63"/>
    <n v="13.532216092629996"/>
    <n v="0.10436464226336846"/>
    <n v="2.2602899999999999E-2"/>
    <n v="0.42899999999999999"/>
    <n v="1.4898330814057312"/>
    <n v="1.4733102551034996"/>
    <n v="3.3731"/>
    <n v="5.8516500000000002"/>
    <n v="5"/>
    <n v="4.871575"/>
    <m/>
    <m/>
    <n v="3.2339774608580157E-3"/>
    <n v="1.1008681928890254"/>
    <n v="1.8239888103000474"/>
    <n v="1.8388092184168536"/>
    <n v="5.57"/>
    <n v="2.3904000000000001"/>
    <n v="0.57389999999999997"/>
    <m/>
    <m/>
    <m/>
    <n v="15.629708290100098"/>
    <n v="90.015113830566406"/>
    <n v="40.272006988525391"/>
    <n v="0"/>
    <n v="0"/>
    <n v="0"/>
    <n v="0"/>
    <s v="FLOAT"/>
    <s v="GBR"/>
    <n v="0"/>
    <n v="0.22629998624324799"/>
    <m/>
    <n v="5.3360074758529663E-2"/>
    <n v="5.000000074505806E-2"/>
    <m/>
    <m/>
    <m/>
    <m/>
    <m/>
    <n v="0.19389998912811279"/>
    <n v="4.2399998754262924E-2"/>
    <m/>
    <m/>
    <m/>
    <n v="4.8715751618146896E-2"/>
    <n v="5.0621356815099716E-2"/>
    <m/>
    <m/>
    <n v="5.1680035889148712E-2"/>
  </r>
  <r>
    <x v="30"/>
    <x v="11"/>
    <s v="ITA"/>
    <n v="136"/>
    <n v="33672"/>
    <n v="1854.688438436837"/>
    <n v="8.1001294059453475"/>
    <n v="11.03"/>
    <n v="13.871326505785996"/>
    <n v="0.11247856191626693"/>
    <n v="2.2705800000000002E-2"/>
    <n v="0.192"/>
    <n v="1.6847025270805385"/>
    <n v="1.3818793630068789"/>
    <n v="3.3824000000000001"/>
    <n v="5.9834100000000001"/>
    <n v="4.5"/>
    <n v="5.0511079999999993"/>
    <m/>
    <m/>
    <n v="3.2339774608580157E-3"/>
    <n v="1.0755502884736519"/>
    <n v="1.8471821575219523"/>
    <n v="1.8063595797382024"/>
    <n v="5.51"/>
    <n v="2.4838"/>
    <n v="0.57430000000000003"/>
    <m/>
    <m/>
    <m/>
    <n v="16.093206405639648"/>
    <n v="91.114067077636719"/>
    <n v="39.760208129882813"/>
    <n v="0"/>
    <n v="0"/>
    <n v="0"/>
    <n v="0"/>
    <s v="FLOAT"/>
    <s v="GBR"/>
    <n v="0"/>
    <n v="4.7899998724460602E-2"/>
    <m/>
    <n v="3.335290402173996E-2"/>
    <n v="4.5000001788139343E-2"/>
    <m/>
    <m/>
    <m/>
    <m/>
    <m/>
    <n v="3.9999998989515007E-4"/>
    <n v="4.530000314116478E-2"/>
    <m/>
    <m/>
    <m/>
    <n v="5.0511080771684647E-2"/>
    <n v="4.5318122953176498E-2"/>
    <m/>
    <m/>
    <n v="3.9176452904939651E-2"/>
  </r>
  <r>
    <x v="31"/>
    <x v="11"/>
    <s v="ITA"/>
    <n v="136"/>
    <n v="33877"/>
    <n v="1885.2075584966317"/>
    <n v="8.2128156599158686"/>
    <n v="11.2"/>
    <n v="14.179724503430259"/>
    <n v="0.12598040681293202"/>
    <n v="2.2731600000000001E-2"/>
    <n v="0.39300000000000002"/>
    <n v="1.7110056015187578"/>
    <n v="1.4257105837981645"/>
    <n v="3.4294000000000002"/>
    <n v="6.2222"/>
    <n v="4"/>
    <n v="4.8888420000000004"/>
    <m/>
    <m/>
    <n v="3.2339774608580157E-3"/>
    <n v="1.0436478273225256"/>
    <n v="1.8537122822972514"/>
    <n v="1.801516535398455"/>
    <n v="5.39"/>
    <n v="2.6549999999999998"/>
    <n v="0.58740000000000003"/>
    <m/>
    <m/>
    <m/>
    <n v="16.034111022949219"/>
    <n v="91.977462768554688"/>
    <n v="39.233352661132813"/>
    <n v="0"/>
    <n v="0"/>
    <n v="0"/>
    <n v="0"/>
    <s v="FLOAT"/>
    <s v="GBR"/>
    <n v="0"/>
    <n v="3.9799999445676804E-2"/>
    <m/>
    <n v="5.5700000375509262E-2"/>
    <n v="3.9999999105930328E-2"/>
    <m/>
    <m/>
    <m/>
    <m/>
    <m/>
    <n v="-4.999999888241291E-3"/>
    <n v="5.1100000739097595E-2"/>
    <m/>
    <m/>
    <m/>
    <n v="4.8888418823480606E-2"/>
    <n v="5.0844501703977585E-2"/>
    <m/>
    <m/>
    <n v="4.7849997878074646E-2"/>
  </r>
  <r>
    <x v="32"/>
    <x v="11"/>
    <s v="ITA"/>
    <n v="136"/>
    <n v="34166"/>
    <n v="1915.1352387062493"/>
    <n v="8.3472342628664205"/>
    <n v="11.24"/>
    <n v="14.256638972602351"/>
    <n v="0.12894288341065363"/>
    <n v="2.2577099999999999E-2"/>
    <n v="0.46700000000000003"/>
    <n v="1.7974420524410064"/>
    <n v="1.5271406984862061"/>
    <n v="3.4969000000000001"/>
    <n v="6.41486"/>
    <n v="4.5"/>
    <n v="4.6878670000000007"/>
    <m/>
    <m/>
    <n v="3.330996784683756E-3"/>
    <n v="1.0350333848266666"/>
    <n v="1.9698466297567985"/>
    <n v="1.899569807726937"/>
    <n v="5.23"/>
    <n v="2.7730000000000001"/>
    <n v="0.59709999999999996"/>
    <m/>
    <m/>
    <m/>
    <n v="15.844748497009277"/>
    <n v="92.945091247558594"/>
    <n v="39.509471893310547"/>
    <n v="0"/>
    <n v="0"/>
    <n v="0"/>
    <n v="0"/>
    <s v="FLOAT"/>
    <s v="GBR"/>
    <n v="0"/>
    <n v="-1.640000008046627E-2"/>
    <m/>
    <n v="6.3161648809909821E-2"/>
    <n v="4.5000001788139343E-2"/>
    <m/>
    <m/>
    <m/>
    <m/>
    <m/>
    <n v="-6.889999657869339E-2"/>
    <n v="4.7399997711181641E-2"/>
    <m/>
    <m/>
    <m/>
    <n v="4.6878669410943985E-2"/>
    <n v="4.4134136289358139E-2"/>
    <m/>
    <m/>
    <n v="5.4080825299024582E-2"/>
  </r>
  <r>
    <x v="33"/>
    <x v="11"/>
    <s v="ITA"/>
    <n v="136"/>
    <n v="34436"/>
    <n v="1932.4914981284207"/>
    <n v="8.4434200296484008"/>
    <n v="11.47"/>
    <n v="14.873672777064105"/>
    <n v="0.12738356535765896"/>
    <n v="2.32465E-2"/>
    <n v="0.41399999999999998"/>
    <n v="2.0066720628132839"/>
    <n v="1.5759739167303568"/>
    <n v="3.6556999999999999"/>
    <n v="6.8460599999999996"/>
    <n v="4"/>
    <n v="4.8057750000000006"/>
    <m/>
    <m/>
    <n v="3.3633365592923362E-3"/>
    <n v="0.99627141731388569"/>
    <n v="1.9278960792354494"/>
    <n v="1.8787348523874525"/>
    <n v="5.17"/>
    <n v="3.0434999999999999"/>
    <n v="0.62170000000000003"/>
    <m/>
    <m/>
    <m/>
    <n v="15.393458366394043"/>
    <n v="93.113716125488281"/>
    <n v="38.398372650146484"/>
    <n v="0"/>
    <n v="0"/>
    <n v="0"/>
    <n v="0"/>
    <s v="FLOAT"/>
    <s v="GBR"/>
    <n v="0"/>
    <n v="0.16520000994205475"/>
    <m/>
    <n v="3.1885549426078796E-2"/>
    <n v="3.9999999105930328E-2"/>
    <m/>
    <m/>
    <m/>
    <m/>
    <m/>
    <n v="0.12039999663829803"/>
    <n v="4.1500002145767212E-2"/>
    <m/>
    <m/>
    <m/>
    <n v="4.805774986743927E-2"/>
    <n v="4.6496603637933731E-2"/>
    <m/>
    <m/>
    <n v="3.5942774266004562E-2"/>
  </r>
  <r>
    <x v="34"/>
    <x v="11"/>
    <s v="ITA"/>
    <n v="136"/>
    <n v="34715"/>
    <n v="1966.4352270155937"/>
    <n v="8.6079218379000118"/>
    <n v="11.48"/>
    <n v="15.026552091841952"/>
    <n v="0.1420659124043672"/>
    <n v="2.3529600000000001E-2"/>
    <n v="0.442"/>
    <n v="1.947873723630922"/>
    <n v="1.6696063291608714"/>
    <n v="3.8079000000000001"/>
    <n v="7.31724"/>
    <n v="3.375"/>
    <n v="4.8837919999999997"/>
    <m/>
    <m/>
    <n v="3.3633365592923362E-3"/>
    <n v="0.99341542789773218"/>
    <n v="2.0116889572282268"/>
    <n v="1.9219065521905219"/>
    <n v="5.17"/>
    <n v="3.2946"/>
    <n v="0.58409999999999995"/>
    <m/>
    <m/>
    <m/>
    <n v="14.993904113769531"/>
    <n v="92.926826477050781"/>
    <n v="37.972984313964844"/>
    <n v="0"/>
    <n v="0"/>
    <n v="0"/>
    <n v="0"/>
    <s v="FLOAT"/>
    <s v="GBR"/>
    <n v="0"/>
    <n v="0.113599993288517"/>
    <m/>
    <n v="4.222378134727478E-2"/>
    <n v="3.3750001341104507E-2"/>
    <m/>
    <m/>
    <m/>
    <m/>
    <m/>
    <n v="7.6399996876716614E-2"/>
    <n v="3.5000000149011612E-2"/>
    <m/>
    <m/>
    <m/>
    <n v="4.8837918788194656E-2"/>
    <n v="3.767399862408638E-2"/>
    <m/>
    <m/>
    <n v="3.7986889481544495E-2"/>
  </r>
  <r>
    <x v="35"/>
    <x v="11"/>
    <s v="ITA"/>
    <n v="136"/>
    <n v="35011"/>
    <n v="2006.746723405324"/>
    <n v="8.7713169061572671"/>
    <n v="11.63"/>
    <n v="15.766748246197736"/>
    <n v="0.17760325548000835"/>
    <n v="2.3555400000000001E-2"/>
    <n v="0.74199999999999999"/>
    <n v="2.2296585875454529"/>
    <n v="1.8253956403158573"/>
    <n v="3.9685999999999999"/>
    <n v="8.0139300000000002"/>
    <n v="5"/>
    <n v="4.8748000000000005"/>
    <m/>
    <m/>
    <n v="3.2986570100751759E-3"/>
    <n v="0.95569750258409036"/>
    <n v="2.1356727541471252"/>
    <n v="2.3911459198177578"/>
    <n v="5.16"/>
    <n v="3.7252000000000001"/>
    <n v="0.61"/>
    <m/>
    <m/>
    <m/>
    <n v="16.163774490356445"/>
    <n v="94.771049499511719"/>
    <n v="37.842563629150391"/>
    <n v="0"/>
    <n v="0"/>
    <n v="0"/>
    <n v="0"/>
    <s v="FLOAT"/>
    <s v="GBR"/>
    <n v="0"/>
    <n v="0.13490000367164612"/>
    <m/>
    <n v="6.0223549604415894E-2"/>
    <n v="5.000000074505806E-2"/>
    <m/>
    <m/>
    <m/>
    <m/>
    <m/>
    <n v="0.10000000149011612"/>
    <n v="4.4099997729063034E-2"/>
    <m/>
    <m/>
    <m/>
    <n v="4.8748001456260681E-2"/>
    <n v="4.8509996384382248E-2"/>
    <m/>
    <m/>
    <n v="5.5111773312091827E-2"/>
  </r>
  <r>
    <x v="36"/>
    <x v="11"/>
    <s v="ITA"/>
    <n v="136"/>
    <n v="35297"/>
    <n v="2074.7065614609319"/>
    <n v="9.0227481103289939"/>
    <n v="11.89"/>
    <n v="17.292430454412081"/>
    <n v="0.19626866108863469"/>
    <n v="2.3993E-2"/>
    <n v="0.55000000000000004"/>
    <n v="2.709965062482794"/>
    <n v="2.0342529266324889"/>
    <n v="4.2877000000000001"/>
    <n v="8.2171399999999988"/>
    <n v="5"/>
    <n v="4.9252000000000002"/>
    <m/>
    <m/>
    <n v="3.4280161085094964E-3"/>
    <n v="0.87573272570648775"/>
    <n v="2.2517391745998001"/>
    <n v="2.3750726105858457"/>
    <n v="5.18"/>
    <n v="4.1036999999999999"/>
    <n v="0.64439999999999997"/>
    <m/>
    <m/>
    <m/>
    <n v="16.167232513427734"/>
    <n v="97.206565856933594"/>
    <n v="37.900180816650391"/>
    <n v="0"/>
    <n v="0"/>
    <n v="0"/>
    <n v="0"/>
    <s v="FLOAT"/>
    <s v="GBR"/>
    <n v="0"/>
    <n v="5.5700000375509262E-2"/>
    <m/>
    <n v="5.9860620647668839E-2"/>
    <n v="5.000000074505806E-2"/>
    <m/>
    <m/>
    <m/>
    <m/>
    <m/>
    <n v="8.999999612569809E-3"/>
    <n v="4.7600001096725464E-2"/>
    <m/>
    <m/>
    <m/>
    <n v="4.9251999706029892E-2"/>
    <n v="4.8028402030467987E-2"/>
    <m/>
    <m/>
    <n v="5.4930310696363449E-2"/>
  </r>
  <r>
    <x v="37"/>
    <x v="11"/>
    <s v="ITA"/>
    <n v="136"/>
    <n v="35594"/>
    <n v="2111.6408489369405"/>
    <n v="9.1960032258086724"/>
    <n v="12.43"/>
    <n v="18.582324796361448"/>
    <n v="0.18978895878872531"/>
    <n v="2.5125700000000001E-2"/>
    <n v="0.129"/>
    <n v="3.115424965784837"/>
    <n v="2.0779975852561745"/>
    <n v="4.7928000000000006"/>
    <n v="9.0412099999999995"/>
    <n v="5.5"/>
    <n v="4.9515750000000001"/>
    <m/>
    <m/>
    <n v="3.8484331784210384E-3"/>
    <n v="0.82741753041814003"/>
    <n v="2.0894664749683511"/>
    <n v="2.1879911910538552"/>
    <n v="5.17"/>
    <n v="4.2450999999999999"/>
    <n v="0.6724"/>
    <m/>
    <m/>
    <m/>
    <n v="15.99250602722168"/>
    <n v="95.120010375976563"/>
    <n v="36.422901153564453"/>
    <n v="1"/>
    <n v="1"/>
    <n v="0"/>
    <n v="0"/>
    <s v="FLOAT"/>
    <s v="GBR"/>
    <n v="0"/>
    <n v="5.9099998325109482E-2"/>
    <m/>
    <n v="5.6768003851175308E-2"/>
    <n v="5.4999999701976776E-2"/>
    <m/>
    <m/>
    <m/>
    <m/>
    <m/>
    <n v="7.4000000022351742E-3"/>
    <n v="5.0100002437829971E-2"/>
    <m/>
    <m/>
    <m/>
    <n v="4.9515750259160995E-2"/>
    <n v="5.0470743328332901E-2"/>
    <m/>
    <m/>
    <n v="5.5884003639221191E-2"/>
  </r>
  <r>
    <x v="38"/>
    <x v="11"/>
    <s v="ITA"/>
    <n v="136"/>
    <n v="35899"/>
    <n v="2156.2113722694689"/>
    <n v="9.353361530460365"/>
    <n v="12.7"/>
    <n v="18.483123042817613"/>
    <n v="0.1772640233512649"/>
    <n v="2.4868299999999999E-2"/>
    <n v="-0.10299999999999999"/>
    <n v="3.0021474107879422"/>
    <n v="1.8587250218109874"/>
    <n v="4.7946"/>
    <n v="9.5139499999999995"/>
    <n v="3.75"/>
    <n v="4.9526000000000003"/>
    <m/>
    <m/>
    <n v="3.8484331784210384E-3"/>
    <n v="0.8476364767953074"/>
    <n v="2.3372757323210425"/>
    <n v="2.5876298004073299"/>
    <n v="5.16"/>
    <n v="4.6860999999999997"/>
    <n v="0.71709999999999996"/>
    <m/>
    <m/>
    <m/>
    <n v="15.398597717285156"/>
    <n v="95.060317993164063"/>
    <n v="35.876258850097656"/>
    <n v="0"/>
    <n v="0"/>
    <n v="0"/>
    <n v="0"/>
    <s v="FLOAT"/>
    <s v="GBR"/>
    <n v="0"/>
    <n v="-3.3500000834465027E-2"/>
    <m/>
    <n v="4.8152714967727661E-2"/>
    <n v="3.7500001490116119E-2"/>
    <m/>
    <m/>
    <m/>
    <m/>
    <m/>
    <n v="-8.3000004291534424E-2"/>
    <n v="5.0599999725818634E-2"/>
    <m/>
    <m/>
    <m/>
    <n v="4.9525998532772064E-2"/>
    <n v="4.6400200575590134E-2"/>
    <m/>
    <m/>
    <n v="4.282635822892189E-2"/>
  </r>
  <r>
    <x v="39"/>
    <x v="11"/>
    <s v="ITA"/>
    <n v="136"/>
    <n v="36213"/>
    <n v="2173.4173402232445"/>
    <n v="9.4623251135407891"/>
    <n v="12.88"/>
    <n v="19.224894543875372"/>
    <n v="0.17890012133415864"/>
    <n v="2.4173199999999999E-2"/>
    <n v="-0.217"/>
    <n v="3.2002665078299746"/>
    <n v="2.0394578003099988"/>
    <n v="4.8903999999999996"/>
    <n v="10.0875"/>
    <n v="4.25"/>
    <n v="4.9609920000000001"/>
    <m/>
    <m/>
    <n v="4.3335297975497407E-3"/>
    <n v="0.82891448400034751"/>
    <n v="2.3956328994279881"/>
    <n v="2.5321719745405527"/>
    <n v="5.19"/>
    <n v="5.1696999999999997"/>
    <n v="0.75280000000000002"/>
    <m/>
    <m/>
    <m/>
    <n v="14.393190383911133"/>
    <n v="95.558486938476563"/>
    <n v="35.742214202880859"/>
    <n v="0"/>
    <n v="0"/>
    <n v="0"/>
    <n v="0"/>
    <s v="FLOAT"/>
    <s v="GBR"/>
    <n v="0"/>
    <n v="-1.8000000854954123E-3"/>
    <m/>
    <n v="4.5019812881946564E-2"/>
    <n v="4.2500000447034836E-2"/>
    <m/>
    <m/>
    <m/>
    <m/>
    <m/>
    <n v="-5.4499998688697815E-2"/>
    <n v="4.8699997365474701E-2"/>
    <m/>
    <m/>
    <m/>
    <n v="4.9609918147325516E-2"/>
    <n v="4.6045847237110138E-2"/>
    <m/>
    <m/>
    <n v="4.3759904801845551E-2"/>
  </r>
  <r>
    <x v="40"/>
    <x v="11"/>
    <s v="ITA"/>
    <n v="136"/>
    <n v="36572"/>
    <n v="2175.5176083668352"/>
    <n v="9.4760084443800672"/>
    <n v="12.43"/>
    <n v="20.088018919689112"/>
    <n v="0.17139246644058043"/>
    <n v="2.4842599999999999E-2"/>
    <n v="3.1E-2"/>
    <n v="3.3706104802759125"/>
    <n v="2.2925244952650785"/>
    <n v="5.1580000000000004"/>
    <n v="10.678599999999999"/>
    <n v="5"/>
    <n v="4.9949919999999999"/>
    <m/>
    <m/>
    <n v="4.2365104737240008E-3"/>
    <n v="0.81358079337313849"/>
    <n v="2.8225245414922546"/>
    <n v="2.8889204929051795"/>
    <n v="5.21"/>
    <n v="5.6513999999999998"/>
    <n v="0.80079999999999996"/>
    <m/>
    <m/>
    <m/>
    <n v="14.109437942504883"/>
    <n v="98.739044189453125"/>
    <n v="37.014514923095703"/>
    <n v="0"/>
    <n v="0"/>
    <n v="0"/>
    <n v="0"/>
    <s v="FLOAT"/>
    <s v="GBR"/>
    <n v="0"/>
    <n v="3.7900000810623169E-2"/>
    <m/>
    <n v="3.6600001156330109E-2"/>
    <n v="5.000000074505806E-2"/>
    <m/>
    <m/>
    <m/>
    <m/>
    <m/>
    <n v="-8.7000001221895218E-3"/>
    <n v="4.479999840259552E-2"/>
    <m/>
    <m/>
    <m/>
    <n v="4.9949921667575836E-2"/>
    <n v="4.4410239905118942E-2"/>
    <m/>
    <m/>
    <n v="4.3300002813339233E-2"/>
  </r>
  <r>
    <x v="41"/>
    <x v="11"/>
    <s v="ITA"/>
    <n v="136"/>
    <n v="36917"/>
    <n v="2199.1612101575556"/>
    <n v="9.6116344000517309"/>
    <n v="12.86"/>
    <n v="22.313437409546761"/>
    <n v="0.15355785059024007"/>
    <n v="2.5460400000000001E-2"/>
    <n v="2.1999999999999999E-2"/>
    <n v="3.5142487228678485"/>
    <n v="2.4289359999136"/>
    <n v="5.4573"/>
    <n v="11.2775"/>
    <n v="5.5"/>
    <n v="5.0209299999999999"/>
    <m/>
    <m/>
    <n v="4.301190022941161E-3"/>
    <n v="0.73622559630644602"/>
    <n v="2.9841994152611888"/>
    <n v="3.1307092442910633"/>
    <n v="5.22"/>
    <n v="6.1116999999999999"/>
    <n v="0.84889999999999999"/>
    <m/>
    <m/>
    <m/>
    <n v="13.961101531982422"/>
    <n v="97.410514831542969"/>
    <n v="35.862117767333984"/>
    <n v="0"/>
    <n v="0"/>
    <n v="0"/>
    <n v="0"/>
    <s v="FLOAT"/>
    <s v="GBR"/>
    <n v="0"/>
    <n v="5.9999997029080987E-4"/>
    <m/>
    <n v="2.3175980895757675E-2"/>
    <n v="5.4999999701976776E-2"/>
    <m/>
    <m/>
    <m/>
    <m/>
    <m/>
    <n v="-4.5700002461671829E-2"/>
    <n v="4.6100001782178879E-2"/>
    <m/>
    <m/>
    <m/>
    <n v="5.0209298729896545E-2"/>
    <n v="4.3993230909109116E-2"/>
    <m/>
    <m/>
    <n v="3.9087988436222076E-2"/>
  </r>
  <r>
    <x v="42"/>
    <x v="11"/>
    <s v="ITA"/>
    <n v="136"/>
    <n v="37150"/>
    <n v="2201.376559414266"/>
    <n v="9.8739317787134731"/>
    <n v="13.19"/>
    <n v="23.484057261173891"/>
    <n v="0.13972680051820729"/>
    <n v="2.5692099999999999E-2"/>
    <n v="-0.106"/>
    <n v="3.8387771194359375"/>
    <n v="2.6529824016908643"/>
    <n v="5.5086000000000004"/>
    <n v="11.4725"/>
    <n v="5.75"/>
    <n v="5.0238800000000001"/>
    <m/>
    <m/>
    <n v="4.4305491213754815E-3"/>
    <n v="0.72103197581585821"/>
    <n v="2.9298719180803801"/>
    <n v="3.3813750430814746"/>
    <n v="5.23"/>
    <n v="6.4477000000000002"/>
    <n v="0.87260000000000004"/>
    <m/>
    <m/>
    <m/>
    <n v="14.159034729003906"/>
    <n v="99.436203002929688"/>
    <n v="36.307655334472656"/>
    <n v="0"/>
    <n v="0"/>
    <n v="0"/>
    <n v="0"/>
    <s v="FLOAT"/>
    <s v="GBR"/>
    <n v="0"/>
    <n v="-1.39999995008111E-3"/>
    <m/>
    <n v="5.6330766528844833E-2"/>
    <n v="5.7500001043081284E-2"/>
    <m/>
    <m/>
    <m/>
    <m/>
    <m/>
    <n v="-5.0400000065565109E-2"/>
    <n v="4.4499997049570084E-2"/>
    <m/>
    <m/>
    <m/>
    <n v="5.0238799303770065E-2"/>
    <n v="4.2257197201251984E-2"/>
    <m/>
    <m/>
    <n v="5.6915383785963058E-2"/>
  </r>
  <r>
    <x v="43"/>
    <x v="11"/>
    <s v="ITA"/>
    <n v="136"/>
    <n v="37248"/>
    <n v="2304.7927574242003"/>
    <n v="10.248613573165457"/>
    <n v="13.23"/>
    <n v="24.53926088897482"/>
    <n v="0.12829768614278997"/>
    <n v="2.5743599999999998E-2"/>
    <n v="9.5000000000000001E-2"/>
    <n v="3.789969298888336"/>
    <n v="2.8323529312205946"/>
    <n v="5.7346000000000004"/>
    <n v="12.0656"/>
    <n v="5.375"/>
    <n v="5.0544130000000003"/>
    <m/>
    <m/>
    <n v="4.6245877690269622E-3"/>
    <n v="0.71367284661532226"/>
    <n v="3.1159809444781663"/>
    <n v="3.3335232403565285"/>
    <n v="5.2640000000000002"/>
    <n v="6.7609000000000004"/>
    <n v="0.86550000000000005"/>
    <m/>
    <m/>
    <m/>
    <n v="13.748486518859863"/>
    <n v="99.570892333984375"/>
    <n v="36.014820098876953"/>
    <n v="0"/>
    <n v="0"/>
    <n v="0"/>
    <n v="0"/>
    <s v="FLOAT"/>
    <s v="GBR"/>
    <n v="0"/>
    <n v="-4.8776008188724518E-2"/>
    <m/>
    <n v="4.191797599196434E-2"/>
    <n v="5.3750000894069672E-2"/>
    <m/>
    <m/>
    <m/>
    <m/>
    <m/>
    <n v="-9.0029038488864899E-2"/>
    <n v="4.5334447175264359E-2"/>
    <m/>
    <m/>
    <m/>
    <n v="5.0544131547212601E-2"/>
    <n v="4.1253030300140381E-2"/>
    <m/>
    <m/>
    <n v="4.7833986580371857E-2"/>
  </r>
  <r>
    <x v="44"/>
    <x v="11"/>
    <s v="ITA"/>
    <n v="136"/>
    <n v="37526"/>
    <n v="2179.1564253251954"/>
    <n v="11.187129088377091"/>
    <n v="13.09"/>
    <n v="23.196709225959772"/>
    <n v="0.13777544131462599"/>
    <n v="2.5743599999999998E-2"/>
    <n v="0.29899999999999999"/>
    <n v="3.0557515616842528"/>
    <n v="2.4496432227026812"/>
    <n v="6.7643000000000004"/>
    <n v="12.9435"/>
    <n v="4.25"/>
    <n v="3.8250000000000002"/>
    <m/>
    <m/>
    <n v="4.5922479944183825E-3"/>
    <n v="0.80356150153817907"/>
    <n v="2.721662795059439"/>
    <n v="5.700472238601753"/>
    <n v="5.1950000000000003"/>
    <n v="6.2060000000000004"/>
    <n v="0.87890000000000001"/>
    <m/>
    <m/>
    <m/>
    <n v="15.45630931854248"/>
    <n v="96.364936828613281"/>
    <n v="34.754981994628906"/>
    <n v="0"/>
    <n v="0"/>
    <n v="0"/>
    <n v="0"/>
    <s v="FLOAT"/>
    <s v="HYBRID"/>
    <m/>
    <n v="-0.16070590913295746"/>
    <m/>
    <n v="1.2099998071789742E-2"/>
    <n v="4.2500000447034836E-2"/>
    <m/>
    <m/>
    <m/>
    <m/>
    <m/>
    <n v="-0.20212766528129578"/>
    <n v="5.1915258169174194E-2"/>
    <m/>
    <m/>
    <m/>
    <n v="3.8249999284744263E-2"/>
    <n v="4.1421748697757721E-2"/>
    <m/>
    <m/>
    <n v="2.7300000190734863E-2"/>
  </r>
  <r>
    <x v="45"/>
    <x v="11"/>
    <s v="ITA"/>
    <n v="136"/>
    <n v="37982"/>
    <n v="2069.6937185312536"/>
    <n v="11.264198437074787"/>
    <n v="13.26"/>
    <n v="25.790424537370313"/>
    <n v="0.11805470286216731"/>
    <n v="2.75456E-2"/>
    <n v="-0.91300000000000003"/>
    <n v="4.8751505387729717"/>
    <n v="2.7776049308988346"/>
    <n v="8.248899999999999"/>
    <n v="14.922000000000001"/>
    <m/>
    <n v="5.2240000000000002"/>
    <m/>
    <m/>
    <n v="4.5922479944183825E-3"/>
    <n v="0.91426652027114519"/>
    <n v="3.1363217265573069"/>
    <n v="10.02131652581371"/>
    <n v="6.05"/>
    <n v="6.2493999999999996"/>
    <n v="0.87970000000000004"/>
    <m/>
    <m/>
    <m/>
    <n v="14.229353904724121"/>
    <n v="89.885169982910156"/>
    <n v="32.762905120849609"/>
    <n v="0"/>
    <n v="0"/>
    <n v="0"/>
    <n v="0"/>
    <s v="FLOAT"/>
    <s v="HYBRID"/>
    <m/>
    <n v="0.21826882660388947"/>
    <m/>
    <n v="-0.10234426707029343"/>
    <m/>
    <m/>
    <m/>
    <m/>
    <m/>
    <m/>
    <n v="0.15333333611488342"/>
    <n v="5.630246177315712E-2"/>
    <m/>
    <m/>
    <m/>
    <n v="5.2239999175071716E-2"/>
    <n v="6.4935505390167236E-2"/>
    <m/>
    <m/>
    <m/>
  </r>
  <r>
    <x v="46"/>
    <x v="11"/>
    <s v="ITA"/>
    <n v="136"/>
    <n v="38142"/>
    <n v="2240.2602967956477"/>
    <n v="12.554757883217542"/>
    <n v="13.58"/>
    <n v="36.74915659048461"/>
    <n v="7.7735098737028829E-2"/>
    <n v="3.44707E-2"/>
    <n v="-3.863"/>
    <n v="8.7124198214670763"/>
    <n v="3.4138726604272316"/>
    <n v="9.8850999999999996"/>
    <n v="18.6465"/>
    <m/>
    <n v="5.6"/>
    <m/>
    <m/>
    <n v="5.3173397830107586E-3"/>
    <n v="0.81045646166984908"/>
    <n v="4.481734885348855"/>
    <n v="15.198860844070779"/>
    <n v="6.55"/>
    <n v="7.4168000000000003"/>
    <n v="0.84960000000000002"/>
    <m/>
    <m/>
    <m/>
    <n v="10.168125152587891"/>
    <n v="80.9676513671875"/>
    <n v="33.887367248535156"/>
    <n v="0"/>
    <n v="0"/>
    <n v="0"/>
    <n v="0"/>
    <s v="FLOAT"/>
    <s v="HYBRID"/>
    <m/>
    <n v="0.16123229265213013"/>
    <m/>
    <n v="5.1333338022232056E-2"/>
    <m/>
    <m/>
    <m/>
    <m/>
    <m/>
    <m/>
    <n v="0.10520230978727341"/>
    <n v="5.0696589052677155E-2"/>
    <m/>
    <m/>
    <m/>
    <n v="5.6000001728534698E-2"/>
    <n v="5.6029986590147018E-2"/>
    <m/>
    <m/>
    <m/>
  </r>
  <r>
    <x v="47"/>
    <x v="11"/>
    <s v="ITA"/>
    <n v="136"/>
    <n v="37981"/>
    <n v="2247.153255007695"/>
    <n v="13.409966060672396"/>
    <n v="13.26"/>
    <n v="52.525718524807814"/>
    <n v="6.5870357227865425E-2"/>
    <n v="4.8758299999999997E-2"/>
    <n v="-8.7309999999999999"/>
    <n v="14.478654578885413"/>
    <n v="3.6744976854653939"/>
    <n v="14.867599999999999"/>
    <n v="25.195599999999999"/>
    <m/>
    <n v="6.306"/>
    <m/>
    <m/>
    <n v="6.5258260973313845E-3"/>
    <n v="0.94796885659591013"/>
    <n v="7.1632221265121139"/>
    <n v="22.179922519444585"/>
    <n v="7.5090000000000003"/>
    <n v="9.1664999999999992"/>
    <n v="0.85660000000000003"/>
    <m/>
    <m/>
    <m/>
    <n v="7.8432745933532715"/>
    <n v="75.285499572753906"/>
    <n v="33.195606231689453"/>
    <n v="0"/>
    <n v="0"/>
    <n v="0"/>
    <n v="0"/>
    <s v="FLOAT"/>
    <s v="HYBRID"/>
    <m/>
    <n v="0.21630734205245972"/>
    <m/>
    <n v="-0.11324415355920792"/>
    <m/>
    <m/>
    <m/>
    <m/>
    <m/>
    <m/>
    <n v="0.16004185378551483"/>
    <n v="4.8502985388040543E-2"/>
    <m/>
    <m/>
    <m/>
    <n v="6.3060000538825989E-2"/>
    <n v="5.6265491992235184E-2"/>
    <m/>
    <m/>
    <m/>
  </r>
  <r>
    <x v="48"/>
    <x v="11"/>
    <s v="ITA"/>
    <n v="136"/>
    <n v="37520"/>
    <n v="2190.6681369860826"/>
    <n v="14.78856164272962"/>
    <n v="14.04"/>
    <n v="72.2002615084469"/>
    <n v="6.537787256470895E-2"/>
    <n v="6.7988800000000002E-2"/>
    <n v="-10.593"/>
    <n v="16.640424519319222"/>
    <n v="3.7143589921401388"/>
    <n v="19.456499999999998"/>
    <n v="34.582999999999998"/>
    <m/>
    <n v="4.93"/>
    <m/>
    <m/>
    <n v="7.9760096745161366E-3"/>
    <n v="0.93809562973682381"/>
    <n v="10.399114038418329"/>
    <n v="27.365200580068407"/>
    <n v="7.8620000000000001"/>
    <n v="12.139200000000001"/>
    <n v="0.8659"/>
    <m/>
    <m/>
    <m/>
    <n v="6.9300427436828613"/>
    <n v="70.835403442382813"/>
    <n v="31.519668579101563"/>
    <n v="0"/>
    <n v="0"/>
    <n v="0"/>
    <n v="0"/>
    <s v="FLOAT"/>
    <s v="HYBRID"/>
    <m/>
    <n v="0.2091558426618576"/>
    <m/>
    <n v="1.5035152318887413E-4"/>
    <m/>
    <m/>
    <m/>
    <m/>
    <m/>
    <m/>
    <n v="0.16050495207309723"/>
    <n v="4.1922178119421005E-2"/>
    <m/>
    <m/>
    <m/>
    <n v="4.9300000071525574E-2"/>
    <n v="4.8650894314050674E-2"/>
    <m/>
    <m/>
    <m/>
  </r>
  <r>
    <x v="49"/>
    <x v="11"/>
    <s v="ITA"/>
    <n v="136"/>
    <n v="37250"/>
    <n v="2102.7379989829501"/>
    <n v="12.849452559895809"/>
    <n v="13.67"/>
    <n v="78.233037964307485"/>
    <n v="9.2510298846378944E-2"/>
    <n v="6.9018499999999997E-2"/>
    <n v="-7.4180000000000001"/>
    <n v="17.072715809935197"/>
    <n v="6.6717379690449503"/>
    <n v="26.314"/>
    <n v="48.694600000000001"/>
    <m/>
    <n v="5.33"/>
    <m/>
    <n v="2.2105255676275326"/>
    <n v="1.1601468617478017E-2"/>
    <n v="1.3476390647439522"/>
    <n v="11.436955332844693"/>
    <n v="20.515756343276347"/>
    <n v="8.7959999999999994"/>
    <n v="18.941099999999999"/>
    <n v="0.97130000000000005"/>
    <m/>
    <m/>
    <m/>
    <n v="5.9886431694030762"/>
    <n v="75.329147338867188"/>
    <n v="33.047214508056641"/>
    <n v="0"/>
    <n v="0"/>
    <n v="0"/>
    <n v="0"/>
    <s v="FLOAT"/>
    <s v="HYBRID"/>
    <m/>
    <n v="1.5670262277126312E-2"/>
    <m/>
    <n v="8.4127835929393768E-2"/>
    <m/>
    <m/>
    <m/>
    <m/>
    <m/>
    <m/>
    <n v="-3.3411033451557159E-2"/>
    <n v="5.0777837634086609E-2"/>
    <m/>
    <m/>
    <m/>
    <n v="5.3300000727176666E-2"/>
    <n v="4.908129945397377E-2"/>
    <m/>
    <m/>
    <m/>
  </r>
  <r>
    <x v="50"/>
    <x v="11"/>
    <s v="ITA"/>
    <n v="136"/>
    <n v="37398"/>
    <n v="2152.7842846250815"/>
    <n v="11.527602555730882"/>
    <n v="14.68"/>
    <n v="110.37617326345618"/>
    <n v="8.8796535342631988E-2"/>
    <n v="9.06946E-2"/>
    <n v="-10.87"/>
    <n v="27.673868914039051"/>
    <n v="12.750127823423892"/>
    <n v="31.683400000000002"/>
    <n v="59.371899999999997"/>
    <m/>
    <n v="6.38"/>
    <m/>
    <n v="0.86948992959356064"/>
    <n v="1.8852386503401777E-2"/>
    <n v="1.5410531852381029"/>
    <n v="14.744343889473789"/>
    <n v="21.470738114147252"/>
    <n v="20.120999999999999"/>
    <n v="27.598400000000002"/>
    <n v="1.0528999999999999"/>
    <m/>
    <m/>
    <m/>
    <n v="5.6731996536254883"/>
    <n v="85.631546020507813"/>
    <n v="32.956256866455078"/>
    <n v="0"/>
    <n v="0"/>
    <n v="0"/>
    <n v="0"/>
    <s v="FLOAT"/>
    <s v="HYBRID"/>
    <m/>
    <n v="-0.18142379820346832"/>
    <m/>
    <n v="-0.11411428451538086"/>
    <m/>
    <m/>
    <m/>
    <m/>
    <m/>
    <m/>
    <n v="-0.2202572375535965"/>
    <n v="4.9802899360656738E-2"/>
    <m/>
    <m/>
    <m/>
    <n v="6.379999965429306E-2"/>
    <n v="3.8833450525999069E-2"/>
    <m/>
    <m/>
    <m/>
  </r>
  <r>
    <x v="51"/>
    <x v="11"/>
    <s v="ITA"/>
    <n v="136"/>
    <n v="37691"/>
    <n v="2079.5000125615616"/>
    <n v="11.667454245926439"/>
    <n v="14.22"/>
    <n v="111.30156562325205"/>
    <n v="0.10783227747467775"/>
    <n v="0.1072992"/>
    <n v="-5.0389999999999997"/>
    <n v="21.500746488633808"/>
    <n v="10.05162951241039"/>
    <n v="32.532699999999998"/>
    <n v="57.877899999999997"/>
    <m/>
    <n v="6.62"/>
    <m/>
    <n v="2.405362763187969"/>
    <n v="2.4894818075004911E-2"/>
    <n v="1.5357142605184773"/>
    <n v="16.224379658826777"/>
    <n v="25.178268446460002"/>
    <n v="23.29"/>
    <n v="29.803899999999999"/>
    <n v="1.1751"/>
    <m/>
    <m/>
    <m/>
    <n v="6.5310869216918945"/>
    <n v="79.788215637207031"/>
    <n v="31.623071670532227"/>
    <n v="1"/>
    <n v="1"/>
    <n v="0"/>
    <n v="0"/>
    <s v="FLOAT"/>
    <s v="HYBRID"/>
    <m/>
    <n v="-0.11719822883605957"/>
    <m/>
    <n v="2.5841092690825462E-2"/>
    <m/>
    <m/>
    <m/>
    <m/>
    <m/>
    <m/>
    <n v="-0.15979380905628204"/>
    <n v="5.0696589052677155E-2"/>
    <m/>
    <m/>
    <m/>
    <n v="6.6200003027915955E-2"/>
    <n v="4.259558767080307E-2"/>
    <m/>
    <m/>
    <m/>
  </r>
  <r>
    <x v="52"/>
    <x v="11"/>
    <s v="ITA"/>
    <n v="136"/>
    <n v="38086"/>
    <n v="2231.2317543495487"/>
    <n v="12.206034172269479"/>
    <n v="14.68"/>
    <n v="118.60479300886092"/>
    <n v="0.12355551153059875"/>
    <n v="0.1066556"/>
    <n v="-2.4279999999999999"/>
    <n v="17.025354248205979"/>
    <n v="10.192810441028794"/>
    <n v="31.4815"/>
    <n v="58.508899999999997"/>
    <n v="5.8"/>
    <n v="6.37"/>
    <m/>
    <n v="2.4180983014376745"/>
    <n v="2.392802902354841E-2"/>
    <n v="1.433719797437035"/>
    <n v="27.074087332832352"/>
    <n v="40.566379731408496"/>
    <n v="21.027000000000001"/>
    <n v="30.974"/>
    <n v="1.3501000000000001"/>
    <m/>
    <m/>
    <m/>
    <n v="7.638664722442627"/>
    <n v="80.3544921875"/>
    <n v="31.976978302001953"/>
    <n v="0"/>
    <n v="0"/>
    <n v="0"/>
    <n v="0"/>
    <s v="FLOAT"/>
    <s v="HYBRID"/>
    <m/>
    <n v="0.27786499261856079"/>
    <m/>
    <n v="0.10317637771368027"/>
    <n v="5.7999998331069946E-2"/>
    <m/>
    <m/>
    <m/>
    <m/>
    <m/>
    <n v="0.22453987598419189"/>
    <n v="4.3547071516513824E-2"/>
    <m/>
    <m/>
    <m/>
    <n v="6.3699997961521149E-2"/>
    <n v="5.3325124084949493E-2"/>
    <m/>
    <m/>
    <n v="8.0588191747665405E-2"/>
  </r>
  <r>
    <x v="53"/>
    <x v="11"/>
    <s v="ITA"/>
    <n v="136"/>
    <n v="38460"/>
    <n v="2413.7767603629327"/>
    <n v="12.273746537378551"/>
    <n v="15.12"/>
    <n v="128.31350661235365"/>
    <n v="0.1269642399046928"/>
    <n v="0.1060378"/>
    <n v="-1.5409999999999999"/>
    <n v="18.079639865241166"/>
    <n v="12.230366055700312"/>
    <n v="30.838900000000002"/>
    <n v="66.885199999999998"/>
    <n v="5.38"/>
    <n v="6.47"/>
    <m/>
    <n v="1.5543972528667076"/>
    <n v="2.2477845446363658E-2"/>
    <n v="1.4414347855656804"/>
    <n v="26.174646863691333"/>
    <n v="30.43220098660068"/>
    <n v="21.731999999999999"/>
    <n v="32.339399999999998"/>
    <n v="1.5746"/>
    <m/>
    <m/>
    <m/>
    <n v="7.3500261306762695"/>
    <n v="78.592864990234375"/>
    <n v="30.573221206665039"/>
    <n v="0"/>
    <n v="0"/>
    <n v="0"/>
    <n v="0"/>
    <s v="FLOAT"/>
    <s v="HYBRID"/>
    <m/>
    <n v="0.37691745162010193"/>
    <m/>
    <n v="4.8024788498878479E-2"/>
    <n v="5.3800001740455627E-2"/>
    <m/>
    <m/>
    <m/>
    <m/>
    <m/>
    <n v="0.32565131783485413"/>
    <n v="3.8672402501106262E-2"/>
    <m/>
    <m/>
    <m/>
    <n v="6.4699999988079071E-2"/>
    <n v="5.1266122609376907E-2"/>
    <m/>
    <m/>
    <n v="5.0912395119667053E-2"/>
  </r>
  <r>
    <x v="54"/>
    <x v="11"/>
    <s v="ITA"/>
    <n v="136"/>
    <n v="38810"/>
    <n v="2456.9802709350438"/>
    <n v="12.171825845171284"/>
    <n v="14.78"/>
    <n v="130.47882272398431"/>
    <n v="0.134194766826296"/>
    <n v="0.1097706"/>
    <n v="0.38600000000000001"/>
    <n v="20.954653105965175"/>
    <n v="15.914722743647468"/>
    <n v="32.969000000000001"/>
    <n v="75.293000000000006"/>
    <n v="5.35"/>
    <n v="5.27"/>
    <m/>
    <n v="1.0112348163467813"/>
    <n v="2.2477845446363658E-2"/>
    <n v="1.4772800025014208"/>
    <n v="21.554891086171708"/>
    <n v="19.951929413547912"/>
    <n v="22.946000000000002"/>
    <n v="39.982300000000002"/>
    <n v="1.7746999999999999"/>
    <m/>
    <m/>
    <m/>
    <n v="7.3049073219299316"/>
    <n v="83.22125244140625"/>
    <n v="31.776617050170898"/>
    <n v="0"/>
    <n v="0"/>
    <n v="0"/>
    <n v="0"/>
    <s v="FLOAT"/>
    <s v="HYBRID"/>
    <m/>
    <n v="0.77609986066818237"/>
    <m/>
    <n v="0.28963640332221985"/>
    <n v="5.3500000387430191E-2"/>
    <m/>
    <m/>
    <m/>
    <m/>
    <m/>
    <n v="0.7203325629234314"/>
    <n v="3.241657093167305E-2"/>
    <m/>
    <m/>
    <m/>
    <n v="5.2700001746416092E-2"/>
    <n v="5.5767282843589783E-2"/>
    <m/>
    <m/>
    <n v="0.17156819999217987"/>
  </r>
  <r>
    <x v="55"/>
    <x v="11"/>
    <s v="ITA"/>
    <n v="136"/>
    <n v="39165"/>
    <n v="2602.3414303206473"/>
    <n v="12.723686651446563"/>
    <n v="15.23"/>
    <n v="161.66083949465832"/>
    <n v="0.12698384210630997"/>
    <n v="0.1233118"/>
    <n v="-1.1870000000000001"/>
    <n v="27.593771910656301"/>
    <n v="20.508211478780531"/>
    <n v="33.992400000000004"/>
    <n v="80.831999999999994"/>
    <n v="7.15"/>
    <n v="5.49"/>
    <m/>
    <n v="0.70177777653899132"/>
    <n v="2.5136515337869033E-2"/>
    <n v="1.0748974673370928"/>
    <n v="22.01545489143955"/>
    <n v="19.175123510053371"/>
    <n v="25.140999999999998"/>
    <n v="44.784999999999997"/>
    <n v="2.3212999999999999"/>
    <m/>
    <m/>
    <m/>
    <n v="9.0449314117431641"/>
    <n v="88.496185302734375"/>
    <n v="32.1678466796875"/>
    <n v="0"/>
    <n v="0"/>
    <n v="0"/>
    <n v="0"/>
    <s v="FLOAT"/>
    <s v="HYBRID"/>
    <m/>
    <n v="-5.036471039056778E-2"/>
    <m/>
    <n v="1.1451976373791695E-2"/>
    <n v="7.1500003337860107E-2"/>
    <m/>
    <m/>
    <m/>
    <m/>
    <m/>
    <n v="-7.9964853823184967E-2"/>
    <n v="3.2172836363315582E-2"/>
    <m/>
    <m/>
    <m/>
    <n v="5.4900001734495163E-2"/>
    <n v="2.9600139707326889E-2"/>
    <m/>
    <m/>
    <n v="4.1475988924503326E-2"/>
  </r>
  <r>
    <x v="56"/>
    <x v="11"/>
    <s v="ITA"/>
    <n v="136"/>
    <n v="39502"/>
    <n v="2600.2277396485993"/>
    <n v="12.710204546060805"/>
    <n v="15.54"/>
    <n v="173.30666253837225"/>
    <n v="0.1251207559210043"/>
    <n v="0.1330171"/>
    <n v="-1.034"/>
    <n v="27.81054172503762"/>
    <n v="21.297612778835852"/>
    <n v="33.740600000000001"/>
    <n v="89.630899999999997"/>
    <n v="8.44"/>
    <n v="5.83"/>
    <m/>
    <n v="0.70028920713318155"/>
    <n v="2.7070093440782036E-2"/>
    <n v="0.91591863116391714"/>
    <n v="21.130550731687837"/>
    <n v="21.299365506391904"/>
    <n v="25.710999999999999"/>
    <n v="51.235399999999998"/>
    <n v="2.6516999999999999"/>
    <m/>
    <m/>
    <m/>
    <n v="11.166936874389648"/>
    <n v="91.215072631835938"/>
    <n v="30.098575592041016"/>
    <n v="0"/>
    <n v="0"/>
    <n v="0"/>
    <n v="0"/>
    <s v="FLOAT"/>
    <s v="HYBRID"/>
    <m/>
    <n v="-0.39038866758346558"/>
    <m/>
    <n v="-5.7235290296375751E-3"/>
    <n v="8.4399998188018799E-2"/>
    <m/>
    <m/>
    <m/>
    <m/>
    <m/>
    <n v="-0.42359119653701782"/>
    <n v="5.7602375745773315E-2"/>
    <m/>
    <m/>
    <m/>
    <n v="5.8299999684095383E-2"/>
    <n v="3.3202517777681351E-2"/>
    <m/>
    <m/>
    <n v="3.9338234812021255E-2"/>
  </r>
  <r>
    <x v="57"/>
    <x v="11"/>
    <s v="ITA"/>
    <n v="136"/>
    <n v="39848"/>
    <n v="2530.7029046318808"/>
    <n v="12.775502205727653"/>
    <n v="15.62"/>
    <n v="152.21340004753307"/>
    <n v="0.13603731899305599"/>
    <n v="0.1216127"/>
    <n v="-0.69599999999999995"/>
    <n v="22.137220622025286"/>
    <n v="17.929302145041753"/>
    <n v="32.886300000000006"/>
    <n v="91.8643"/>
    <n v="7.72"/>
    <n v="6.49"/>
    <m/>
    <n v="1.5876419695964594"/>
    <n v="2.682839617791791E-2"/>
    <n v="1.0368834628633579"/>
    <n v="19.774821204073866"/>
    <n v="22.468859537398608"/>
    <n v="19.395"/>
    <n v="54.435099999999998"/>
    <n v="2.8466"/>
    <m/>
    <m/>
    <m/>
    <n v="10.973991394042969"/>
    <n v="90.6141357421875"/>
    <n v="29.152276992797852"/>
    <n v="0"/>
    <n v="0"/>
    <n v="0"/>
    <n v="0"/>
    <s v="FLOAT"/>
    <s v="HYBRID"/>
    <m/>
    <n v="0.32327574491500854"/>
    <m/>
    <n v="-4.516250267624855E-2"/>
    <n v="7.720000296831131E-2"/>
    <m/>
    <m/>
    <m/>
    <m/>
    <n v="4.8548043705523014E-3"/>
    <n v="0.24689312279224396"/>
    <n v="6.1258379369974136E-2"/>
    <m/>
    <m/>
    <m/>
    <n v="6.4900003373622894E-2"/>
    <n v="7.6382651925086975E-2"/>
    <m/>
    <m/>
    <n v="1.601875014603138E-2"/>
  </r>
  <r>
    <x v="58"/>
    <x v="11"/>
    <s v="ITA"/>
    <n v="136"/>
    <n v="40186"/>
    <n v="2666.1997376179233"/>
    <n v="13.501221803843169"/>
    <n v="15.84"/>
    <n v="153.83277553341031"/>
    <n v="0.13066220131329651"/>
    <n v="0.1127054"/>
    <n v="-3.2519999999999998"/>
    <n v="23.667686531894439"/>
    <n v="16.96861943212263"/>
    <n v="32.631700000000002"/>
    <n v="95.307199999999995"/>
    <n v="5.46"/>
    <n v="6.19"/>
    <m/>
    <n v="1.9065266156410448"/>
    <n v="2.4653120812140782E-2"/>
    <n v="1.0064485271603592"/>
    <n v="20.714525580517289"/>
    <n v="24.036607886896689"/>
    <n v="19.021999999999998"/>
    <n v="59.565899999999999"/>
    <n v="3.0607000000000002"/>
    <m/>
    <m/>
    <m/>
    <n v="10.129071235656738"/>
    <n v="93.707572937011719"/>
    <n v="31.088056564331055"/>
    <n v="0"/>
    <n v="0"/>
    <n v="1"/>
    <n v="1"/>
    <s v="PEG"/>
    <s v="HYBRID"/>
    <m/>
    <n v="0.23578710854053497"/>
    <n v="-1.514519564807415E-2"/>
    <n v="0.11149564385414124"/>
    <n v="5.4600000381469727E-2"/>
    <m/>
    <m/>
    <n v="-1.9999999552965164E-2"/>
    <n v="4.8548043705523014E-3"/>
    <n v="4.9538821913301945E-3"/>
    <n v="0.18338871002197266"/>
    <n v="4.427826777100563E-2"/>
    <m/>
    <m/>
    <m/>
    <n v="6.1900001019239426E-2"/>
    <n v="5.2398402243852615E-2"/>
    <n v="5.3147010505199432E-2"/>
    <n v="2.1895280107855797E-2"/>
    <n v="8.3047822117805481E-2"/>
  </r>
  <r>
    <x v="59"/>
    <x v="11"/>
    <s v="ITA"/>
    <n v="136"/>
    <n v="40469"/>
    <n v="2777.9896372640164"/>
    <n v="13.85648534203059"/>
    <n v="16.07"/>
    <n v="157.01938780876014"/>
    <n v="0.13826407028031479"/>
    <n v="0.1145075"/>
    <n v="-2.4020000000000001"/>
    <n v="23.144399978424651"/>
    <n v="17.438587347318027"/>
    <n v="32.7682"/>
    <n v="96.527500000000003"/>
    <n v="6.69"/>
    <n v="6.5"/>
    <m/>
    <n v="1.6539660064553179"/>
    <n v="2.4169726286412532E-2"/>
    <n v="0.98933563395158364"/>
    <n v="19.888655162482703"/>
    <n v="20.852676784952788"/>
    <n v="19.108000000000001"/>
    <n v="60.134999999999998"/>
    <n v="3.4062999999999999"/>
    <m/>
    <m/>
    <m/>
    <n v="10.46259880065918"/>
    <n v="95.055023193359375"/>
    <n v="31.739433288574219"/>
    <n v="0"/>
    <n v="0"/>
    <n v="1"/>
    <n v="1"/>
    <s v="PEG"/>
    <s v="HYBRID"/>
    <m/>
    <n v="-0.11079128086566925"/>
    <n v="-3.5763364285230637E-2"/>
    <n v="1.1807126924395561E-2"/>
    <n v="6.6899999976158142E-2"/>
    <m/>
    <m/>
    <n v="-4.0816325694322586E-2"/>
    <n v="5.0529600121080875E-3"/>
    <n v="5.2679795771837234E-3"/>
    <n v="-0.15047726035118103"/>
    <n v="4.671560600399971E-2"/>
    <m/>
    <m/>
    <m/>
    <n v="6.4999997615814209E-2"/>
    <n v="3.9685968309640884E-2"/>
    <n v="-2.2150157019495964E-3"/>
    <n v="-4.6280648559331894E-2"/>
    <n v="3.9353564381599426E-2"/>
  </r>
  <r>
    <x v="60"/>
    <x v="11"/>
    <s v="ITA"/>
    <n v="136"/>
    <n v="40791"/>
    <n v="2630.9822559678087"/>
    <n v="13.080861831442418"/>
    <n v="15.58"/>
    <n v="138.12654118449584"/>
    <n v="0.15815710693131285"/>
    <n v="0.11087760000000001"/>
    <n v="-1.52"/>
    <n v="18.747984614453252"/>
    <n v="14.068695321128027"/>
    <n v="33.43"/>
    <n v="96.811700000000002"/>
    <n v="6"/>
    <n v="6.43"/>
    <m/>
    <n v="2.5201480040359678"/>
    <n v="2.3928029023548406E-2"/>
    <n v="1.1254737895957385"/>
    <n v="19.463484821891441"/>
    <n v="20.245169828475685"/>
    <n v="19.093"/>
    <n v="59.6586"/>
    <n v="3.5674999999999999"/>
    <m/>
    <m/>
    <m/>
    <n v="10.066869735717773"/>
    <n v="94.292030334472656"/>
    <n v="32.474452972412109"/>
    <n v="1"/>
    <n v="1"/>
    <n v="1"/>
    <n v="1"/>
    <s v="PEG"/>
    <s v="HYBRID"/>
    <m/>
    <n v="-0.14342430233955383"/>
    <n v="-6.8936705589294434E-2"/>
    <n v="7.3352962732315063E-2"/>
    <n v="5.9999998658895493E-2"/>
    <m/>
    <m/>
    <n v="-7.4468083679676056E-2"/>
    <n v="5.5313785560429096E-3"/>
    <n v="5.9764320030808449E-3"/>
    <n v="-0.18770654499530792"/>
    <n v="5.4515086114406586E-2"/>
    <m/>
    <m/>
    <m/>
    <n v="6.4300000667572021E-2"/>
    <n v="4.4282246381044388E-2"/>
    <n v="1.3058382319286466E-3"/>
    <n v="-7.8423157334327698E-2"/>
    <n v="6.6676482558250427E-2"/>
  </r>
  <r>
    <x v="61"/>
    <x v="11"/>
    <s v="ITA"/>
    <n v="136"/>
    <n v="41132"/>
    <n v="2578.9047463431216"/>
    <n v="13.196164016308684"/>
    <n v="14.95"/>
    <n v="123.07884779172421"/>
    <n v="0.15654959672784619"/>
    <n v="0.1001683"/>
    <n v="1.768"/>
    <n v="12.697190851980983"/>
    <n v="11.866197834922767"/>
    <n v="33.608199999999997"/>
    <n v="94.932199999999995"/>
    <n v="6"/>
    <n v="6.59"/>
    <m/>
    <n v="4.4508225233712606"/>
    <n v="2.2236148183499532E-2"/>
    <n v="1.093051599289399"/>
    <n v="18.309861046381585"/>
    <n v="21.040166044704332"/>
    <n v="19.207000000000001"/>
    <n v="55.663600000000002"/>
    <n v="3.6274000000000002"/>
    <m/>
    <m/>
    <m/>
    <n v="10.47694206237793"/>
    <n v="93.1143798828125"/>
    <n v="33.179668426513672"/>
    <n v="0"/>
    <n v="0"/>
    <n v="1"/>
    <n v="1"/>
    <s v="PEG"/>
    <s v="HYBRID"/>
    <m/>
    <n v="-0.27317246794700623"/>
    <n v="-9.6845746040344238E-2"/>
    <n v="7.5993098318576813E-2"/>
    <n v="5.9999998658895493E-2"/>
    <m/>
    <m/>
    <n v="-0.10344827920198441"/>
    <n v="6.6025345586240292E-3"/>
    <n v="7.3643657378852367E-3"/>
    <n v="-0.31407648324966431"/>
    <n v="5.9633489698171616E-2"/>
    <m/>
    <m/>
    <m/>
    <n v="6.589999794960022E-2"/>
    <n v="4.0904011577367783E-2"/>
    <n v="-1.5184003859758377E-2"/>
    <n v="-0.115680031478405"/>
    <n v="6.7996546626091003E-2"/>
  </r>
  <r>
    <x v="62"/>
    <x v="11"/>
    <s v="ITA"/>
    <n v="136"/>
    <n v="41431"/>
    <n v="2615.1748999404454"/>
    <n v="13.681519810196004"/>
    <n v="15.25"/>
    <n v="115.52682686147571"/>
    <n v="0.14474114040751701"/>
    <n v="9.7542400000000001E-2"/>
    <n v="0.77200000000000002"/>
    <n v="8.7475625724477588"/>
    <n v="7.9527924698166697"/>
    <n v="35.398400000000002"/>
    <n v="92.328500000000005"/>
    <n v="5.88"/>
    <n v="6.28"/>
    <m/>
    <n v="6.2966485865753947"/>
    <n v="2.1027661869178906E-2"/>
    <n v="0.89531522180898959"/>
    <n v="16.535942078087423"/>
    <n v="20.199168554040774"/>
    <n v="19.510999999999999"/>
    <n v="55.527299999999997"/>
    <n v="3.6705000000000001"/>
    <m/>
    <m/>
    <m/>
    <n v="10.062438011169434"/>
    <n v="94.111915588378906"/>
    <n v="36.356113433837891"/>
    <n v="0"/>
    <n v="0"/>
    <n v="1"/>
    <n v="1"/>
    <s v="PEG"/>
    <s v="HYBRID"/>
    <m/>
    <n v="-1.5621870756149292E-2"/>
    <n v="-9.4945795834064484E-2"/>
    <n v="6.9903403520584106E-2"/>
    <n v="5.8800000697374344E-2"/>
    <m/>
    <m/>
    <n v="-0.10256410390138626"/>
    <n v="7.618308998644352E-3"/>
    <n v="8.4889726713299751E-3"/>
    <n v="-7.7105574309825897E-2"/>
    <n v="6.6620513796806335E-2"/>
    <m/>
    <m/>
    <m/>
    <n v="6.2799997627735138E-2"/>
    <n v="6.1483699828386307E-2"/>
    <n v="-1.1578094214200974E-2"/>
    <n v="-8.6738705635070801E-2"/>
    <n v="6.4351700246334076E-2"/>
  </r>
  <r>
    <x v="63"/>
    <x v="11"/>
    <s v="ITA"/>
    <n v="136"/>
    <n v="41753"/>
    <n v="2565.0613929580454"/>
    <n v="13.560382087177693"/>
    <n v="15.32"/>
    <n v="105.67050246486214"/>
    <n v="0.15008129870003997"/>
    <n v="9.1775899999999994E-2"/>
    <n v="-0.56799999999999995"/>
    <n v="9.1944731206376016"/>
    <n v="7.0980019423260856"/>
    <n v="36.823399999999999"/>
    <n v="94.935100000000006"/>
    <n v="3.88"/>
    <n v="6.08"/>
    <m/>
    <n v="6.2701851304721101"/>
    <n v="2.0302570080586529E-2"/>
    <n v="1.0009904314709204"/>
    <n v="15.770311322750192"/>
    <n v="21.078237667230766"/>
    <n v="14.904"/>
    <n v="57.864800000000002"/>
    <n v="3.3626"/>
    <m/>
    <m/>
    <m/>
    <n v="8.9018335342407227"/>
    <n v="98.3463134765625"/>
    <n v="43.479854583740234"/>
    <n v="0"/>
    <n v="0"/>
    <n v="1"/>
    <n v="1"/>
    <s v="PEG"/>
    <s v="HYBRID"/>
    <m/>
    <n v="0.35110485553741455"/>
    <n v="-4.8653885722160339E-2"/>
    <n v="0.13847166299819946"/>
    <n v="3.880000114440918E-2"/>
    <m/>
    <m/>
    <n v="-5.714285746216774E-2"/>
    <n v="8.4889726713299751E-3"/>
    <n v="9.003455750644207E-3"/>
    <n v="0.28920307755470276"/>
    <n v="4.8015519976615906E-2"/>
    <m/>
    <m/>
    <m/>
    <n v="6.080000102519989E-2"/>
    <n v="6.1901755630970001E-2"/>
    <n v="5.0253815948963165E-2"/>
    <n v="9.9612362682819366E-3"/>
    <n v="8.8635832071304321E-2"/>
  </r>
  <r>
    <x v="64"/>
    <x v="11"/>
    <s v="ITA"/>
    <n v="136"/>
    <n v="42093"/>
    <n v="2538.0526408295664"/>
    <n v="13.658881946675139"/>
    <n v="14.95"/>
    <n v="105.80970018873273"/>
    <n v="0.15509815539151972"/>
    <n v="8.7039000000000005E-2"/>
    <n v="-0.627"/>
    <n v="8.1555117329670956"/>
    <n v="6.3623626429515676"/>
    <n v="37.469300000000004"/>
    <n v="93.474000000000004"/>
    <n v="3.75"/>
    <n v="5.68"/>
    <m/>
    <n v="6.0748517451097372"/>
    <n v="1.9577478291994153E-2"/>
    <n v="1.0492892858849618"/>
    <n v="16.47849231368712"/>
    <n v="19.221658324510088"/>
    <n v="11.68"/>
    <n v="56.484900000000003"/>
    <n v="3.2913999999999999"/>
    <m/>
    <m/>
    <m/>
    <n v="8.1637887954711914"/>
    <n v="99.677406311035156"/>
    <n v="44.429252624511719"/>
    <n v="0"/>
    <n v="0"/>
    <n v="1"/>
    <n v="1"/>
    <s v="PEG"/>
    <s v="HYBRID"/>
    <m/>
    <n v="0.18434560298919678"/>
    <n v="-5.2277863025665283E-2"/>
    <n v="0.42426216602325439"/>
    <n v="3.7500001490116119E-2"/>
    <m/>
    <m/>
    <n v="-6.0606062412261963E-2"/>
    <n v="8.3281975239515305E-3"/>
    <n v="8.8655008003115654E-3"/>
    <n v="0.13359920680522919"/>
    <n v="4.4765740633010864E-2"/>
    <m/>
    <m/>
    <m/>
    <n v="5.6800000369548798E-2"/>
    <n v="5.0746407359838486E-2"/>
    <n v="0.11297740042209625"/>
    <n v="-1.4071915298700333E-2"/>
    <n v="0.23088108003139496"/>
  </r>
  <r>
    <x v="65"/>
    <x v="11"/>
    <s v="ITA"/>
    <n v="136"/>
    <n v="42429"/>
    <n v="2654.1079246971908"/>
    <n v="14.727590330313429"/>
    <n v="15.11"/>
    <n v="117.23911373692815"/>
    <n v="0.15960346087895327"/>
    <n v="8.8274699999999998E-2"/>
    <n v="-1.59"/>
    <n v="8.2478112294573442"/>
    <n v="6.1495097912045447"/>
    <n v="41.235599999999998"/>
    <n v="93.885099999999994"/>
    <n v="4.5"/>
    <n v="5.77"/>
    <m/>
    <n v="4.6062953279780601"/>
    <n v="1.8852386503401777E-2"/>
    <n v="0.95755551000577965"/>
    <n v="17.776309562361696"/>
    <n v="29.707523391990659"/>
    <n v="12.125"/>
    <n v="53.966200000000001"/>
    <n v="3.2471999999999999"/>
    <m/>
    <m/>
    <m/>
    <n v="8.2305440902709961"/>
    <n v="101.72532653808594"/>
    <n v="45.731513977050781"/>
    <n v="1"/>
    <n v="1"/>
    <n v="0"/>
    <n v="0"/>
    <s v="FLOAT"/>
    <s v="HYBRID"/>
    <m/>
    <n v="0.11863307654857635"/>
    <n v="2.4595186114311218E-2"/>
    <n v="-0.12231557071208954"/>
    <n v="4.5000001788139343E-2"/>
    <m/>
    <m/>
    <n v="1.6129031777381897E-2"/>
    <n v="8.4661534056067467E-3"/>
    <n v="8.3317700773477554E-3"/>
    <n v="7.2119615972042084E-2"/>
    <n v="4.3384585529565811E-2"/>
    <m/>
    <m/>
    <m/>
    <n v="5.7700000703334808E-2"/>
    <n v="4.651346430182457E-2"/>
    <n v="5.7362939696758986E-4"/>
    <n v="3.9268530905246735E-2"/>
    <n v="-3.8657784461975098E-2"/>
  </r>
  <r>
    <x v="66"/>
    <x v="11"/>
    <s v="ITA"/>
    <n v="136"/>
    <n v="42750"/>
    <n v="2540.3044045713227"/>
    <n v="15.056694559543409"/>
    <n v="14.47"/>
    <n v="121.52558144450232"/>
    <n v="0.16874803048979717"/>
    <n v="9.4942299999999993E-2"/>
    <n v="0.26100000000000001"/>
    <n v="6.4290922711691492"/>
    <n v="6.5490211065358368"/>
    <n v="45.368000000000002"/>
    <n v="102.7786"/>
    <n v="5"/>
    <n v="5.9"/>
    <m/>
    <n v="4.3289252286955033"/>
    <n v="1.8852386503401777E-2"/>
    <n v="1.0043104905677636"/>
    <n v="21.330034804200583"/>
    <n v="31.300899573870804"/>
    <n v="13.714"/>
    <n v="57.7286"/>
    <n v="3.3664999999999998"/>
    <m/>
    <m/>
    <m/>
    <n v="8.2015743255615234"/>
    <n v="95.33209228515625"/>
    <n v="41.657276153564453"/>
    <n v="0"/>
    <n v="0"/>
    <n v="0"/>
    <n v="0"/>
    <s v="FLOAT"/>
    <s v="HYBRID"/>
    <m/>
    <n v="0.35734307765960693"/>
    <n v="2.4204786866903305E-2"/>
    <n v="-1.4895486645400524E-2"/>
    <n v="5.000000074505806E-2"/>
    <m/>
    <m/>
    <n v="1.587301678955555E-2"/>
    <n v="8.3317700773477554E-3"/>
    <n v="8.2015860825777054E-3"/>
    <n v="0.30598852038383484"/>
    <n v="3.9322357624769211E-2"/>
    <m/>
    <m/>
    <m/>
    <n v="5.9000000357627869E-2"/>
    <n v="5.1354546099901199E-2"/>
    <n v="5.1705013960599899E-2"/>
    <n v="8.5720516741275787E-2"/>
    <n v="1.755225658416748E-2"/>
  </r>
  <r>
    <x v="67"/>
    <x v="11"/>
    <s v="ITA"/>
    <n v="136"/>
    <n v="43068"/>
    <n v="2772.2738078992493"/>
    <n v="15.663892365536357"/>
    <n v="15.17"/>
    <n v="152.9930691175999"/>
    <n v="0.13362365394712247"/>
    <n v="0.1039268"/>
    <n v="-1.992"/>
    <n v="14.769920789184207"/>
    <n v="12.390171149648666"/>
    <n v="48.820399999999999"/>
    <n v="95.78"/>
    <n v="5.04"/>
    <n v="5.75"/>
    <m/>
    <n v="4.5646153846153856"/>
    <n v="1.9577478291994153E-2"/>
    <n v="0.83927141460073107"/>
    <n v="24.875745313514734"/>
    <n v="34.027882205657853"/>
    <n v="19.009"/>
    <n v="61.1312"/>
    <n v="8.8926999999999996"/>
    <m/>
    <m/>
    <m/>
    <n v="9.3711261749267578"/>
    <n v="111.14763641357422"/>
    <n v="47.167385101318359"/>
    <n v="0"/>
    <n v="0"/>
    <n v="0"/>
    <n v="0"/>
    <s v="FLOAT"/>
    <s v="HYBRID"/>
    <m/>
    <n v="0.12190339714288712"/>
    <n v="3.9451584219932556E-2"/>
    <n v="3.9642106741666794E-2"/>
    <n v="5.0400000065565109E-2"/>
    <m/>
    <m/>
    <n v="3.125E-2"/>
    <n v="8.2015860825777054E-3"/>
    <n v="7.9530533403158188E-3"/>
    <n v="8.4798991680145264E-2"/>
    <n v="3.4203950315713882E-2"/>
    <m/>
    <m/>
    <m/>
    <n v="5.7500001043081284E-2"/>
    <n v="3.710440918803215E-2"/>
    <n v="4.9951910972595215E-2"/>
    <n v="5.4078321903944016E-2"/>
    <n v="4.5021053403615952E-2"/>
  </r>
  <r>
    <x v="68"/>
    <x v="11"/>
    <s v="ITA"/>
    <n v="136"/>
    <n v="43419"/>
    <n v="2830.1222032345058"/>
    <n v="15.694478634471213"/>
    <n v="15.53"/>
    <n v="166.707712531102"/>
    <n v="0.13141798885108086"/>
    <n v="0.1119073"/>
    <n v="-0.54700000000000004"/>
    <n v="11.991130791704277"/>
    <n v="12.513299723940989"/>
    <n v="54.9253"/>
    <n v="105.07"/>
    <n v="5.25"/>
    <n v="5.45"/>
    <m/>
    <n v="4.2669230769230779"/>
    <n v="2.0544267343450655E-2"/>
    <n v="0.82364604781830897"/>
    <n v="25.139763996687197"/>
    <n v="35.440026444753272"/>
    <n v="19.010000000000002"/>
    <n v="63.006"/>
    <n v="14.419"/>
    <m/>
    <m/>
    <m/>
    <n v="8.6404008865356445"/>
    <n v="108.63103485107422"/>
    <n v="47.442821502685547"/>
    <n v="0"/>
    <n v="0"/>
    <n v="0"/>
    <n v="0"/>
    <s v="FLOAT"/>
    <s v="HYBRID"/>
    <m/>
    <n v="-1.621580682694912E-2"/>
    <n v="3.8256086409091949E-2"/>
    <n v="5.4981481283903122E-2"/>
    <n v="5.2499998360872269E-2"/>
    <m/>
    <m/>
    <n v="3.0303031206130981E-2"/>
    <n v="7.9530533403158188E-3"/>
    <n v="7.7191395685076714E-3"/>
    <n v="-5.6166764348745346E-2"/>
    <n v="4.2328406125307083E-2"/>
    <m/>
    <m/>
    <m/>
    <n v="5.4499998688697815E-2"/>
    <n v="3.9950955659151077E-2"/>
    <n v="4.0202826261520386E-2"/>
    <n v="2.901737205684185E-2"/>
    <n v="5.3740739822387695E-2"/>
  </r>
  <r>
    <x v="69"/>
    <x v="11"/>
    <s v="ITA"/>
    <n v="136"/>
    <n v="43865"/>
    <n v="2980.8249609026107"/>
    <n v="16.610658124342262"/>
    <n v="15.65"/>
    <n v="184.09704052495172"/>
    <n v="0.13904939732689875"/>
    <n v="0.1168501"/>
    <n v="-8.9999999999999993E-3"/>
    <n v="11.47146370746607"/>
    <n v="13.665686393643298"/>
    <n v="65.076400000000007"/>
    <n v="118.9"/>
    <n v="5.26"/>
    <n v="5.74"/>
    <m/>
    <n v="3.7707692307692318"/>
    <n v="2.4279588678623499E-2"/>
    <n v="0.80655085460639153"/>
    <n v="28.73762277899894"/>
    <n v="46.824912835301348"/>
    <n v="19.245999999999999"/>
    <n v="69.867999999999995"/>
    <n v="16.209"/>
    <m/>
    <m/>
    <m/>
    <n v="8.056889533996582"/>
    <n v="113.91954803466797"/>
    <n v="49.536346435546875"/>
    <n v="0"/>
    <n v="0"/>
    <n v="0"/>
    <n v="0"/>
    <s v="FLOAT"/>
    <s v="HYBRID"/>
    <m/>
    <n v="0.41631916165351868"/>
    <m/>
    <n v="2.4000024423003197E-3"/>
    <n v="5.260000005364418E-2"/>
    <m/>
    <m/>
    <n v="2.9411764815449715E-2"/>
    <m/>
    <m/>
    <n v="0.36060607433319092"/>
    <n v="4.0947247296571732E-2"/>
    <m/>
    <m/>
    <m/>
    <n v="5.7399999350309372E-2"/>
    <n v="5.5713072419166565E-2"/>
    <m/>
    <m/>
    <n v="2.7500001713633537E-2"/>
  </r>
  <r>
    <x v="70"/>
    <x v="11"/>
    <s v="ITA"/>
    <n v="136"/>
    <n v="44341"/>
    <n v="2897.0929201440881"/>
    <n v="16.046925016309373"/>
    <n v="15.65"/>
    <n v="218.10809468667946"/>
    <n v="0.13090085517718594"/>
    <n v="0.1363637"/>
    <n v="-2.88"/>
    <n v="15.383600524320782"/>
    <n v="15.377328202687471"/>
    <n v="80.709699999999998"/>
    <n v="144.99"/>
    <n v="5.26"/>
    <n v="5.66"/>
    <m/>
    <m/>
    <n v="2.8014910013796347E-2"/>
    <n v="0.82938048617810456"/>
    <n v="31.13718964178678"/>
    <n v="86.050601106090269"/>
    <n v="19.838999999999999"/>
    <n v="78.754999999999995"/>
    <n v="16.823"/>
    <m/>
    <m/>
    <m/>
    <n v="7.5676112174987793"/>
    <n v="107.95602416992188"/>
    <n v="47.088645935058594"/>
    <n v="0"/>
    <n v="0"/>
    <n v="0"/>
    <n v="0"/>
    <s v="FLOAT"/>
    <s v="USA"/>
    <m/>
    <n v="0.18024140596389771"/>
    <m/>
    <n v="7.2152368724346161E-2"/>
    <n v="5.260000005364418E-2"/>
    <m/>
    <m/>
    <n v="7.1428574621677399E-2"/>
    <m/>
    <m/>
    <n v="0.14031180739402771"/>
    <n v="3.5016395151615143E-2"/>
    <m/>
    <m/>
    <m/>
    <n v="5.6600000709295273E-2"/>
    <n v="3.9929609745740891E-2"/>
    <m/>
    <m/>
    <n v="6.237618625164032E-2"/>
  </r>
  <r>
    <x v="71"/>
    <x v="11"/>
    <s v="ITA"/>
    <n v="136"/>
    <n v="44734"/>
    <n v="2822.2565675610986"/>
    <n v="15.650510872877357"/>
    <n v="14.76"/>
    <n v="260.4187432102259"/>
    <n v="0.11133930716541028"/>
    <n v="0.15778239999999999"/>
    <n v="1.33"/>
    <n v="13.89978012243107"/>
    <n v="20.519446180700058"/>
    <n v="109.66200000000001"/>
    <n v="196.4"/>
    <n v="5.26"/>
    <n v="5.61"/>
    <m/>
    <m/>
    <n v="2.988257068138277E-2"/>
    <n v="0.98560643883606902"/>
    <n v="38.891423695023391"/>
    <n v="106.46928227659434"/>
    <n v="19.7227"/>
    <n v="98.421999999999997"/>
    <n v="17.579000000000001"/>
    <m/>
    <m/>
    <m/>
    <n v="6.4813117980957031"/>
    <n v="104.56187438964844"/>
    <n v="45.777240753173828"/>
    <n v="0"/>
    <n v="0"/>
    <n v="0"/>
    <n v="0"/>
    <s v="FLOAT"/>
    <s v="USA"/>
    <m/>
    <n v="0.28954550623893738"/>
    <m/>
    <n v="6.4907371997833252E-2"/>
    <n v="5.260000005364418E-2"/>
    <m/>
    <m/>
    <n v="0.13333334028720856"/>
    <m/>
    <m/>
    <n v="0.2584635317325592"/>
    <n v="2.4698339402675629E-2"/>
    <m/>
    <m/>
    <m/>
    <n v="5.6099999696016312E-2"/>
    <n v="3.108195960521698E-2"/>
    <m/>
    <m/>
    <n v="5.8753684163093567E-2"/>
  </r>
  <r>
    <x v="72"/>
    <x v="11"/>
    <s v="ITA"/>
    <n v="136"/>
    <n v="45004"/>
    <n v="2648.2949673764751"/>
    <n v="15.627269332995937"/>
    <n v="14.14"/>
    <n v="324.43474171877233"/>
    <n v="9.2534086984549471E-2"/>
    <n v="0.18236749999999999"/>
    <n v="0.17599999999999999"/>
    <n v="17.937586829477187"/>
    <n v="24.079334171540882"/>
    <n v="154.499"/>
    <n v="263.07"/>
    <n v="4.92"/>
    <n v="5.67"/>
    <m/>
    <m/>
    <n v="3.3617892016555614E-2"/>
    <n v="1.0980519554148522"/>
    <n v="45.666904504721394"/>
    <n v="135.85717698738355"/>
    <n v="225.53"/>
    <n v="125.562"/>
    <n v="18.931999999999999"/>
    <m/>
    <m/>
    <m/>
    <n v="5.0335636138916016"/>
    <n v="105.70793914794922"/>
    <n v="51.04296875"/>
    <n v="0"/>
    <n v="0"/>
    <n v="0"/>
    <n v="0"/>
    <s v="FLOAT"/>
    <s v="USA"/>
    <m/>
    <n v="0.1954246461391449"/>
    <m/>
    <n v="4.580133780837059E-2"/>
    <n v="4.9199998378753662E-2"/>
    <m/>
    <m/>
    <n v="0.10219410806894302"/>
    <m/>
    <m/>
    <n v="0.16864976286888123"/>
    <n v="2.2910958155989647E-2"/>
    <m/>
    <m/>
    <m/>
    <n v="5.6699998676776886E-2"/>
    <n v="2.6774885132908821E-2"/>
    <m/>
    <m/>
    <n v="4.7500669956207275E-2"/>
  </r>
  <r>
    <x v="73"/>
    <x v="11"/>
    <s v="ITA"/>
    <n v="136"/>
    <n v="45177"/>
    <n v="2233.8644616401498"/>
    <n v="14.723263983062775"/>
    <n v="12.32"/>
    <n v="442.35722325513598"/>
    <n v="9.6203439282500067E-2"/>
    <n v="0.30583369999999999"/>
    <n v="-2.4870000000000001"/>
    <n v="11.434701458389727"/>
    <n v="12.836087850670388"/>
    <n v="293.14800000000002"/>
    <n v="396.94"/>
    <n v="5.03"/>
    <n v="8.2200000000000006"/>
    <m/>
    <m/>
    <n v="4.108853468690131E-2"/>
    <n v="1.088099967879443"/>
    <n v="42.314132868210905"/>
    <n v="116.2437330955993"/>
    <n v="269.17899999999997"/>
    <n v="134.54900000000001"/>
    <n v="18.54"/>
    <m/>
    <m/>
    <m/>
    <n v="4.0362281799316406"/>
    <n v="93.278106689453125"/>
    <n v="54.74127197265625"/>
    <n v="0"/>
    <n v="0"/>
    <n v="0"/>
    <n v="0"/>
    <s v="FLOAT"/>
    <s v="USA"/>
    <m/>
    <n v="1.0191632509231567"/>
    <m/>
    <n v="-0.25339365005493164"/>
    <n v="5.0299998372793198E-2"/>
    <m/>
    <m/>
    <n v="0.61038142442703247"/>
    <m/>
    <m/>
    <n v="0.98671984672546387"/>
    <n v="1.633015088737011E-2"/>
    <m/>
    <m/>
    <m/>
    <n v="8.2199998199939728E-2"/>
    <n v="3.2443434000015259E-2"/>
    <m/>
    <m/>
    <n v="-0.10154682397842407"/>
  </r>
  <r>
    <x v="74"/>
    <x v="11"/>
    <s v="ITA"/>
    <n v="136"/>
    <n v="45290"/>
    <n v="1797.1882761802203"/>
    <n v="12.491573090812643"/>
    <n v="12.27"/>
    <n v="865.60966774508074"/>
    <n v="6.6538793937507251E-2"/>
    <n v="1.3591070000000001"/>
    <n v="-35.579000000000001"/>
    <n v="32.493263396984318"/>
    <n v="11.890935112902179"/>
    <n v="431.07900000000001"/>
    <n v="673.01"/>
    <n v="5.0999999999999996"/>
    <n v="6.59"/>
    <m/>
    <m/>
    <n v="6.9103444700697653E-2"/>
    <n v="0.84634825708666728"/>
    <n v="67.602676195070771"/>
    <n v="382.07438350087165"/>
    <n v="574.71299999999997"/>
    <n v="142.97399999999999"/>
    <n v="17.78"/>
    <m/>
    <m/>
    <m/>
    <n v="2.9815638065338135"/>
    <n v="57.365596771240234"/>
    <n v="45.511764526367188"/>
    <n v="0"/>
    <n v="0"/>
    <n v="0"/>
    <n v="0"/>
    <s v="FLOAT"/>
    <s v="USA"/>
    <m/>
    <n v="1.5152757167816162"/>
    <m/>
    <n v="0.32956045866012573"/>
    <n v="5.0999999046325684E-2"/>
    <m/>
    <m/>
    <n v="2.8794758319854736"/>
    <m/>
    <m/>
    <n v="1.4962121248245239"/>
    <n v="7.6369862072169781E-3"/>
    <m/>
    <m/>
    <m/>
    <n v="6.589999794960022E-2"/>
    <n v="1.9063537940382957E-2"/>
    <m/>
    <m/>
    <n v="0.19028022885322571"/>
  </r>
  <r>
    <x v="75"/>
    <x v="11"/>
    <s v="ITA"/>
    <n v="136"/>
    <n v="45442"/>
    <n v="1608.6346377973978"/>
    <n v="9.745952390275523"/>
    <n v="11.17"/>
    <n v="1605.1491302224053"/>
    <n v="0.10376311384011287"/>
    <n v="2.6768169999999998"/>
    <n v="-135"/>
    <n v="93.585309077084105"/>
    <n v="8.5324615979103644"/>
    <n v="558.78700000000003"/>
    <n v="945.11"/>
    <n v="4.71"/>
    <n v="5.95"/>
    <m/>
    <m/>
    <m/>
    <n v="0.66038642168188677"/>
    <n v="174.72166378843201"/>
    <n v="455.17956011999757"/>
    <n v="588.58199999999999"/>
    <n v="240.423"/>
    <n v="22.925000000000001"/>
    <m/>
    <m/>
    <m/>
    <n v="2.224529504776001"/>
    <n v="58.251884460449219"/>
    <n v="38.957366943359375"/>
    <n v="0"/>
    <n v="0"/>
    <n v="0"/>
    <n v="0"/>
    <s v="FLOAT"/>
    <s v="USA"/>
    <m/>
    <n v="-0.46599438786506653"/>
    <m/>
    <n v="0.17351789772510529"/>
    <n v="4.7100000083446503E-2"/>
    <m/>
    <m/>
    <n v="2.2821414470672607"/>
    <m/>
    <m/>
    <n v="-0.46871373057365417"/>
    <n v="5.1184059120714664E-3"/>
    <m/>
    <m/>
    <m/>
    <n v="5.950000137090683E-2"/>
    <n v="2.7193387504667044E-3"/>
    <m/>
    <m/>
    <n v="0.1103089451789856"/>
  </r>
  <r>
    <x v="76"/>
    <x v="11"/>
    <s v="ITA"/>
    <n v="136"/>
    <n v="45725"/>
    <n v="2161.6798950684206"/>
    <n v="12.200601085024475"/>
    <n v="12.64"/>
    <n v="3600.9299939609255"/>
    <n v="0.20904217686803361"/>
    <n v="3.1591490000000002"/>
    <n v="-144"/>
    <n v="141.21548361054684"/>
    <n v="119.94457431468798"/>
    <n v="814.66"/>
    <n v="1442.65"/>
    <n v="4.71"/>
    <n v="4.2050000000000001"/>
    <m/>
    <m/>
    <n v="0.35485552684142035"/>
    <n v="0.38631016826287012"/>
    <n v="458.92136211595675"/>
    <n v="825.12060719986744"/>
    <n v="675"/>
    <n v="512.16099999999994"/>
    <n v="38.252000000000002"/>
    <m/>
    <m/>
    <m/>
    <n v="1.7799609899520874"/>
    <n v="72.264106750488281"/>
    <n v="37.030830383300781"/>
    <n v="0"/>
    <n v="0"/>
    <n v="0"/>
    <n v="0"/>
    <s v="FLOAT"/>
    <s v="USA"/>
    <m/>
    <n v="1.6019675731658936"/>
    <n v="0.61454427242279053"/>
    <n v="7.6967246830463409E-2"/>
    <n v="4.7100000083446503E-2"/>
    <m/>
    <m/>
    <n v="0.60217684507369995"/>
    <n v="1.2367427349090576E-2"/>
    <n v="7.7191400341689587E-3"/>
    <n v="1.5920698642730713"/>
    <n v="3.818493103608489E-3"/>
    <m/>
    <m/>
    <m/>
    <n v="5.8499999344348907E-2"/>
    <n v="9.8978010937571526E-3"/>
    <n v="0.58596658706665039"/>
    <n v="0.71181535720825195"/>
    <n v="6.2033623456954956E-2"/>
  </r>
  <r>
    <x v="77"/>
    <x v="11"/>
    <s v="ITA"/>
    <n v="136"/>
    <n v="46040"/>
    <n v="2555.5513234371533"/>
    <n v="13.89320898729777"/>
    <n v="15.18"/>
    <n v="6964.0525461030584"/>
    <n v="0.1637886861515945"/>
    <n v="5.1197549999999996"/>
    <n v="-355"/>
    <n v="553.62289040870246"/>
    <n v="399.27217672753773"/>
    <n v="1270.8"/>
    <n v="2119.66"/>
    <n v="4.8600000000000003"/>
    <n v="4.6669999999999998"/>
    <m/>
    <n v="8.236153846153849"/>
    <n v="0.95250694046907558"/>
    <n v="0.24570402356271695"/>
    <n v="813.00992983026231"/>
    <n v="1290.5115190631595"/>
    <n v="585"/>
    <n v="985.577"/>
    <n v="80.701999999999998"/>
    <m/>
    <m/>
    <m/>
    <n v="1.1751095056533813"/>
    <n v="95.714683532714844"/>
    <n v="45.651508331298828"/>
    <n v="0"/>
    <n v="0"/>
    <n v="0"/>
    <n v="0"/>
    <s v="FLOAT"/>
    <s v="USA"/>
    <m/>
    <n v="-0.26268690824508667"/>
    <n v="0.50215685367584229"/>
    <n v="-3.162875771522522E-2"/>
    <n v="4.8599999397993088E-2"/>
    <m/>
    <m/>
    <n v="0.49271810054779053"/>
    <n v="9.4387494027614594E-3"/>
    <n v="6.3231964595615864E-3"/>
    <n v="-0.26620429754257202"/>
    <n v="4.7934274189174175E-3"/>
    <m/>
    <m/>
    <m/>
    <n v="6.4300000667572021E-2"/>
    <n v="3.5173965152353048E-3"/>
    <n v="0.40554070472717285"/>
    <n v="0.46641993522644043"/>
    <n v="8.485620841383934E-3"/>
  </r>
  <r>
    <x v="78"/>
    <x v="11"/>
    <s v="ITA"/>
    <n v="136"/>
    <n v="46381"/>
    <n v="2735.2585615479629"/>
    <n v="14.666216566990199"/>
    <n v="16.510000000000002"/>
    <n v="8198.7130573453087"/>
    <n v="0.17344590206302959"/>
    <n v="5.4207999999999998"/>
    <n v="48.18"/>
    <n v="1427.6778478634824"/>
    <n v="1234.7019554396932"/>
    <n v="1814.85"/>
    <n v="2950"/>
    <n v="5.26"/>
    <n v="6.56"/>
    <m/>
    <n v="8.8533692307692338"/>
    <n v="1.2886858606346316"/>
    <n v="0.27707065585575646"/>
    <n v="1037.053448037846"/>
    <n v="1425.4583701244626"/>
    <n v="660"/>
    <n v="1264.278"/>
    <n v="184.827"/>
    <m/>
    <m/>
    <n v="1012.9644165039063"/>
    <n v="1.2117397785186768"/>
    <n v="76.396263122558594"/>
    <n v="41.126445770263672"/>
    <n v="0"/>
    <n v="0"/>
    <n v="0"/>
    <n v="0"/>
    <s v="FLOAT"/>
    <s v="USA"/>
    <m/>
    <n v="0.27505666017532349"/>
    <n v="0.20576155185699463"/>
    <n v="9.7318865358829498E-2"/>
    <n v="5.260000005364418E-2"/>
    <m/>
    <m/>
    <n v="0.19639195501804352"/>
    <n v="9.3695949763059616E-3"/>
    <n v="7.8315427526831627E-3"/>
    <n v="0.25156787037849426"/>
    <n v="1.876748725771904E-2"/>
    <m/>
    <m/>
    <m/>
    <n v="6.5600000321865082E-2"/>
    <n v="2.3488784208893776E-2"/>
    <n v="0.19063226878643036"/>
    <n v="0.20951493084430695"/>
    <n v="7.4959434568881989E-2"/>
  </r>
  <r>
    <x v="79"/>
    <x v="11"/>
    <s v="ITA"/>
    <n v="136"/>
    <n v="46733"/>
    <n v="2948.3669822507031"/>
    <n v="15.060316617706748"/>
    <n v="17.03"/>
    <n v="8663.6599615984996"/>
    <n v="0.19125827194497952"/>
    <n v="5.4585600000000003"/>
    <n v="102.41"/>
    <n v="1682.9038894973369"/>
    <n v="1456.4942249839257"/>
    <n v="2245.17"/>
    <n v="3646"/>
    <n v="4.8600000000000003"/>
    <n v="5.65"/>
    <m/>
    <n v="8.5338461538461559"/>
    <n v="1.3633922873380884"/>
    <n v="0.30711063188313292"/>
    <n v="1262.0548406441851"/>
    <n v="1515.3895369562615"/>
    <n v="665"/>
    <n v="1677.152"/>
    <n v="290.25799999999998"/>
    <m/>
    <m/>
    <n v="1380.4268798828125"/>
    <n v="1.3134109973907471"/>
    <n v="80.96051025390625"/>
    <n v="43.167411804199219"/>
    <n v="0"/>
    <n v="0"/>
    <n v="0"/>
    <n v="0"/>
    <s v="FLOAT"/>
    <s v="USA"/>
    <m/>
    <n v="0.10102730989456177"/>
    <n v="-2.2369567304849625E-2"/>
    <n v="0.15809039771556854"/>
    <n v="4.8599999397993088E-2"/>
    <m/>
    <m/>
    <n v="-3.3988494426012039E-2"/>
    <n v="1.1618928052484989E-2"/>
    <n v="1.2027733027935028E-2"/>
    <n v="6.6624321043491364E-2"/>
    <n v="3.2254081219434738E-2"/>
    <m/>
    <m/>
    <m/>
    <n v="5.6499999016523361E-2"/>
    <n v="3.4402988851070404E-2"/>
    <n v="1.098854816518724E-3"/>
    <n v="-1.6700370237231255E-2"/>
    <n v="0.10334520041942596"/>
  </r>
  <r>
    <x v="80"/>
    <x v="11"/>
    <s v="ITA"/>
    <n v="136"/>
    <n v="47105"/>
    <n v="3171.7020703267281"/>
    <n v="15.92417748966291"/>
    <n v="17.46"/>
    <n v="9800.9660374699306"/>
    <n v="0.20641434629357805"/>
    <n v="5.4207999999999998"/>
    <n v="155.4"/>
    <n v="999.90078234790008"/>
    <n v="880.73633776175984"/>
    <n v="2510.5"/>
    <n v="4193"/>
    <n v="4.71"/>
    <n v="5.73"/>
    <m/>
    <n v="8.236153846153849"/>
    <n v="1.419422107365681"/>
    <n v="0.30193357540407378"/>
    <n v="1507.4421528516241"/>
    <n v="1752.83192651884"/>
    <n v="700"/>
    <n v="2137"/>
    <n v="480.24099999999999"/>
    <n v="177"/>
    <n v="1960"/>
    <n v="2173.999755859375"/>
    <n v="1.4295425415039063"/>
    <n v="90.467681884765625"/>
    <n v="48.170818328857422"/>
    <n v="0"/>
    <n v="0"/>
    <n v="0"/>
    <n v="0"/>
    <s v="FLOAT"/>
    <s v="USA"/>
    <n v="0"/>
    <n v="9.7951099276542664E-2"/>
    <n v="2.9740821570158005E-2"/>
    <n v="3.0758330598473549E-2"/>
    <n v="4.7100000083446503E-2"/>
    <m/>
    <m/>
    <n v="1.3954422436654568E-2"/>
    <n v="1.5786400064826012E-2"/>
    <n v="1.5569141134619713E-2"/>
    <n v="5.1478859037160873E-2"/>
    <n v="4.4197030365467072E-2"/>
    <m/>
    <m/>
    <m/>
    <n v="5.7300001382827759E-2"/>
    <n v="4.6472243964672089E-2"/>
    <n v="3.3992234617471695E-2"/>
    <n v="3.3188499510288239E-2"/>
    <n v="3.8929164409637451E-2"/>
  </r>
  <r>
    <x v="81"/>
    <x v="11"/>
    <s v="ITA"/>
    <n v="136"/>
    <n v="47418"/>
    <n v="3450.7099711975006"/>
    <n v="16.847198644953597"/>
    <n v="17.91"/>
    <n v="11639.054"/>
    <n v="0.20529899760497686"/>
    <n v="6.1951999999999998"/>
    <n v="46.23"/>
    <n v="1469.471"/>
    <n v="1276.1300000000001"/>
    <n v="2893.1"/>
    <n v="4884"/>
    <n v="4.71"/>
    <n v="6.11"/>
    <m/>
    <n v="8.7323076923076943"/>
    <n v="1.5561252493554163"/>
    <n v="0.29962213883159938"/>
    <n v="1824.2225240761741"/>
    <n v="2288.8504708331488"/>
    <n v="690"/>
    <n v="2629"/>
    <n v="619.54100000000005"/>
    <n v="219"/>
    <n v="2410"/>
    <n v="2630"/>
    <n v="1.4134776592254639"/>
    <n v="91.414031982421875"/>
    <n v="49.562950134277344"/>
    <n v="0"/>
    <n v="0"/>
    <n v="0"/>
    <n v="0"/>
    <s v="FLOAT"/>
    <s v="USA"/>
    <n v="0"/>
    <n v="0.13667988777160645"/>
    <n v="0.21228300034999847"/>
    <n v="1.124117337167263E-2"/>
    <n v="4.7100000083446503E-2"/>
    <m/>
    <m/>
    <n v="0.18559303879737854"/>
    <n v="2.6689955964684486E-2"/>
    <n v="2.2511903196573257E-2"/>
    <n v="7.9164303839206696E-2"/>
    <n v="5.3296413272619247E-2"/>
    <m/>
    <m/>
    <m/>
    <n v="6.1099998652935028E-2"/>
    <n v="5.7515587657690048E-2"/>
    <n v="0.18455420434474945"/>
    <n v="0.20866286754608154"/>
    <n v="2.9170587658882141E-2"/>
  </r>
  <r>
    <x v="82"/>
    <x v="11"/>
    <s v="ITA"/>
    <n v="136"/>
    <n v="47666"/>
    <n v="3590.6027168740502"/>
    <n v="17.60310206109693"/>
    <n v="19"/>
    <n v="12579.511084269057"/>
    <n v="0.21518566116171739"/>
    <n v="6.3103999999999996"/>
    <n v="-223.80199999999999"/>
    <n v="1590.5874508453905"/>
    <n v="1175.8919623867741"/>
    <n v="3346.8"/>
    <n v="5758"/>
    <n v="4.3600000000000003"/>
    <n v="5.9"/>
    <m/>
    <n v="9.4269230769230798"/>
    <n v="1.7276742903386562"/>
    <n v="0.31770003119440332"/>
    <n v="2083.8705569330909"/>
    <n v="2614.6370625919844"/>
    <n v="634"/>
    <n v="3304"/>
    <n v="775.81700000000001"/>
    <n v="275"/>
    <n v="3029"/>
    <n v="3333"/>
    <n v="1.4133619070053101"/>
    <n v="91.565330505371094"/>
    <n v="48.517822265625"/>
    <n v="0"/>
    <n v="0"/>
    <n v="1"/>
    <n v="1"/>
    <s v="PEG"/>
    <s v="USA"/>
    <n v="0"/>
    <n v="0.41880148649215698"/>
    <n v="4.7533415257930756E-2"/>
    <n v="8.5891358554363251E-2"/>
    <n v="4.3600000441074371E-2"/>
    <m/>
    <m/>
    <n v="1.9080867990851402E-2"/>
    <n v="2.8452545404434204E-2"/>
    <n v="2.7919810265302658E-2"/>
    <n v="0.3508659303188324"/>
    <n v="5.0290368497371674E-2"/>
    <m/>
    <m/>
    <m/>
    <n v="5.9000000357627869E-2"/>
    <n v="6.7935548722743988E-2"/>
    <n v="6.5265864133834839E-2"/>
    <n v="6.5352842211723328E-2"/>
    <n v="6.4745679497718811E-2"/>
  </r>
  <r>
    <x v="83"/>
    <x v="11"/>
    <s v="ITA"/>
    <n v="136"/>
    <n v="47957"/>
    <n v="3829.8209343635153"/>
    <n v="18.640721112166567"/>
    <n v="20.13"/>
    <n v="13962.142499422022"/>
    <n v="0.22064623626528995"/>
    <n v="6.4"/>
    <n v="-133.977"/>
    <n v="1678.9140051480583"/>
    <n v="1362.8144959999545"/>
    <n v="3636.9"/>
    <n v="6641"/>
    <n v="4.17"/>
    <n v="6.06"/>
    <m/>
    <n v="9.9230769230769269"/>
    <n v="1.8385476051629286"/>
    <n v="0.32455571686427265"/>
    <n v="2075.1455413057361"/>
    <n v="2411.741175148215"/>
    <n v="629"/>
    <n v="3982"/>
    <n v="931.07100000000003"/>
    <n v="332"/>
    <n v="3650"/>
    <n v="4004.000244140625"/>
    <n v="1.5691903829574585"/>
    <n v="94.706367492675781"/>
    <n v="48.922988891601563"/>
    <n v="0"/>
    <n v="0"/>
    <n v="1"/>
    <n v="1"/>
    <s v="PEG"/>
    <s v="USA"/>
    <n v="0.2175"/>
    <n v="8.1796079874038696E-2"/>
    <n v="3.8883026689291E-2"/>
    <n v="2.9031870886683464E-2"/>
    <n v="4.1700001806020737E-2"/>
    <m/>
    <m/>
    <n v="8.2019176334142685E-3"/>
    <n v="3.0681109055876732E-2"/>
    <n v="3.0431512743234634E-2"/>
    <n v="3.2072864472866058E-2"/>
    <n v="4.8178009688854218E-2"/>
    <m/>
    <m/>
    <m/>
    <n v="6.0600001364946365E-2"/>
    <n v="4.9723215401172638E-2"/>
    <n v="4.0757235139608383E-2"/>
    <n v="4.1676774621009827E-2"/>
    <n v="3.5365935415029526E-2"/>
  </r>
  <r>
    <x v="84"/>
    <x v="11"/>
    <s v="ITA"/>
    <n v="136"/>
    <n v="48299"/>
    <n v="3947.2123425229397"/>
    <n v="19.404774159177407"/>
    <n v="20.29"/>
    <n v="14924.436105518029"/>
    <n v="0.22954759047931314"/>
    <n v="6.6"/>
    <n v="-49.802999999999997"/>
    <n v="1660.4736373926041"/>
    <n v="1471.7139765149166"/>
    <n v="3791.6"/>
    <n v="7340"/>
    <n v="4.17"/>
    <n v="6.06"/>
    <m/>
    <n v="8.7323076923076961"/>
    <n v="1.895080811818191"/>
    <n v="0.33965076006819223"/>
    <n v="2277.384396174084"/>
    <n v="2561.8179844705664"/>
    <n v="638.5"/>
    <n v="4717"/>
    <n v="1116.05"/>
    <n v="394"/>
    <n v="4323"/>
    <n v="4716"/>
    <n v="1.7017056941986084"/>
    <n v="95.442237854003906"/>
    <n v="49.753452301025391"/>
    <n v="0"/>
    <n v="0"/>
    <n v="1"/>
    <n v="1"/>
    <s v="PEG"/>
    <s v="USA"/>
    <n v="-3.7499999999999999E-3"/>
    <n v="0.34935715794563293"/>
    <n v="7.5711995363235474E-2"/>
    <n v="5.5724292993545532E-2"/>
    <n v="4.1700001806020737E-2"/>
    <m/>
    <m/>
    <n v="4.3454587459564209E-2"/>
    <n v="3.2257404178380966E-2"/>
    <n v="3.0914045870304108E-2"/>
    <n v="0.29227486252784729"/>
    <n v="4.417191818356514E-2"/>
    <m/>
    <m/>
    <m/>
    <n v="6.0600001364946365E-2"/>
    <n v="5.708225816488266E-2"/>
    <n v="9.0709105134010315E-2"/>
    <n v="9.8193928599357605E-2"/>
    <n v="4.8712149262428284E-2"/>
  </r>
  <r>
    <x v="85"/>
    <x v="11"/>
    <s v="ITA"/>
    <n v="136"/>
    <n v="48633"/>
    <n v="4189.7355158701175"/>
    <n v="20.467043328303099"/>
    <n v="21.1"/>
    <n v="16473.194005514917"/>
    <n v="0.23898376759502124"/>
    <n v="6.8"/>
    <n v="-47.027000000000001"/>
    <n v="1845.4575847642084"/>
    <n v="1653.8255411479934"/>
    <n v="4193.8999999999996"/>
    <n v="8299"/>
    <n v="4.17"/>
    <n v="6.2"/>
    <m/>
    <n v="7.5415384615384644"/>
    <n v="1.9718392605426829"/>
    <n v="0.33818152111592614"/>
    <n v="2585.7280098209858"/>
    <n v="2931.1397324901177"/>
    <n v="635.5"/>
    <n v="5563"/>
    <n v="1361.693"/>
    <n v="465"/>
    <n v="5098"/>
    <n v="5522.00048828125"/>
    <n v="1.7309473752975464"/>
    <n v="98.524589538574219"/>
    <n v="50.851844787597656"/>
    <n v="0"/>
    <n v="0"/>
    <n v="1"/>
    <n v="1"/>
    <s v="PEG"/>
    <s v="USA"/>
    <n v="-0.47624999000000001"/>
    <n v="7.4802234768867493E-2"/>
    <n v="5.733983963727951E-2"/>
    <n v="3.9665810763835907E-2"/>
    <n v="4.1700001806020737E-2"/>
    <m/>
    <m/>
    <n v="2.3453289642930031E-2"/>
    <n v="3.3886551856994629E-2"/>
    <n v="3.3110011368989944E-2"/>
    <n v="3.2119780778884888E-2"/>
    <n v="4.1354168206453323E-2"/>
    <m/>
    <m/>
    <m/>
    <n v="6.1999998986721039E-2"/>
    <n v="4.2682453989982605E-2"/>
    <n v="5.6033685803413391E-2"/>
    <n v="5.8800466358661652E-2"/>
    <n v="4.0682904422283173E-2"/>
  </r>
  <r>
    <x v="86"/>
    <x v="11"/>
    <s v="ITA"/>
    <n v="136"/>
    <n v="48921"/>
    <n v="4368.0079081532494"/>
    <n v="21.268524309668436"/>
    <n v="22"/>
    <n v="17984.701146447474"/>
    <n v="0.23332995248343322"/>
    <n v="7"/>
    <n v="-59.372149999810006"/>
    <n v="2157.7694879495007"/>
    <n v="1925.7067511171174"/>
    <n v="4541.1000000000004"/>
    <n v="9241"/>
    <n v="4.17"/>
    <n v="6.74"/>
    <m/>
    <n v="9.3276923076923115"/>
    <n v="2.0775953454519955"/>
    <n v="0.32726937206002044"/>
    <n v="2762.7942953829424"/>
    <n v="3034.7508665002724"/>
    <n v="624.96999999800005"/>
    <n v="6503"/>
    <n v="1575.146"/>
    <n v="544"/>
    <n v="5959"/>
    <n v="6458"/>
    <n v="1.7992093563079834"/>
    <n v="100.56902313232422"/>
    <n v="50.926868438720703"/>
    <n v="0"/>
    <n v="0"/>
    <n v="1"/>
    <n v="1"/>
    <s v="PEG"/>
    <s v="USA"/>
    <n v="0.47499998999999998"/>
    <n v="4.602910578250885E-2"/>
    <n v="6.7122407257556915E-2"/>
    <n v="2.9112018644809723E-2"/>
    <n v="4.1700001806020737E-2"/>
    <m/>
    <m/>
    <n v="2.9074938967823982E-2"/>
    <n v="3.8047470152378082E-2"/>
    <n v="3.6972496658563614E-2"/>
    <n v="4.2631174437701702E-3"/>
    <n v="4.1588693857192993E-2"/>
    <m/>
    <m/>
    <m/>
    <n v="6.7400000989437103E-2"/>
    <n v="4.1765991598367691E-2"/>
    <n v="6.0852229595184326E-2"/>
    <n v="6.5372221171855927E-2"/>
    <n v="3.5406008362770081E-2"/>
  </r>
  <r>
    <x v="87"/>
    <x v="11"/>
    <s v="ITA"/>
    <n v="136"/>
    <n v="49182"/>
    <n v="4590.9740407483787"/>
    <n v="22.305137233470479"/>
    <n v="23"/>
    <n v="19356.811764539172"/>
    <n v="0.23814266831745373"/>
    <n v="7.1"/>
    <n v="21.246259999999999"/>
    <n v="2514.0634876892714"/>
    <n v="2336.5234736567877"/>
    <n v="4818.7"/>
    <n v="10147"/>
    <n v="4.17"/>
    <n v="6.8150000000000004"/>
    <m/>
    <n v="8.1369230769230789"/>
    <n v="2.1532166319853494"/>
    <n v="0.31993612415734474"/>
    <n v="3030.3023684786663"/>
    <n v="3249.6507912946913"/>
    <n v="624.89"/>
    <n v="7206"/>
    <n v="1814.9369999999999"/>
    <n v="602"/>
    <n v="6604"/>
    <n v="7211"/>
    <n v="1.9980199337005615"/>
    <n v="99.294944763183594"/>
    <n v="50.496124267578125"/>
    <n v="0"/>
    <n v="0"/>
    <n v="1"/>
    <n v="1"/>
    <s v="PEG"/>
    <s v="USA"/>
    <n v="0.19"/>
    <n v="3.6572244018316269E-2"/>
    <n v="6.7325659096240997E-2"/>
    <n v="6.6405326128005981E-2"/>
    <n v="4.1700001806020737E-2"/>
    <m/>
    <m/>
    <n v="2.6401897892355919E-2"/>
    <n v="4.0923759341239929E-2"/>
    <n v="3.9871085435152054E-2"/>
    <n v="-5.3267627954483032E-3"/>
    <n v="4.212338849902153E-2"/>
    <m/>
    <m/>
    <m/>
    <n v="6.8149998784065247E-2"/>
    <n v="4.1899006813764572E-2"/>
    <n v="6.3012003898620605E-2"/>
    <n v="6.4585126936435699E-2"/>
    <n v="5.4052665829658508E-2"/>
  </r>
  <r>
    <x v="88"/>
    <x v="11"/>
    <s v="ITA"/>
    <n v="136"/>
    <n v="49476"/>
    <n v="4822.8831424414157"/>
    <n v="23.267900415831125"/>
    <n v="23.82"/>
    <n v="20861.278258970546"/>
    <n v="0.24522931034998155"/>
    <n v="7.3"/>
    <n v="352.56"/>
    <n v="2283.3983980760067"/>
    <n v="2384.4857273571124"/>
    <n v="5387.6"/>
    <n v="11504"/>
    <n v="3.8599999999999994"/>
    <n v="6.8183299999999996"/>
    <m/>
    <n v="6.5492307692307712"/>
    <n v="2.2681715468547576"/>
    <n v="0.31771458166273081"/>
    <n v="3373.9937729125872"/>
    <n v="3585.4271456970318"/>
    <n v="624"/>
    <n v="7816"/>
    <n v="2112.105"/>
    <n v="652"/>
    <n v="7164"/>
    <n v="7999"/>
    <n v="2.0298073291778564"/>
    <n v="92.404769897460938"/>
    <n v="51.076557159423828"/>
    <n v="0"/>
    <n v="0"/>
    <n v="1"/>
    <n v="1"/>
    <s v="PEG"/>
    <s v="USA"/>
    <n v="-0.76999998000000003"/>
    <n v="0.29206728935241699"/>
    <n v="5.0074353814125061E-2"/>
    <n v="0.12639211118221283"/>
    <n v="3.8600001484155655E-2"/>
    <m/>
    <m/>
    <n v="5.2753849886357784E-3"/>
    <n v="4.4798970222473145E-2"/>
    <n v="4.4563878327608109E-2"/>
    <n v="0.24297085404396057"/>
    <n v="3.9499260485172272E-2"/>
    <m/>
    <m/>
    <m/>
    <n v="6.8183302879333496E-2"/>
    <n v="4.9096427857875824E-2"/>
    <n v="7.6683945953845978E-2"/>
    <n v="7.567085325717926E-2"/>
    <n v="8.2496054470539093E-2"/>
  </r>
  <r>
    <x v="89"/>
    <x v="11"/>
    <s v="ITA"/>
    <n v="136"/>
    <n v="49832"/>
    <n v="5130.8140344975873"/>
    <n v="24.579387309139832"/>
    <n v="24.83"/>
    <n v="22201.309014342347"/>
    <n v="0.25617085965716146"/>
    <n v="7.3"/>
    <n v="469.17360000075604"/>
    <n v="2386.1837077272048"/>
    <n v="2637.3075278796855"/>
    <n v="6204.9"/>
    <n v="13090"/>
    <n v="3.63"/>
    <n v="5.5633299999999997"/>
    <m/>
    <n v="5.556923076923078"/>
    <n v="2.3043373662181503"/>
    <n v="0.32797612872478221"/>
    <n v="3965.4186855362568"/>
    <n v="4194.5243088257621"/>
    <n v="620.60000000100001"/>
    <n v="8972"/>
    <n v="2492.5610000000001"/>
    <n v="746"/>
    <n v="8226"/>
    <n v="9181"/>
    <n v="2.2623815536499023"/>
    <n v="91.919540405273438"/>
    <n v="50.765876770019531"/>
    <n v="0"/>
    <n v="0"/>
    <n v="1"/>
    <n v="1"/>
    <s v="PEG"/>
    <s v="USA"/>
    <n v="1.08125"/>
    <n v="0.6040031909942627"/>
    <n v="4.7014534473419189E-2"/>
    <n v="7.6684124767780304E-2"/>
    <n v="3.6299999803304672E-2"/>
    <m/>
    <m/>
    <n v="-3.788291709497571E-3"/>
    <n v="5.0802826881408691E-2"/>
    <n v="5.0996012985706329E-2"/>
    <n v="0.56493842601776123"/>
    <n v="2.4962503463029861E-2"/>
    <m/>
    <m/>
    <m/>
    <n v="5.5633299052715302E-2"/>
    <n v="3.9064779877662659E-2"/>
    <n v="0.12210951000452042"/>
    <n v="0.13347150385379791"/>
    <n v="5.6492060422897339E-2"/>
  </r>
  <r>
    <x v="90"/>
    <x v="11"/>
    <s v="ITA"/>
    <n v="136"/>
    <n v="50197.599999999999"/>
    <n v="5456.1900480206577"/>
    <n v="26.111014848598096"/>
    <n v="26.24"/>
    <n v="24169.43382162082"/>
    <n v="0.25940482884181776"/>
    <n v="7.4"/>
    <n v="173.76800000028001"/>
    <n v="3252.0874638541031"/>
    <n v="3204.1703950397191"/>
    <n v="6893.7"/>
    <n v="14826"/>
    <n v="3.63"/>
    <n v="5.0049999999999999"/>
    <m/>
    <n v="4.1676923076923087"/>
    <n v="2.4143697453527619"/>
    <n v="0.31205364776739786"/>
    <n v="4057.9012796140833"/>
    <n v="4126.8039389564492"/>
    <n v="620.60000000100001"/>
    <n v="10807"/>
    <n v="3017.2858999999999"/>
    <n v="902"/>
    <n v="9905"/>
    <n v="11119"/>
    <n v="2.3834874629974365"/>
    <n v="97.450714111328125"/>
    <n v="51.403728485107422"/>
    <n v="0"/>
    <n v="0"/>
    <n v="1"/>
    <n v="1"/>
    <s v="PEG"/>
    <s v="USA"/>
    <n v="-0.05"/>
    <n v="0.23027563095092773"/>
    <n v="8.383139967918396E-2"/>
    <n v="6.093873456120491E-2"/>
    <n v="3.6299999803304672E-2"/>
    <m/>
    <m/>
    <n v="2.7914725244045258E-2"/>
    <n v="5.5916678160429001E-2"/>
    <n v="5.4398167878389359E-2"/>
    <n v="0.20346525311470032"/>
    <n v="2.2277653217315674E-2"/>
    <m/>
    <m/>
    <m/>
    <n v="5.0050001591444016E-2"/>
    <n v="2.6810381561517715E-2"/>
    <n v="0.10254821926355362"/>
    <n v="0.11125802993774414"/>
    <n v="4.8619367182254791E-2"/>
  </r>
  <r>
    <x v="91"/>
    <x v="11"/>
    <s v="ITA"/>
    <n v="136"/>
    <n v="50523.199999999997"/>
    <n v="5852.6749230675687"/>
    <n v="27.915001039394038"/>
    <n v="28.05"/>
    <n v="27164.306625051893"/>
    <n v="0.26409355749239366"/>
    <n v="7.6"/>
    <n v="293.54380000047297"/>
    <n v="3630.9011181127885"/>
    <n v="3651.1025065283666"/>
    <n v="8038.1"/>
    <n v="17217"/>
    <n v="3.63"/>
    <n v="5.1849999999999996"/>
    <m/>
    <n v="3.4730769230769236"/>
    <n v="2.5130050813146414"/>
    <n v="0.29492217836411166"/>
    <n v="4693.3608939910328"/>
    <n v="4854.1188173561404"/>
    <n v="620.60000000100001"/>
    <n v="12979"/>
    <n v="3710.1889999999999"/>
    <n v="1078"/>
    <n v="11901"/>
    <n v="13356.0009765625"/>
    <n v="2.2951338291168213"/>
    <n v="99.215385437011719"/>
    <n v="52.045791625976563"/>
    <n v="0"/>
    <n v="0"/>
    <n v="1"/>
    <n v="1"/>
    <s v="PEG"/>
    <s v="USA"/>
    <n v="-0.78750001999999997"/>
    <n v="5.3755387663841248E-2"/>
    <n v="0.1060871034860611"/>
    <n v="5.9626087546348572E-2"/>
    <n v="3.6299999803304672E-2"/>
    <m/>
    <m/>
    <n v="4.6901900321245193E-2"/>
    <n v="5.9185203164815903E-2"/>
    <n v="5.653366819024086E-2"/>
    <n v="3.0466916039586067E-2"/>
    <n v="2.2599924355745316E-2"/>
    <m/>
    <m/>
    <m/>
    <n v="5.1849998533725739E-2"/>
    <n v="2.328847348690033E-2"/>
    <n v="8.9915253221988678E-2"/>
    <n v="9.6471108496189117E-2"/>
    <n v="4.7963045537471771E-2"/>
  </r>
  <r>
    <x v="92"/>
    <x v="11"/>
    <s v="ITA"/>
    <n v="136"/>
    <n v="50843.199999999997"/>
    <n v="6203.0070713051336"/>
    <n v="29.426204195320143"/>
    <n v="30.1"/>
    <n v="30524.847329178359"/>
    <n v="0.26778292904726381"/>
    <n v="7.9"/>
    <n v="1306.3630000021051"/>
    <n v="4205.6505809033933"/>
    <n v="4080.9498793889234"/>
    <n v="9360.6"/>
    <n v="20242"/>
    <n v="3.47"/>
    <n v="5.7816700000000001"/>
    <m/>
    <n v="2.9769230769230774"/>
    <n v="2.795195379547903"/>
    <n v="0.28448674423244463"/>
    <n v="5237.0146141755213"/>
    <n v="5535.9313341394436"/>
    <n v="620.60000000100001"/>
    <n v="15914"/>
    <n v="4654.1010999999999"/>
    <n v="1325"/>
    <n v="14589"/>
    <n v="16309.998046875"/>
    <n v="2.2302248477935791"/>
    <n v="104.64795684814453"/>
    <n v="53.714382171630859"/>
    <n v="0"/>
    <n v="0"/>
    <n v="1"/>
    <n v="1"/>
    <s v="PEG"/>
    <s v="USA"/>
    <n v="0.45000002"/>
    <n v="-0.13782739639282227"/>
    <n v="0.13920453190803528"/>
    <n v="6.2672808766365051E-2"/>
    <n v="3.4699998795986176E-2"/>
    <m/>
    <m/>
    <n v="7.7266916632652283E-2"/>
    <n v="6.1937622725963593E-2"/>
    <n v="5.7495150715112686E-2"/>
    <n v="-0.16483029723167419"/>
    <n v="3.2332245260477066E-2"/>
    <m/>
    <m/>
    <m/>
    <n v="5.7816699147224426E-2"/>
    <n v="2.7002912014722824E-2"/>
    <n v="9.0716227889060974E-2"/>
    <n v="9.7437947988510132E-2"/>
    <n v="4.8686403781175613E-2"/>
  </r>
  <r>
    <x v="93"/>
    <x v="11"/>
    <s v="ITA"/>
    <n v="136"/>
    <n v="51198.3"/>
    <n v="6531.85997605379"/>
    <n v="30.830254797247491"/>
    <n v="32.86"/>
    <n v="35115.056501177227"/>
    <n v="0.24725571585695677"/>
    <n v="8.5"/>
    <n v="-445.62408000143199"/>
    <n v="5206.6353703397508"/>
    <n v="4483.5280508425249"/>
    <n v="10667.3"/>
    <n v="23182"/>
    <n v="3.5900000000000003"/>
    <n v="6.0983299999999998"/>
    <m/>
    <n v="2.4807692307692313"/>
    <n v="3.1977600454998374"/>
    <n v="0.26580297960650856"/>
    <n v="5950.7108155810811"/>
    <n v="6060.4500827655756"/>
    <n v="622.38000000199997"/>
    <n v="19376"/>
    <n v="5606.2910000000002"/>
    <n v="2121"/>
    <n v="17255"/>
    <n v="19367"/>
    <n v="2.1749961376190186"/>
    <n v="111.00106048583984"/>
    <n v="54.463737487792969"/>
    <n v="0"/>
    <n v="0"/>
    <n v="1"/>
    <n v="1"/>
    <s v="PEG"/>
    <s v="USA"/>
    <n v="0.375"/>
    <n v="-0.11273371428251266"/>
    <n v="0.15482285618782043"/>
    <n v="-9.0392399579286575E-3"/>
    <n v="3.5900000482797623E-2"/>
    <m/>
    <m/>
    <n v="9.1925464570522308E-2"/>
    <n v="6.2897384166717529E-2"/>
    <n v="5.760226771235466E-2"/>
    <n v="-0.14285674691200256"/>
    <n v="3.5143524408340454E-2"/>
    <m/>
    <m/>
    <m/>
    <n v="6.098330020904541E-2"/>
    <n v="3.0123034492135048E-2"/>
    <n v="0.10447137057781219"/>
    <n v="0.11860034614801407"/>
    <n v="1.3430380262434483E-2"/>
  </r>
  <r>
    <x v="94"/>
    <x v="11"/>
    <s v="ITA"/>
    <n v="136"/>
    <n v="51600.2"/>
    <n v="6727.9389542287427"/>
    <n v="31.489569995701803"/>
    <n v="33.97"/>
    <n v="38648.88069953199"/>
    <n v="0.25500107943091255"/>
    <n v="9"/>
    <n v="391.74959999811898"/>
    <n v="5039.4977846988104"/>
    <n v="5153.1690624355851"/>
    <n v="11382.3"/>
    <n v="25049"/>
    <n v="3.63"/>
    <n v="7.4074999999999998"/>
    <m/>
    <n v="2.6792307692307702"/>
    <n v="3.757491040930355"/>
    <n v="0.26467477289394148"/>
    <n v="6347.9257697610628"/>
    <n v="7289.5846350827796"/>
    <n v="624.79999999699999"/>
    <n v="20672"/>
    <n v="6407.4301999999998"/>
    <n v="2319"/>
    <n v="18353"/>
    <n v="21016.001953125"/>
    <n v="2.1818337440490723"/>
    <n v="109.92314910888672"/>
    <n v="55.647449493408203"/>
    <n v="0"/>
    <n v="0"/>
    <n v="1"/>
    <n v="1"/>
    <s v="PEG"/>
    <s v="USA"/>
    <n v="0.23999999"/>
    <n v="-0.22266444563865662"/>
    <n v="0.17530952394008636"/>
    <n v="5.4807785898447037E-2"/>
    <n v="3.6299999803304672E-2"/>
    <m/>
    <m/>
    <n v="0.11327187716960907"/>
    <n v="6.2037643045186996E-2"/>
    <n v="5.5725511163473129E-2"/>
    <n v="-0.25546208024024963"/>
    <n v="4.4050969183444977E-2"/>
    <m/>
    <m/>
    <m/>
    <n v="7.4074998497962952E-2"/>
    <n v="3.2797615975141525E-2"/>
    <n v="0.11837013810873032"/>
    <n v="0.13279624283313751"/>
    <n v="4.5553892850875854E-2"/>
  </r>
  <r>
    <x v="95"/>
    <x v="11"/>
    <s v="ITA"/>
    <n v="136"/>
    <n v="51987.1"/>
    <n v="6963.9393207073153"/>
    <n v="32.167498548606602"/>
    <n v="34.9"/>
    <n v="41693.465413846214"/>
    <n v="0.24709470841742948"/>
    <n v="9.4"/>
    <n v="1381.8364000044241"/>
    <n v="5145.7930563069722"/>
    <n v="6172.5302429838757"/>
    <n v="13171"/>
    <n v="29135"/>
    <n v="3.63"/>
    <n v="6.9358300000000002"/>
    <m/>
    <n v="3.5723076923076933"/>
    <n v="4.0671618307748751"/>
    <n v="0.27546236489631315"/>
    <n v="6873.0622710104681"/>
    <n v="8026.4923659734168"/>
    <n v="624.70000000200002"/>
    <n v="22369"/>
    <n v="7359.8931000000002"/>
    <n v="2569"/>
    <n v="19800"/>
    <n v="23151"/>
    <n v="2.0455307960510254"/>
    <n v="103.00706481933594"/>
    <n v="54.932929992675781"/>
    <n v="0"/>
    <n v="0"/>
    <n v="1"/>
    <n v="1"/>
    <s v="PEG"/>
    <s v="USA"/>
    <n v="0.42750000999999999"/>
    <n v="0.25352564454078674"/>
    <n v="5.5619213730096817E-2"/>
    <n v="6.9251038134098053E-2"/>
    <n v="3.6299999803304672E-2"/>
    <m/>
    <m/>
    <n v="-2.279430627822876E-3"/>
    <n v="5.7898644357919693E-2"/>
    <n v="5.8030921965837479E-2"/>
    <n v="0.19946256279945374"/>
    <n v="4.5072760432958603E-2"/>
    <m/>
    <m/>
    <m/>
    <n v="6.9358296692371368E-2"/>
    <n v="5.4063089191913605E-2"/>
    <n v="7.5177624821662903E-2"/>
    <n v="8.1113755702972412E-2"/>
    <n v="5.2775517106056213E-2"/>
  </r>
  <r>
    <x v="96"/>
    <x v="11"/>
    <s v="ITA"/>
    <n v="136"/>
    <n v="52331.6"/>
    <n v="7366.0233115000683"/>
    <n v="33.923995532372118"/>
    <n v="37.090000000000003"/>
    <n v="45504.991500275239"/>
    <n v="0.23017800984570116"/>
    <n v="9.6999999999999993"/>
    <n v="1330.0785000042601"/>
    <n v="5947.4534097033284"/>
    <n v="6887.0154133114402"/>
    <n v="14954.4"/>
    <n v="32698"/>
    <n v="3.58"/>
    <n v="6.5391700000000004"/>
    <m/>
    <n v="3.870000000000001"/>
    <n v="4.2231872291285315"/>
    <n v="0.32215459925498635"/>
    <n v="8246.3912655479653"/>
    <n v="8994.1790091893199"/>
    <n v="624.45000000200002"/>
    <n v="25312"/>
    <n v="6882.1133"/>
    <n v="2904"/>
    <n v="22408"/>
    <n v="26095"/>
    <n v="2.3949058055877686"/>
    <n v="105.52333068847656"/>
    <n v="51.016124725341797"/>
    <n v="0"/>
    <n v="0"/>
    <n v="1"/>
    <n v="1"/>
    <s v="PEG"/>
    <s v="USA"/>
    <n v="0.77999996999999999"/>
    <n v="9.0485010296106339E-3"/>
    <n v="6.9060951471328735E-2"/>
    <n v="3.3573511987924576E-2"/>
    <n v="3.5799998790025711E-2"/>
    <m/>
    <m/>
    <n v="8.7481960654258728E-3"/>
    <n v="6.0312751680612564E-2"/>
    <n v="5.9789698570966721E-2"/>
    <n v="-2.5266323238611221E-2"/>
    <n v="3.5204306244850159E-2"/>
    <m/>
    <m/>
    <m/>
    <n v="6.5391696989536285E-2"/>
    <n v="3.4314822405576706E-2"/>
    <n v="5.4723139852285385E-2"/>
    <n v="6.0732737183570862E-2"/>
    <n v="3.4686755388975143E-2"/>
  </r>
  <r>
    <x v="97"/>
    <x v="11"/>
    <s v="ITA"/>
    <n v="136"/>
    <n v="52667.1"/>
    <n v="7872.3137602709467"/>
    <n v="35.775873381105541"/>
    <n v="39.520000000000003"/>
    <n v="50517.38007849978"/>
    <n v="0.22677671871294042"/>
    <n v="10"/>
    <n v="998.17599999840002"/>
    <n v="6734.3802625658009"/>
    <n v="7387.6089614339471"/>
    <n v="17469.3"/>
    <n v="37017"/>
    <n v="3.58"/>
    <n v="6.6133300000000004"/>
    <m/>
    <n v="3.4730769230769241"/>
    <n v="4.4192924337741575"/>
    <n v="0.31797009095375139"/>
    <n v="8868.8983554427814"/>
    <n v="9374.88872382505"/>
    <n v="623.85999999900002"/>
    <n v="28964"/>
    <n v="8080.8344999999999"/>
    <n v="3350"/>
    <n v="25614"/>
    <n v="29727"/>
    <n v="2.392730712890625"/>
    <n v="107.1424560546875"/>
    <n v="51.616477966308594"/>
    <n v="0"/>
    <n v="0"/>
    <n v="1"/>
    <n v="1"/>
    <s v="PEG"/>
    <s v="USA"/>
    <n v="-0.66750001999999997"/>
    <n v="4.6925187110900879E-2"/>
    <n v="7.2426825761795044E-2"/>
    <n v="4.9868989735841751E-2"/>
    <n v="3.5799998790025711E-2"/>
    <m/>
    <m/>
    <n v="1.9526056945323944E-2"/>
    <n v="5.2900772541761398E-2"/>
    <n v="5.1887612789869308E-2"/>
    <n v="6.6319536417722702E-3"/>
    <n v="4.0027771145105362E-2"/>
    <m/>
    <m/>
    <m/>
    <n v="6.6133297979831696E-2"/>
    <n v="4.0293231606483459E-2"/>
    <n v="6.3258826732635498E-2"/>
    <n v="6.9438241422176361E-2"/>
    <n v="4.2834494262933731E-2"/>
  </r>
  <r>
    <x v="98"/>
    <x v="11"/>
    <s v="ITA"/>
    <n v="136"/>
    <n v="52986.6"/>
    <n v="8382.4052863768284"/>
    <n v="38.173474659781917"/>
    <n v="41.39"/>
    <n v="54830.944722732558"/>
    <n v="0.2347651143474242"/>
    <n v="10.199999999999999"/>
    <n v="1636.0640000000001"/>
    <n v="7158.546324171597"/>
    <n v="8422.3220847006196"/>
    <n v="19860.400000000001"/>
    <n v="41216"/>
    <n v="3.56"/>
    <n v="6.6950000000000003"/>
    <m/>
    <n v="3.4730769230769241"/>
    <n v="4.591315404030083"/>
    <n v="0.3419836551388285"/>
    <n v="9301"/>
    <n v="11841"/>
    <n v="623.5"/>
    <n v="32376"/>
    <n v="9290.5400000000009"/>
    <n v="3896"/>
    <n v="28480"/>
    <n v="33135.00390625"/>
    <n v="2.5132818222045898"/>
    <n v="106.44783782958984"/>
    <n v="52.712486267089844"/>
    <n v="0"/>
    <n v="0"/>
    <n v="1"/>
    <n v="1"/>
    <s v="PEG"/>
    <s v="USA"/>
    <n v="1.08"/>
    <n v="5.510016530752182E-2"/>
    <n v="0.14579066634178162"/>
    <n v="4.8333555459976196E-2"/>
    <n v="3.5599999129772186E-2"/>
    <m/>
    <m/>
    <n v="9.1714248061180115E-2"/>
    <n v="5.4076418280601501E-2"/>
    <n v="4.9533490091562271E-2"/>
    <n v="1.5699299052357674E-2"/>
    <n v="3.8791857659816742E-2"/>
    <m/>
    <m/>
    <m/>
    <n v="6.6950000822544098E-2"/>
    <n v="3.9400864392518997E-2"/>
    <n v="0.11355716735124588"/>
    <n v="0.13578951358795166"/>
    <n v="4.1966777294874191E-2"/>
  </r>
  <r>
    <x v="99"/>
    <x v="11"/>
    <s v="ITA"/>
    <n v="136"/>
    <n v="53317"/>
    <n v="8879.3740468347569"/>
    <n v="40.244990091031092"/>
    <n v="44.1"/>
    <n v="60626.608774437598"/>
    <n v="0.24732513156245661"/>
    <n v="10.4"/>
    <n v="1710.7425000000001"/>
    <n v="8647.0756518468825"/>
    <n v="9698.3471284626303"/>
    <n v="23372.400000000001"/>
    <n v="45995"/>
    <n v="5"/>
    <n v="6.8541699999999999"/>
    <m/>
    <n v="3.3738461538461548"/>
    <n v="4.9228111021676728"/>
    <n v="0.34815237160516083"/>
    <n v="10007"/>
    <n v="14014"/>
    <n v="625.5"/>
    <n v="36823"/>
    <n v="10110.680700000001"/>
    <n v="4348"/>
    <n v="32475"/>
    <n v="37662.00390625"/>
    <n v="2.3938694000244141"/>
    <n v="107.16872406005859"/>
    <n v="54.249382019042969"/>
    <n v="0"/>
    <n v="0"/>
    <n v="1"/>
    <n v="1"/>
    <s v="PEG"/>
    <s v="USA"/>
    <n v="1.92"/>
    <n v="0.18874378502368927"/>
    <n v="9.0404003858566284E-2"/>
    <n v="7.8671267256140709E-3"/>
    <n v="5.000000074505806E-2"/>
    <m/>
    <m/>
    <n v="3.8669027388095856E-2"/>
    <n v="5.1734980195760727E-2"/>
    <n v="4.9808919429779053E-2"/>
    <n v="0.14910209178924561"/>
    <n v="3.4497965127229691E-2"/>
    <m/>
    <m/>
    <m/>
    <n v="6.8541698157787323E-2"/>
    <n v="3.9641682058572769E-2"/>
    <n v="8.4463931620121002E-2"/>
    <n v="0.10165945440530777"/>
    <n v="2.8933564200997353E-2"/>
  </r>
  <r>
    <x v="100"/>
    <x v="11"/>
    <s v="ITA"/>
    <n v="136"/>
    <n v="53661.1"/>
    <n v="9366.5963497348221"/>
    <n v="42.079260712581622"/>
    <n v="46.45"/>
    <n v="68512.271701494567"/>
    <n v="0.25504330086728944"/>
    <n v="10.9"/>
    <n v="498.4"/>
    <n v="10523.834523292235"/>
    <n v="10797.704951956197"/>
    <n v="29343.8"/>
    <n v="52484"/>
    <n v="7.3799999989999998"/>
    <n v="9.01"/>
    <n v="5.4368658955457807"/>
    <n v="5.3584615384615404"/>
    <n v="5.942484557865261"/>
    <n v="0.35728823162018941"/>
    <n v="10990"/>
    <n v="14300"/>
    <n v="623"/>
    <n v="41908"/>
    <n v="12017.622100000001"/>
    <n v="4989"/>
    <n v="36919"/>
    <n v="42158.00390625"/>
    <n v="2.3723211288452148"/>
    <n v="107.00529479980469"/>
    <n v="54.426113128662109"/>
    <n v="0"/>
    <n v="0"/>
    <n v="1"/>
    <n v="1"/>
    <s v="PEG"/>
    <s v="USA"/>
    <n v="-0.77999996999999999"/>
    <n v="-0.16629339754581451"/>
    <n v="0.11604100465774536"/>
    <n v="2.8087154030799866E-2"/>
    <n v="7.3799997568130493E-2"/>
    <m/>
    <m/>
    <n v="6.3317738473415375E-2"/>
    <n v="5.2723269909620285E-2"/>
    <n v="4.9583740532398224E-2"/>
    <n v="-0.19468419253826141"/>
    <n v="3.5254243761301041E-2"/>
    <m/>
    <m/>
    <m/>
    <n v="9.0099997818470001E-2"/>
    <n v="2.8390800580382347E-2"/>
    <n v="7.8733615577220917E-2"/>
    <n v="8.7657943367958069E-2"/>
    <n v="5.0943575799465179E-2"/>
  </r>
  <r>
    <x v="101"/>
    <x v="11"/>
    <s v="ITA"/>
    <n v="136"/>
    <n v="54005.5"/>
    <n v="9489.2475777009713"/>
    <n v="42.618142477104939"/>
    <n v="47.97"/>
    <n v="74778.443223129812"/>
    <n v="0.25057667007945106"/>
    <n v="11.5"/>
    <n v="952.77599999999995"/>
    <n v="11392.679906308733"/>
    <n v="12106.928614675446"/>
    <n v="34381.599999999999"/>
    <n v="61620"/>
    <n v="5.7583333324166697"/>
    <n v="8.3441700000000001"/>
    <n v="5.7575342631360984"/>
    <n v="5.3584615384615404"/>
    <n v="6.6524504194884635"/>
    <n v="0.40387467415077966"/>
    <n v="12162"/>
    <n v="17600"/>
    <n v="594"/>
    <n v="48278"/>
    <n v="14511.2979"/>
    <n v="5837"/>
    <n v="42441"/>
    <n v="48388.00390625"/>
    <n v="2.1044659614562988"/>
    <n v="105.21424865722656"/>
    <n v="55.766262054443359"/>
    <n v="0"/>
    <n v="0"/>
    <n v="1"/>
    <n v="1"/>
    <s v="PEG"/>
    <s v="USA"/>
    <n v="-1.89"/>
    <n v="-0.13208214938640594"/>
    <n v="8.347126841545105E-2"/>
    <n v="0.11630895733833313"/>
    <n v="5.7583332061767578E-2"/>
    <m/>
    <m/>
    <n v="3.1507514417171478E-2"/>
    <n v="5.196375772356987E-2"/>
    <n v="5.0376519560813904E-2"/>
    <n v="-0.15790288150310516"/>
    <n v="3.0662419274449348E-2"/>
    <m/>
    <m/>
    <m/>
    <n v="8.3441697061061859E-2"/>
    <n v="2.5820735841989517E-2"/>
    <n v="7.0869803428649902E-2"/>
    <n v="6.5038926899433136E-2"/>
    <n v="8.6946144700050354E-2"/>
  </r>
  <r>
    <x v="102"/>
    <x v="11"/>
    <s v="ITA"/>
    <n v="136"/>
    <n v="54365.56"/>
    <n v="9795.126255935349"/>
    <n v="43.796317507457452"/>
    <n v="49.28"/>
    <n v="81918.601489716457"/>
    <n v="0.24478327554176374"/>
    <n v="12.1"/>
    <n v="1197.6199999999999"/>
    <n v="13062.429151337134"/>
    <n v="13885.171290037977"/>
    <n v="43334.1"/>
    <n v="75621"/>
    <n v="5.1749999993333304"/>
    <n v="7.4708300000000003"/>
    <n v="5.907966495984474"/>
    <n v="6.3507692307692327"/>
    <n v="7.2672282746778123"/>
    <n v="0.45913834450897306"/>
    <n v="13359"/>
    <n v="19100"/>
    <n v="582.5"/>
    <n v="55403"/>
    <n v="16866.752"/>
    <n v="6950"/>
    <n v="48453"/>
    <n v="55638"/>
    <n v="1.8826533555984497"/>
    <n v="100.96327972412109"/>
    <n v="57.354152679443359"/>
    <n v="0"/>
    <n v="0"/>
    <n v="1"/>
    <n v="1"/>
    <s v="PEG"/>
    <s v="USA"/>
    <n v="-0.17249999999999999"/>
    <n v="0.13676495850086212"/>
    <n v="0.14695644378662109"/>
    <n v="5.7119078934192657E-2"/>
    <n v="5.1750000566244125E-2"/>
    <m/>
    <m/>
    <n v="9.3695774674415588E-2"/>
    <n v="5.3260665386915207E-2"/>
    <n v="4.8697881400585175E-2"/>
    <n v="0.10917110741138458"/>
    <n v="2.4877898395061493E-2"/>
    <m/>
    <m/>
    <m/>
    <n v="7.4708297848701477E-2"/>
    <n v="2.7593845501542091E-2"/>
    <n v="0.12079102545976639"/>
    <n v="0.146184042096138"/>
    <n v="5.4434537887573242E-2"/>
  </r>
  <r>
    <x v="103"/>
    <x v="11"/>
    <s v="ITA"/>
    <n v="136"/>
    <n v="54796.84"/>
    <n v="10413.549673699683"/>
    <n v="46.882109837168088"/>
    <n v="51.85"/>
    <n v="98905.494740011069"/>
    <n v="0.25917328324853744"/>
    <n v="13.4"/>
    <n v="-1498.5228000024647"/>
    <n v="18267.824441413035"/>
    <n v="16555.538109647641"/>
    <n v="52079.9"/>
    <n v="90087"/>
    <n v="6.9249999990833304"/>
    <n v="7.42"/>
    <n v="6.823066809991265"/>
    <n v="6.3507692307692327"/>
    <n v="8.9395020657600686"/>
    <n v="0.48755960107368257"/>
    <n v="15250"/>
    <n v="23800"/>
    <n v="607.92000000099995"/>
    <n v="64879"/>
    <n v="21113.904299999998"/>
    <n v="9552"/>
    <n v="55327"/>
    <n v="63314"/>
    <n v="1.7713669538497925"/>
    <n v="102.19286346435547"/>
    <n v="59.440788269042969"/>
    <n v="0"/>
    <n v="0"/>
    <n v="1"/>
    <n v="0"/>
    <s v="PEG"/>
    <s v="DEU"/>
    <n v="4.4107498999999999"/>
    <n v="0.19722919166088104"/>
    <n v="0.14806906878948212"/>
    <n v="4.1618026793003082E-2"/>
    <n v="6.9250002503395081E-2"/>
    <m/>
    <m/>
    <n v="9.4097040593624115E-2"/>
    <n v="5.3972028195858002E-2"/>
    <n v="4.9330200999975204E-2"/>
    <n v="0.17406794428825378"/>
    <n v="1.9727351143956184E-2"/>
    <m/>
    <m/>
    <m/>
    <n v="7.4199996888637543E-2"/>
    <n v="2.3161251097917557E-2"/>
    <n v="0.12506994605064392"/>
    <n v="0.15293730795383453"/>
    <n v="5.5434014648199081E-2"/>
  </r>
  <r>
    <x v="104"/>
    <x v="11"/>
    <s v="ITA"/>
    <n v="136"/>
    <n v="55226.26"/>
    <n v="10913.877946399141"/>
    <n v="48.599971533857989"/>
    <n v="53.1"/>
    <n v="125409.75724511086"/>
    <n v="0.27208843268699467"/>
    <n v="16"/>
    <n v="-5198.0377199919958"/>
    <n v="28748.667719775796"/>
    <n v="24156.319580959713"/>
    <n v="58527.6"/>
    <n v="104377"/>
    <n v="14.5699999994167"/>
    <n v="9.8708299999999998"/>
    <n v="12.639659259094797"/>
    <n v="5.3584615384615404"/>
    <n v="10.733389300298843"/>
    <n v="0.48330874384372602"/>
    <n v="19625"/>
    <n v="29600"/>
    <n v="649.42999999899996"/>
    <n v="78272"/>
    <n v="27229.351600000002"/>
    <n v="9825"/>
    <n v="68447"/>
    <n v="76841"/>
    <n v="2.2236020565032959"/>
    <n v="99.742378234863281"/>
    <n v="58.006923675537109"/>
    <n v="0"/>
    <n v="0"/>
    <n v="1"/>
    <n v="0"/>
    <s v="PEG"/>
    <s v="DEU"/>
    <n v="-0.98775005000000005"/>
    <n v="-0.27806997299194336"/>
    <n v="0.95593982934951782"/>
    <n v="-9.7438372671604156E-2"/>
    <n v="0.14569999277591705"/>
    <m/>
    <m/>
    <n v="0.89716941118240356"/>
    <n v="5.8770421892404556E-2"/>
    <n v="3.0977951362729073E-2"/>
    <n v="-0.29299274086952209"/>
    <n v="2.1106922999024391E-2"/>
    <m/>
    <m/>
    <m/>
    <n v="9.8708301782608032E-2"/>
    <n v="1.4922747388482094E-2"/>
    <n v="0.70341664552688599"/>
    <n v="0.89898085594177246"/>
    <n v="2.4130810052156448E-2"/>
  </r>
  <r>
    <x v="105"/>
    <x v="11"/>
    <s v="ITA"/>
    <n v="136"/>
    <n v="55571.89"/>
    <n v="10618.982479498884"/>
    <n v="46.978698054857105"/>
    <n v="52.91"/>
    <n v="143729.35175962609"/>
    <n v="0.26134109818534229"/>
    <n v="18.7"/>
    <n v="-358.86374999842502"/>
    <n v="27591.550685491169"/>
    <n v="27979.182933495806"/>
    <n v="66775.8"/>
    <n v="130096"/>
    <n v="10.634999999250001"/>
    <n v="11.5375"/>
    <n v="12.579388329313813"/>
    <n v="5.8546153846153866"/>
    <n v="13.764794226937564"/>
    <n v="0.54528432885414446"/>
    <n v="23800"/>
    <n v="40200"/>
    <n v="683.54999999699999"/>
    <n v="89931"/>
    <n v="32393.9863"/>
    <n v="12129"/>
    <n v="77802"/>
    <n v="87789"/>
    <n v="2.6103780269622803"/>
    <n v="92.355361938476563"/>
    <n v="57.219459533691406"/>
    <n v="0"/>
    <n v="0"/>
    <n v="1"/>
    <n v="0"/>
    <s v="PEG"/>
    <s v="DEU"/>
    <n v="-3.3464999"/>
    <n v="-1.9697628915309906E-2"/>
    <n v="5.788053572177887E-2"/>
    <n v="0.11637929826974869"/>
    <n v="0.10634999722242355"/>
    <m/>
    <m/>
    <n v="2.2578898817300797E-2"/>
    <n v="3.5301636904478073E-2"/>
    <n v="3.4522164613008499E-2"/>
    <n v="-5.1951292902231216E-2"/>
    <n v="3.4021105617284775E-2"/>
    <m/>
    <m/>
    <m/>
    <n v="0.11537499725818634"/>
    <n v="3.225366398692131E-2"/>
    <n v="6.9763287901878357E-2"/>
    <n v="5.5221080780029297E-2"/>
    <n v="0.11136464774608612"/>
  </r>
  <r>
    <x v="106"/>
    <x v="11"/>
    <s v="ITA"/>
    <n v="136"/>
    <n v="55838.54"/>
    <n v="11307.663544811339"/>
    <n v="50.052618082810127"/>
    <n v="54.98"/>
    <n v="180723.02737233421"/>
    <n v="0.24919101854266162"/>
    <n v="21.8"/>
    <n v="-2485.875"/>
    <n v="39327.200925232748"/>
    <n v="37670.886421932584"/>
    <n v="78187"/>
    <n v="156230"/>
    <n v="15.6766666661667"/>
    <n v="13.0783"/>
    <n v="16.679620394188063"/>
    <n v="6.6484615384615395"/>
    <n v="16.629991251634557"/>
    <n v="0.54149443908495354"/>
    <n v="35800"/>
    <n v="48500"/>
    <n v="875"/>
    <n v="103147"/>
    <n v="37081.218800000002"/>
    <n v="13175"/>
    <n v="89972"/>
    <n v="103453.9921875"/>
    <n v="3.3719666004180908"/>
    <n v="90.995086669921875"/>
    <n v="57.451103210449219"/>
    <n v="0"/>
    <n v="0"/>
    <n v="0"/>
    <n v="0"/>
    <s v="FLOAT"/>
    <s v="DEU"/>
    <n v="0"/>
    <n v="-7.5363926589488983E-2"/>
    <n v="0.29407909512519836"/>
    <n v="-6.4626648090779781E-3"/>
    <n v="0.15676666796207428"/>
    <m/>
    <m/>
    <n v="0.2554033100605011"/>
    <n v="3.867577388882637E-2"/>
    <n v="3.0807448551058769E-2"/>
    <n v="-9.8962992429733276E-2"/>
    <n v="2.6191007345914841E-2"/>
    <m/>
    <m/>
    <m/>
    <n v="0.13078300654888153"/>
    <n v="2.3599067702889442E-2"/>
    <n v="0.2326580286026001"/>
    <n v="0.28487125039100647"/>
    <n v="7.5152002274990082E-2"/>
  </r>
  <r>
    <x v="107"/>
    <x v="11"/>
    <s v="ITA"/>
    <n v="136"/>
    <n v="56059.25"/>
    <n v="11541.917805039184"/>
    <n v="50.888106165820147"/>
    <n v="56.46"/>
    <n v="219627.79621389235"/>
    <n v="0.24779672956545898"/>
    <n v="25.6"/>
    <n v="2167.5448499925387"/>
    <n v="46165.303896625497"/>
    <n v="48822.728819205571"/>
    <n v="94887"/>
    <n v="188204"/>
    <n v="14.034999999749999"/>
    <n v="14.6167"/>
    <n v="18.20681132686834"/>
    <n v="7.1446153846153857"/>
    <n v="21.176589516413344"/>
    <n v="0.53195141844721838"/>
    <n v="44100"/>
    <n v="62200"/>
    <n v="871.54999999699999"/>
    <n v="119346"/>
    <n v="42323.976600000002"/>
    <n v="14828"/>
    <n v="104518"/>
    <n v="117284"/>
    <n v="3.4898583889007568"/>
    <n v="82.821861267089844"/>
    <n v="57.731006622314453"/>
    <n v="0"/>
    <n v="0"/>
    <n v="0"/>
    <n v="0"/>
    <s v="FLOAT"/>
    <s v="DEU"/>
    <n v="0"/>
    <n v="-0.2516883909702301"/>
    <n v="0.10139290988445282"/>
    <n v="6.3208691775798798E-2"/>
    <n v="0.14034999907016754"/>
    <m/>
    <m/>
    <n v="6.8703331053256989E-2"/>
    <n v="3.2689575105905533E-2"/>
    <n v="3.0588071793317795E-2"/>
    <n v="-0.27545714378356934"/>
    <n v="3.2805185765028E-2"/>
    <m/>
    <m/>
    <m/>
    <n v="0.14616699516773224"/>
    <n v="2.376876212656498E-2"/>
    <n v="9.6562199294567108E-2"/>
    <n v="9.4689503312110901E-2"/>
    <n v="0.10177934169769287"/>
  </r>
  <r>
    <x v="108"/>
    <x v="11"/>
    <s v="ITA"/>
    <n v="136"/>
    <n v="56240.14"/>
    <n v="11869.490233584993"/>
    <n v="52.942114982613191"/>
    <n v="57.74"/>
    <n v="258422.95866782407"/>
    <n v="0.24153631060276612"/>
    <n v="28.7"/>
    <n v="5187.5969999999998"/>
    <n v="52073.337346017368"/>
    <n v="58237.011726847166"/>
    <n v="121547"/>
    <n v="233287"/>
    <n v="11.9891666666667"/>
    <n v="13.6958"/>
    <n v="22.150923279874235"/>
    <n v="7.1446153846153857"/>
    <n v="24.677150228854849"/>
    <n v="0.57248039511795012"/>
    <n v="55100"/>
    <n v="83400"/>
    <n v="829.75"/>
    <n v="127727"/>
    <n v="48884.656300000002"/>
    <n v="16843"/>
    <n v="110884"/>
    <n v="132583"/>
    <n v="3.4960076808929443"/>
    <n v="75.450294494628906"/>
    <n v="57.751922607421875"/>
    <n v="0"/>
    <n v="0"/>
    <n v="0"/>
    <n v="0"/>
    <s v="FLOAT"/>
    <s v="DEU"/>
    <n v="0"/>
    <n v="0.31606817245483398"/>
    <n v="0.1407942920923233"/>
    <n v="0.1428711861371994"/>
    <n v="0.11989166587591171"/>
    <m/>
    <m/>
    <n v="0.10801871120929718"/>
    <n v="3.2775580883026123E-2"/>
    <n v="2.958034910261631E-2"/>
    <n v="0.2614094614982605"/>
    <n v="4.333147406578064E-2"/>
    <m/>
    <m/>
    <m/>
    <n v="0.13695800304412842"/>
    <n v="5.4658729583024979E-2"/>
    <n v="0.14148478209972382"/>
    <n v="0.14542818069458008"/>
    <n v="0.13138142228126526"/>
  </r>
  <r>
    <x v="109"/>
    <x v="11"/>
    <s v="ITA"/>
    <n v="136"/>
    <n v="56367.71"/>
    <n v="12532.28816899758"/>
    <n v="56.085960855663991"/>
    <n v="61.49"/>
    <n v="316127.91301175038"/>
    <n v="0.2421618075436287"/>
    <n v="32.9"/>
    <n v="4424.4120000000003"/>
    <n v="69346.221547634166"/>
    <n v="73563.530168502679"/>
    <n v="150370"/>
    <n v="280059"/>
    <n v="12.5116666666667"/>
    <n v="14.0542"/>
    <n v="25.200538070506362"/>
    <n v="7.6407692307692319"/>
    <n v="29.443985004975236"/>
    <n v="0.56092926762791451"/>
    <n v="68500"/>
    <n v="104000"/>
    <n v="804"/>
    <n v="150023"/>
    <n v="55754.925799999997"/>
    <n v="19950"/>
    <n v="130073"/>
    <n v="154094"/>
    <n v="3.9487113952636719"/>
    <n v="74.438812255859375"/>
    <n v="58.002883911132813"/>
    <n v="0"/>
    <n v="0"/>
    <n v="0"/>
    <n v="0"/>
    <s v="FLOAT"/>
    <s v="DEU"/>
    <n v="0"/>
    <n v="9.9377058446407318E-2"/>
    <n v="0.27502158284187317"/>
    <n v="8.9920245110988617E-2"/>
    <n v="0.12511666119098663"/>
    <m/>
    <m/>
    <n v="0.23737797141075134"/>
    <n v="3.7643600255250931E-2"/>
    <n v="3.0422070994973183E-2"/>
    <n v="6.162106990814209E-2"/>
    <n v="3.5564471036195755E-2"/>
    <m/>
    <m/>
    <m/>
    <n v="0.14054200053215027"/>
    <n v="3.7755992263555527E-2"/>
    <n v="0.22650398313999176"/>
    <n v="0.26978316903114319"/>
    <n v="0.10751844942569733"/>
  </r>
  <r>
    <x v="110"/>
    <x v="11"/>
    <s v="ITA"/>
    <n v="136"/>
    <n v="56451.25"/>
    <n v="12927.017997410425"/>
    <n v="57.834106983108477"/>
    <n v="65.03"/>
    <n v="395033.26016013796"/>
    <n v="0.25648188464959937"/>
    <n v="39.9"/>
    <n v="-9264.9884999999995"/>
    <n v="92593.161467641665"/>
    <n v="82894.121951211637"/>
    <n v="169821"/>
    <n v="315633"/>
    <n v="15.914999999999999"/>
    <n v="15.2525"/>
    <n v="36.178112593992687"/>
    <n v="7.5415384615384617"/>
    <n v="35.891104626205774"/>
    <n v="0.54011075017313748"/>
    <n v="93400"/>
    <n v="143000"/>
    <n v="930.5"/>
    <n v="186957"/>
    <n v="64566.632799999999"/>
    <n v="25294"/>
    <n v="161663"/>
    <n v="189894.984375"/>
    <n v="4.3418097496032715"/>
    <n v="77.522201538085938"/>
    <n v="58.881767272949219"/>
    <n v="0"/>
    <n v="0"/>
    <n v="0"/>
    <n v="0"/>
    <s v="FLOAT"/>
    <s v="DEU"/>
    <n v="0"/>
    <n v="0.83846849203109741"/>
    <n v="0.40840277075767517"/>
    <n v="8.0360524356365204E-2"/>
    <n v="0.15915000438690186"/>
    <m/>
    <m/>
    <n v="0.37179377675056458"/>
    <n v="3.6608990281820297E-2"/>
    <n v="2.6686949655413628E-2"/>
    <n v="0.79985547065734863"/>
    <n v="2.1453395485877991E-2"/>
    <m/>
    <m/>
    <m/>
    <n v="0.15252499282360077"/>
    <n v="3.8613010197877884E-2"/>
    <n v="0.35663327574729919"/>
    <n v="0.42806598544120789"/>
    <n v="0.11975526809692383"/>
  </r>
  <r>
    <x v="111"/>
    <x v="11"/>
    <s v="ITA"/>
    <n v="136"/>
    <n v="56502.49"/>
    <n v="13018.322193490614"/>
    <n v="58.408605652904619"/>
    <n v="66"/>
    <n v="473408.78803495259"/>
    <n v="0.2579008503585552"/>
    <n v="47"/>
    <n v="-11640"/>
    <n v="114958.20509099335"/>
    <n v="106575.61063585218"/>
    <n v="188802"/>
    <n v="349492"/>
    <n v="19.702500000000001"/>
    <n v="19.357500000000002"/>
    <n v="42.848890377789083"/>
    <n v="8.3353846153846156"/>
    <n v="44.475102367898224"/>
    <n v="0.56275165930807025"/>
    <n v="113000"/>
    <n v="179000"/>
    <n v="1200"/>
    <n v="223550"/>
    <n v="74686.132800000007"/>
    <n v="27727"/>
    <n v="195823"/>
    <n v="240950.984375"/>
    <n v="4.9620685577392578"/>
    <n v="81.098747253417969"/>
    <n v="60.172283172607422"/>
    <n v="0"/>
    <n v="0"/>
    <n v="0"/>
    <n v="0"/>
    <s v="FLOAT"/>
    <s v="DEU"/>
    <n v="0"/>
    <n v="8.2849420607089996E-2"/>
    <n v="0.32347583770751953"/>
    <n v="2.9185419902205467E-2"/>
    <n v="0.19702500104904175"/>
    <m/>
    <m/>
    <n v="0.29262572526931763"/>
    <n v="3.0850112438201904E-2"/>
    <n v="2.3866238072514534E-2"/>
    <n v="6.6472634673118591E-2"/>
    <n v="1.5356030315160751E-2"/>
    <m/>
    <m/>
    <m/>
    <n v="0.19357499480247498"/>
    <n v="1.6376785933971405E-2"/>
    <n v="0.26832416653633118"/>
    <n v="0.31274890899658203"/>
    <n v="0.11310520768165588"/>
  </r>
  <r>
    <x v="112"/>
    <x v="11"/>
    <s v="ITA"/>
    <n v="136"/>
    <n v="56535.64"/>
    <n v="13064.013264836063"/>
    <n v="59.032102720632587"/>
    <n v="66.599999999999994"/>
    <n v="558825.88885271864"/>
    <n v="0.24306725273129964"/>
    <n v="54.7"/>
    <n v="-8751.56"/>
    <n v="128624.62284854938"/>
    <n v="122621.64027658127"/>
    <n v="221420"/>
    <n v="418472"/>
    <n v="19.437666666666701"/>
    <n v="20.215"/>
    <n v="50.808452323777274"/>
    <n v="9.0299999999999994"/>
    <n v="52.28026126586672"/>
    <n v="0.60774687427692808"/>
    <n v="149000"/>
    <n v="209000"/>
    <n v="1370"/>
    <n v="251288"/>
    <n v="85832.781300000002"/>
    <n v="31719"/>
    <n v="219569"/>
    <n v="331302.03125"/>
    <n v="5.2589120864868164"/>
    <n v="74.700294494628906"/>
    <n v="60.383018493652344"/>
    <n v="0"/>
    <n v="0"/>
    <n v="0"/>
    <n v="0"/>
    <s v="FLOAT"/>
    <s v="DEU"/>
    <n v="0"/>
    <n v="-8.7821312248706818E-2"/>
    <n v="0.16039641201496124"/>
    <n v="0.11914767324924469"/>
    <n v="0.19437666237354279"/>
    <m/>
    <m/>
    <n v="0.13252493739128113"/>
    <n v="2.7871472761034966E-2"/>
    <n v="2.461002953350544E-2"/>
    <n v="-0.11189184337854385"/>
    <n v="2.7103153988718987E-2"/>
    <m/>
    <m/>
    <m/>
    <n v="0.20215000212192535"/>
    <n v="2.4070532992482185E-2"/>
    <n v="0.15329654514789581"/>
    <n v="0.15221117436885834"/>
    <n v="0.15676216781139374"/>
  </r>
  <r>
    <x v="113"/>
    <x v="11"/>
    <s v="ITA"/>
    <n v="136"/>
    <n v="56630.13"/>
    <n v="13208.597189546079"/>
    <n v="59.674514980991326"/>
    <n v="66.45"/>
    <n v="650878.20213667711"/>
    <n v="0.23025759047744199"/>
    <n v="62.7"/>
    <n v="2291.7694999999999"/>
    <n v="132838.14870203831"/>
    <n v="137462.67270184518"/>
    <n v="249855"/>
    <n v="467490"/>
    <n v="17.894808333333302"/>
    <n v="18.299199999999999"/>
    <n v="50.5509031302512"/>
    <n v="8.57"/>
    <n v="60.101258250741445"/>
    <n v="0.66783564881581625"/>
    <n v="184000"/>
    <n v="260000"/>
    <n v="1659.5"/>
    <n v="285502"/>
    <n v="97738.929699999993"/>
    <n v="36575"/>
    <n v="248927"/>
    <n v="377369"/>
    <n v="4.1043534278869629"/>
    <n v="77.067543029785156"/>
    <n v="62.284912109375"/>
    <n v="0"/>
    <n v="0"/>
    <n v="1"/>
    <n v="0"/>
    <s v="PEG"/>
    <s v="DEU"/>
    <n v="0"/>
    <n v="0.3255695104598999"/>
    <n v="0.10840404033660889"/>
    <n v="0.17824819684028625"/>
    <n v="0.17894808948040009"/>
    <m/>
    <m/>
    <n v="7.9163677990436554E-2"/>
    <n v="2.9240358620882034E-2"/>
    <n v="2.7095388621091843E-2"/>
    <n v="0.27574878931045532"/>
    <n v="3.9052128791809082E-2"/>
    <m/>
    <m/>
    <m/>
    <n v="0.18299199640750885"/>
    <n v="4.9820706248283386E-2"/>
    <n v="0.13263235986232758"/>
    <n v="0.11613236367702484"/>
    <n v="0.17859813570976257"/>
  </r>
  <r>
    <x v="114"/>
    <x v="11"/>
    <s v="ITA"/>
    <n v="136"/>
    <n v="56696.959999999999"/>
    <n v="13634.094930693087"/>
    <n v="62.57749398618013"/>
    <n v="68.38"/>
    <n v="744182.06796310784"/>
    <n v="0.22845482113644383"/>
    <n v="69.5"/>
    <n v="-4841.6358799874952"/>
    <n v="163921.58648684519"/>
    <n v="162359.81372202336"/>
    <n v="280630"/>
    <n v="521205"/>
    <n v="15.36725"/>
    <n v="15.5992"/>
    <n v="49.758175239139128"/>
    <n v="9.4093999999999998"/>
    <n v="66.820680100455746"/>
    <n v="0.72073576263960693"/>
    <n v="205000"/>
    <n v="296000"/>
    <n v="1935.8799999949999"/>
    <n v="353654"/>
    <n v="110579.63280000001"/>
    <n v="42634"/>
    <n v="311020"/>
    <n v="505430.0625"/>
    <n v="4.3576526641845703"/>
    <n v="81.031448364257813"/>
    <n v="62.577747344970703"/>
    <n v="0"/>
    <n v="0"/>
    <n v="1"/>
    <n v="0"/>
    <s v="PEG"/>
    <s v="DEU"/>
    <n v="0.13650000000000001"/>
    <n v="0.20127017796039581"/>
    <n v="4.7321997582912445E-2"/>
    <n v="0.27069014310836792"/>
    <n v="0.15367250144481659"/>
    <m/>
    <m/>
    <n v="1.417913381010294E-2"/>
    <n v="3.314286470413208E-2"/>
    <n v="3.2679498195648193E-2"/>
    <n v="0.15626125037670135"/>
    <n v="3.8926262408494949E-2"/>
    <m/>
    <m/>
    <m/>
    <n v="0.15599200129508972"/>
    <n v="4.5008927583694458E-2"/>
    <n v="0.1013583168387413"/>
    <n v="5.4330263286828995E-2"/>
    <n v="0.21218132972717285"/>
  </r>
  <r>
    <x v="115"/>
    <x v="11"/>
    <s v="ITA"/>
    <n v="136"/>
    <n v="56731.21"/>
    <n v="14009.772723763488"/>
    <n v="64.53451213437711"/>
    <n v="70.33"/>
    <n v="835268.16586337495"/>
    <n v="0.22397634402352279"/>
    <n v="75.900000000000006"/>
    <n v="-5941.89"/>
    <n v="184770.9968012326"/>
    <n v="183152.21503138539"/>
    <n v="310740"/>
    <n v="574631"/>
    <n v="13.711675"/>
    <n v="13.7125"/>
    <n v="49.118528963402539"/>
    <n v="9.4064999999999994"/>
    <n v="74.244252743479294"/>
    <n v="0.77840381686237303"/>
    <n v="228000"/>
    <n v="353000"/>
    <n v="1678.5"/>
    <n v="398753"/>
    <n v="118678.13280000001"/>
    <n v="54087"/>
    <n v="344666"/>
    <n v="562835"/>
    <n v="4.7110209465026855"/>
    <n v="82.014762878417969"/>
    <n v="62.035194396972656"/>
    <n v="0"/>
    <n v="0"/>
    <n v="1"/>
    <n v="0"/>
    <s v="PEG"/>
    <s v="DEU"/>
    <n v="-0.26400000000000001"/>
    <n v="0.99938255548477173"/>
    <n v="5.6851353496313095E-2"/>
    <n v="0.15006560087203979"/>
    <n v="0.13711674511432648"/>
    <m/>
    <m/>
    <n v="2.2223077714443207E-2"/>
    <n v="3.4628275781869888E-2"/>
    <n v="3.3875457942485809E-2"/>
    <n v="0.94523859024047852"/>
    <n v="2.7834076434373856E-2"/>
    <m/>
    <m/>
    <m/>
    <n v="0.13712500035762787"/>
    <n v="5.4143920540809631E-2"/>
    <n v="0.13651302456855774"/>
    <n v="0.13308660686016083"/>
    <n v="0.14359116554260254"/>
  </r>
  <r>
    <x v="116"/>
    <x v="11"/>
    <s v="ITA"/>
    <n v="136"/>
    <n v="56733.83"/>
    <n v="14408.105278189445"/>
    <n v="65.963816530721076"/>
    <n v="73.2"/>
    <n v="923643.44995996763"/>
    <n v="0.21638981415546432"/>
    <n v="80.3"/>
    <n v="3954.8745600000007"/>
    <n v="165705.72315141806"/>
    <n v="179395.41342329845"/>
    <n v="344513"/>
    <n v="624326"/>
    <n v="11.404166666666701"/>
    <n v="11.468299999999999"/>
    <n v="51.058851757064417"/>
    <n v="10.554500000000001"/>
    <n v="77.82996617568584"/>
    <n v="0.81883852464385798"/>
    <n v="259000"/>
    <n v="406000"/>
    <n v="1358.13"/>
    <n v="438029"/>
    <n v="128240.66409999999"/>
    <n v="66410"/>
    <n v="371619"/>
    <n v="608435.9375"/>
    <n v="5.1613192558288574"/>
    <n v="82.785530090332031"/>
    <n v="61.426685333251953"/>
    <n v="0"/>
    <n v="0"/>
    <n v="1"/>
    <n v="0"/>
    <s v="PEG"/>
    <s v="DEU"/>
    <n v="-0.46500000000000002"/>
    <n v="0.7331879734992981"/>
    <n v="6.8590693175792694E-2"/>
    <n v="0.1786288321018219"/>
    <n v="0.11404166370630264"/>
    <m/>
    <m/>
    <n v="2.0571945235133171E-2"/>
    <n v="4.8018746078014374E-2"/>
    <n v="4.7050818800926208E-2"/>
    <n v="0.70322138071060181"/>
    <n v="1.7594087868928909E-2"/>
    <m/>
    <m/>
    <m/>
    <n v="0.11468300223350525"/>
    <n v="2.9966626316308975E-2"/>
    <n v="0.15333756804466248"/>
    <n v="0.15677790343761444"/>
    <n v="0.14633524417877197"/>
  </r>
  <r>
    <x v="117"/>
    <x v="11"/>
    <s v="ITA"/>
    <n v="136"/>
    <n v="56729.7"/>
    <n v="14867.919366683249"/>
    <n v="68.56203958655567"/>
    <n v="75.87"/>
    <n v="1010382.1750255509"/>
    <n v="0.21615171279929302"/>
    <n v="84.1"/>
    <n v="-1944.4627499999999"/>
    <n v="182507.43098561597"/>
    <n v="188693.07119851079"/>
    <n v="372225"/>
    <n v="674680"/>
    <n v="10.729374999999999"/>
    <n v="10.6417"/>
    <n v="56.21524784775324"/>
    <n v="10.7225"/>
    <n v="82.849989516928389"/>
    <n v="0.85730216706515783"/>
    <n v="284000"/>
    <n v="440000"/>
    <n v="1169.25"/>
    <n v="486946"/>
    <n v="144948.32810000001"/>
    <n v="76832"/>
    <n v="410114"/>
    <n v="674907"/>
    <n v="5.6798281669616699"/>
    <n v="84.998756408691406"/>
    <n v="60.364410400390625"/>
    <n v="0"/>
    <n v="0"/>
    <n v="1"/>
    <n v="0"/>
    <s v="PEG"/>
    <s v="DEU"/>
    <n v="-0.63824999000000004"/>
    <n v="-0.28499266505241394"/>
    <n v="0.10263866931200027"/>
    <n v="0.11740931868553162"/>
    <n v="0.1072937473654747"/>
    <m/>
    <m/>
    <n v="5.2682098001241684E-2"/>
    <n v="4.9956571310758591E-2"/>
    <n v="4.7456465661525726E-2"/>
    <n v="-0.30179664492607117"/>
    <n v="2.406749501824379E-2"/>
    <m/>
    <m/>
    <m/>
    <n v="0.10641700029373169"/>
    <n v="1.6804005950689316E-2"/>
    <n v="8.1702284514904022E-2"/>
    <n v="6.4827553927898407E-2"/>
    <n v="0.11235153675079346"/>
  </r>
  <r>
    <x v="118"/>
    <x v="11"/>
    <s v="ITA"/>
    <n v="136"/>
    <n v="56734.03"/>
    <n v="15484.703010161711"/>
    <n v="72.440861428583872"/>
    <n v="78.94"/>
    <n v="1122818.4962247175"/>
    <n v="0.22005957954923602"/>
    <n v="88.4"/>
    <n v="-7111.2234200000003"/>
    <n v="202284.74712957477"/>
    <n v="204948.32865157144"/>
    <n v="401133"/>
    <n v="738869"/>
    <n v="11.186400000000001"/>
    <n v="10.895799999999999"/>
    <n v="62.589647893887069"/>
    <n v="10.974500000000001"/>
    <n v="87.904805123443111"/>
    <n v="0.87381566459948035"/>
    <n v="318000"/>
    <n v="493000"/>
    <n v="1305.77"/>
    <n v="569530"/>
    <n v="166985.5625"/>
    <n v="93426"/>
    <n v="476104"/>
    <n v="772519.9375"/>
    <n v="5.5495734214782715"/>
    <n v="90.734321594238281"/>
    <n v="60.625999450683594"/>
    <n v="0"/>
    <n v="0"/>
    <n v="1"/>
    <n v="0"/>
    <s v="PEG"/>
    <s v="DEU"/>
    <n v="0.28699999999999998"/>
    <n v="0.2798401415348053"/>
    <n v="0.18196521699428558"/>
    <n v="9.2177562415599823E-2"/>
    <n v="0.11186400055885315"/>
    <m/>
    <m/>
    <n v="0.13246124982833862"/>
    <n v="4.9503963440656662E-2"/>
    <n v="4.3713603168725967E-2"/>
    <n v="0.24406628310680389"/>
    <n v="2.8755590319633484E-2"/>
    <m/>
    <m/>
    <m/>
    <n v="0.10895799845457077"/>
    <n v="3.5773862153291702E-2"/>
    <n v="0.16085340082645416"/>
    <n v="0.19212658703327179"/>
    <n v="0.10202078521251678"/>
  </r>
  <r>
    <x v="119"/>
    <x v="11"/>
    <s v="ITA"/>
    <n v="136"/>
    <n v="56737.53"/>
    <n v="15996.877351064415"/>
    <n v="75.555730836327967"/>
    <n v="82.03"/>
    <n v="1232723.3613073626"/>
    <n v="0.22030356359793873"/>
    <n v="93.9"/>
    <n v="-16277.646000000001"/>
    <n v="234805.51274151015"/>
    <n v="237040.96912139721"/>
    <n v="452088"/>
    <n v="828194"/>
    <n v="12.5796333333333"/>
    <n v="12.7858"/>
    <n v="83.479600711569091"/>
    <n v="10.990600000000001"/>
    <n v="93.237774830985643"/>
    <n v="0.89771113340457398"/>
    <n v="359000"/>
    <n v="488000"/>
    <n v="1270.5"/>
    <n v="630486.5"/>
    <n v="203978.5313"/>
    <n v="163473.5"/>
    <n v="467013"/>
    <n v="775702.9375"/>
    <n v="4.9576425552368164"/>
    <n v="97.899299621582031"/>
    <n v="65.199195861816406"/>
    <n v="0"/>
    <n v="0"/>
    <n v="1"/>
    <n v="0"/>
    <s v="PEG"/>
    <s v="DEU"/>
    <n v="2.5799998999999998"/>
    <n v="0.12505295872688293"/>
    <n v="0.22976259887218475"/>
    <n v="0.10965000092983246"/>
    <n v="0.12579633295536041"/>
    <m/>
    <m/>
    <n v="0.18361152708530426"/>
    <n v="4.6151068061590195E-2"/>
    <n v="3.8991734385490417E-2"/>
    <n v="9.6282489597797394E-2"/>
    <n v="2.6243656873703003E-2"/>
    <m/>
    <m/>
    <m/>
    <n v="0.1278579980134964"/>
    <n v="2.8770461678504944E-2"/>
    <n v="0.18714332580566406"/>
    <n v="0.21967697143554688"/>
    <n v="0.11772316694259644"/>
  </r>
  <r>
    <x v="120"/>
    <x v="11"/>
    <s v="ITA"/>
    <n v="136"/>
    <n v="56742.89"/>
    <n v="16313.127512539457"/>
    <n v="76.965516363680592"/>
    <n v="83.65"/>
    <n v="1364058.4948160611"/>
    <n v="0.22150812648749843"/>
    <n v="100"/>
    <n v="-19874.817900000002"/>
    <n v="256134.92798254313"/>
    <n v="261197.86989072454"/>
    <n v="482751"/>
    <n v="912025"/>
    <n v="12.3786166666667"/>
    <n v="13.5358"/>
    <n v="99.999999999999929"/>
    <n v="9.7922999999999991"/>
    <n v="100"/>
    <n v="0.91580877944841999"/>
    <n v="408000"/>
    <n v="541000"/>
    <n v="1130.1500000000001"/>
    <n v="784868"/>
    <n v="243960.3438"/>
    <n v="233521"/>
    <n v="551347"/>
    <n v="890927.9375"/>
    <n v="5.2700395584106445"/>
    <n v="102.72669219970703"/>
    <n v="63.306388854980469"/>
    <n v="1"/>
    <n v="1"/>
    <n v="1"/>
    <n v="0"/>
    <s v="PEG"/>
    <s v="DEU"/>
    <n v="1.1672499999999999"/>
    <n v="-0.28006994724273682"/>
    <n v="0.24697837233543396"/>
    <n v="0.14646059274673462"/>
    <n v="0.12378616631031036"/>
    <m/>
    <m/>
    <n v="0.20559915900230408"/>
    <n v="4.1379213333129883E-2"/>
    <n v="3.4322530031204224E-2"/>
    <n v="-0.30113843083381653"/>
    <n v="3.0146865174174309E-2"/>
    <m/>
    <m/>
    <m/>
    <n v="0.13535800576210022"/>
    <n v="2.1068485453724861E-2"/>
    <n v="0.19210359454154968"/>
    <n v="0.21543028950691223"/>
    <n v="0.13512337207794189"/>
  </r>
  <r>
    <x v="121"/>
    <x v="11"/>
    <s v="ITA"/>
    <n v="136"/>
    <n v="56747.46"/>
    <n v="16562.948030450341"/>
    <n v="77.657933149238758"/>
    <n v="85.88"/>
    <n v="1489815.1391165652"/>
    <n v="0.21783381431032861"/>
    <n v="106.3"/>
    <n v="-28372.477939999997"/>
    <n v="261689.24328726984"/>
    <n v="265601.72788139246"/>
    <n v="537950"/>
    <n v="1036082"/>
    <n v="12.536566666666699"/>
    <n v="13.282500000000001"/>
    <n v="108.97851657046481"/>
    <n v="10.102499999999999"/>
    <n v="107.72010394388012"/>
    <n v="0.94794070415667342"/>
    <n v="455000"/>
    <n v="580000"/>
    <n v="1151.06"/>
    <n v="887402"/>
    <n v="285241.25"/>
    <n v="265199"/>
    <n v="622203"/>
    <n v="993714.0625"/>
    <n v="5.6936588287353516"/>
    <n v="102.81428527832031"/>
    <n v="63.180637359619141"/>
    <n v="0"/>
    <n v="0"/>
    <n v="1"/>
    <n v="0"/>
    <s v="PEG"/>
    <s v="DEU"/>
    <n v="0.80237502000000005"/>
    <n v="4.9912281334400177E-2"/>
    <n v="0.18051837384700775"/>
    <n v="0.1626669317483902"/>
    <n v="0.12536565959453583"/>
    <m/>
    <m/>
    <n v="0.14416858553886414"/>
    <n v="3.6349788308143616E-2"/>
    <n v="3.1769607216119766E-2"/>
    <n v="1.6789384186267853E-2"/>
    <n v="3.2575968652963638E-2"/>
    <m/>
    <m/>
    <m/>
    <n v="0.13282500207424164"/>
    <n v="3.3122900873422623E-2"/>
    <n v="0.16478663682937622"/>
    <n v="0.17327097058296204"/>
    <n v="0.14401629567146301"/>
  </r>
  <r>
    <x v="122"/>
    <x v="11"/>
    <s v="ITA"/>
    <n v="136"/>
    <n v="56840.85"/>
    <n v="16634.007458221156"/>
    <n v="78.579746951808332"/>
    <n v="87.25"/>
    <n v="1567605.2542483695"/>
    <n v="0.21251455781550244"/>
    <n v="111.7"/>
    <n v="42253.395219999999"/>
    <n v="284512.02851400001"/>
    <n v="285574.45986299997"/>
    <n v="545788"/>
    <n v="1130552"/>
    <n v="14.317916666666701"/>
    <n v="13.2675"/>
    <n v="113.66055487561739"/>
    <n v="9.3282000000000007"/>
    <n v="113.17308632656734"/>
    <n v="1.0141493780309536"/>
    <n v="513000"/>
    <n v="628000"/>
    <n v="1470.86"/>
    <n v="993168"/>
    <n v="320443.25"/>
    <n v="285456"/>
    <n v="707712"/>
    <n v="1109542"/>
    <n v="5.9174022674560547"/>
    <n v="105.31488037109375"/>
    <n v="63.955249786376953"/>
    <n v="0"/>
    <n v="0"/>
    <n v="1"/>
    <n v="0"/>
    <s v="PEG"/>
    <s v="DEU"/>
    <n v="0.50399994999999997"/>
    <n v="-1.8592800945043564E-2"/>
    <n v="0.18303211033344269"/>
    <n v="9.0938366949558258E-2"/>
    <n v="0.14317916333675385"/>
    <m/>
    <m/>
    <n v="0.14916257560253143"/>
    <n v="3.3869531005620956E-2"/>
    <n v="2.9473228380084038E-2"/>
    <n v="-3.8140300661325455E-2"/>
    <n v="2.0322609692811966E-2"/>
    <m/>
    <m/>
    <m/>
    <n v="0.13267500698566437"/>
    <n v="1.9547499716281891E-2"/>
    <n v="0.15863564610481262"/>
    <n v="0.17421728372573853"/>
    <n v="0.11705876886844635"/>
  </r>
  <r>
    <x v="123"/>
    <x v="11"/>
    <s v="ITA"/>
    <n v="136"/>
    <n v="57026.75"/>
    <n v="16440.838346795361"/>
    <n v="77.910772931585115"/>
    <n v="84.5"/>
    <n v="1614633.5130203033"/>
    <n v="0.19032469930631166"/>
    <n v="116.7"/>
    <n v="16036.061669999999"/>
    <n v="291797.05076200003"/>
    <n v="343278.21026800002"/>
    <n v="579078"/>
    <n v="1200286"/>
    <n v="10.580575"/>
    <n v="11.1867"/>
    <n v="111.27627936639854"/>
    <n v="10.2399"/>
    <n v="117.40481500076098"/>
    <n v="1.1118033315474776"/>
    <n v="480000"/>
    <n v="635000"/>
    <n v="1703.97"/>
    <n v="1029697"/>
    <n v="360435.1875"/>
    <n v="292082"/>
    <n v="737615"/>
    <n v="1221996.875"/>
    <n v="6.0181369781494141"/>
    <n v="103.40787506103516"/>
    <n v="63.342914581298828"/>
    <n v="0"/>
    <n v="0"/>
    <n v="1"/>
    <n v="0"/>
    <s v="PEG"/>
    <s v="DEU"/>
    <n v="-1.927"/>
    <n v="0.51399129629135132"/>
    <n v="6.0819439589977264E-2"/>
    <n v="0.40203109383583069"/>
    <n v="0.10580574721097946"/>
    <m/>
    <m/>
    <n v="2.9231658205389977E-2"/>
    <n v="3.1587783247232437E-2"/>
    <n v="3.0690643936395645E-2"/>
    <n v="0.48095095157623291"/>
    <n v="2.2310217842459679E-2"/>
    <m/>
    <m/>
    <m/>
    <n v="0.11186700314283371"/>
    <n v="3.3040337264537811E-2"/>
    <n v="0.13448040187358856"/>
    <n v="8.6202025413513184E-2"/>
    <n v="0.25391840934753418"/>
  </r>
  <r>
    <x v="124"/>
    <x v="11"/>
    <s v="ITA"/>
    <n v="136"/>
    <n v="57179.46"/>
    <n v="16761.739574123065"/>
    <n v="80.213194570747106"/>
    <n v="85.79"/>
    <n v="1707792.9688603445"/>
    <n v="0.18740247977694127"/>
    <n v="121.4"/>
    <n v="21527.235659999998"/>
    <n v="330390.00989400002"/>
    <n v="389284.372722"/>
    <n v="598367"/>
    <n v="1214942"/>
    <n v="9.1650500000000008"/>
    <n v="10.52"/>
    <n v="109.51739273477013"/>
    <n v="11.0928"/>
    <n v="121.78560049351664"/>
    <n v="1.171308884394672"/>
    <n v="508673.61915999994"/>
    <n v="601000"/>
    <n v="1629.74"/>
    <n v="1042638"/>
    <n v="389759.3125"/>
    <n v="302218"/>
    <n v="740420"/>
    <n v="1270212"/>
    <n v="6.010831356048584"/>
    <n v="105.09046173095703"/>
    <n v="64.436203002929688"/>
    <n v="0"/>
    <n v="0"/>
    <n v="1"/>
    <n v="0"/>
    <s v="PEG"/>
    <s v="DEU"/>
    <n v="-2.1419999999999999"/>
    <n v="9.4709873199462891E-2"/>
    <n v="1.7358336597681046E-2"/>
    <n v="-0.10907217860221863"/>
    <n v="9.1650500893592834E-2"/>
    <m/>
    <m/>
    <n v="-1.6020912677049637E-2"/>
    <n v="3.3379249274730682E-2"/>
    <n v="3.3922720700502396E-2"/>
    <n v="7.5136840343475342E-2"/>
    <n v="1.8205156549811363E-2"/>
    <m/>
    <m/>
    <m/>
    <n v="0.10520000010728836"/>
    <n v="1.9573034718632698E-2"/>
    <n v="1.2812191620469093E-2"/>
    <n v="2.2738851606845856E-2"/>
    <n v="-8.7108388543128967E-3"/>
  </r>
  <r>
    <x v="125"/>
    <x v="11"/>
    <s v="ITA"/>
    <n v="136"/>
    <n v="57274.53"/>
    <n v="17216.59526877699"/>
    <n v="84.529078097818115"/>
    <n v="87.06"/>
    <n v="1843635.3469414259"/>
    <n v="0.19301152331590388"/>
    <n v="127.7667"/>
    <n v="39738.438719999998"/>
    <n v="403271.59994799999"/>
    <n v="474077.50856200006"/>
    <n v="605649"/>
    <n v="1282486"/>
    <n v="10.849591666666701"/>
    <n v="12.205"/>
    <n v="109.85273378443198"/>
    <n v="11.669"/>
    <n v="126.35723356263335"/>
    <n v="1.1682749011911706"/>
    <n v="599798.35789999994"/>
    <n v="739606.73325000005"/>
    <n v="1584.72"/>
    <n v="1123243.7808900001"/>
    <n v="402050.28129999997"/>
    <n v="316580.14500000002"/>
    <n v="806663.63589999999"/>
    <n v="1151474.5"/>
    <n v="5.8841128349304199"/>
    <n v="95.342552185058594"/>
    <n v="60.918560028076172"/>
    <n v="0"/>
    <n v="0"/>
    <n v="1"/>
    <n v="0"/>
    <s v="PEG"/>
    <s v="DEU"/>
    <n v="-0.84399997999999998"/>
    <n v="-2.8183530084788799E-3"/>
    <n v="5.5031329393386841E-2"/>
    <n v="0.214763343334198"/>
    <n v="0.10849591344594955"/>
    <m/>
    <m/>
    <n v="1.8530892208218575E-2"/>
    <n v="3.6500435322523117E-2"/>
    <n v="3.5836353898048401E-2"/>
    <n v="-1.9833881407976151E-2"/>
    <n v="1.7359841614961624E-2"/>
    <m/>
    <m/>
    <m/>
    <n v="0.12205000221729279"/>
    <n v="1.7015527933835983E-2"/>
    <n v="8.638647198677063E-2"/>
    <n v="5.0810191780328751E-2"/>
    <n v="0.16162963211536407"/>
  </r>
  <r>
    <x v="126"/>
    <x v="11"/>
    <s v="ITA"/>
    <n v="136"/>
    <n v="57367.03"/>
    <n v="17378.120436215133"/>
    <n v="85.304600995679522"/>
    <n v="87.86"/>
    <n v="1954001.6050857382"/>
    <n v="0.19082199386455845"/>
    <n v="132.82499999999999"/>
    <n v="61221.2654301"/>
    <n v="390029.25579099997"/>
    <n v="482269.86693199998"/>
    <n v="626231"/>
    <n v="1296588"/>
    <n v="8.4625083333333304"/>
    <n v="9.4008299999999991"/>
    <n v="103.95312022216737"/>
    <n v="11.8741"/>
    <n v="132.58964981325326"/>
    <n v="1.1616577199675664"/>
    <n v="599842.89211000002"/>
    <n v="732810.42554999993"/>
    <n v="1530.5699"/>
    <n v="1146087.89435"/>
    <n v="418659.59379999997"/>
    <n v="336910.98"/>
    <n v="809176.91440000001"/>
    <n v="1169524.5"/>
    <n v="5.7608394622802734"/>
    <n v="95.096138000488281"/>
    <n v="56.586521148681641"/>
    <n v="0"/>
    <n v="0"/>
    <n v="1"/>
    <n v="0"/>
    <s v="PEG"/>
    <s v="DEU"/>
    <n v="-1.23"/>
    <n v="7.9130463302135468E-2"/>
    <n v="7.5783655047416687E-2"/>
    <n v="0.31477782130241394"/>
    <n v="8.4625080227851868E-2"/>
    <m/>
    <m/>
    <n v="3.7011552602052689E-2"/>
    <n v="3.8772102445363998E-2"/>
    <n v="3.7388302385807037E-2"/>
    <n v="5.452980101108551E-2"/>
    <n v="2.3328559473156929E-2"/>
    <m/>
    <m/>
    <m/>
    <n v="9.4008296728134155E-2"/>
    <n v="2.4600660428404808E-2"/>
    <n v="0.115465447306633"/>
    <n v="7.6054446399211884E-2"/>
    <n v="0.1997014582157135"/>
  </r>
  <r>
    <x v="127"/>
    <x v="11"/>
    <s v="ITA"/>
    <n v="136"/>
    <n v="57479.47"/>
    <n v="17675.654931837438"/>
    <n v="88.079801837883906"/>
    <n v="90.6"/>
    <n v="2041479.9810935515"/>
    <n v="0.19045147452909519"/>
    <n v="135.28012541610696"/>
    <n v="57003.030329699999"/>
    <n v="434536.551638"/>
    <n v="514607.12494800001"/>
    <n v="665552"/>
    <n v="1244467"/>
    <n v="6.3333500000000003"/>
    <n v="6.8624999999999998"/>
    <n v="102.18090915911671"/>
    <n v="11.9991"/>
    <n v="139.05761899604553"/>
    <n v="1.1344760846819155"/>
    <n v="654209.48116999993"/>
    <n v="708761.95215000003"/>
    <n v="1759.1899000000001"/>
    <n v="1229213.90172"/>
    <n v="495067"/>
    <n v="358790.83100000001"/>
    <n v="870423.07070000004"/>
    <n v="1217131.5"/>
    <n v="5.7411694526672363"/>
    <n v="107.6370849609375"/>
    <n v="60.964229583740234"/>
    <n v="0"/>
    <n v="0"/>
    <n v="1"/>
    <n v="1"/>
    <s v="PEG"/>
    <s v="DEU"/>
    <n v="-8.8999999999999996E-2"/>
    <n v="0.59717220067977905"/>
    <n v="6.5924175083637238E-2"/>
    <n v="0.19460085034370422"/>
    <n v="6.3333496451377869E-2"/>
    <m/>
    <m/>
    <n v="2.6046568527817726E-2"/>
    <n v="3.9877604693174362E-2"/>
    <n v="3.886529803276062E-2"/>
    <n v="0.56118643283843994"/>
    <n v="2.3050295189023018E-2"/>
    <m/>
    <m/>
    <m/>
    <n v="6.8625003099441528E-2"/>
    <n v="3.5985808819532394E-2"/>
    <n v="0.12717272341251373"/>
    <n v="0.12639640271663666"/>
    <n v="0.12896716594696045"/>
  </r>
  <r>
    <x v="128"/>
    <x v="11"/>
    <s v="ITA"/>
    <n v="136"/>
    <n v="57550.32"/>
    <n v="17908.539585609931"/>
    <n v="90.703379300861869"/>
    <n v="93.7"/>
    <n v="2126180.8566503739"/>
    <n v="0.19386668206990748"/>
    <n v="138.02808174677332"/>
    <n v="33058.693799999994"/>
    <n v="466300.09285299998"/>
    <n v="534826.04354199988"/>
    <n v="716806"/>
    <n v="1204366"/>
    <n v="4.5921500000000002"/>
    <n v="4.8841700000000001"/>
    <n v="105.26992681002581"/>
    <n v="12.1187"/>
    <n v="142.1395941111351"/>
    <n v="1.1035482878700869"/>
    <n v="608951.10618999996"/>
    <n v="652559.77913000004"/>
    <n v="1653.1"/>
    <n v="1312849.1480999999"/>
    <n v="531315"/>
    <n v="391513.79399999999"/>
    <n v="921335.3541"/>
    <n v="1266533.625"/>
    <n v="6.2656726837158203"/>
    <n v="117.38441467285156"/>
    <n v="59.744071960449219"/>
    <n v="0"/>
    <n v="0"/>
    <n v="1"/>
    <n v="1"/>
    <s v="PEG"/>
    <s v="DEU"/>
    <n v="0.23"/>
    <n v="0.45185515284538269"/>
    <n v="4.2360845953226089E-2"/>
    <n v="0.17690575122833252"/>
    <n v="4.5921500772237778E-2"/>
    <m/>
    <m/>
    <n v="1.4737950405105948E-3"/>
    <n v="4.0887050330638885E-2"/>
    <n v="4.0826879441738129E-2"/>
    <n v="0.43145838379859924"/>
    <n v="1.424894668161869E-2"/>
    <m/>
    <m/>
    <m/>
    <n v="4.8841699957847595E-2"/>
    <n v="2.0396774634718895E-2"/>
    <n v="0.10992248356342316"/>
    <n v="0.10931357741355896"/>
    <n v="0.1114136278629303"/>
  </r>
  <r>
    <x v="129"/>
    <x v="11"/>
    <s v="ITA"/>
    <n v="136"/>
    <n v="57603.63"/>
    <n v="18140.516420937671"/>
    <n v="93.269305671406713"/>
    <n v="96.07"/>
    <n v="2275406.7223649998"/>
    <n v="0.19753188654901846"/>
    <n v="140.30673290311276"/>
    <n v="15633.173372486563"/>
    <n v="490994.69955199998"/>
    <n v="533120.77055300004"/>
    <n v="766400.8"/>
    <n v="1270419.66359"/>
    <n v="3.0064333333333302"/>
    <n v="4.7275"/>
    <n v="112.65830994353878"/>
    <n v="11.69"/>
    <n v="146.16459282460755"/>
    <n v="1.0935682982155051"/>
    <n v="620930.8086799999"/>
    <n v="667118.59325999999"/>
    <n v="1927.4039418674101"/>
    <n v="1454895.8515699999"/>
    <n v="604798"/>
    <n v="455023.45"/>
    <n v="999872.40159999998"/>
    <n v="1395531.75"/>
    <n v="6.4919800758361816"/>
    <n v="128.78611755371094"/>
    <n v="61.692901611328125"/>
    <n v="0"/>
    <n v="0"/>
    <n v="1"/>
    <n v="1"/>
    <s v="PEG"/>
    <s v="DEU"/>
    <n v="-0.68199997999999995"/>
    <n v="0.23054578900337219"/>
    <n v="5.4359108209609985E-2"/>
    <n v="-6.7362554371356964E-2"/>
    <n v="3.0064333230257034E-2"/>
    <m/>
    <m/>
    <n v="1.2178457342088223E-2"/>
    <n v="4.2180649936199188E-2"/>
    <n v="4.1673135012388229E-2"/>
    <n v="0.20817525684833527"/>
    <n v="1.8515968695282936E-2"/>
    <m/>
    <m/>
    <m/>
    <n v="4.727499932050705E-2"/>
    <n v="2.2370535880327225E-2"/>
    <n v="6.197139248251915E-2"/>
    <n v="9.3889862298965454E-2"/>
    <n v="-1.8649110570549965E-2"/>
  </r>
  <r>
    <x v="130"/>
    <x v="11"/>
    <s v="ITA"/>
    <n v="136"/>
    <n v="57719.34"/>
    <n v="18761.371602685209"/>
    <n v="96.951832083527322"/>
    <n v="98.3"/>
    <n v="2403904.182883"/>
    <n v="0.20489056947111062"/>
    <n v="143.92736414471761"/>
    <n v="-12029.636614723267"/>
    <n v="598972.15149099997"/>
    <n v="621094.03624099994"/>
    <n v="812747.4"/>
    <n v="1307137.1516"/>
    <n v="4.5278916666666698"/>
    <n v="5.5758299999999998"/>
    <n v="122.28765842978017"/>
    <n v="10.841799999999999"/>
    <n v="150.63201725035825"/>
    <n v="1.0488658988582051"/>
    <n v="621244.48441999999"/>
    <n v="675705.95071"/>
    <n v="2080.8919935518538"/>
    <n v="1663161.05277"/>
    <n v="659767"/>
    <n v="517177.71700000006"/>
    <n v="1145983.3358"/>
    <n v="1545606.25"/>
    <n v="6.3268885612487793"/>
    <n v="141.94393920898438"/>
    <n v="63.525684356689453"/>
    <n v="0"/>
    <n v="0"/>
    <n v="1"/>
    <n v="1"/>
    <s v="PEG"/>
    <s v="DEU"/>
    <n v="1.38"/>
    <n v="8.8582433760166168E-2"/>
    <n v="8.8392503559589386E-2"/>
    <n v="7.7415481209754944E-2"/>
    <n v="4.5278917998075485E-2"/>
    <m/>
    <m/>
    <n v="4.5694615691900253E-2"/>
    <n v="4.2697887867689133E-2"/>
    <n v="4.0832079946994781E-2"/>
    <n v="6.7666128277778625E-2"/>
    <n v="1.9590681418776512E-2"/>
    <m/>
    <m/>
    <m/>
    <n v="5.5758301168680191E-2"/>
    <n v="2.0916307345032692E-2"/>
    <n v="8.1250794231891632E-2"/>
    <n v="8.8437192142009735E-2"/>
    <n v="6.1347201466560364E-2"/>
  </r>
  <r>
    <x v="131"/>
    <x v="11"/>
    <s v="ITA"/>
    <n v="136"/>
    <n v="57844.92"/>
    <n v="19062.439916661428"/>
    <n v="99.162394303157981"/>
    <n v="98.91"/>
    <n v="2525160.9617360001"/>
    <n v="0.20520363862034302"/>
    <n v="147.27261796998187"/>
    <n v="-1432.4838760921366"/>
    <n v="619407.93232500006"/>
    <n v="653037.45693900005"/>
    <n v="904464.6"/>
    <n v="1385985.93854"/>
    <n v="4.0516083333333297"/>
    <n v="5.1891699999999998"/>
    <n v="132.79070805890575"/>
    <n v="9.5951000000000004"/>
    <n v="155.55428569710543"/>
    <n v="1.0453446590352495"/>
    <n v="650162.67686999997"/>
    <n v="723260.74190999998"/>
    <n v="2197.0611596505164"/>
    <n v="1792530.99655"/>
    <n v="705571"/>
    <n v="573716.80099999998"/>
    <n v="1218814.1956"/>
    <n v="1698279.125"/>
    <n v="6.4140152931213379"/>
    <n v="143.78135681152344"/>
    <n v="62.850883483886719"/>
    <n v="0"/>
    <n v="0"/>
    <n v="1"/>
    <n v="1"/>
    <s v="PEG"/>
    <s v="DEU"/>
    <n v="0.26100001"/>
    <n v="-0.22175303101539612"/>
    <n v="0.1081976443529129"/>
    <n v="6.5204039216041565E-2"/>
    <n v="4.051608219742775E-2"/>
    <m/>
    <m/>
    <n v="6.642642617225647E-2"/>
    <n v="4.1771221905946732E-2"/>
    <n v="3.9169341325759888E-2"/>
    <n v="-0.23870967328548431"/>
    <n v="2.227357029914856E-2"/>
    <m/>
    <m/>
    <m/>
    <n v="5.1891699433326721E-2"/>
    <n v="1.6956653445959091E-2"/>
    <n v="5.1664039492607117E-2"/>
    <n v="5.1206257194280624E-2"/>
    <n v="5.2860058844089508E-2"/>
  </r>
  <r>
    <x v="132"/>
    <x v="11"/>
    <s v="ITA"/>
    <n v="136"/>
    <n v="57927"/>
    <n v="19100.471045688388"/>
    <n v="99.83478915609102"/>
    <n v="98.77"/>
    <n v="2614465.800303"/>
    <n v="0.21090470184283627"/>
    <n v="151.11820541085089"/>
    <n v="-17298.4777629446"/>
    <n v="618730.62507900002"/>
    <n v="642345.95487999998"/>
    <n v="989048.7"/>
    <n v="1498672.1667666"/>
    <n v="3.2643"/>
    <n v="5.0358299999999998"/>
    <n v="145.66864812046742"/>
    <n v="9.2074999999999996"/>
    <n v="158.99310492942152"/>
    <n v="1.0164529144965664"/>
    <n v="658722.92654000001"/>
    <n v="732690.37680999993"/>
    <n v="1846.3526270620771"/>
    <n v="1898034.4763100001"/>
    <n v="772368.4375"/>
    <n v="636451.94900000002"/>
    <n v="1261582.5273"/>
    <n v="1784774.25"/>
    <n v="6.2661356925964355"/>
    <n v="140.80514526367188"/>
    <n v="63.307361602783203"/>
    <n v="0"/>
    <n v="0"/>
    <n v="1"/>
    <n v="1"/>
    <s v="PEG"/>
    <s v="DEU"/>
    <n v="-1.095"/>
    <n v="-0.18565772473812103"/>
    <n v="0.15117734670639038"/>
    <n v="0.11665387451648712"/>
    <n v="3.2643001526594162E-2"/>
    <m/>
    <m/>
    <n v="0.11112736910581589"/>
    <n v="4.0049981325864792E-2"/>
    <n v="3.604445606470108E-2"/>
    <n v="-0.21610169112682343"/>
    <n v="3.8836635649204254E-2"/>
    <m/>
    <m/>
    <m/>
    <n v="5.0358299165964127E-2"/>
    <n v="3.044397383928299E-2"/>
    <n v="9.9108368158340454E-2"/>
    <n v="0.10813739150762558"/>
    <n v="7.4648439884185791E-2"/>
  </r>
  <r>
    <x v="133"/>
    <x v="11"/>
    <s v="ITA"/>
    <n v="136"/>
    <n v="57998.35"/>
    <n v="19006.708489859055"/>
    <n v="99.376196347521713"/>
    <n v="98.96"/>
    <n v="2700502.6023639999"/>
    <n v="0.20513292767686167"/>
    <n v="155.36910186591135"/>
    <n v="-29750.796215360253"/>
    <n v="620310.04051800002"/>
    <n v="634340.64019199996"/>
    <n v="1051272"/>
    <n v="1599586.5898131002"/>
    <n v="2.1879833333333298"/>
    <n v="4.2483300000000002"/>
    <n v="161.26734603854638"/>
    <n v="8.8657000000000004"/>
    <n v="163.40891896661392"/>
    <n v="1.0015686612764791"/>
    <n v="672063.82683999999"/>
    <n v="746230.71291999996"/>
    <n v="1533.0720506730008"/>
    <n v="2011230.7567799999"/>
    <n v="876293.8125"/>
    <n v="702091.50200000009"/>
    <n v="1309139.2548"/>
    <n v="1898152.625"/>
    <n v="6.3641133308410645"/>
    <n v="148.45346069335938"/>
    <n v="64.841560363769531"/>
    <n v="0"/>
    <n v="0"/>
    <n v="1"/>
    <n v="1"/>
    <s v="PEG"/>
    <s v="DEU"/>
    <n v="-0.95999997999999997"/>
    <n v="0.17215919494628906"/>
    <n v="9.9783986806869507E-2"/>
    <n v="4.7471962869167328E-2"/>
    <n v="2.1879833191633224E-2"/>
    <m/>
    <m/>
    <n v="6.2740214169025421E-2"/>
    <n v="3.7043776363134384E-2"/>
    <n v="3.4856848418712616E-2"/>
    <n v="0.13640698790550232"/>
    <n v="3.1460732221603394E-2"/>
    <m/>
    <m/>
    <m/>
    <n v="4.2483299970626831E-2"/>
    <n v="3.5752195864915848E-2"/>
    <n v="8.9817404747009277E-2"/>
    <n v="0.10878823697566986"/>
    <n v="3.4675896167755127E-2"/>
  </r>
  <r>
    <x v="134"/>
    <x v="11"/>
    <s v="ITA"/>
    <n v="136"/>
    <n v="58057.48"/>
    <n v="19210.519703975657"/>
    <n v="99.547338595739447"/>
    <n v="98.65"/>
    <n v="2812081.71013"/>
    <n v="0.21520005827500091"/>
    <n v="158.87531573030427"/>
    <n v="-10454.505538400001"/>
    <n v="662729.84367800015"/>
    <n v="681734.52735500003"/>
    <n v="1118706"/>
    <n v="1729272.2811419999"/>
    <n v="2.0794999999999999"/>
    <n v="4.2583299999999999"/>
    <n v="175.93175300566642"/>
    <n v="7.8655999999999997"/>
    <n v="170.62163318019421"/>
    <n v="0.9969548736562398"/>
    <n v="683710.49089000002"/>
    <n v="768581.07753000001"/>
    <n v="1421.5329270978636"/>
    <n v="2122564.3455099999"/>
    <n v="985970"/>
    <n v="795806.97"/>
    <n v="1326757.3755000001"/>
    <n v="2009000.25"/>
    <n v="6.3324494361877441"/>
    <n v="149.74237060546875"/>
    <n v="65.655326843261719"/>
    <n v="0"/>
    <n v="0"/>
    <n v="1"/>
    <n v="1"/>
    <s v="PEG"/>
    <s v="DEU"/>
    <n v="-0.26967001000000002"/>
    <n v="0.2637886106967926"/>
    <n v="0.10500568151473999"/>
    <n v="0.10491939634084702"/>
    <n v="2.0795000717043877E-2"/>
    <m/>
    <m/>
    <n v="6.9176085293292999E-2"/>
    <n v="3.5829596221446991E-2"/>
    <n v="3.3511407673358917E-2"/>
    <n v="0.20509234070777893"/>
    <n v="4.8706863075494766E-2"/>
    <m/>
    <m/>
    <m/>
    <n v="4.2583301663398743E-2"/>
    <n v="5.8696266263723373E-2"/>
    <n v="0.110881507396698"/>
    <n v="0.12660676240921021"/>
    <n v="6.2857195734977722E-2"/>
  </r>
  <r>
    <x v="135"/>
    <x v="11"/>
    <s v="ITA"/>
    <n v="136"/>
    <n v="58103.03"/>
    <n v="19283.733171442167"/>
    <n v="100"/>
    <n v="98.5"/>
    <n v="2892081.222331"/>
    <n v="0.21158622541451297"/>
    <n v="162.38152959469721"/>
    <n v="-26436.136732499999"/>
    <n v="721271.03085800004"/>
    <n v="719592.47839499998"/>
    <n v="1210988"/>
    <n v="1888562.437097"/>
    <n v="2.1724000000000001"/>
    <n v="3.5558299999999998"/>
    <n v="188.13783601175683"/>
    <n v="7.7305000000000001"/>
    <n v="176.35610682433935"/>
    <n v="1.0150090646753502"/>
    <n v="693577.72280999995"/>
    <n v="798202.13598999998"/>
    <n v="1641.3240654403662"/>
    <n v="2309319.5232800003"/>
    <n v="1108280.25"/>
    <n v="903269.95499999996"/>
    <n v="1406049.5682999999"/>
    <n v="2164788.5"/>
    <n v="6.6394023895263672"/>
    <n v="152.0869140625"/>
    <n v="66.527610778808594"/>
    <n v="0"/>
    <n v="0"/>
    <n v="1"/>
    <n v="1"/>
    <s v="PEG"/>
    <s v="DEU"/>
    <n v="4.1669999999999999E-2"/>
    <n v="0.20897156000137329"/>
    <n v="0.10536365956068039"/>
    <n v="6.4884170889854431E-2"/>
    <n v="2.1724000573158264E-2"/>
    <m/>
    <m/>
    <n v="7.103341817855835E-2"/>
    <n v="3.433024138212204E-2"/>
    <n v="3.2053381204605103E-2"/>
    <n v="0.15451590716838837"/>
    <n v="4.7167517244815826E-2"/>
    <m/>
    <m/>
    <m/>
    <n v="3.5558298230171204E-2"/>
    <n v="5.4455649107694626E-2"/>
    <n v="0.1019798219203949"/>
    <n v="0.12032698094844818"/>
    <n v="4.3304085731506348E-2"/>
  </r>
  <r>
    <x v="136"/>
    <x v="11"/>
    <s v="ITA"/>
    <n v="136"/>
    <n v="58133.51"/>
    <n v="19629.60635333147"/>
    <n v="101.48515733893935"/>
    <n v="100"/>
    <n v="3006420.870236"/>
    <n v="0.21485308362931868"/>
    <n v="166.00216083630204"/>
    <n v="-45396.041866560001"/>
    <n v="822039.94321399997"/>
    <n v="798472.24565499998"/>
    <n v="1291113"/>
    <n v="2029653.9785760001"/>
    <n v="3.18271666666667"/>
    <n v="4.0475000000000003"/>
    <n v="199.38916807048014"/>
    <n v="6.7766000000000002"/>
    <n v="182.22580962263464"/>
    <n v="1.0211856609420804"/>
    <n v="767401.88910000003"/>
    <n v="852615.19553000003"/>
    <n v="1470.2126044039483"/>
    <n v="2560128.4489199999"/>
    <n v="1232728.25"/>
    <n v="1072089.46376"/>
    <n v="1541650.4288999999"/>
    <n v="2380462"/>
    <n v="6.0619807243347168"/>
    <n v="156.26374816894531"/>
    <n v="67.753158569335938"/>
    <n v="0"/>
    <n v="0"/>
    <n v="1"/>
    <n v="1"/>
    <s v="PEG"/>
    <s v="DEU"/>
    <n v="0.74582999999999999"/>
    <n v="0.22232277691364288"/>
    <n v="9.0107142925262451E-2"/>
    <n v="-7.1440152823925018E-3"/>
    <n v="3.1827166676521301E-2"/>
    <m/>
    <m/>
    <n v="5.7260919362306595E-2"/>
    <n v="3.2846219837665558E-2"/>
    <n v="3.1067278236150742E-2"/>
    <n v="0.17234791815280914"/>
    <n v="4.2628012597560883E-2"/>
    <m/>
    <m/>
    <m/>
    <n v="4.0474999696016312E-2"/>
    <n v="4.9974862486124039E-2"/>
    <n v="8.7669998407363892E-2"/>
    <n v="0.11012620478868484"/>
    <n v="1.23415756970644E-2"/>
  </r>
  <r>
    <x v="137"/>
    <x v="11"/>
    <s v="ITA"/>
    <n v="136"/>
    <n v="58147.73"/>
    <n v="19841.538671196064"/>
    <n v="102.47557345192438"/>
    <n v="99.71"/>
    <n v="3126765.8595460001"/>
    <n v="0.21570576540755468"/>
    <n v="169.36292888220521"/>
    <n v="-43887.314156796005"/>
    <n v="865899.94400000002"/>
    <n v="854863.20499999996"/>
    <n v="1325214"/>
    <n v="2153009.9064614"/>
    <n v="4.0357166666666702"/>
    <n v="4.4873200000000004"/>
    <n v="208.76004001658436"/>
    <n v="6.0754000000000001"/>
    <n v="186.23058316183693"/>
    <n v="0.99296177390648799"/>
    <n v="812191.68674000003"/>
    <n v="869592.41088999994"/>
    <n v="1315.3114598193049"/>
    <n v="2814000.5536999996"/>
    <n v="1361393.375"/>
    <n v="1190174.82598"/>
    <n v="1683412.5007"/>
    <n v="2663279.25"/>
    <n v="6.6162786483764648"/>
    <n v="165.28860473632813"/>
    <n v="70.123062133789063"/>
    <n v="0"/>
    <n v="0"/>
    <n v="1"/>
    <n v="1"/>
    <s v="PEG"/>
    <s v="DEU"/>
    <n v="1.0233399999999999"/>
    <n v="-4.1954591870307922E-2"/>
    <n v="7.6910756528377533E-2"/>
    <n v="1.8521400168538094E-2"/>
    <n v="4.0357165038585663E-2"/>
    <m/>
    <m/>
    <n v="4.5040015131235123E-2"/>
    <n v="3.187074139714241E-2"/>
    <n v="3.0497150495648384E-2"/>
    <n v="-7.8480146825313568E-2"/>
    <n v="3.9636209607124329E-2"/>
    <m/>
    <m/>
    <m/>
    <n v="4.4873200356960297E-2"/>
    <n v="3.6525554955005646E-2"/>
    <n v="5.3848959505558014E-2"/>
    <n v="6.0828015208244324E-2"/>
    <n v="2.9439281672239304E-2"/>
  </r>
  <r>
    <x v="138"/>
    <x v="11"/>
    <s v="ITA"/>
    <n v="136"/>
    <n v="58145.32"/>
    <n v="19460.495847314502"/>
    <n v="100.81962905054959"/>
    <n v="97.34"/>
    <n v="3171028.2172380001"/>
    <n v="0.21241269452273004"/>
    <n v="175.27772550078839"/>
    <n v="-88630.271143050006"/>
    <n v="877130.30999999994"/>
    <n v="852152.42700000003"/>
    <n v="1416224"/>
    <n v="2314138.3571544001"/>
    <n v="3.7576999999999998"/>
    <n v="4.6811499999999997"/>
    <n v="206.25850450123517"/>
    <n v="6.7232000000000003"/>
    <n v="191.97937140011075"/>
    <n v="1.0616400000000001"/>
    <n v="818885.37213000003"/>
    <n v="899331.58181999996"/>
    <n v="1391.2984120140827"/>
    <n v="2949473.6205199999"/>
    <n v="1414985.5"/>
    <n v="1233498.86723"/>
    <n v="1775900.3735"/>
    <n v="2800094.25"/>
    <n v="4.2039999961853027"/>
    <n v="161.20465087890625"/>
    <n v="71.304336547851563"/>
    <n v="1"/>
    <n v="1"/>
    <n v="1"/>
    <n v="1"/>
    <s v="PEG"/>
    <s v="DEU"/>
    <n v="-4.0840000000000001E-2"/>
    <n v="-0.46840116381645203"/>
    <n v="4.6931885182857513E-2"/>
    <n v="7.4787110090255737E-2"/>
    <n v="3.7576999515295029E-2"/>
    <m/>
    <m/>
    <n v="1.5672305598855019E-2"/>
    <n v="3.1259577721357346E-2"/>
    <n v="3.0777228996157646E-2"/>
    <n v="-0.49906924366950989"/>
    <n v="6.1222195625305176E-2"/>
    <m/>
    <m/>
    <m/>
    <n v="4.6811498701572418E-2"/>
    <n v="3.0668079853057861E-2"/>
    <n v="2.0896732807159424E-2"/>
    <n v="9.9318409338593483E-3"/>
    <n v="5.6182056665420532E-2"/>
  </r>
  <r>
    <x v="139"/>
    <x v="11"/>
    <s v="ITA"/>
    <n v="136"/>
    <n v="58558.23632622623"/>
    <n v="18278.625580046355"/>
    <n v="95.061307465323566"/>
    <n v="94.77"/>
    <n v="3053993.2814929998"/>
    <n v="0.19988556170131602"/>
    <n v="176.61970558605384"/>
    <n v="-57567.777006012009"/>
    <n v="704415.02600000007"/>
    <n v="684471.44499999995"/>
    <n v="1568067.3865093999"/>
    <n v="2520390.4184353999"/>
    <n v="0.95499999999999996"/>
    <n v="4.3133299999999997"/>
    <n v="199.26225459195931"/>
    <n v="7.7485999999999997"/>
    <n v="192.33440060584635"/>
    <n v="1.1660999999999999"/>
    <n v="814360.30914000003"/>
    <n v="955266.54957999999"/>
    <n v="1344.0719144800769"/>
    <n v="2905721.6636000001"/>
    <n v="1512834.875"/>
    <n v="1293819.48654"/>
    <n v="1676577.4676000001"/>
    <n v="2793867.25"/>
    <n v="5.0640997886657715"/>
    <n v="149.52165222167969"/>
    <n v="69.602920532226563"/>
    <n v="0"/>
    <n v="0"/>
    <n v="1"/>
    <n v="1"/>
    <s v="PEG"/>
    <s v="DEU"/>
    <n v="-3.1924969999999999"/>
    <n v="0.2256501317024231"/>
    <n v="2.4712812155485153E-2"/>
    <n v="9.4489514827728271E-2"/>
    <n v="9.5499996095895767E-3"/>
    <m/>
    <m/>
    <n v="-6.9261793978512287E-3"/>
    <n v="3.1638991087675095E-2"/>
    <n v="3.1859654933214188E-2"/>
    <n v="0.17521367967128754"/>
    <n v="4.291684553027153E-2"/>
    <m/>
    <m/>
    <m/>
    <n v="4.3133299797773361E-2"/>
    <n v="5.0436463207006454E-2"/>
    <n v="4.4271852821111679E-2"/>
    <n v="4.1793994605541229E-2"/>
    <n v="5.2019756287336349E-2"/>
  </r>
  <r>
    <x v="140"/>
    <x v="11"/>
    <s v="ITA"/>
    <n v="136"/>
    <n v="58823.330578624445"/>
    <n v="18520.425122909404"/>
    <n v="96.393035914708577"/>
    <n v="95.612053852112709"/>
    <n v="3119871.9638379999"/>
    <n v="0.19943907759426613"/>
    <n v="179.48014001635227"/>
    <n v="-102799.81948851999"/>
    <n v="878485.69900000002"/>
    <n v="782446.70699999994"/>
    <n v="1543799.4175421998"/>
    <n v="2517318.3324533994"/>
    <n v="1.13333333333333"/>
    <n v="4.0358299999999998"/>
    <n v="199.76876479767049"/>
    <n v="8.3625000000000007"/>
    <n v="197.04840578500571"/>
    <n v="1.19198"/>
    <n v="820399.53526999999"/>
    <n v="948414.09005"/>
    <n v="1449.0869630294867"/>
    <n v="3118523.5454099998"/>
    <n v="1696683.75"/>
    <n v="1355547.7741400001"/>
    <n v="1830710.3684"/>
    <n v="2861141"/>
    <n v="5.179999828338623"/>
    <n v="148.10321044921875"/>
    <n v="66.262054443359375"/>
    <n v="0"/>
    <n v="0"/>
    <n v="1"/>
    <n v="1"/>
    <s v="PEG"/>
    <s v="DEU"/>
    <n v="-0.24250000999999999"/>
    <n v="-7.4591457843780518E-2"/>
    <n v="2.4342805147171021E-2"/>
    <n v="-7.230008952319622E-3"/>
    <n v="1.133333332836628E-2"/>
    <m/>
    <m/>
    <n v="-8.1221861764788628E-3"/>
    <n v="3.2464992254972458E-2"/>
    <n v="3.2730836421251297E-2"/>
    <n v="-0.11130435019731522"/>
    <n v="4.1310980916023254E-2"/>
    <m/>
    <m/>
    <m/>
    <n v="4.0358301252126694E-2"/>
    <n v="3.67128886282444E-2"/>
    <n v="1.2840171344578266E-2"/>
    <n v="1.6545642167329788E-2"/>
    <n v="2.0516621880233288E-3"/>
  </r>
  <r>
    <x v="141"/>
    <x v="11"/>
    <s v="ITA"/>
    <n v="136"/>
    <n v="59077.584545608617"/>
    <n v="18551.197642275638"/>
    <n v="96.908051804957424"/>
    <n v="95.509591268902241"/>
    <n v="3192436.3928660001"/>
    <n v="0.19651908396946566"/>
    <n v="184.74915720084095"/>
    <n v="-90186.339038389997"/>
    <n v="902599.42469899997"/>
    <n v="857886.30335099995"/>
    <n v="1502460.8081875001"/>
    <n v="2546690.0767882001"/>
    <n v="2.7858333333333301"/>
    <n v="5.4241700000000002"/>
    <n v="200.49147754263618"/>
    <n v="8.359"/>
    <n v="199.55205344778753"/>
    <n v="1.19692"/>
    <n v="829962.77279999992"/>
    <n v="942729.20133000007"/>
    <n v="1496.460313780045"/>
    <n v="3138209.6025"/>
    <n v="1893051.5"/>
    <n v="1388826.4466299999"/>
    <n v="1817479.8355"/>
    <n v="2879495"/>
    <n v="5.0946998596191406"/>
    <n v="156.73458862304688"/>
    <n v="70.505241394042969"/>
    <n v="0"/>
    <n v="0"/>
    <n v="1"/>
    <n v="1"/>
    <s v="PEG"/>
    <s v="DEU"/>
    <n v="0.42583399999999999"/>
    <n v="-0.21318712830543518"/>
    <n v="3.9218038320541382E-2"/>
    <n v="-6.4863309264183044E-2"/>
    <n v="2.785833366215229E-2"/>
    <m/>
    <m/>
    <n v="5.9635071083903313E-3"/>
    <n v="3.3254530280828476E-2"/>
    <n v="3.305739164352417E-2"/>
    <n v="-0.24550791084766388"/>
    <n v="4.2837813496589661E-2"/>
    <m/>
    <m/>
    <m/>
    <n v="5.4241698235273361E-2"/>
    <n v="3.2320789992809296E-2"/>
    <n v="1.2484210543334484E-2"/>
    <n v="2.3541133850812912E-2"/>
    <n v="-1.8502488732337952E-2"/>
  </r>
  <r>
    <x v="142"/>
    <x v="11"/>
    <s v="ITA"/>
    <n v="136"/>
    <n v="59232.30498288192"/>
    <n v="17951.283874349927"/>
    <n v="93.766234485425343"/>
    <n v="91.714068558372674"/>
    <n v="3145197.0200489997"/>
    <n v="0.18359883468666707"/>
    <n v="190.87339579804939"/>
    <n v="-7265.4019853645996"/>
    <n v="857867.52153199993"/>
    <n v="892583.09998900001"/>
    <n v="1500289.9784396999"/>
    <n v="2707999.0072078998"/>
    <n v="1.895"/>
    <n v="5.4924999999999997"/>
    <n v="190.22242837627812"/>
    <n v="10.654500000000001"/>
    <n v="198.32833453035502"/>
    <n v="1.2649299999999999"/>
    <n v="861254.83227000001"/>
    <n v="970011.24563000002"/>
    <n v="1467.5382749734729"/>
    <n v="3034781.80418"/>
    <n v="1854237.9851800001"/>
    <n v="1373231.72805"/>
    <n v="1728380.4351999999"/>
    <n v="2879072.75"/>
    <n v="5.492800235748291"/>
    <n v="139.19052124023438"/>
    <n v="67.171585083007813"/>
    <n v="0"/>
    <n v="0"/>
    <n v="1"/>
    <n v="1"/>
    <s v="PEG"/>
    <s v="DEU"/>
    <n v="-0.55416697000000004"/>
    <n v="0.13067872822284698"/>
    <n v="-1.0820675641298294E-2"/>
    <n v="0.24545426666736603"/>
    <n v="1.8950000405311584E-2"/>
    <m/>
    <m/>
    <n v="-4.4593878090381622E-2"/>
    <n v="3.3773202449083328E-2"/>
    <n v="3.5349577665328979E-2"/>
    <n v="8.3942465484142303E-2"/>
    <n v="4.3116927146911621E-2"/>
    <m/>
    <m/>
    <m/>
    <n v="5.4924998432397842E-2"/>
    <n v="4.673626646399498E-2"/>
    <n v="3.4324347972869873E-2"/>
    <n v="-9.7447313601151109E-4"/>
    <n v="0.13220213353633881"/>
  </r>
  <r>
    <x v="143"/>
    <x v="11"/>
    <s v="ITA"/>
    <n v="136"/>
    <n v="59401.80762753803"/>
    <n v="17570.474942178338"/>
    <n v="90.979123368111686"/>
    <n v="88.441242479119197"/>
    <n v="3122721.9596509999"/>
    <n v="0.17244173002617474"/>
    <n v="193.24901083338202"/>
    <n v="34630.958617324999"/>
    <n v="819225.38114199997"/>
    <n v="894136.56941"/>
    <n v="1547602.4454492"/>
    <n v="2792269.2920598001"/>
    <n v="0.85524999999999995"/>
    <n v="4.3166700000000002"/>
    <n v="179.34425018983794"/>
    <n v="12.1487"/>
    <n v="201.16369073429129"/>
    <n v="1.3245500000000001"/>
    <n v="866416.92809000006"/>
    <n v="961555.55453999992"/>
    <n v="1404.0098615038794"/>
    <n v="2818990.32149"/>
    <n v="1775284.6396600001"/>
    <n v="1350499.9182500001"/>
    <n v="1534662.4304900002"/>
    <n v="2943643.5"/>
    <n v="5.7634000778198242"/>
    <n v="127.60047912597656"/>
    <n v="68.1558837890625"/>
    <n v="0"/>
    <n v="0"/>
    <n v="1"/>
    <n v="1"/>
    <s v="PEG"/>
    <s v="DEU"/>
    <n v="-0.16583334"/>
    <n v="0.2284296452999115"/>
    <n v="-2.137487381696701E-2"/>
    <n v="8.8499337434768677E-2"/>
    <n v="8.5525000467896461E-3"/>
    <m/>
    <m/>
    <n v="-5.7201225310564041E-2"/>
    <n v="3.5826351493597031E-2"/>
    <n v="3.7999998778104782E-2"/>
    <n v="0.18512073159217834"/>
    <n v="3.6543883383274078E-2"/>
    <m/>
    <m/>
    <m/>
    <n v="4.3166700750589371E-2"/>
    <n v="4.3308913707733154E-2"/>
    <n v="1.2092702090740204E-2"/>
    <n v="-1.2803081190213561E-3"/>
    <n v="4.8525918275117874E-2"/>
  </r>
  <r>
    <x v="144"/>
    <x v="11"/>
    <s v="ITA"/>
    <n v="136"/>
    <n v="59469.805781498915"/>
    <n v="17549.695961443445"/>
    <n v="90.144104356013514"/>
    <n v="87.786558002867608"/>
    <n v="3151096.6411120002"/>
    <n v="0.16740658527561969"/>
    <n v="193.70086250949018"/>
    <n v="59839.339922623796"/>
    <n v="826006.00505499996"/>
    <n v="917247.30724900006"/>
    <n v="1681173.6497871"/>
    <n v="2894102.5913975001"/>
    <n v="0.42409999999999998"/>
    <n v="2.8925000000000001"/>
    <n v="170.9606051305513"/>
    <n v="12.6828"/>
    <n v="202.43899416693202"/>
    <n v="1.3536600000000001"/>
    <n v="869096.72577000002"/>
    <n v="972760.74902999995"/>
    <n v="1594.8192076435216"/>
    <n v="2863340.4998348765"/>
    <n v="1695977.98876191"/>
    <n v="1340868.91127"/>
    <n v="1522471.5885648762"/>
    <n v="2925698"/>
    <n v="6.3368000984191895"/>
    <n v="117.83477020263672"/>
    <n v="69.597557067871094"/>
    <n v="0"/>
    <n v="0"/>
    <n v="1"/>
    <n v="1"/>
    <s v="PEG"/>
    <s v="DEU"/>
    <n v="7.4999999999999997E-3"/>
    <n v="3.4662496298551559E-2"/>
    <n v="-5.4453127086162567E-3"/>
    <n v="0.1959235817193985"/>
    <n v="4.2409999296069145E-3"/>
    <m/>
    <m/>
    <n v="-4.333694651722908E-2"/>
    <n v="3.7891633808612823E-2"/>
    <n v="3.9608128368854523E-2"/>
    <n v="6.4243758097290993E-3"/>
    <n v="2.8057865798473358E-2"/>
    <m/>
    <m/>
    <m/>
    <n v="2.8924999758601189E-2"/>
    <n v="2.8238119557499886E-2"/>
    <n v="2.5974694639444351E-2"/>
    <n v="-2.2028270177543163E-3"/>
    <n v="0.10008229315280914"/>
  </r>
  <r>
    <x v="145"/>
    <x v="11"/>
    <s v="ITA"/>
    <n v="136"/>
    <n v="59419.546276397399"/>
    <n v="17701.075746228515"/>
    <n v="90.933295616301507"/>
    <n v="89.481148534439612"/>
    <n v="3205214.22585"/>
    <n v="0.1693546701462828"/>
    <n v="193.91224376569531"/>
    <n v="45546.094149328499"/>
    <n v="855862.51394699991"/>
    <n v="952460.89435000008"/>
    <n v="1825856.720401"/>
    <n v="3015955.4509999999"/>
    <n v="4.8666666666666698E-2"/>
    <n v="1.7141666666666699"/>
    <n v="164.38519724091472"/>
    <n v="11.896000000000001"/>
    <n v="204.53673122808343"/>
    <n v="1.3528"/>
    <n v="887446.75655999989"/>
    <n v="987259.5387899999"/>
    <n v="1778.5156608799487"/>
    <n v="2835427.0946668126"/>
    <n v="1687199.14389026"/>
    <n v="1340119.5747799999"/>
    <n v="1495307.5198868127"/>
    <n v="2870677"/>
    <n v="6.8175997734069824"/>
    <n v="113.49709320068359"/>
    <n v="67.181243896484375"/>
    <n v="0"/>
    <n v="0"/>
    <n v="1"/>
    <n v="1"/>
    <s v="PEG"/>
    <s v="DEU"/>
    <n v="-0.20416666999999999"/>
    <n v="0.17594458162784576"/>
    <n v="1.363680511713028E-2"/>
    <n v="4.6005044132471085E-2"/>
    <n v="4.8666665679775178E-4"/>
    <m/>
    <m/>
    <n v="-2.6047565042972565E-2"/>
    <n v="3.9684370160102844E-2"/>
    <n v="4.0745697915554047E-2"/>
    <n v="0.14371694624423981"/>
    <n v="2.8177987784147263E-2"/>
    <m/>
    <m/>
    <m/>
    <n v="1.7141666263341904E-2"/>
    <n v="3.2227642834186554E-2"/>
    <n v="2.7150809764862061E-2"/>
    <n v="2.8619099408388138E-2"/>
    <n v="2.3245856165885925E-2"/>
  </r>
  <r>
    <x v="146"/>
    <x v="11"/>
    <s v="ITA"/>
    <n v="136"/>
    <n v="59290.448331920939"/>
    <n v="17969.303621967574"/>
    <n v="92.266096246343309"/>
    <n v="90.750963464164272"/>
    <n v="3283501.1072360002"/>
    <n v="0.17170996967307448"/>
    <n v="193.81527988670211"/>
    <n v="85174.028767070602"/>
    <n v="855014.23405999993"/>
    <n v="962981.61739499995"/>
    <n v="2022163.4987182999"/>
    <n v="3159256.8574000001"/>
    <n v="-0.16750000000000001"/>
    <n v="1.4875"/>
    <n v="164.87835283263746"/>
    <n v="11.6882"/>
    <n v="206.37210524327384"/>
    <n v="1.3478399999999999"/>
    <n v="920688.63991999999"/>
    <n v="1011222.8163099999"/>
    <n v="1836.8940328242102"/>
    <n v="2813484.4662742447"/>
    <n v="1695698.14934016"/>
    <n v="1351020.7748799999"/>
    <n v="1462463.691394245"/>
    <n v="2848781.75"/>
    <n v="6.3182001113891602"/>
    <n v="109.15952301025391"/>
    <n v="65.9844970703125"/>
    <n v="0"/>
    <n v="0"/>
    <n v="1"/>
    <n v="1"/>
    <s v="PEG"/>
    <s v="DEU"/>
    <n v="-0.21250000999999999"/>
    <n v="-4.6300001442432404E-2"/>
    <n v="4.3367993086576462E-2"/>
    <n v="1.6326265409588814E-2"/>
    <n v="-1.7000000000000001E-3"/>
    <m/>
    <m/>
    <n v="2.5000572204589844E-3"/>
    <n v="4.0867935866117477E-2"/>
    <n v="4.0766019374132156E-2"/>
    <n v="-8.0700002610683441E-2"/>
    <n v="3.7419777363538742E-2"/>
    <m/>
    <m/>
    <m/>
    <n v="1.4865E-2"/>
    <n v="3.4400001168251038E-2"/>
    <n v="2.0987704396247864E-2"/>
    <n v="3.0518677085638046E-2"/>
    <n v="7.3131327517330647E-3"/>
  </r>
  <r>
    <x v="147"/>
    <x v="11"/>
    <s v="ITA"/>
    <n v="136"/>
    <n v="59194.856724178826"/>
    <n v="18298.508376973208"/>
    <n v="93.945647241846316"/>
    <n v="92.285496421660753"/>
    <n v="3362512.540856"/>
    <n v="0.17480776149711091"/>
    <n v="196.38482268002105"/>
    <n v="86685.583286675814"/>
    <n v="937147.12854699988"/>
    <n v="1033425.6371460001"/>
    <n v="2173399.3136288999"/>
    <n v="3296054.3330000001"/>
    <n v="-0.33583333329999998"/>
    <n v="2.1116666670000002"/>
    <n v="163.0701156629874"/>
    <n v="11.210599999999999"/>
    <n v="207.23406770500154"/>
    <n v="1.34135"/>
    <n v="930056.31417999999"/>
    <n v="1024069.96776"/>
    <n v="1614.5001250729601"/>
    <n v="2740710.7256553471"/>
    <n v="1697797.0873191301"/>
    <n v="1370985.6548499998"/>
    <n v="1369725.0708053475"/>
    <n v="2828114"/>
    <n v="7.4388999938964844"/>
    <n v="109.21537780761719"/>
    <n v="63.216938018798828"/>
    <n v="0"/>
    <n v="0"/>
    <n v="1"/>
    <n v="1"/>
    <s v="PEG"/>
    <s v="DEU"/>
    <n v="-3.5000000000000003E-2"/>
    <n v="0.17990000545978546"/>
    <n v="3.0124131590127945E-2"/>
    <n v="3.1531229615211487E-2"/>
    <n v="-3.4000000000000002E-3"/>
    <m/>
    <m/>
    <n v="-1.072317361831665E-2"/>
    <n v="4.0847305208444595E-2"/>
    <n v="4.1290067136287689E-2"/>
    <n v="0.1437000036239624"/>
    <n v="3.1651657074689865E-2"/>
    <m/>
    <m/>
    <m/>
    <n v="2.1129999999999999E-2"/>
    <n v="3.6199998110532761E-2"/>
    <n v="3.8158237934112549E-2"/>
    <n v="5.4674435406923294E-2"/>
    <n v="1.4065614901483059E-2"/>
  </r>
  <r>
    <x v="148"/>
    <x v="11"/>
    <s v="ITA"/>
    <n v="136"/>
    <n v="59067.729740686744"/>
    <n v="18510.573909341612"/>
    <n v="95.010777778404943"/>
    <n v="93.320764645006292"/>
    <n v="3429891.638824"/>
    <n v="0.17846136979793059"/>
    <n v="198.82443387548915"/>
    <n v="86133.077781370201"/>
    <n v="992953.52797900001"/>
    <n v="1075392.9340069999"/>
    <n v="2274928.6185766002"/>
    <n v="3386464.7429116"/>
    <n v="0.12"/>
    <n v="2.61"/>
    <n v="162.16576916825946"/>
    <n v="10.61"/>
    <n v="209.47134894092233"/>
    <n v="1.3440000000000001"/>
    <n v="934064.39308000007"/>
    <n v="1021835.51218"/>
    <n v="1691.0655021834059"/>
    <n v="2676745.8651873125"/>
    <n v="1711458.2737849101"/>
    <n v="1397948.2146000001"/>
    <n v="1278797.6505873124"/>
    <n v="2815785.75"/>
    <n v="6.9474"/>
    <n v="100.72330930868918"/>
    <n v="64.160441994062467"/>
    <n v="0"/>
    <n v="0"/>
    <n v="1"/>
    <n v="1"/>
    <s v="PEG"/>
    <s v="DEU"/>
    <n v="-6.6666700000000004E-3"/>
    <n v="-0.1242000013589859"/>
    <n v="3.5908669233322144E-2"/>
    <n v="6.9269323721528053E-3"/>
    <n v="1.1999999999999999E-3"/>
    <m/>
    <m/>
    <n v="-5.5457353591918945E-3"/>
    <n v="4.1454404592514038E-2"/>
    <n v="4.1685581207275391E-2"/>
    <n v="-0.15139999985694885"/>
    <n v="3.2052792608737946E-2"/>
    <m/>
    <m/>
    <m/>
    <n v="2.6103000000000001E-2"/>
    <n v="2.7200000360608101E-2"/>
    <n v="9.5588918775320053E-3"/>
    <n v="1.3438228517770767E-2"/>
    <n v="4.0634660981595516E-3"/>
  </r>
  <r>
    <x v="149"/>
    <x v="11"/>
    <s v="ITA"/>
    <n v="136"/>
    <n v="58948.48660113215"/>
    <n v="18601.359196772417"/>
    <n v="96.388894765818975"/>
    <n v="94.682417431699491"/>
    <n v="3478768.1279259999"/>
    <n v="0.17914499294654085"/>
    <n v="200.08496430240029"/>
    <n v="111175.9773588604"/>
    <n v="983684.02260800009"/>
    <n v="1099383.9001879999"/>
    <n v="2448878.3327897"/>
    <n v="3572831.9889871003"/>
    <n v="-5.7250000000000002E-2"/>
    <n v="1.9503333329999999"/>
    <n v="162.00134253285438"/>
    <n v="9.9499999999999993"/>
    <n v="211.34655243505881"/>
    <n v="1.3456299999999999"/>
    <n v="959882.61725999997"/>
    <n v="1020389.11849"/>
    <n v="1723.5802029553136"/>
    <n v="2618377.3695908254"/>
    <n v="1690068.7308831201"/>
    <n v="1428686.50085"/>
    <n v="1189690.8687408257"/>
    <n v="2777086.75"/>
    <n v="7.0883000000000012"/>
    <n v="95.439739734141213"/>
    <n v="63.340245449723341"/>
    <n v="0"/>
    <n v="0"/>
    <n v="1"/>
    <n v="1"/>
    <s v="PEG"/>
    <s v="DEU"/>
    <n v="-3.0833329999999999E-2"/>
    <n v="0.28169998526573181"/>
    <n v="4.079558327794075E-2"/>
    <n v="0.24425256252288818"/>
    <n v="-5.9999999999999995E-4"/>
    <m/>
    <m/>
    <n v="-1.0139346122741699E-3"/>
    <n v="4.180951789021492E-2"/>
    <n v="4.18519526720047E-2"/>
    <n v="0.22920000553131104"/>
    <n v="4.271070659160614E-2"/>
    <m/>
    <m/>
    <m/>
    <n v="1.9514E-2"/>
    <n v="5.2499998360872269E-2"/>
    <n v="9.6875943243503571E-2"/>
    <n v="7.9453155398368835E-2"/>
    <n v="0.12182628363370895"/>
  </r>
  <r>
    <x v="150"/>
    <x v="11"/>
    <s v="ITA"/>
    <n v="136"/>
    <n v="58775.042034507285"/>
    <n v="17000.999643522366"/>
    <n v="88.096293385830961"/>
    <n v="84.780071097633154"/>
    <n v="3208323.2945889998"/>
    <n v="0.17765405812320104"/>
    <n v="199.7940726654208"/>
    <n v="113430.71368255551"/>
    <n v="829997.43203300005"/>
    <n v="947498.42796699994"/>
    <n v="2766722.9976385999"/>
    <n v="3964058.0919904998"/>
    <n v="-0.2048333333"/>
    <n v="1.1679166670000001"/>
    <n v="165.0843419466996"/>
    <n v="9.16"/>
    <n v="198.3716135494445"/>
    <n v="1.5581200000000002"/>
    <n v="896727.29866999993"/>
    <n v="1196063.02305"/>
    <n v="1577.9235596120932"/>
    <n v="2702113.9631512733"/>
    <n v="1883325.2565989401"/>
    <n v="1443014.89885"/>
    <n v="1259099.0643012733"/>
    <n v="2841008.75"/>
    <n v="6.6477000000000004"/>
    <n v="92.901265509148502"/>
    <n v="61.946047588176512"/>
    <n v="0"/>
    <n v="0"/>
    <n v="1"/>
    <n v="1"/>
    <s v="PEG"/>
    <s v="DEU"/>
    <n v="-6.8333340000000006E-2"/>
    <n v="-4.179999977350235E-2"/>
    <n v="6.0965351760387421E-2"/>
    <n v="0.12560233473777771"/>
    <n v="-2E-3"/>
    <m/>
    <m/>
    <n v="1.903069019317627E-2"/>
    <n v="4.1934661567211151E-2"/>
    <n v="4.1151519864797592E-2"/>
    <n v="-6.3299998641014099E-2"/>
    <n v="2.2952919825911522E-2"/>
    <m/>
    <m/>
    <m/>
    <n v="1.1682999999999999E-2"/>
    <n v="2.1500000730156898E-2"/>
    <n v="5.247730016708374E-2"/>
    <n v="4.5469775795936584E-2"/>
    <n v="6.1801169067621231E-2"/>
  </r>
  <r>
    <x v="0"/>
    <x v="12"/>
    <s v="JPN"/>
    <n v="158"/>
    <n v="34437"/>
    <n v="737.37549728489705"/>
    <n v="3.2630848016987342"/>
    <m/>
    <m/>
    <m/>
    <n v="1.8112187784256498E-2"/>
    <n v="-2.8600000000000001E-5"/>
    <n v="3.3742000000000003E-5"/>
    <n v="1.4543E-5"/>
    <m/>
    <n v="5.5500000000000001E-5"/>
    <m/>
    <n v="7.0805616387682946"/>
    <m/>
    <m/>
    <n v="1.786526889304723E-3"/>
    <m/>
    <n v="2.0959E-5"/>
    <n v="2.0108000000000001E-5"/>
    <n v="1.0695999999999999"/>
    <m/>
    <m/>
    <m/>
    <m/>
    <m/>
    <m/>
    <m/>
    <m/>
    <n v="0"/>
    <n v="0"/>
    <n v="0"/>
    <n v="0"/>
    <s v="FLOAT"/>
    <s v="GBR"/>
    <m/>
    <m/>
    <m/>
    <m/>
    <m/>
    <m/>
    <m/>
    <m/>
    <m/>
    <m/>
    <m/>
    <m/>
    <m/>
    <m/>
    <m/>
    <n v="7.0805616676807404E-2"/>
    <m/>
    <m/>
    <m/>
    <m/>
  </r>
  <r>
    <x v="1"/>
    <x v="12"/>
    <s v="JPN"/>
    <n v="158"/>
    <n v="34648"/>
    <n v="742.00531055183558"/>
    <n v="3.2837162395692956"/>
    <m/>
    <m/>
    <m/>
    <n v="1.519062301838813E-2"/>
    <n v="-9.6999999999999986E-6"/>
    <n v="2.1917E-5"/>
    <n v="1.7969E-5"/>
    <m/>
    <n v="7.2713000000000007E-5"/>
    <m/>
    <n v="6.7468375557978222"/>
    <m/>
    <m/>
    <n v="1.786526889304723E-3"/>
    <m/>
    <n v="2.2144999999999999E-5"/>
    <n v="1.9235000000000001E-5"/>
    <m/>
    <m/>
    <m/>
    <m/>
    <m/>
    <m/>
    <m/>
    <m/>
    <m/>
    <n v="1"/>
    <n v="1"/>
    <n v="1"/>
    <n v="1"/>
    <s v="PEG"/>
    <s v="GBR"/>
    <n v="0"/>
    <m/>
    <m/>
    <m/>
    <m/>
    <m/>
    <m/>
    <m/>
    <m/>
    <m/>
    <m/>
    <m/>
    <m/>
    <m/>
    <m/>
    <n v="6.7468374967575073E-2"/>
    <m/>
    <m/>
    <m/>
    <m/>
  </r>
  <r>
    <x v="2"/>
    <x v="12"/>
    <s v="JPN"/>
    <n v="158"/>
    <n v="34859"/>
    <n v="746.00533578129034"/>
    <n v="3.3015484371257608"/>
    <m/>
    <m/>
    <m/>
    <n v="1.1103459874427199E-2"/>
    <n v="-1.7100000000000002E-5"/>
    <n v="2.6174999999999999E-5"/>
    <n v="1.7027000000000001E-5"/>
    <m/>
    <n v="1.07707E-4"/>
    <m/>
    <n v="6.4383769433442719"/>
    <m/>
    <m/>
    <n v="1.786526889304723E-3"/>
    <m/>
    <n v="5.0445000000000002E-5"/>
    <n v="5.7729999999999998E-5"/>
    <m/>
    <m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4383767545223236E-2"/>
    <m/>
    <m/>
    <m/>
    <m/>
  </r>
  <r>
    <x v="3"/>
    <x v="12"/>
    <s v="JPN"/>
    <n v="158"/>
    <n v="35070"/>
    <n v="751.01226119190187"/>
    <n v="3.3238386840713425"/>
    <m/>
    <m/>
    <m/>
    <n v="1.1269973928440423E-2"/>
    <n v="-1.59E-5"/>
    <n v="2.8106999999999997E-5"/>
    <n v="2.1634999999999999E-5"/>
    <n v="9.0099999999999995E-5"/>
    <n v="1.41464E-4"/>
    <m/>
    <n v="6.5358530735573286"/>
    <m/>
    <m/>
    <n v="1.5015167629954095E-3"/>
    <m/>
    <n v="8.5507000000000007E-5"/>
    <n v="6.2679000000000001E-5"/>
    <n v="0.95389999999999997"/>
    <m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5358534455299377E-2"/>
    <m/>
    <m/>
    <m/>
    <m/>
  </r>
  <r>
    <x v="4"/>
    <x v="12"/>
    <s v="JPN"/>
    <n v="158"/>
    <n v="35235"/>
    <n v="756.17993472399598"/>
    <n v="3.3467509844200567"/>
    <n v="5.3555000000000001"/>
    <m/>
    <m/>
    <n v="1.3097844112267396E-2"/>
    <n v="-2.0399999999999998E-5"/>
    <n v="2.3462E-5"/>
    <n v="1.9317000000000002E-5"/>
    <n v="1.049E-4"/>
    <n v="1.4579E-4"/>
    <m/>
    <n v="6.6166448988929183"/>
    <m/>
    <m/>
    <n v="1.3902932990698235E-3"/>
    <m/>
    <n v="7.3446000000000001E-5"/>
    <n v="8.2269999999999997E-5"/>
    <n v="0.98239999999999994"/>
    <n v="3.083E-6"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616644561290741E-2"/>
    <m/>
    <m/>
    <m/>
    <m/>
  </r>
  <r>
    <x v="5"/>
    <x v="12"/>
    <s v="JPN"/>
    <n v="158"/>
    <n v="35436"/>
    <n v="809.85438537080938"/>
    <n v="3.5857231667901268"/>
    <n v="5.5481999999999996"/>
    <n v="5.6167788461538464E-4"/>
    <m/>
    <n v="1.445644741660256E-2"/>
    <n v="-2.5000000000000001E-5"/>
    <n v="2.9976000000000002E-5"/>
    <n v="1.8610999999999999E-5"/>
    <n v="1.003E-4"/>
    <n v="1.4885399999999999E-4"/>
    <m/>
    <n v="6.4186261070718329"/>
    <m/>
    <m/>
    <n v="1.5015167629954095E-3"/>
    <n v="0.103351851851852"/>
    <n v="6.9482999999999999E-5"/>
    <n v="6.9202999999999995E-5"/>
    <n v="1.0029999999999999"/>
    <n v="2.6299999999999998E-6"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4186260104179382E-2"/>
    <m/>
    <m/>
    <m/>
    <m/>
  </r>
  <r>
    <x v="6"/>
    <x v="12"/>
    <s v="JPN"/>
    <n v="158"/>
    <n v="35713"/>
    <n v="784.56024416879006"/>
    <n v="3.4728204741215771"/>
    <n v="5.5651000000000002"/>
    <n v="5.5127644230769238E-4"/>
    <m/>
    <n v="1.2098759788188057E-2"/>
    <n v="-8.1000000000000004E-6"/>
    <n v="2.3965000000000002E-5"/>
    <n v="2.7711999999999998E-5"/>
    <n v="1.0779999999999999E-4"/>
    <n v="1.6228600000000001E-4"/>
    <m/>
    <n v="6.4608192049778159"/>
    <m/>
    <m/>
    <n v="1.5362740954721549E-3"/>
    <n v="0.10174905660377359"/>
    <n v="5.9481000000000002E-5"/>
    <n v="5.9308999999999997E-5"/>
    <n v="1.044"/>
    <n v="2.65E-6"/>
    <m/>
    <m/>
    <m/>
    <m/>
    <m/>
    <m/>
    <m/>
    <n v="0"/>
    <n v="0"/>
    <n v="0"/>
    <n v="0"/>
    <s v="FLOAT"/>
    <s v="GBR"/>
    <n v="0"/>
    <m/>
    <m/>
    <m/>
    <n v="6.5999999642372131E-2"/>
    <m/>
    <m/>
    <m/>
    <m/>
    <m/>
    <m/>
    <m/>
    <m/>
    <m/>
    <m/>
    <n v="6.4608193933963776E-2"/>
    <m/>
    <m/>
    <m/>
    <m/>
  </r>
  <r>
    <x v="7"/>
    <x v="12"/>
    <s v="JPN"/>
    <n v="158"/>
    <n v="36018"/>
    <n v="802.65422844133491"/>
    <n v="3.553583740961614"/>
    <n v="5.6966000000000001"/>
    <n v="5.294334134615385E-4"/>
    <m/>
    <n v="1.2484769640673257E-2"/>
    <n v="-1.6399999999999999E-5"/>
    <n v="2.7421000000000001E-5"/>
    <n v="2.3349E-5"/>
    <n v="1.2109999999999999E-4"/>
    <n v="1.7575800000000001E-4"/>
    <m/>
    <n v="6.4602850349928858"/>
    <m/>
    <m/>
    <n v="1.5362740954721549E-3"/>
    <n v="0.46795677799607072"/>
    <n v="5.2337999999999999E-5"/>
    <n v="4.8427999999999998E-5"/>
    <n v="1.0307999999999999"/>
    <n v="1.0243E-5"/>
    <m/>
    <m/>
    <m/>
    <m/>
    <m/>
    <m/>
    <m/>
    <n v="0"/>
    <n v="0"/>
    <n v="0"/>
    <n v="0"/>
    <s v="FLOAT"/>
    <s v="GBR"/>
    <n v="0"/>
    <m/>
    <m/>
    <m/>
    <n v="5.9999998658895493E-2"/>
    <m/>
    <m/>
    <m/>
    <m/>
    <m/>
    <m/>
    <m/>
    <m/>
    <m/>
    <m/>
    <n v="6.4602851867675781E-2"/>
    <m/>
    <m/>
    <m/>
    <m/>
  </r>
  <r>
    <x v="8"/>
    <x v="12"/>
    <s v="JPN"/>
    <n v="158"/>
    <n v="36315"/>
    <n v="793.74913947404661"/>
    <n v="3.5138759987283228"/>
    <n v="5.6561000000000003"/>
    <n v="6.1680552884615383E-4"/>
    <m/>
    <n v="1.39758273061553E-2"/>
    <n v="-2.1800000000000001E-5"/>
    <n v="3.2874999999999999E-5"/>
    <n v="2.5968000000000003E-5"/>
    <n v="1.6869999999999998E-4"/>
    <n v="2.19621E-4"/>
    <m/>
    <n v="6.4134822479576865"/>
    <m/>
    <m/>
    <n v="1.4667594305186637E-3"/>
    <n v="0.4255716694772344"/>
    <n v="6.2444E-5"/>
    <n v="6.0940999999999998E-5"/>
    <n v="1.0801000000000001"/>
    <n v="1.8885999999999998E-5"/>
    <m/>
    <m/>
    <m/>
    <m/>
    <m/>
    <m/>
    <m/>
    <n v="0"/>
    <n v="0"/>
    <n v="0"/>
    <n v="0"/>
    <s v="FLOAT"/>
    <s v="GBR"/>
    <n v="0"/>
    <m/>
    <m/>
    <m/>
    <n v="5.7599999010562897E-2"/>
    <m/>
    <m/>
    <m/>
    <m/>
    <m/>
    <m/>
    <m/>
    <m/>
    <m/>
    <m/>
    <n v="6.413482129573822E-2"/>
    <m/>
    <m/>
    <m/>
    <m/>
  </r>
  <r>
    <x v="9"/>
    <x v="12"/>
    <s v="JPN"/>
    <n v="158"/>
    <n v="36557"/>
    <n v="835.40771945181507"/>
    <n v="3.6994552639961862"/>
    <n v="5.9314"/>
    <n v="7.915497596153846E-4"/>
    <m/>
    <n v="1.8630651997888582E-2"/>
    <n v="-1.95E-5"/>
    <n v="3.2953000000000001E-5"/>
    <n v="2.8176000000000003E-5"/>
    <n v="1.6809999999999999E-4"/>
    <n v="2.1260699999999999E-4"/>
    <n v="11.32"/>
    <n v="6.4035640962226728"/>
    <m/>
    <m/>
    <n v="1.4667594305186637E-3"/>
    <n v="0.32877529566360059"/>
    <n v="6.2151999999999997E-5"/>
    <n v="6.0318000000000001E-5"/>
    <n v="1.1215000000000002"/>
    <n v="5.7587999999999998E-5"/>
    <m/>
    <m/>
    <m/>
    <m/>
    <m/>
    <m/>
    <m/>
    <n v="0"/>
    <n v="0"/>
    <n v="0"/>
    <n v="0"/>
    <s v="FLOAT"/>
    <s v="GBR"/>
    <n v="0"/>
    <m/>
    <m/>
    <m/>
    <n v="4.8000000417232513E-2"/>
    <m/>
    <m/>
    <m/>
    <m/>
    <m/>
    <n v="0.54957568645477295"/>
    <m/>
    <m/>
    <m/>
    <m/>
    <n v="6.403563916683197E-2"/>
    <m/>
    <m/>
    <m/>
    <m/>
  </r>
  <r>
    <x v="10"/>
    <x v="12"/>
    <s v="JPN"/>
    <n v="158"/>
    <n v="36807"/>
    <n v="863.39554975955662"/>
    <n v="3.8242806468914421"/>
    <n v="6.3093000000000004"/>
    <n v="7.6242572115384623E-4"/>
    <m/>
    <n v="2.1344074196240424E-2"/>
    <n v="-2.37E-5"/>
    <n v="3.6627E-5"/>
    <n v="2.8394999999999998E-5"/>
    <n v="1.63E-4"/>
    <n v="1.9865E-4"/>
    <n v="9.86"/>
    <n v="6.4256360000000008"/>
    <m/>
    <m/>
    <n v="1.1052831727605095E-3"/>
    <n v="0.34016098226466585"/>
    <n v="6.3367000000000005E-5"/>
    <n v="6.3140999999999997E-5"/>
    <n v="1.0971"/>
    <n v="6.9380000000000003E-5"/>
    <m/>
    <m/>
    <m/>
    <m/>
    <m/>
    <m/>
    <m/>
    <n v="0"/>
    <n v="0"/>
    <n v="0"/>
    <n v="0"/>
    <s v="FLOAT"/>
    <s v="GBR"/>
    <n v="0"/>
    <m/>
    <m/>
    <m/>
    <n v="6.4000003039836884E-2"/>
    <m/>
    <m/>
    <m/>
    <m/>
    <m/>
    <n v="-0.10831531882286072"/>
    <m/>
    <m/>
    <m/>
    <m/>
    <n v="6.4256362617015839E-2"/>
    <m/>
    <m/>
    <m/>
    <m/>
  </r>
  <r>
    <x v="11"/>
    <x v="12"/>
    <s v="JPN"/>
    <n v="158"/>
    <n v="37112"/>
    <n v="829.3004957965079"/>
    <n v="3.6719812386911674"/>
    <n v="6.0151000000000003"/>
    <n v="8.2587451923076937E-4"/>
    <m/>
    <n v="2.3512541308730806E-2"/>
    <n v="-1.3199999999999999E-5"/>
    <n v="3.1191E-5"/>
    <n v="3.1058999999999995E-5"/>
    <n v="1.584E-4"/>
    <n v="1.9145499999999999E-4"/>
    <n v="10.95"/>
    <n v="6.1855060000000002"/>
    <m/>
    <m/>
    <n v="1.140040505237255E-3"/>
    <n v="0.30998362720403022"/>
    <n v="7.1489999999999995E-5"/>
    <n v="7.1459999999999997E-5"/>
    <n v="1.1299435028248588"/>
    <n v="9.4779999999999997E-5"/>
    <m/>
    <m/>
    <m/>
    <m/>
    <m/>
    <m/>
    <m/>
    <n v="0"/>
    <n v="0"/>
    <n v="0"/>
    <n v="0"/>
    <s v="FLOAT"/>
    <s v="GBR"/>
    <n v="0"/>
    <m/>
    <m/>
    <n v="0.30596640706062317"/>
    <n v="5.7999998331069946E-2"/>
    <m/>
    <m/>
    <m/>
    <m/>
    <m/>
    <n v="0.10600575804710388"/>
    <m/>
    <m/>
    <m/>
    <m/>
    <n v="6.1855059117078781E-2"/>
    <m/>
    <m/>
    <m/>
    <n v="0.18198320269584656"/>
  </r>
  <r>
    <x v="12"/>
    <x v="12"/>
    <s v="JPN"/>
    <n v="158"/>
    <n v="37414"/>
    <n v="844.17597690704019"/>
    <n v="3.7384372772591572"/>
    <n v="6.0461999999999998"/>
    <n v="7.7802788461538478E-4"/>
    <m/>
    <n v="2.1881460461464913E-2"/>
    <n v="-1.1000000000000001E-6"/>
    <n v="2.9447000000000001E-5"/>
    <n v="3.7722000000000002E-5"/>
    <n v="1.5090000000000001E-4"/>
    <n v="1.86422E-4"/>
    <n v="8.4"/>
    <n v="6.3315359999999998"/>
    <m/>
    <m/>
    <n v="1.1817493042093497E-3"/>
    <n v="0.32153877005347586"/>
    <n v="7.3508000000000002E-5"/>
    <n v="7.3479999999999994E-5"/>
    <n v="1.1363636363636365"/>
    <n v="9.1800999999999997E-5"/>
    <m/>
    <m/>
    <m/>
    <m/>
    <m/>
    <m/>
    <m/>
    <n v="0"/>
    <n v="0"/>
    <n v="0"/>
    <n v="0"/>
    <s v="FLOAT"/>
    <s v="GBR"/>
    <n v="0"/>
    <m/>
    <m/>
    <n v="6.5880082547664642E-2"/>
    <n v="6.4000003039836884E-2"/>
    <m/>
    <m/>
    <m/>
    <m/>
    <m/>
    <n v="-0.28094631433486938"/>
    <m/>
    <m/>
    <m/>
    <m/>
    <n v="6.3315361738204956E-2"/>
    <m/>
    <m/>
    <m/>
    <n v="6.4940042793750763E-2"/>
  </r>
  <r>
    <x v="13"/>
    <x v="12"/>
    <s v="JPN"/>
    <n v="158"/>
    <n v="37766"/>
    <n v="837.20807075146956"/>
    <n v="3.7072309315353431"/>
    <n v="5.9226000000000001"/>
    <n v="7.3850240384615393E-4"/>
    <m/>
    <n v="1.8800950462220287E-2"/>
    <n v="-2.3E-6"/>
    <n v="2.8445E-5"/>
    <n v="3.6267999999999999E-5"/>
    <n v="1.416E-4"/>
    <n v="1.8159099999999999E-4"/>
    <n v="10.220000000000001"/>
    <n v="6.296513"/>
    <m/>
    <m/>
    <n v="1.0010111753302727E-3"/>
    <n v="0.32065070422535213"/>
    <n v="8.3107000000000002E-5"/>
    <n v="8.3107000000000002E-5"/>
    <n v="1.1396011396011396"/>
    <n v="9.4350000000000003E-5"/>
    <m/>
    <m/>
    <m/>
    <m/>
    <m/>
    <m/>
    <m/>
    <n v="0"/>
    <n v="0"/>
    <n v="0"/>
    <n v="0"/>
    <s v="FLOAT"/>
    <s v="GBR"/>
    <n v="0"/>
    <m/>
    <m/>
    <n v="0.31382054090499878"/>
    <n v="5.6000001728534698E-2"/>
    <m/>
    <m/>
    <m/>
    <m/>
    <m/>
    <n v="-1.9509419798851013E-2"/>
    <m/>
    <m/>
    <m/>
    <m/>
    <n v="6.2965132296085358E-2"/>
    <m/>
    <m/>
    <m/>
    <n v="0.18491026759147644"/>
  </r>
  <r>
    <x v="14"/>
    <x v="12"/>
    <s v="JPN"/>
    <n v="158"/>
    <n v="38138"/>
    <n v="835.70192458964812"/>
    <n v="3.7004920196680744"/>
    <n v="6.2304000000000004"/>
    <n v="7.7282716346153849E-4"/>
    <m/>
    <n v="1.818787599062615E-2"/>
    <n v="-7.9999999999999996E-6"/>
    <n v="2.9672999999999999E-5"/>
    <n v="3.3871000000000001E-5"/>
    <n v="1.3030000000000002E-4"/>
    <n v="1.77689E-4"/>
    <n v="10.95"/>
    <n v="6.2726699999999997"/>
    <m/>
    <m/>
    <n v="8.2027304645119581E-4"/>
    <n v="0.32551951547779273"/>
    <n v="7.6669999999999996E-5"/>
    <n v="7.6662999999999994E-5"/>
    <n v="1.1560693641618498"/>
    <n v="1.00874E-4"/>
    <m/>
    <m/>
    <m/>
    <m/>
    <m/>
    <m/>
    <m/>
    <n v="0"/>
    <n v="0"/>
    <n v="0"/>
    <n v="0"/>
    <s v="FLOAT"/>
    <s v="GBR"/>
    <n v="0"/>
    <m/>
    <m/>
    <n v="7.7886588871479034E-2"/>
    <n v="5.000000074505806E-2"/>
    <m/>
    <m/>
    <m/>
    <m/>
    <m/>
    <n v="4.8914957791566849E-2"/>
    <m/>
    <m/>
    <m/>
    <m/>
    <n v="6.2726698815822601E-2"/>
    <m/>
    <m/>
    <m/>
    <n v="6.3943296670913696E-2"/>
  </r>
  <r>
    <x v="15"/>
    <x v="12"/>
    <s v="JPN"/>
    <n v="158"/>
    <n v="38427"/>
    <n v="860.12439170375001"/>
    <n v="3.8094550407834511"/>
    <n v="5.8714000000000004"/>
    <n v="8.654E-4"/>
    <n v="7.0719602977667495E-2"/>
    <n v="1.8195444811263114E-2"/>
    <n v="-2.7999999999999999E-6"/>
    <n v="2.9357E-5"/>
    <n v="3.7147000000000002E-5"/>
    <n v="1.3300000000000001E-4"/>
    <n v="1.8480699999999999E-4"/>
    <n v="9.1300000000000008"/>
    <n v="6.2646620000000004"/>
    <m/>
    <m/>
    <n v="8.202730464511957E-4"/>
    <n v="0.3060186104218362"/>
    <n v="6.2156999999999995E-5"/>
    <n v="6.1115E-5"/>
    <n v="1.2232415902140672"/>
    <n v="9.3227999999999996E-5"/>
    <m/>
    <m/>
    <m/>
    <m/>
    <m/>
    <m/>
    <m/>
    <n v="0"/>
    <n v="0"/>
    <n v="0"/>
    <n v="0"/>
    <s v="FLOAT"/>
    <s v="GBR"/>
    <n v="0"/>
    <m/>
    <m/>
    <n v="9.0439349412918091E-2"/>
    <n v="5.4000001400709152E-2"/>
    <m/>
    <m/>
    <m/>
    <m/>
    <m/>
    <n v="-3.6635249853134155E-2"/>
    <m/>
    <m/>
    <m/>
    <m/>
    <n v="6.2646619975566864E-2"/>
    <m/>
    <m/>
    <m/>
    <n v="7.2219677269458771E-2"/>
  </r>
  <r>
    <x v="16"/>
    <x v="12"/>
    <s v="JPN"/>
    <n v="158"/>
    <n v="38622"/>
    <n v="916.44658484801414"/>
    <n v="4.1147795861543219"/>
    <n v="6.1669999999999998"/>
    <n v="8.6570000000000006E-4"/>
    <n v="0.12625"/>
    <n v="1.6045899750365144E-2"/>
    <n v="6.9E-6"/>
    <n v="3.2168000000000001E-5"/>
    <n v="4.8875999999999998E-5"/>
    <n v="1.4799999999999999E-4"/>
    <n v="1.8469299999999999E-4"/>
    <n v="10.220000000000001"/>
    <n v="6.01959"/>
    <m/>
    <m/>
    <n v="7.9551500374655266E-4"/>
    <n v="0.31226500000000001"/>
    <n v="8.5326000000000003E-5"/>
    <n v="8.3224000000000001E-5"/>
    <n v="1.3745704467353952"/>
    <n v="9.9838000000000002E-5"/>
    <m/>
    <m/>
    <m/>
    <m/>
    <m/>
    <m/>
    <m/>
    <n v="0"/>
    <n v="0"/>
    <n v="0"/>
    <n v="0"/>
    <s v="FLOAT"/>
    <s v="GBR"/>
    <n v="0"/>
    <n v="0.94516110420227051"/>
    <m/>
    <n v="0.18288762867450714"/>
    <n v="4.8000000417232513E-2"/>
    <m/>
    <m/>
    <m/>
    <m/>
    <m/>
    <n v="0.82712858915328979"/>
    <n v="5.5199999362230301E-2"/>
    <m/>
    <m/>
    <m/>
    <n v="6.0195900499820709E-2"/>
    <n v="0.10085749626159668"/>
    <m/>
    <m/>
    <n v="0.11544381082057953"/>
  </r>
  <r>
    <x v="17"/>
    <x v="12"/>
    <s v="JPN"/>
    <n v="158"/>
    <n v="38866"/>
    <n v="951.5257551587506"/>
    <n v="4.2619988915623477"/>
    <n v="6.66"/>
    <n v="8.7389999999999994E-4"/>
    <n v="0.12224938875305623"/>
    <n v="1.7063906126036896E-2"/>
    <n v="-6.9999999999999999E-6"/>
    <n v="4.4304000000000001E-5"/>
    <n v="5.2407999999999997E-5"/>
    <n v="1.4999999999999999E-4"/>
    <n v="1.8309000000000001E-4"/>
    <n v="10.290000000000001"/>
    <n v="5.87697"/>
    <m/>
    <m/>
    <n v="8.0203027814251143E-4"/>
    <n v="0.3129046454767726"/>
    <n v="8.8160999999999998E-5"/>
    <n v="7.9453E-5"/>
    <n v="1.3698630136986301"/>
    <n v="1.20071E-4"/>
    <m/>
    <m/>
    <m/>
    <m/>
    <m/>
    <m/>
    <m/>
    <n v="0"/>
    <n v="0"/>
    <n v="0"/>
    <n v="0"/>
    <s v="FLOAT"/>
    <s v="GBR"/>
    <n v="0"/>
    <n v="-5.0011612474918365E-2"/>
    <m/>
    <n v="5.8922711759805679E-2"/>
    <n v="3.7599999457597733E-2"/>
    <m/>
    <m/>
    <m/>
    <m/>
    <m/>
    <n v="-0.11498910933732986"/>
    <n v="6.273999810218811E-2"/>
    <m/>
    <m/>
    <m/>
    <n v="5.8769699186086655E-2"/>
    <n v="5.5525582283735275E-2"/>
    <m/>
    <m/>
    <n v="4.8261355608701706E-2"/>
  </r>
  <r>
    <x v="18"/>
    <x v="12"/>
    <s v="JPN"/>
    <n v="158"/>
    <n v="39251"/>
    <n v="899.59491477924121"/>
    <n v="4.0339126437470965"/>
    <n v="6.7214"/>
    <n v="8.608E-4"/>
    <n v="0.1535796766743649"/>
    <n v="1.6772506531513756E-2"/>
    <n v="-4.2000000000000004E-6"/>
    <n v="6.5455000000000003E-5"/>
    <n v="6.5705999999999997E-5"/>
    <n v="1.4999999999999999E-4"/>
    <n v="2.0492000000000001E-4"/>
    <n v="10.220000000000001"/>
    <n v="5.9188670000000005"/>
    <m/>
    <m/>
    <n v="7.7820499774347693E-4"/>
    <n v="0.29684757505773673"/>
    <n v="9.2956999999999998E-5"/>
    <n v="8.1503999999999998E-5"/>
    <n v="1.3793103448275863"/>
    <n v="1.33843E-4"/>
    <m/>
    <m/>
    <m/>
    <m/>
    <m/>
    <m/>
    <m/>
    <n v="0"/>
    <n v="0"/>
    <n v="0"/>
    <n v="0"/>
    <s v="FLOAT"/>
    <s v="GBR"/>
    <n v="0"/>
    <n v="7.3316417634487152E-2"/>
    <m/>
    <n v="3.1312666833400726E-2"/>
    <n v="3.6400001496076584E-2"/>
    <m/>
    <m/>
    <m/>
    <m/>
    <m/>
    <n v="-3.5567957907915115E-2"/>
    <n v="9.6479997038841248E-2"/>
    <m/>
    <m/>
    <m/>
    <n v="5.9188671410083771E-2"/>
    <n v="9.3048401176929474E-2"/>
    <m/>
    <m/>
    <n v="3.3856332302093506E-2"/>
  </r>
  <r>
    <x v="19"/>
    <x v="12"/>
    <s v="JPN"/>
    <n v="158"/>
    <n v="39688"/>
    <n v="932.67486393872196"/>
    <n v="4.2032148449663262"/>
    <n v="7.1002999999999998"/>
    <n v="9.3809999999999998E-4"/>
    <n v="0.14764397905759163"/>
    <n v="1.7760237624637649E-2"/>
    <n v="8.0000000000000007E-7"/>
    <n v="6.6104000000000003E-5"/>
    <n v="7.0060999999999992E-5"/>
    <n v="1.55E-4"/>
    <n v="2.1492200000000001E-4"/>
    <n v="11.129999999999999"/>
    <n v="6.1071059999999999"/>
    <m/>
    <m/>
    <n v="8.1117978578345467E-4"/>
    <n v="0.27230680628272252"/>
    <n v="9.6688000000000007E-5"/>
    <n v="7.9714000000000003E-5"/>
    <n v="1.3605442176870748"/>
    <n v="1.6324500000000001E-4"/>
    <m/>
    <m/>
    <m/>
    <m/>
    <m/>
    <m/>
    <m/>
    <n v="0"/>
    <n v="0"/>
    <n v="0"/>
    <n v="0"/>
    <s v="FLOAT"/>
    <s v="GBR"/>
    <n v="0"/>
    <n v="0.30474227666854858"/>
    <m/>
    <n v="7.1014441549777985E-2"/>
    <n v="3.8479998707771301E-2"/>
    <m/>
    <m/>
    <m/>
    <m/>
    <m/>
    <n v="0.19232945144176483"/>
    <n v="8.0570004880428314E-2"/>
    <m/>
    <m/>
    <m/>
    <n v="6.1071060597896576E-2"/>
    <n v="9.6065990626811981E-2"/>
    <m/>
    <m/>
    <n v="5.4747220128774643E-2"/>
  </r>
  <r>
    <x v="20"/>
    <x v="12"/>
    <s v="JPN"/>
    <n v="158"/>
    <n v="40077"/>
    <n v="1011.941961723682"/>
    <n v="4.5430633542110508"/>
    <n v="6.8503999999999996"/>
    <n v="1.1733E-3"/>
    <n v="0.14488636363636365"/>
    <n v="1.8937189233685658E-2"/>
    <n v="-2.9799999999999999E-5"/>
    <n v="8.2000000000000001E-5"/>
    <n v="5.6999999999999996E-5"/>
    <n v="1.7799999999999999E-4"/>
    <n v="2.4809499999999999E-4"/>
    <n v="10.77"/>
    <n v="6.1426060000000007"/>
    <m/>
    <m/>
    <n v="8.4415457382343252E-4"/>
    <n v="0.26064015151515146"/>
    <n v="1.06469E-4"/>
    <n v="8.2125000000000004E-5"/>
    <n v="1.3377926421404682"/>
    <n v="1.86045E-4"/>
    <m/>
    <m/>
    <m/>
    <m/>
    <m/>
    <m/>
    <m/>
    <n v="1"/>
    <n v="1"/>
    <n v="0"/>
    <n v="0"/>
    <s v="FLOAT"/>
    <s v="GBR"/>
    <n v="0"/>
    <n v="-0.18456022441387177"/>
    <m/>
    <n v="3.3632628619670868E-2"/>
    <n v="4.1600000113248825E-2"/>
    <m/>
    <m/>
    <m/>
    <m/>
    <m/>
    <n v="-0.26568049192428589"/>
    <n v="9.4400003552436829E-2"/>
    <m/>
    <m/>
    <m/>
    <n v="6.1426058411598206E-2"/>
    <n v="6.9319762289524078E-2"/>
    <m/>
    <m/>
    <n v="3.7616312503814697E-2"/>
  </r>
  <r>
    <x v="21"/>
    <x v="12"/>
    <s v="JPN"/>
    <n v="158"/>
    <n v="40380"/>
    <n v="956.43801386825157"/>
    <n v="4.2920648060470858"/>
    <n v="7.3992000000000004"/>
    <n v="1.0812E-3"/>
    <n v="0.14047410008779632"/>
    <n v="1.8142463066804365E-2"/>
    <n v="1.6500000000000001E-5"/>
    <n v="6.3E-5"/>
    <n v="8.0000000000000007E-5"/>
    <n v="1.8699999999999999E-4"/>
    <n v="2.4561199999999998E-4"/>
    <n v="9.1300000000000008"/>
    <n v="6.156536"/>
    <m/>
    <m/>
    <n v="8.7712936186341037E-4"/>
    <n v="0.24111150131694464"/>
    <n v="1.03231E-4"/>
    <n v="8.3555999999999998E-5"/>
    <n v="1.3333333333333333"/>
    <n v="1.7895300000000001E-4"/>
    <m/>
    <m/>
    <m/>
    <m/>
    <m/>
    <m/>
    <m/>
    <n v="0"/>
    <n v="0"/>
    <n v="0"/>
    <n v="0"/>
    <s v="FLOAT"/>
    <s v="GBR"/>
    <n v="0"/>
    <n v="3.8198981434106827E-2"/>
    <m/>
    <n v="0.16563737392425537"/>
    <n v="4.0479999035596848E-2"/>
    <m/>
    <m/>
    <m/>
    <m/>
    <m/>
    <n v="-5.2712224423885345E-2"/>
    <n v="8.2010000944137573E-2"/>
    <m/>
    <m/>
    <m/>
    <n v="6.1565358191728592E-2"/>
    <n v="7.7687069773674011E-2"/>
    <m/>
    <m/>
    <n v="0.10305868834257126"/>
  </r>
  <r>
    <x v="22"/>
    <x v="12"/>
    <s v="JPN"/>
    <n v="158"/>
    <n v="40684"/>
    <n v="1012.69479402222"/>
    <n v="4.548558159272055"/>
    <n v="7.2565999999999997"/>
    <n v="1.1485999999999998E-3"/>
    <n v="0.13600000000000001"/>
    <n v="1.6916314123616088E-2"/>
    <n v="1.8100000000000003E-5"/>
    <n v="7.0999999999999991E-5"/>
    <n v="9.1000000000000003E-5"/>
    <n v="1.95E-4"/>
    <n v="2.61733E-4"/>
    <n v="7.9200000000000008"/>
    <n v="6.3756079999999997"/>
    <m/>
    <m/>
    <n v="9.1669910751138368E-4"/>
    <n v="0.24701688888888892"/>
    <n v="1.01462E-4"/>
    <n v="7.6735000000000003E-5"/>
    <n v="1.5267175572519083"/>
    <n v="1.7345800000000001E-4"/>
    <m/>
    <m/>
    <m/>
    <m/>
    <m/>
    <m/>
    <m/>
    <n v="0"/>
    <n v="0"/>
    <n v="0"/>
    <n v="0"/>
    <s v="FLOAT"/>
    <s v="GBR"/>
    <n v="0"/>
    <n v="0.56729888916015625"/>
    <m/>
    <n v="6.3906408846378326E-2"/>
    <n v="3.5999998450279236E-2"/>
    <m/>
    <m/>
    <m/>
    <m/>
    <m/>
    <n v="0.48016175627708435"/>
    <n v="5.0299998372793198E-2"/>
    <m/>
    <m/>
    <m/>
    <n v="6.3756078481674194E-2"/>
    <n v="7.4452131986618042E-2"/>
    <m/>
    <m/>
    <n v="4.9953203648328781E-2"/>
  </r>
  <r>
    <x v="23"/>
    <x v="12"/>
    <s v="JPN"/>
    <n v="158"/>
    <n v="41001"/>
    <n v="1008.3603082851638"/>
    <n v="4.5267862901624172"/>
    <n v="7.7394999999999996"/>
    <n v="1.1682999999999999E-3"/>
    <n v="0.13784461152882205"/>
    <n v="1.7120672280814132E-2"/>
    <n v="2.0000000000000002E-7"/>
    <n v="8.7999999999999998E-5"/>
    <n v="9.0000000000000006E-5"/>
    <n v="2.1800000000000001E-4"/>
    <n v="3.0191000000000001E-4"/>
    <n v="8.2100000000000009"/>
    <n v="6.3377560000000006"/>
    <m/>
    <m/>
    <n v="1.0982383440896865E-3"/>
    <n v="0.22373767752715121"/>
    <n v="1.13769E-4"/>
    <n v="8.4581999999999998E-5"/>
    <n v="1.8348623853211008"/>
    <n v="1.9701899999999999E-4"/>
    <n v="1.7E-5"/>
    <m/>
    <m/>
    <m/>
    <n v="37.145122528076172"/>
    <n v="115.96772003173828"/>
    <n v="51.052333831787109"/>
    <n v="0"/>
    <n v="0"/>
    <n v="0"/>
    <n v="0"/>
    <s v="FLOAT"/>
    <s v="GBR"/>
    <n v="0"/>
    <n v="7.3621183633804321E-2"/>
    <m/>
    <n v="9.0188980102539063E-2"/>
    <n v="3.351999819278717E-2"/>
    <m/>
    <m/>
    <m/>
    <m/>
    <m/>
    <n v="1.2534953653812408E-2"/>
    <n v="5.1550000905990601E-2"/>
    <m/>
    <m/>
    <m/>
    <n v="6.3377559185028076E-2"/>
    <n v="5.2196178585290909E-2"/>
    <m/>
    <m/>
    <n v="6.1854489147663116E-2"/>
  </r>
  <r>
    <x v="24"/>
    <x v="12"/>
    <s v="JPN"/>
    <n v="158"/>
    <n v="41350"/>
    <n v="1119.4156711003627"/>
    <n v="5.0247400393699859"/>
    <n v="7.5259"/>
    <n v="1.3893E-3"/>
    <n v="0.16442451420029897"/>
    <n v="1.7665627366675589E-2"/>
    <n v="-1.0499999999999999E-5"/>
    <n v="1.17E-4"/>
    <n v="1.13E-4"/>
    <n v="2.5099999999999998E-4"/>
    <n v="3.3384499999999999E-4"/>
    <n v="10.37"/>
    <n v="6.463794"/>
    <m/>
    <m/>
    <n v="1.1584157876014501E-3"/>
    <n v="0.24374289985052314"/>
    <n v="9.8170000000000004E-5"/>
    <n v="7.8128999999999997E-5"/>
    <n v="1.7467248908296944"/>
    <n v="2.14859E-4"/>
    <n v="2.0999999999999999E-5"/>
    <m/>
    <m/>
    <m/>
    <n v="37.7933349609375"/>
    <n v="109.20981597900391"/>
    <n v="48.194068908691406"/>
    <n v="0"/>
    <n v="0"/>
    <n v="0"/>
    <n v="0"/>
    <s v="FLOAT"/>
    <s v="GBR"/>
    <n v="0"/>
    <n v="0.24448436498641968"/>
    <m/>
    <n v="-6.5036386251449585E-2"/>
    <n v="4.1600000113248825E-2"/>
    <m/>
    <m/>
    <m/>
    <m/>
    <m/>
    <n v="0.16951824724674225"/>
    <n v="5.4779995232820511E-2"/>
    <m/>
    <m/>
    <m/>
    <n v="6.4637936651706696E-2"/>
    <n v="6.4066201448440552E-2"/>
    <m/>
    <m/>
    <n v="-1.171819306910038E-2"/>
  </r>
  <r>
    <x v="25"/>
    <x v="12"/>
    <s v="JPN"/>
    <n v="158"/>
    <n v="41775"/>
    <n v="1123.4641532016756"/>
    <n v="5.0423648857920744"/>
    <n v="7.8963000000000001"/>
    <n v="1.5253E-3"/>
    <n v="0.16172680412371135"/>
    <n v="1.9334552317126302E-2"/>
    <n v="1.176E-4"/>
    <n v="1.2899999999999999E-4"/>
    <n v="1.36E-4"/>
    <n v="3.0699999999999998E-4"/>
    <n v="4.0721099999999999E-4"/>
    <n v="9.31"/>
    <n v="6.2071199999999997"/>
    <m/>
    <m/>
    <n v="1.2159945250757346E-3"/>
    <n v="0.2639555412371134"/>
    <n v="1.18433E-4"/>
    <n v="8.5316999999999996E-5"/>
    <n v="2.1390374331550799"/>
    <n v="2.7378999999999999E-4"/>
    <n v="2.4000000000000001E-5"/>
    <m/>
    <m/>
    <m/>
    <n v="38.484344482421875"/>
    <n v="96.082740783691406"/>
    <n v="32.666675567626953"/>
    <n v="0"/>
    <n v="0"/>
    <n v="0"/>
    <n v="0"/>
    <s v="FLOAT"/>
    <s v="GBR"/>
    <n v="0"/>
    <n v="0.34495964646339417"/>
    <m/>
    <n v="5.7913511991500854E-2"/>
    <n v="4.3680001050233841E-2"/>
    <m/>
    <m/>
    <m/>
    <m/>
    <m/>
    <n v="0.28489097952842712"/>
    <n v="3.9949998259544373E-2"/>
    <m/>
    <m/>
    <m/>
    <n v="6.2071200460195541E-2"/>
    <n v="5.1331393420696259E-2"/>
    <m/>
    <m/>
    <n v="5.0796754658222198E-2"/>
  </r>
  <r>
    <x v="26"/>
    <x v="12"/>
    <s v="JPN"/>
    <n v="158"/>
    <n v="42196"/>
    <n v="1051.1234951180206"/>
    <n v="4.7173419826553404"/>
    <n v="8.1216000000000008"/>
    <n v="1.5870999999999999E-3"/>
    <n v="0.18187274909963985"/>
    <n v="2.1275954810507744E-2"/>
    <n v="2.34E-5"/>
    <n v="1.7200000000000001E-4"/>
    <n v="1.18E-4"/>
    <n v="3.3300000000000002E-4"/>
    <n v="4.52101E-4"/>
    <n v="10.15"/>
    <n v="6.2547669999999993"/>
    <m/>
    <m/>
    <n v="1.3881606509889427E-3"/>
    <n v="0.2462995198079232"/>
    <n v="1.8701899999999999E-4"/>
    <n v="1.6885700000000001E-4"/>
    <n v="2.0151133501259446"/>
    <n v="3.9083400000000001E-4"/>
    <n v="3.8999999999999999E-5"/>
    <m/>
    <m/>
    <m/>
    <n v="38.0931396484375"/>
    <n v="100.55139923095703"/>
    <n v="36.129722595214844"/>
    <n v="0"/>
    <n v="0"/>
    <n v="0"/>
    <n v="0"/>
    <s v="FLOAT"/>
    <s v="GBR"/>
    <n v="0"/>
    <n v="0.5441056489944458"/>
    <m/>
    <n v="3.3600043505430222E-2"/>
    <n v="4.487999901175499E-2"/>
    <m/>
    <m/>
    <m/>
    <m/>
    <m/>
    <n v="0.36893653869628906"/>
    <n v="3.4669999033212662E-2"/>
    <m/>
    <m/>
    <m/>
    <n v="6.2547668814659119E-2"/>
    <n v="4.7461029142141342E-2"/>
    <m/>
    <m/>
    <n v="3.9240021258592606E-2"/>
  </r>
  <r>
    <x v="27"/>
    <x v="12"/>
    <s v="JPN"/>
    <n v="158"/>
    <n v="42643"/>
    <n v="1061.9491123982837"/>
    <n v="4.7656547969652987"/>
    <n v="8.0289999999999999"/>
    <n v="1.91E-3"/>
    <n v="0.2054164537557486"/>
    <n v="2.370554623497341E-2"/>
    <n v="-5.7399999999999999E-5"/>
    <n v="2.2100000000000001E-4"/>
    <n v="1.6699999999999999E-4"/>
    <n v="3.7599999999999998E-4"/>
    <n v="5.1852599999999995E-4"/>
    <n v="11.06"/>
    <n v="4.5210000000000008"/>
    <m/>
    <m/>
    <n v="1.6218961199439591E-3"/>
    <n v="0.21525038323965251"/>
    <n v="2.2639000000000001E-4"/>
    <n v="2.2367900000000001E-4"/>
    <n v="2.0779220779220777"/>
    <n v="4.1514399999999999E-4"/>
    <n v="5.8999999999999998E-5"/>
    <m/>
    <m/>
    <m/>
    <n v="38.173206329345703"/>
    <n v="105.71656799316406"/>
    <n v="44.337627410888672"/>
    <n v="0"/>
    <n v="0"/>
    <n v="1"/>
    <n v="1"/>
    <s v="PEG"/>
    <s v="GBR"/>
    <n v="0"/>
    <n v="-0.34397256374359131"/>
    <m/>
    <n v="2.8323167935013771E-2"/>
    <n v="5.000000074505806E-2"/>
    <m/>
    <m/>
    <m/>
    <m/>
    <m/>
    <n v="-0.37234267592430115"/>
    <n v="3.8630001246929169E-2"/>
    <m/>
    <m/>
    <m/>
    <n v="4.521000012755394E-2"/>
    <n v="2.4246403947472572E-2"/>
    <m/>
    <m/>
    <n v="3.916158527135849E-2"/>
  </r>
  <r>
    <x v="28"/>
    <x v="12"/>
    <s v="JPN"/>
    <n v="158"/>
    <n v="43145"/>
    <n v="1248.8829760111253"/>
    <n v="5.6174532569880737"/>
    <n v="8.4286999999999992"/>
    <n v="2.4318E-3"/>
    <n v="0.19416590701914313"/>
    <n v="2.5711283703769051E-2"/>
    <n v="-4.0000000000000003E-5"/>
    <n v="2.8199999999999997E-4"/>
    <n v="1.6999999999999999E-4"/>
    <n v="3.4200000000000002E-4"/>
    <n v="5.3262600000000002E-4"/>
    <n v="10.549999999999999"/>
    <n v="4.3614999999999995"/>
    <m/>
    <m/>
    <n v="1.7701186124520183E-3"/>
    <n v="0.18835597082953509"/>
    <n v="2.2005399999999999E-4"/>
    <n v="2.1975799999999999E-4"/>
    <n v="2.061855670103093"/>
    <n v="5.0530900000000001E-4"/>
    <n v="8.1000000000000004E-5"/>
    <m/>
    <m/>
    <m/>
    <n v="38.753288269042969"/>
    <n v="138.56497192382813"/>
    <n v="39.420772552490234"/>
    <n v="0"/>
    <n v="0"/>
    <n v="1"/>
    <n v="1"/>
    <s v="PEG"/>
    <s v="GBR"/>
    <n v="0.88"/>
    <n v="-0.26109245419502258"/>
    <m/>
    <n v="5.6762594729661942E-2"/>
    <n v="5.6800000369548798E-2"/>
    <m/>
    <m/>
    <m/>
    <m/>
    <m/>
    <n v="-0.30875387787818909"/>
    <n v="5.8929994702339172E-2"/>
    <m/>
    <m/>
    <m/>
    <n v="4.3614998459815979E-2"/>
    <n v="4.073512926697731E-2"/>
    <m/>
    <m/>
    <n v="5.6781299412250519E-2"/>
  </r>
  <r>
    <x v="29"/>
    <x v="12"/>
    <s v="JPN"/>
    <n v="158"/>
    <n v="43626"/>
    <n v="1143.1368450006876"/>
    <n v="5.1385758121432348"/>
    <n v="8.5104000000000006"/>
    <n v="2.1952E-3"/>
    <n v="0.16248919619706137"/>
    <n v="2.4261854551790314E-2"/>
    <n v="2.8100000000000002E-5"/>
    <n v="2.2400000000000002E-4"/>
    <n v="2.23E-4"/>
    <n v="4.35E-4"/>
    <n v="7.1843000000000005E-4"/>
    <n v="9.1999999999999993"/>
    <n v="4.1033330000000001"/>
    <m/>
    <m/>
    <n v="2.1914125430806957E-3"/>
    <n v="0.2187411408815903"/>
    <n v="2.54255E-4"/>
    <n v="2.5416600000000001E-4"/>
    <n v="2.030456852791878"/>
    <n v="6.7230600000000001E-4"/>
    <n v="8.7999999999999998E-5"/>
    <m/>
    <m/>
    <m/>
    <n v="34.315200805664063"/>
    <n v="128.33609008789063"/>
    <n v="36.933307647705078"/>
    <n v="0"/>
    <n v="0"/>
    <n v="1"/>
    <n v="1"/>
    <s v="PEG"/>
    <s v="GBR"/>
    <n v="0.51999998000000003"/>
    <n v="0.3314482569694519"/>
    <m/>
    <n v="5.6013986468315125E-2"/>
    <n v="4.8399999737739563E-2"/>
    <m/>
    <m/>
    <m/>
    <m/>
    <m/>
    <n v="0.24832247197628021"/>
    <n v="5.4639998823404312E-2"/>
    <m/>
    <m/>
    <m/>
    <n v="4.1033331304788589E-2"/>
    <n v="6.820833683013916E-2"/>
    <m/>
    <m/>
    <n v="5.2206993103027344E-2"/>
  </r>
  <r>
    <x v="30"/>
    <x v="12"/>
    <s v="JPN"/>
    <n v="158"/>
    <n v="44103"/>
    <n v="1179.5133664376574"/>
    <n v="5.2988582390170427"/>
    <n v="8.2309000000000001"/>
    <n v="2.4928000000000003E-3"/>
    <n v="0.1619718309859155"/>
    <n v="2.7259107524028332E-2"/>
    <n v="-5.0600000000000003E-5"/>
    <n v="2.92E-4"/>
    <n v="2.13E-4"/>
    <n v="4.1399999999999998E-4"/>
    <n v="7.0740500000000003E-4"/>
    <n v="11.5"/>
    <n v="4.6594599999999993"/>
    <m/>
    <m/>
    <n v="2.0654234244488453E-3"/>
    <n v="0.21489809444904717"/>
    <n v="2.9585499999999998E-4"/>
    <n v="2.9274999999999999E-4"/>
    <n v="2.0408163265306123"/>
    <n v="7.86081E-4"/>
    <n v="1.0900000000000001E-4"/>
    <m/>
    <m/>
    <m/>
    <n v="35.67083740234375"/>
    <n v="140.62298583984375"/>
    <n v="37.876296997070313"/>
    <n v="0"/>
    <n v="0"/>
    <n v="1"/>
    <n v="1"/>
    <s v="PEG"/>
    <s v="GBR"/>
    <n v="0.47999998999999999"/>
    <n v="-0.16178876161575317"/>
    <m/>
    <n v="1.2380175292491913E-2"/>
    <n v="5.9200000017881393E-2"/>
    <m/>
    <m/>
    <m/>
    <m/>
    <m/>
    <n v="-0.21578218042850494"/>
    <n v="5.8830000460147858E-2"/>
    <m/>
    <m/>
    <m/>
    <n v="4.659460112452507E-2"/>
    <n v="4.6135533601045609E-2"/>
    <m/>
    <m/>
    <n v="3.5790085792541504E-2"/>
  </r>
  <r>
    <x v="31"/>
    <x v="12"/>
    <s v="JPN"/>
    <n v="158"/>
    <n v="44662"/>
    <n v="1206.4631230128523"/>
    <n v="5.4195365992247488"/>
    <n v="8.25"/>
    <n v="2.5195999999999999E-3"/>
    <n v="0.15257648953301128"/>
    <n v="2.66649551040266E-2"/>
    <n v="1.63E-5"/>
    <n v="2.63E-4"/>
    <n v="2.61E-4"/>
    <n v="4.0400000000000001E-4"/>
    <n v="6.9021800000000004E-4"/>
    <n v="10.99"/>
    <n v="4.7822999999999993"/>
    <m/>
    <m/>
    <n v="2.2130758304472584E-3"/>
    <n v="0.22887520128824476"/>
    <n v="2.7435900000000001E-4"/>
    <n v="2.6685700000000001E-4"/>
    <n v="2.0356234096692112"/>
    <n v="7.5676900000000002E-4"/>
    <n v="1.21E-4"/>
    <m/>
    <m/>
    <m/>
    <n v="36.735733032226563"/>
    <n v="134.02644348144531"/>
    <n v="38.909107208251953"/>
    <n v="1"/>
    <n v="0"/>
    <n v="1"/>
    <n v="1"/>
    <s v="PEG"/>
    <s v="GBR"/>
    <n v="-0.5"/>
    <n v="-8.4583833813667297E-2"/>
    <m/>
    <n v="3.7060936447232962E-3"/>
    <n v="5.9200000017881393E-2"/>
    <m/>
    <m/>
    <m/>
    <m/>
    <m/>
    <n v="-0.17795942723751068"/>
    <n v="9.7070001065731049E-2"/>
    <m/>
    <m/>
    <m/>
    <n v="4.7823000699281693E-2"/>
    <n v="7.9795479774475098E-2"/>
    <m/>
    <m/>
    <n v="3.1453046947717667E-2"/>
  </r>
  <r>
    <x v="32"/>
    <x v="12"/>
    <s v="JPN"/>
    <n v="158"/>
    <n v="45255"/>
    <n v="1128.9048502927851"/>
    <n v="5.0701499377986581"/>
    <n v="8.1357999999999997"/>
    <n v="2.4564000000000001E-3"/>
    <n v="0.13204572329523059"/>
    <n v="2.7698099120972281E-2"/>
    <n v="2.55E-5"/>
    <n v="2.7900000000000001E-4"/>
    <n v="2.6800000000000001E-4"/>
    <n v="4.5800000000000002E-4"/>
    <n v="7.8744999999999998E-4"/>
    <n v="8.43"/>
    <n v="4.5686490000000006"/>
    <m/>
    <m/>
    <n v="2.2985888068942154E-3"/>
    <n v="0.23043752463539616"/>
    <n v="2.9734100000000001E-4"/>
    <n v="2.8922699999999997E-4"/>
    <n v="2.0253164556962022"/>
    <n v="8.3177399999999997E-4"/>
    <n v="1.2999999999999999E-4"/>
    <m/>
    <m/>
    <m/>
    <n v="34.025562286376953"/>
    <n v="124.00788879394531"/>
    <n v="37.591297149658203"/>
    <n v="0"/>
    <n v="0"/>
    <n v="1"/>
    <n v="1"/>
    <s v="PEG"/>
    <s v="GBR"/>
    <n v="-0.19"/>
    <n v="0.41644918918609619"/>
    <m/>
    <n v="0.10329514741897583"/>
    <n v="5.2000001072883606E-2"/>
    <m/>
    <m/>
    <m/>
    <m/>
    <m/>
    <n v="0.29823216795921326"/>
    <n v="5.2480001002550125E-2"/>
    <m/>
    <m/>
    <m/>
    <n v="4.5686490833759308E-2"/>
    <n v="6.8131223320960999E-2"/>
    <m/>
    <m/>
    <n v="7.7647574245929718E-2"/>
  </r>
  <r>
    <x v="33"/>
    <x v="12"/>
    <s v="JPN"/>
    <n v="158"/>
    <n v="45841"/>
    <n v="1192.6275386662592"/>
    <n v="5.3611672548974818"/>
    <n v="8.0563000000000002"/>
    <n v="2.8096999999999996E-3"/>
    <n v="0.1357566765578635"/>
    <n v="2.9083193297536818E-2"/>
    <n v="-6.1E-6"/>
    <n v="3.2699999999999998E-4"/>
    <n v="3.01E-4"/>
    <n v="4.6999999999999999E-4"/>
    <n v="8.4560500000000003E-4"/>
    <n v="7.37"/>
    <n v="4.7572890000000001"/>
    <m/>
    <m/>
    <n v="2.3242426998283027E-3"/>
    <n v="0.22897292284866469"/>
    <n v="2.6022099999999999E-4"/>
    <n v="2.4959599999999999E-4"/>
    <n v="2.0408163265306123"/>
    <n v="8.9749800000000005E-4"/>
    <n v="1.37E-4"/>
    <m/>
    <m/>
    <m/>
    <n v="32.674175262451172"/>
    <n v="121.71930694580078"/>
    <n v="37.521064758300781"/>
    <n v="0"/>
    <n v="0"/>
    <n v="1"/>
    <n v="1"/>
    <s v="PEG"/>
    <s v="GBR"/>
    <n v="0.44"/>
    <n v="0.16901464760303497"/>
    <m/>
    <n v="6.5059557557106018E-2"/>
    <n v="4.3760001659393311E-2"/>
    <m/>
    <m/>
    <m/>
    <m/>
    <m/>
    <n v="7.6539874076843262E-2"/>
    <n v="7.3409996926784515E-2"/>
    <m/>
    <m/>
    <m/>
    <n v="4.7572888433933258E-2"/>
    <n v="7.9028785228729248E-2"/>
    <m/>
    <m/>
    <n v="5.4409779608249664E-2"/>
  </r>
  <r>
    <x v="34"/>
    <x v="12"/>
    <s v="JPN"/>
    <n v="158"/>
    <n v="46378"/>
    <n v="1188.0882530510155"/>
    <n v="5.3375292255784466"/>
    <n v="8.1903000000000006"/>
    <n v="2.9406999999999997E-3"/>
    <n v="0.1202113606340819"/>
    <n v="2.9756818334226675E-2"/>
    <n v="-1.306E-4"/>
    <n v="3.8199999999999996E-4"/>
    <n v="3.2900000000000003E-4"/>
    <n v="6.8800000000000003E-4"/>
    <n v="9.5022300000000004E-4"/>
    <n v="8.2100000000000009"/>
    <n v="5.6850500000000004"/>
    <m/>
    <m/>
    <n v="2.286046903681995E-3"/>
    <n v="0.35627344782034348"/>
    <n v="3.2746700000000001E-4"/>
    <n v="2.7705500000000001E-4"/>
    <n v="2.0565552699228791"/>
    <n v="9.2662899999999999E-4"/>
    <n v="1.36E-4"/>
    <m/>
    <m/>
    <m/>
    <n v="31.517276763916016"/>
    <n v="116.30271911621094"/>
    <n v="37.345829010009766"/>
    <n v="0"/>
    <n v="0"/>
    <n v="1"/>
    <n v="1"/>
    <s v="PEG"/>
    <s v="GBR"/>
    <n v="-0.73000001999999997"/>
    <n v="1.382222305983305E-2"/>
    <m/>
    <n v="-1.6033146530389786E-2"/>
    <n v="4.3439999222755432E-2"/>
    <m/>
    <m/>
    <m/>
    <m/>
    <m/>
    <n v="-8.7731502950191498E-2"/>
    <n v="8.0739997327327728E-2"/>
    <m/>
    <m/>
    <m/>
    <n v="5.6850500404834747E-2"/>
    <n v="7.3656558990478516E-2"/>
    <m/>
    <m/>
    <n v="1.3703426346182823E-2"/>
  </r>
  <r>
    <x v="35"/>
    <x v="12"/>
    <s v="JPN"/>
    <n v="158"/>
    <n v="46829"/>
    <n v="1156.7547459907321"/>
    <n v="5.1992260189486537"/>
    <n v="7.6458000000000004"/>
    <n v="3.0586999999999997E-3"/>
    <n v="0.16763942931258105"/>
    <n v="3.0903494660726824E-2"/>
    <n v="-3.2620000000000001E-4"/>
    <n v="5.0199999999999995E-4"/>
    <n v="3.3500000000000001E-4"/>
    <n v="7.8200000000000003E-4"/>
    <n v="1.1044589999999999E-3"/>
    <n v="9.1999999999999993"/>
    <n v="4.689978"/>
    <m/>
    <m/>
    <n v="2.3031494989713868E-3"/>
    <n v="0.68533916990920873"/>
    <n v="5.3525600000000001E-4"/>
    <n v="4.2074099999999998E-4"/>
    <n v="2.0356234096692112"/>
    <n v="1.052641E-3"/>
    <n v="1.3200000000000001E-4"/>
    <m/>
    <m/>
    <m/>
    <n v="28.760046005249023"/>
    <n v="107.66854095458984"/>
    <n v="36.284023284912109"/>
    <n v="0"/>
    <n v="0"/>
    <n v="1"/>
    <n v="1"/>
    <s v="PEG"/>
    <s v="GBR"/>
    <n v="-0.12"/>
    <n v="0.46602809429168701"/>
    <m/>
    <n v="0.11059436947107315"/>
    <n v="4.7040000557899475E-2"/>
    <m/>
    <m/>
    <m/>
    <m/>
    <m/>
    <n v="0.30531740188598633"/>
    <n v="6.9810003042221069E-2"/>
    <m/>
    <m/>
    <m/>
    <n v="4.6899780631065369E-2"/>
    <n v="9.1124214231967926E-2"/>
    <m/>
    <m/>
    <n v="7.8817188739776611E-2"/>
  </r>
  <r>
    <x v="36"/>
    <x v="12"/>
    <s v="JPN"/>
    <n v="158"/>
    <n v="47227"/>
    <n v="1297.2095411523071"/>
    <n v="5.8347572458156947"/>
    <n v="7.5323000000000002"/>
    <n v="3.5638000000000002E-3"/>
    <n v="0.16353725015142337"/>
    <n v="3.1512784722002481E-2"/>
    <n v="-2.4300000000000001E-5"/>
    <n v="4.37E-4"/>
    <n v="4.3899999999999999E-4"/>
    <n v="1.0549999999999999E-3"/>
    <n v="1.461111E-3"/>
    <n v="7.4499999999999993"/>
    <n v="4.3727600000000004"/>
    <m/>
    <m/>
    <n v="2.53118410282994E-3"/>
    <n v="0.70474348879466986"/>
    <n v="5.3044799999999999E-4"/>
    <n v="4.6427600000000001E-4"/>
    <n v="2.030456852791878"/>
    <n v="1.425929E-3"/>
    <n v="1.3200000000000001E-4"/>
    <m/>
    <m/>
    <m/>
    <n v="23.546297073364258"/>
    <n v="101.72042846679688"/>
    <n v="33.820823669433594"/>
    <n v="0"/>
    <n v="0"/>
    <n v="1"/>
    <n v="1"/>
    <s v="PEG"/>
    <s v="GBR"/>
    <n v="1.4299999000000001"/>
    <n v="0.86078697443008423"/>
    <m/>
    <n v="6.5171539783477783E-2"/>
    <n v="4.4080000370740891E-2"/>
    <m/>
    <m/>
    <m/>
    <m/>
    <m/>
    <n v="0.57486945390701294"/>
    <n v="5.5059999227523804E-2"/>
    <m/>
    <m/>
    <m/>
    <n v="4.3727599084377289E-2"/>
    <n v="8.67123082280159E-2"/>
    <m/>
    <m/>
    <n v="5.4625771939754486E-2"/>
  </r>
  <r>
    <x v="37"/>
    <x v="12"/>
    <s v="JPN"/>
    <n v="158"/>
    <n v="47691"/>
    <n v="1325.1545574636725"/>
    <n v="5.9632112735625569"/>
    <n v="8.4360999999999997"/>
    <n v="3.9905999999999995E-3"/>
    <n v="0.1693828479829014"/>
    <n v="3.480900610940061E-2"/>
    <n v="4.0999999999999997E-6"/>
    <n v="5.1199999999999998E-4"/>
    <n v="4.5199999999999998E-4"/>
    <n v="7.4399999999999998E-4"/>
    <n v="1.3708990000000001E-3"/>
    <n v="8.6900000000000013"/>
    <n v="4.6871279999999995"/>
    <m/>
    <m/>
    <n v="2.8903386039071614E-3"/>
    <n v="0.61582687683676196"/>
    <n v="8.5708400000000004E-4"/>
    <n v="6.0240100000000002E-4"/>
    <n v="2.030456852791878"/>
    <n v="1.472828E-3"/>
    <n v="1.46E-4"/>
    <m/>
    <m/>
    <m/>
    <n v="26.401834487915039"/>
    <n v="111.62264251708984"/>
    <n v="35.717048645019531"/>
    <n v="1"/>
    <n v="1"/>
    <n v="1"/>
    <n v="1"/>
    <s v="PEG"/>
    <s v="GBR"/>
    <n v="0.47999998999999999"/>
    <n v="-0.12072458863258362"/>
    <m/>
    <n v="1.0245334357023239E-2"/>
    <n v="4.3680001050233841E-2"/>
    <m/>
    <m/>
    <m/>
    <m/>
    <m/>
    <n v="-0.20449882745742798"/>
    <n v="5.8889999985694885E-2"/>
    <m/>
    <m/>
    <m/>
    <n v="4.6871278434991837E-2"/>
    <n v="4.6847064048051834E-2"/>
    <m/>
    <m/>
    <n v="2.696266770362854E-2"/>
  </r>
  <r>
    <x v="38"/>
    <x v="12"/>
    <s v="JPN"/>
    <n v="158"/>
    <n v="48260"/>
    <n v="1318.4389556568585"/>
    <n v="5.9317975767043647"/>
    <n v="8.4741"/>
    <n v="4.0338000000000006E-3"/>
    <n v="0.17604885820499203"/>
    <n v="3.3609348038441705E-2"/>
    <n v="-6.2899999999999997E-5"/>
    <n v="4.6100000000000004E-4"/>
    <n v="3.9899999999999999E-4"/>
    <n v="6.9099999999999999E-4"/>
    <n v="1.3369079999999999E-3"/>
    <n v="9.1999999999999993"/>
    <n v="4.7365459999999997"/>
    <m/>
    <m/>
    <n v="3.1126723426692505E-3"/>
    <n v="0.60881864046733936"/>
    <n v="7.9493700000000001E-4"/>
    <n v="6.36361E-4"/>
    <n v="2.030456852791878"/>
    <n v="1.4487199999999999E-3"/>
    <n v="1.5799999999999999E-4"/>
    <m/>
    <m/>
    <m/>
    <n v="27.372184753417969"/>
    <n v="112.42330932617188"/>
    <n v="37.000865936279297"/>
    <n v="0"/>
    <n v="0"/>
    <n v="1"/>
    <n v="1"/>
    <s v="PEG"/>
    <s v="GBR"/>
    <n v="-2.1500001000000002"/>
    <n v="-0.3409651517868042"/>
    <m/>
    <n v="6.4767807722091675E-2"/>
    <n v="4.960000142455101E-2"/>
    <m/>
    <m/>
    <m/>
    <m/>
    <m/>
    <n v="-0.42051154375076294"/>
    <n v="8.2889996469020844E-2"/>
    <m/>
    <m/>
    <m/>
    <n v="4.73654605448246E-2"/>
    <n v="4.803379625082016E-2"/>
    <m/>
    <m/>
    <n v="5.7183906435966492E-2"/>
  </r>
  <r>
    <x v="39"/>
    <x v="12"/>
    <s v="JPN"/>
    <n v="158"/>
    <n v="48869"/>
    <n v="1300.5424911498087"/>
    <n v="5.8458505315048912"/>
    <n v="8.5313999999999997"/>
    <n v="3.9338999999999997E-3"/>
    <n v="0.15793650793650793"/>
    <n v="3.2303726478565296E-2"/>
    <n v="4.2000000000000004E-6"/>
    <n v="4.3099999999999996E-4"/>
    <n v="4.37E-4"/>
    <n v="7.4600000000000003E-4"/>
    <n v="1.499071E-3"/>
    <n v="6.68"/>
    <n v="4.4656180000000001"/>
    <m/>
    <m/>
    <n v="3.0499628266081489E-3"/>
    <n v="0.70138597883597886"/>
    <n v="6.7754600000000001E-4"/>
    <n v="5.3289400000000001E-4"/>
    <n v="2.0253164556962022"/>
    <n v="1.5073490000000001E-3"/>
    <n v="1.7100000000000001E-4"/>
    <m/>
    <m/>
    <m/>
    <n v="25.550287246704102"/>
    <n v="101.39442443847656"/>
    <n v="36.483139038085938"/>
    <n v="0"/>
    <n v="0"/>
    <n v="1"/>
    <n v="1"/>
    <s v="PEG"/>
    <s v="GBR"/>
    <n v="-0.03"/>
    <n v="0.33881369233131409"/>
    <m/>
    <n v="0.15564852952957153"/>
    <n v="4.1760001331567764E-2"/>
    <m/>
    <m/>
    <m/>
    <m/>
    <m/>
    <n v="0.22986039519309998"/>
    <n v="6.2919996678829193E-2"/>
    <m/>
    <m/>
    <m/>
    <n v="4.4656179845333099E-2"/>
    <n v="7.7382810413837433E-2"/>
    <m/>
    <m/>
    <n v="9.87042635679245E-2"/>
  </r>
  <r>
    <x v="40"/>
    <x v="12"/>
    <s v="JPN"/>
    <n v="158"/>
    <n v="49518"/>
    <n v="1303.7552607132759"/>
    <n v="5.8602614353441265"/>
    <n v="8.7761999999999993"/>
    <n v="3.9639999999999996E-3"/>
    <n v="0.17554140127388534"/>
    <n v="3.2386983505571912E-2"/>
    <n v="-7.3499999999999998E-5"/>
    <n v="5.2000000000000006E-4"/>
    <n v="5.0199999999999995E-4"/>
    <n v="8.2899999999999998E-4"/>
    <n v="1.6537170000000001E-3"/>
    <n v="5.62"/>
    <n v="4.2031169999999998"/>
    <m/>
    <m/>
    <n v="3.1354758030551059E-3"/>
    <n v="0.70836713375796179"/>
    <n v="6.7287399999999995E-4"/>
    <n v="5.6915399999999999E-4"/>
    <n v="2.030456852791878"/>
    <n v="1.7166939999999999E-3"/>
    <n v="1.8900000000000001E-4"/>
    <m/>
    <m/>
    <m/>
    <n v="24.387716293334961"/>
    <n v="105.33657073974609"/>
    <n v="36.966678619384766"/>
    <n v="0"/>
    <n v="0"/>
    <n v="1"/>
    <n v="1"/>
    <s v="PEG"/>
    <s v="GBR"/>
    <n v="0.87"/>
    <n v="0.33671119809150696"/>
    <m/>
    <n v="9.2900127172470093E-2"/>
    <n v="3.4320000559091568E-2"/>
    <m/>
    <m/>
    <m/>
    <m/>
    <m/>
    <n v="0.26559728384017944"/>
    <n v="4.8760000616312027E-2"/>
    <m/>
    <m/>
    <m/>
    <n v="4.2031168937683105E-2"/>
    <n v="6.1710525304079056E-2"/>
    <m/>
    <m/>
    <n v="6.3610062003135681E-2"/>
  </r>
  <r>
    <x v="41"/>
    <x v="12"/>
    <s v="JPN"/>
    <n v="158"/>
    <n v="50215"/>
    <n v="1355.578014537489"/>
    <n v="6.096745404101668"/>
    <n v="8.5385000000000009"/>
    <n v="4.594E-3"/>
    <n v="0.19269549630293525"/>
    <n v="3.4801437288763649E-2"/>
    <n v="-9.9500000000000006E-5"/>
    <n v="5.8099999999999992E-4"/>
    <n v="5.2300000000000003E-4"/>
    <n v="9.0300000000000005E-4"/>
    <n v="1.707383E-3"/>
    <n v="6.8599999999999994"/>
    <n v="4.3547329999999995"/>
    <m/>
    <m/>
    <n v="3.1639801285374236E-3"/>
    <n v="0.61441631189782653"/>
    <n v="6.5719200000000002E-4"/>
    <n v="5.8537400000000005E-4"/>
    <n v="2.030456852791878"/>
    <n v="1.9841170000000001E-3"/>
    <n v="2.13E-4"/>
    <m/>
    <m/>
    <m/>
    <n v="23.54265022277832"/>
    <n v="114.24549865722656"/>
    <n v="38.538917541503906"/>
    <n v="0"/>
    <n v="0"/>
    <n v="1"/>
    <n v="1"/>
    <s v="PEG"/>
    <s v="GBR"/>
    <n v="-0.25"/>
    <n v="-0.113685242831707"/>
    <m/>
    <n v="-3.7351112812757492E-2"/>
    <n v="3.6079999059438705E-2"/>
    <m/>
    <m/>
    <m/>
    <m/>
    <m/>
    <n v="-0.20358461141586304"/>
    <n v="5.4409999400377274E-2"/>
    <m/>
    <m/>
    <m/>
    <n v="4.3547328561544418E-2"/>
    <n v="4.3332960456609726E-2"/>
    <m/>
    <m/>
    <n v="-6.3555687665939331E-4"/>
  </r>
  <r>
    <x v="42"/>
    <x v="12"/>
    <s v="JPN"/>
    <n v="158"/>
    <n v="50941"/>
    <n v="1384.082605366993"/>
    <n v="6.2298648323720247"/>
    <n v="8.6607000000000003"/>
    <n v="5.0850000000000001E-3"/>
    <n v="0.17951403435274402"/>
    <n v="3.673148655118965E-2"/>
    <n v="-1.0840000000000001E-4"/>
    <n v="6.8400000000000004E-4"/>
    <n v="6.1799999999999995E-4"/>
    <n v="9.0399999999999996E-4"/>
    <n v="1.8570119999999999E-3"/>
    <n v="8.58"/>
    <n v="4.6692359999999997"/>
    <m/>
    <m/>
    <n v="3.2722965653702372E-3"/>
    <n v="0.57617679095098451"/>
    <n v="6.8739199999999999E-4"/>
    <n v="5.9359600000000005E-4"/>
    <n v="2.030456852791878"/>
    <n v="2.2496719999999999E-3"/>
    <n v="2.3699999999999999E-4"/>
    <m/>
    <m/>
    <m/>
    <n v="23.230136871337891"/>
    <n v="118.70169830322266"/>
    <n v="39.740703582763672"/>
    <n v="0"/>
    <n v="0"/>
    <n v="1"/>
    <n v="1"/>
    <s v="PEG"/>
    <s v="GBR"/>
    <n v="0.70999997999999997"/>
    <n v="9.6531741321086884E-2"/>
    <m/>
    <n v="-9.0204700827598572E-3"/>
    <n v="4.8239998519420624E-2"/>
    <m/>
    <m/>
    <m/>
    <m/>
    <m/>
    <n v="4.621906578540802E-2"/>
    <n v="5.1879998296499252E-2"/>
    <m/>
    <m/>
    <m/>
    <n v="4.6692360192537308E-2"/>
    <n v="5.4277844727039337E-2"/>
    <m/>
    <m/>
    <n v="1.9609764218330383E-2"/>
  </r>
  <r>
    <x v="43"/>
    <x v="12"/>
    <s v="JPN"/>
    <n v="158"/>
    <n v="51672"/>
    <n v="1386.6891159622232"/>
    <n v="6.2407507669268432"/>
    <n v="8.8096999999999994"/>
    <n v="5.293E-3"/>
    <n v="0.17175344105326151"/>
    <n v="3.7844103184823459E-2"/>
    <n v="-9.9500000000000006E-5"/>
    <n v="7.9500000000000003E-4"/>
    <n v="7.1600000000000006E-4"/>
    <n v="8.8400000000000002E-4"/>
    <n v="1.840572E-3"/>
    <n v="8.58"/>
    <n v="4.9071999999999996"/>
    <n v="1.2377100604504E-3"/>
    <m/>
    <n v="3.3578095418171942E-3"/>
    <n v="0.5359094354677838"/>
    <n v="7.2197500000000003E-4"/>
    <n v="5.7363300000000004E-4"/>
    <n v="2.0356234096692112"/>
    <n v="2.4983969999999999E-3"/>
    <n v="2.5900000000000001E-4"/>
    <m/>
    <m/>
    <m/>
    <n v="23.109870910644531"/>
    <n v="121.70616149902344"/>
    <n v="39.746604919433594"/>
    <n v="0"/>
    <n v="0"/>
    <n v="1"/>
    <n v="1"/>
    <s v="PEG"/>
    <s v="GBR"/>
    <n v="0.75"/>
    <n v="2.8978116461075842E-4"/>
    <m/>
    <n v="3.375234454870224E-2"/>
    <n v="4.8799999058246613E-2"/>
    <m/>
    <m/>
    <m/>
    <m/>
    <m/>
    <n v="-7.1751579642295837E-2"/>
    <n v="5.7410001754760742E-2"/>
    <m/>
    <m/>
    <m/>
    <n v="4.9072001129388809E-2"/>
    <n v="5.3290743380784988E-2"/>
    <m/>
    <m/>
    <n v="4.1276171803474426E-2"/>
  </r>
  <r>
    <x v="44"/>
    <x v="12"/>
    <s v="JPN"/>
    <n v="158"/>
    <n v="52396"/>
    <n v="1326.502213909459"/>
    <n v="5.963625975831313"/>
    <n v="8.4541000000000004"/>
    <n v="4.8479999999999999E-3"/>
    <n v="0.16990291262135923"/>
    <n v="3.4861987853859376E-2"/>
    <n v="-1.3499999999999999E-5"/>
    <n v="6.7100000000000005E-4"/>
    <n v="6.7100000000000005E-4"/>
    <n v="8.5999999999999998E-4"/>
    <n v="1.7906630000000001E-3"/>
    <n v="8.61"/>
    <n v="5.5555555555555554"/>
    <n v="1.997664037567E-3"/>
    <m/>
    <n v="3.3179034861419467E-3"/>
    <n v="0.55924841705360906"/>
    <n v="7.3464799999999996E-4"/>
    <n v="6.4842000000000003E-4"/>
    <n v="2.0408163265306123"/>
    <n v="2.5874660000000001E-3"/>
    <n v="2.7900000000000001E-4"/>
    <m/>
    <m/>
    <m/>
    <n v="23.049613952636719"/>
    <n v="121.29294586181641"/>
    <n v="40.260780334472656"/>
    <n v="0"/>
    <n v="0"/>
    <n v="0"/>
    <n v="0"/>
    <s v="FLOAT"/>
    <s v="HYBRID"/>
    <m/>
    <n v="-3.1651739031076431E-2"/>
    <m/>
    <n v="8.7189283221960068E-3"/>
    <n v="4.8960000276565552E-2"/>
    <m/>
    <m/>
    <n v="0.61389338970184326"/>
    <m/>
    <m/>
    <n v="-9.7473032772541046E-2"/>
    <n v="6.2020000070333481E-2"/>
    <m/>
    <m/>
    <m/>
    <n v="5.55555559694767E-2"/>
    <n v="5.5974721908569336E-2"/>
    <m/>
    <m/>
    <n v="2.8839465230703354E-2"/>
  </r>
  <r>
    <x v="45"/>
    <x v="12"/>
    <s v="JPN"/>
    <n v="158"/>
    <n v="53124"/>
    <n v="1429.7150064001203"/>
    <n v="6.4360755355104491"/>
    <n v="8.8309999999999995"/>
    <n v="5.1139999999999996E-3"/>
    <n v="0.15888599479062313"/>
    <n v="3.2629185765954791E-2"/>
    <n v="2.196E-4"/>
    <n v="6.3600000000000006E-4"/>
    <n v="7.9299999999999998E-4"/>
    <n v="1.0579999999999999E-3"/>
    <n v="2.1168939999999998E-3"/>
    <n v="5.91"/>
    <n v="5.8823529411764701"/>
    <n v="1.6684331614871999E-3"/>
    <m/>
    <n v="4.1512191825633571E-3"/>
    <n v="0.53249469044279707"/>
    <n v="7.08615E-4"/>
    <n v="5.8326899999999997E-4"/>
    <n v="2.0833333333333335"/>
    <n v="2.7507450000000002E-3"/>
    <n v="2.4499999999999999E-4"/>
    <m/>
    <m/>
    <m/>
    <n v="21.264976501464844"/>
    <n v="111.79447174072266"/>
    <n v="39.375820159912109"/>
    <n v="0"/>
    <n v="0"/>
    <n v="0"/>
    <n v="0"/>
    <s v="FLOAT"/>
    <s v="HYBRID"/>
    <m/>
    <n v="0.32710093259811401"/>
    <m/>
    <n v="0.14100202918052673"/>
    <n v="3.4719999879598618E-2"/>
    <m/>
    <m/>
    <n v="-0.16516517102718353"/>
    <m/>
    <m/>
    <n v="0.24206888675689697"/>
    <n v="5.8499999344348907E-2"/>
    <m/>
    <m/>
    <m/>
    <n v="5.8823529630899429E-2"/>
    <n v="7.2661027312278748E-2"/>
    <m/>
    <m/>
    <n v="8.7861016392707825E-2"/>
  </r>
  <r>
    <x v="46"/>
    <x v="12"/>
    <s v="JPN"/>
    <n v="158"/>
    <n v="53815"/>
    <n v="1629.7179596766703"/>
    <n v="7.3480058245026996"/>
    <n v="9.2182999999999993"/>
    <n v="6.5760000000000002E-3"/>
    <n v="0.16842961757526445"/>
    <n v="3.5251782116663057E-2"/>
    <n v="6.2419999999999999E-4"/>
    <n v="8.789999999999999E-4"/>
    <n v="1.2340000000000001E-3"/>
    <n v="1.338E-3"/>
    <n v="2.9227540000000001E-3"/>
    <n v="6.2399999999999993"/>
    <n v="5.5555555555555554"/>
    <n v="2.5224531031980001E-3"/>
    <m/>
    <n v="4.199265700880063E-3"/>
    <n v="0.4330961288223813"/>
    <n v="8.13308E-4"/>
    <n v="5.9079499999999997E-4"/>
    <n v="1.97"/>
    <n v="3.3661059999999998E-3"/>
    <n v="2.7300000000000002E-4"/>
    <m/>
    <m/>
    <m/>
    <n v="18.020957946777344"/>
    <n v="103.17552185058594"/>
    <n v="36.602481842041016"/>
    <n v="0"/>
    <n v="0"/>
    <n v="0"/>
    <n v="0"/>
    <s v="FLOAT"/>
    <s v="HYBRID"/>
    <m/>
    <n v="0.95509088039398193"/>
    <m/>
    <n v="5.272892490029335E-2"/>
    <n v="3.359999880194664E-2"/>
    <m/>
    <m/>
    <n v="0.51199042797088623"/>
    <m/>
    <m/>
    <n v="0.77570879459381104"/>
    <n v="4.1329998522996902E-2"/>
    <m/>
    <m/>
    <m/>
    <n v="5.55555559694767E-2"/>
    <n v="7.3390044271945953E-2"/>
    <m/>
    <m/>
    <n v="4.3164461851119995E-2"/>
  </r>
  <r>
    <x v="47"/>
    <x v="12"/>
    <s v="JPN"/>
    <n v="158"/>
    <n v="54437"/>
    <n v="1665.0631923140511"/>
    <n v="7.5122279229296796"/>
    <n v="9.5320999999999998"/>
    <n v="8.7299999999999999E-3"/>
    <n v="0.21135940409683426"/>
    <n v="4.3244456709297774E-2"/>
    <n v="9.592E-4"/>
    <n v="1.201E-3"/>
    <n v="1.7519999999999999E-3"/>
    <n v="1.931E-3"/>
    <n v="4.18681E-3"/>
    <n v="6.4600000000000009"/>
    <n v="5.5944055944055942"/>
    <n v="1.9667212860556998E-3"/>
    <m/>
    <n v="4.7373867060271644E-3"/>
    <n v="0.33433321694599627"/>
    <n v="1.084958E-3"/>
    <n v="7.3502400000000003E-4"/>
    <n v="1.95"/>
    <n v="4.2435069999999997E-3"/>
    <n v="2.6800000000000001E-4"/>
    <m/>
    <m/>
    <m/>
    <n v="15.027750015258789"/>
    <n v="93.179168701171875"/>
    <n v="33.356403350830078"/>
    <n v="0"/>
    <n v="0"/>
    <n v="0"/>
    <n v="0"/>
    <s v="FLOAT"/>
    <s v="HYBRID"/>
    <m/>
    <n v="-6.7290604114532471E-2"/>
    <m/>
    <n v="4.5219980180263519E-2"/>
    <n v="4.0240000933408737E-2"/>
    <m/>
    <m/>
    <n v="-0.22006344795227051"/>
    <m/>
    <m/>
    <n v="-0.17492203414440155"/>
    <n v="7.5839996337890625E-2"/>
    <m/>
    <m/>
    <m/>
    <n v="5.5944055318832397E-2"/>
    <n v="6.2573909759521484E-2"/>
    <m/>
    <m/>
    <n v="4.2729988694190979E-2"/>
  </r>
  <r>
    <x v="48"/>
    <x v="12"/>
    <s v="JPN"/>
    <n v="158"/>
    <n v="54886"/>
    <n v="1668.4133294464891"/>
    <n v="7.5281939602767478"/>
    <n v="9.9959000000000007"/>
    <n v="1.1582E-2"/>
    <n v="0.22822873553509587"/>
    <n v="5.8208015108576976E-2"/>
    <n v="8.3410000000000005E-4"/>
    <n v="1.902E-3"/>
    <n v="2.1589999999999999E-3"/>
    <n v="2.5379999999999999E-3"/>
    <n v="5.3938290000000002E-3"/>
    <n v="7.08"/>
    <n v="5.3908355795148246"/>
    <n v="3.3777107549691999E-3"/>
    <m/>
    <n v="9.0807919618573433E-3"/>
    <n v="0.27495802010304926"/>
    <n v="1.479115E-3"/>
    <n v="1.0170349999999999E-3"/>
    <n v="1.89"/>
    <n v="6.0173340000000001E-3"/>
    <n v="2.9799999999999998E-4"/>
    <m/>
    <m/>
    <m/>
    <n v="12.856747627258301"/>
    <n v="94.237144470214844"/>
    <n v="32.643886566162109"/>
    <n v="0"/>
    <n v="0"/>
    <n v="0"/>
    <n v="0"/>
    <s v="FLOAT"/>
    <s v="HYBRID"/>
    <m/>
    <n v="0.19255919754505157"/>
    <m/>
    <n v="2.1139051765203476E-2"/>
    <n v="4.3919999152421951E-2"/>
    <m/>
    <m/>
    <n v="0.71733605861663818"/>
    <m/>
    <m/>
    <n v="-7.0115937851369381E-3"/>
    <n v="9.0580008924007416E-2"/>
    <m/>
    <m/>
    <m/>
    <n v="5.3908355534076691E-2"/>
    <n v="8.9944899082183838E-2"/>
    <m/>
    <m/>
    <n v="3.2529525458812714E-2"/>
  </r>
  <r>
    <x v="49"/>
    <x v="12"/>
    <s v="JPN"/>
    <n v="158"/>
    <n v="55253"/>
    <n v="1827.2143955984293"/>
    <n v="8.2439700761478818"/>
    <n v="10.8697"/>
    <n v="1.5658999999999999E-2"/>
    <n v="0.19006018248883713"/>
    <n v="7.7444172757422741E-2"/>
    <n v="3.7889999999999999E-4"/>
    <n v="2.5010000000000002E-3"/>
    <n v="2.379E-3"/>
    <n v="3.3319999999999999E-3"/>
    <n v="6.8485509999999996E-3"/>
    <n v="9.27"/>
    <n v="6.3492063492063489"/>
    <n v="5.1983822538917996E-3"/>
    <m/>
    <n v="9.0807919618573433E-3"/>
    <n v="0.22582948294829483"/>
    <n v="1.808633E-3"/>
    <n v="1.172328E-3"/>
    <n v="1.95"/>
    <n v="8.0786039999999996E-3"/>
    <n v="3.9300000000000001E-4"/>
    <m/>
    <m/>
    <m/>
    <n v="13.701302528381348"/>
    <n v="104.88893890380859"/>
    <n v="32.885391235351563"/>
    <n v="0"/>
    <n v="0"/>
    <n v="0"/>
    <n v="0"/>
    <s v="FLOAT"/>
    <s v="HYBRID"/>
    <m/>
    <n v="0.36743122339248657"/>
    <m/>
    <n v="2.3707007989287376E-2"/>
    <n v="4.5439999550580978E-2"/>
    <m/>
    <m/>
    <n v="0.5387803316116333"/>
    <m/>
    <m/>
    <n v="0.2496972531080246"/>
    <n v="7.1910001337528229E-2"/>
    <m/>
    <m/>
    <m/>
    <n v="6.3492067158222198E-2"/>
    <n v="8.9865729212760925E-2"/>
    <m/>
    <m/>
    <n v="3.4573502838611603E-2"/>
  </r>
  <r>
    <x v="50"/>
    <x v="12"/>
    <s v="JPN"/>
    <n v="158"/>
    <n v="55818"/>
    <n v="1695.7542907305885"/>
    <n v="7.6449326489312801"/>
    <n v="10.594799999999999"/>
    <n v="1.5471E-2"/>
    <n v="0.22622043281328635"/>
    <n v="8.1009087277433126E-2"/>
    <n v="-7.3700000000000002E-5"/>
    <n v="2.6809999999999998E-3"/>
    <n v="2.2000000000000001E-3"/>
    <n v="3.1329999999999999E-3"/>
    <n v="7.3561160000000002E-3"/>
    <n v="10.26"/>
    <n v="8.1632653061224492"/>
    <n v="4.6141831053591997E-3"/>
    <m/>
    <n v="1.2934122730857126E-2"/>
    <n v="0.25581404126824359"/>
    <n v="2.0006519999999999E-3"/>
    <n v="1.359978E-3"/>
    <n v="1.99"/>
    <n v="8.4356410000000007E-3"/>
    <n v="6.0999999999999997E-4"/>
    <m/>
    <m/>
    <m/>
    <n v="17.407615661621094"/>
    <n v="107.83780670166016"/>
    <n v="35.224037170410156"/>
    <n v="1"/>
    <n v="1"/>
    <n v="0"/>
    <n v="0"/>
    <s v="FLOAT"/>
    <s v="HYBRID"/>
    <n v="0"/>
    <n v="-3.0862323939800262E-2"/>
    <m/>
    <n v="1.3158585876226425E-2"/>
    <n v="5.2719999104738235E-2"/>
    <m/>
    <m/>
    <n v="-0.11235090345144272"/>
    <m/>
    <m/>
    <n v="-0.17667345702648163"/>
    <n v="9.4390004873275757E-2"/>
    <m/>
    <m/>
    <m/>
    <n v="8.1632651388645172E-2"/>
    <n v="7.7713795006275177E-2"/>
    <m/>
    <m/>
    <n v="3.293929249048233E-2"/>
  </r>
  <r>
    <x v="51"/>
    <x v="12"/>
    <s v="JPN"/>
    <n v="158"/>
    <n v="56490"/>
    <n v="1859.5025314214904"/>
    <n v="8.3964768354825345"/>
    <n v="11.167299999999999"/>
    <n v="1.5188E-2"/>
    <n v="0.19266424828698106"/>
    <n v="7.4238777217668195E-2"/>
    <n v="-2.4780000000000001E-4"/>
    <n v="1.9399999999999999E-3"/>
    <n v="1.503E-3"/>
    <n v="3.2829999999999999E-3"/>
    <n v="7.9133650000000003E-3"/>
    <n v="9.1999999999999993"/>
    <n v="6.25"/>
    <n v="4.7775608333387003E-3"/>
    <m/>
    <n v="1.256926736468344E-2"/>
    <n v="0.29092241031842003"/>
    <n v="2.065711E-3"/>
    <n v="1.489855E-3"/>
    <n v="2.0699999999999998"/>
    <n v="9.0954360000000001E-3"/>
    <n v="7.6199999999999998E-4"/>
    <m/>
    <m/>
    <m/>
    <n v="17.599540710449219"/>
    <n v="107.84706115722656"/>
    <n v="35.923366546630859"/>
    <n v="0"/>
    <n v="0"/>
    <n v="0"/>
    <n v="0"/>
    <s v="FLOAT"/>
    <s v="HYBRID"/>
    <n v="0"/>
    <n v="-0.1263897567987442"/>
    <m/>
    <n v="8.3252757787704468E-2"/>
    <n v="4.5200001448392868E-2"/>
    <m/>
    <m/>
    <n v="3.5543996840715408E-2"/>
    <m/>
    <m/>
    <n v="-0.20665991306304932"/>
    <n v="7.0639997720718384E-2"/>
    <m/>
    <m/>
    <m/>
    <n v="6.25E-2"/>
    <n v="5.6041542440652847E-2"/>
    <m/>
    <m/>
    <n v="6.4226381480693817E-2"/>
  </r>
  <r>
    <x v="52"/>
    <x v="12"/>
    <s v="JPN"/>
    <n v="158"/>
    <n v="57209"/>
    <n v="1831.1224807285566"/>
    <n v="8.2628390293762344"/>
    <n v="11.7173"/>
    <n v="1.5483E-2"/>
    <n v="0.19103576703268477"/>
    <n v="7.3111022942760465E-2"/>
    <n v="-1.7540000000000001E-4"/>
    <n v="2.2160000000000001E-3"/>
    <n v="1.8800000000000002E-3"/>
    <n v="3.1480000000000002E-3"/>
    <n v="7.9208520000000008E-3"/>
    <n v="9.49"/>
    <n v="5.7142857142857144"/>
    <n v="4.3183704009116001E-3"/>
    <m/>
    <n v="1.368207623151318E-2"/>
    <n v="0.29550446285237264"/>
    <n v="2.087345E-3"/>
    <n v="1.429689E-3"/>
    <n v="2.09"/>
    <n v="9.2515679999999999E-3"/>
    <n v="1.291E-3"/>
    <m/>
    <m/>
    <m/>
    <n v="18.751827239990234"/>
    <n v="109.85237121582031"/>
    <n v="36.679714202880859"/>
    <n v="0"/>
    <n v="0"/>
    <n v="0"/>
    <n v="0"/>
    <s v="FLOAT"/>
    <s v="HYBRID"/>
    <n v="0"/>
    <n v="-3.8428723812103271E-2"/>
    <m/>
    <n v="5.9547372162342072E-2"/>
    <n v="5.0719998776912689E-2"/>
    <m/>
    <m/>
    <n v="-9.6274591982364655E-2"/>
    <m/>
    <m/>
    <n v="-0.11177808791399002"/>
    <n v="7.0569999516010284E-2"/>
    <m/>
    <m/>
    <m/>
    <n v="5.714285746216774E-2"/>
    <n v="6.2681816518306732E-2"/>
    <m/>
    <m/>
    <n v="5.513368546962738E-2"/>
  </r>
  <r>
    <x v="53"/>
    <x v="12"/>
    <s v="JPN"/>
    <n v="158"/>
    <n v="57937"/>
    <n v="1809.3504841465731"/>
    <n v="8.167872209831339"/>
    <n v="11.772399999999999"/>
    <n v="1.5727000000000001E-2"/>
    <n v="0.16751541141785045"/>
    <n v="7.2452535547344529E-2"/>
    <n v="-5.1810000000000007E-4"/>
    <n v="2.3930000000000002E-3"/>
    <n v="1.686E-3"/>
    <n v="3.3249999999999998E-3"/>
    <n v="8.1540620000000001E-3"/>
    <n v="9.56"/>
    <n v="5.7971014492753623"/>
    <n v="4.6364618864472998E-3"/>
    <m/>
    <n v="1.3891868067063051E-2"/>
    <n v="0.33837007504690431"/>
    <n v="2.0452980000000001E-3"/>
    <n v="1.5210499999999999E-3"/>
    <n v="2.06"/>
    <n v="9.8132129999999995E-3"/>
    <n v="1.3849999999999999E-3"/>
    <m/>
    <m/>
    <m/>
    <n v="19.049951553344727"/>
    <n v="115.68303680419922"/>
    <n v="37.5302734375"/>
    <n v="0"/>
    <n v="0"/>
    <n v="0"/>
    <n v="0"/>
    <s v="FLOAT"/>
    <s v="HYBRID"/>
    <n v="0"/>
    <n v="7.9950258135795593E-2"/>
    <m/>
    <n v="6.9164194166660309E-2"/>
    <n v="5.1040001213550568E-2"/>
    <m/>
    <m/>
    <n v="7.3645204305648804E-2"/>
    <m/>
    <m/>
    <n v="5.0536631606519222E-3"/>
    <n v="6.5600000321865082E-2"/>
    <m/>
    <m/>
    <m/>
    <n v="5.7971015572547913E-2"/>
    <n v="6.5931521356105804E-2"/>
    <m/>
    <m/>
    <n v="6.0102097690105438E-2"/>
  </r>
  <r>
    <x v="54"/>
    <x v="12"/>
    <s v="JPN"/>
    <n v="158"/>
    <n v="58686"/>
    <n v="1836.3172136455032"/>
    <n v="8.2904167302484417"/>
    <n v="11.866"/>
    <n v="1.6531000000000001E-2"/>
    <n v="0.18804571135079609"/>
    <n v="7.3099669711805024E-2"/>
    <n v="-6.4039999999999995E-4"/>
    <n v="2.9710000000000001E-3"/>
    <n v="2.1050000000000001E-3"/>
    <n v="3.199E-3"/>
    <n v="8.1260770000000006E-3"/>
    <n v="9.42"/>
    <n v="6.25"/>
    <n v="4.2824768091585001E-3"/>
    <m/>
    <n v="1.4201995128310685E-2"/>
    <n v="0.33148504108885468"/>
    <n v="2.1273910000000002E-3"/>
    <n v="1.6250240000000001E-3"/>
    <n v="2.4300000000000002"/>
    <n v="1.0034886E-2"/>
    <n v="1.4779999999999999E-3"/>
    <m/>
    <m/>
    <m/>
    <n v="18.607885360717773"/>
    <n v="113.05707550048828"/>
    <n v="37.85693359375"/>
    <n v="0"/>
    <n v="0"/>
    <n v="0"/>
    <n v="0"/>
    <s v="FLOAT"/>
    <s v="HYBRID"/>
    <n v="0"/>
    <n v="7.4289828538894653E-2"/>
    <m/>
    <n v="6.5219439566135406E-2"/>
    <n v="5.031999945640564E-2"/>
    <m/>
    <m/>
    <n v="-7.635892927646637E-2"/>
    <m/>
    <m/>
    <n v="-1.7846032977104187E-2"/>
    <n v="6.3220001757144928E-2"/>
    <m/>
    <m/>
    <m/>
    <n v="6.25E-2"/>
    <n v="6.2091775238513947E-2"/>
    <m/>
    <m/>
    <n v="5.7769719511270523E-2"/>
  </r>
  <r>
    <x v="55"/>
    <x v="12"/>
    <s v="JPN"/>
    <n v="158"/>
    <n v="59522"/>
    <n v="1885.1617553173614"/>
    <n v="8.5115567150620457"/>
    <n v="11.930199999999999"/>
    <n v="1.7163000000000001E-2"/>
    <n v="0.16624654165385797"/>
    <n v="7.3985221726329903E-2"/>
    <n v="-2.3569999999999998E-4"/>
    <n v="3.1050000000000001E-3"/>
    <n v="2.6700000000000001E-3"/>
    <n v="3.2009999999999999E-3"/>
    <n v="8.3598649999999993E-3"/>
    <n v="9.02"/>
    <n v="6.3492063492063489"/>
    <n v="3.9903772348922001E-3"/>
    <m/>
    <n v="1.3846261146291342E-2"/>
    <n v="0.33377423916384868"/>
    <n v="2.071369E-3"/>
    <n v="1.5249879999999999E-3"/>
    <n v="2.44"/>
    <n v="1.0533005999999999E-2"/>
    <n v="1.544E-3"/>
    <m/>
    <m/>
    <m/>
    <n v="18.098552703857422"/>
    <n v="112.87311553955078"/>
    <n v="37.877361297607422"/>
    <n v="0"/>
    <n v="0"/>
    <n v="0"/>
    <n v="0"/>
    <s v="FLOAT"/>
    <s v="HYBRID"/>
    <n v="0"/>
    <n v="0.122518390417099"/>
    <m/>
    <n v="7.7953130006790161E-2"/>
    <n v="5.0879999995231628E-2"/>
    <m/>
    <m/>
    <n v="-6.8192429840564728E-2"/>
    <m/>
    <m/>
    <n v="4.5243524014949799E-2"/>
    <n v="6.1000000685453415E-2"/>
    <m/>
    <m/>
    <m/>
    <n v="6.3492067158222198E-2"/>
    <n v="6.3759855926036835E-2"/>
    <m/>
    <m/>
    <n v="6.4416565001010895E-2"/>
  </r>
  <r>
    <x v="56"/>
    <x v="12"/>
    <s v="JPN"/>
    <n v="158"/>
    <n v="60490"/>
    <n v="1871.5777814514795"/>
    <n v="8.451010183823815"/>
    <n v="11.905799999999999"/>
    <n v="1.6657000000000002E-2"/>
    <n v="0.17915492957746479"/>
    <n v="7.0628449773836061E-2"/>
    <n v="-3.7730000000000001E-4"/>
    <n v="2.918E-3"/>
    <n v="2.4139999999999999E-3"/>
    <n v="3.127E-3"/>
    <n v="8.3250240000000003E-3"/>
    <n v="8.83"/>
    <n v="6.57"/>
    <n v="4.4990760697373004E-3"/>
    <m/>
    <n v="1.3517891316735024E-2"/>
    <n v="0.35226929577464794"/>
    <n v="2.056361E-3"/>
    <n v="1.578826E-3"/>
    <n v="2.12"/>
    <n v="1.0988816E-2"/>
    <n v="1.6119999999999999E-3"/>
    <m/>
    <m/>
    <m/>
    <n v="17.774080276489258"/>
    <n v="112.68630218505859"/>
    <n v="37.785606384277344"/>
    <n v="0"/>
    <n v="0"/>
    <n v="0"/>
    <n v="0"/>
    <s v="FLOAT"/>
    <s v="HYBRID"/>
    <n v="0"/>
    <n v="0.16275745630264282"/>
    <m/>
    <n v="6.3501425087451935E-2"/>
    <n v="5.0960000604391098E-2"/>
    <m/>
    <m/>
    <n v="0.12756891548633575"/>
    <m/>
    <m/>
    <n v="9.0480417013168335E-2"/>
    <n v="5.4159998893737793E-2"/>
    <m/>
    <m/>
    <m/>
    <n v="6.5700002014636993E-2"/>
    <n v="5.9060417115688324E-2"/>
    <m/>
    <m/>
    <n v="5.7230710983276367E-2"/>
  </r>
  <r>
    <x v="57"/>
    <x v="12"/>
    <s v="JPN"/>
    <n v="158"/>
    <n v="61430"/>
    <n v="1869.7665472895978"/>
    <n v="8.441886733911204"/>
    <n v="12.0648"/>
    <n v="1.6145E-2"/>
    <n v="0.17749953967961701"/>
    <n v="6.9546108422750108E-2"/>
    <n v="-1.2640000000000001E-4"/>
    <n v="2.712E-3"/>
    <n v="2.3829999999999997E-3"/>
    <n v="3.1939999999999998E-3"/>
    <n v="8.8506109999999995E-3"/>
    <n v="8.14"/>
    <n v="6.52"/>
    <n v="5.4657276269491004E-3"/>
    <m/>
    <n v="1.3517891316735023E-2"/>
    <n v="0.36737856748296815"/>
    <n v="2.0627549999999999E-3"/>
    <n v="1.7657230000000001E-3"/>
    <n v="2.11"/>
    <n v="1.0560379999999999E-2"/>
    <n v="1.645E-3"/>
    <m/>
    <m/>
    <m/>
    <n v="17.415496826171875"/>
    <n v="104.92575836181641"/>
    <n v="38.212104797363281"/>
    <n v="1"/>
    <n v="1"/>
    <n v="0"/>
    <n v="0"/>
    <s v="FLOAT"/>
    <s v="HYBRID"/>
    <n v="0"/>
    <n v="-6.5347835421562195E-2"/>
    <m/>
    <n v="0.10681214183568954"/>
    <n v="4.4959999620914459E-2"/>
    <m/>
    <m/>
    <n v="0.21493665874004364"/>
    <m/>
    <m/>
    <n v="-0.11886780709028244"/>
    <n v="5.4839998483657837E-2"/>
    <m/>
    <m/>
    <m/>
    <n v="6.5200001001358032E-2"/>
    <n v="4.8321288079023361E-2"/>
    <m/>
    <m/>
    <n v="7.5886070728302002E-2"/>
  </r>
  <r>
    <x v="58"/>
    <x v="12"/>
    <s v="JPN"/>
    <n v="158"/>
    <n v="62361"/>
    <n v="1992.3718670322799"/>
    <n v="9.0015274455960785"/>
    <n v="12.2332"/>
    <n v="1.6969000000000001E-2"/>
    <n v="0.16618199442626924"/>
    <n v="6.690459002044942E-2"/>
    <n v="-1.2410000000000001E-4"/>
    <n v="2.745E-3"/>
    <n v="2.3999999999999998E-3"/>
    <n v="3.1610000000000002E-3"/>
    <n v="9.4582510000000009E-3"/>
    <n v="7.23"/>
    <n v="6.13"/>
    <n v="5.0585210170609003E-3"/>
    <m/>
    <n v="1.3782948009220024E-2"/>
    <n v="0.39061880528292742"/>
    <n v="2.005691E-3"/>
    <n v="1.814855E-3"/>
    <n v="2.15"/>
    <n v="1.0280006E-2"/>
    <n v="1.702E-3"/>
    <m/>
    <m/>
    <m/>
    <n v="16.055807113647461"/>
    <n v="95.329742431640625"/>
    <n v="37.912460327148438"/>
    <n v="0"/>
    <n v="0"/>
    <n v="0"/>
    <n v="0"/>
    <s v="FLOAT"/>
    <s v="HYBRID"/>
    <n v="0"/>
    <n v="0.10608211159706116"/>
    <m/>
    <n v="6.7998930811882019E-2"/>
    <n v="4.4640000909566879E-2"/>
    <m/>
    <m/>
    <n v="-7.4460297822952271E-2"/>
    <m/>
    <m/>
    <n v="3.355739638209343E-2"/>
    <n v="5.0970003008842468E-2"/>
    <m/>
    <m/>
    <m/>
    <n v="6.1299998313188553E-2"/>
    <n v="5.2680425345897675E-2"/>
    <m/>
    <m/>
    <n v="5.6319467723369598E-2"/>
  </r>
  <r>
    <x v="59"/>
    <x v="12"/>
    <s v="JPN"/>
    <n v="158"/>
    <n v="63244"/>
    <n v="2025.7346783884636"/>
    <n v="9.1579738764839043"/>
    <n v="11.9779"/>
    <n v="1.7193E-2"/>
    <n v="0.17284784477465306"/>
    <n v="6.5371903841464074E-2"/>
    <n v="8.8400000000000007E-5"/>
    <n v="2.7649999999999997E-3"/>
    <n v="2.604E-3"/>
    <n v="2.977E-3"/>
    <n v="9.8587139999999993E-3"/>
    <n v="6.68"/>
    <n v="6.25"/>
    <n v="4.5238302709462996E-3"/>
    <m/>
    <n v="1.4048004701705023E-2"/>
    <n v="0.40379510008596337"/>
    <n v="1.826444E-3"/>
    <n v="1.736317E-3"/>
    <n v="2.17"/>
    <n v="1.0191390999999999E-2"/>
    <n v="1.642E-3"/>
    <m/>
    <m/>
    <m/>
    <n v="15.812826156616211"/>
    <n v="92.373870849609375"/>
    <n v="37.989459991455078"/>
    <n v="0"/>
    <n v="0"/>
    <n v="0"/>
    <n v="0"/>
    <s v="FLOAT"/>
    <s v="HYBRID"/>
    <n v="0"/>
    <n v="-0.10819262266159058"/>
    <m/>
    <n v="3.901367262005806E-2"/>
    <n v="3.872000053524971E-2"/>
    <m/>
    <m/>
    <n v="-0.1057521253824234"/>
    <m/>
    <m/>
    <n v="-0.16595055162906647"/>
    <n v="6.0910001397132874E-2"/>
    <m/>
    <m/>
    <m/>
    <n v="6.25E-2"/>
    <n v="5.0801951438188553E-2"/>
    <m/>
    <m/>
    <n v="3.8866836577653885E-2"/>
  </r>
  <r>
    <x v="60"/>
    <x v="12"/>
    <s v="JPN"/>
    <n v="158"/>
    <n v="64203"/>
    <n v="1850.3913212778218"/>
    <n v="8.3521036927257466"/>
    <n v="11.8498"/>
    <n v="1.4454E-2"/>
    <n v="8.4981949458483752E-2"/>
    <n v="5.873026373252755E-2"/>
    <n v="4.3299999999999995E-5"/>
    <n v="2.0050000000000003E-3"/>
    <n v="1.8710000000000001E-3"/>
    <n v="2.6359999999999999E-3"/>
    <n v="9.5149999999999992E-3"/>
    <n v="6.83"/>
    <n v="5.4420000000000002"/>
    <n v="3.8381388974567999E-3"/>
    <n v="5.3"/>
    <n v="1.3517891316735023E-2"/>
    <n v="0.49406346570397114"/>
    <n v="1.5969720000000001E-3"/>
    <n v="1.557863E-3"/>
    <n v="2.02"/>
    <n v="1.0019432E-2"/>
    <n v="1.658E-3"/>
    <m/>
    <m/>
    <m/>
    <n v="17.302831649780273"/>
    <n v="86.869911193847656"/>
    <n v="30.037160873413086"/>
    <n v="0"/>
    <n v="0"/>
    <n v="1"/>
    <n v="1"/>
    <s v="PEG"/>
    <s v="HYBRID"/>
    <n v="0"/>
    <n v="-0.27407503128051758"/>
    <m/>
    <n v="5.3371500223875046E-2"/>
    <n v="3.872000053524971E-2"/>
    <m/>
    <m/>
    <n v="-0.15163572132587433"/>
    <m/>
    <m/>
    <n v="-0.32488423585891724"/>
    <n v="6.8080000579357147E-2"/>
    <m/>
    <m/>
    <m/>
    <n v="6.0199998319149017E-2"/>
    <n v="4.5961882919073105E-2"/>
    <m/>
    <m/>
    <n v="4.6045750379562378E-2"/>
  </r>
  <r>
    <x v="61"/>
    <x v="12"/>
    <s v="JPN"/>
    <n v="158"/>
    <n v="65205"/>
    <n v="1837.3409401119545"/>
    <n v="8.2935269972641041"/>
    <n v="11.5975"/>
    <n v="1.2985999999999999E-2"/>
    <n v="7.0926517571884978E-2"/>
    <n v="5.1959953672762633E-2"/>
    <n v="-8.1500000000000002E-5"/>
    <n v="1.686E-3"/>
    <n v="1.48E-3"/>
    <n v="2.418E-3"/>
    <n v="9.4450000000000003E-3"/>
    <n v="7.5200000000000005"/>
    <n v="5.9189999999999996"/>
    <m/>
    <n v="6.1"/>
    <n v="1.2987777931765022E-2"/>
    <n v="0.56336006389776361"/>
    <n v="1.531082E-3"/>
    <n v="1.4768750000000001E-3"/>
    <n v="2.0499999999999998"/>
    <n v="9.8640759999999994E-3"/>
    <n v="1.5900000000000001E-3"/>
    <m/>
    <m/>
    <m/>
    <n v="14.952004432678223"/>
    <n v="89.137290954589844"/>
    <n v="40.566738128662109"/>
    <n v="0"/>
    <n v="0"/>
    <n v="1"/>
    <n v="1"/>
    <s v="PEG"/>
    <s v="HYBRID"/>
    <n v="-0.82041668999999995"/>
    <n v="0.12479005753993988"/>
    <n v="8.8263824582099915E-3"/>
    <n v="7.3433322831988335E-3"/>
    <n v="3.9360001683235168E-2"/>
    <m/>
    <m/>
    <n v="-6.0708701610565186E-2"/>
    <n v="6.9535084068775177E-2"/>
    <n v="7.4029304087162018E-2"/>
    <n v="5.3608279675245285E-2"/>
    <n v="5.5429998785257339E-2"/>
    <m/>
    <m/>
    <m/>
    <n v="5.7300001382827759E-2"/>
    <n v="5.8401506394147873E-2"/>
    <n v="2.2375376895070076E-2"/>
    <n v="2.1873690187931061E-2"/>
    <n v="2.3351667448878288E-2"/>
  </r>
  <r>
    <x v="62"/>
    <x v="12"/>
    <s v="JPN"/>
    <n v="158"/>
    <n v="66189"/>
    <n v="1961.5832842315185"/>
    <n v="8.8630168878319111"/>
    <n v="11.382899999999999"/>
    <n v="1.4259000000000001E-2"/>
    <n v="0.10572720999769991"/>
    <n v="5.2538968451490434E-2"/>
    <n v="4.18E-5"/>
    <n v="1.936E-3"/>
    <n v="1.802E-3"/>
    <n v="2.5769999999999999E-3"/>
    <n v="9.8259999999999997E-3"/>
    <n v="6.61"/>
    <n v="4.7430000000000003"/>
    <m/>
    <n v="6.8"/>
    <n v="1.3385362970492523E-2"/>
    <n v="0.60653292954074989"/>
    <n v="2.045275E-3"/>
    <n v="1.9501399999999999E-3"/>
    <n v="3.56"/>
    <n v="9.5518110000000003E-3"/>
    <n v="1.4610000000000001E-3"/>
    <m/>
    <m/>
    <m/>
    <n v="14.41643238067627"/>
    <n v="83.687202453613281"/>
    <n v="40.379428863525391"/>
    <n v="0"/>
    <n v="0"/>
    <n v="0"/>
    <n v="0"/>
    <s v="FLOAT"/>
    <s v="HYBRID"/>
    <n v="0"/>
    <n v="0.13486121594905853"/>
    <n v="7.5639151036739349E-2"/>
    <n v="0.18254396319389343"/>
    <n v="3.6079999059438705E-2"/>
    <m/>
    <m/>
    <n v="2.2191400639712811E-3"/>
    <n v="7.3420010507106781E-2"/>
    <n v="7.3257438838481903E-2"/>
    <n v="7.3256306350231171E-2"/>
    <n v="4.9049995839595795E-2"/>
    <m/>
    <m/>
    <m/>
    <n v="8.6800001561641693E-2"/>
    <n v="5.2643217146396637E-2"/>
    <n v="9.1834723949432373E-2"/>
    <n v="8.2187727093696594E-2"/>
    <n v="0.10931198298931122"/>
  </r>
  <r>
    <x v="63"/>
    <x v="12"/>
    <s v="JPN"/>
    <n v="158"/>
    <n v="67182"/>
    <n v="2122.435622637016"/>
    <n v="9.6004611972454938"/>
    <n v="11.25"/>
    <n v="1.6160999999999998E-2"/>
    <n v="0.12536626203432399"/>
    <n v="5.414355842652694E-2"/>
    <n v="4.32E-5"/>
    <n v="2.464E-3"/>
    <n v="2.3510000000000002E-3"/>
    <n v="2.7780000000000001E-3"/>
    <n v="1.0458E-2"/>
    <n v="6.0600000000000005"/>
    <n v="4.657"/>
    <m/>
    <n v="5.6"/>
    <n v="1.3517891316735023E-2"/>
    <n v="0.62205762522673369"/>
    <n v="2.3317590000000001E-3"/>
    <n v="2.2546620000000002E-3"/>
    <n v="3.9"/>
    <n v="9.1116960000000007E-3"/>
    <n v="1.3500000000000001E-3"/>
    <m/>
    <m/>
    <m/>
    <n v="13.603071212768555"/>
    <n v="75.840316772460938"/>
    <n v="40.119804382324219"/>
    <n v="0"/>
    <n v="0"/>
    <n v="0"/>
    <n v="0"/>
    <s v="FLOAT"/>
    <s v="HYBRID"/>
    <n v="0"/>
    <n v="0.33765870332717896"/>
    <n v="0.10079929232597351"/>
    <n v="9.7575604915618896E-2"/>
    <n v="3.2159999012947083E-2"/>
    <m/>
    <m/>
    <n v="2.9061721637845039E-2"/>
    <n v="7.1737572550773621E-2"/>
    <n v="6.9711633026599884E-2"/>
    <n v="0.27998265624046326"/>
    <n v="3.8910001516342163E-2"/>
    <m/>
    <m/>
    <m/>
    <n v="7.1000002324581146E-2"/>
    <n v="4.9804128706455231E-2"/>
    <n v="0.10703534632921219"/>
    <n v="0.13041393458843231"/>
    <n v="6.486780196428299E-2"/>
  </r>
  <r>
    <x v="64"/>
    <x v="12"/>
    <s v="JPN"/>
    <n v="158"/>
    <n v="68090"/>
    <n v="2098.341636069908"/>
    <n v="9.4885952602488342"/>
    <n v="11.3222"/>
    <n v="1.6978E-2"/>
    <n v="0.14331291475242472"/>
    <n v="5.490800931086038E-2"/>
    <n v="5.7000000000000005E-6"/>
    <n v="2.97E-3"/>
    <n v="2.7890000000000002E-3"/>
    <n v="2.9529999999999999E-3"/>
    <n v="1.1013E-2"/>
    <n v="5.4399999999999995"/>
    <n v="4.5890000000000004"/>
    <m/>
    <n v="5"/>
    <n v="1.3252834624250021E-2"/>
    <n v="0.62403030883103616"/>
    <n v="2.2469809999999999E-3"/>
    <n v="2.1630030000000001E-3"/>
    <n v="3.37"/>
    <n v="8.8054569999999992E-3"/>
    <n v="1.1869999999999999E-3"/>
    <m/>
    <m/>
    <m/>
    <n v="13.202842712402344"/>
    <n v="69.119377136230469"/>
    <n v="38.834625244140625"/>
    <n v="0"/>
    <n v="0"/>
    <n v="0"/>
    <n v="0"/>
    <s v="FLOAT"/>
    <s v="HYBRID"/>
    <n v="0"/>
    <n v="5.9989787638187408E-2"/>
    <n v="0.11188578605651855"/>
    <n v="4.3421424925327301E-2"/>
    <n v="3.0959999188780785E-2"/>
    <m/>
    <m/>
    <n v="4.2764928191900253E-2"/>
    <n v="6.9120854139328003E-2"/>
    <n v="6.6286131739616394E-2"/>
    <n v="5.2823219448328018E-3"/>
    <n v="4.3510004878044128E-2"/>
    <m/>
    <m/>
    <m/>
    <n v="6.7000001668930054E-2"/>
    <n v="4.3739840388298035E-2"/>
    <n v="8.1036821007728577E-2"/>
    <n v="0.10522047430276871"/>
    <n v="3.7190712988376617E-2"/>
  </r>
  <r>
    <x v="65"/>
    <x v="12"/>
    <s v="JPN"/>
    <n v="158"/>
    <n v="69238"/>
    <n v="2120.4684855137352"/>
    <n v="9.5877091024812788"/>
    <n v="10.7974"/>
    <n v="1.8103999999999999E-2"/>
    <n v="0.1418668578941078"/>
    <n v="5.6266612615195548E-2"/>
    <n v="2.3389999999999999E-4"/>
    <n v="3.2719999999999997E-3"/>
    <n v="3.2759999999999998E-3"/>
    <n v="2.9710000000000001E-3"/>
    <n v="1.1468000000000001E-2"/>
    <n v="5.33"/>
    <n v="4.4509999999999996"/>
    <m/>
    <n v="4.5999999999999996"/>
    <n v="1.2987777931765022E-2"/>
    <n v="0.62896330823473157"/>
    <n v="2.2593209999999999E-3"/>
    <n v="2.2064770000000001E-3"/>
    <n v="3.48"/>
    <n v="8.9908379999999993E-3"/>
    <n v="1.101E-3"/>
    <m/>
    <m/>
    <m/>
    <n v="12.600301742553711"/>
    <n v="66.130928039550781"/>
    <n v="38.069267272949219"/>
    <n v="0"/>
    <n v="0"/>
    <n v="0"/>
    <n v="0"/>
    <s v="FLOAT"/>
    <s v="HYBRID"/>
    <n v="0"/>
    <n v="9.3329541385173798E-2"/>
    <n v="0.11397810280323029"/>
    <n v="5.9840071946382523E-2"/>
    <n v="3.0959999188780785E-2"/>
    <m/>
    <m/>
    <n v="4.7975238412618637E-2"/>
    <n v="6.6002868115901947E-2"/>
    <n v="6.2981322407722473E-2"/>
    <n v="3.5261709243059158E-2"/>
    <n v="4.8330001533031464E-2"/>
    <m/>
    <m/>
    <m/>
    <n v="6.3000001013278961E-2"/>
    <n v="5.003419890999794E-2"/>
    <n v="8.7845958769321442E-2"/>
    <n v="0.11128635704517365"/>
    <n v="4.5400034636259079E-2"/>
  </r>
  <r>
    <x v="66"/>
    <x v="12"/>
    <s v="JPN"/>
    <n v="158"/>
    <n v="70171"/>
    <n v="2244.4213991534966"/>
    <n v="10.158132073153784"/>
    <n v="10.9307"/>
    <n v="1.9902E-2"/>
    <n v="0.14696629213483145"/>
    <n v="5.7568449764753483E-2"/>
    <n v="2.319E-4"/>
    <n v="3.6409999999999997E-3"/>
    <n v="3.5850000000000001E-3"/>
    <n v="3.2469999999999999E-3"/>
    <n v="1.2668E-2"/>
    <n v="5.04"/>
    <n v="3.9740000000000002"/>
    <n v="4.3237333935925003E-3"/>
    <n v="4.3"/>
    <n v="1.2855249585522522E-2"/>
    <n v="0.63496550561797749"/>
    <n v="2.372098E-3"/>
    <n v="2.282175E-3"/>
    <n v="3.45"/>
    <n v="9.4873130000000007E-3"/>
    <n v="1.011E-3"/>
    <m/>
    <m/>
    <m/>
    <n v="11.88160228729248"/>
    <n v="64.572860717773438"/>
    <n v="36.501228332519531"/>
    <n v="0"/>
    <n v="0"/>
    <n v="0"/>
    <n v="0"/>
    <s v="FLOAT"/>
    <s v="HYBRID"/>
    <n v="0"/>
    <n v="8.1843011081218719E-2"/>
    <n v="0.12795209884643555"/>
    <n v="2.904479019343853E-2"/>
    <n v="2.7519999071955681E-2"/>
    <m/>
    <m/>
    <n v="6.4238250255584717E-2"/>
    <n v="6.3713841140270233E-2"/>
    <n v="5.9868026524782181E-2"/>
    <n v="-9.2740422114729881E-3"/>
    <n v="5.291999876499176E-2"/>
    <m/>
    <m/>
    <m/>
    <n v="7.2800002992153168E-2"/>
    <n v="5.2429217845201492E-2"/>
    <n v="8.8537968695163727E-2"/>
    <n v="0.1221952885389328"/>
    <n v="2.8282394632697105E-2"/>
  </r>
  <r>
    <x v="67"/>
    <x v="12"/>
    <s v="JPN"/>
    <n v="158"/>
    <n v="71278"/>
    <n v="2315.1162911417268"/>
    <n v="10.483154976290516"/>
    <n v="11.291700000000001"/>
    <n v="2.3317999999999998E-2"/>
    <n v="0.16857338000512251"/>
    <n v="6.2060544812792037E-2"/>
    <n v="-5.6229999999999995E-4"/>
    <n v="4.7650000000000001E-3"/>
    <n v="4.1879999999999999E-3"/>
    <n v="4.0549999999999996E-3"/>
    <n v="1.5049E-2"/>
    <n v="4.93"/>
    <n v="3.9369999999999998"/>
    <n v="4.3669707275283999E-3"/>
    <n v="3.7"/>
    <n v="1.3120306278007521E-2"/>
    <n v="0.57010479808759496"/>
    <n v="2.9144700000000002E-3"/>
    <n v="2.7091569999999998E-3"/>
    <n v="3.47"/>
    <n v="1.0940708E-2"/>
    <n v="8.9800000000000004E-4"/>
    <m/>
    <m/>
    <m/>
    <n v="11.043660163879395"/>
    <n v="66.729652404785156"/>
    <n v="35.844039916992188"/>
    <n v="0"/>
    <n v="0"/>
    <n v="0"/>
    <n v="0"/>
    <s v="FLOAT"/>
    <s v="HYBRID"/>
    <n v="0"/>
    <n v="0.17716388404369354"/>
    <n v="6.981252133846283E-2"/>
    <n v="4.7029908746480942E-2"/>
    <n v="2.7279999107122421E-2"/>
    <m/>
    <m/>
    <n v="9.9444957450032234E-3"/>
    <n v="5.9868026524782181E-2"/>
    <n v="5.9278532862663269E-2"/>
    <n v="0.10328774154186249"/>
    <n v="4.9639996141195297E-2"/>
    <m/>
    <m/>
    <m/>
    <n v="9.5299996435642242E-2"/>
    <n v="5.4767198860645294E-2"/>
    <n v="6.8281009793281555E-2"/>
    <n v="8.373674750328064E-2"/>
    <n v="3.7154953926801682E-2"/>
  </r>
  <r>
    <x v="68"/>
    <x v="12"/>
    <s v="JPN"/>
    <n v="158"/>
    <n v="71879"/>
    <n v="2449.2747673172967"/>
    <n v="11.09442612043539"/>
    <n v="11.0419"/>
    <n v="2.7226E-2"/>
    <n v="0.19792483111260403"/>
    <n v="6.8017206654083243E-2"/>
    <n v="-5.6050000000000002E-4"/>
    <n v="3.7939999999999996E-3"/>
    <n v="3.9389999999999998E-3"/>
    <n v="5.3010000000000002E-3"/>
    <n v="1.8801999999999999E-2"/>
    <n v="4.71"/>
    <n v="3.8260000000000001"/>
    <n v="4.6263947311440002E-3"/>
    <n v="3"/>
    <n v="1.3252834624250021E-2"/>
    <n v="0.66888608965028185"/>
    <n v="3.594978E-3"/>
    <n v="3.288029E-3"/>
    <n v="3.52"/>
    <n v="1.2259226E-2"/>
    <n v="8.5700000000000001E-4"/>
    <m/>
    <m/>
    <m/>
    <n v="9.444493293762207"/>
    <n v="59.123382568359375"/>
    <n v="33.500255584716797"/>
    <n v="0"/>
    <n v="0"/>
    <n v="0"/>
    <n v="0"/>
    <s v="FLOAT"/>
    <s v="HYBRID"/>
    <n v="0"/>
    <n v="-2.3710934445261955E-2"/>
    <n v="0.11977255344390869"/>
    <n v="5.3558584302663803E-2"/>
    <n v="2.7279999107122421E-2"/>
    <m/>
    <m/>
    <n v="5.9308450669050217E-2"/>
    <n v="6.0464102774858475E-2"/>
    <n v="5.7078845798969269E-2"/>
    <n v="-0.10243625938892365"/>
    <n v="5.5179998278617859E-2"/>
    <m/>
    <m/>
    <m/>
    <n v="0.10909999907016754"/>
    <n v="4.9527566879987717E-2"/>
    <n v="8.0092683434486389E-2"/>
    <n v="0.10354439169168472"/>
    <n v="4.0419291704893112E-2"/>
  </r>
  <r>
    <x v="69"/>
    <x v="12"/>
    <s v="JPN"/>
    <n v="158"/>
    <n v="72364"/>
    <n v="2816.0567685589517"/>
    <n v="12.768268152697768"/>
    <n v="10.4407"/>
    <n v="3.3817E-2"/>
    <n v="0.22528186681981682"/>
    <n v="7.6055294170539745E-2"/>
    <n v="1.7109999999999998E-4"/>
    <n v="4.1649999999999994E-3"/>
    <n v="5.1630000000000001E-3"/>
    <n v="7.6249999999999998E-3"/>
    <n v="2.5954999999999999E-2"/>
    <m/>
    <n v="3.8130000000000002"/>
    <n v="4.9290560686955E-3"/>
    <m/>
    <n v="1.3650419662977522E-2"/>
    <n v="0.7123225523682859"/>
    <n v="4.9698570000000003E-3"/>
    <n v="4.493833E-3"/>
    <n v="3.85"/>
    <n v="1.5334983999999999E-2"/>
    <n v="7.7700000000000002E-4"/>
    <m/>
    <m/>
    <m/>
    <n v="7.4040617942810059"/>
    <n v="55.61065673828125"/>
    <n v="33.045326232910156"/>
    <n v="0"/>
    <n v="0"/>
    <n v="0"/>
    <n v="0"/>
    <s v="FLOAT"/>
    <s v="HYBRID"/>
    <m/>
    <n v="7.5086347758769989E-2"/>
    <n v="0.12481658160686493"/>
    <n v="4.3385919183492661E-2"/>
    <n v="2.7200000360608101E-2"/>
    <m/>
    <m/>
    <n v="6.5499350428581238E-2"/>
    <n v="5.931723490357399E-2"/>
    <n v="5.5670831352472305E-2"/>
    <n v="5.9569845907390118E-3"/>
    <n v="5.6260000914335251E-2"/>
    <m/>
    <m/>
    <m/>
    <n v="0.10909999907016754"/>
    <n v="5.659513920545578E-2"/>
    <n v="8.6955033242702484E-2"/>
    <n v="0.11973167955875397"/>
    <n v="3.5292960703372955E-2"/>
  </r>
  <r>
    <x v="70"/>
    <x v="12"/>
    <s v="JPN"/>
    <n v="158"/>
    <n v="72967"/>
    <n v="2874.2901722696556"/>
    <n v="13.03606214274631"/>
    <n v="9.2787000000000006"/>
    <n v="3.9513E-2"/>
    <n v="0.21065590415270585"/>
    <n v="8.8422747091340057E-2"/>
    <n v="1.2530000000000001E-4"/>
    <n v="4.653E-3"/>
    <n v="5.4180000000000001E-3"/>
    <n v="9.5809999999999992E-3"/>
    <n v="3.3383000000000003E-2"/>
    <m/>
    <n v="3.8679999999999999"/>
    <n v="5.0587680705033002E-3"/>
    <m/>
    <n v="1.4710646432917524E-2"/>
    <n v="0.78695167022032697"/>
    <n v="6.4449870000000001E-3"/>
    <n v="5.8602130000000004E-3"/>
    <n v="4.2699999999999996"/>
    <n v="1.8969952000000002E-2"/>
    <n v="7.3099999999999999E-4"/>
    <m/>
    <m/>
    <m/>
    <n v="5.8866519927978516"/>
    <n v="55.416519165039063"/>
    <n v="33.444633483886719"/>
    <n v="0"/>
    <n v="0"/>
    <n v="1"/>
    <n v="1"/>
    <s v="PEG"/>
    <s v="USA"/>
    <m/>
    <n v="9.5591045916080475E-2"/>
    <n v="8.6246922612190247E-2"/>
    <n v="2.9784230515360832E-2"/>
    <n v="2.6799999177455902E-2"/>
    <m/>
    <m/>
    <n v="2.6374518871307373E-2"/>
    <n v="5.9872403740882874E-2"/>
    <n v="5.8333877474069595E-2"/>
    <n v="2.3696824908256531E-2"/>
    <n v="5.364999920129776E-2"/>
    <m/>
    <m/>
    <m/>
    <n v="3.8100000470876694E-2"/>
    <n v="5.4921332746744156E-2"/>
    <n v="6.2947653234004974E-2"/>
    <n v="8.718455582857132E-2"/>
    <n v="2.8292115777730942E-2"/>
  </r>
  <r>
    <x v="71"/>
    <x v="12"/>
    <s v="JPN"/>
    <n v="158"/>
    <n v="74005"/>
    <n v="2872.7038848726434"/>
    <n v="13.027664421804021"/>
    <n v="8.8480000000000008"/>
    <n v="4.5029334145598537E-2"/>
    <n v="0.20010691375623663"/>
    <n v="8.9660249265483771E-2"/>
    <n v="-8.9999999999999998E-4"/>
    <n v="4.0880000000000005E-3"/>
    <n v="4.3840000000000007E-3"/>
    <n v="1.2276E-2"/>
    <n v="4.1988999999999999E-2"/>
    <m/>
    <n v="3.823"/>
    <n v="5.7505654134780999E-3"/>
    <m/>
    <n v="1.6168458241585026E-2"/>
    <n v="0.93073699215965788"/>
    <n v="8.6016949999999995E-3"/>
    <n v="8.1338910000000007E-3"/>
    <n v="4.2699999999999996"/>
    <n v="2.1700000000000001E-2"/>
    <m/>
    <m/>
    <m/>
    <m/>
    <n v="4.934229850769043"/>
    <n v="53.020378112792969"/>
    <n v="35.161048889160156"/>
    <n v="0"/>
    <n v="0"/>
    <n v="1"/>
    <n v="1"/>
    <s v="PEG"/>
    <s v="USA"/>
    <m/>
    <n v="-0.17919501662254333"/>
    <n v="0.19716659188270569"/>
    <n v="3.8300000131130219E-2"/>
    <n v="2.6799999177455902E-2"/>
    <m/>
    <m/>
    <n v="0.13678592443466187"/>
    <n v="6.038067489862442E-2"/>
    <n v="5.3115256130695343E-2"/>
    <n v="-0.2288583517074585"/>
    <n v="6.4402341842651367E-2"/>
    <m/>
    <m/>
    <m/>
    <n v="3.8300000131130219E-2"/>
    <n v="4.9663327634334564E-2"/>
    <n v="0.10472502559423447"/>
    <n v="0.16701526939868927"/>
    <n v="3.254999965429306E-2"/>
  </r>
  <r>
    <x v="72"/>
    <x v="12"/>
    <s v="JPN"/>
    <n v="158"/>
    <n v="75029"/>
    <n v="2818.2169960948431"/>
    <n v="12.792424559852746"/>
    <n v="8.2987000000000002"/>
    <n v="5.4545512031678338E-2"/>
    <n v="0.17216460723742277"/>
    <n v="9.2131469203452734E-2"/>
    <n v="-8.9999999999999998E-4"/>
    <n v="2.9239999999999999E-3"/>
    <n v="3.5060000000000004E-3"/>
    <n v="1.5363E-2"/>
    <n v="5.4259000000000002E-2"/>
    <m/>
    <n v="3.7629999999999999"/>
    <n v="6.1397014189013997E-3"/>
    <m/>
    <n v="1.7493741704010028E-2"/>
    <n v="1.0508991799058547"/>
    <n v="9.1916080000000004E-3"/>
    <n v="8.2764750000000002E-3"/>
    <n v="4.29"/>
    <n v="2.6599999999999999E-2"/>
    <m/>
    <m/>
    <m/>
    <m/>
    <n v="3.948066234588623"/>
    <n v="53.376232147216797"/>
    <n v="38.592086791992188"/>
    <n v="0"/>
    <n v="0"/>
    <n v="1"/>
    <n v="1"/>
    <s v="PEG"/>
    <s v="USA"/>
    <m/>
    <n v="0.24850156903266907"/>
    <n v="0.12165592610836029"/>
    <n v="3.7799999117851257E-2"/>
    <n v="2.6799999177455902E-2"/>
    <m/>
    <m/>
    <n v="6.7640408873558044E-2"/>
    <n v="5.4015517234802246E-2"/>
    <n v="5.0593361258506775E-2"/>
    <n v="0.1877998560667038"/>
    <n v="5.1104336977005005E-2"/>
    <m/>
    <m/>
    <m/>
    <n v="3.7799999117851257E-2"/>
    <n v="6.0701724141836166E-2"/>
    <n v="8.3053939044475555E-2"/>
    <n v="0.13302299380302429"/>
    <n v="3.229999914765358E-2"/>
  </r>
  <r>
    <x v="73"/>
    <x v="12"/>
    <s v="JPN"/>
    <n v="158"/>
    <n v="76005"/>
    <n v="2821.6226432471553"/>
    <n v="12.789003266135516"/>
    <n v="7.7394999999999996"/>
    <n v="6.4013547365214737E-2"/>
    <n v="0.2107984457257458"/>
    <n v="9.7698336781940273E-2"/>
    <n v="-5.9999999999999995E-4"/>
    <n v="2.9390000000000002E-3"/>
    <n v="3.055E-3"/>
    <n v="2.0027E-2"/>
    <n v="7.1481000000000003E-2"/>
    <m/>
    <n v="3.7669999999999999"/>
    <n v="7.3503467691073002E-3"/>
    <m/>
    <n v="2.0011780282617533E-2"/>
    <n v="1.3335886500376035"/>
    <n v="1.4009733999999999E-2"/>
    <n v="1.2551813E-2"/>
    <n v="4.29"/>
    <n v="3.5900000000000001E-2"/>
    <m/>
    <m/>
    <m/>
    <m/>
    <n v="3.4951024055480957"/>
    <n v="57.438575744628906"/>
    <n v="38.880317687988281"/>
    <n v="0"/>
    <n v="0"/>
    <n v="1"/>
    <n v="1"/>
    <s v="PEG"/>
    <s v="USA"/>
    <m/>
    <n v="0.23009781539440155"/>
    <n v="0.2493482232093811"/>
    <n v="3.7700001150369644E-2"/>
    <n v="2.6799999177455902E-2"/>
    <m/>
    <m/>
    <n v="0.19706840813159943"/>
    <n v="5.227980762720108E-2"/>
    <n v="4.3673198670148849E-2"/>
    <n v="0.18003462255001068"/>
    <n v="4.2425192892551422E-2"/>
    <m/>
    <m/>
    <m/>
    <n v="3.7700001150369644E-2"/>
    <n v="5.0063196569681168E-2"/>
    <n v="0.12746374309062958"/>
    <n v="0.24739818274974823"/>
    <n v="3.2250002026557922E-2"/>
  </r>
  <r>
    <x v="74"/>
    <x v="12"/>
    <s v="JPN"/>
    <n v="158"/>
    <n v="77178"/>
    <n v="2658.9726606027621"/>
    <n v="12.00200203560571"/>
    <n v="6.2830000000000004"/>
    <n v="7.4724262336277783E-2"/>
    <n v="0.21804491094318348"/>
    <n v="0.13217809919363291"/>
    <n v="4.0000000000000002E-4"/>
    <m/>
    <m/>
    <n v="3.7752000000000001E-2"/>
    <n v="0.11995599999999999"/>
    <m/>
    <n v="3.7629999999999999"/>
    <n v="8.0421441120820999E-3"/>
    <m/>
    <n v="2.4915329093590042E-2"/>
    <n v="2.0395356294377405"/>
    <n v="2.1040389E-2"/>
    <n v="1.9871947000000001E-2"/>
    <n v="4.29"/>
    <n v="5.21E-2"/>
    <m/>
    <m/>
    <m/>
    <m/>
    <n v="2.5594189167022705"/>
    <n v="65.644332885742188"/>
    <n v="39.467227935791016"/>
    <n v="0"/>
    <n v="0"/>
    <n v="1"/>
    <n v="1"/>
    <s v="PEG"/>
    <s v="USA"/>
    <m/>
    <n v="7.2212010622024536E-2"/>
    <n v="0.13887946307659149"/>
    <n v="3.7599999457597733E-2"/>
    <n v="2.6399999856948853E-2"/>
    <m/>
    <m/>
    <n v="9.4149656593799591E-2"/>
    <n v="4.4729810208082199E-2"/>
    <n v="4.0880888700485229E-2"/>
    <n v="3.0806846916675568E-2"/>
    <n v="4.0167722851037979E-2"/>
    <m/>
    <m/>
    <m/>
    <n v="3.7599999457597733E-2"/>
    <n v="4.1405163705348969E-2"/>
    <n v="6.5721035003662109E-2"/>
    <n v="0.13239134848117828"/>
    <n v="3.1999997794628143E-2"/>
  </r>
  <r>
    <x v="75"/>
    <x v="12"/>
    <s v="JPN"/>
    <n v="158"/>
    <n v="76224"/>
    <n v="1346.1258396305625"/>
    <n v="9.3935247651367444"/>
    <n v="4.0743999999999998"/>
    <m/>
    <m/>
    <n v="1.4217613281403143"/>
    <m/>
    <m/>
    <m/>
    <n v="9.6000000000000002E-2"/>
    <n v="0.44496999999999998"/>
    <m/>
    <n v="3.6890000000000001"/>
    <n v="1.06363841482376E-2"/>
    <m/>
    <n v="0.12762479743152771"/>
    <m/>
    <n v="2.3487487000000001E-2"/>
    <n v="2.1496188999999999E-2"/>
    <n v="6.9"/>
    <n v="0.105"/>
    <m/>
    <m/>
    <m/>
    <m/>
    <n v="1.8161667585372925"/>
    <n v="81.466087341308594"/>
    <n v="35.283187866210938"/>
    <n v="0"/>
    <n v="0"/>
    <n v="1"/>
    <n v="1"/>
    <s v="PEG"/>
    <s v="USA"/>
    <m/>
    <n v="3.8293447345495224E-2"/>
    <m/>
    <n v="3.7599999457597733E-2"/>
    <n v="2.6399999856948853E-2"/>
    <n v="1"/>
    <m/>
    <n v="0.32255658507347107"/>
    <m/>
    <m/>
    <n v="2.0872864872217178E-2"/>
    <n v="1.7064400017261505E-2"/>
    <m/>
    <m/>
    <m/>
    <n v="3.7599999457597733E-2"/>
    <n v="1.7420582473278046E-2"/>
    <m/>
    <m/>
    <n v="3.1999997794628143E-2"/>
  </r>
  <r>
    <x v="76"/>
    <x v="12"/>
    <s v="JPN"/>
    <n v="158"/>
    <n v="77199"/>
    <n v="1444.2164794880762"/>
    <n v="6.4727766862952638"/>
    <n v="5.8249000000000004"/>
    <n v="0.48958695483870962"/>
    <n v="0.15611814345991562"/>
    <n v="2.7113445570869961"/>
    <n v="-3.8999999999999998E-3"/>
    <n v="4.0689999999999997E-3"/>
    <n v="2.2599999999999999E-3"/>
    <n v="0.16900000000000001"/>
    <n v="0.31552799999999998"/>
    <m/>
    <n v="3.6890000000000001"/>
    <n v="2.5899163027619201E-2"/>
    <m/>
    <n v="0.39930790722865317"/>
    <n v="0.55979113924050639"/>
    <n v="0.118899"/>
    <n v="0.115207"/>
    <n v="180"/>
    <n v="0.15828500000000001"/>
    <n v="1.5219999999999999E-3"/>
    <m/>
    <m/>
    <m/>
    <n v="1.0323261022567749"/>
    <n v="101.10911560058594"/>
    <n v="55.254020690917969"/>
    <n v="0"/>
    <n v="0"/>
    <n v="0"/>
    <n v="0"/>
    <s v="FLOAT"/>
    <s v="USA"/>
    <m/>
    <m/>
    <m/>
    <n v="3.7000000476837158E-2"/>
    <n v="2.6399999856948853E-2"/>
    <n v="1"/>
    <m/>
    <n v="1.4350320100784302"/>
    <m/>
    <m/>
    <m/>
    <m/>
    <m/>
    <m/>
    <m/>
    <n v="3.7000000476837158E-2"/>
    <m/>
    <m/>
    <m/>
    <n v="3.1700000166893005E-2"/>
  </r>
  <r>
    <x v="77"/>
    <x v="12"/>
    <s v="JPN"/>
    <n v="158"/>
    <n v="78119"/>
    <n v="1540.9444565342619"/>
    <n v="7.0457915461474885"/>
    <n v="6.7245999999999997"/>
    <n v="1.3520449870967741"/>
    <n v="0.16730328495034377"/>
    <n v="6.109385504103888"/>
    <n v="1.0947999999999999E-2"/>
    <n v="2.0264999999999998E-2"/>
    <n v="1.0148000000000001E-2"/>
    <n v="0.35199999999999998"/>
    <n v="0.56462500000000004"/>
    <m/>
    <n v="3.6890000000000001"/>
    <n v="6.90500222956726E-2"/>
    <m/>
    <n v="1.2984901575805832"/>
    <n v="0.27549809014514898"/>
    <n v="0.21446699999999999"/>
    <n v="0.205841"/>
    <n v="238"/>
    <n v="0.18431500000000001"/>
    <n v="1.9059999999999999E-3"/>
    <m/>
    <m/>
    <m/>
    <n v="0.84807348251342773"/>
    <n v="71.783256530761719"/>
    <n v="39.727203369140625"/>
    <n v="0"/>
    <n v="0"/>
    <n v="0"/>
    <n v="0"/>
    <s v="FLOAT"/>
    <s v="USA"/>
    <m/>
    <m/>
    <m/>
    <n v="3.7000000476837158E-2"/>
    <n v="2.8000000864267349E-2"/>
    <n v="1"/>
    <m/>
    <n v="1.6661261320114136"/>
    <m/>
    <m/>
    <m/>
    <m/>
    <m/>
    <m/>
    <m/>
    <n v="3.7000000476837158E-2"/>
    <m/>
    <m/>
    <m/>
    <n v="3.2499998807907104E-2"/>
  </r>
  <r>
    <x v="78"/>
    <x v="12"/>
    <s v="JPN"/>
    <n v="158"/>
    <n v="80155"/>
    <n v="1725.2858836005241"/>
    <n v="8.0131882635857199"/>
    <n v="7.1714000000000002"/>
    <n v="2.6916953677419353"/>
    <n v="0.16999232540291634"/>
    <n v="10.748084823470123"/>
    <n v="2.2939999999999999E-2"/>
    <n v="6.0287E-2"/>
    <n v="5.2021999999999999E-2"/>
    <n v="0.63600000000000001"/>
    <n v="0.94401999999999997"/>
    <m/>
    <n v="5.5389999999999997"/>
    <n v="0.17359789575273979"/>
    <n v="1.2090909090909088"/>
    <n v="3.4628869065773751"/>
    <n v="0.19670217554388597"/>
    <n v="0.50803799999999999"/>
    <n v="0.461974"/>
    <n v="310"/>
    <n v="0.36990200000000001"/>
    <n v="2.4510000000000001E-3"/>
    <n v="5.5399999999999998E-3"/>
    <n v="0.36436200000000002"/>
    <n v="1.0354347229003906"/>
    <n v="2.3883576393127441"/>
    <n v="75.462104797363281"/>
    <n v="21.721586227416992"/>
    <n v="0"/>
    <n v="0"/>
    <n v="0"/>
    <n v="0"/>
    <s v="FLOAT"/>
    <s v="USA"/>
    <m/>
    <n v="0.47509792447090149"/>
    <m/>
    <n v="4.5000001788139343E-2"/>
    <n v="3.359999880194664E-2"/>
    <n v="1"/>
    <m/>
    <n v="1.5140912532806396"/>
    <m/>
    <m/>
    <n v="0.46232315897941589"/>
    <n v="8.7359482422471046E-3"/>
    <m/>
    <m/>
    <m/>
    <n v="4.5000001788139343E-2"/>
    <n v="1.2774779461324215E-2"/>
    <m/>
    <m/>
    <n v="3.9300002157688141E-2"/>
  </r>
  <r>
    <x v="79"/>
    <x v="12"/>
    <s v="JPN"/>
    <n v="158"/>
    <n v="81971"/>
    <n v="1799.8258774444621"/>
    <n v="8.1470334208263964"/>
    <n v="7.5746000000000002"/>
    <n v="3.4859830645161289"/>
    <n v="0.16503703703703704"/>
    <n v="14.175367909017927"/>
    <n v="0.123165"/>
    <n v="0.28445500000000001"/>
    <n v="0.16984299999999999"/>
    <n v="0.69799999999999995"/>
    <n v="1.1065659999999999"/>
    <m/>
    <n v="5.51"/>
    <n v="0.24498273408095239"/>
    <n v="1.7272727272727271"/>
    <n v="6.3778486697089622"/>
    <n v="0.18882518518518515"/>
    <n v="0.75861199999999995"/>
    <n v="0.69944799999999996"/>
    <n v="595"/>
    <n v="0.67387799999999998"/>
    <n v="5.1390000000000003E-3"/>
    <n v="1.1325999999999999E-2"/>
    <n v="0.66255200000000003"/>
    <n v="1.8828234672546387"/>
    <n v="1.9043153524398804"/>
    <n v="85.73681640625"/>
    <n v="20.635343551635742"/>
    <n v="0"/>
    <n v="0"/>
    <n v="0"/>
    <n v="0"/>
    <s v="FLOAT"/>
    <s v="USA"/>
    <m/>
    <n v="1.1306854486465454"/>
    <m/>
    <n v="5.5199999362230301E-2"/>
    <n v="3.5199999809265137E-2"/>
    <n v="1"/>
    <m/>
    <n v="0.41120865941047668"/>
    <m/>
    <m/>
    <n v="1.1100000143051147"/>
    <n v="9.8035335540771484E-3"/>
    <m/>
    <m/>
    <m/>
    <n v="5.5199999362230301E-2"/>
    <n v="2.0685456693172455E-2"/>
    <m/>
    <m/>
    <n v="4.519999772310257E-2"/>
  </r>
  <r>
    <x v="80"/>
    <x v="12"/>
    <s v="JPN"/>
    <n v="158"/>
    <n v="83805"/>
    <n v="1920.7207207207207"/>
    <n v="8.9619233789299759"/>
    <n v="8.3701000000000008"/>
    <n v="4.0767926387096773"/>
    <n v="0.17582974410945021"/>
    <n v="13.201987299821722"/>
    <n v="0.20230000000000001"/>
    <n v="0.34820000000000001"/>
    <n v="0.29799999999999999"/>
    <n v="0.80200000000000005"/>
    <n v="1.3283389999999999"/>
    <m/>
    <n v="5.5"/>
    <n v="0.28662028666124839"/>
    <n v="2.0727272727272723"/>
    <n v="7.6052009910275231"/>
    <n v="0.1403615404104383"/>
    <n v="0.71679300000000001"/>
    <n v="0.63329500000000005"/>
    <n v="425"/>
    <n v="0.96614699999999998"/>
    <n v="1.1143E-2"/>
    <n v="1.8600999999999999E-2"/>
    <n v="0.947546"/>
    <n v="2.6927123069763184"/>
    <n v="2.1769118309020996"/>
    <n v="94.867362976074219"/>
    <n v="38.721389770507813"/>
    <n v="0"/>
    <n v="0"/>
    <n v="0"/>
    <n v="0"/>
    <s v="FLOAT"/>
    <s v="USA"/>
    <n v="0"/>
    <n v="-0.27819731831550598"/>
    <m/>
    <n v="5.4999999701976776E-2"/>
    <n v="3.5199999809265137E-2"/>
    <n v="1"/>
    <m/>
    <n v="0.16995872557163239"/>
    <m/>
    <m/>
    <n v="-0.31731909513473511"/>
    <n v="4.9919337034225464E-2"/>
    <m/>
    <m/>
    <m/>
    <n v="5.4999999701976776E-2"/>
    <n v="3.4078978002071381E-2"/>
    <m/>
    <m/>
    <n v="4.5099999755620956E-2"/>
  </r>
  <r>
    <x v="81"/>
    <x v="12"/>
    <s v="JPN"/>
    <n v="158"/>
    <n v="85164"/>
    <n v="2125.6085093759507"/>
    <n v="10.025012644883425"/>
    <n v="9.2992000000000008"/>
    <n v="5.6230197935483863"/>
    <n v="0.19011756061719323"/>
    <n v="15.574089747139322"/>
    <n v="0.14355000000000001"/>
    <n v="0.71799999999999997"/>
    <n v="0.48799999999999999"/>
    <n v="1.0569999999999999"/>
    <n v="1.7534160000000001"/>
    <m/>
    <n v="5.5"/>
    <n v="0.37166812251321329"/>
    <n v="1.9"/>
    <n v="9.0736403754622366"/>
    <n v="0.11856410727406316"/>
    <n v="0.89548300000000003"/>
    <n v="0.749838"/>
    <n v="435"/>
    <n v="1.4850099999999999"/>
    <n v="1.6785000000000001E-2"/>
    <n v="2.0027E-2"/>
    <n v="1.4649799999999999"/>
    <n v="4.1631431579589844"/>
    <n v="2.1951930522918701"/>
    <n v="100.75682067871094"/>
    <n v="35.847530364990234"/>
    <n v="0"/>
    <n v="0"/>
    <n v="0"/>
    <n v="0"/>
    <s v="FLOAT"/>
    <s v="USA"/>
    <n v="0"/>
    <n v="0.42148053646087646"/>
    <m/>
    <n v="5.4999999701976776E-2"/>
    <n v="3.9999999105930328E-2"/>
    <n v="1"/>
    <m/>
    <n v="0.29672738909721375"/>
    <m/>
    <m/>
    <n v="0.26846221089363098"/>
    <n v="0.10554278641939163"/>
    <m/>
    <m/>
    <m/>
    <n v="5.4999999701976776E-2"/>
    <n v="0.13387703895568848"/>
    <m/>
    <m/>
    <n v="4.7499999403953552E-2"/>
  </r>
  <r>
    <x v="82"/>
    <x v="12"/>
    <s v="JPN"/>
    <n v="158"/>
    <n v="86459"/>
    <n v="2336.4246820965195"/>
    <n v="10.92232467890206"/>
    <n v="10.785600000000001"/>
    <n v="6.4214390258064507"/>
    <n v="0.2055653852340357"/>
    <n v="16.351157855474579"/>
    <n v="9.2960000000000001E-2"/>
    <n v="0.73040000000000005"/>
    <n v="0.4582"/>
    <n v="1.2869999999999999"/>
    <n v="2.303626"/>
    <m/>
    <n v="5.5"/>
    <n v="0.52987352738476368"/>
    <n v="2.0727272727272723"/>
    <n v="10.629747782848277"/>
    <n v="0.13199393262015008"/>
    <n v="1.078805"/>
    <n v="0.873942"/>
    <n v="415"/>
    <n v="2.07856"/>
    <n v="2.4649999999999998E-2"/>
    <n v="2.9492999999999998E-2"/>
    <n v="2.0490599999999999"/>
    <n v="5.8229670524597168"/>
    <n v="2.0133407115936279"/>
    <n v="90.138504028320313"/>
    <n v="30.558332443237305"/>
    <n v="0"/>
    <n v="0"/>
    <n v="0"/>
    <n v="0"/>
    <s v="FLOAT"/>
    <s v="USA"/>
    <n v="0"/>
    <n v="0.81019347906112671"/>
    <m/>
    <n v="5.4999999701976776E-2"/>
    <n v="3.9999999105930328E-2"/>
    <n v="1"/>
    <m/>
    <n v="0.42566484212875366"/>
    <m/>
    <m/>
    <n v="0.63150686025619507"/>
    <n v="8.4700003266334534E-2"/>
    <m/>
    <m/>
    <m/>
    <n v="5.4999999701976776E-2"/>
    <n v="0.13818863034248352"/>
    <m/>
    <m/>
    <n v="4.7499999403953552E-2"/>
  </r>
  <r>
    <x v="83"/>
    <x v="12"/>
    <s v="JPN"/>
    <n v="158"/>
    <n v="87655"/>
    <n v="2474.3436961037883"/>
    <n v="11.390005162490514"/>
    <n v="12.023199999999999"/>
    <n v="7.2467132387096767"/>
    <n v="0.22149372862029645"/>
    <n v="17.422694715101262"/>
    <n v="-8.9175000000000004E-2"/>
    <n v="0.86699999999999999"/>
    <n v="0.45889999999999997"/>
    <n v="1.4590000000000001"/>
    <n v="2.6497060000000001"/>
    <m/>
    <n v="10.180999999999999"/>
    <n v="0.90919465800463584"/>
    <n v="1.9"/>
    <n v="12.168896783149354"/>
    <n v="0.12064266477675406"/>
    <n v="1.21902"/>
    <n v="1.017164"/>
    <n v="435"/>
    <n v="2.6092"/>
    <n v="3.3652000000000001E-2"/>
    <n v="4.6515000000000001E-2"/>
    <n v="2.5626799999999998"/>
    <n v="7.2825593948364258"/>
    <n v="2.504256010055542"/>
    <n v="93.688140869140625"/>
    <n v="31.480918884277344"/>
    <n v="0"/>
    <n v="0"/>
    <n v="0"/>
    <n v="0"/>
    <s v="FLOAT"/>
    <s v="USA"/>
    <n v="0"/>
    <n v="0.5697740912437439"/>
    <m/>
    <n v="5.4999999701976776E-2"/>
    <n v="3.9999999105930328E-2"/>
    <n v="1"/>
    <m/>
    <n v="0.715870201587677"/>
    <m/>
    <m/>
    <n v="0.45591938495635986"/>
    <n v="6.7100003361701965E-2"/>
    <m/>
    <m/>
    <m/>
    <n v="5.4999999701976776E-2"/>
    <n v="9.7692199051380157E-2"/>
    <m/>
    <m/>
    <n v="4.7499999403953552E-2"/>
  </r>
  <r>
    <x v="84"/>
    <x v="12"/>
    <s v="JPN"/>
    <n v="158"/>
    <n v="88754"/>
    <n v="2581.8698745064607"/>
    <n v="11.947053984995671"/>
    <n v="12.4763"/>
    <n v="8.0533955419354832"/>
    <n v="0.21751955880466847"/>
    <n v="18.543311592148346"/>
    <n v="-2.2048000000000002E-2"/>
    <n v="0.86380000000000001"/>
    <n v="0.58650000000000002"/>
    <n v="1.7370000000000001"/>
    <n v="2.811572"/>
    <m/>
    <n v="6.3239999999999998"/>
    <n v="1.166110896251904"/>
    <n v="2.2999999999999998"/>
    <n v="12.986569690040303"/>
    <n v="0.11910828757502234"/>
    <n v="1.18506"/>
    <n v="1.040761"/>
    <n v="424"/>
    <n v="2.8228"/>
    <n v="3.8133E-2"/>
    <n v="4.8183999999999998E-2"/>
    <n v="2.77461"/>
    <n v="7.8848166465759277"/>
    <n v="2.9364862442016602"/>
    <n v="93.637619018554688"/>
    <n v="28.730020523071289"/>
    <n v="0"/>
    <n v="0"/>
    <n v="0"/>
    <n v="0"/>
    <s v="FLOAT"/>
    <s v="USA"/>
    <n v="0"/>
    <n v="-7.893805205821991E-2"/>
    <m/>
    <n v="6.3200004398822784E-2"/>
    <n v="3.9999999105930328E-2"/>
    <n v="1"/>
    <m/>
    <n v="0.28257414698600769"/>
    <m/>
    <m/>
    <n v="-0.15513263642787933"/>
    <n v="8.1000000238418579E-2"/>
    <m/>
    <m/>
    <m/>
    <n v="6.3199996948242188E-2"/>
    <n v="6.8434253334999084E-2"/>
    <m/>
    <m/>
    <n v="5.1600001752376556E-2"/>
  </r>
  <r>
    <x v="85"/>
    <x v="12"/>
    <s v="JPN"/>
    <n v="158"/>
    <n v="89815"/>
    <n v="2770.7491371714273"/>
    <n v="12.895063371369606"/>
    <n v="13.315200000000001"/>
    <n v="8.8786697548387092"/>
    <n v="0.19811540251279666"/>
    <n v="18.322457190372035"/>
    <n v="9.1026999999999997E-2"/>
    <n v="0.88970000000000005"/>
    <n v="0.7238"/>
    <n v="2.0257999999999998"/>
    <n v="3.7983166666666701"/>
    <m/>
    <n v="8.6"/>
    <n v="1.322889469103568"/>
    <n v="2.5"/>
    <n v="13.515652158412815"/>
    <n v="0.12296153711952919"/>
    <n v="1.126387"/>
    <n v="1.0181690000000001"/>
    <n v="401"/>
    <n v="3.0727600000000002"/>
    <n v="4.1188000000000002E-2"/>
    <n v="5.1492000000000003E-2"/>
    <n v="3.0212699999999999"/>
    <n v="8.5857686996459961"/>
    <n v="2.8513758182525635"/>
    <n v="84.405120849609375"/>
    <n v="24.872411727905273"/>
    <n v="0"/>
    <n v="0"/>
    <n v="0"/>
    <n v="0"/>
    <s v="FLOAT"/>
    <s v="USA"/>
    <n v="0"/>
    <n v="0.21122434735298157"/>
    <m/>
    <n v="6.3200004398822784E-2"/>
    <n v="3.9999999105930328E-2"/>
    <n v="1"/>
    <m/>
    <n v="0.13444700837135315"/>
    <m/>
    <m/>
    <n v="0.12525597214698792"/>
    <n v="7.1400001645088196E-2"/>
    <m/>
    <m/>
    <m/>
    <n v="6.3199996948242188E-2"/>
    <n v="8.0343276262283325E-2"/>
    <m/>
    <m/>
    <n v="5.1600001752376556E-2"/>
  </r>
  <r>
    <x v="86"/>
    <x v="12"/>
    <s v="JPN"/>
    <n v="158"/>
    <n v="90766"/>
    <n v="2947.8701055396045"/>
    <n v="13.57102806944026"/>
    <n v="14.3621"/>
    <n v="10.025170851612902"/>
    <n v="0.23593653410261695"/>
    <n v="18.404257219406031"/>
    <n v="-1.3668E-2"/>
    <n v="1.1627000000000001"/>
    <n v="0.9002"/>
    <n v="2.2761"/>
    <n v="4.5517416666666701"/>
    <m/>
    <n v="7.9"/>
    <n v="1.5143603133159269"/>
    <n v="2.2999999999999998"/>
    <n v="14.189029846525532"/>
    <n v="0.10367735315152835"/>
    <n v="1.2325140000000001"/>
    <n v="1.069205"/>
    <n v="402"/>
    <n v="3.91743"/>
    <n v="6.4259999999999998E-2"/>
    <n v="7.6395000000000005E-2"/>
    <n v="3.84104"/>
    <n v="10.915369987487793"/>
    <n v="3.0230767726898193"/>
    <n v="83.997314453125"/>
    <n v="25.853643417358398"/>
    <n v="0"/>
    <n v="0"/>
    <n v="0"/>
    <n v="0"/>
    <s v="FLOAT"/>
    <s v="USA"/>
    <n v="0"/>
    <n v="0.46458828449249268"/>
    <m/>
    <n v="6.3400000333786011E-2"/>
    <n v="3.9999999105930328E-2"/>
    <n v="1"/>
    <m/>
    <n v="0.14473614096641541"/>
    <m/>
    <m/>
    <n v="0.36032757163047791"/>
    <n v="6.0500003397464752E-2"/>
    <m/>
    <m/>
    <m/>
    <n v="6.3400000333786011E-2"/>
    <n v="8.2299821078777313E-2"/>
    <m/>
    <m/>
    <n v="5.169999971985817E-2"/>
  </r>
  <r>
    <x v="87"/>
    <x v="12"/>
    <s v="JPN"/>
    <n v="158"/>
    <n v="91563"/>
    <n v="3135.873352523834"/>
    <n v="14.468340103458894"/>
    <n v="15.4072"/>
    <n v="11.438155987096772"/>
    <n v="0.2662091385226657"/>
    <n v="18.976830931771776"/>
    <n v="-0.248"/>
    <n v="1.5430999999999999"/>
    <n v="1.0288999999999999"/>
    <n v="2.3822000000000001"/>
    <n v="5.44204166666667"/>
    <n v="11.7742"/>
    <n v="11.2"/>
    <n v="1.9060052219321151"/>
    <n v="1.9"/>
    <n v="6.3249404227915491"/>
    <n v="8.7696152420892806E-2"/>
    <n v="1.399858"/>
    <n v="1.187676"/>
    <n v="400"/>
    <n v="4.8918499999999998"/>
    <n v="8.6360000000000006E-2"/>
    <n v="9.1864000000000001E-2"/>
    <n v="4.7999799999999997"/>
    <n v="13.640461921691895"/>
    <n v="2.8066725730895996"/>
    <n v="90.017799377441406"/>
    <n v="28.587923049926758"/>
    <n v="0"/>
    <n v="0"/>
    <n v="0"/>
    <n v="0"/>
    <s v="FLOAT"/>
    <s v="USA"/>
    <n v="0"/>
    <n v="0.1763453483581543"/>
    <m/>
    <n v="6.3200004398822784E-2"/>
    <n v="0.11774200201034546"/>
    <n v="1"/>
    <m/>
    <n v="0.25862410664558411"/>
    <m/>
    <m/>
    <n v="9.6766993403434753E-2"/>
    <n v="6.8199999630451202E-2"/>
    <m/>
    <m/>
    <m/>
    <n v="6.3199996948242188E-2"/>
    <n v="7.4799507856369019E-2"/>
    <m/>
    <m/>
    <n v="9.0470999479293823E-2"/>
  </r>
  <r>
    <x v="88"/>
    <x v="12"/>
    <s v="JPN"/>
    <n v="158"/>
    <n v="92389"/>
    <n v="3288.895321608994"/>
    <n v="15.252853120376171"/>
    <n v="16.258500000000002"/>
    <n v="11.896756425806451"/>
    <n v="0.25516582740059041"/>
    <n v="18.895034687148097"/>
    <n v="0.103615"/>
    <n v="1.0919000000000001"/>
    <n v="1.0342"/>
    <n v="2.6705999999999999"/>
    <n v="6.3103249999999997"/>
    <n v="9.6883300000000006"/>
    <n v="8.4"/>
    <n v="2.3498694516971281"/>
    <n v="2.1"/>
    <n v="6.5453914514805041"/>
    <n v="9.0794168052612464E-2"/>
    <n v="1.4537469999999999"/>
    <n v="1.3315619999999999"/>
    <n v="391"/>
    <n v="5.6676099999999998"/>
    <n v="9.7189999999999999E-2"/>
    <n v="0.10578899999999999"/>
    <n v="5.56182"/>
    <n v="15.805438995361328"/>
    <n v="2.7790317535400391"/>
    <n v="88.787788391113281"/>
    <n v="26.567686080932617"/>
    <n v="0"/>
    <n v="0"/>
    <n v="0"/>
    <n v="0"/>
    <s v="FLOAT"/>
    <s v="USA"/>
    <n v="0"/>
    <n v="0.12526765465736389"/>
    <m/>
    <n v="6.3200004398822784E-2"/>
    <n v="9.6883296966552734E-2"/>
    <n v="1"/>
    <m/>
    <n v="0.23287391662597656"/>
    <m/>
    <m/>
    <n v="5.1026631146669388E-2"/>
    <n v="6.1500001698732376E-2"/>
    <m/>
    <m/>
    <m/>
    <n v="6.3199996948242188E-2"/>
    <n v="6.4638137817382813E-2"/>
    <m/>
    <m/>
    <n v="8.0041646957397461E-2"/>
  </r>
  <r>
    <x v="89"/>
    <x v="12"/>
    <s v="JPN"/>
    <n v="158"/>
    <n v="93297"/>
    <n v="3553.9357364985972"/>
    <n v="16.410805530307329"/>
    <n v="17.4465"/>
    <n v="13.358287103225805"/>
    <n v="0.26559962885641381"/>
    <n v="19.058630960805772"/>
    <n v="0.145122"/>
    <n v="1.2958000000000001"/>
    <n v="1.2443"/>
    <n v="3.1595"/>
    <n v="7.5703666666666702"/>
    <n v="8.3533299999999997"/>
    <n v="10.7"/>
    <n v="2.9068755439512621"/>
    <n v="2.2000000000000002"/>
    <n v="6.8580310921666543"/>
    <n v="9.0161185867453406E-2"/>
    <n v="1.597213"/>
    <n v="1.4950399999999999"/>
    <n v="402"/>
    <n v="6.6495899999999999"/>
    <n v="0.12379900000000001"/>
    <n v="0.13558999999999999"/>
    <n v="6.5140000000000002"/>
    <n v="18.511320114135742"/>
    <n v="2.965925931930542"/>
    <n v="91.065071105957031"/>
    <n v="27.925334930419922"/>
    <n v="0"/>
    <n v="0"/>
    <n v="1"/>
    <n v="0"/>
    <s v="PEG"/>
    <s v="USA"/>
    <n v="0"/>
    <n v="0.53749704360961914"/>
    <m/>
    <n v="6.3200004398822784E-2"/>
    <n v="8.3533301949501038E-2"/>
    <n v="1"/>
    <m/>
    <n v="0.23703864216804504"/>
    <m/>
    <m/>
    <n v="0.46015471220016479"/>
    <n v="4.1300002485513687E-2"/>
    <m/>
    <m/>
    <m/>
    <n v="6.3199996948242188E-2"/>
    <n v="6.0304392129182816E-2"/>
    <m/>
    <m/>
    <n v="7.3366656899452209E-2"/>
  </r>
  <r>
    <x v="90"/>
    <x v="12"/>
    <s v="JPN"/>
    <n v="158"/>
    <n v="94092"/>
    <n v="3986.4328857788614"/>
    <n v="18.150170521032997"/>
    <n v="19.215399999999999"/>
    <n v="16.009699999999999"/>
    <n v="0.3032258064516129"/>
    <n v="19.794800946829188"/>
    <n v="5.4339999999999999E-2"/>
    <n v="1.6168"/>
    <n v="1.4597"/>
    <n v="3.8275999999999999"/>
    <n v="9.1292083333333309"/>
    <n v="8.4"/>
    <n v="10.1"/>
    <n v="3.5683202785030459"/>
    <n v="1.7"/>
    <n v="7.1867035350194515"/>
    <n v="8.0349807560879102E-2"/>
    <n v="1.961025"/>
    <n v="1.7431479999999999"/>
    <n v="380"/>
    <n v="8.0117100000000008"/>
    <n v="0.16287599999999999"/>
    <n v="0.17144200000000001"/>
    <n v="7.8402700000000003"/>
    <n v="22.280281066894531"/>
    <n v="2.9124188423156738"/>
    <n v="92.227409362792969"/>
    <n v="29.422714233398438"/>
    <n v="0"/>
    <n v="0"/>
    <n v="1"/>
    <n v="0"/>
    <s v="PEG"/>
    <s v="USA"/>
    <n v="-0.04"/>
    <n v="0.3631729781627655"/>
    <n v="0.28801855444908142"/>
    <n v="6.4300000667572021E-2"/>
    <n v="8.3999998867511749E-2"/>
    <m/>
    <m/>
    <n v="0.2275429368019104"/>
    <n v="6.0475625097751617E-2"/>
    <n v="4.9265589565038681E-2"/>
    <n v="0.28957477211952209"/>
    <n v="3.6699999123811722E-2"/>
    <m/>
    <m/>
    <m/>
    <n v="6.4300000667572021E-2"/>
    <n v="4.7327391803264618E-2"/>
    <n v="0.29709038138389587"/>
    <n v="0.31879356503486633"/>
    <n v="7.4149996042251587E-2"/>
  </r>
  <r>
    <x v="91"/>
    <x v="12"/>
    <s v="JPN"/>
    <n v="158"/>
    <n v="94943"/>
    <n v="4426.2842242052848"/>
    <n v="20.172673485751144"/>
    <n v="21.032299999999999"/>
    <n v="19.336500000000001"/>
    <n v="0.33333333333333337"/>
    <n v="20.858155911347314"/>
    <n v="-0.366286"/>
    <n v="2.0916999999999999"/>
    <n v="1.5247999999999999"/>
    <n v="4.5865"/>
    <n v="11.141249999999999"/>
    <n v="8.2908299999999997"/>
    <n v="14.82"/>
    <n v="4.9173194081810268"/>
    <n v="1.4"/>
    <n v="7.8680976236543145"/>
    <n v="6.0629523866182797E-2"/>
    <n v="2.5159319999999998"/>
    <n v="2.0634679999999999"/>
    <n v="373"/>
    <n v="9.5742200000000004"/>
    <n v="0.21141399999999999"/>
    <n v="0.19084999999999999"/>
    <n v="9.3833699999999993"/>
    <n v="26.665424346923828"/>
    <n v="2.7061526775360107"/>
    <n v="94.556930541992188"/>
    <n v="33.873062133789063"/>
    <n v="0"/>
    <n v="0"/>
    <n v="1"/>
    <n v="0"/>
    <s v="PEG"/>
    <s v="USA"/>
    <n v="-0.63"/>
    <n v="0.20459005236625671"/>
    <n v="0.43765276670455933"/>
    <n v="6.4300000667572021E-2"/>
    <n v="8.2908302545547485E-2"/>
    <m/>
    <m/>
    <n v="0.37804904580116272"/>
    <n v="5.960371345281601E-2"/>
    <n v="4.3252244591712952E-2"/>
    <n v="0.15151515603065491"/>
    <n v="3.3907946199178696E-2"/>
    <m/>
    <m/>
    <m/>
    <n v="6.4300000667572021E-2"/>
    <n v="3.9045512676239014E-2"/>
    <n v="0.33127486705780029"/>
    <n v="0.34981691837310791"/>
    <n v="7.3604151606559753E-2"/>
  </r>
  <r>
    <x v="92"/>
    <x v="12"/>
    <s v="JPN"/>
    <n v="158"/>
    <n v="95832"/>
    <n v="4776.5168283411522"/>
    <n v="21.780992559550231"/>
    <n v="22.435500000000001"/>
    <n v="21.942699999999999"/>
    <n v="0.32420091324200911"/>
    <n v="22.248699638770468"/>
    <n v="-1.9127999999999999E-2"/>
    <n v="2.0291000000000001"/>
    <n v="1.7698"/>
    <n v="5.5416999999999996"/>
    <n v="13.175741666666699"/>
    <n v="8.8375000000000004"/>
    <n v="9.7899999999999991"/>
    <n v="6.2228024369016541"/>
    <n v="1.3"/>
    <n v="8.673745928499411"/>
    <n v="5.735480634875139E-2"/>
    <n v="2.9476230000000001"/>
    <n v="2.5566170000000001"/>
    <n v="398.5"/>
    <n v="12.339"/>
    <n v="0.30640299999999998"/>
    <n v="0.29657099999999997"/>
    <n v="12.042400000000001"/>
    <n v="34.221786499023438"/>
    <n v="2.615351676940918"/>
    <n v="94.849281311035156"/>
    <n v="33.620532989501953"/>
    <n v="0"/>
    <n v="0"/>
    <n v="1"/>
    <n v="0"/>
    <s v="PEG"/>
    <s v="USA"/>
    <n v="0.36000000999999998"/>
    <n v="-2.0123757421970367E-2"/>
    <n v="0.31451883912086487"/>
    <n v="6.4300000667572021E-2"/>
    <n v="8.8375002145767212E-2"/>
    <m/>
    <m/>
    <n v="0.26548609137535095"/>
    <n v="4.9032736569643021E-2"/>
    <n v="3.8746166974306107E-2"/>
    <n v="-7.1278795599937439E-2"/>
    <n v="4.0388550609350204E-2"/>
    <m/>
    <m/>
    <m/>
    <n v="6.4300000667572021E-2"/>
    <n v="3.7509702146053314E-2"/>
    <n v="0.17986312508583069"/>
    <n v="0.18637546896934509"/>
    <n v="7.6337501406669617E-2"/>
  </r>
  <r>
    <x v="93"/>
    <x v="12"/>
    <s v="JPN"/>
    <n v="158"/>
    <n v="96812"/>
    <n v="5128.6442560700671"/>
    <n v="23.403929888322931"/>
    <n v="24.182400000000001"/>
    <n v="25.113199999999999"/>
    <n v="0.3147410358565737"/>
    <n v="23.966432129098649"/>
    <n v="-0.29718"/>
    <n v="2.4249000000000001"/>
    <n v="1.9628000000000001"/>
    <n v="7.0297999999999998"/>
    <n v="16.329233333333299"/>
    <n v="7.5441700000000003"/>
    <n v="9.56"/>
    <n v="7.1888598781549167"/>
    <n v="1.3"/>
    <n v="9.4994352361129142"/>
    <n v="4.5163066271169644E-2"/>
    <n v="3.231214"/>
    <n v="3.044292"/>
    <n v="381"/>
    <n v="15.6815"/>
    <n v="0.46317000000000003"/>
    <n v="0.40288299999999999"/>
    <n v="15.278600000000001"/>
    <n v="43.418338775634766"/>
    <n v="2.5313129425048828"/>
    <n v="93.063056945800781"/>
    <n v="31.950876235961914"/>
    <n v="0"/>
    <n v="0"/>
    <n v="1"/>
    <n v="0"/>
    <s v="PEG"/>
    <s v="USA"/>
    <n v="0.25"/>
    <n v="0.10704467445611954"/>
    <n v="0.20165547728538513"/>
    <n v="6.4300000667572021E-2"/>
    <n v="7.5441703200340271E-2"/>
    <m/>
    <m/>
    <n v="0.15524522960186005"/>
    <n v="4.6410240232944489E-2"/>
    <n v="4.0173497051000595E-2"/>
    <n v="5.7065322995185852E-2"/>
    <n v="4.1022472083568573E-2"/>
    <m/>
    <m/>
    <m/>
    <n v="6.4300000667572021E-2"/>
    <n v="4.3363433331251144E-2"/>
    <n v="0.16560134291648865"/>
    <n v="0.17042677104473114"/>
    <n v="6.9870851933956146E-2"/>
  </r>
  <r>
    <x v="94"/>
    <x v="12"/>
    <s v="JPN"/>
    <n v="158"/>
    <n v="97826"/>
    <n v="5667.6904578194726"/>
    <n v="25.891521447449811"/>
    <n v="26.458500000000001"/>
    <n v="29.5413"/>
    <n v="0.3186440677966102"/>
    <n v="24.866194604369415"/>
    <n v="-0.18240000000000001"/>
    <n v="2.8574999999999999"/>
    <n v="2.4022999999999999"/>
    <n v="7.9528999999999996"/>
    <n v="19.403683333333301"/>
    <n v="10.0242"/>
    <n v="6.8919999999999995"/>
    <n v="8.1810269799825939"/>
    <n v="1.1000000000000001"/>
    <n v="10.553591973218118"/>
    <n v="4.4382378773474736E-2"/>
    <n v="3.4467690000000002"/>
    <n v="3.3109690000000001"/>
    <n v="380"/>
    <n v="18.105399999999999"/>
    <n v="0.62505100000000002"/>
    <n v="0.49165500000000001"/>
    <n v="17.613800000000001"/>
    <n v="50.054450988769531"/>
    <n v="2.830359935760498"/>
    <n v="94.303550720214844"/>
    <n v="33.321624755859375"/>
    <n v="0"/>
    <n v="0"/>
    <n v="1"/>
    <n v="0"/>
    <s v="PEG"/>
    <s v="USA"/>
    <n v="0.16"/>
    <n v="-8.8919438421726227E-2"/>
    <n v="0.18839249014854431"/>
    <n v="6.892000138759613E-2"/>
    <n v="0.10024199634790421"/>
    <m/>
    <m/>
    <n v="0.13801492750644684"/>
    <n v="5.0377562642097473E-2"/>
    <n v="4.42679263651371E-2"/>
    <n v="-0.13669753074645996"/>
    <n v="5.0457816570997238E-2"/>
    <m/>
    <m/>
    <m/>
    <n v="6.892000138759613E-2"/>
    <n v="4.356035590171814E-2"/>
    <n v="0.10879799723625183"/>
    <n v="0.11000674217939377"/>
    <n v="8.4581002593040466E-2"/>
  </r>
  <r>
    <x v="95"/>
    <x v="12"/>
    <s v="JPN"/>
    <n v="158"/>
    <n v="98883"/>
    <n v="5933.7476120909278"/>
    <n v="27.11862546069586"/>
    <n v="27.654499999999999"/>
    <n v="32.866"/>
    <n v="0.29787234042553196"/>
    <n v="26.502127065663604"/>
    <n v="0.35975200000000002"/>
    <n v="2.9409999999999998"/>
    <n v="3.0424000000000002"/>
    <n v="9.4263999999999992"/>
    <n v="22.610241666666699"/>
    <n v="6.9675000000000002"/>
    <n v="7.3540000000000001"/>
    <n v="9.3994778067885107"/>
    <n v="1.2"/>
    <n v="11.50754369724282"/>
    <n v="5.2328100150154142E-2"/>
    <n v="3.5354999999999999"/>
    <n v="3.723017"/>
    <n v="386"/>
    <n v="20.8248"/>
    <n v="0.79062900000000003"/>
    <n v="0.57785500000000001"/>
    <n v="20.2469"/>
    <n v="59.15557861328125"/>
    <n v="2.771597146987915"/>
    <n v="93.050437927246094"/>
    <n v="32.188648223876953"/>
    <n v="0"/>
    <n v="0"/>
    <n v="1"/>
    <n v="0"/>
    <s v="PEG"/>
    <s v="USA"/>
    <n v="0.28499999999999998"/>
    <n v="4.9558817408978939E-3"/>
    <n v="0.20333804190158844"/>
    <n v="7.3540002107620239E-2"/>
    <n v="6.967499852180481E-2"/>
    <m/>
    <m/>
    <n v="0.14893601834774017"/>
    <n v="5.4402019828557968E-2"/>
    <n v="4.734991118311882E-2"/>
    <n v="-4.7485742717981339E-2"/>
    <n v="5.2919790148735046E-2"/>
    <m/>
    <m/>
    <m/>
    <n v="7.3540002107620239E-2"/>
    <n v="5.0406854599714279E-2"/>
    <n v="0.14428980648517609"/>
    <n v="0.1483599990606308"/>
    <n v="7.1607500314712524E-2"/>
  </r>
  <r>
    <x v="96"/>
    <x v="12"/>
    <s v="JPN"/>
    <n v="158"/>
    <n v="99790"/>
    <n v="6505.5315792792226"/>
    <n v="29.754887783171409"/>
    <n v="30.242100000000001"/>
    <n v="38.17"/>
    <n v="0.30366492146596857"/>
    <n v="27.892670793086758"/>
    <n v="0.48153600000000002"/>
    <n v="3.4281000000000001"/>
    <n v="3.5194999999999999"/>
    <n v="10.707100000000001"/>
    <n v="26.574266666666698"/>
    <n v="5.84"/>
    <n v="6.86"/>
    <n v="9.9216710182767613"/>
    <n v="1.3"/>
    <n v="12.657897246987083"/>
    <n v="6.7061656620208618E-2"/>
    <n v="3.9337"/>
    <n v="4.4591960000000004"/>
    <n v="384"/>
    <n v="23.939599999999999"/>
    <n v="1.06606"/>
    <n v="0.78827899999999995"/>
    <n v="23.151299999999999"/>
    <n v="68.246864318847656"/>
    <n v="2.905583381652832"/>
    <n v="92.668769836425781"/>
    <n v="30.428628921508789"/>
    <n v="0"/>
    <n v="0"/>
    <n v="1"/>
    <n v="0"/>
    <s v="PEG"/>
    <s v="USA"/>
    <n v="0.51999998000000003"/>
    <n v="0.25859126448631287"/>
    <n v="0.11280117928981781"/>
    <n v="7.1021281182765961E-2"/>
    <n v="5.8400001376867294E-2"/>
    <m/>
    <m/>
    <n v="5.5555202066898346E-2"/>
    <n v="5.7245977222919464E-2"/>
    <n v="5.4233048111200333E-2"/>
    <n v="0.20854644477367401"/>
    <n v="3.9971545338630676E-2"/>
    <m/>
    <m/>
    <m/>
    <n v="6.8599998950958252E-2"/>
    <n v="4.8307467252016068E-2"/>
    <n v="0.1435590535402298"/>
    <n v="0.14887797832489014"/>
    <n v="6.4710639417171478E-2"/>
  </r>
  <r>
    <x v="97"/>
    <x v="12"/>
    <s v="JPN"/>
    <n v="158"/>
    <n v="100825"/>
    <n v="7152.2936227134069"/>
    <n v="32.773609273006258"/>
    <n v="33.206299999999999"/>
    <n v="44.730499999999999"/>
    <n v="0.31991051454138703"/>
    <n v="28.956029542015202"/>
    <n v="-7.3340000000000002E-2"/>
    <n v="4.1985999999999999"/>
    <n v="3.7591000000000001"/>
    <n v="12.0664"/>
    <n v="29.794675000000002"/>
    <n v="6.39"/>
    <n v="6.9124999999999996"/>
    <n v="10.966057441253261"/>
    <n v="1.3"/>
    <n v="14.120890437257147"/>
    <n v="8.2212813324893316E-2"/>
    <n v="4.7382999999999997"/>
    <n v="5.113035"/>
    <n v="386"/>
    <n v="27.844999999999999"/>
    <n v="1.4211400000000001"/>
    <n v="1.0418499999999999"/>
    <n v="26.8032"/>
    <n v="79.790046691894531"/>
    <n v="3.0753915309906006"/>
    <n v="94.959709167480469"/>
    <n v="30.661323547363281"/>
    <n v="0"/>
    <n v="0"/>
    <n v="1"/>
    <n v="0"/>
    <s v="PEG"/>
    <s v="USA"/>
    <n v="-0.44499999000000001"/>
    <n v="5.6218501180410385E-2"/>
    <n v="0.16762487590312958"/>
    <n v="6.3718207180500031E-2"/>
    <n v="6.3900001347064972E-2"/>
    <m/>
    <m/>
    <n v="0.10526756197214127"/>
    <n v="6.235731765627861E-2"/>
    <n v="5.6418299674987793E-2"/>
    <n v="1.0717779397964478E-2"/>
    <n v="4.3413020670413971E-2"/>
    <m/>
    <m/>
    <m/>
    <n v="6.9124996662139893E-2"/>
    <n v="4.3878313153982162E-2"/>
    <n v="0.13914009928703308"/>
    <n v="0.14516431093215942"/>
    <n v="6.3809104263782501E-2"/>
  </r>
  <r>
    <x v="98"/>
    <x v="12"/>
    <s v="JPN"/>
    <n v="158"/>
    <n v="101961"/>
    <n v="7983.3134093113858"/>
    <n v="36.886315347816812"/>
    <n v="35.992100000000001"/>
    <n v="52.974899999999998"/>
    <n v="0.33207547169811324"/>
    <n v="30.510165758685716"/>
    <n v="0.39090399999999997"/>
    <n v="4.6755000000000004"/>
    <n v="4.6696999999999997"/>
    <n v="14.069699999999999"/>
    <n v="34.441924999999998"/>
    <n v="7.88"/>
    <n v="7.0333300000000003"/>
    <n v="12.79373368146214"/>
    <n v="1.2"/>
    <n v="15.864457664321066"/>
    <n v="8.7099095492019579E-2"/>
    <n v="5.6482999999999999"/>
    <n v="5.9370820000000002"/>
    <n v="373"/>
    <n v="32.169699999999999"/>
    <n v="1.82168"/>
    <n v="1.4488000000000001"/>
    <n v="30.7209"/>
    <n v="91.68804931640625"/>
    <n v="3.2126896381378174"/>
    <n v="93.616729736328125"/>
    <n v="30.58662223815918"/>
    <n v="0"/>
    <n v="0"/>
    <n v="1"/>
    <n v="0"/>
    <s v="PEG"/>
    <s v="USA"/>
    <n v="0.72000003000000001"/>
    <n v="0.13842448592185974"/>
    <n v="0.22845712304115295"/>
    <n v="6.5820395946502686E-2"/>
    <n v="7.8800000250339508E-2"/>
    <m/>
    <m/>
    <n v="0.16665907204151154"/>
    <n v="6.1798043549060822E-2"/>
    <n v="5.2970096468925476E-2"/>
    <n v="8.9483998715877533E-2"/>
    <n v="4.2752116918563843E-2"/>
    <m/>
    <m/>
    <m/>
    <n v="7.0333302021026611E-2"/>
    <n v="4.6577747911214828E-2"/>
    <n v="0.19965711236000061"/>
    <n v="0.20945107936859131"/>
    <n v="7.2310194373130798E-2"/>
  </r>
  <r>
    <x v="99"/>
    <x v="12"/>
    <s v="JPN"/>
    <n v="158"/>
    <n v="103172"/>
    <n v="8874.0888973851779"/>
    <n v="40.718475337814596"/>
    <n v="39.024500000000003"/>
    <n v="62.228900000000003"/>
    <n v="0.34405144694533757"/>
    <n v="32.146098219979898"/>
    <n v="0.79674400000000001"/>
    <n v="5.4082999999999997"/>
    <n v="5.7564000000000002"/>
    <n v="16.977699999999999"/>
    <n v="40.382191666666706"/>
    <n v="7.7"/>
    <n v="7.0908300000000004"/>
    <n v="15.31766753698869"/>
    <n v="1.1000000000000001"/>
    <n v="18.016861344229184"/>
    <n v="0.11963314653542653"/>
    <n v="6.6662999999999997"/>
    <n v="6.9178379999999997"/>
    <n v="376"/>
    <n v="37.792000000000002"/>
    <n v="2.4927100000000002"/>
    <n v="2.0881599999999998"/>
    <n v="35.703800000000001"/>
    <n v="108.26742553710938"/>
    <n v="3.2474119663238525"/>
    <n v="93.900588989257813"/>
    <n v="31.159568786621094"/>
    <n v="0"/>
    <n v="0"/>
    <n v="1"/>
    <n v="0"/>
    <s v="PEG"/>
    <s v="USA"/>
    <n v="1.28"/>
    <n v="0.3406941294670105"/>
    <n v="0.25816622376441956"/>
    <n v="6.6239982843399048E-2"/>
    <n v="7.6999999582767487E-2"/>
    <m/>
    <m/>
    <n v="0.19728459417819977"/>
    <n v="6.0881618410348892E-2"/>
    <n v="5.0849746912717819E-2"/>
    <n v="0.29198893904685974"/>
    <n v="3.3222977072000504E-2"/>
    <m/>
    <m/>
    <m/>
    <n v="7.0908300578594208E-2"/>
    <n v="4.2923718690872192E-2"/>
    <n v="0.25963214039802551"/>
    <n v="0.27746865153312683"/>
    <n v="7.1619987487792969E-2"/>
  </r>
  <r>
    <x v="100"/>
    <x v="12"/>
    <s v="JPN"/>
    <n v="158"/>
    <n v="104345"/>
    <n v="9713.9514330029106"/>
    <n v="44.615950935141292"/>
    <n v="41.716799999999999"/>
    <n v="73.344899999999996"/>
    <n v="0.35470668485675311"/>
    <n v="34.600000696331499"/>
    <n v="0.75620000000000009"/>
    <n v="6.7972999999999999"/>
    <n v="6.9542999999999999"/>
    <n v="19.9132"/>
    <n v="47.764949999999999"/>
    <n v="8.2841699999999996"/>
    <n v="7.1883299999999997"/>
    <n v="18.711923411662319"/>
    <n v="1.1000000000000001"/>
    <n v="20.698347493231317"/>
    <n v="0.106419"/>
    <n v="8.0462000000000007"/>
    <n v="8.187697"/>
    <n v="380"/>
    <n v="44.374299999999998"/>
    <n v="3.2325300000000001"/>
    <n v="2.7859699999999998"/>
    <n v="41.5884"/>
    <n v="127.04850769042969"/>
    <n v="3.3555974960327148"/>
    <n v="95.5709228515625"/>
    <n v="32.332237243652344"/>
    <n v="0"/>
    <n v="0"/>
    <n v="1"/>
    <n v="0"/>
    <s v="PEG"/>
    <s v="USA"/>
    <n v="-0.51999998000000003"/>
    <n v="9.3579836189746857E-2"/>
    <n v="0.28115993738174438"/>
    <n v="6.6509991884231567E-2"/>
    <n v="8.2841701805591583E-2"/>
    <m/>
    <m/>
    <n v="0.22158679366111755"/>
    <n v="5.9573151171207428E-2"/>
    <n v="4.8767022788524628E-2"/>
    <n v="7.8773483633995056E-2"/>
    <n v="3.4010045230388641E-2"/>
    <m/>
    <m/>
    <m/>
    <n v="7.1883298456668854E-2"/>
    <n v="3.6689136177301407E-2"/>
    <n v="0.23433408141136169"/>
    <n v="0.24820929765701294"/>
    <n v="7.4675843119621277E-2"/>
  </r>
  <r>
    <x v="101"/>
    <x v="12"/>
    <s v="JPN"/>
    <n v="158"/>
    <n v="105697"/>
    <n v="10040.324215724026"/>
    <n v="46.134279616620546"/>
    <n v="43.573999999999998"/>
    <n v="80.701300000000003"/>
    <n v="0.34200743494423791"/>
    <n v="36.700000257339902"/>
    <n v="1.8270580000000001"/>
    <n v="6.9097999999999997"/>
    <n v="8.3926999999999996"/>
    <n v="25.905799999999999"/>
    <n v="57.534224999999999"/>
    <n v="6.4141699999999995"/>
    <n v="7.2766700000000002"/>
    <n v="22.019147084421238"/>
    <n v="1.2"/>
    <n v="23.769956119876777"/>
    <n v="0.11794700000000001"/>
    <n v="8.6516999999999999"/>
    <n v="9.5611309999999996"/>
    <n v="314.79999999799998"/>
    <n v="55.187800000000003"/>
    <n v="4.6362500000000004"/>
    <n v="3.6846199999999998"/>
    <n v="51.5032"/>
    <n v="155.18356323242188"/>
    <n v="3.3263671398162842"/>
    <n v="93.82562255859375"/>
    <n v="28.565786361694336"/>
    <n v="0"/>
    <n v="0"/>
    <n v="1"/>
    <n v="0"/>
    <s v="PEG"/>
    <s v="USA"/>
    <n v="-1.26"/>
    <n v="0.12732847034931183"/>
    <n v="0.22951263189315796"/>
    <n v="6.7600004374980927E-2"/>
    <n v="6.4141698181629181E-2"/>
    <m/>
    <m/>
    <n v="0.17674313485622406"/>
    <n v="5.2769497036933899E-2"/>
    <n v="4.4843684881925583E-2"/>
    <n v="8.8306702673435211E-2"/>
    <n v="3.4149304032325745E-2"/>
    <m/>
    <m/>
    <m/>
    <n v="7.2766698896884918E-2"/>
    <n v="3.7164915353059769E-2"/>
    <n v="0.19880713522434235"/>
    <n v="0.2098420113325119"/>
    <n v="6.5870851278305054E-2"/>
  </r>
  <r>
    <x v="102"/>
    <x v="12"/>
    <s v="JPN"/>
    <n v="158"/>
    <n v="107188"/>
    <n v="10733.599560840017"/>
    <n v="49.365121316923585"/>
    <n v="46.949300000000001"/>
    <n v="92.394400000000005"/>
    <n v="0.34090909090909088"/>
    <n v="38.399999000915678"/>
    <n v="2.0030223999999999"/>
    <n v="7.2289000000000003"/>
    <n v="8.8061000000000007"/>
    <n v="31.661200000000001"/>
    <n v="72.807374999999993"/>
    <n v="4.7228300000000001"/>
    <n v="6.6950000000000003"/>
    <n v="25.239338555265441"/>
    <n v="1.4"/>
    <n v="27.439081318270919"/>
    <n v="0.156052"/>
    <n v="10.5373"/>
    <n v="11.932172"/>
    <n v="301.99999999900001"/>
    <n v="69.273499999999999"/>
    <n v="7.8001100000000001"/>
    <n v="5.8399200000000002"/>
    <n v="63.433599999999998"/>
    <n v="187.79092407226563"/>
    <n v="3.2563002109527588"/>
    <n v="93.278694152832031"/>
    <n v="27.902395248413086"/>
    <n v="0"/>
    <n v="0"/>
    <n v="1"/>
    <n v="1"/>
    <s v="PEG"/>
    <s v="USA"/>
    <n v="-0.115"/>
    <n v="0.61180037260055542"/>
    <n v="0.19475927948951721"/>
    <n v="8.7579622864723206E-2"/>
    <n v="4.7228299081325531E-2"/>
    <m/>
    <m/>
    <n v="0.14624576270580292"/>
    <n v="4.8513524234294891E-2"/>
    <n v="4.2323842644691467E-2"/>
    <n v="0.56160920858383179"/>
    <n v="2.2310163825750351E-2"/>
    <m/>
    <m/>
    <m/>
    <n v="6.6950000822544098E-2"/>
    <n v="3.4839756786823273E-2"/>
    <n v="0.29704314470291138"/>
    <n v="0.31799513101577759"/>
    <n v="6.740395724773407E-2"/>
  </r>
  <r>
    <x v="103"/>
    <x v="12"/>
    <s v="JPN"/>
    <n v="158"/>
    <n v="108707"/>
    <n v="11433.802064833166"/>
    <n v="52.920052840258649"/>
    <n v="50.795999999999999"/>
    <n v="112.49809999999999"/>
    <n v="0.36517857142857141"/>
    <n v="42.800000423853952"/>
    <n v="-3.6435099999999998E-2"/>
    <n v="10.404400000000001"/>
    <n v="10.0314"/>
    <n v="37.865299999999998"/>
    <n v="89.34458333333329"/>
    <n v="7.1607500000000002"/>
    <n v="7.2625000000000002"/>
    <n v="32.550043516100963"/>
    <n v="1.3"/>
    <n v="32.564653160302527"/>
    <n v="0.152812"/>
    <n v="14.430399999999999"/>
    <n v="14.778302999999999"/>
    <n v="279.99999999900001"/>
    <n v="80.807699999999997"/>
    <n v="10.9421"/>
    <n v="8.4178899999999999"/>
    <n v="72.389899999999997"/>
    <n v="219.64311218261719"/>
    <n v="3.3133797645568848"/>
    <n v="96.426811218261719"/>
    <n v="32.429782867431641"/>
    <n v="0"/>
    <n v="0"/>
    <n v="1"/>
    <n v="0"/>
    <s v="PEG"/>
    <s v="USA"/>
    <n v="2.1500001000000002"/>
    <n v="0.30897682905197144"/>
    <n v="0.33557131886482239"/>
    <n v="-1.894754939712584E-3"/>
    <n v="7.1607500314712524E-2"/>
    <m/>
    <m/>
    <n v="0.2896554172039032"/>
    <n v="4.5915905386209488E-2"/>
    <n v="3.560323640704155E-2"/>
    <n v="0.277488112449646"/>
    <n v="1.9849775359034538E-2"/>
    <m/>
    <m/>
    <m/>
    <n v="7.2624996304512024E-2"/>
    <n v="2.5357851758599281E-2"/>
    <n v="0.30644044280052185"/>
    <n v="0.33044764399528503"/>
    <n v="3.4856371581554413E-2"/>
  </r>
  <r>
    <x v="104"/>
    <x v="12"/>
    <s v="JPN"/>
    <n v="158"/>
    <n v="110162"/>
    <n v="11144.520200748892"/>
    <n v="51.251705613057275"/>
    <n v="49.798499999999997"/>
    <n v="134.24379999999999"/>
    <n v="0.34850746268656718"/>
    <n v="53.300002013306283"/>
    <n v="-1.4208143999999998"/>
    <n v="18.066500000000001"/>
    <n v="16.220300000000002"/>
    <n v="42.375599999999999"/>
    <n v="99.987875000000003"/>
    <n v="12.539099999999999"/>
    <n v="9.2608300000000003"/>
    <n v="40.992167101827683"/>
    <n v="1.4"/>
    <n v="40.724488843245247"/>
    <n v="0.160718"/>
    <n v="16.741400000000002"/>
    <n v="19.099792999999998"/>
    <n v="300.949999999"/>
    <n v="89.701700000000002"/>
    <n v="12.987500000000001"/>
    <n v="9.8353400000000004"/>
    <n v="79.866299999999995"/>
    <n v="247.47047424316406"/>
    <n v="3.2888970375061035"/>
    <n v="98.005348205566406"/>
    <n v="34.694789886474609"/>
    <n v="0"/>
    <n v="0"/>
    <n v="1"/>
    <n v="0"/>
    <s v="PEG"/>
    <s v="USA"/>
    <n v="0.88499998999999996"/>
    <n v="-0.12447168678045273"/>
    <n v="0.29762840270996094"/>
    <n v="5.6519113481044769E-2"/>
    <n v="0.12539100646972656"/>
    <m/>
    <m/>
    <n v="0.25936096906661987"/>
    <n v="3.8267422467470169E-2"/>
    <n v="3.0386380851268768E-2"/>
    <n v="-0.14697538316249847"/>
    <n v="2.4302633479237556E-2"/>
    <m/>
    <m/>
    <m/>
    <n v="9.260830283164978E-2"/>
    <n v="2.0730745047330856E-2"/>
    <n v="0.22507515549659729"/>
    <n v="0.23695129156112671"/>
    <n v="9.0955063700675964E-2"/>
  </r>
  <r>
    <x v="105"/>
    <x v="12"/>
    <s v="JPN"/>
    <n v="158"/>
    <n v="111573"/>
    <n v="11343.781059229359"/>
    <n v="52.008951955803909"/>
    <n v="51.246099999999998"/>
    <n v="148.3271"/>
    <n v="0.32500000000000001"/>
    <n v="59.600000696331485"/>
    <n v="-0.20750880000000005"/>
    <n v="17.1755"/>
    <n v="16.571999999999999"/>
    <n v="47.020699999999998"/>
    <n v="113.081475"/>
    <n v="10.6713"/>
    <n v="9.1999999999999993"/>
    <n v="39.338555265448207"/>
    <n v="1.9"/>
    <n v="48.044066847166476"/>
    <n v="0.203204"/>
    <n v="15.618"/>
    <n v="20.860879000000001"/>
    <n v="305.14999999899999"/>
    <n v="100.322"/>
    <n v="15.6212"/>
    <n v="12.209300000000001"/>
    <n v="88.112799999999993"/>
    <n v="281.15127563476563"/>
    <n v="3.258232593536377"/>
    <n v="95.529441833496094"/>
    <n v="33.495677947998047"/>
    <n v="0"/>
    <n v="0"/>
    <n v="1"/>
    <n v="0"/>
    <s v="PEG"/>
    <s v="USA"/>
    <n v="-2.3399999"/>
    <n v="5.088333785533905E-2"/>
    <n v="-7.0201344788074493E-3"/>
    <n v="7.9957529902458191E-2"/>
    <n v="0.10671299695968628"/>
    <m/>
    <m/>
    <n v="-4.0339380502700806E-2"/>
    <n v="3.3319246023893356E-2"/>
    <n v="3.4719821065664291E-2"/>
    <n v="1.2158310040831566E-2"/>
    <n v="2.2654766216874123E-2"/>
    <m/>
    <m/>
    <m/>
    <n v="9.2000000178813934E-2"/>
    <n v="2.2930210456252098E-2"/>
    <n v="1.176426000893116E-2"/>
    <n v="2.3235951084643602E-3"/>
    <n v="9.3335263431072235E-2"/>
  </r>
  <r>
    <x v="106"/>
    <x v="12"/>
    <s v="JPN"/>
    <n v="158"/>
    <n v="112775"/>
    <n v="11668.967903931694"/>
    <n v="53.690258628903877"/>
    <n v="52.373199999999997"/>
    <n v="166.57329999999999"/>
    <n v="0.31077844311377245"/>
    <n v="65.200000787157336"/>
    <n v="1.0873267999999998"/>
    <n v="19.229199999999999"/>
    <n v="19.929600000000001"/>
    <n v="52.992600000000003"/>
    <n v="130.16277500000001"/>
    <n v="6.9770000000000003"/>
    <n v="8.7183299999999999"/>
    <n v="39.947780678851167"/>
    <n v="2"/>
    <n v="54.103258332555342"/>
    <n v="0.25946999999999998"/>
    <n v="18.023299999999999"/>
    <n v="24.467611999999999"/>
    <n v="292.79999999799998"/>
    <n v="112.44799999999999"/>
    <n v="18.653099999999998"/>
    <n v="15.1942"/>
    <n v="97.254099999999994"/>
    <n v="313.496826171875"/>
    <n v="3.1620986461639404"/>
    <n v="94.289260864257813"/>
    <n v="33.334522247314453"/>
    <n v="0"/>
    <n v="0"/>
    <n v="1"/>
    <n v="0"/>
    <s v="PEG"/>
    <s v="USA"/>
    <n v="-0.38999999000000002"/>
    <n v="0.14641252160072327"/>
    <n v="5.3712934255599976E-2"/>
    <n v="8.1222116947174072E-2"/>
    <n v="6.9770000874996185E-2"/>
    <m/>
    <m/>
    <n v="1.5486061573028564E-2"/>
    <n v="3.8226872682571411E-2"/>
    <n v="3.76439169049263E-2"/>
    <n v="0.12611387670040131"/>
    <n v="1.8025396391749382E-2"/>
    <m/>
    <m/>
    <m/>
    <n v="8.7183296680450439E-2"/>
    <n v="2.0298648625612259E-2"/>
    <n v="7.1009896695613861E-2"/>
    <n v="7.0334792137145996E-2"/>
    <n v="7.5496062636375427E-2"/>
  </r>
  <r>
    <x v="107"/>
    <x v="12"/>
    <s v="JPN"/>
    <n v="158"/>
    <n v="113872"/>
    <n v="12063.854975732371"/>
    <n v="55.527493355055725"/>
    <n v="53.900799999999997"/>
    <n v="185.62200000000001"/>
    <n v="0.30107526881720431"/>
    <n v="70.400000060550553"/>
    <n v="2.9294440000000002"/>
    <n v="19.131799999999998"/>
    <n v="21.648099999999999"/>
    <n v="57.018900000000002"/>
    <n v="144.971583333333"/>
    <n v="5.6797500000000003"/>
    <n v="7.3274999999999997"/>
    <n v="41.514360313315933"/>
    <n v="2"/>
    <n v="59.070114835216195"/>
    <n v="0.30927900000000003"/>
    <n v="20.0061"/>
    <n v="29.059842"/>
    <n v="239.99999999900001"/>
    <n v="123.17700000000001"/>
    <n v="21.6815"/>
    <n v="18.331800000000001"/>
    <n v="104.845"/>
    <n v="341.13726806640625"/>
    <n v="3.2665598392486572"/>
    <n v="93.809364318847656"/>
    <n v="31.944971084594727"/>
    <n v="0"/>
    <n v="0"/>
    <n v="1"/>
    <n v="0"/>
    <s v="PEG"/>
    <s v="USA"/>
    <n v="0.25"/>
    <n v="0.10224128514528275"/>
    <n v="8.0708354711532593E-2"/>
    <n v="0.21640902757644653"/>
    <n v="5.679750069975853E-2"/>
    <m/>
    <m/>
    <n v="3.9216175675392151E-2"/>
    <n v="4.149218276143074E-2"/>
    <n v="3.9926420897245407E-2"/>
    <n v="8.4020398557186127E-2"/>
    <n v="1.6808623448014259E-2"/>
    <m/>
    <m/>
    <m/>
    <n v="7.3274999856948853E-2"/>
    <n v="1.8220890313386917E-2"/>
    <n v="9.2298939824104309E-2"/>
    <n v="8.4161199629306793E-2"/>
    <n v="0.13660326600074768"/>
  </r>
  <r>
    <x v="108"/>
    <x v="12"/>
    <s v="JPN"/>
    <n v="158"/>
    <n v="114913"/>
    <n v="12584.878299706463"/>
    <n v="57.950184009122438"/>
    <n v="56.260199999999998"/>
    <n v="204.4041"/>
    <n v="0.30441176470588238"/>
    <n v="73.100002739913052"/>
    <n v="3.4786060000000001"/>
    <n v="16.727499999999999"/>
    <n v="20.5259"/>
    <n v="63.698999999999998"/>
    <n v="162.00277500000001"/>
    <n v="4.3569999999999993"/>
    <n v="6.0925000000000002"/>
    <n v="43.516100957354219"/>
    <n v="2.2000000000000002"/>
    <n v="63.290075623191193"/>
    <n v="0.39128700000000005"/>
    <n v="24.989900000000002"/>
    <n v="34.096029999999999"/>
    <n v="194.599999999"/>
    <n v="133.99100000000001"/>
    <n v="25.591799999999999"/>
    <n v="22.106300000000001"/>
    <n v="111.88500000000001"/>
    <n v="363.0601806640625"/>
    <n v="3.2122547626495361"/>
    <n v="91.185577392578125"/>
    <n v="29.846017837524414"/>
    <n v="0"/>
    <n v="0"/>
    <n v="0"/>
    <n v="0"/>
    <s v="FLOAT"/>
    <s v="USA"/>
    <n v="0"/>
    <n v="0.13753899931907654"/>
    <n v="9.1419197618961334E-2"/>
    <n v="7.3601290583610535E-2"/>
    <n v="4.3570000678300858E-2"/>
    <m/>
    <m/>
    <n v="4.8217006027698517E-2"/>
    <n v="4.3202191591262817E-2"/>
    <n v="4.1214931756258011E-2"/>
    <n v="0.12098530679941177"/>
    <n v="1.4767097309231758E-2"/>
    <m/>
    <m/>
    <m/>
    <n v="6.0924999415874481E-2"/>
    <n v="1.6553699970245361E-2"/>
    <n v="9.2225834727287292E-2"/>
    <n v="9.9901445209980011E-2"/>
    <n v="5.8585643768310547E-2"/>
  </r>
  <r>
    <x v="109"/>
    <x v="12"/>
    <s v="JPN"/>
    <n v="158"/>
    <n v="115890"/>
    <n v="13163.097132670082"/>
    <n v="60.637973088490803"/>
    <n v="59.401000000000003"/>
    <n v="221.54660000000001"/>
    <n v="0.31621621621621621"/>
    <n v="75.70000237660966"/>
    <n v="-1.915284"/>
    <n v="24.2453"/>
    <n v="22.531500000000001"/>
    <n v="67.167400000000001"/>
    <n v="181.20882499999999"/>
    <n v="5.8571900000000001"/>
    <n v="7.6875"/>
    <n v="46.736292428198432"/>
    <n v="2.1"/>
    <n v="66.903183642983805"/>
    <n v="0.436755"/>
    <n v="26.923500000000001"/>
    <n v="38.789831"/>
    <n v="239.699999999"/>
    <n v="142.26300000000001"/>
    <n v="28.806999999999999"/>
    <n v="25.1266"/>
    <n v="117.137"/>
    <n v="391.11380004882813"/>
    <n v="3.1424729824066162"/>
    <n v="90.415420532226563"/>
    <n v="30.946590423583984"/>
    <n v="0"/>
    <n v="0"/>
    <n v="0"/>
    <n v="0"/>
    <s v="FLOAT"/>
    <s v="USA"/>
    <n v="0"/>
    <n v="0.10140237957239151"/>
    <n v="0.11738909780979156"/>
    <n v="-5.966472253203392E-2"/>
    <n v="5.8571901172399521E-2"/>
    <m/>
    <m/>
    <n v="7.4000194668769836E-2"/>
    <n v="4.3388903141021729E-2"/>
    <n v="4.0399342775344849E-2"/>
    <n v="8.6096823215484619E-2"/>
    <n v="1.4092258177697659E-2"/>
    <m/>
    <m/>
    <m/>
    <n v="7.6875001192092896E-2"/>
    <n v="1.5305557288229465E-2"/>
    <n v="9.1997161507606506E-2"/>
    <n v="0.11466380208730698"/>
    <n v="-5.4641067981719971E-4"/>
  </r>
  <r>
    <x v="110"/>
    <x v="12"/>
    <s v="JPN"/>
    <n v="158"/>
    <n v="116807"/>
    <n v="13427.729937687376"/>
    <n v="61.869224124424406"/>
    <n v="59.494999999999997"/>
    <n v="242.83869999999999"/>
    <n v="0.3158333333333333"/>
    <n v="81.800002543123711"/>
    <n v="-2.4371593149999997"/>
    <n v="31.9954"/>
    <n v="29.382400000000001"/>
    <n v="65.819500000000005"/>
    <n v="197.859025"/>
    <n v="10.9298"/>
    <n v="9.2149999999999999"/>
    <n v="52.74151436031331"/>
    <n v="2"/>
    <n v="70.731024180748818"/>
    <n v="0.48714599999999997"/>
    <n v="30.840199999999999"/>
    <n v="43.405025999999999"/>
    <n v="202.99999999900001"/>
    <n v="151.83099999999999"/>
    <n v="31.063199999999998"/>
    <n v="27.112100000000002"/>
    <n v="124.71899999999999"/>
    <n v="424.43890380859375"/>
    <n v="3.0353989601135254"/>
    <n v="89.211738586425781"/>
    <n v="31.65699577331543"/>
    <n v="0"/>
    <n v="0"/>
    <n v="0"/>
    <n v="0"/>
    <s v="FLOAT"/>
    <s v="USA"/>
    <n v="0"/>
    <n v="6.3830263912677765E-2"/>
    <n v="0.17066164314746857"/>
    <n v="6.6298343241214752E-2"/>
    <n v="0.10929799824953079"/>
    <m/>
    <m/>
    <n v="0.12849113345146179"/>
    <n v="4.2170505970716476E-2"/>
    <n v="3.7368930876255035E-2"/>
    <n v="4.8377186059951782E-2"/>
    <n v="1.4739995822310448E-2"/>
    <m/>
    <m/>
    <m/>
    <n v="9.2150002717971802E-2"/>
    <n v="1.5453075058758259E-2"/>
    <n v="0.14063479006290436"/>
    <n v="0.15380352735519409"/>
    <n v="8.7798170745372772E-2"/>
  </r>
  <r>
    <x v="111"/>
    <x v="12"/>
    <s v="JPN"/>
    <n v="158"/>
    <n v="117648"/>
    <n v="13754.451708405097"/>
    <n v="63.225300543253262"/>
    <n v="59.912999999999997"/>
    <n v="261.06819999999999"/>
    <n v="0.30581395348837209"/>
    <n v="85.799999364219047"/>
    <n v="1.0505701489999999"/>
    <n v="31.464099999999998"/>
    <n v="33.469000000000001"/>
    <n v="72.444400000000002"/>
    <n v="215.5146"/>
    <n v="7.4341200000000001"/>
    <n v="8.66"/>
    <n v="59.181897302001737"/>
    <n v="2.2000000000000002"/>
    <n v="74.39081318270938"/>
    <n v="0.53112800000000004"/>
    <n v="33.625500000000002"/>
    <n v="46.921154000000001"/>
    <n v="219.89999999899999"/>
    <n v="165.09800000000001"/>
    <n v="33.602499999999999"/>
    <n v="28.9483"/>
    <n v="136.149"/>
    <n v="461.463623046875"/>
    <n v="2.9453690052032471"/>
    <n v="89.611038208007813"/>
    <n v="30.422414779663086"/>
    <n v="0"/>
    <n v="0"/>
    <n v="0"/>
    <n v="0"/>
    <s v="FLOAT"/>
    <s v="USA"/>
    <n v="0"/>
    <n v="0.17547585070133209"/>
    <n v="0.16127520799636841"/>
    <n v="0.13920196890830994"/>
    <n v="7.4341200292110443E-2"/>
    <m/>
    <m/>
    <n v="0.12211256474256516"/>
    <n v="3.9162639528512955E-2"/>
    <n v="3.4900810569524765E-2"/>
    <n v="0.15862429141998291"/>
    <n v="1.4544439502060413E-2"/>
    <m/>
    <m/>
    <m/>
    <n v="8.659999817609787E-2"/>
    <n v="1.685154065489769E-2"/>
    <n v="0.15218245983123779"/>
    <n v="0.16356861591339111"/>
    <n v="0.10677158832550049"/>
  </r>
  <r>
    <x v="112"/>
    <x v="12"/>
    <s v="JPN"/>
    <n v="158"/>
    <n v="118455"/>
    <n v="14078.37040258014"/>
    <n v="64.542602299953515"/>
    <n v="62.116599999999998"/>
    <n v="274.08659999999998"/>
    <n v="0.2944649446494465"/>
    <n v="88.100001226148919"/>
    <n v="1.7040379829999999"/>
    <n v="32.656300000000002"/>
    <n v="34.432499999999997"/>
    <n v="76.508700000000005"/>
    <n v="235.33430000000001"/>
    <n v="6.9352499999999999"/>
    <n v="8.0549999999999997"/>
    <n v="64.577893820713655"/>
    <n v="2.4"/>
    <n v="78.115955559705043"/>
    <n v="0.58116999999999996"/>
    <n v="35.281199999999998"/>
    <n v="47.245063999999999"/>
    <n v="234.99999999900001"/>
    <n v="178.959"/>
    <n v="36.131100000000004"/>
    <n v="30.2454"/>
    <n v="148.71299999999999"/>
    <n v="486.37933349609375"/>
    <n v="2.8900277614593506"/>
    <n v="93.156394958496094"/>
    <n v="31.958932876586914"/>
    <n v="0"/>
    <n v="0"/>
    <n v="0"/>
    <n v="0"/>
    <s v="FLOAT"/>
    <s v="USA"/>
    <n v="0"/>
    <n v="6.0991011559963226E-3"/>
    <n v="0.12750932574272156"/>
    <n v="0.10231161862611771"/>
    <n v="6.9352500140666962E-2"/>
    <m/>
    <m/>
    <n v="9.1176524758338928E-2"/>
    <n v="3.6332808434963226E-2"/>
    <n v="3.3296912908554077E-2"/>
    <n v="-9.5009561628103256E-3"/>
    <n v="1.5749694779515266E-2"/>
    <m/>
    <m/>
    <m/>
    <n v="8.0550000071525574E-2"/>
    <n v="1.5600057318806648E-2"/>
    <n v="0.10383790731430054"/>
    <n v="0.10846138745546341"/>
    <n v="8.5832059383392334E-2"/>
  </r>
  <r>
    <x v="113"/>
    <x v="12"/>
    <s v="JPN"/>
    <n v="158"/>
    <n v="119270"/>
    <n v="14306.872890504885"/>
    <n v="65.141536051602927"/>
    <n v="63.442"/>
    <n v="285.05829999999997"/>
    <n v="0.27978723404255323"/>
    <n v="89.700000711469116"/>
    <n v="4.9415168000000005"/>
    <n v="30.014900000000001"/>
    <n v="34.9101"/>
    <n v="75.872900000000001"/>
    <n v="252.64551666666699"/>
    <n v="6.3922599999999994"/>
    <n v="7.4191700000000003"/>
    <n v="68.320278503046126"/>
    <n v="2.6"/>
    <n v="80.636728596769643"/>
    <n v="0.64293899999999993"/>
    <n v="37.322699999999998"/>
    <n v="50.635306999999997"/>
    <n v="232.199999999"/>
    <n v="193.37899999999999"/>
    <n v="38.6449"/>
    <n v="31.889700000000001"/>
    <n v="161.49"/>
    <n v="526.1514892578125"/>
    <n v="2.8324165344238281"/>
    <n v="95.613441467285156"/>
    <n v="33.031169891357422"/>
    <n v="0"/>
    <n v="0"/>
    <n v="0"/>
    <n v="0"/>
    <s v="FLOAT"/>
    <s v="USA"/>
    <n v="0"/>
    <n v="0.22308273613452911"/>
    <n v="9.2530451714992523E-2"/>
    <n v="0.1119571179151535"/>
    <n v="6.3922598958015442E-2"/>
    <m/>
    <m/>
    <n v="5.7951714843511581E-2"/>
    <n v="3.4578736871480942E-2"/>
    <n v="3.2684609293937683E-2"/>
    <n v="0.20736284554004669"/>
    <n v="1.3020018115639687E-2"/>
    <m/>
    <m/>
    <m/>
    <n v="7.419169694185257E-2"/>
    <n v="1.5719886869192123E-2"/>
    <n v="0.1105695366859436"/>
    <n v="0.11657706648111343"/>
    <n v="8.7939858436584473E-2"/>
  </r>
  <r>
    <x v="114"/>
    <x v="12"/>
    <s v="JPN"/>
    <n v="158"/>
    <n v="120035"/>
    <n v="14772.586962917898"/>
    <n v="66.758667548613076"/>
    <n v="64.572800000000001"/>
    <n v="302.97489999999999"/>
    <n v="0.27674418604651163"/>
    <n v="91.700001014221954"/>
    <n v="8.3170092890000014"/>
    <n v="32.32"/>
    <n v="40.325000000000003"/>
    <n v="81.455799999999996"/>
    <n v="272.36941666666701"/>
    <n v="6.0999800000000004"/>
    <n v="6.8049999999999997"/>
    <n v="70.757180156657967"/>
    <n v="2.7"/>
    <n v="83.372234151806637"/>
    <n v="0.66171899999999995"/>
    <n v="40.0169"/>
    <n v="51.480623000000001"/>
    <n v="251.1"/>
    <n v="210.00399999999999"/>
    <n v="41.553800000000003"/>
    <n v="33.600099999999998"/>
    <n v="176.404"/>
    <n v="566.5933837890625"/>
    <n v="2.790302038192749"/>
    <n v="99.738288879394531"/>
    <n v="34.681610107421875"/>
    <n v="0"/>
    <n v="0"/>
    <n v="0"/>
    <n v="0"/>
    <s v="FLOAT"/>
    <s v="USA"/>
    <n v="0"/>
    <n v="0.27473002672195435"/>
    <n v="6.9449581205844879E-2"/>
    <n v="0.13000485301017761"/>
    <n v="6.0999799519777298E-2"/>
    <m/>
    <m/>
    <n v="3.5668753087520599E-2"/>
    <n v="3.378082811832428E-2"/>
    <n v="3.261740505695343E-2"/>
    <n v="0.26199355721473694"/>
    <n v="1.0092327371239662E-2"/>
    <m/>
    <m/>
    <m/>
    <n v="6.8049997091293335E-2"/>
    <n v="1.273645181208849E-2"/>
    <n v="0.11022068560123444"/>
    <n v="0.11415652185678482"/>
    <n v="9.5502324402332306E-2"/>
  </r>
  <r>
    <x v="115"/>
    <x v="12"/>
    <s v="JPN"/>
    <n v="158"/>
    <n v="120754"/>
    <n v="15331.250840808323"/>
    <n v="69.742243021170935"/>
    <n v="66.743300000000005"/>
    <n v="325.40190000000001"/>
    <n v="0.27500000000000002"/>
    <n v="93.500002800463619"/>
    <n v="11.971104516"/>
    <n v="31.076000000000001"/>
    <n v="41.959000000000003"/>
    <n v="84.363799999999998"/>
    <n v="295.19318333333302"/>
    <n v="7.3148299999999997"/>
    <n v="6.3408300000000004"/>
    <n v="72.671888598781536"/>
    <n v="2.6"/>
    <n v="85.939688171039066"/>
    <n v="0.68315200000000009"/>
    <n v="42.758900000000004"/>
    <n v="53.005000000000003"/>
    <n v="200.5"/>
    <n v="253.541"/>
    <n v="51.3491"/>
    <n v="36.071399999999997"/>
    <n v="217.47"/>
    <n v="585.48980712890625"/>
    <n v="2.7081887722015381"/>
    <n v="102.84824371337891"/>
    <n v="37.002193450927734"/>
    <n v="0"/>
    <n v="0"/>
    <n v="0"/>
    <n v="0"/>
    <s v="FLOAT"/>
    <s v="USA"/>
    <n v="0"/>
    <n v="0.21526658535003662"/>
    <n v="6.070815771818161E-2"/>
    <n v="0.11858998984098434"/>
    <n v="7.3148302733898163E-2"/>
    <m/>
    <m/>
    <n v="2.7060143649578094E-2"/>
    <n v="3.3648014068603516E-2"/>
    <n v="3.2761484384536743E-2"/>
    <n v="0.20429998636245728"/>
    <n v="9.1062095016241074E-3"/>
    <m/>
    <m/>
    <m/>
    <n v="6.3408300280570984E-2"/>
    <n v="1.0966608300805092E-2"/>
    <n v="9.7353018820285797E-2"/>
    <n v="9.7754143178462982E-2"/>
    <n v="9.5869146287441254E-2"/>
  </r>
  <r>
    <x v="116"/>
    <x v="12"/>
    <s v="JPN"/>
    <n v="158"/>
    <n v="121492"/>
    <n v="15679.381063001287"/>
    <n v="71.379487578215688"/>
    <n v="68.558599999999998"/>
    <n v="340.55950000000001"/>
    <n v="0.27253731343283583"/>
    <n v="94.100002134407404"/>
    <n v="14.245287095000002"/>
    <n v="21.550999999999998"/>
    <n v="35.290999999999997"/>
    <n v="93.419399999999996"/>
    <n v="320.74120833333302"/>
    <n v="4.9613200000000006"/>
    <n v="4.9441699999999997"/>
    <n v="74.238468233246294"/>
    <n v="2.8"/>
    <n v="88.395107833068792"/>
    <n v="0.74298100000000011"/>
    <n v="45.556100000000001"/>
    <n v="53.64"/>
    <n v="159.1"/>
    <n v="307.19260000000003"/>
    <n v="62.119199999999999"/>
    <n v="40.498600000000003"/>
    <n v="266.69400000000002"/>
    <n v="643.6669921875"/>
    <n v="2.3716278076171875"/>
    <n v="102.23422241210938"/>
    <n v="36.180110931396484"/>
    <n v="0"/>
    <n v="0"/>
    <n v="0"/>
    <n v="0"/>
    <s v="FLOAT"/>
    <s v="USA"/>
    <n v="0"/>
    <n v="0.31692242622375488"/>
    <n v="5.5170446634292603E-2"/>
    <n v="6.0918964445590973E-2"/>
    <n v="4.9613200128078461E-2"/>
    <m/>
    <m/>
    <n v="2.1557163447141647E-2"/>
    <n v="3.3613283187150955E-2"/>
    <n v="3.2903965562582016E-2"/>
    <n v="0.30731379985809326"/>
    <n v="7.3498878628015518E-3"/>
    <m/>
    <m/>
    <m/>
    <n v="4.944169893860817E-2"/>
    <n v="9.608609601855278E-3"/>
    <n v="0.11937616765499115"/>
    <n v="0.13562503457069397"/>
    <n v="5.5266082286834717E-2"/>
  </r>
  <r>
    <x v="117"/>
    <x v="12"/>
    <s v="JPN"/>
    <n v="158"/>
    <n v="122091"/>
    <n v="16251.293857282653"/>
    <n v="73.736344247117572"/>
    <n v="71.0471"/>
    <n v="354.17020000000002"/>
    <n v="0.28505747126436781"/>
    <n v="94.200001392662969"/>
    <n v="12.185632239999999"/>
    <n v="21.739000000000001"/>
    <n v="33.316000000000003"/>
    <n v="98.836299999999994"/>
    <n v="354.051741666667"/>
    <n v="3.6687900000000004"/>
    <n v="4.2116699999999998"/>
    <n v="77.545691906005203"/>
    <n v="2.8"/>
    <n v="90.327700494818416"/>
    <n v="0.76409300000000002"/>
    <n v="50.196199999999997"/>
    <n v="57.731000000000002"/>
    <n v="123.5"/>
    <n v="331.58920000000001"/>
    <n v="72.881399999999999"/>
    <n v="49.1374"/>
    <n v="282.45179999999999"/>
    <n v="706.42083740234375"/>
    <n v="2.5502665042877197"/>
    <n v="96.221107482910156"/>
    <n v="33.406280517578125"/>
    <n v="0"/>
    <n v="0"/>
    <n v="0"/>
    <n v="0"/>
    <s v="FLOAT"/>
    <s v="USA"/>
    <n v="0"/>
    <n v="0.47516527771949768"/>
    <n v="7.8478530049324036E-2"/>
    <n v="4.5965280383825302E-2"/>
    <n v="3.6687899380922318E-2"/>
    <m/>
    <m/>
    <n v="4.4548314064741135E-2"/>
    <n v="3.3930212259292603E-2"/>
    <n v="3.2483141869306564E-2"/>
    <n v="0.46656146645545959"/>
    <n v="5.8666504919528961E-3"/>
    <m/>
    <m/>
    <m/>
    <n v="4.2116701602935791E-2"/>
    <n v="8.603803813457489E-3"/>
    <n v="0.16941717267036438"/>
    <n v="0.19864879548549652"/>
    <n v="4.132658988237381E-2"/>
  </r>
  <r>
    <x v="118"/>
    <x v="12"/>
    <s v="JPN"/>
    <n v="158"/>
    <n v="122613"/>
    <n v="17184.637844274261"/>
    <n v="78.409209411448941"/>
    <n v="74.199100000000001"/>
    <n v="380.74290000000002"/>
    <n v="0.29919137466307277"/>
    <n v="94.899999984862333"/>
    <n v="10.145686577999999"/>
    <n v="24.007000000000001"/>
    <n v="33.927999999999997"/>
    <n v="106.70359999999999"/>
    <n v="393.66969999999998"/>
    <n v="3.8347800000000003"/>
    <n v="4.2741699999999998"/>
    <n v="84.073107049608339"/>
    <n v="2.5"/>
    <n v="93.445990103631814"/>
    <n v="0.72361900000000012"/>
    <n v="55.117400000000004"/>
    <n v="61.470999999999997"/>
    <n v="125.85"/>
    <n v="355.34379999999999"/>
    <n v="82.614699999999999"/>
    <n v="57.658000000000001"/>
    <n v="297.68579999999997"/>
    <n v="774.783203125"/>
    <n v="2.9557194709777832"/>
    <n v="94.273178100585938"/>
    <n v="32.501876831054688"/>
    <n v="0"/>
    <n v="0"/>
    <n v="0"/>
    <n v="0"/>
    <s v="FLOAT"/>
    <s v="USA"/>
    <n v="0"/>
    <n v="9.6630990505218506E-2"/>
    <n v="0.11739487946033478"/>
    <n v="4.9064759165048599E-2"/>
    <n v="3.8347799330949783E-2"/>
    <m/>
    <m/>
    <n v="8.4174878895282745E-2"/>
    <n v="3.3220000565052032E-2"/>
    <n v="3.0640812590718269E-2"/>
    <n v="9.1104671359062195E-2"/>
    <n v="5.0648869946599007E-3"/>
    <m/>
    <m/>
    <m/>
    <n v="4.2741701006889343E-2"/>
    <n v="5.5263219401240349E-3"/>
    <n v="0.1003112718462944"/>
    <n v="0.11059854179620743"/>
    <n v="4.3706279247999191E-2"/>
  </r>
  <r>
    <x v="119"/>
    <x v="12"/>
    <s v="JPN"/>
    <n v="158"/>
    <n v="123108"/>
    <n v="17942.5136567634"/>
    <n v="82.236081947520105"/>
    <n v="77.472899999999996"/>
    <n v="410.12220000000002"/>
    <n v="0.31060606060606061"/>
    <n v="96.99999954587075"/>
    <n v="8.7127015700000001"/>
    <n v="28.981000000000002"/>
    <n v="37.823"/>
    <n v="107.16459999999999"/>
    <n v="432.652941666667"/>
    <n v="5.1170999999999998"/>
    <n v="5.0541700000000001"/>
    <n v="88.685813751087906"/>
    <n v="2.2999999999999998"/>
    <n v="96.405564373074455"/>
    <n v="0.65675799999999995"/>
    <n v="60.111699999999999"/>
    <n v="65.858999999999995"/>
    <n v="143.44999999999999"/>
    <n v="389.2466"/>
    <n v="95.540800000000004"/>
    <n v="69.892700000000005"/>
    <n v="319.35390000000001"/>
    <n v="878.40966796875"/>
    <n v="3.5641586780548096"/>
    <n v="89.692131042480469"/>
    <n v="32.441658020019531"/>
    <n v="0"/>
    <n v="0"/>
    <n v="0"/>
    <n v="0"/>
    <s v="FLOAT"/>
    <s v="USA"/>
    <n v="0"/>
    <n v="0.2069246917963028"/>
    <n v="8.6355723440647125E-2"/>
    <n v="-8.5100000724196434E-3"/>
    <n v="5.1171001046895981E-2"/>
    <m/>
    <m/>
    <n v="5.486534908413887E-2"/>
    <n v="3.1490374356508255E-2"/>
    <n v="2.9852505773305893E-2"/>
    <n v="0.20154163241386414"/>
    <n v="4.4801263138651848E-3"/>
    <m/>
    <m/>
    <m/>
    <n v="5.0541698932647705E-2"/>
    <n v="5.3830584511160851E-3"/>
    <n v="0.11501564085483551"/>
    <n v="0.13023623824119568"/>
    <n v="2.1330500021576881E-2"/>
  </r>
  <r>
    <x v="120"/>
    <x v="12"/>
    <s v="JPN"/>
    <n v="158"/>
    <n v="123537"/>
    <n v="18789.071163874261"/>
    <n v="86.232464035944872"/>
    <n v="80.759200000000007"/>
    <n v="442.78100000000001"/>
    <n v="0.32258064516129031"/>
    <n v="100"/>
    <n v="6.4750938269999994"/>
    <n v="33.853999999999999"/>
    <n v="41.457000000000001"/>
    <n v="113.60380000000001"/>
    <n v="483.08707500000003"/>
    <n v="7.3978999999999999"/>
    <n v="7.3624999999999998"/>
    <n v="100"/>
    <n v="2.1"/>
    <n v="100"/>
    <n v="0.629799"/>
    <n v="65.846100000000007"/>
    <n v="69.269000000000005"/>
    <n v="134.4"/>
    <n v="416.56290000000001"/>
    <n v="101.86"/>
    <n v="78.903400000000005"/>
    <n v="337.65949999999998"/>
    <n v="941.89910888671875"/>
    <n v="3.7552826404571533"/>
    <n v="89.483627319335938"/>
    <n v="32.030467987060547"/>
    <n v="0"/>
    <n v="0"/>
    <n v="0"/>
    <n v="0"/>
    <s v="FLOAT"/>
    <s v="USA"/>
    <n v="0"/>
    <n v="-0.13175012171268463"/>
    <n v="0.15826095640659332"/>
    <n v="-1.7408143728971481E-2"/>
    <n v="7.3978997766971588E-2"/>
    <m/>
    <m/>
    <n v="0.12757623195648193"/>
    <n v="3.068472258746624E-2"/>
    <n v="2.7212992310523987E-2"/>
    <n v="-0.13593912124633789"/>
    <n v="4.8480359837412834E-3"/>
    <m/>
    <m/>
    <m/>
    <n v="7.3624998331069946E-2"/>
    <n v="4.1889981366693974E-3"/>
    <n v="8.0463193356990814E-2"/>
    <n v="8.996988832950592E-2"/>
    <n v="2.8285427019000053E-2"/>
  </r>
  <r>
    <x v="121"/>
    <x v="12"/>
    <s v="JPN"/>
    <n v="158"/>
    <n v="123946"/>
    <n v="19347.1030845286"/>
    <n v="88.853797076745252"/>
    <n v="82.827799999999996"/>
    <n v="469.42180000000002"/>
    <n v="0.31887201735357917"/>
    <n v="103.30000201330628"/>
    <n v="9.1734986420000002"/>
    <n v="31.9"/>
    <n v="42.359000000000002"/>
    <n v="124.0736"/>
    <n v="500.66124166666702"/>
    <n v="7.5253399999999999"/>
    <n v="6.52583"/>
    <n v="109.74760661444731"/>
    <n v="2.1"/>
    <n v="104.14315456489865"/>
    <n v="0.62436199999999997"/>
    <n v="67.498100000000008"/>
    <n v="70.546999999999997"/>
    <n v="125.2"/>
    <n v="432.39069999999998"/>
    <n v="106.57899999999999"/>
    <n v="83.811599999999999"/>
    <n v="348.57909999999998"/>
    <n v="973.37322998046875"/>
    <n v="3.908710241317749"/>
    <n v="96.806343078613281"/>
    <n v="34.236427307128906"/>
    <n v="0"/>
    <n v="0"/>
    <n v="0"/>
    <n v="0"/>
    <s v="FLOAT"/>
    <s v="USA"/>
    <n v="0"/>
    <n v="-0.15509459376335144"/>
    <n v="0.12548217177391052"/>
    <n v="0.16107077896595001"/>
    <n v="7.5253397226333618E-2"/>
    <m/>
    <m/>
    <n v="9.747999906539917E-2"/>
    <n v="2.8002168983221054E-2"/>
    <n v="2.5514969602227211E-2"/>
    <n v="-0.16026367247104645"/>
    <n v="6.155598908662796E-3"/>
    <m/>
    <m/>
    <m/>
    <n v="6.5258301794528961E-2"/>
    <n v="5.1690801046788692E-3"/>
    <n v="7.19757080078125E-2"/>
    <n v="6.3669323921203613E-2"/>
    <n v="0.11816208809614182"/>
  </r>
  <r>
    <x v="122"/>
    <x v="12"/>
    <s v="JPN"/>
    <n v="158"/>
    <n v="124329"/>
    <n v="19440.299298858994"/>
    <n v="89.496585593315515"/>
    <n v="84.789299999999997"/>
    <n v="480.78280000000001"/>
    <n v="0.30590717299578057"/>
    <n v="105.00000075688206"/>
    <n v="14.234501404"/>
    <n v="29.527000000000001"/>
    <n v="43.011000000000003"/>
    <n v="128.05260000000001"/>
    <n v="503.63315"/>
    <n v="4.6598100000000002"/>
    <n v="4.9441699999999997"/>
    <n v="107.04960835509139"/>
    <n v="2.2000000000000002"/>
    <n v="106.24062884894367"/>
    <n v="0.66933600000000004"/>
    <n v="62.236199999999997"/>
    <n v="70.497"/>
    <n v="124.75"/>
    <n v="441.30220000000003"/>
    <n v="110.752"/>
    <n v="85.634100000000004"/>
    <n v="355.66809999999998"/>
    <n v="973.49066162109375"/>
    <n v="4.1092567443847656"/>
    <n v="104.60567474365234"/>
    <n v="37.096256256103516"/>
    <n v="0"/>
    <n v="0"/>
    <n v="0"/>
    <n v="0"/>
    <s v="FLOAT"/>
    <s v="USA"/>
    <n v="0"/>
    <n v="-0.26120001077651978"/>
    <n v="1.6256626695394516E-3"/>
    <n v="0.11533394455909729"/>
    <n v="4.6598099172115326E-2"/>
    <m/>
    <m/>
    <n v="-2.4583591148257256E-2"/>
    <n v="2.6209253817796707E-2"/>
    <n v="2.6869811117649078E-2"/>
    <n v="-0.26762348413467407"/>
    <n v="8.7707135826349258E-3"/>
    <m/>
    <m/>
    <m/>
    <n v="4.944169893860817E-2"/>
    <n v="6.423464510589838E-3"/>
    <n v="-2.4363407865166664E-2"/>
    <n v="-4.7277715057134628E-2"/>
    <n v="8.0966025590896606E-2"/>
  </r>
  <r>
    <x v="123"/>
    <x v="12"/>
    <s v="JPN"/>
    <n v="158"/>
    <n v="124668"/>
    <n v="19417.435610722492"/>
    <n v="89.497000295584272"/>
    <n v="85.74"/>
    <n v="483.71179999999998"/>
    <n v="0.29350104821802936"/>
    <n v="106.40000172569111"/>
    <n v="14.670830137000001"/>
    <n v="26.824000000000002"/>
    <n v="40.200000000000003"/>
    <n v="136.5684"/>
    <n v="509.01964166666698"/>
    <n v="3.0593499999999998"/>
    <n v="3.6924999999999999"/>
    <n v="101.74064403829421"/>
    <n v="2.5"/>
    <n v="106.33371897201143"/>
    <n v="0.726271"/>
    <n v="64.020200000000003"/>
    <n v="75.102000000000004"/>
    <n v="111.85"/>
    <n v="513.80050000000006"/>
    <n v="118.239"/>
    <n v="96.845299999999995"/>
    <n v="416.95519999999999"/>
    <n v="982.75616455078125"/>
    <n v="4.2721776962280273"/>
    <n v="105.24275970458984"/>
    <n v="35.533603668212891"/>
    <n v="0"/>
    <n v="0"/>
    <n v="0"/>
    <n v="0"/>
    <s v="FLOAT"/>
    <s v="USA"/>
    <n v="0"/>
    <n v="0.12972959876060486"/>
    <n v="-2.2088313475251198E-2"/>
    <n v="0.15003052353858948"/>
    <n v="3.0593499541282654E-2"/>
    <m/>
    <m/>
    <n v="-4.9593646079301834E-2"/>
    <n v="2.7505332604050636E-2"/>
    <n v="2.8940603137016296E-2"/>
    <n v="0.12090430408716202"/>
    <n v="7.8733768314123154E-3"/>
    <m/>
    <m/>
    <m/>
    <n v="3.6924999207258224E-2"/>
    <n v="8.8253021240234375E-3"/>
    <n v="2.6496006175875664E-2"/>
    <n v="1.0766441933810711E-2"/>
    <n v="9.0312011539936066E-2"/>
  </r>
  <r>
    <x v="124"/>
    <x v="12"/>
    <s v="JPN"/>
    <n v="158"/>
    <n v="125014"/>
    <n v="19536.819448437403"/>
    <n v="90.174831153864332"/>
    <n v="87.755799999999994"/>
    <n v="510.91609999999997"/>
    <n v="0.28364389233954451"/>
    <n v="107.10000031789048"/>
    <n v="13.340019371"/>
    <n v="28.050599999999999"/>
    <n v="40.47"/>
    <n v="141.12979999999999"/>
    <n v="519.47195833333296"/>
    <n v="2.1957100000000001"/>
    <n v="3.7141700000000002"/>
    <n v="98.781549173194065"/>
    <n v="2.9"/>
    <n v="107.97257219601384"/>
    <n v="0.83432300000000004"/>
    <n v="60.930900000000001"/>
    <n v="73.614000000000004"/>
    <n v="99.74"/>
    <n v="515.35500000000002"/>
    <n v="121.173"/>
    <n v="98.441299999999998"/>
    <n v="416.91370000000001"/>
    <n v="989.67779541015625"/>
    <n v="4.3868227005004883"/>
    <n v="103.87576293945313"/>
    <n v="34.3251953125"/>
    <n v="0"/>
    <n v="0"/>
    <n v="0"/>
    <n v="0"/>
    <s v="FLOAT"/>
    <s v="USA"/>
    <n v="0"/>
    <n v="6.5417341887950897E-2"/>
    <n v="4.9396976828575134E-4"/>
    <n v="-6.2244553118944168E-2"/>
    <n v="2.1957099437713623E-2"/>
    <m/>
    <m/>
    <n v="-2.9088567942380905E-2"/>
    <n v="2.9582537710666656E-2"/>
    <n v="3.0468832701444626E-2"/>
    <n v="5.7958606630563736E-2"/>
    <n v="7.0501184090971947E-3"/>
    <m/>
    <m/>
    <m/>
    <n v="3.7141699343919754E-2"/>
    <n v="7.458733394742012E-3"/>
    <n v="8.0667557194828987E-3"/>
    <n v="1.6018951311707497E-2"/>
    <n v="-2.0143726840615273E-2"/>
  </r>
  <r>
    <x v="125"/>
    <x v="12"/>
    <s v="JPN"/>
    <n v="158"/>
    <n v="125341"/>
    <n v="19871.714456558704"/>
    <n v="91.54200085838238"/>
    <n v="89.028300000000002"/>
    <n v="521.61369999999999"/>
    <n v="0.27755102040816326"/>
    <n v="107.0000010596349"/>
    <n v="10.385328767000001"/>
    <n v="31.533999999999999"/>
    <n v="41.531599999999997"/>
    <n v="157.37860000000001"/>
    <n v="535.19807500000002"/>
    <n v="1.21346"/>
    <n v="2.5316700000000001"/>
    <n v="97.30200174064403"/>
    <n v="3.2"/>
    <n v="108.84607115057493"/>
    <n v="0.942299"/>
    <n v="62.489100000000001"/>
    <n v="75.938999999999993"/>
    <n v="102.83"/>
    <n v="520.12689999999998"/>
    <n v="129.624"/>
    <n v="104.00069999999999"/>
    <n v="416.12619999999998"/>
    <n v="1023.3624267578125"/>
    <n v="4.3043689727783203"/>
    <n v="101.58437347412109"/>
    <n v="33.324268341064453"/>
    <n v="0"/>
    <n v="0"/>
    <n v="0"/>
    <n v="0"/>
    <s v="FLOAT"/>
    <s v="USA"/>
    <n v="0"/>
    <n v="-0.1368192583322525"/>
    <n v="1.6069855540990829E-2"/>
    <n v="0.15774154663085938"/>
    <n v="1.2134600430727005E-2"/>
    <m/>
    <m/>
    <n v="-1.4977500773966312E-2"/>
    <n v="3.1047357246279716E-2"/>
    <n v="3.1519439071416855E-2"/>
    <n v="-0.14406570792198181"/>
    <n v="8.4661403670907021E-3"/>
    <m/>
    <m/>
    <m/>
    <n v="2.5316700339317322E-2"/>
    <n v="7.2464598342776299E-3"/>
    <n v="3.9053002838045359E-3"/>
    <n v="-2.154887281358242E-2"/>
    <n v="8.4938071668148041E-2"/>
  </r>
  <r>
    <x v="126"/>
    <x v="12"/>
    <s v="JPN"/>
    <n v="158"/>
    <n v="125645"/>
    <n v="20343.360449417913"/>
    <n v="93.660611073884496"/>
    <n v="90.991100000000003"/>
    <n v="535.56200000000001"/>
    <n v="0.28429423459244535"/>
    <n v="107.10000031789048"/>
    <n v="7.4978679999999995"/>
    <n v="37.991999999999997"/>
    <n v="44.728999999999999"/>
    <n v="177.3861"/>
    <n v="552.64144166666699"/>
    <n v="0.46981999999999996"/>
    <n v="2.2250000000000001"/>
    <n v="95.474325500435171"/>
    <n v="3.4"/>
    <n v="109.43674388436375"/>
    <n v="0.99194100000000007"/>
    <n v="63.338999999999999"/>
    <n v="77.821899999999999"/>
    <n v="116"/>
    <n v="522.91160000000002"/>
    <n v="135.82400000000001"/>
    <n v="108.07989999999999"/>
    <n v="414.83170000000001"/>
    <n v="1014.9260864257813"/>
    <n v="3.840017557144165"/>
    <n v="102.24244689941406"/>
    <n v="34.128131866455078"/>
    <n v="0"/>
    <n v="0"/>
    <n v="0"/>
    <n v="0"/>
    <s v="FLOAT"/>
    <s v="USA"/>
    <n v="0"/>
    <n v="0.16980524361133575"/>
    <n v="1.3176923617720604E-2"/>
    <n v="7.1755968034267426E-2"/>
    <n v="4.6982001513242722E-3"/>
    <m/>
    <m/>
    <n v="-1.878378726541996E-2"/>
    <n v="3.1960710883140564E-2"/>
    <n v="3.2572545111179352E-2"/>
    <n v="0.16145771741867065"/>
    <n v="7.1871192194521427E-3"/>
    <m/>
    <m/>
    <m/>
    <n v="2.2250000387430191E-2"/>
    <n v="8.3475355058908463E-3"/>
    <n v="4.7802824527025223E-2"/>
    <n v="5.1214050501585007E-2"/>
    <n v="3.8227085024118423E-2"/>
  </r>
  <r>
    <x v="127"/>
    <x v="12"/>
    <s v="JPN"/>
    <n v="158"/>
    <n v="125956"/>
    <n v="20617.43761502919"/>
    <n v="94.715406294462838"/>
    <n v="91.593699999999998"/>
    <n v="543.5453"/>
    <n v="0.275390625"/>
    <n v="109.00000136238772"/>
    <n v="11.506854001000001"/>
    <n v="40.956299999999999"/>
    <n v="50.938099999999999"/>
    <n v="192.93430000000001"/>
    <n v="569.56211666666695"/>
    <n v="0.48403999999999997"/>
    <n v="1.6875"/>
    <n v="93.994778067885107"/>
    <n v="3.4"/>
    <n v="111.67848639056298"/>
    <n v="1.0483119999999999"/>
    <n v="63.656999999999996"/>
    <n v="79.374600000000001"/>
    <n v="129.94999999999999"/>
    <n v="523.82799999999997"/>
    <n v="142.47300000000001"/>
    <n v="111.4834"/>
    <n v="412.34460000000001"/>
    <n v="993.10675048828125"/>
    <n v="3.6742691993713379"/>
    <n v="102.3604736328125"/>
    <n v="36.527050018310547"/>
    <n v="1"/>
    <n v="1"/>
    <n v="0"/>
    <n v="0"/>
    <s v="FLOAT"/>
    <s v="USA"/>
    <n v="0"/>
    <n v="-0.12792748212814331"/>
    <n v="1.7525948584079742E-2"/>
    <n v="0.10779929161071777"/>
    <n v="4.8404000699520111E-3"/>
    <m/>
    <m/>
    <n v="-1.5496316365897655E-2"/>
    <n v="3.3022265881299973E-2"/>
    <n v="3.3542044460773468E-2"/>
    <n v="-0.13589026033878326"/>
    <n v="9.2149972915649414E-3"/>
    <m/>
    <m/>
    <m/>
    <n v="1.6875000670552254E-2"/>
    <n v="7.9627688974142075E-3"/>
    <n v="7.5691915117204189E-3"/>
    <n v="-1.2381157837808132E-2"/>
    <n v="5.6319847702980042E-2"/>
  </r>
  <r>
    <x v="128"/>
    <x v="12"/>
    <s v="JPN"/>
    <n v="158"/>
    <n v="126246"/>
    <n v="20154.49399706678"/>
    <n v="92.812337583146132"/>
    <n v="91.309200000000004"/>
    <n v="536.4973"/>
    <n v="0.25844930417495032"/>
    <n v="109.69999995458708"/>
    <n v="15.070209157000003"/>
    <n v="36.652999999999999"/>
    <n v="50.643999999999998"/>
    <n v="203.9256"/>
    <n v="606.46990000000005"/>
    <n v="0.37147999999999998"/>
    <n v="1.09667"/>
    <n v="92.689295039164492"/>
    <n v="4.0999999999999996"/>
    <n v="111.34164427915886"/>
    <n v="1.1604590000000001"/>
    <n v="60.627400000000002"/>
    <n v="80.860100000000003"/>
    <n v="115.6"/>
    <n v="517.24310000000003"/>
    <n v="146.60400000000001"/>
    <n v="113.1358"/>
    <n v="404.10730000000001"/>
    <n v="926.42431640625"/>
    <n v="3.1397547721862793"/>
    <n v="101.12628936767578"/>
    <n v="35.908721923828125"/>
    <n v="0"/>
    <n v="0"/>
    <n v="0"/>
    <n v="0"/>
    <s v="FLOAT"/>
    <s v="USA"/>
    <n v="0"/>
    <n v="-0.14892786741256714"/>
    <n v="1.9881375133991241E-2"/>
    <n v="2.4724364280700684E-2"/>
    <n v="3.714800113812089E-3"/>
    <m/>
    <m/>
    <n v="-1.3889065943658352E-2"/>
    <n v="3.3770442008972168E-2"/>
    <n v="3.4246087074279785E-2"/>
    <n v="-0.15865534543991089"/>
    <n v="1.1561833322048187E-2"/>
    <m/>
    <m/>
    <m/>
    <n v="1.0966699570417404E-2"/>
    <n v="9.7274864092469215E-3"/>
    <n v="-5.4734661243855953E-3"/>
    <n v="-1.4220877550542355E-2"/>
    <n v="1.4219582080841064E-2"/>
  </r>
  <r>
    <x v="129"/>
    <x v="12"/>
    <s v="JPN"/>
    <n v="158"/>
    <n v="126494"/>
    <n v="20070.399088282407"/>
    <n v="92.43174457599622"/>
    <n v="91.279700000000005"/>
    <n v="528.06979999999999"/>
    <n v="0.25454545454545452"/>
    <n v="109.40000217982036"/>
    <n v="13.01692057"/>
    <n v="35.270000000000003"/>
    <n v="47.548999999999999"/>
    <n v="229.41419999999999"/>
    <n v="616.30342499999995"/>
    <n v="5.8560000000000001E-2"/>
    <n v="1.7708299999999999"/>
    <n v="90.252393385552651"/>
    <n v="4.7"/>
    <n v="110.41983211802447"/>
    <n v="1.2903020000000001"/>
    <n v="58.251800000000003"/>
    <n v="82.698300000000003"/>
    <n v="102.2"/>
    <n v="508.59960000000001"/>
    <n v="149.51"/>
    <n v="114.0359"/>
    <n v="394.56369999999998"/>
    <n v="906.33319091796875"/>
    <n v="4.4395847320556641"/>
    <n v="95.668975830078125"/>
    <n v="33.250865936279297"/>
    <n v="0"/>
    <n v="0"/>
    <n v="0"/>
    <n v="0"/>
    <s v="FLOAT"/>
    <s v="USA"/>
    <n v="0"/>
    <n v="0.20516772568225861"/>
    <n v="7.9550258815288544E-3"/>
    <n v="4.5103993266820908E-2"/>
    <n v="5.8559997705742717E-4"/>
    <m/>
    <m/>
    <n v="-2.6291061192750931E-2"/>
    <n v="3.4246087074279785E-2"/>
    <n v="3.5170763731002808E-2"/>
    <n v="0.19335705041885376"/>
    <n v="9.8970206454396248E-3"/>
    <m/>
    <m/>
    <m/>
    <n v="1.7708299681544304E-2"/>
    <n v="1.1810678988695145E-2"/>
    <n v="5.3611621260643005E-2"/>
    <n v="6.7064210772514343E-2"/>
    <n v="2.2844797000288963E-2"/>
  </r>
  <r>
    <x v="130"/>
    <x v="12"/>
    <s v="JPN"/>
    <n v="158"/>
    <n v="126729"/>
    <n v="20480.951264994896"/>
    <n v="94.987658333900484"/>
    <n v="92.004499999999993"/>
    <n v="535.41769999999997"/>
    <n v="0.25349301397205587"/>
    <n v="108.60000054495511"/>
    <n v="14.070777156"/>
    <n v="40.914999999999999"/>
    <n v="51.649000000000001"/>
    <n v="234.833"/>
    <n v="629.28625833333297"/>
    <n v="0.10838"/>
    <n v="1.7475000000000001"/>
    <n v="87.032201914708438"/>
    <n v="4.7"/>
    <n v="109.99048678731238"/>
    <n v="1.356473"/>
    <n v="62.610700000000001"/>
    <n v="85.739000000000004"/>
    <n v="114.9"/>
    <n v="491.44239999999996"/>
    <n v="150.125"/>
    <n v="115.3001"/>
    <n v="376.14229999999998"/>
    <n v="893.1749267578125"/>
    <n v="4.5554289817810059"/>
    <n v="95.418571472167969"/>
    <n v="32.898124694824219"/>
    <n v="0"/>
    <n v="0"/>
    <n v="0"/>
    <n v="0"/>
    <s v="FLOAT"/>
    <s v="USA"/>
    <n v="0"/>
    <n v="0.12054871767759323"/>
    <n v="-3.7324428558349609E-4"/>
    <n v="1.4768584631383419E-2"/>
    <n v="1.0837999871000648E-3"/>
    <m/>
    <m/>
    <n v="-3.5679936408996582E-2"/>
    <n v="3.5306692123413086E-2"/>
    <n v="3.6613043397665024E-2"/>
    <n v="0.11039787530899048"/>
    <n v="9.1416249051690102E-3"/>
    <m/>
    <m/>
    <m/>
    <n v="1.7474999651312828E-2"/>
    <n v="1.0150840505957603E-2"/>
    <n v="2.2984636947512627E-2"/>
    <n v="3.0585918575525284E-2"/>
    <n v="7.9261921346187592E-3"/>
  </r>
  <r>
    <x v="131"/>
    <x v="12"/>
    <s v="JPN"/>
    <n v="158"/>
    <n v="126972"/>
    <n v="20499.907952727041"/>
    <n v="95.144312115922688"/>
    <n v="93.343199999999996"/>
    <n v="531.65390000000002"/>
    <n v="0.24748490945674045"/>
    <n v="107.79667639088315"/>
    <n v="10.473581830000001"/>
    <n v="42.402000000000001"/>
    <n v="49.01"/>
    <n v="274.8297"/>
    <n v="646.78614166666705"/>
    <n v="5.7970000000000008E-2"/>
    <n v="1.32958"/>
    <n v="83.550913838120096"/>
    <n v="5"/>
    <n v="107.44276730790175"/>
    <n v="1.444434"/>
    <n v="60.049900000000001"/>
    <n v="87.663800000000009"/>
    <n v="131.80000000000001"/>
    <n v="470.74740000000003"/>
    <n v="151.94200000000001"/>
    <n v="117.4239"/>
    <n v="353.32350000000002"/>
    <n v="877.0120849609375"/>
    <n v="4.7071733474731445"/>
    <n v="91.514129638671875"/>
    <n v="32.302543640136719"/>
    <n v="0"/>
    <n v="0"/>
    <n v="0"/>
    <n v="0"/>
    <s v="FLOAT"/>
    <s v="USA"/>
    <n v="0"/>
    <n v="-0.21789491176605225"/>
    <n v="-3.2406412065029144E-3"/>
    <n v="5.5419977754354477E-2"/>
    <n v="5.796999903395772E-4"/>
    <m/>
    <m/>
    <n v="-4.0000136941671371E-2"/>
    <n v="3.6759495735168457E-2"/>
    <n v="3.8291145116090775E-2"/>
    <n v="-0.22677624225616455"/>
    <n v="1.1486097238957882E-2"/>
    <m/>
    <m/>
    <m/>
    <n v="1.3295800425112247E-2"/>
    <n v="8.8813230395317078E-3"/>
    <n v="-2.2755913436412811E-2"/>
    <n v="-5.1972627639770508E-2"/>
    <n v="2.7999838814139366E-2"/>
  </r>
  <r>
    <x v="132"/>
    <x v="12"/>
    <s v="JPN"/>
    <n v="158"/>
    <n v="127187"/>
    <n v="20516.849232535595"/>
    <n v="95.049241620810619"/>
    <n v="93.638499999999993"/>
    <n v="524.4787"/>
    <n v="0.23265306122448978"/>
    <n v="106.80046676461929"/>
    <n v="13.683649282999999"/>
    <n v="42.177"/>
    <n v="52.109000000000002"/>
    <n v="342.34800000000001"/>
    <n v="668.15535833333297"/>
    <n v="1.094E-2"/>
    <n v="1.25"/>
    <n v="79.808529155787639"/>
    <n v="5.4"/>
    <n v="103.77342059975314"/>
    <n v="1.5428489999999999"/>
    <n v="54.196399999999997"/>
    <n v="87.680800000000005"/>
    <n v="119.9"/>
    <n v="446.57349999999997"/>
    <n v="153.13999999999999"/>
    <n v="120.4335"/>
    <n v="326.14"/>
    <n v="877.4285888671875"/>
    <n v="4.0444483757019043"/>
    <n v="85.567481994628906"/>
    <n v="28.15766716003418"/>
    <n v="0"/>
    <n v="0"/>
    <n v="0"/>
    <n v="0"/>
    <s v="FLOAT"/>
    <s v="USA"/>
    <n v="0"/>
    <n v="-0.16842016577720642"/>
    <n v="-6.5007135272026062E-3"/>
    <n v="6.7753784358501434E-2"/>
    <n v="1.0940000356640667E-4"/>
    <m/>
    <m/>
    <n v="-4.4791858643293381E-2"/>
    <n v="3.8291145116090775E-2"/>
    <n v="4.0086701512336731E-2"/>
    <n v="-0.17910955846309662"/>
    <n v="1.3021696358919144E-2"/>
    <m/>
    <m/>
    <m/>
    <n v="1.2500000186264515E-2"/>
    <n v="1.0689386166632175E-2"/>
    <n v="-1.0513662360608578E-2"/>
    <n v="-3.9576344192028046E-2"/>
    <n v="3.3931590616703033E-2"/>
  </r>
  <r>
    <x v="133"/>
    <x v="12"/>
    <s v="JPN"/>
    <n v="158"/>
    <n v="127358"/>
    <n v="20832.997849900727"/>
    <n v="96.53346104068477"/>
    <n v="94.550600000000003"/>
    <n v="523.96860000000004"/>
    <n v="0.22810590631364563"/>
    <n v="106.52428983852634"/>
    <n v="16.164431309999998"/>
    <n v="44.319299999999998"/>
    <n v="54.548499999999997"/>
    <n v="444.83510000000001"/>
    <n v="680.25879999999995"/>
    <n v="1.3600000000000001E-3"/>
    <n v="1.0116700000000001"/>
    <n v="75.979112271540458"/>
    <n v="5.3"/>
    <n v="102.78355816816651"/>
    <n v="1.6006970000000003"/>
    <n v="52.695700000000002"/>
    <n v="88.61330000000001"/>
    <n v="107.1"/>
    <n v="425.37909999999999"/>
    <n v="156.32"/>
    <n v="126.7231"/>
    <n v="298.65600000000001"/>
    <n v="821.4859619140625"/>
    <n v="3.6842353343963623"/>
    <n v="80.487838745117188"/>
    <n v="27.425485610961914"/>
    <n v="0"/>
    <n v="0"/>
    <n v="0"/>
    <n v="0"/>
    <s v="FLOAT"/>
    <s v="USA"/>
    <n v="0"/>
    <n v="-4.5521926134824753E-2"/>
    <n v="-7.8557282686233521E-3"/>
    <n v="-2.7012040838599205E-2"/>
    <n v="1.3599999874713831E-5"/>
    <m/>
    <m/>
    <n v="-4.7982357442378998E-2"/>
    <n v="4.0126629173755646E-2"/>
    <n v="4.2149040848016739E-2"/>
    <n v="-5.760018527507782E-2"/>
    <n v="1.2816487811505795E-2"/>
    <m/>
    <m/>
    <m/>
    <n v="1.0116700083017349E-2"/>
    <n v="1.2078255414962769E-2"/>
    <n v="-1.5883240848779678E-2"/>
    <n v="-1.7464328557252884E-2"/>
    <n v="-1.3499220833182335E-2"/>
  </r>
  <r>
    <x v="134"/>
    <x v="12"/>
    <s v="JPN"/>
    <n v="158"/>
    <n v="127480"/>
    <n v="21301.178248739659"/>
    <n v="98.72329637084556"/>
    <n v="96.348100000000002"/>
    <n v="529.4008"/>
    <n v="0.22192069085314409"/>
    <n v="106.51333043669726"/>
    <n v="19.699003768000001"/>
    <n v="49.146800000000006"/>
    <n v="61.17"/>
    <n v="464.43849999999998"/>
    <n v="688.91180833333306"/>
    <n v="8.5083299999999995E-4"/>
    <n v="1.4991699999999999"/>
    <n v="71.105308964316791"/>
    <n v="4.7"/>
    <n v="103.90432674662935"/>
    <n v="1.689246"/>
    <n v="55.449800000000003"/>
    <n v="89.7851"/>
    <n v="104.12"/>
    <n v="412.30790000000002"/>
    <n v="163.154"/>
    <n v="126.1615"/>
    <n v="286.14640000000003"/>
    <n v="802.384521484375"/>
    <n v="3.6017003059387207"/>
    <n v="77.600196838378906"/>
    <n v="27.027730941772461"/>
    <n v="0"/>
    <n v="0"/>
    <n v="0"/>
    <n v="0"/>
    <s v="FLOAT"/>
    <s v="USA"/>
    <n v="0"/>
    <n v="0.25290080904960632"/>
    <n v="-2.2081423550844193E-2"/>
    <n v="1.7643442377448082E-2"/>
    <n v="8.5083302110433578E-6"/>
    <m/>
    <m/>
    <n v="-6.4146585762500763E-2"/>
    <n v="4.206516221165657E-2"/>
    <n v="4.4948451220989227E-2"/>
    <n v="0.23916079103946686"/>
    <n v="1.1088166385889053E-2"/>
    <m/>
    <m/>
    <m/>
    <n v="1.49916997179389E-2"/>
    <n v="1.3740020804107189E-2"/>
    <n v="3.752141073346138E-2"/>
    <n v="5.7828027755022049E-2"/>
    <n v="8.8259754702448845E-3"/>
  </r>
  <r>
    <x v="135"/>
    <x v="12"/>
    <s v="JPN"/>
    <n v="158"/>
    <n v="127537"/>
    <n v="21575.023474075475"/>
    <n v="100"/>
    <n v="98.170400000000001"/>
    <n v="532.51549999999997"/>
    <n v="0.26051999999999997"/>
    <n v="106.21194688639743"/>
    <n v="18.749870755"/>
    <n v="56.852400000000003"/>
    <n v="65.656499999999994"/>
    <n v="487.11869999999999"/>
    <n v="701.38721666666697"/>
    <n v="1.2383299999999999E-3"/>
    <n v="1.35958"/>
    <n v="67.275892080069625"/>
    <n v="4.4000000000000004"/>
    <n v="105.78676677839854"/>
    <n v="1.7429320000000001"/>
    <n v="61.142000000000003"/>
    <n v="92.431300000000007"/>
    <n v="117.97"/>
    <n v="409.96460000000002"/>
    <n v="171.268"/>
    <n v="129.73269999999999"/>
    <n v="280.2319"/>
    <n v="784.5758056640625"/>
    <n v="3.6460611820220947"/>
    <n v="77.354949951171875"/>
    <n v="26.719625473022461"/>
    <n v="0"/>
    <n v="0"/>
    <n v="0"/>
    <n v="0"/>
    <s v="FLOAT"/>
    <s v="USA"/>
    <n v="0"/>
    <n v="0.15390020608901978"/>
    <n v="-8.9068859815597534E-3"/>
    <n v="1.9996384158730507E-2"/>
    <n v="1.238329969055485E-5"/>
    <m/>
    <m/>
    <n v="-5.3855337202548981E-2"/>
    <n v="4.4948451220989227E-2"/>
    <n v="4.7506954520940781E-2"/>
    <n v="0.14151470363140106"/>
    <n v="1.0850057937204838E-2"/>
    <m/>
    <m/>
    <m/>
    <n v="1.3595799915492535E-2"/>
    <n v="1.2385500594973564E-2"/>
    <n v="3.6265354603528976E-2"/>
    <n v="5.391085147857666E-2"/>
    <n v="1.0004383511841297E-2"/>
  </r>
  <r>
    <x v="136"/>
    <x v="12"/>
    <s v="JPN"/>
    <n v="158"/>
    <n v="127515"/>
    <n v="21938.170592300474"/>
    <n v="101.30812716295917"/>
    <n v="100"/>
    <n v="535.17020000000002"/>
    <n v="0.26078000000000001"/>
    <n v="106.4793562910271"/>
    <n v="20.293653983999999"/>
    <n v="67.407600000000002"/>
    <n v="75.246200000000002"/>
    <n v="480.36840000000001"/>
    <n v="708.46148333333304"/>
    <n v="0.124527"/>
    <n v="1.73125"/>
    <n v="64.664926022628364"/>
    <n v="4.0999999999999996"/>
    <n v="105.69227020134025"/>
    <n v="1.7403329999999999"/>
    <n v="75.930800000000005"/>
    <n v="91.938500000000005"/>
    <n v="118.95"/>
    <n v="414.44009999999997"/>
    <n v="176.54900000000001"/>
    <n v="127.6764"/>
    <n v="286.76369999999997"/>
    <n v="811.09637451171875"/>
    <n v="3.9322857856750488"/>
    <n v="78.391876220703125"/>
    <n v="26.269645690917969"/>
    <n v="0"/>
    <n v="0"/>
    <n v="0"/>
    <n v="0"/>
    <s v="FLOAT"/>
    <s v="USA"/>
    <n v="0"/>
    <n v="0.27168712019920349"/>
    <n v="8.6966194212436676E-3"/>
    <n v="4.4914968311786652E-3"/>
    <n v="1.2452700175344944E-3"/>
    <m/>
    <m/>
    <n v="-3.8810331374406815E-2"/>
    <n v="4.7506950795650482E-2"/>
    <n v="4.9425158649682999E-2"/>
    <n v="0.25844159722328186"/>
    <n v="1.052534393966198E-2"/>
    <m/>
    <m/>
    <m/>
    <n v="1.731250062584877E-2"/>
    <n v="1.3245530426502228E-2"/>
    <n v="6.8016916513442993E-2"/>
    <n v="0.11192798614501953"/>
    <n v="2.8683834243565798E-3"/>
  </r>
  <r>
    <x v="137"/>
    <x v="12"/>
    <s v="JPN"/>
    <n v="158"/>
    <n v="127433"/>
    <n v="22410.065610134494"/>
    <n v="102.69343710870707"/>
    <n v="100.64449999999999"/>
    <n v="539.28160000000003"/>
    <n v="0.25768999999999997"/>
    <n v="106.54620864218451"/>
    <n v="24.984916527999999"/>
    <n v="72.853999999999999"/>
    <n v="83.931399999999996"/>
    <n v="492.66129999999998"/>
    <n v="719.61148333333301"/>
    <n v="0.47265200000000007"/>
    <n v="1.6529199999999999"/>
    <n v="63.707571801566573"/>
    <n v="3.9"/>
    <n v="105.04352724544471"/>
    <n v="1.7280899999999999"/>
    <n v="63.564"/>
    <n v="93.255600000000001"/>
    <n v="114"/>
    <n v="415.5213"/>
    <n v="181.523"/>
    <n v="129.37639999999999"/>
    <n v="286.14490000000001"/>
    <n v="809.342529296875"/>
    <n v="4.0615301132202148"/>
    <n v="76.511009216308594"/>
    <n v="25.799522399902344"/>
    <n v="0"/>
    <n v="0"/>
    <n v="0"/>
    <n v="0"/>
    <s v="FLOAT"/>
    <s v="USA"/>
    <n v="0"/>
    <n v="2.6862125843763351E-2"/>
    <n v="3.4522302448749542E-2"/>
    <n v="3.880532830953598E-2"/>
    <n v="4.7265198081731796E-3"/>
    <m/>
    <m/>
    <n v="-1.4804013073444366E-2"/>
    <n v="4.9326315522193909E-2"/>
    <n v="5.0067514181137085E-2"/>
    <n v="1.4254465699195862E-2"/>
    <n v="1.2430471368134022E-2"/>
    <m/>
    <m/>
    <m/>
    <n v="1.6529200598597527E-2"/>
    <n v="1.2607661075890064E-2"/>
    <n v="2.7688853442668915E-2"/>
    <n v="3.1755995005369186E-2"/>
    <n v="2.1765924990177155E-2"/>
  </r>
  <r>
    <x v="138"/>
    <x v="12"/>
    <s v="JPN"/>
    <n v="158"/>
    <n v="127288"/>
    <n v="22175.1244681219"/>
    <n v="101.38706367829623"/>
    <n v="99.990899999999996"/>
    <n v="527.82380000000001"/>
    <n v="0.25870000000000004"/>
    <n v="108.02134412837941"/>
    <n v="14.736840496000001"/>
    <n v="78.959000000000003"/>
    <n v="81.018100000000004"/>
    <n v="488.41480000000001"/>
    <n v="734.60261666666702"/>
    <n v="0.46141699999999997"/>
    <n v="1.4491700000000001"/>
    <n v="63.272410791993039"/>
    <n v="4"/>
    <n v="104.94878038789946"/>
    <n v="1.8071470000000001"/>
    <n v="66.243099999999998"/>
    <n v="92.894999999999996"/>
    <n v="90.75"/>
    <n v="425.16759999999999"/>
    <n v="184.77699999999999"/>
    <n v="132.53229999999999"/>
    <n v="292.63529999999997"/>
    <n v="768.70941162109375"/>
    <n v="4.0837917327880859"/>
    <n v="78.484611511230469"/>
    <n v="28.376901626586914"/>
    <n v="0"/>
    <n v="0"/>
    <n v="0"/>
    <n v="0"/>
    <s v="FLOAT"/>
    <s v="USA"/>
    <n v="0"/>
    <n v="-0.27346742153167725"/>
    <n v="4.3336637318134308E-2"/>
    <n v="5.4805245250463486E-2"/>
    <n v="4.6141701750457287E-3"/>
    <m/>
    <m/>
    <n v="-6.8312101066112518E-3"/>
    <n v="5.016784742474556E-2"/>
    <n v="5.0512909889221191E-2"/>
    <n v="-0.28725448250770569"/>
    <n v="1.9343597814440727E-2"/>
    <m/>
    <m/>
    <m/>
    <n v="1.4491699635982513E-2"/>
    <n v="1.3787062838673592E-2"/>
    <n v="-4.6115536242723465E-3"/>
    <n v="-3.2571803778409958E-2"/>
    <n v="2.9709707945585251E-2"/>
  </r>
  <r>
    <x v="139"/>
    <x v="12"/>
    <s v="JPN"/>
    <n v="158"/>
    <n v="127147.44610468941"/>
    <n v="20963.200296560124"/>
    <n v="95.626805975966306"/>
    <n v="99.094200000000001"/>
    <n v="494.9384"/>
    <n v="0.22603000000000001"/>
    <n v="106.56374368511106"/>
    <n v="13.58605908"/>
    <n v="51.499400000000001"/>
    <n v="54.1706"/>
    <n v="494.10120000000001"/>
    <n v="754.46401666666702"/>
    <n v="0.10525000000000001"/>
    <n v="1.3425"/>
    <n v="59.652179541849286"/>
    <n v="5.0999999999999996"/>
    <n v="101.28451755747595"/>
    <n v="1.987026"/>
    <n v="55.58"/>
    <n v="94.238799999999998"/>
    <n v="92.06"/>
    <n v="419.56790000000001"/>
    <n v="187.905"/>
    <n v="131.2672"/>
    <n v="288.30070000000001"/>
    <n v="773.559326171875"/>
    <n v="4.3773894309997559"/>
    <n v="75.559623718261719"/>
    <n v="25.386211395263672"/>
    <n v="0"/>
    <n v="0"/>
    <n v="0"/>
    <n v="0"/>
    <s v="FLOAT"/>
    <s v="USA"/>
    <n v="0"/>
    <n v="-0.24992184340953827"/>
    <n v="1.6024064272642136E-2"/>
    <n v="9.6775079146027565E-3"/>
    <n v="1.0524999815970659E-3"/>
    <m/>
    <m/>
    <n v="-3.4387823194265366E-2"/>
    <n v="5.0411887466907501E-2"/>
    <n v="5.2207179367542267E-2"/>
    <n v="-0.26639747619628906"/>
    <n v="2.2458504885435104E-2"/>
    <m/>
    <m/>
    <m/>
    <n v="1.3425000011920929E-2"/>
    <n v="1.647561602294445E-2"/>
    <n v="-2.5971753522753716E-2"/>
    <n v="-5.2094597369432449E-2"/>
    <n v="5.3650038316845894E-3"/>
  </r>
  <r>
    <x v="140"/>
    <x v="12"/>
    <s v="JPN"/>
    <n v="158"/>
    <n v="127190.31005857847"/>
    <n v="21934.903391345688"/>
    <n v="99.527636703267106"/>
    <n v="101.81947633350001"/>
    <n v="505.53059999999999"/>
    <n v="0.22589999999999999"/>
    <n v="105.79439367670928"/>
    <n v="19.402264427999999"/>
    <n v="60.765000000000001"/>
    <n v="67.399600000000007"/>
    <n v="510.4914"/>
    <n v="775.35974166666699"/>
    <n v="9.35E-2"/>
    <n v="1.15083"/>
    <n v="61.057054372389381"/>
    <n v="5.0999999999999996"/>
    <n v="100.14276594915667"/>
    <n v="2.0569310000000001"/>
    <n v="52.639099999999999"/>
    <n v="90.010599999999997"/>
    <n v="81.45"/>
    <n v="409.90660000000003"/>
    <n v="190.393"/>
    <n v="132.77590000000001"/>
    <n v="277.13069999999999"/>
    <n v="769.18878173828125"/>
    <n v="4.5253171920776367"/>
    <n v="73.014198303222656"/>
    <n v="25.481559753417969"/>
    <n v="0"/>
    <n v="0"/>
    <n v="0"/>
    <n v="0"/>
    <s v="FLOAT"/>
    <s v="USA"/>
    <n v="0"/>
    <n v="3.7754405289888382E-2"/>
    <n v="1.2111909687519073E-2"/>
    <n v="3.91831174492836E-2"/>
    <n v="9.3500001821666956E-4"/>
    <m/>
    <m/>
    <n v="-3.9886016398668289E-2"/>
    <n v="5.1997926086187363E-2"/>
    <n v="5.4158076643943787E-2"/>
    <n v="1.8259106203913689E-2"/>
    <n v="1.9145715981721878E-2"/>
    <m/>
    <m/>
    <m/>
    <n v="1.1508299969136715E-2"/>
    <n v="1.9495299085974693E-2"/>
    <n v="1.9498758018016815E-2"/>
    <n v="1.8996145576238632E-2"/>
    <n v="2.005905844271183E-2"/>
  </r>
  <r>
    <x v="141"/>
    <x v="12"/>
    <s v="JPN"/>
    <n v="158"/>
    <n v="127426.56022303669"/>
    <n v="21869.046776618248"/>
    <n v="99.73590007211277"/>
    <n v="101.47322690737758"/>
    <n v="497.44889999999998"/>
    <n v="0.23541000000000001"/>
    <n v="105.50616140860433"/>
    <n v="10.366835076000001"/>
    <n v="68.111199999999997"/>
    <n v="65.546499999999995"/>
    <n v="534.46630000000005"/>
    <n v="796.62614166666697"/>
    <n v="7.775E-2"/>
    <n v="1.11833"/>
    <n v="61.498521361769328"/>
    <n v="4.5209999999999999"/>
    <n v="101.28156267017216"/>
    <n v="2.1909450000000001"/>
    <n v="54.307200000000002"/>
    <n v="95.362499999999997"/>
    <n v="77.72"/>
    <n v="412.03409999999997"/>
    <n v="192.98099999999999"/>
    <n v="134.32570000000001"/>
    <n v="277.70839999999998"/>
    <n v="771.4915771484375"/>
    <n v="4.5531148910522461"/>
    <n v="71.496231079101563"/>
    <n v="26.16023063659668"/>
    <n v="0"/>
    <n v="0"/>
    <n v="0"/>
    <n v="0"/>
    <s v="FLOAT"/>
    <s v="USA"/>
    <n v="0"/>
    <n v="-4.8242203891277313E-2"/>
    <n v="2.1408956497907639E-2"/>
    <n v="3.4295596182346344E-2"/>
    <n v="7.7749998308718204E-4"/>
    <m/>
    <m/>
    <n v="-3.2640807330608368E-2"/>
    <n v="5.4049763828516006E-2"/>
    <n v="5.587352067232132E-2"/>
    <n v="-6.7208722233772278E-2"/>
    <n v="2.0333083346486092E-2"/>
    <m/>
    <m/>
    <m/>
    <n v="1.118330005556345E-2"/>
    <n v="1.8966522067785263E-2"/>
    <n v="1.1271298862993717E-2"/>
    <n v="5.0533013418316841E-3"/>
    <n v="1.7536548897624016E-2"/>
  </r>
  <r>
    <x v="142"/>
    <x v="12"/>
    <s v="JPN"/>
    <n v="158"/>
    <n v="127148.44294082638"/>
    <n v="22218.193228700202"/>
    <n v="101.26862808822833"/>
    <n v="103.69716117974697"/>
    <n v="500.47480000000002"/>
    <n v="0.24004999999999999"/>
    <n v="105.44698063872727"/>
    <n v="4.7595153479999999"/>
    <n v="70.688599999999994"/>
    <n v="63.747599999999998"/>
    <n v="554.4393"/>
    <n v="816.64936666666699"/>
    <n v="8.2583299999999998E-2"/>
    <n v="0.839167"/>
    <n v="61.060211203915237"/>
    <n v="4.3"/>
    <n v="99.002997970282991"/>
    <n v="2.2609280000000003"/>
    <n v="56.591099999999997"/>
    <n v="93.468999999999994"/>
    <n v="86.55"/>
    <n v="416.66849999999999"/>
    <n v="197.5"/>
    <n v="137.7131"/>
    <n v="278.9554"/>
    <n v="765.5142822265625"/>
    <n v="4.7103457450866699"/>
    <n v="71.056396484375"/>
    <n v="26.892389297485352"/>
    <n v="0"/>
    <n v="0"/>
    <n v="0"/>
    <n v="0"/>
    <s v="FLOAT"/>
    <s v="USA"/>
    <n v="0"/>
    <n v="-4.3643102049827576E-2"/>
    <n v="2.6358649134635925E-2"/>
    <n v="3.6147803068161011E-2"/>
    <n v="8.2583300536498427E-4"/>
    <m/>
    <m/>
    <n v="-2.9140893369913101E-2"/>
    <n v="5.5499542504549026E-2"/>
    <n v="5.7165391743183136E-2"/>
    <n v="-6.4060688018798828E-2"/>
    <n v="2.1815076470375061E-2"/>
    <m/>
    <m/>
    <m/>
    <n v="8.3916699513792992E-3"/>
    <n v="2.0417587831616402E-2"/>
    <n v="1.3212288729846478E-2"/>
    <n v="8.0202836543321609E-3"/>
    <n v="1.8486818298697472E-2"/>
  </r>
  <r>
    <x v="143"/>
    <x v="12"/>
    <s v="JPN"/>
    <n v="158"/>
    <n v="126930.13582683333"/>
    <n v="22702.703762553305"/>
    <n v="103.44830473613531"/>
    <n v="106.5532621273354"/>
    <n v="508.70060000000001"/>
    <n v="0.24418000000000001"/>
    <n v="105.80864089908711"/>
    <n v="4.4867392919999993"/>
    <n v="81.242500000000007"/>
    <n v="69.774199999999993"/>
    <n v="586.64980000000003"/>
    <n v="846.11868333333302"/>
    <n v="7.4999999999999997E-2"/>
    <n v="0.7"/>
    <n v="62.505569356081587"/>
    <n v="4"/>
    <n v="98.973014241240449"/>
    <n v="2.2962610000000003"/>
    <n v="61.377600000000001"/>
    <n v="95.820499999999996"/>
    <n v="105.3"/>
    <n v="423.8272"/>
    <n v="202.048"/>
    <n v="141.4436"/>
    <n v="282.3836"/>
    <n v="767.65966796875"/>
    <n v="4.9430723190307617"/>
    <n v="70.536628723144531"/>
    <n v="27.038759231567383"/>
    <n v="0"/>
    <n v="0"/>
    <n v="0"/>
    <n v="0"/>
    <s v="FLOAT"/>
    <s v="USA"/>
    <n v="0"/>
    <n v="0.72168129682540894"/>
    <n v="7.3166146874427795E-2"/>
    <n v="1.6943883150815964E-2"/>
    <n v="7.5000000651925802E-4"/>
    <m/>
    <m/>
    <n v="1.6387974843382835E-2"/>
    <n v="5.6778170168399811E-2"/>
    <n v="5.5862694978713989E-2"/>
    <n v="0.69368696212768555"/>
    <n v="1.6528652980923653E-2"/>
    <m/>
    <m/>
    <m/>
    <n v="7.0000002160668373E-3"/>
    <n v="2.7994364500045776E-2"/>
    <n v="0.16668319702148438"/>
    <n v="0.30456793308258057"/>
    <n v="8.8469414040446281E-3"/>
  </r>
  <r>
    <x v="144"/>
    <x v="12"/>
    <s v="JPN"/>
    <n v="158"/>
    <n v="126717.809729662"/>
    <n v="22808.117851537882"/>
    <n v="103.89249223449383"/>
    <n v="105.72746580775939"/>
    <n v="518.81110000000001"/>
    <n v="0.25036000000000003"/>
    <n v="108.73041742672126"/>
    <n v="3.8962713610000002"/>
    <n v="85.909099999999995"/>
    <n v="73.093000000000004"/>
    <n v="611.86900000000003"/>
    <n v="874.87307499999997"/>
    <n v="6.7916666666666695E-2"/>
    <n v="0.52625"/>
    <n v="63.480547932364978"/>
    <n v="3.6"/>
    <n v="99.213442226941908"/>
    <n v="2.3352780000000002"/>
    <n v="67.466700000000003"/>
    <n v="94.496499999999997"/>
    <n v="120.64"/>
    <n v="434.02499999999998"/>
    <n v="207.0205"/>
    <n v="145.0111"/>
    <n v="289.01389999999998"/>
    <n v="770.7598876953125"/>
    <n v="5.0404157638549805"/>
    <n v="70.244087219238281"/>
    <n v="28.93943977355957"/>
    <n v="0"/>
    <n v="0"/>
    <n v="0"/>
    <n v="0"/>
    <s v="FLOAT"/>
    <s v="USA"/>
    <n v="0"/>
    <n v="0.10385403782129288"/>
    <n v="7.1242041885852814E-2"/>
    <n v="5.3687285631895065E-2"/>
    <n v="6.7916663829237223E-4"/>
    <m/>
    <m/>
    <n v="1.5545936301350594E-2"/>
    <n v="5.5696107447147369E-2"/>
    <n v="5.4843515157699585E-2"/>
    <n v="8.6553886532783508E-2"/>
    <n v="1.5922036021947861E-2"/>
    <m/>
    <m/>
    <m/>
    <n v="5.2625001408159733E-3"/>
    <n v="1.730014942586422E-2"/>
    <n v="5.7369809597730637E-2"/>
    <n v="8.3423398435115814E-2"/>
    <n v="2.7183225378394127E-2"/>
  </r>
  <r>
    <x v="145"/>
    <x v="12"/>
    <s v="JPN"/>
    <n v="158"/>
    <n v="126576.25899821446"/>
    <n v="23189.978822702771"/>
    <n v="105.62590219914567"/>
    <n v="105.61028711510561"/>
    <n v="538.03229999999996"/>
    <n v="0.25164999999999998"/>
    <n v="109.59182641048737"/>
    <n v="16.51759161"/>
    <n v="78.405500000000004"/>
    <n v="75.613900000000001"/>
    <n v="639.69000000000005"/>
    <n v="907.12"/>
    <n v="7.2833333333333306E-2"/>
    <n v="0.34666666666666701"/>
    <n v="65.009406653334779"/>
    <n v="3.4"/>
    <n v="99.321017717206956"/>
    <n v="2.2839680000000002"/>
    <n v="70.373400000000004"/>
    <n v="94.258799999999994"/>
    <n v="120.5"/>
    <n v="444.64859999999999"/>
    <n v="214.11170000000001"/>
    <n v="147.62200000000001"/>
    <n v="297.02659999999997"/>
    <n v="773.3165283203125"/>
    <n v="5.0910899985954092"/>
    <n v="70.004518534818018"/>
    <n v="29.093863651367787"/>
    <n v="0"/>
    <n v="0"/>
    <n v="0"/>
    <n v="0"/>
    <s v="FLOAT"/>
    <s v="USA"/>
    <n v="0"/>
    <n v="0.11165733635425568"/>
    <n v="7.8931331634521484E-2"/>
    <n v="1.7814068123698235E-2"/>
    <n v="7.2833331068977714E-4"/>
    <m/>
    <m/>
    <n v="2.4251852184534073E-2"/>
    <n v="5.4679475724697113E-2"/>
    <n v="5.3384795784950256E-2"/>
    <n v="9.5424629747867584E-2"/>
    <n v="1.4818641357123852E-2"/>
    <m/>
    <m/>
    <m/>
    <n v="3.4666666761040688E-3"/>
    <n v="1.6232704743742943E-2"/>
    <n v="5.4087165743112564E-2"/>
    <n v="9.1816022992134094E-2"/>
    <n v="9.2712007462978363E-3"/>
  </r>
  <r>
    <x v="146"/>
    <x v="12"/>
    <s v="JPN"/>
    <n v="158"/>
    <n v="126558.31594774927"/>
    <n v="23367.994774838386"/>
    <n v="106.54489714983255"/>
    <n v="105.28097746933703"/>
    <n v="544.3646"/>
    <n v="0.24836"/>
    <n v="109.4668892296358"/>
    <n v="21.518732637999996"/>
    <n v="66.042000000000002"/>
    <n v="70.035799999999995"/>
    <n v="693.4"/>
    <n v="936.80201666666699"/>
    <n v="-2.6249999999999999E-2"/>
    <n v="-6.6000000000000003E-2"/>
    <n v="66.447252204989908"/>
    <n v="3.1"/>
    <n v="100.43518478037392"/>
    <n v="2.325199"/>
    <n v="69.056100000000001"/>
    <n v="93.292000000000002"/>
    <n v="116.8"/>
    <n v="458.64940000000001"/>
    <n v="223.55768"/>
    <n v="152.15559999999999"/>
    <n v="306.49380000000002"/>
    <n v="799.030517578125"/>
    <n v="4.8144505892577119"/>
    <n v="66.880607302244584"/>
    <n v="28.442677095518132"/>
    <n v="0"/>
    <n v="0"/>
    <n v="0"/>
    <n v="0"/>
    <s v="FLOAT"/>
    <s v="USA"/>
    <n v="0"/>
    <n v="5.2000000141561031E-3"/>
    <n v="8.8486194610595703E-2"/>
    <n v="0.1626727283000946"/>
    <n v="-5.8E-4"/>
    <m/>
    <m/>
    <n v="3.5261549055576324E-2"/>
    <n v="5.322464182972908E-2"/>
    <n v="5.1411781460046768E-2"/>
    <n v="-1.6499999910593033E-2"/>
    <n v="2.2064056247472763E-2"/>
    <m/>
    <m/>
    <m/>
    <n v="-6.6299999999999996E-4"/>
    <n v="2.1700000390410423E-2"/>
    <n v="6.2702924013137817E-2"/>
    <n v="3.9507430046796799E-2"/>
    <n v="8.1046365201473236E-2"/>
  </r>
  <r>
    <x v="147"/>
    <x v="12"/>
    <s v="JPN"/>
    <n v="158"/>
    <n v="126344.993014441"/>
    <n v="23799.611471881875"/>
    <n v="108.50820962023323"/>
    <n v="106.56408809686617"/>
    <n v="553.07299999999998"/>
    <n v="0.25214999999999999"/>
    <n v="109.99914857360977"/>
    <n v="22.830853440000002"/>
    <n v="75.379231106999995"/>
    <n v="78.286457049999996"/>
    <n v="731.24770000000001"/>
    <n v="973.91257499999995"/>
    <n v="-4.8000000000000001E-2"/>
    <n v="5.1666669999999998E-2"/>
    <n v="68.129370602144945"/>
    <n v="2.8"/>
    <n v="101.2487264695292"/>
    <n v="2.3141609999999999"/>
    <n v="73.062299999999993"/>
    <n v="92.661500000000004"/>
    <n v="112.9"/>
    <n v="470.625"/>
    <n v="232.3545"/>
    <n v="156.2697"/>
    <n v="314.3553"/>
    <n v="810.15545654296875"/>
    <n v="4.9484991369934646"/>
    <n v="66.135355325367769"/>
    <n v="27.175795117003538"/>
    <n v="0"/>
    <n v="0"/>
    <n v="0"/>
    <n v="0"/>
    <s v="FLOAT"/>
    <s v="USA"/>
    <n v="0"/>
    <n v="0.21940000355243683"/>
    <n v="8.1557109951972961E-2"/>
    <n v="-8.904983988031745E-4"/>
    <n v="-6.2E-4"/>
    <m/>
    <m/>
    <n v="3.0300026759505272E-2"/>
    <n v="5.1257085055112839E-2"/>
    <n v="4.9749668687582016E-2"/>
    <n v="0.1940000057220459"/>
    <n v="2.1273031830787659E-2"/>
    <m/>
    <m/>
    <m/>
    <n v="5.1699999999999999E-4"/>
    <n v="2.5399999693036079E-2"/>
    <n v="7.774469256401062E-2"/>
    <n v="0.16768036782741547"/>
    <n v="-7.5524917338043451E-4"/>
  </r>
  <r>
    <x v="148"/>
    <x v="12"/>
    <s v="JPN"/>
    <n v="158"/>
    <n v="126094.78714406541"/>
    <n v="23980.041355502879"/>
    <n v="109.33597633793687"/>
    <n v="107.07067132568555"/>
    <n v="556.29369999999994"/>
    <n v="0.25556000000000001"/>
    <n v="111.08710006286479"/>
    <n v="19.633492879999999"/>
    <n v="82.703304394999989"/>
    <n v="81.478752670000006"/>
    <n v="784.57100000000003"/>
    <n v="1002.3865916666699"/>
    <n v="-6.0416667E-2"/>
    <n v="6.5000000000000002E-2"/>
    <n v="69.453287168640117"/>
    <n v="2.4"/>
    <n v="103.2850513607348"/>
    <n v="2.3250920000000002"/>
    <n v="75.066500000000005"/>
    <n v="92.648700000000005"/>
    <n v="110.83"/>
    <m/>
    <n v="240.6403"/>
    <n v="158.38900000000001"/>
    <n v="324.74270000000001"/>
    <n v="834.1729736328125"/>
    <n v="4.7188093047508977"/>
    <n v="66.109987861206065"/>
    <n v="26.73046130600002"/>
    <n v="0"/>
    <n v="0"/>
    <n v="0"/>
    <n v="0"/>
    <s v="FLOAT"/>
    <s v="USA"/>
    <n v="0"/>
    <n v="-0.15170000493526459"/>
    <n v="7.7217794954776764E-2"/>
    <n v="3.348882868885994E-2"/>
    <n v="-5.5000000000000003E-4"/>
    <m/>
    <m/>
    <n v="2.756822481751442E-2"/>
    <n v="4.9649570137262344E-2"/>
    <n v="4.8317540436983109E-2"/>
    <n v="-0.16990000009536743"/>
    <n v="2.1925069391727448E-2"/>
    <m/>
    <m/>
    <m/>
    <n v="6.4999999999999997E-4"/>
    <n v="1.8200000748038292E-2"/>
    <n v="-1.5154044143855572E-2"/>
    <n v="-5.5774468928575516E-2"/>
    <n v="1.6469413414597511E-2"/>
  </r>
  <r>
    <x v="149"/>
    <x v="12"/>
    <s v="JPN"/>
    <n v="158"/>
    <n v="125821.65404253986"/>
    <n v="24035.728455888438"/>
    <n v="109.86088544507361"/>
    <n v="106.96948489135296"/>
    <n v="558.49120000000005"/>
    <n v="0.25819999999999999"/>
    <n v="111.60708508234462"/>
    <n v="19.242467251000001"/>
    <n v="78.599509951000002"/>
    <n v="76.931664920000003"/>
    <n v="827.84780000000001"/>
    <n v="1026.1612583333301"/>
    <n v="-5.1916667E-2"/>
    <n v="-0.11041670000000001"/>
    <n v="70.560397363946407"/>
    <n v="2.35"/>
    <n v="105.35113694037575"/>
    <n v="2.348592"/>
    <n v="73.881299999999996"/>
    <n v="94.964699999999993"/>
    <n v="109.12"/>
    <m/>
    <n v="247.0659"/>
    <n v="161.49180000000001"/>
    <n v="332.67129999999997"/>
    <n v="864.1021728515625"/>
    <n v="4.9266557988916855"/>
    <n v="65.572876366868144"/>
    <n v="25.49159380941423"/>
    <n v="0"/>
    <n v="0"/>
    <n v="0"/>
    <n v="0"/>
    <s v="FLOAT"/>
    <s v="USA"/>
    <n v="0"/>
    <n v="0.18479999899864197"/>
    <n v="7.585173100233078E-2"/>
    <n v="4.6603456139564514E-2"/>
    <n v="-6.8000000000000005E-4"/>
    <m/>
    <m/>
    <n v="2.7534188702702522E-2"/>
    <n v="4.8317540436983109E-2"/>
    <n v="4.7022804617881775E-2"/>
    <n v="0.15600000321865082"/>
    <n v="2.4913495406508446E-2"/>
    <m/>
    <m/>
    <m/>
    <n v="-1.1039999999999999E-3"/>
    <n v="2.8800001367926598E-2"/>
    <n v="7.742135226726532E-2"/>
    <n v="0.14218853414058685"/>
    <n v="2.2961728274822235E-2"/>
  </r>
  <r>
    <x v="150"/>
    <x v="12"/>
    <s v="JPN"/>
    <n v="158"/>
    <n v="125450.83099959277"/>
    <n v="23001.358814399202"/>
    <n v="103.8307750548547"/>
    <m/>
    <n v="538.15539999999999"/>
    <n v="0.25569999999999998"/>
    <n v="111.57695719494987"/>
    <n v="17.555858215000001"/>
    <n v="67.733358591000012"/>
    <n v="68.406642329999997"/>
    <n v="942.60760000000005"/>
    <n v="1092.6038249999999"/>
    <n v="-3.5083333000000001E-2"/>
    <n v="-5.416667E-3"/>
    <n v="70.609641989732054"/>
    <n v="2.8"/>
    <n v="104.28131482019293"/>
    <n v="2.5390570000000001"/>
    <m/>
    <m/>
    <n v="103.63"/>
    <m/>
    <n v="254.57939999999999"/>
    <n v="164.81209999999999"/>
    <n v="363.24299999999999"/>
    <n v="942.91387939453125"/>
    <n v="4.4542799267699316"/>
    <n v="63.25574014080361"/>
    <n v="27.326523701769581"/>
    <n v="0"/>
    <n v="0"/>
    <n v="0"/>
    <n v="0"/>
    <s v="FLOAT"/>
    <s v="USA"/>
    <n v="0"/>
    <n v="7.8299999237060547E-2"/>
    <n v="4.7986768186092377E-2"/>
    <n v="4.4445609673857689E-3"/>
    <n v="-3.3E-4"/>
    <m/>
    <m/>
    <n v="9.1656268341466784E-4"/>
    <n v="4.7070205211639404E-2"/>
    <n v="4.70271036028862E-2"/>
    <n v="5.429999902844429E-2"/>
    <n v="2.2763919085264206E-2"/>
    <m/>
    <m/>
    <m/>
    <n v="-5.4000000000000005E-5"/>
    <n v="2.4000000208616257E-2"/>
    <n v="3.1599458307027817E-2"/>
    <n v="6.6978015005588531E-2"/>
    <n v="2.0572803914546967E-3"/>
  </r>
  <r>
    <x v="0"/>
    <x v="13"/>
    <s v="NLD"/>
    <n v="138"/>
    <n v="3610"/>
    <n v="2755.2250480368416"/>
    <n v="11.448137269100902"/>
    <n v="12.738099999999999"/>
    <n v="931.40755854216843"/>
    <n v="9.4127430248925559E-2"/>
    <n v="6.861802"/>
    <n v="136.80000000000001"/>
    <n v="532.20000000000005"/>
    <n v="598.70000000000005"/>
    <n v="132"/>
    <n v="143.1"/>
    <n v="3.75"/>
    <n v="4.673"/>
    <n v="3.7582399999999998"/>
    <n v="4.9923278047088591"/>
    <n v="1.249820681581095"/>
    <n v="1.0009999999999999"/>
    <n v="100"/>
    <n v="101"/>
    <n v="2.125267"/>
    <m/>
    <m/>
    <m/>
    <m/>
    <m/>
    <m/>
    <m/>
    <m/>
    <n v="0"/>
    <n v="0"/>
    <n v="0"/>
    <n v="0"/>
    <s v="FLOAT"/>
    <s v="GBR"/>
    <m/>
    <m/>
    <m/>
    <n v="1.7562780529260635E-2"/>
    <n v="3.7500001490116119E-2"/>
    <m/>
    <m/>
    <m/>
    <m/>
    <n v="7.0225931704044342E-2"/>
    <m/>
    <m/>
    <m/>
    <m/>
    <m/>
    <n v="4.7499999403953552E-2"/>
    <m/>
    <m/>
    <m/>
    <n v="2.7531391009688377E-2"/>
  </r>
  <r>
    <x v="1"/>
    <x v="13"/>
    <s v="NLD"/>
    <n v="138"/>
    <n v="3636"/>
    <n v="2738.3545435353763"/>
    <n v="11.377702561741506"/>
    <n v="12.5542"/>
    <n v="972.09183615380505"/>
    <n v="8.8727213615189038E-2"/>
    <n v="7.5318620000000003"/>
    <n v="104.7"/>
    <n v="648.29999999999995"/>
    <n v="695.7"/>
    <n v="143"/>
    <n v="156.19999999999999"/>
    <n v="2.5"/>
    <n v="4.3860000000000001"/>
    <n v="4.0121700000000002"/>
    <n v="3.9800903049954752"/>
    <n v="1.3147054803263247"/>
    <n v="0.96940700000000002"/>
    <n v="94"/>
    <n v="96"/>
    <n v="2.1806296000000001"/>
    <m/>
    <m/>
    <m/>
    <m/>
    <m/>
    <m/>
    <m/>
    <m/>
    <n v="0"/>
    <n v="0"/>
    <n v="0"/>
    <n v="0"/>
    <s v="FLOAT"/>
    <s v="GBR"/>
    <n v="0"/>
    <m/>
    <n v="0.14052826166152954"/>
    <n v="4.2435601353645325E-2"/>
    <n v="2.500000037252903E-2"/>
    <m/>
    <m/>
    <n v="6.7566201090812683E-2"/>
    <n v="7.2962068021297455E-2"/>
    <n v="6.8344302475452423E-2"/>
    <m/>
    <m/>
    <m/>
    <m/>
    <m/>
    <n v="4.3299999088048935E-2"/>
    <m/>
    <m/>
    <m/>
    <n v="3.3717799931764603E-2"/>
  </r>
  <r>
    <x v="2"/>
    <x v="13"/>
    <s v="NLD"/>
    <n v="138"/>
    <n v="3662"/>
    <n v="2768.5136407288232"/>
    <n v="11.504199626622853"/>
    <n v="13.875"/>
    <n v="1093.8014976277377"/>
    <n v="9.6733274025933139E-2"/>
    <n v="8.4026180000000004"/>
    <n v="50.9"/>
    <n v="717.9"/>
    <n v="684.2"/>
    <n v="168"/>
    <n v="182.8"/>
    <n v="5"/>
    <n v="4.5049999999999999"/>
    <n v="4.2660999999999998"/>
    <n v="3.7196861013617872"/>
    <n v="1.4241851436731314"/>
    <n v="0.86616399999999993"/>
    <n v="107"/>
    <n v="110"/>
    <n v="2.2078902999999999"/>
    <m/>
    <m/>
    <m/>
    <m/>
    <m/>
    <m/>
    <m/>
    <m/>
    <n v="0"/>
    <n v="0"/>
    <n v="0"/>
    <n v="0"/>
    <s v="FLOAT"/>
    <s v="GBR"/>
    <n v="0"/>
    <m/>
    <n v="0.13248854875564575"/>
    <n v="9.3774944543838501E-2"/>
    <n v="5.000000074505806E-2"/>
    <m/>
    <m/>
    <n v="6.3289940357208252E-2"/>
    <n v="6.9198600947856903E-2"/>
    <n v="6.5079711377620697E-2"/>
    <m/>
    <m/>
    <m/>
    <m/>
    <m/>
    <n v="4.6599999070167542E-2"/>
    <m/>
    <m/>
    <m/>
    <n v="7.1887470781803131E-2"/>
  </r>
  <r>
    <x v="3"/>
    <x v="13"/>
    <s v="NLD"/>
    <n v="138"/>
    <n v="3670"/>
    <n v="2825.2656301492702"/>
    <n v="11.742617543429846"/>
    <n v="13.837199999999999"/>
    <n v="1181.0007249544224"/>
    <n v="8.9237032436256303E-2"/>
    <n v="8.5777420000000006"/>
    <n v="-16.2"/>
    <n v="764.7"/>
    <n v="681.8"/>
    <n v="165"/>
    <n v="181.6"/>
    <n v="4.6900000000000004"/>
    <n v="4.3099999999999996"/>
    <n v="4.6890999999999998"/>
    <n v="3.6067689863507773"/>
    <n v="1.5189659823013184"/>
    <n v="0.79714399999999996"/>
    <n v="110"/>
    <n v="109"/>
    <n v="2.1661241999999996"/>
    <m/>
    <m/>
    <m/>
    <m/>
    <m/>
    <m/>
    <m/>
    <m/>
    <n v="0"/>
    <n v="0"/>
    <n v="0"/>
    <n v="0"/>
    <s v="FLOAT"/>
    <s v="GBR"/>
    <n v="0"/>
    <m/>
    <n v="0.16503694653511047"/>
    <n v="6.298181414604187E-2"/>
    <n v="4.6900000423192978E-2"/>
    <m/>
    <m/>
    <n v="9.9153794348239899E-2"/>
    <n v="6.5883159637451172E-2"/>
    <n v="5.9939894825220108E-2"/>
    <m/>
    <m/>
    <m/>
    <m/>
    <m/>
    <n v="4.3299999088048935E-2"/>
    <m/>
    <m/>
    <m/>
    <n v="5.4940909147262573E-2"/>
  </r>
  <r>
    <x v="4"/>
    <x v="13"/>
    <s v="NLD"/>
    <n v="138"/>
    <n v="3745"/>
    <n v="2720.9050166904772"/>
    <n v="11.303292523576005"/>
    <n v="13.8706"/>
    <n v="1148.7040148651577"/>
    <n v="8.671946707846534E-2"/>
    <n v="8.5585290000000001"/>
    <n v="79.7"/>
    <n v="727.3"/>
    <n v="723.7"/>
    <n v="166"/>
    <n v="184.9"/>
    <n v="3.5"/>
    <n v="3.9369999999999998"/>
    <n v="5.1120900000000002"/>
    <n v="4.0857301233573935"/>
    <n v="1.5588655207643074"/>
    <n v="0.816998"/>
    <n v="105"/>
    <n v="101"/>
    <n v="2.1914910000000001"/>
    <m/>
    <m/>
    <m/>
    <m/>
    <m/>
    <m/>
    <m/>
    <m/>
    <n v="0"/>
    <n v="0"/>
    <n v="0"/>
    <n v="0"/>
    <s v="FLOAT"/>
    <s v="GBR"/>
    <n v="0"/>
    <m/>
    <n v="0.1494159996509552"/>
    <n v="0.10169233381748199"/>
    <n v="3.5000000149011612E-2"/>
    <m/>
    <m/>
    <n v="9.020707756280899E-2"/>
    <n v="5.920892208814621E-2"/>
    <n v="5.4309792816638947E-2"/>
    <m/>
    <m/>
    <m/>
    <m/>
    <m/>
    <n v="4.010000079870224E-2"/>
    <m/>
    <m/>
    <m/>
    <n v="6.8346165120601654E-2"/>
  </r>
  <r>
    <x v="5"/>
    <x v="13"/>
    <s v="NLD"/>
    <n v="138"/>
    <n v="3788"/>
    <n v="2876.3491209483614"/>
    <n v="11.955654502013269"/>
    <n v="14.5009"/>
    <n v="1115.881852630966"/>
    <n v="9.2980273633245361E-2"/>
    <n v="7.6220249999999998"/>
    <n v="74.5"/>
    <n v="712.8"/>
    <n v="687.6"/>
    <n v="175"/>
    <n v="198"/>
    <n v="3.19"/>
    <n v="3.968"/>
    <n v="5.2491500000000002"/>
    <n v="3.534968674744591"/>
    <n v="1.6003887492831816"/>
    <n v="0.83651200000000003"/>
    <n v="120"/>
    <n v="119"/>
    <n v="2.1230063000000001"/>
    <m/>
    <m/>
    <m/>
    <m/>
    <m/>
    <m/>
    <m/>
    <m/>
    <n v="0"/>
    <n v="0"/>
    <n v="1"/>
    <n v="1"/>
    <s v="PEG"/>
    <s v="GBR"/>
    <n v="0"/>
    <m/>
    <n v="7.8438743948936462E-2"/>
    <n v="8.4206551313400269E-2"/>
    <n v="3.189999982714653E-2"/>
    <m/>
    <m/>
    <n v="2.681095153093338E-2"/>
    <n v="5.1627792418003082E-2"/>
    <n v="5.027974396944046E-2"/>
    <m/>
    <m/>
    <m/>
    <m/>
    <m/>
    <n v="3.9599999785423279E-2"/>
    <m/>
    <m/>
    <m/>
    <n v="5.8053277432918549E-2"/>
  </r>
  <r>
    <x v="6"/>
    <x v="13"/>
    <s v="NLD"/>
    <n v="138"/>
    <n v="3832"/>
    <n v="2883.4445670499786"/>
    <n v="11.985520448838599"/>
    <n v="14.579000000000001"/>
    <n v="1118.8565883197846"/>
    <n v="0.10329742096220028"/>
    <n v="7.4560040000000001"/>
    <n v="39.5"/>
    <n v="683.9"/>
    <n v="649.9"/>
    <n v="184"/>
    <n v="211"/>
    <n v="2.75"/>
    <n v="4"/>
    <n v="5.3861999999999997"/>
    <n v="3.2749166759262898"/>
    <n v="1.6598384961440653"/>
    <n v="0.84966600000000003"/>
    <n v="106"/>
    <n v="113"/>
    <n v="2.2255235999999998"/>
    <m/>
    <m/>
    <m/>
    <m/>
    <m/>
    <m/>
    <m/>
    <m/>
    <n v="0"/>
    <n v="0"/>
    <n v="1"/>
    <n v="1"/>
    <s v="PEG"/>
    <s v="GBR"/>
    <n v="-1.01"/>
    <m/>
    <n v="7.9000711441040039E-2"/>
    <n v="4.2412564158439636E-2"/>
    <n v="2.7499999850988388E-2"/>
    <m/>
    <m/>
    <n v="2.6108989492058754E-2"/>
    <n v="5.2891720086336136E-2"/>
    <n v="5.1545906811952591E-2"/>
    <m/>
    <m/>
    <m/>
    <m/>
    <m/>
    <n v="3.9599999785423279E-2"/>
    <m/>
    <m/>
    <m/>
    <n v="3.4956283867359161E-2"/>
  </r>
  <r>
    <x v="7"/>
    <x v="13"/>
    <s v="NLD"/>
    <n v="138"/>
    <n v="3883"/>
    <n v="2917.6738069865091"/>
    <n v="12.129753605008712"/>
    <n v="15.0404"/>
    <n v="1152.1396789002802"/>
    <n v="0.11676969595250286"/>
    <n v="7.7570389999999998"/>
    <n v="0.6"/>
    <n v="688.9"/>
    <n v="630.4"/>
    <n v="187"/>
    <n v="217"/>
    <n v="2.75"/>
    <n v="3.9529999999999998"/>
    <n v="5.59422"/>
    <n v="3.2346165354841916"/>
    <n v="1.7464775602287754"/>
    <n v="0.82933800000000002"/>
    <n v="102"/>
    <n v="118"/>
    <n v="2.3835030000000001"/>
    <m/>
    <m/>
    <m/>
    <m/>
    <m/>
    <m/>
    <m/>
    <m/>
    <n v="0"/>
    <n v="0"/>
    <n v="1"/>
    <n v="1"/>
    <s v="PEG"/>
    <s v="GBR"/>
    <n v="0.44999999000000002"/>
    <m/>
    <n v="9.1439560055732727E-2"/>
    <n v="5.7702776044607162E-2"/>
    <n v="2.7499999850988388E-2"/>
    <m/>
    <m/>
    <n v="3.8620918989181519E-2"/>
    <n v="5.2818644791841507E-2"/>
    <n v="5.0854593515396118E-2"/>
    <m/>
    <m/>
    <m/>
    <m/>
    <m/>
    <n v="3.9099998772144318E-2"/>
    <m/>
    <m/>
    <m/>
    <n v="4.2601387947797775E-2"/>
  </r>
  <r>
    <x v="8"/>
    <x v="13"/>
    <s v="NLD"/>
    <n v="138"/>
    <n v="3834"/>
    <n v="2909.4275265787787"/>
    <n v="12.095096874904232"/>
    <n v="14.689"/>
    <n v="1094.9703266424999"/>
    <n v="0.10240642807538868"/>
    <n v="7.3880660000000002"/>
    <n v="-12.9"/>
    <n v="662.3"/>
    <n v="600.4"/>
    <n v="200"/>
    <n v="233"/>
    <n v="3.31"/>
    <n v="4"/>
    <n v="5.8022400000000003"/>
    <n v="3.3415852053102255"/>
    <n v="1.7755438406829349"/>
    <n v="0.87337199999999993"/>
    <n v="110"/>
    <n v="116"/>
    <n v="2.4728140000000001"/>
    <m/>
    <m/>
    <m/>
    <m/>
    <m/>
    <m/>
    <m/>
    <m/>
    <n v="0"/>
    <n v="0"/>
    <n v="1"/>
    <n v="1"/>
    <s v="PEG"/>
    <s v="GBR"/>
    <n v="0.88999998999999996"/>
    <m/>
    <n v="8.712034672498703E-2"/>
    <n v="2.897341176867485E-2"/>
    <n v="3.3100001513957977E-2"/>
    <m/>
    <m/>
    <n v="3.7184808403253555E-2"/>
    <n v="4.9935538321733475E-2"/>
    <n v="4.8145264387130737E-2"/>
    <m/>
    <m/>
    <m/>
    <m/>
    <m/>
    <n v="3.9799999445676804E-2"/>
    <m/>
    <m/>
    <m/>
    <n v="3.1036706641316414E-2"/>
  </r>
  <r>
    <x v="9"/>
    <x v="13"/>
    <s v="NLD"/>
    <n v="138"/>
    <n v="3986"/>
    <n v="2769.0115500869806"/>
    <n v="11.50338417414981"/>
    <n v="13.8552"/>
    <n v="1037.5085556204385"/>
    <n v="0.12192863308423589"/>
    <n v="7.0030950000000001"/>
    <n v="24"/>
    <n v="655.9"/>
    <n v="604.4"/>
    <n v="188"/>
    <n v="221"/>
    <n v="3"/>
    <n v="3.8170000000000002"/>
    <n v="5.8119800000000001"/>
    <n v="3.2993134127066801"/>
    <n v="1.7007413827207793"/>
    <n v="0.92568499999999998"/>
    <n v="112"/>
    <n v="115"/>
    <n v="2.4864199999999999"/>
    <m/>
    <m/>
    <m/>
    <m/>
    <m/>
    <m/>
    <m/>
    <m/>
    <n v="0"/>
    <n v="0"/>
    <n v="1"/>
    <n v="1"/>
    <s v="PEG"/>
    <s v="GBR"/>
    <n v="-1.47"/>
    <m/>
    <n v="4.8937816172838211E-2"/>
    <n v="5.7541284710168839E-2"/>
    <n v="2.9999999329447746E-2"/>
    <m/>
    <m/>
    <n v="1.6786620253697038E-3"/>
    <n v="4.7259155660867691E-2"/>
    <n v="4.7179955989122391E-2"/>
    <m/>
    <m/>
    <m/>
    <m/>
    <m/>
    <n v="3.8600001484155655E-2"/>
    <m/>
    <m/>
    <m/>
    <n v="4.3770641088485718E-2"/>
  </r>
  <r>
    <x v="10"/>
    <x v="13"/>
    <s v="NLD"/>
    <n v="138"/>
    <n v="4043"/>
    <n v="2927.3858316322512"/>
    <n v="12.168181802801033"/>
    <n v="14.902900000000001"/>
    <n v="1120.4649357961518"/>
    <n v="0.11114314783221053"/>
    <n v="7.1325640000000003"/>
    <n v="22.7"/>
    <n v="652.9"/>
    <n v="596.6"/>
    <n v="191"/>
    <n v="228"/>
    <n v="2.5"/>
    <n v="3.84"/>
    <n v="5.82172"/>
    <n v="3.4095179186150046"/>
    <n v="1.6780529249515659"/>
    <n v="0.86980900000000005"/>
    <n v="116"/>
    <n v="113"/>
    <n v="2.4941375999999997"/>
    <m/>
    <m/>
    <m/>
    <m/>
    <m/>
    <m/>
    <m/>
    <m/>
    <n v="0"/>
    <n v="0"/>
    <n v="1"/>
    <n v="1"/>
    <s v="PEG"/>
    <s v="GBR"/>
    <n v="0.56000000000000005"/>
    <m/>
    <n v="4.8560928553342819E-2"/>
    <n v="5.1854860037565231E-2"/>
    <n v="2.500000037252903E-2"/>
    <m/>
    <m/>
    <n v="1.6758488491177559E-3"/>
    <n v="4.6885080635547638E-2"/>
    <n v="4.6806640923023224E-2"/>
    <m/>
    <m/>
    <m/>
    <m/>
    <m/>
    <n v="3.840000182390213E-2"/>
    <m/>
    <m/>
    <m/>
    <n v="3.8427431136369705E-2"/>
  </r>
  <r>
    <x v="11"/>
    <x v="13"/>
    <s v="NLD"/>
    <n v="138"/>
    <n v="4079"/>
    <n v="2944.7369765394515"/>
    <n v="12.241164799138703"/>
    <n v="15.221299999999999"/>
    <n v="1134.1663222596746"/>
    <n v="0.12086146212390826"/>
    <n v="7.268859"/>
    <n v="68.2"/>
    <n v="635.5"/>
    <n v="608.29999999999995"/>
    <n v="194"/>
    <n v="235"/>
    <n v="3.07"/>
    <n v="3.72"/>
    <n v="5.9900799999999998"/>
    <n v="3.4424096572839753"/>
    <n v="1.7101185640970786"/>
    <n v="0.86692899999999995"/>
    <n v="111"/>
    <n v="124"/>
    <n v="2.5046999999999997"/>
    <m/>
    <m/>
    <m/>
    <m/>
    <m/>
    <m/>
    <m/>
    <m/>
    <n v="0"/>
    <n v="0"/>
    <n v="1"/>
    <n v="1"/>
    <s v="PEG"/>
    <s v="GBR"/>
    <n v="0.54000002000000003"/>
    <m/>
    <n v="7.5431510806083679E-2"/>
    <n v="5.4215043783187866E-2"/>
    <n v="3.0700000002980232E-2"/>
    <m/>
    <m/>
    <n v="2.8919288888573647E-2"/>
    <n v="4.6512220054864883E-2"/>
    <n v="4.5204926282167435E-2"/>
    <m/>
    <m/>
    <m/>
    <m/>
    <m/>
    <n v="3.7200000137090683E-2"/>
    <m/>
    <m/>
    <m/>
    <n v="4.2457520961761475E-2"/>
  </r>
  <r>
    <x v="12"/>
    <x v="13"/>
    <s v="NLD"/>
    <n v="138"/>
    <n v="4130"/>
    <n v="2985.1723467959923"/>
    <n v="12.411492434446307"/>
    <n v="15.506500000000001"/>
    <n v="1190.919906650523"/>
    <n v="0.11322088013393841"/>
    <n v="7.2545169999999999"/>
    <n v="107.5"/>
    <n v="593.4"/>
    <n v="616.6"/>
    <n v="195"/>
    <n v="239"/>
    <n v="4.26"/>
    <n v="3.75"/>
    <n v="6.1584399999999997"/>
    <n v="3.6744926529399806"/>
    <n v="1.6883922828149682"/>
    <n v="0.83366899999999999"/>
    <n v="116"/>
    <n v="130"/>
    <n v="2.4843353000000001"/>
    <m/>
    <m/>
    <m/>
    <m/>
    <m/>
    <m/>
    <m/>
    <m/>
    <n v="0"/>
    <n v="0"/>
    <n v="1"/>
    <n v="1"/>
    <s v="PEG"/>
    <s v="GBR"/>
    <n v="0.51999998000000003"/>
    <m/>
    <n v="7.2453074157238007E-2"/>
    <n v="5.1140867173671722E-2"/>
    <n v="4.2599998414516449E-2"/>
    <m/>
    <m/>
    <n v="2.8106469660997391E-2"/>
    <n v="4.4346604496240616E-2"/>
    <n v="4.3134253472089767E-2"/>
    <m/>
    <m/>
    <m/>
    <m/>
    <m/>
    <n v="3.7500001490116119E-2"/>
    <m/>
    <m/>
    <m/>
    <n v="4.6870432794094086E-2"/>
  </r>
  <r>
    <x v="13"/>
    <x v="13"/>
    <s v="NLD"/>
    <n v="138"/>
    <n v="4180"/>
    <n v="3170.0316922123347"/>
    <n v="13.188516709700563"/>
    <n v="16.416499999999999"/>
    <n v="1170.2997768488808"/>
    <n v="0.12802189914400589"/>
    <n v="6.7230369999999997"/>
    <n v="11.7"/>
    <n v="686"/>
    <n v="622.79999999999995"/>
    <n v="186"/>
    <n v="233"/>
    <n v="3.81"/>
    <n v="3.84"/>
    <n v="5.7097100000000003"/>
    <n v="3.6387963065847657"/>
    <n v="1.6837504481691559"/>
    <n v="0.85208699999999993"/>
    <n v="115"/>
    <n v="138"/>
    <n v="2.4935765999999999"/>
    <m/>
    <m/>
    <m/>
    <m/>
    <m/>
    <m/>
    <m/>
    <m/>
    <n v="0"/>
    <n v="0"/>
    <n v="1"/>
    <n v="1"/>
    <s v="PEG"/>
    <s v="GBR"/>
    <n v="-0.34999998999999998"/>
    <m/>
    <n v="-3.0564833432435989E-2"/>
    <n v="1.3577977195382118E-2"/>
    <n v="3.8100000470876694E-2"/>
    <m/>
    <m/>
    <n v="-7.2864234447479248E-2"/>
    <n v="4.2299401015043259E-2"/>
    <n v="4.5623738318681717E-2"/>
    <m/>
    <m/>
    <m/>
    <m/>
    <m/>
    <n v="3.840000182390213E-2"/>
    <m/>
    <m/>
    <m/>
    <n v="2.5838989764451981E-2"/>
  </r>
  <r>
    <x v="14"/>
    <x v="13"/>
    <s v="NLD"/>
    <n v="138"/>
    <n v="4226"/>
    <n v="3190.4684845177571"/>
    <n v="13.274546945606977"/>
    <n v="16.2074"/>
    <n v="1158.2267596716783"/>
    <n v="0.12050490012816176"/>
    <n v="6.3902450000000002"/>
    <n v="64.099999999999994"/>
    <n v="671.4"/>
    <n v="653.4"/>
    <n v="186"/>
    <n v="238"/>
    <n v="2.8"/>
    <n v="3.75"/>
    <n v="5.2609700000000004"/>
    <n v="3.8684078523728673"/>
    <n v="1.7135642889944285"/>
    <n v="0.86962699999999993"/>
    <n v="132"/>
    <n v="133"/>
    <n v="2.4925999999999999"/>
    <m/>
    <m/>
    <m/>
    <m/>
    <m/>
    <m/>
    <m/>
    <m/>
    <n v="0"/>
    <n v="0"/>
    <n v="1"/>
    <n v="1"/>
    <s v="PEG"/>
    <s v="GBR"/>
    <n v="-0.63"/>
    <m/>
    <n v="-3.4469474107027054E-2"/>
    <n v="5.4099954664707184E-2"/>
    <n v="2.8000000864267349E-2"/>
    <m/>
    <m/>
    <n v="-7.8592434525489807E-2"/>
    <n v="4.4122960418462753E-2"/>
    <n v="4.7886475920677185E-2"/>
    <m/>
    <m/>
    <m/>
    <m/>
    <m/>
    <n v="3.7500001490116119E-2"/>
    <m/>
    <m/>
    <m/>
    <n v="4.1049979627132416E-2"/>
  </r>
  <r>
    <x v="15"/>
    <x v="13"/>
    <s v="NLD"/>
    <n v="138"/>
    <n v="4276"/>
    <n v="3222.8695566063834"/>
    <n v="13.410931371724018"/>
    <n v="16.034800000000001"/>
    <n v="1109.8255890164028"/>
    <n v="0.11579387002050882"/>
    <n v="6.0224780000000004"/>
    <n v="127.1"/>
    <n v="622"/>
    <n v="651.79999999999995"/>
    <n v="186"/>
    <n v="241"/>
    <n v="2.37"/>
    <n v="3.6"/>
    <n v="5.3701999999999996"/>
    <n v="3.9589757675684432"/>
    <n v="1.6758877856323438"/>
    <n v="0.91601500000000002"/>
    <n v="116"/>
    <n v="122"/>
    <n v="2.4848012000000002"/>
    <m/>
    <m/>
    <m/>
    <m/>
    <m/>
    <m/>
    <m/>
    <m/>
    <n v="0"/>
    <n v="0"/>
    <n v="1"/>
    <n v="1"/>
    <s v="PEG"/>
    <s v="GBR"/>
    <n v="-0.27000001000000001"/>
    <m/>
    <n v="6.6694259643554688E-2"/>
    <n v="5.1013525575399399E-2"/>
    <n v="2.370000071823597E-2"/>
    <m/>
    <m/>
    <n v="2.0762331783771515E-2"/>
    <n v="4.5931931585073471E-2"/>
    <n v="4.4997673481702805E-2"/>
    <m/>
    <m/>
    <m/>
    <m/>
    <m/>
    <n v="3.5999998450279236E-2"/>
    <m/>
    <m/>
    <m/>
    <n v="3.7356764078140259E-2"/>
  </r>
  <r>
    <x v="16"/>
    <x v="13"/>
    <s v="NLD"/>
    <n v="138"/>
    <n v="4326"/>
    <n v="3234.5909985700309"/>
    <n v="13.460266246343336"/>
    <n v="15.8988"/>
    <n v="1094.3514448544602"/>
    <n v="0.12693911142820732"/>
    <n v="5.7687679999999997"/>
    <n v="207.6"/>
    <n v="588.6"/>
    <n v="696.6"/>
    <n v="198"/>
    <n v="260"/>
    <n v="1.92"/>
    <n v="3.36"/>
    <n v="5.4794299999999998"/>
    <n v="4.1806535552992719"/>
    <n v="1.6344744063019678"/>
    <n v="0.94625500000000007"/>
    <n v="123"/>
    <n v="124"/>
    <n v="2.4825932999999996"/>
    <m/>
    <m/>
    <m/>
    <m/>
    <m/>
    <m/>
    <m/>
    <m/>
    <n v="0"/>
    <n v="0"/>
    <n v="1"/>
    <n v="1"/>
    <s v="PEG"/>
    <s v="GBR"/>
    <n v="0"/>
    <m/>
    <n v="6.4699426293373108E-2"/>
    <n v="0.12844549119472504"/>
    <n v="1.9200000911951065E-2"/>
    <m/>
    <m/>
    <n v="2.0340025424957275E-2"/>
    <n v="4.4359404593706131E-2"/>
    <n v="4.3475121259689331E-2"/>
    <m/>
    <m/>
    <m/>
    <m/>
    <m/>
    <n v="3.359999880194664E-2"/>
    <m/>
    <m/>
    <m/>
    <n v="7.3822744190692902E-2"/>
  </r>
  <r>
    <x v="17"/>
    <x v="13"/>
    <s v="NLD"/>
    <n v="138"/>
    <n v="4378"/>
    <n v="3276.9477040872798"/>
    <n v="13.638748406381405"/>
    <n v="16.2943"/>
    <n v="1141.0273636605307"/>
    <n v="0.10820949955476598"/>
    <n v="5.9299340000000003"/>
    <n v="196.8"/>
    <n v="669.4"/>
    <n v="769.8"/>
    <n v="195"/>
    <n v="262"/>
    <n v="2.13"/>
    <n v="3.38"/>
    <n v="5.1371399999999996"/>
    <n v="4.3282190061152317"/>
    <n v="1.6051316776643592"/>
    <n v="1.01281"/>
    <n v="119"/>
    <n v="122"/>
    <n v="2.4901001999999997"/>
    <m/>
    <m/>
    <m/>
    <m/>
    <m/>
    <m/>
    <m/>
    <m/>
    <n v="0"/>
    <n v="0"/>
    <n v="1"/>
    <n v="1"/>
    <s v="PEG"/>
    <s v="GBR"/>
    <n v="0.27000001000000001"/>
    <m/>
    <n v="-1.8993053585290909E-2"/>
    <n v="3.0958786606788635E-2"/>
    <n v="2.1299999207258224E-2"/>
    <m/>
    <m/>
    <n v="-6.246817484498024E-2"/>
    <n v="4.3475121259689331E-2"/>
    <n v="4.6371888369321823E-2"/>
    <m/>
    <m/>
    <m/>
    <m/>
    <m/>
    <n v="3.3799998462200165E-2"/>
    <m/>
    <m/>
    <m/>
    <n v="2.612939290702343E-2"/>
  </r>
  <r>
    <x v="18"/>
    <x v="13"/>
    <s v="NLD"/>
    <n v="138"/>
    <n v="4432"/>
    <n v="3281.8598889065611"/>
    <n v="13.659440512884963"/>
    <n v="15.882199999999999"/>
    <n v="1178.3581562956065"/>
    <n v="0.12403699097690453"/>
    <n v="5.9330930000000004"/>
    <n v="184.4"/>
    <n v="694.5"/>
    <n v="779.6"/>
    <n v="193"/>
    <n v="265"/>
    <n v="2.13"/>
    <n v="3.25"/>
    <n v="4.7948500000000003"/>
    <n v="4.5364498571728902"/>
    <n v="1.5759683207125037"/>
    <n v="0.98222399999999999"/>
    <n v="124"/>
    <n v="127"/>
    <n v="2.4855670999999999"/>
    <m/>
    <m/>
    <m/>
    <m/>
    <m/>
    <m/>
    <m/>
    <m/>
    <n v="0"/>
    <n v="0"/>
    <n v="1"/>
    <n v="1"/>
    <s v="PEG"/>
    <s v="GBR"/>
    <n v="-0.02"/>
    <m/>
    <n v="-2.1259400993585587E-2"/>
    <n v="6.7434608936309814E-2"/>
    <n v="2.1299999207258224E-2"/>
    <m/>
    <m/>
    <n v="-6.6630460321903229E-2"/>
    <n v="4.5371059328317642E-2"/>
    <n v="4.8609964549541473E-2"/>
    <m/>
    <m/>
    <m/>
    <m/>
    <m/>
    <n v="3.2499998807907104E-2"/>
    <m/>
    <m/>
    <m/>
    <n v="4.4367305934429169E-2"/>
  </r>
  <r>
    <x v="19"/>
    <x v="13"/>
    <s v="NLD"/>
    <n v="138"/>
    <n v="4485"/>
    <n v="3356.4344148804803"/>
    <n v="13.973491646567027"/>
    <n v="16.458500000000001"/>
    <n v="1237.2104444629576"/>
    <n v="0.10662777750576105"/>
    <n v="6.0886110000000002"/>
    <n v="173"/>
    <n v="716"/>
    <n v="800.5"/>
    <n v="204"/>
    <n v="282"/>
    <n v="2.1800000000000002"/>
    <n v="2.99"/>
    <n v="4.4845600000000001"/>
    <n v="4.4266838259592447"/>
    <n v="1.6172775402545818"/>
    <n v="0.93483700000000003"/>
    <n v="125"/>
    <n v="124"/>
    <n v="2.4812319999999999"/>
    <m/>
    <m/>
    <m/>
    <m/>
    <m/>
    <m/>
    <m/>
    <m/>
    <n v="0"/>
    <n v="0"/>
    <n v="1"/>
    <n v="1"/>
    <s v="PEG"/>
    <s v="GBR"/>
    <n v="0.31"/>
    <m/>
    <n v="-1.5030939131975174E-2"/>
    <n v="7.7344521880149841E-2"/>
    <n v="2.1800000220537186E-2"/>
    <m/>
    <m/>
    <n v="-6.4713180065155029E-2"/>
    <n v="4.9682240933179855E-2"/>
    <n v="5.3119789808988571E-2"/>
    <m/>
    <m/>
    <m/>
    <m/>
    <m/>
    <n v="2.9899999499320984E-2"/>
    <m/>
    <m/>
    <m/>
    <n v="4.9572259187698364E-2"/>
  </r>
  <r>
    <x v="20"/>
    <x v="13"/>
    <s v="NLD"/>
    <n v="138"/>
    <n v="4535"/>
    <n v="3186.2092809685505"/>
    <n v="13.25732051211387"/>
    <n v="15.186299999999999"/>
    <n v="1240.9433862744522"/>
    <n v="0.12277514162624667"/>
    <n v="6.1981060000000001"/>
    <n v="197.4"/>
    <n v="779"/>
    <n v="874"/>
    <n v="208"/>
    <n v="291"/>
    <n v="2.59"/>
    <n v="3.19"/>
    <n v="4.1742699999999999"/>
    <n v="4.1845133666325092"/>
    <n v="1.646361974170655"/>
    <n v="0.93149799999999994"/>
    <n v="144"/>
    <n v="166"/>
    <n v="2.4854731000000001"/>
    <m/>
    <m/>
    <m/>
    <m/>
    <m/>
    <m/>
    <m/>
    <m/>
    <n v="0"/>
    <n v="0"/>
    <n v="1"/>
    <n v="1"/>
    <s v="PEG"/>
    <s v="GBR"/>
    <n v="0.97000003000000001"/>
    <m/>
    <n v="-1.5306629240512848E-2"/>
    <n v="5.0917468965053558E-2"/>
    <n v="2.5900000706315041E-2"/>
    <m/>
    <m/>
    <n v="-6.9190733134746552E-2"/>
    <n v="5.3884103894233704E-2"/>
    <n v="5.788952112197876E-2"/>
    <m/>
    <m/>
    <m/>
    <m/>
    <m/>
    <n v="3.189999982714653E-2"/>
    <m/>
    <m/>
    <m/>
    <n v="3.8408733904361725E-2"/>
  </r>
  <r>
    <x v="21"/>
    <x v="13"/>
    <s v="NLD"/>
    <n v="138"/>
    <n v="4585"/>
    <n v="3158.5028496107575"/>
    <n v="13.140710808468208"/>
    <n v="15.3964"/>
    <n v="1259.5451382933043"/>
    <n v="0.12464023338831903"/>
    <n v="6.3168480000000002"/>
    <n v="153.4"/>
    <n v="847"/>
    <n v="881"/>
    <n v="195"/>
    <n v="281"/>
    <n v="2.75"/>
    <n v="3.15"/>
    <n v="4.3955099999999998"/>
    <n v="3.9460724391408131"/>
    <n v="1.5500624274425394"/>
    <n v="0.92097600000000002"/>
    <n v="130"/>
    <n v="130"/>
    <n v="2.4821819000000001"/>
    <m/>
    <m/>
    <m/>
    <m/>
    <m/>
    <m/>
    <m/>
    <m/>
    <n v="0"/>
    <n v="0"/>
    <n v="1"/>
    <n v="1"/>
    <s v="PEG"/>
    <s v="GBR"/>
    <n v="-1.03"/>
    <m/>
    <n v="0.11294321715831757"/>
    <n v="5.6634289212524891E-3"/>
    <n v="2.7499999850988388E-2"/>
    <m/>
    <m/>
    <n v="5.3000882267951965E-2"/>
    <n v="5.9942334890365601E-2"/>
    <n v="5.6925248354673386E-2"/>
    <m/>
    <m/>
    <m/>
    <m/>
    <m/>
    <n v="3.1500000506639481E-2"/>
    <m/>
    <m/>
    <m/>
    <n v="1.6581714153289795E-2"/>
  </r>
  <r>
    <x v="22"/>
    <x v="13"/>
    <s v="NLD"/>
    <n v="138"/>
    <n v="4632"/>
    <n v="3218.7112856786862"/>
    <n v="13.393603006671777"/>
    <n v="15.6317"/>
    <n v="1209.1350045709999"/>
    <n v="0.1222824576586129"/>
    <n v="5.8093240000000002"/>
    <n v="186.3"/>
    <n v="758.7"/>
    <n v="817.2"/>
    <n v="189"/>
    <n v="280"/>
    <n v="2"/>
    <n v="3.01"/>
    <n v="4.6167400000000001"/>
    <n v="4.3295678032468743"/>
    <n v="1.5724846141990494"/>
    <n v="0.96444199999999991"/>
    <n v="132"/>
    <n v="152"/>
    <n v="2.4792263999999995"/>
    <m/>
    <m/>
    <m/>
    <m/>
    <m/>
    <m/>
    <m/>
    <m/>
    <n v="0"/>
    <n v="0"/>
    <n v="1"/>
    <n v="1"/>
    <s v="PEG"/>
    <s v="GBR"/>
    <n v="-1.2"/>
    <m/>
    <n v="0.10569656640291214"/>
    <n v="4.4479545205831528E-2"/>
    <n v="1.9999999552965164E-2"/>
    <m/>
    <m/>
    <n v="5.0330907106399536E-2"/>
    <n v="5.5365659296512604E-2"/>
    <n v="5.2712585777044296E-2"/>
    <m/>
    <m/>
    <m/>
    <m/>
    <m/>
    <n v="3.0099999159574509E-2"/>
    <m/>
    <m/>
    <m/>
    <n v="3.2239772379398346E-2"/>
  </r>
  <r>
    <x v="23"/>
    <x v="13"/>
    <s v="NLD"/>
    <n v="138"/>
    <n v="4684"/>
    <n v="3149.3105808130299"/>
    <n v="13.101059431966318"/>
    <n v="14.845599999999999"/>
    <n v="1186.0697006263949"/>
    <n v="0.11322015892411674"/>
    <n v="5.7146800000000004"/>
    <n v="197.5"/>
    <n v="782.3"/>
    <n v="866.2"/>
    <n v="193"/>
    <n v="291"/>
    <n v="2.88"/>
    <n v="2.96"/>
    <n v="4.4539499999999999"/>
    <n v="4.5066305096440997"/>
    <n v="1.6191495654194679"/>
    <n v="1.0136799999999999"/>
    <n v="127"/>
    <n v="135"/>
    <n v="2.4836480000000001"/>
    <m/>
    <m/>
    <m/>
    <m/>
    <m/>
    <m/>
    <m/>
    <m/>
    <n v="0"/>
    <n v="1"/>
    <n v="1"/>
    <n v="1"/>
    <s v="PEG"/>
    <s v="GBR"/>
    <n v="0.69999999000000002"/>
    <m/>
    <n v="1.4482058584690094E-2"/>
    <n v="7.4633322656154633E-2"/>
    <n v="2.8799999505281448E-2"/>
    <m/>
    <m/>
    <n v="-3.5260811448097229E-2"/>
    <n v="4.9742870032787323E-2"/>
    <n v="5.156094953417778E-2"/>
    <m/>
    <m/>
    <m/>
    <m/>
    <m/>
    <n v="2.9600000008940697E-2"/>
    <m/>
    <m/>
    <m/>
    <n v="5.171666294336319E-2"/>
  </r>
  <r>
    <x v="24"/>
    <x v="13"/>
    <s v="NLD"/>
    <n v="138"/>
    <n v="4743"/>
    <n v="3292.2430205693813"/>
    <n v="13.702965288633823"/>
    <n v="16.046600000000002"/>
    <n v="1229.4706899097901"/>
    <n v="0.11268507751914389"/>
    <n v="5.6732379999999996"/>
    <n v="89.5"/>
    <n v="793.9"/>
    <n v="780.8"/>
    <n v="200"/>
    <n v="308"/>
    <n v="1.75"/>
    <n v="2.66"/>
    <n v="4.29115"/>
    <n v="4.7403432931483351"/>
    <n v="1.636111445830891"/>
    <n v="0.97609800000000002"/>
    <n v="133"/>
    <n v="131"/>
    <n v="2.4743499999999998"/>
    <m/>
    <m/>
    <m/>
    <m/>
    <m/>
    <m/>
    <m/>
    <m/>
    <n v="0"/>
    <n v="0"/>
    <n v="1"/>
    <n v="1"/>
    <s v="PEG"/>
    <s v="GBR"/>
    <n v="-1.1599999999999999"/>
    <m/>
    <n v="1.3854775577783585E-2"/>
    <n v="0.10913662612438202"/>
    <n v="1.7500000074505806E-2"/>
    <m/>
    <m/>
    <n v="-3.6551825702190399E-2"/>
    <n v="5.0406601279973984E-2"/>
    <n v="5.2318952977657318E-2"/>
    <m/>
    <m/>
    <m/>
    <m/>
    <m/>
    <n v="2.6599999517202377E-2"/>
    <m/>
    <m/>
    <m/>
    <n v="6.3318312168121338E-2"/>
  </r>
  <r>
    <x v="25"/>
    <x v="13"/>
    <s v="NLD"/>
    <n v="138"/>
    <n v="4803"/>
    <n v="3270.2606585034528"/>
    <n v="13.610411432943035"/>
    <n v="16.3294"/>
    <n v="1209.4224999424309"/>
    <n v="0.11737998921531347"/>
    <n v="5.380884"/>
    <n v="82.4"/>
    <n v="781.5"/>
    <n v="755.8"/>
    <n v="204"/>
    <n v="321"/>
    <n v="1.54"/>
    <n v="2.69"/>
    <n v="4.29115"/>
    <n v="4.4977437505338544"/>
    <n v="1.6470850617727386"/>
    <n v="0.98496300000000003"/>
    <n v="132"/>
    <n v="133"/>
    <n v="2.4768876"/>
    <m/>
    <m/>
    <m/>
    <m/>
    <m/>
    <m/>
    <m/>
    <m/>
    <n v="0"/>
    <n v="0"/>
    <n v="1"/>
    <n v="1"/>
    <s v="PEG"/>
    <s v="GBR"/>
    <n v="-0.17"/>
    <m/>
    <n v="5.1520191133022308E-2"/>
    <n v="7.6856635510921478E-2"/>
    <n v="1.5399999916553497E-2"/>
    <m/>
    <m/>
    <n v="0"/>
    <n v="5.1520191133022308E-2"/>
    <n v="5.1520191133022308E-2"/>
    <m/>
    <m/>
    <m/>
    <m/>
    <m/>
    <n v="2.6900000870227814E-2"/>
    <m/>
    <m/>
    <m/>
    <n v="4.6128317713737488E-2"/>
  </r>
  <r>
    <x v="26"/>
    <x v="13"/>
    <s v="NLD"/>
    <n v="138"/>
    <n v="4866"/>
    <n v="3362.2063377142995"/>
    <n v="13.998362946994945"/>
    <n v="17.031700000000001"/>
    <n v="1279.5745680760401"/>
    <n v="0.12148647204963997"/>
    <n v="5.4379470000000003"/>
    <n v="12.5"/>
    <n v="815.4"/>
    <n v="737.6"/>
    <n v="200"/>
    <n v="329"/>
    <n v="2.44"/>
    <n v="2.8"/>
    <n v="4.29115"/>
    <n v="4.542839223168909"/>
    <n v="1.7058218931427926"/>
    <n v="0.94012099999999998"/>
    <n v="134"/>
    <n v="133"/>
    <n v="2.4851565"/>
    <m/>
    <m/>
    <m/>
    <m/>
    <m/>
    <m/>
    <m/>
    <m/>
    <n v="0"/>
    <n v="0"/>
    <n v="1"/>
    <n v="1"/>
    <s v="PEG"/>
    <s v="GBR"/>
    <n v="0.67000002000000003"/>
    <m/>
    <n v="5.1120810210704803E-2"/>
    <n v="-6.3467212021350861E-3"/>
    <n v="2.4399999529123306E-2"/>
    <m/>
    <m/>
    <n v="0"/>
    <n v="5.1120810210704803E-2"/>
    <n v="5.1120810210704803E-2"/>
    <m/>
    <m/>
    <m/>
    <m/>
    <m/>
    <n v="2.8000000864267349E-2"/>
    <m/>
    <m/>
    <m/>
    <n v="9.0266391634941101E-3"/>
  </r>
  <r>
    <x v="27"/>
    <x v="13"/>
    <s v="NLD"/>
    <n v="138"/>
    <n v="4935"/>
    <n v="3400.5709752953267"/>
    <n v="14.16043412601295"/>
    <n v="16.5928"/>
    <n v="1288.1720276336246"/>
    <n v="0.12739990970109483"/>
    <n v="5.3914949999999999"/>
    <n v="55.4"/>
    <n v="850.6"/>
    <n v="809"/>
    <n v="202"/>
    <n v="342"/>
    <n v="2.3199999999999998"/>
    <n v="2.84"/>
    <n v="4.41777"/>
    <n v="4.4144295835620397"/>
    <n v="1.6230548491515597"/>
    <n v="0.93918499999999994"/>
    <n v="136"/>
    <n v="139"/>
    <n v="2.4826199999999998"/>
    <m/>
    <m/>
    <m/>
    <m/>
    <m/>
    <m/>
    <m/>
    <m/>
    <n v="0"/>
    <n v="0"/>
    <n v="1"/>
    <n v="1"/>
    <s v="PEG"/>
    <s v="GBR"/>
    <n v="0.31"/>
    <m/>
    <n v="8.1027433276176453E-2"/>
    <n v="-4.4020782224833965E-3"/>
    <n v="2.3199999704957008E-2"/>
    <m/>
    <m/>
    <n v="2.9507242143154144E-2"/>
    <n v="5.1520191133022308E-2"/>
    <n v="5.0043545663356781E-2"/>
    <m/>
    <m/>
    <m/>
    <m/>
    <m/>
    <n v="2.8400000184774399E-2"/>
    <m/>
    <m/>
    <m/>
    <n v="9.3989605084061623E-3"/>
  </r>
  <r>
    <x v="28"/>
    <x v="13"/>
    <s v="NLD"/>
    <n v="138"/>
    <n v="5003"/>
    <n v="3407.0386114757184"/>
    <n v="14.187649852300879"/>
    <n v="17.511099999999999"/>
    <n v="1361.6516992243585"/>
    <n v="0.12080181744986541"/>
    <n v="5.4516609999999996"/>
    <n v="22.8"/>
    <n v="869.3"/>
    <n v="796.6"/>
    <n v="203"/>
    <n v="352"/>
    <n v="2.4900000000000002"/>
    <n v="2.88"/>
    <n v="4.5443899999999999"/>
    <n v="4.4058691963396965"/>
    <n v="1.5722106072211106"/>
    <n v="0.90083200000000008"/>
    <n v="147"/>
    <n v="150"/>
    <n v="2.4894221000000001"/>
    <m/>
    <m/>
    <m/>
    <m/>
    <m/>
    <m/>
    <m/>
    <m/>
    <n v="0"/>
    <n v="0"/>
    <n v="1"/>
    <n v="1"/>
    <s v="PEG"/>
    <s v="GBR"/>
    <n v="0.88"/>
    <m/>
    <n v="7.8705064952373505E-2"/>
    <n v="4.162004217505455E-3"/>
    <n v="2.4900000542402267E-2"/>
    <m/>
    <m/>
    <n v="2.8661519289016724E-2"/>
    <n v="5.0043545663356781E-2"/>
    <n v="4.864918440580368E-2"/>
    <m/>
    <m/>
    <m/>
    <m/>
    <m/>
    <n v="2.8799999505281448E-2"/>
    <m/>
    <m/>
    <m/>
    <n v="1.4531002379953861E-2"/>
  </r>
  <r>
    <x v="29"/>
    <x v="13"/>
    <s v="NLD"/>
    <n v="138"/>
    <n v="5070"/>
    <n v="3410.4529424421612"/>
    <n v="14.202124133697456"/>
    <n v="16.952100000000002"/>
    <n v="1393.8239902493681"/>
    <n v="0.14657159112568419"/>
    <n v="5.4602529999999998"/>
    <n v="52.7"/>
    <n v="892.8"/>
    <n v="847.3"/>
    <n v="219"/>
    <n v="374"/>
    <n v="3.24"/>
    <n v="3.14"/>
    <n v="4.7183200000000003"/>
    <n v="4.5030329355608618"/>
    <n v="1.5332492936040045"/>
    <n v="0.92009200000000002"/>
    <n v="148"/>
    <n v="150"/>
    <n v="2.4891991999999998"/>
    <m/>
    <m/>
    <m/>
    <m/>
    <m/>
    <m/>
    <m/>
    <m/>
    <n v="0"/>
    <n v="0"/>
    <n v="1"/>
    <n v="1"/>
    <s v="PEG"/>
    <s v="GBR"/>
    <n v="0.51999998000000003"/>
    <m/>
    <n v="8.6168505251407623E-2"/>
    <n v="-1.1003335239365697E-3"/>
    <n v="3.2400000840425491E-2"/>
    <m/>
    <m/>
    <n v="3.8273565471172333E-2"/>
    <n v="4.7894939780235291E-2"/>
    <n v="4.612940177321434E-2"/>
    <m/>
    <m/>
    <m/>
    <m/>
    <m/>
    <n v="3.1399998813867569E-2"/>
    <m/>
    <m/>
    <m/>
    <n v="1.5649832785129547E-2"/>
  </r>
  <r>
    <x v="30"/>
    <x v="13"/>
    <s v="NLD"/>
    <n v="138"/>
    <n v="5142"/>
    <n v="3328.9614376745703"/>
    <n v="13.857697395394407"/>
    <n v="16.501200000000001"/>
    <n v="1466.6157312332809"/>
    <n v="0.14811446200521336"/>
    <n v="5.8178039999999998"/>
    <n v="73.099999999999994"/>
    <n v="995.2"/>
    <n v="948.1"/>
    <n v="214"/>
    <n v="379"/>
    <n v="3.44"/>
    <n v="3.29"/>
    <n v="4.8922499999999998"/>
    <n v="4.3894757204187824"/>
    <n v="1.4717570141247194"/>
    <n v="0.88622299999999998"/>
    <n v="155"/>
    <n v="154"/>
    <n v="2.4857040000000001"/>
    <n v="645.6"/>
    <n v="300.5"/>
    <m/>
    <m/>
    <m/>
    <n v="17.549457550048828"/>
    <n v="158.40077209472656"/>
    <n v="48.975521087646484"/>
    <n v="0"/>
    <n v="0"/>
    <n v="1"/>
    <n v="1"/>
    <s v="PEG"/>
    <s v="GBR"/>
    <n v="0.47999998999999999"/>
    <n v="6.7702673375606537E-2"/>
    <n v="8.4808215498924255E-2"/>
    <n v="-6.9910003803670406E-3"/>
    <n v="3.4400001168251038E-2"/>
    <m/>
    <m/>
    <n v="3.6862697452306747E-2"/>
    <n v="4.7945514321327209E-2"/>
    <n v="4.6240948140621185E-2"/>
    <n v="5.667670164257288E-3"/>
    <n v="5.0267685204744339E-2"/>
    <m/>
    <m/>
    <m/>
    <n v="3.2900001853704453E-2"/>
    <n v="5.0552584230899811E-2"/>
    <n v="5.4021812975406647E-2"/>
    <n v="7.7303774654865265E-2"/>
    <n v="1.3704500161111355E-2"/>
  </r>
  <r>
    <x v="31"/>
    <x v="13"/>
    <s v="NLD"/>
    <n v="138"/>
    <n v="5221"/>
    <n v="3440.4398645979486"/>
    <n v="14.329334719492721"/>
    <n v="17.616099999999999"/>
    <n v="1500.7918894719051"/>
    <n v="0.14768936423156845"/>
    <n v="5.7164510000000002"/>
    <n v="29.2"/>
    <n v="977.6"/>
    <n v="904.5"/>
    <n v="222"/>
    <n v="395"/>
    <n v="3"/>
    <n v="3.24"/>
    <n v="5.0508699999999997"/>
    <n v="3.8435770511111822"/>
    <n v="1.4750396184287529"/>
    <n v="0.88145200000000001"/>
    <n v="153"/>
    <n v="152"/>
    <n v="2.4796367999999998"/>
    <n v="719.2"/>
    <n v="325.8"/>
    <m/>
    <m/>
    <m/>
    <n v="19.276742935180664"/>
    <n v="163.54388427734375"/>
    <n v="48.649787902832031"/>
    <n v="0"/>
    <n v="0"/>
    <n v="1"/>
    <n v="1"/>
    <s v="PEG"/>
    <s v="GBR"/>
    <n v="-0.5"/>
    <n v="8.8431546464562416E-3"/>
    <n v="8.0064892768859863E-2"/>
    <n v="6.1496924608945847E-2"/>
    <n v="2.9999999329447746E-2"/>
    <m/>
    <m/>
    <n v="3.2422710210084915E-2"/>
    <n v="4.7642186284065247E-2"/>
    <n v="4.6146009117364883E-2"/>
    <n v="-3.1019082292914391E-2"/>
    <n v="5.7012025266885757E-2"/>
    <m/>
    <m/>
    <m/>
    <n v="3.2400000840425491E-2"/>
    <n v="5.5243562906980515E-2"/>
    <n v="4.6940721571445465E-2"/>
    <n v="4.7604706138372421E-2"/>
    <n v="4.5748461037874222E-2"/>
  </r>
  <r>
    <x v="32"/>
    <x v="13"/>
    <s v="NLD"/>
    <n v="138"/>
    <n v="5305"/>
    <n v="3532.2715297735067"/>
    <n v="14.717897822899413"/>
    <n v="17.749199999999998"/>
    <n v="1532.5947647258308"/>
    <n v="0.13988825026317575"/>
    <n v="5.7638819999999997"/>
    <n v="30.4"/>
    <n v="997.8"/>
    <n v="909.5"/>
    <n v="222"/>
    <n v="406"/>
    <n v="2.4700000000000002"/>
    <n v="3.07"/>
    <n v="5.2094899999999997"/>
    <n v="3.8397061500525993"/>
    <n v="1.5018595977021283"/>
    <n v="0.86664799999999997"/>
    <n v="161"/>
    <n v="162"/>
    <n v="2.4892625000000002"/>
    <n v="762"/>
    <n v="360.5"/>
    <m/>
    <m/>
    <m/>
    <n v="17.948139190673828"/>
    <n v="167.8326416015625"/>
    <n v="51.058067321777344"/>
    <n v="0"/>
    <n v="0"/>
    <n v="1"/>
    <n v="1"/>
    <s v="PEG"/>
    <s v="GBR"/>
    <n v="-0.19"/>
    <n v="2.4988284334540367E-2"/>
    <n v="7.7211186289787292E-2"/>
    <n v="2.7941059321165085E-2"/>
    <n v="2.4700000882148743E-2"/>
    <m/>
    <m/>
    <n v="3.1404491513967514E-2"/>
    <n v="4.5806698501110077E-2"/>
    <n v="4.441196471452713E-2"/>
    <n v="-1.2825322337448597E-2"/>
    <n v="5.0634309649467468E-2"/>
    <m/>
    <m/>
    <m/>
    <n v="3.0700000002980232E-2"/>
    <n v="4.998490959405899E-2"/>
    <n v="4.3557018041610718E-2"/>
    <n v="5.278874933719635E-2"/>
    <n v="2.6320530101656914E-2"/>
  </r>
  <r>
    <x v="33"/>
    <x v="13"/>
    <s v="NLD"/>
    <n v="138"/>
    <n v="5389"/>
    <n v="3478.0004686502866"/>
    <n v="14.488246020177669"/>
    <n v="17.590699999999998"/>
    <n v="1561.7602399106318"/>
    <n v="0.14845428515536233"/>
    <n v="5.9123650000000003"/>
    <n v="33.9"/>
    <n v="1023"/>
    <n v="924.6"/>
    <n v="234"/>
    <n v="428"/>
    <n v="3.19"/>
    <n v="3.11"/>
    <n v="5.1197400000000002"/>
    <n v="3.6285988391211945"/>
    <n v="1.5106353368734409"/>
    <n v="0.85173399999999999"/>
    <n v="166"/>
    <n v="164"/>
    <n v="2.4857040000000001"/>
    <n v="828.6"/>
    <n v="404.8"/>
    <m/>
    <m/>
    <m/>
    <n v="16.832054138183594"/>
    <n v="172.97900390625"/>
    <n v="52.521286010742188"/>
    <n v="0"/>
    <n v="0"/>
    <n v="1"/>
    <n v="1"/>
    <s v="PEG"/>
    <s v="GBR"/>
    <n v="0.44"/>
    <n v="2.5818184018135071E-2"/>
    <n v="2.8170721605420113E-2"/>
    <n v="3.249569796025753E-3"/>
    <n v="3.189999982714653E-2"/>
    <m/>
    <m/>
    <n v="-1.7228173092007637E-2"/>
    <n v="4.539889469742775E-2"/>
    <n v="4.6194747090339661E-2"/>
    <n v="-2.2087454795837402E-2"/>
    <n v="5.5420566350221634E-2"/>
    <m/>
    <m/>
    <m/>
    <n v="3.1099999323487282E-2"/>
    <n v="5.4196465760469437E-2"/>
    <n v="2.3756867274641991E-2"/>
    <n v="2.7107810601592064E-2"/>
    <n v="1.7574785277247429E-2"/>
  </r>
  <r>
    <x v="34"/>
    <x v="13"/>
    <s v="NLD"/>
    <n v="138"/>
    <n v="5470"/>
    <n v="3475.9912730216511"/>
    <n v="14.479683769210681"/>
    <n v="17.4876"/>
    <n v="1642.1540568816611"/>
    <n v="0.14057572676120458"/>
    <n v="6.1340729999999999"/>
    <n v="127.7"/>
    <n v="1035"/>
    <n v="1039.9000000000001"/>
    <n v="236"/>
    <n v="444"/>
    <n v="2.77"/>
    <n v="3.12"/>
    <n v="5.03"/>
    <n v="3.5289616715242587"/>
    <n v="1.474176805330311"/>
    <n v="0.81639200000000001"/>
    <n v="171"/>
    <n v="175"/>
    <n v="2.4783563999999996"/>
    <n v="903.7"/>
    <n v="431.1"/>
    <m/>
    <m/>
    <m/>
    <n v="15.971969604492188"/>
    <n v="163.49174499511719"/>
    <n v="50.289749145507813"/>
    <n v="0"/>
    <n v="0"/>
    <n v="1"/>
    <n v="1"/>
    <s v="PEG"/>
    <s v="GBR"/>
    <n v="-0.73000001999999997"/>
    <n v="0.14784686267375946"/>
    <n v="2.9335999861359596E-2"/>
    <n v="3.9144508540630341E-2"/>
    <n v="2.7699999511241913E-2"/>
    <m/>
    <m/>
    <n v="-1.7528234049677849E-2"/>
    <n v="4.6864233911037445E-2"/>
    <n v="4.7700338065624237E-2"/>
    <n v="8.9173905551433563E-2"/>
    <n v="4.7484394162893295E-2"/>
    <m/>
    <m/>
    <m/>
    <n v="3.1199999153614044E-2"/>
    <n v="5.1718764007091522E-2"/>
    <n v="6.7529425024986267E-2"/>
    <n v="8.4742121398448944E-2"/>
    <n v="3.3422254025936127E-2"/>
  </r>
  <r>
    <x v="35"/>
    <x v="13"/>
    <s v="NLD"/>
    <n v="138"/>
    <n v="5551"/>
    <n v="3597.7291724203096"/>
    <n v="14.994336211262201"/>
    <n v="19.008299999999998"/>
    <n v="1710.9686442513873"/>
    <n v="0.13781842279358231"/>
    <n v="5.9525560000000004"/>
    <n v="29.9"/>
    <n v="1040.5"/>
    <n v="941.5"/>
    <n v="259"/>
    <n v="481"/>
    <n v="2.39"/>
    <n v="3.16"/>
    <n v="4.8532900000000003"/>
    <n v="3.1781577741375591"/>
    <n v="1.5359627732164209"/>
    <n v="0.8103189999999999"/>
    <n v="176"/>
    <n v="174"/>
    <n v="2.4848816"/>
    <n v="1021.9"/>
    <n v="479.7"/>
    <m/>
    <m/>
    <m/>
    <n v="14.46750545501709"/>
    <n v="166.21871948242188"/>
    <n v="51.495899200439453"/>
    <n v="0"/>
    <n v="0"/>
    <n v="1"/>
    <n v="1"/>
    <s v="PEG"/>
    <s v="GBR"/>
    <n v="-0.12"/>
    <n v="0.12083153426647186"/>
    <n v="1.2909840792417526E-2"/>
    <n v="3.7340617273002863E-3"/>
    <n v="2.3900000378489494E-2"/>
    <m/>
    <m/>
    <n v="-3.5131212323904037E-2"/>
    <n v="4.8041053116321564E-2"/>
    <n v="4.9790244549512863E-2"/>
    <n v="7.0389725267887115E-2"/>
    <n v="4.8213459551334381E-2"/>
    <m/>
    <m/>
    <m/>
    <n v="3.1599998474121094E-2"/>
    <n v="5.1607191562652588E-2"/>
    <n v="4.8592545092105865E-2"/>
    <n v="6.5396323800086975E-2"/>
    <n v="1.3817030936479568E-2"/>
  </r>
  <r>
    <x v="36"/>
    <x v="13"/>
    <s v="NLD"/>
    <n v="138"/>
    <n v="5632"/>
    <n v="3620.0714332260895"/>
    <n v="15.088826766576473"/>
    <n v="18.755199999999999"/>
    <n v="1822.9273188677166"/>
    <n v="0.14855392049761212"/>
    <n v="6.3218649999999998"/>
    <n v="-35"/>
    <n v="1175.0999999999999"/>
    <n v="1011.1"/>
    <n v="277"/>
    <n v="510"/>
    <n v="3.77"/>
    <n v="3.17"/>
    <n v="4.6765699999999999"/>
    <n v="2.9874370753926076"/>
    <n v="1.5672862428809184"/>
    <n v="0.76406300000000005"/>
    <n v="182"/>
    <n v="178"/>
    <n v="2.4962832000000001"/>
    <n v="1089.5999999999999"/>
    <n v="479.2"/>
    <m/>
    <m/>
    <m/>
    <n v="15.0028076171875"/>
    <n v="170.91574096679688"/>
    <n v="51.312355041503906"/>
    <n v="0"/>
    <n v="0"/>
    <n v="1"/>
    <n v="1"/>
    <s v="PEG"/>
    <s v="GBR"/>
    <n v="1.4299999000000001"/>
    <n v="8.0971792340278625E-2"/>
    <n v="1.4437198638916016E-2"/>
    <n v="1.877283863723278E-2"/>
    <n v="3.7700001150369644E-2"/>
    <m/>
    <m/>
    <n v="-3.6412414163351059E-2"/>
    <n v="5.0849612802267075E-2"/>
    <n v="5.2771136164665222E-2"/>
    <n v="3.2677721232175827E-2"/>
    <n v="5.7838417589664459E-2"/>
    <m/>
    <m/>
    <m/>
    <n v="3.1700000166893005E-2"/>
    <n v="5.9728443622589111E-2"/>
    <n v="4.1141264140605927E-2"/>
    <n v="4.6987928450107574E-2"/>
    <n v="2.8236418962478638E-2"/>
  </r>
  <r>
    <x v="37"/>
    <x v="13"/>
    <s v="NLD"/>
    <n v="138"/>
    <n v="5710"/>
    <n v="3508.3359503972069"/>
    <n v="14.616985579359898"/>
    <n v="18.1189"/>
    <n v="1811.6056625000265"/>
    <n v="0.14416051208384659"/>
    <n v="6.4608790000000003"/>
    <n v="-62.7"/>
    <n v="1269.9000000000001"/>
    <n v="1072.4000000000001"/>
    <n v="260"/>
    <n v="496"/>
    <n v="4.8600000000000003"/>
    <n v="3.31"/>
    <n v="4.6605699999999999"/>
    <n v="3.1962399990271595"/>
    <n v="1.6344386963983497"/>
    <n v="0.77782899999999999"/>
    <n v="184"/>
    <n v="182"/>
    <n v="2.4875046000000003"/>
    <n v="1077.7"/>
    <n v="480"/>
    <m/>
    <m/>
    <m/>
    <n v="15.644786834716797"/>
    <n v="170.13951110839844"/>
    <n v="51.511192321777344"/>
    <n v="0"/>
    <n v="1"/>
    <n v="1"/>
    <n v="1"/>
    <s v="PEG"/>
    <s v="GBR"/>
    <n v="0.47999998999999999"/>
    <n v="-3.3626586198806763E-2"/>
    <n v="5.081569030880928E-2"/>
    <n v="2.5945717934519053E-3"/>
    <n v="4.8599999397993088E-2"/>
    <m/>
    <m/>
    <n v="-3.4213110338896513E-3"/>
    <n v="5.4237000644207001E-2"/>
    <n v="5.4423198103904724E-2"/>
    <n v="-8.4745816886425018E-2"/>
    <n v="7.2223789989948273E-2"/>
    <m/>
    <m/>
    <m/>
    <n v="3.3100001513957977E-2"/>
    <n v="6.6103123128414154E-2"/>
    <n v="1.6436643898487091E-2"/>
    <n v="1.1969985440373421E-2"/>
    <n v="2.5597285479307175E-2"/>
  </r>
  <r>
    <x v="38"/>
    <x v="13"/>
    <s v="NLD"/>
    <n v="138"/>
    <n v="5786"/>
    <n v="3530.8259209979055"/>
    <n v="14.711883860910694"/>
    <n v="17.902200000000001"/>
    <n v="1778.1688901779917"/>
    <n v="0.14448290115697798"/>
    <n v="6.3234500000000002"/>
    <n v="-9.3000000000000007"/>
    <n v="1279.9000000000001"/>
    <n v="1126.7"/>
    <n v="266"/>
    <n v="515"/>
    <n v="3.01"/>
    <n v="3.31"/>
    <n v="4.6445699999999999"/>
    <n v="3.5456367512520703"/>
    <n v="1.6156693676646081"/>
    <n v="0.8066549999999999"/>
    <n v="183"/>
    <n v="194"/>
    <n v="2.4822345000000001"/>
    <n v="1109.7"/>
    <n v="489.8"/>
    <m/>
    <m/>
    <m/>
    <n v="15.308138847351074"/>
    <n v="160.75315856933594"/>
    <n v="49.862350463867188"/>
    <n v="0"/>
    <n v="0"/>
    <n v="1"/>
    <n v="1"/>
    <s v="PEG"/>
    <s v="GBR"/>
    <n v="-2.1500001000000002"/>
    <n v="0.11794853955507278"/>
    <n v="5.135786160826683E-2"/>
    <n v="3.7004545331001282E-2"/>
    <n v="3.0099999159574509E-2"/>
    <m/>
    <m/>
    <n v="-3.4330564085394144E-3"/>
    <n v="5.4790917783975601E-2"/>
    <n v="5.4979667067527771E-2"/>
    <n v="6.199394166469574E-2"/>
    <n v="4.5216627418994904E-2"/>
    <m/>
    <m/>
    <m/>
    <n v="3.3100001513957977E-2"/>
    <n v="4.8019785434007645E-2"/>
    <n v="6.8310558795928955E-2"/>
    <n v="8.4607668220996857E-2"/>
    <n v="3.3552274107933044E-2"/>
  </r>
  <r>
    <x v="39"/>
    <x v="13"/>
    <s v="NLD"/>
    <n v="138"/>
    <n v="5862"/>
    <n v="3671.2542662860624"/>
    <n v="15.304412014138164"/>
    <n v="18.417200000000001"/>
    <n v="1880.3282381828283"/>
    <n v="0.13681813354492939"/>
    <n v="6.3370749999999996"/>
    <n v="2"/>
    <n v="1311.3"/>
    <n v="1172"/>
    <n v="274"/>
    <n v="541"/>
    <n v="2.0699999999999998"/>
    <n v="3.27"/>
    <n v="4.5965699999999998"/>
    <n v="3.6498181906808691"/>
    <n v="1.5710570326327113"/>
    <n v="0.77070899999999998"/>
    <n v="191"/>
    <n v="197"/>
    <n v="2.4806628000000002"/>
    <n v="1174.0999999999999"/>
    <n v="505.3"/>
    <m/>
    <m/>
    <m/>
    <n v="14.81535816192627"/>
    <n v="157.57279968261719"/>
    <n v="48.78765869140625"/>
    <n v="0"/>
    <n v="0"/>
    <n v="1"/>
    <n v="1"/>
    <s v="PEG"/>
    <s v="GBR"/>
    <n v="-0.03"/>
    <n v="0.13124535977840424"/>
    <n v="4.501400887966156E-2"/>
    <n v="3.1684760004281998E-2"/>
    <n v="2.070000022649765E-2"/>
    <m/>
    <m/>
    <n v="-1.0334649123251438E-2"/>
    <n v="5.5348657071590424E-2"/>
    <n v="5.5926639586687088E-2"/>
    <n v="7.7344119548797607E-2"/>
    <n v="4.2825654149055481E-2"/>
    <m/>
    <m/>
    <m/>
    <n v="3.2699998468160629E-2"/>
    <n v="4.6137966215610504E-2"/>
    <n v="7.1619398891925812E-2"/>
    <n v="9.0720593929290771E-2"/>
    <n v="2.6192380115389824E-2"/>
  </r>
  <r>
    <x v="40"/>
    <x v="13"/>
    <s v="NLD"/>
    <n v="138"/>
    <n v="5922"/>
    <n v="3782.9472092984952"/>
    <n v="15.773704912376468"/>
    <n v="19.2029"/>
    <n v="2000.4905895384513"/>
    <n v="0.13760374652075261"/>
    <n v="6.5156499999999999"/>
    <n v="-4.4000000000000004"/>
    <n v="1416.5"/>
    <n v="1238.0999999999999"/>
    <n v="281"/>
    <n v="556"/>
    <n v="3.64"/>
    <n v="3.25"/>
    <n v="4.5485600000000002"/>
    <n v="3.6247227497479533"/>
    <n v="1.6153284843044036"/>
    <n v="0.72997900000000004"/>
    <n v="200"/>
    <n v="204"/>
    <n v="2.4826199999999998"/>
    <n v="1224.2"/>
    <n v="518.6"/>
    <m/>
    <m/>
    <m/>
    <n v="14.137065887451172"/>
    <n v="156.77622985839844"/>
    <n v="48.468719482421875"/>
    <n v="0"/>
    <n v="0"/>
    <n v="1"/>
    <n v="1"/>
    <s v="PEG"/>
    <s v="GBR"/>
    <n v="0.87"/>
    <n v="-1.4443241059780121E-2"/>
    <n v="4.6973269432783127E-2"/>
    <n v="2.4310577660799026E-2"/>
    <n v="3.6400001496076584E-2"/>
    <m/>
    <m/>
    <n v="-1.0444744490087032E-2"/>
    <n v="5.7418014854192734E-2"/>
    <n v="5.8024059981107712E-2"/>
    <n v="-6.4995825290679932E-2"/>
    <n v="5.6746777147054672E-2"/>
    <m/>
    <m/>
    <m/>
    <n v="3.2499998807907104E-2"/>
    <n v="5.3058475255966187E-2"/>
    <n v="1.9186433404684067E-2"/>
    <n v="1.4695780351758003E-2"/>
    <n v="3.0355289578437805E-2"/>
  </r>
  <r>
    <x v="41"/>
    <x v="13"/>
    <s v="NLD"/>
    <n v="138"/>
    <n v="5984"/>
    <n v="3862.7039086883997"/>
    <n v="16.110588715303837"/>
    <n v="20.3673"/>
    <n v="2201.9429473949822"/>
    <n v="0.13232222948587372"/>
    <n v="6.6986189999999999"/>
    <n v="-130.9"/>
    <n v="1679.1"/>
    <n v="1355.3"/>
    <n v="283"/>
    <n v="573"/>
    <n v="3.17"/>
    <n v="3.52"/>
    <n v="4.7844100000000003"/>
    <n v="3.7701329036377196"/>
    <n v="1.6267976573757303"/>
    <n v="0.67886999999999997"/>
    <n v="206"/>
    <n v="208"/>
    <n v="2.4852673999999997"/>
    <n v="1336.5"/>
    <n v="539.79999999999995"/>
    <m/>
    <m/>
    <m/>
    <n v="13.978673934936523"/>
    <n v="154.54843139648438"/>
    <n v="47.462455749511719"/>
    <n v="0"/>
    <n v="0"/>
    <n v="1"/>
    <n v="1"/>
    <s v="PEG"/>
    <s v="GBR"/>
    <n v="-0.25"/>
    <n v="0.15398892760276794"/>
    <n v="0.11138275265693665"/>
    <n v="-5.0078440457582474E-2"/>
    <n v="3.1700000166893005E-2"/>
    <m/>
    <m/>
    <n v="5.1851574331521988E-2"/>
    <n v="5.9531174600124359E-2"/>
    <n v="5.6596554815769196E-2"/>
    <n v="9.8745368421077728E-2"/>
    <n v="5.6024007499217987E-2"/>
    <m/>
    <m/>
    <m/>
    <n v="3.5199999809265137E-2"/>
    <n v="6.1556119471788406E-2"/>
    <n v="9.3068584799766541E-2"/>
    <n v="0.13292030990123749"/>
    <n v="-9.1892201453447342E-3"/>
  </r>
  <r>
    <x v="42"/>
    <x v="13"/>
    <s v="NLD"/>
    <n v="138"/>
    <n v="6068"/>
    <n v="3918.0594325100587"/>
    <n v="16.345031301304729"/>
    <n v="20.903199999999998"/>
    <n v="2309.9660589620798"/>
    <n v="0.14881820391528239"/>
    <n v="6.7704190000000004"/>
    <n v="-131.80000000000001"/>
    <n v="1797.3"/>
    <n v="1440.8"/>
    <n v="299"/>
    <n v="600"/>
    <n v="3.91"/>
    <n v="3.71"/>
    <n v="5.0202600000000004"/>
    <n v="3.4391805962989186"/>
    <n v="1.6784895845196925"/>
    <n v="0.65309700000000004"/>
    <n v="213"/>
    <n v="225"/>
    <n v="2.4820289999999998"/>
    <n v="1368.1"/>
    <n v="559.29999999999995"/>
    <m/>
    <m/>
    <m/>
    <n v="14.560880661010742"/>
    <n v="152.54348754882813"/>
    <n v="47.088794708251953"/>
    <n v="0"/>
    <n v="0"/>
    <n v="1"/>
    <n v="1"/>
    <s v="PEG"/>
    <s v="GBR"/>
    <n v="0.70999997999999997"/>
    <n v="4.1078314185142517E-2"/>
    <n v="0.10696674883365631"/>
    <n v="-4.241136834025383E-3"/>
    <n v="3.9099998772144318E-2"/>
    <m/>
    <m/>
    <n v="4.9295525997877121E-2"/>
    <n v="5.7671219110488892E-2"/>
    <n v="5.4961845278739929E-2"/>
    <n v="-8.9065916836261749E-3"/>
    <n v="7.2029568254947662E-2"/>
    <m/>
    <m/>
    <m/>
    <n v="3.7099998444318771E-2"/>
    <n v="7.1388028562068939E-2"/>
    <n v="5.8265704661607742E-2"/>
    <n v="7.350187748670578E-2"/>
    <n v="1.7429430037736893E-2"/>
  </r>
  <r>
    <x v="43"/>
    <x v="13"/>
    <s v="NLD"/>
    <n v="138"/>
    <n v="6164"/>
    <n v="4048.5074626865671"/>
    <n v="16.900966024804234"/>
    <n v="20.5639"/>
    <n v="2414.3895450757727"/>
    <n v="0.17388453361067893"/>
    <n v="7.0379379999999996"/>
    <n v="-233.8"/>
    <n v="1949.9"/>
    <n v="1427.8"/>
    <n v="602"/>
    <n v="916"/>
    <n v="4.88"/>
    <n v="3.5"/>
    <n v="4.9819899999999997"/>
    <n v="3.4338888413005995"/>
    <n v="1.7804200032305837"/>
    <n v="0.64132699999999998"/>
    <n v="227"/>
    <n v="239"/>
    <n v="2.4925000000000002"/>
    <n v="1502.2"/>
    <n v="575.5"/>
    <m/>
    <m/>
    <m/>
    <n v="14.719980239868164"/>
    <n v="154.76524353027344"/>
    <n v="46.945896148681641"/>
    <n v="0"/>
    <n v="0"/>
    <n v="1"/>
    <n v="1"/>
    <s v="PEG"/>
    <s v="GBR"/>
    <n v="0.75"/>
    <n v="1.0376780293881893E-2"/>
    <n v="4.7338735312223434E-2"/>
    <n v="2.4145744740962982E-2"/>
    <n v="4.8799999058246613E-2"/>
    <m/>
    <m/>
    <n v="-7.6231113635003567E-3"/>
    <n v="5.4961845278739929E-2"/>
    <n v="5.5384043604135513E-2"/>
    <n v="-4.3819684535264969E-2"/>
    <n v="7.4966505169868469E-2"/>
    <m/>
    <m/>
    <m/>
    <n v="3.5000000149011612E-2"/>
    <n v="7.1681499481201172E-2"/>
    <n v="3.1178725883364677E-2"/>
    <n v="2.9174169525504112E-2"/>
    <n v="3.6472871899604797E-2"/>
  </r>
  <r>
    <x v="44"/>
    <x v="13"/>
    <s v="NLD"/>
    <n v="138"/>
    <n v="6277"/>
    <n v="3868.283415644416"/>
    <n v="16.439012198823349"/>
    <n v="18.753699999999998"/>
    <m/>
    <m/>
    <n v="7.0379379999999996"/>
    <m/>
    <n v="1437.79"/>
    <n v="1160.1199999999999"/>
    <n v="686.58815382608032"/>
    <n v="989.58815382608032"/>
    <n v="3"/>
    <n v="3.7040000000000002"/>
    <n v="4.9437300000000004"/>
    <n v="3.8208098115921452"/>
    <n v="1.7804200032305837"/>
    <n v="0.63668799999999992"/>
    <n v="246"/>
    <n v="354"/>
    <n v="2.4622000000000002"/>
    <n v="1496.6"/>
    <n v="586.79999999999995"/>
    <m/>
    <m/>
    <m/>
    <n v="15.08441162109375"/>
    <n v="144.15444946289063"/>
    <n v="44.537445068359375"/>
    <n v="0"/>
    <n v="0"/>
    <n v="0"/>
    <n v="0"/>
    <s v="FLOAT"/>
    <s v="HYBRID"/>
    <m/>
    <n v="5.6885574012994766E-3"/>
    <n v="4.7704380005598068E-2"/>
    <n v="2.8237110003829002E-2"/>
    <n v="2.9999999329447746E-2"/>
    <m/>
    <m/>
    <n v="-7.6796622015535831E-3"/>
    <n v="5.5384043604135513E-2"/>
    <n v="5.5812664330005646E-2"/>
    <n v="-4.6030201017856598E-2"/>
    <n v="5.7159800082445145E-2"/>
    <m/>
    <m/>
    <m/>
    <n v="3.48999984562397E-2"/>
    <n v="5.4528724402189255E-2"/>
    <n v="2.6759292930364609E-2"/>
    <n v="2.5596946477890015E-2"/>
    <n v="2.9118554666638374E-2"/>
  </r>
  <r>
    <x v="45"/>
    <x v="13"/>
    <s v="NLD"/>
    <n v="138"/>
    <n v="6395"/>
    <n v="3925.6810007818608"/>
    <n v="15.565968394867856"/>
    <n v="17.972899999999999"/>
    <m/>
    <m/>
    <n v="8.093629"/>
    <m/>
    <n v="1052.08"/>
    <n v="811.26"/>
    <n v="949.97297492869541"/>
    <n v="1259.9729749286953"/>
    <n v="2.76"/>
    <n v="3.7989999999999999"/>
    <n v="5.2248000000000001"/>
    <n v="4.6021777848831249"/>
    <n v="1.8222599408507376"/>
    <n v="0.60723700000000003"/>
    <n v="289"/>
    <n v="507"/>
    <n v="2.4695999999999998"/>
    <n v="1662.6"/>
    <n v="604.1"/>
    <m/>
    <m/>
    <m/>
    <n v="13.242012023925781"/>
    <n v="130.10061645507813"/>
    <n v="41.216892242431641"/>
    <n v="0"/>
    <n v="0"/>
    <n v="0"/>
    <n v="0"/>
    <s v="FLOAT"/>
    <s v="HYBRID"/>
    <m/>
    <n v="6.2577806413173676E-2"/>
    <n v="0.11231984198093414"/>
    <n v="-5.9014588594436646E-2"/>
    <n v="2.759999968111515E-2"/>
    <m/>
    <m/>
    <n v="5.6853834539651871E-2"/>
    <n v="5.5466003715991974E-2"/>
    <n v="5.2482191473245621E-2"/>
    <n v="1.0970612987875938E-2"/>
    <n v="7.3237985372543335E-2"/>
    <m/>
    <m/>
    <m/>
    <n v="3.9500001817941666E-2"/>
    <n v="7.4041448533535004E-2"/>
    <n v="4.9932725727558136E-2"/>
    <n v="8.6906664073467255E-2"/>
    <n v="-1.5707295387983322E-2"/>
  </r>
  <r>
    <x v="46"/>
    <x v="13"/>
    <s v="NLD"/>
    <n v="138"/>
    <n v="6516"/>
    <n v="3956.1870779619398"/>
    <n v="15.304004287901641"/>
    <n v="17.253900000000002"/>
    <m/>
    <m/>
    <n v="9.0085610000000003"/>
    <m/>
    <n v="941.1"/>
    <n v="626.74"/>
    <n v="1229.5241139807217"/>
    <n v="1572.5241139807217"/>
    <n v="1.84"/>
    <n v="3.7879999999999998"/>
    <n v="5.5058600000000002"/>
    <n v="2.4817761392693667"/>
    <n v="1.9826757948292431"/>
    <n v="0.600939"/>
    <n v="343"/>
    <n v="543"/>
    <n v="2.3915000000000002"/>
    <n v="2029"/>
    <n v="633.5"/>
    <m/>
    <m/>
    <m/>
    <n v="13.764922142028809"/>
    <n v="125.26631164550781"/>
    <n v="38.954952239990234"/>
    <n v="0"/>
    <n v="0"/>
    <n v="0"/>
    <n v="0"/>
    <s v="FLOAT"/>
    <s v="HYBRID"/>
    <m/>
    <n v="0.21933425962924957"/>
    <n v="0.10627563297748566"/>
    <n v="0.1038646325469017"/>
    <n v="1.8400000408291817E-2"/>
    <m/>
    <m/>
    <n v="5.3793445229530334E-2"/>
    <n v="5.2482191473245621E-2"/>
    <n v="4.9803111702203751E-2"/>
    <n v="0.15960580110549927"/>
    <n v="6.2505967915058136E-2"/>
    <m/>
    <m/>
    <m/>
    <n v="4.0899999439716339E-2"/>
    <n v="7.2482280433177948E-2"/>
    <n v="0.12836045026779175"/>
    <n v="0.16308538615703583"/>
    <n v="6.1132315546274185E-2"/>
  </r>
  <r>
    <x v="47"/>
    <x v="13"/>
    <s v="NLD"/>
    <n v="138"/>
    <n v="6654"/>
    <n v="3626.6133152990683"/>
    <n v="13.543646261712345"/>
    <n v="18.808199999999999"/>
    <m/>
    <m/>
    <n v="9.5715959999999995"/>
    <m/>
    <n v="486.84"/>
    <n v="383.79"/>
    <n v="1528.3909752129703"/>
    <n v="1903.3909752129703"/>
    <n v="2.68"/>
    <n v="3.9060000000000001"/>
    <n v="6.4395100000000003"/>
    <n v="2.8698881715576876"/>
    <n v="2.1308067311040277"/>
    <n v="0.66227400000000003"/>
    <n v="577"/>
    <n v="704"/>
    <n v="2.3824999999999998"/>
    <n v="2486.3000000000002"/>
    <n v="668.4"/>
    <m/>
    <m/>
    <m/>
    <n v="12.640482902526855"/>
    <n v="121.55616760253906"/>
    <n v="38.986038208007813"/>
    <n v="0"/>
    <n v="0"/>
    <n v="0"/>
    <n v="0"/>
    <s v="FLOAT"/>
    <s v="HYBRID"/>
    <m/>
    <n v="0.15254339575767517"/>
    <n v="0.21937698125839233"/>
    <n v="-2.8616011142730713E-2"/>
    <n v="2.6799999177455902E-2"/>
    <m/>
    <m/>
    <n v="0.16957387328147888"/>
    <n v="4.9803111702203751E-2"/>
    <n v="4.2582269757986069E-2"/>
    <n v="8.6440280079841614E-2"/>
    <n v="5.6099653244018555E-2"/>
    <m/>
    <m/>
    <m/>
    <n v="4.1200000792741776E-2"/>
    <n v="6.0948923230171204E-2"/>
    <n v="0.12872005999088287"/>
    <n v="0.18935908377170563"/>
    <n v="-9.080059826374054E-4"/>
  </r>
  <r>
    <x v="48"/>
    <x v="13"/>
    <s v="NLD"/>
    <n v="138"/>
    <n v="6752"/>
    <n v="3352.2193424170619"/>
    <n v="12.533708373844158"/>
    <n v="11.7105"/>
    <m/>
    <m/>
    <n v="11.40146"/>
    <m/>
    <n v="311.93"/>
    <n v="181.57"/>
    <n v="1891"/>
    <n v="2309"/>
    <n v="2.99"/>
    <n v="4.2370000000000001"/>
    <n v="7.3731499999999999"/>
    <n v="3.5814652334172381"/>
    <n v="2.8842805165423981"/>
    <n v="0.73413600000000001"/>
    <n v="604"/>
    <n v="1074"/>
    <n v="2.1255999999999999"/>
    <n v="2852.8998999999999"/>
    <n v="692.5"/>
    <m/>
    <m/>
    <m/>
    <n v="11.944888114929199"/>
    <n v="111.90511322021484"/>
    <n v="34.306968688964844"/>
    <n v="0"/>
    <n v="0"/>
    <n v="0"/>
    <n v="0"/>
    <s v="FLOAT"/>
    <s v="HYBRID"/>
    <m/>
    <n v="-3.686181828379631E-2"/>
    <n v="0.18703614175319672"/>
    <n v="-2.2243216633796692E-2"/>
    <n v="2.9899999499320984E-2"/>
    <m/>
    <m/>
    <n v="0.14498618245124817"/>
    <n v="4.2049959301948547E-2"/>
    <n v="3.6725297570228577E-2"/>
    <m/>
    <m/>
    <m/>
    <m/>
    <m/>
    <n v="4.5200001448392868E-2"/>
    <m/>
    <n v="7.1289665997028351E-2"/>
    <n v="0.10006077587604523"/>
    <n v="3.828391432762146E-3"/>
  </r>
  <r>
    <x v="49"/>
    <x v="13"/>
    <s v="NLD"/>
    <n v="138"/>
    <n v="6805"/>
    <n v="4121.8839088905215"/>
    <n v="13.938834916462541"/>
    <n v="15.4415"/>
    <m/>
    <m/>
    <n v="12.38677"/>
    <m/>
    <n v="1441.02"/>
    <n v="675.99"/>
    <n v="2288"/>
    <n v="2761"/>
    <n v="3.87"/>
    <n v="6.29"/>
    <n v="8.9357199999999999"/>
    <n v="4.3945567647323678"/>
    <n v="3.8542529491737918"/>
    <n v="0.62969600000000003"/>
    <n v="744"/>
    <n v="852"/>
    <n v="2.5545"/>
    <n v="3772.8"/>
    <n v="718.5"/>
    <m/>
    <m/>
    <m/>
    <n v="12.525026321411133"/>
    <n v="119.16330718994141"/>
    <n v="35.259063720703125"/>
    <n v="0"/>
    <n v="0"/>
    <n v="0"/>
    <n v="0"/>
    <s v="FLOAT"/>
    <s v="HYBRID"/>
    <m/>
    <n v="0.16226699948310852"/>
    <n v="0.25051188468933105"/>
    <n v="-5.3451713174581528E-2"/>
    <n v="3.8699999451637268E-2"/>
    <m/>
    <m/>
    <n v="0.21192705631256104"/>
    <n v="3.8584835827350616E-2"/>
    <n v="3.1837590038776398E-2"/>
    <m/>
    <m/>
    <m/>
    <m/>
    <m/>
    <n v="5.000000074505806E-2"/>
    <m/>
    <n v="0.1505197137594223"/>
    <n v="0.21451976895332336"/>
    <n v="-7.3758568614721298E-3"/>
  </r>
  <r>
    <x v="50"/>
    <x v="13"/>
    <s v="NLD"/>
    <n v="138"/>
    <n v="6848"/>
    <n v="4219.9021612149527"/>
    <n v="15.815904577856632"/>
    <n v="17.603300000000001"/>
    <m/>
    <m/>
    <n v="13.653600000000001"/>
    <m/>
    <n v="1714.64"/>
    <n v="823.94"/>
    <n v="2403"/>
    <n v="2893"/>
    <n v="3.65"/>
    <n v="6.86"/>
    <n v="10.4983"/>
    <n v="3.2210432405275511"/>
    <n v="4.2484382988332934"/>
    <n v="0.61973900000000004"/>
    <n v="917"/>
    <n v="935"/>
    <n v="2.9054000000000002"/>
    <n v="4322.2002000000002"/>
    <n v="758.9"/>
    <m/>
    <m/>
    <m/>
    <n v="13.158751487731934"/>
    <n v="122.90612030029297"/>
    <n v="35.698173522949219"/>
    <n v="0"/>
    <n v="0"/>
    <n v="0"/>
    <n v="0"/>
    <s v="FLOAT"/>
    <s v="HYBRID"/>
    <n v="0"/>
    <n v="-0.24908199906349182"/>
    <n v="0.20670653879642487"/>
    <n v="-2.2281236946582794E-2"/>
    <n v="3.6499999463558197E-2"/>
    <m/>
    <m/>
    <n v="0.17486895620822906"/>
    <n v="3.1837586313486099E-2"/>
    <n v="2.7098841965198517E-2"/>
    <m/>
    <m/>
    <m/>
    <m/>
    <m/>
    <n v="5.559999868273735E-2"/>
    <m/>
    <n v="2.0665187388658524E-2"/>
    <n v="2.6501163840293884E-2"/>
    <n v="7.1093812584877014E-3"/>
  </r>
  <r>
    <x v="51"/>
    <x v="13"/>
    <s v="NLD"/>
    <n v="138"/>
    <n v="6921"/>
    <n v="4431.3964744979057"/>
    <n v="18.480191670418062"/>
    <n v="19.863"/>
    <n v="5792"/>
    <n v="0.24274861878453038"/>
    <n v="11.894119999999999"/>
    <n v="-130"/>
    <n v="1173.54"/>
    <n v="669.93"/>
    <n v="2380"/>
    <n v="2903"/>
    <n v="3.99"/>
    <n v="5.88"/>
    <n v="9.2898399999999999"/>
    <n v="5.701746311077649"/>
    <n v="4.5735447423114453"/>
    <n v="0.72526100000000004"/>
    <n v="847"/>
    <n v="1032"/>
    <n v="2.972"/>
    <n v="3633.3"/>
    <n v="837.8"/>
    <m/>
    <m/>
    <m/>
    <n v="15.760418891906738"/>
    <n v="119.32271575927734"/>
    <n v="34.310794830322266"/>
    <n v="1"/>
    <n v="1"/>
    <n v="0"/>
    <n v="0"/>
    <s v="FLOAT"/>
    <s v="HYBRID"/>
    <n v="0"/>
    <n v="-0.15922383964061737"/>
    <n v="-8.8011220097541809E-2"/>
    <n v="0.10385835915803909"/>
    <n v="3.9900001138448715E-2"/>
    <m/>
    <m/>
    <n v="-0.11511006206274033"/>
    <n v="2.7098841965198517E-2"/>
    <n v="3.0623968690633774E-2"/>
    <m/>
    <m/>
    <m/>
    <m/>
    <m/>
    <n v="5.2099999040365219E-2"/>
    <m/>
    <n v="-4.7959364950656891E-2"/>
    <n v="-0.1131875291466713"/>
    <n v="7.1879178285598755E-2"/>
  </r>
  <r>
    <x v="52"/>
    <x v="13"/>
    <s v="NLD"/>
    <n v="138"/>
    <n v="7032"/>
    <n v="4599.2150170648465"/>
    <n v="19.385038120822372"/>
    <n v="21.570399999999999"/>
    <n v="5523"/>
    <n v="0.19934818033677348"/>
    <n v="10.48653"/>
    <n v="-172"/>
    <n v="1063.76"/>
    <n v="602.37"/>
    <n v="2203"/>
    <n v="2750.6519779581508"/>
    <n v="3.55"/>
    <n v="5.81"/>
    <n v="8.0813900000000007"/>
    <n v="6.8279191720108532"/>
    <n v="4.191465722891369"/>
    <n v="0.80298900000000006"/>
    <n v="776"/>
    <n v="1123"/>
    <n v="2.5975999999999999"/>
    <n v="3182"/>
    <n v="868.4"/>
    <m/>
    <m/>
    <m/>
    <n v="16.375394821166992"/>
    <n v="115.86717224121094"/>
    <n v="35.094589233398438"/>
    <n v="0"/>
    <n v="0"/>
    <n v="0"/>
    <n v="0"/>
    <s v="FLOAT"/>
    <s v="HYBRID"/>
    <n v="0"/>
    <n v="-0.22420945763587952"/>
    <n v="-9.6876271069049835E-2"/>
    <n v="0.12488560378551483"/>
    <n v="3.5500001162290573E-2"/>
    <m/>
    <m/>
    <n v="-0.13008297979831696"/>
    <n v="3.320670872926712E-2"/>
    <n v="3.8172271102666855E-2"/>
    <m/>
    <m/>
    <m/>
    <m/>
    <m/>
    <n v="4.8599999397993088E-2"/>
    <m/>
    <n v="-5.5681992322206497E-2"/>
    <n v="-0.14778126776218414"/>
    <n v="8.0192804336547852E-2"/>
  </r>
  <r>
    <x v="53"/>
    <x v="13"/>
    <s v="NLD"/>
    <n v="138"/>
    <n v="7150"/>
    <n v="4634.9986013986017"/>
    <n v="19.486154227480146"/>
    <n v="21.208500000000001"/>
    <n v="5323"/>
    <n v="0.16569603606988539"/>
    <n v="10.13463"/>
    <n v="-32"/>
    <n v="1069.32"/>
    <n v="651.54"/>
    <n v="2201"/>
    <n v="2765.6921254100707"/>
    <n v="2.62"/>
    <n v="6.03"/>
    <n v="8.0076400000000003"/>
    <n v="7.065043126216171"/>
    <n v="3.9995352111160418"/>
    <n v="0.88865799999999995"/>
    <n v="776"/>
    <n v="807"/>
    <n v="2.5575000000000001"/>
    <n v="3360.2"/>
    <n v="867.3"/>
    <m/>
    <m/>
    <m/>
    <n v="16.556238174438477"/>
    <n v="118.19862365722656"/>
    <n v="34.804988861083984"/>
    <n v="0"/>
    <n v="0"/>
    <n v="0"/>
    <n v="0"/>
    <s v="FLOAT"/>
    <s v="HYBRID"/>
    <n v="0"/>
    <n v="6.2752924859523773E-2"/>
    <n v="3.1591176986694336E-2"/>
    <n v="2.584945410490036E-2"/>
    <n v="2.6200000196695328E-2"/>
    <m/>
    <m/>
    <n v="-9.1259051114320755E-3"/>
    <n v="4.0717080235481262E-2"/>
    <n v="4.1092082858085632E-2"/>
    <m/>
    <m/>
    <m/>
    <m/>
    <m/>
    <n v="4.6300001442432404E-2"/>
    <m/>
    <n v="3.7316307425498962E-2"/>
    <n v="4.6144768595695496E-2"/>
    <n v="2.6024727150797844E-2"/>
  </r>
  <r>
    <x v="54"/>
    <x v="13"/>
    <s v="NLD"/>
    <n v="138"/>
    <n v="7264"/>
    <n v="4895.4949063876657"/>
    <n v="20.539514959538064"/>
    <n v="21.252099999999999"/>
    <n v="5598"/>
    <n v="0.15702036441586281"/>
    <n v="10.20501"/>
    <n v="24"/>
    <n v="1272.04"/>
    <n v="851.84"/>
    <n v="2219"/>
    <n v="2796.1360532032513"/>
    <n v="4.1900000000000004"/>
    <n v="5.6"/>
    <n v="7.9339000000000004"/>
    <n v="6.0702933225947087"/>
    <n v="3.8724134690803216"/>
    <n v="0.86314299999999999"/>
    <n v="737"/>
    <n v="737"/>
    <n v="2.6171000000000002"/>
    <n v="3399.1001000000001"/>
    <n v="899.3"/>
    <m/>
    <m/>
    <m/>
    <n v="15.747824668884277"/>
    <n v="113.85506439208984"/>
    <n v="35.359115600585938"/>
    <n v="0"/>
    <n v="0"/>
    <n v="0"/>
    <n v="0"/>
    <s v="FLOAT"/>
    <s v="HYBRID"/>
    <n v="0"/>
    <n v="1.8492687493562698E-2"/>
    <n v="3.4451626241207123E-2"/>
    <n v="8.7922975420951843E-2"/>
    <n v="4.1900001466274261E-2"/>
    <m/>
    <m/>
    <n v="-9.2087052762508392E-3"/>
    <n v="4.3660331517457962E-2"/>
    <n v="4.406612366437912E-2"/>
    <m/>
    <m/>
    <m/>
    <m/>
    <m/>
    <n v="4.6999998390674591E-2"/>
    <m/>
    <n v="4.2800102382898331E-2"/>
    <n v="2.6322802528738976E-2"/>
    <n v="6.4911484718322754E-2"/>
  </r>
  <r>
    <x v="55"/>
    <x v="13"/>
    <s v="NLD"/>
    <n v="138"/>
    <n v="7366"/>
    <n v="5030.9767852294326"/>
    <n v="20.90840527203251"/>
    <n v="20.8049"/>
    <n v="5733"/>
    <n v="0.15785801500087215"/>
    <n v="10.13463"/>
    <n v="110"/>
    <n v="1340.37"/>
    <n v="928.01"/>
    <n v="2176"/>
    <n v="2769"/>
    <n v="3.1"/>
    <n v="4.54"/>
    <n v="7.7251799999999999"/>
    <n v="5.7858585822710369"/>
    <n v="3.8457069337654244"/>
    <n v="0.853792"/>
    <n v="779"/>
    <n v="699"/>
    <n v="2.4900000000000002"/>
    <n v="3781.7"/>
    <n v="969.8"/>
    <m/>
    <m/>
    <m/>
    <n v="15.137934684753418"/>
    <n v="117.40202331542969"/>
    <n v="34.445224761962891"/>
    <n v="0"/>
    <n v="0"/>
    <n v="1"/>
    <n v="1"/>
    <s v="PEG"/>
    <s v="HYBRID"/>
    <n v="0"/>
    <n v="0.14880780875682831"/>
    <n v="1.9918860867619514E-2"/>
    <n v="0.13927191495895386"/>
    <n v="3.0999999493360519E-2"/>
    <m/>
    <m/>
    <n v="-2.6307364925742149E-2"/>
    <n v="4.6226225793361664E-2"/>
    <n v="4.7475174069404602E-2"/>
    <m/>
    <m/>
    <m/>
    <m/>
    <m/>
    <n v="4.179999977350235E-2"/>
    <m/>
    <n v="8.6369886994361877E-2"/>
    <n v="8.7286584079265594E-2"/>
    <n v="8.5135959088802338E-2"/>
  </r>
  <r>
    <x v="56"/>
    <x v="13"/>
    <s v="NLD"/>
    <n v="138"/>
    <n v="7471"/>
    <n v="5357.7593360995852"/>
    <n v="22.011202810268877"/>
    <n v="21.715"/>
    <n v="5849"/>
    <n v="0.16823388613438195"/>
    <n v="9.7123550000000005"/>
    <n v="149"/>
    <n v="1356.41"/>
    <n v="914.01"/>
    <n v="2145"/>
    <n v="2772"/>
    <n v="2.84"/>
    <n v="4.01"/>
    <n v="7.51647"/>
    <n v="4.9942479307875907"/>
    <n v="3.8328884039534685"/>
    <n v="0.83030900000000007"/>
    <n v="833"/>
    <n v="689"/>
    <n v="2.4939"/>
    <n v="4159.2997999999998"/>
    <n v="1035.3"/>
    <m/>
    <m/>
    <m/>
    <n v="15.433416366577148"/>
    <n v="124.58065032958984"/>
    <n v="34.941535949707031"/>
    <n v="0"/>
    <n v="0"/>
    <n v="1"/>
    <n v="1"/>
    <s v="PEG"/>
    <s v="HYBRID"/>
    <n v="0.29250002000000003"/>
    <n v="0.13335184752941132"/>
    <n v="2.2676816210150719E-2"/>
    <n v="5.402461439371109E-2"/>
    <n v="2.8400000184774399E-2"/>
    <m/>
    <m/>
    <n v="-2.7016846463084221E-2"/>
    <n v="4.969366267323494E-2"/>
    <n v="5.1073506474494934E-2"/>
    <m/>
    <m/>
    <m/>
    <m/>
    <m/>
    <n v="3.9999999105930328E-2"/>
    <m/>
    <n v="6.4294569194316864E-2"/>
    <n v="8.0739542841911316E-2"/>
    <n v="4.1212305426597595E-2"/>
  </r>
  <r>
    <x v="57"/>
    <x v="13"/>
    <s v="NLD"/>
    <n v="138"/>
    <n v="7576"/>
    <n v="5504.1981256599793"/>
    <n v="22.714326705153287"/>
    <n v="22.343599999999999"/>
    <n v="6032"/>
    <n v="0.17390583554376657"/>
    <n v="9.7123550000000005"/>
    <n v="203"/>
    <n v="1441.78"/>
    <n v="1013.04"/>
    <n v="2186"/>
    <n v="2842"/>
    <n v="3.67"/>
    <n v="4.0199999999999996"/>
    <n v="7.8698899999999998"/>
    <n v="5.2467476620224192"/>
    <n v="3.9065977963371896"/>
    <n v="0.80208299999999999"/>
    <n v="788"/>
    <n v="645"/>
    <n v="2.4933999999999998"/>
    <n v="4340.5"/>
    <n v="1095.9000000000001"/>
    <m/>
    <m/>
    <m/>
    <n v="14.976346969604492"/>
    <n v="123.48394775390625"/>
    <n v="35.836521148681641"/>
    <n v="0"/>
    <n v="0"/>
    <n v="1"/>
    <n v="1"/>
    <s v="PEG"/>
    <s v="HYBRID"/>
    <n v="-0.25166654999999999"/>
    <n v="0.15111285448074341"/>
    <n v="0.10219703614711761"/>
    <n v="3.2375022768974304E-2"/>
    <n v="3.6699999123811722E-2"/>
    <m/>
    <m/>
    <n v="4.7019410878419876E-2"/>
    <n v="5.517762154340744E-2"/>
    <n v="5.2699711173772812E-2"/>
    <m/>
    <m/>
    <m/>
    <m/>
    <m/>
    <n v="4.010000079870224E-2"/>
    <m/>
    <n v="9.0022236108779907E-2"/>
    <n v="0.12852683663368225"/>
    <n v="3.4537509083747864E-2"/>
  </r>
  <r>
    <x v="58"/>
    <x v="13"/>
    <s v="NLD"/>
    <n v="138"/>
    <n v="7679"/>
    <n v="5719.5989061075661"/>
    <n v="23.359553474451392"/>
    <n v="22.911200000000001"/>
    <n v="6308"/>
    <n v="0.18357641090678503"/>
    <n v="9.7827339999999996"/>
    <n v="210"/>
    <n v="1549.83"/>
    <n v="1084.19"/>
    <n v="2200"/>
    <n v="2895"/>
    <n v="4.2300000000000004"/>
    <n v="3.9"/>
    <n v="8.2233099999999997"/>
    <n v="4.4881627042557151"/>
    <n v="3.9596541600415223"/>
    <n v="0.7625360000000001"/>
    <n v="820"/>
    <n v="698"/>
    <n v="2.4861"/>
    <n v="4547.7002000000002"/>
    <n v="1169.0999999999999"/>
    <m/>
    <m/>
    <m/>
    <n v="14.951438903808594"/>
    <n v="124.60433197021484"/>
    <n v="35.771064758300781"/>
    <n v="0"/>
    <n v="0"/>
    <n v="1"/>
    <n v="1"/>
    <s v="PEG"/>
    <s v="HYBRID"/>
    <n v="0.38625002000000003"/>
    <n v="8.4593981504440308E-2"/>
    <n v="0.10196292400360107"/>
    <n v="6.6706612706184387E-2"/>
    <n v="4.2300000786781311E-2"/>
    <m/>
    <m/>
    <n v="4.4907871633768082E-2"/>
    <n v="5.7055048644542694E-2"/>
    <n v="5.460294708609581E-2"/>
    <m/>
    <m/>
    <m/>
    <m/>
    <m/>
    <n v="3.880000114440918E-2"/>
    <m/>
    <n v="7.7444113790988922E-2"/>
    <n v="9.2501595616340637E-2"/>
    <n v="5.4503306746482849E-2"/>
  </r>
  <r>
    <x v="59"/>
    <x v="13"/>
    <s v="NLD"/>
    <n v="138"/>
    <n v="7782"/>
    <n v="5688.7907992803903"/>
    <n v="23.466683543097886"/>
    <n v="23.2454"/>
    <n v="6489"/>
    <n v="0.19294190167976577"/>
    <n v="9.7123550000000005"/>
    <n v="51"/>
    <n v="1628.56"/>
    <n v="1117.9000000000001"/>
    <n v="2188"/>
    <n v="2920"/>
    <n v="4.82"/>
    <n v="4.01"/>
    <n v="7.5435999999999996"/>
    <n v="5.6624126199405787"/>
    <n v="4.1031561760271105"/>
    <n v="0.74175299999999988"/>
    <n v="798"/>
    <n v="729"/>
    <n v="2.4899"/>
    <n v="4671.2002000000002"/>
    <n v="1222.9000000000001"/>
    <m/>
    <m/>
    <m/>
    <n v="14.503082275390625"/>
    <n v="121.09475708007813"/>
    <n v="34.335186004638672"/>
    <n v="0"/>
    <n v="0"/>
    <n v="1"/>
    <n v="1"/>
    <s v="PEG"/>
    <s v="HYBRID"/>
    <n v="0.70833349000000001"/>
    <n v="5.0753623247146606E-2"/>
    <n v="-2.5552656501531601E-2"/>
    <n v="1.1618012562394142E-2"/>
    <n v="4.8200000077486038E-2"/>
    <m/>
    <m/>
    <n v="-8.2656495273113251E-2"/>
    <n v="5.710383877158165E-2"/>
    <n v="6.2249135226011276E-2"/>
    <m/>
    <m/>
    <m/>
    <m/>
    <m/>
    <n v="3.9400000125169754E-2"/>
    <m/>
    <n v="2.1474624052643776E-2"/>
    <n v="1.6160430386662483E-2"/>
    <n v="2.9909007251262665E-2"/>
  </r>
  <r>
    <x v="60"/>
    <x v="13"/>
    <s v="NLD"/>
    <n v="138"/>
    <n v="7884"/>
    <n v="5602.5304414003049"/>
    <n v="22.854074872721643"/>
    <n v="24.1495"/>
    <n v="6248"/>
    <n v="0.22343149807938539"/>
    <n v="9.3604570000000002"/>
    <n v="48"/>
    <n v="1461.22"/>
    <n v="987.49"/>
    <n v="2310"/>
    <n v="3115"/>
    <n v="2.08"/>
    <n v="3.7"/>
    <n v="6.8638899999999996"/>
    <n v="5.4427515959542001"/>
    <n v="4.0965681491043195"/>
    <n v="0.78685599999999989"/>
    <n v="782"/>
    <n v="738"/>
    <n v="2.4860000000000002"/>
    <n v="4473.7002000000002"/>
    <n v="1346.2"/>
    <m/>
    <m/>
    <m/>
    <n v="14.51158618927002"/>
    <n v="109.91080474853516"/>
    <n v="32.629180908203125"/>
    <n v="0"/>
    <n v="0"/>
    <n v="1"/>
    <n v="1"/>
    <s v="PEG"/>
    <s v="HYBRID"/>
    <n v="-1.7212502999999999"/>
    <n v="-0.20957300066947937"/>
    <n v="-2.5128789246082306E-2"/>
    <n v="0.10260695219039917"/>
    <n v="2.0800000056624413E-2"/>
    <m/>
    <m/>
    <n v="-9.0104192495346069E-2"/>
    <n v="6.4975403249263763E-2"/>
    <n v="7.1409717202186584E-2"/>
    <m/>
    <m/>
    <m/>
    <m/>
    <m/>
    <n v="3.8100000470876694E-2"/>
    <m/>
    <n v="-5.1345527172088623E-2"/>
    <n v="-0.12485735863447189"/>
    <n v="6.1703477054834366E-2"/>
  </r>
  <r>
    <x v="61"/>
    <x v="13"/>
    <s v="NLD"/>
    <n v="138"/>
    <n v="7999"/>
    <n v="5185.0493811726465"/>
    <n v="21.697967129059858"/>
    <n v="24.2319"/>
    <n v="5774"/>
    <n v="0.2109456182888812"/>
    <n v="8.7974219999999992"/>
    <n v="-73"/>
    <n v="1168.9100000000001"/>
    <n v="771.39"/>
    <n v="2102"/>
    <n v="2990"/>
    <n v="1.47"/>
    <n v="4.5599999999999996"/>
    <n v="5.9392899999999997"/>
    <n v="9.6895625488964612"/>
    <n v="4.0282000283671247"/>
    <n v="0.903775"/>
    <n v="724"/>
    <n v="865"/>
    <n v="2.4857"/>
    <n v="3848.7"/>
    <n v="1369.1"/>
    <m/>
    <m/>
    <m/>
    <n v="15.112872123718262"/>
    <n v="110.91637420654297"/>
    <n v="32.138969421386719"/>
    <n v="0"/>
    <n v="0"/>
    <n v="1"/>
    <n v="1"/>
    <s v="PEG"/>
    <s v="HYBRID"/>
    <n v="-0.82041668999999995"/>
    <n v="-0.24899999797344208"/>
    <n v="-6.0548730194568634E-2"/>
    <n v="-9.8109595477581024E-2"/>
    <n v="1.4700000174343586E-2"/>
    <m/>
    <m/>
    <n v="-0.13470496237277985"/>
    <n v="7.4156232178211212E-2"/>
    <n v="8.5700519382953644E-2"/>
    <m/>
    <m/>
    <m/>
    <m/>
    <m/>
    <n v="3.8600001484155655E-2"/>
    <m/>
    <n v="-0.11115003377199173"/>
    <n v="-0.16191931068897247"/>
    <n v="-4.1704796254634857E-2"/>
  </r>
  <r>
    <x v="62"/>
    <x v="13"/>
    <s v="NLD"/>
    <n v="138"/>
    <n v="8123"/>
    <n v="5035.2388280192044"/>
    <n v="21.122869272443761"/>
    <n v="24.2197"/>
    <n v="5233"/>
    <n v="0.16434167781387349"/>
    <n v="8.1640080000000008"/>
    <n v="-107"/>
    <n v="825.61"/>
    <n v="512.61"/>
    <n v="2118"/>
    <n v="3075"/>
    <n v="0.81"/>
    <n v="3.55"/>
    <n v="5.0146899999999999"/>
    <n v="17.188874992141571"/>
    <n v="3.6762111866469187"/>
    <n v="1.0526500000000001"/>
    <n v="729"/>
    <n v="883"/>
    <n v="2.4817"/>
    <n v="3302.8"/>
    <n v="1342.6"/>
    <m/>
    <m/>
    <m/>
    <n v="17.282867431640625"/>
    <n v="101.70712280273438"/>
    <n v="31.881633758544922"/>
    <n v="0"/>
    <n v="0"/>
    <n v="1"/>
    <n v="1"/>
    <s v="PEG"/>
    <s v="HYBRID"/>
    <n v="-0.13208317999999999"/>
    <n v="-0.3043571412563324"/>
    <n v="-6.8243332207202911E-2"/>
    <n v="0.23947642743587494"/>
    <n v="8.1000002101063728E-3"/>
    <m/>
    <m/>
    <n v="-0.15567517280578613"/>
    <n v="8.7431840598583221E-2"/>
    <n v="0.10355237126350403"/>
    <m/>
    <m/>
    <m/>
    <m/>
    <m/>
    <n v="3.8899999111890793E-2"/>
    <m/>
    <n v="-4.9833662807941437E-2"/>
    <n v="-0.19473637640476227"/>
    <n v="0.12378821521997452"/>
  </r>
  <r>
    <x v="63"/>
    <x v="13"/>
    <s v="NLD"/>
    <n v="138"/>
    <n v="8237"/>
    <n v="4956.4623042369785"/>
    <n v="20.910953561010786"/>
    <n v="24.073599999999999"/>
    <n v="5044"/>
    <n v="0.14651070578905631"/>
    <n v="8.093629"/>
    <n v="-204"/>
    <n v="813.99"/>
    <n v="468.18"/>
    <n v="1986"/>
    <n v="2981"/>
    <n v="1.1000000000000001"/>
    <n v="3.54"/>
    <n v="6.0297299999999998"/>
    <n v="18.747402311743148"/>
    <n v="3.6035702201093249"/>
    <n v="1.16086"/>
    <n v="721"/>
    <n v="993"/>
    <n v="1.9335"/>
    <n v="3185"/>
    <n v="1318.8"/>
    <m/>
    <m/>
    <m/>
    <n v="18.527091979980469"/>
    <n v="100.47530364990234"/>
    <n v="30.343879699707031"/>
    <n v="0"/>
    <n v="0"/>
    <n v="1"/>
    <n v="1"/>
    <s v="PEG"/>
    <s v="HYBRID"/>
    <n v="-0.3233335"/>
    <n v="0.17043477296829224"/>
    <n v="0.30699095129966736"/>
    <n v="2.8801264706999063E-3"/>
    <n v="1.0999999940395355E-2"/>
    <m/>
    <m/>
    <n v="0.20241330564022064"/>
    <n v="0.10457763820886612"/>
    <n v="8.6973123252391815E-2"/>
    <m/>
    <m/>
    <m/>
    <m/>
    <m/>
    <n v="3.6800000816583633E-2"/>
    <m/>
    <n v="0.12759056687355042"/>
    <n v="0.23506376147270203"/>
    <n v="6.940063089132309E-3"/>
  </r>
  <r>
    <x v="64"/>
    <x v="13"/>
    <s v="NLD"/>
    <n v="138"/>
    <n v="8341"/>
    <n v="4804.9070854813572"/>
    <n v="20.437787263525507"/>
    <n v="23.264099999999999"/>
    <n v="4959"/>
    <n v="0.15184513006654568"/>
    <n v="8.093629"/>
    <n v="-88"/>
    <n v="720.16"/>
    <n v="471.25"/>
    <n v="1881"/>
    <n v="2906"/>
    <n v="0.89"/>
    <n v="3.23"/>
    <n v="7.0447800000000003"/>
    <n v="17.345252797713588"/>
    <n v="3.4602464045367949"/>
    <n v="1.1820900000000001"/>
    <n v="889"/>
    <n v="989"/>
    <n v="1.4841"/>
    <n v="3024.3"/>
    <n v="1288.8"/>
    <m/>
    <m/>
    <m/>
    <n v="17.513931274414063"/>
    <n v="93.925498962402344"/>
    <n v="29.570428848266602"/>
    <n v="0"/>
    <n v="0"/>
    <n v="1"/>
    <n v="1"/>
    <s v="PEG"/>
    <s v="HYBRID"/>
    <n v="-0.14416646999999999"/>
    <n v="0.10269230604171753"/>
    <n v="0.25474554300308228"/>
    <n v="0.12409166991710663"/>
    <n v="8.8999997824430466E-3"/>
    <m/>
    <m/>
    <n v="0.16834087669849396"/>
    <n v="8.6404673755168915E-2"/>
    <n v="7.3955021798610687E-2"/>
    <m/>
    <m/>
    <m/>
    <m/>
    <m/>
    <n v="3.3500000834465027E-2"/>
    <m/>
    <n v="0.12259823083877563"/>
    <n v="0.17345568537712097"/>
    <n v="6.6495835781097412E-2"/>
  </r>
  <r>
    <x v="65"/>
    <x v="13"/>
    <s v="NLD"/>
    <n v="138"/>
    <n v="8434"/>
    <n v="4929.4557742470952"/>
    <n v="20.761725758443262"/>
    <n v="23.144300000000001"/>
    <n v="4886"/>
    <n v="0.13917314776913631"/>
    <n v="7.8121109999999998"/>
    <n v="20"/>
    <n v="672.09"/>
    <n v="470.15"/>
    <n v="1665"/>
    <n v="2689"/>
    <n v="3.18"/>
    <n v="3.39"/>
    <n v="5.4529899999999998"/>
    <n v="19.3325726353068"/>
    <n v="3.3201271455248547"/>
    <n v="1.2181199999999999"/>
    <n v="886"/>
    <n v="989"/>
    <n v="1.4767999999999999"/>
    <n v="2902.3998999999999"/>
    <n v="1221.8"/>
    <m/>
    <m/>
    <m/>
    <n v="17.333988189697266"/>
    <n v="96.402580261230469"/>
    <n v="30.161382675170898"/>
    <n v="0"/>
    <n v="0"/>
    <n v="1"/>
    <n v="1"/>
    <s v="PEG"/>
    <s v="HYBRID"/>
    <n v="0.48291658999999998"/>
    <n v="5.1999997347593307E-2"/>
    <n v="-0.15321445465087891"/>
    <n v="-1.9990919157862663E-2"/>
    <n v="3.1800001859664917E-2"/>
    <m/>
    <m/>
    <n v="-0.2259531170129776"/>
    <n v="7.2738662362098694E-2"/>
    <n v="9.3971908092498779E-2"/>
    <m/>
    <m/>
    <m/>
    <m/>
    <m/>
    <n v="3.4299999475479126E-2"/>
    <m/>
    <n v="-1.803303137421608E-2"/>
    <n v="-4.0632065385580063E-2"/>
    <n v="5.9045413509011269E-3"/>
  </r>
  <r>
    <x v="66"/>
    <x v="13"/>
    <s v="NLD"/>
    <n v="138"/>
    <n v="8516"/>
    <n v="5189.6788398309072"/>
    <n v="21.701840528306835"/>
    <n v="23.7988"/>
    <n v="4955"/>
    <n v="0.12633703329969728"/>
    <n v="7.4602149999999998"/>
    <n v="106"/>
    <n v="758.85"/>
    <n v="544.41"/>
    <n v="1756"/>
    <n v="2797"/>
    <n v="1.64"/>
    <n v="3.08"/>
    <n v="3.8612000000000002"/>
    <n v="18.851690795655827"/>
    <n v="3.2460620631738255"/>
    <n v="1.22227"/>
    <n v="922"/>
    <n v="935"/>
    <n v="1.5508999999999999"/>
    <n v="2945"/>
    <n v="1173.5"/>
    <m/>
    <m/>
    <m/>
    <n v="16.928970336914063"/>
    <n v="88.712417602539063"/>
    <n v="27.896989822387695"/>
    <n v="0"/>
    <n v="0"/>
    <n v="1"/>
    <n v="1"/>
    <s v="PEG"/>
    <s v="HYBRID"/>
    <n v="0.15479171"/>
    <n v="0.23799999058246613"/>
    <n v="-0.19982524216175079"/>
    <n v="0.11624212563037872"/>
    <n v="1.640000008046627E-2"/>
    <m/>
    <m/>
    <n v="-0.29191142320632935"/>
    <n v="9.2086181044578552E-2"/>
    <n v="0.1300489604473114"/>
    <m/>
    <m/>
    <m/>
    <m/>
    <m/>
    <n v="3.319999948143959E-2"/>
    <m/>
    <n v="5.7512082159519196E-2"/>
    <n v="4.8996537923812866E-2"/>
    <n v="6.6321060061454773E-2"/>
  </r>
  <r>
    <x v="67"/>
    <x v="13"/>
    <s v="NLD"/>
    <n v="138"/>
    <n v="8599"/>
    <n v="5432.6968252122342"/>
    <n v="22.727272013162906"/>
    <n v="23.757200000000001"/>
    <n v="5409"/>
    <n v="0.13496025143279719"/>
    <n v="7.8824909999999999"/>
    <n v="159"/>
    <n v="1174.1199999999999"/>
    <n v="852.98"/>
    <n v="2312"/>
    <n v="3537"/>
    <n v="0.19"/>
    <n v="3.07"/>
    <n v="3.9036400000000002"/>
    <n v="16.009658117850385"/>
    <n v="3.3899198753760813"/>
    <n v="1.20852"/>
    <n v="943"/>
    <n v="938"/>
    <n v="1.8167"/>
    <n v="2848.5"/>
    <n v="1108.9000000000001"/>
    <m/>
    <m/>
    <m/>
    <n v="15.943748474121094"/>
    <n v="75.020858764648438"/>
    <n v="24.97929573059082"/>
    <n v="0"/>
    <n v="0"/>
    <n v="0"/>
    <n v="0"/>
    <s v="FLOAT"/>
    <s v="HYBRID"/>
    <n v="0"/>
    <n v="0.60675758123397827"/>
    <n v="0.14059650897979736"/>
    <n v="3.3293209969997406E-2"/>
    <n v="1.9000000320374966E-3"/>
    <m/>
    <m/>
    <n v="1.0991401970386505E-2"/>
    <n v="0.12960509955883026"/>
    <n v="0.12819604575634003"/>
    <m/>
    <m/>
    <m/>
    <m/>
    <m/>
    <n v="3.1300000846385956E-2"/>
    <m/>
    <n v="0.2161385715007782"/>
    <n v="0.39735576510429382"/>
    <n v="1.759660430252552E-2"/>
  </r>
  <r>
    <x v="68"/>
    <x v="13"/>
    <s v="NLD"/>
    <n v="138"/>
    <n v="8685"/>
    <n v="5249.6010362694306"/>
    <n v="21.818144437275098"/>
    <n v="23.638400000000001"/>
    <n v="5506"/>
    <n v="0.17490010897203051"/>
    <n v="8.0232500000000009"/>
    <n v="208"/>
    <n v="1104.21"/>
    <n v="793.02"/>
    <n v="2427"/>
    <n v="3734"/>
    <n v="0.15"/>
    <n v="2.97"/>
    <n v="3.9460799999999998"/>
    <n v="14.681999606867265"/>
    <n v="3.4707510484566404"/>
    <n v="1.17858"/>
    <n v="1015"/>
    <n v="1045"/>
    <n v="1.8179000000000001"/>
    <n v="2705.5"/>
    <n v="1060.5"/>
    <m/>
    <m/>
    <m/>
    <n v="16.655269622802734"/>
    <n v="70.929420471191406"/>
    <n v="23.307914733886719"/>
    <n v="0"/>
    <n v="0"/>
    <n v="0"/>
    <n v="0"/>
    <s v="FLOAT"/>
    <s v="HYBRID"/>
    <n v="0"/>
    <n v="-4.5923076570034027E-2"/>
    <n v="0.14082406461238861"/>
    <n v="3.3867143094539642E-2"/>
    <n v="1.500000013038516E-3"/>
    <m/>
    <m/>
    <n v="1.0871903970837593E-2"/>
    <n v="0.12995216250419617"/>
    <n v="0.12855452299118042"/>
    <m/>
    <m/>
    <m/>
    <m/>
    <m/>
    <n v="2.9899999499320984E-2"/>
    <m/>
    <n v="2.7314120903611183E-2"/>
    <n v="3.592955693602562E-2"/>
    <n v="1.7683571204543114E-2"/>
  </r>
  <r>
    <x v="69"/>
    <x v="13"/>
    <s v="NLD"/>
    <n v="138"/>
    <n v="8782"/>
    <n v="5543.9768845365525"/>
    <n v="23.385444090470621"/>
    <n v="24.768999999999998"/>
    <n v="6061"/>
    <n v="0.16845405048671835"/>
    <n v="8.093629"/>
    <n v="66"/>
    <n v="1221.46"/>
    <n v="768.18"/>
    <n v="2341"/>
    <n v="3569"/>
    <n v="1.1000000000000001"/>
    <n v="3.59"/>
    <n v="4.3057600000000003"/>
    <n v="11.08271927132111"/>
    <n v="3.5421457277210973"/>
    <n v="1.1084499999999999"/>
    <n v="1071"/>
    <n v="1182"/>
    <n v="1.8749"/>
    <n v="2595.3899000000001"/>
    <n v="1033.5"/>
    <m/>
    <m/>
    <m/>
    <n v="15.855107307434082"/>
    <n v="75.280059814453125"/>
    <n v="23.615341186523438"/>
    <n v="0"/>
    <n v="1"/>
    <n v="0"/>
    <n v="0"/>
    <s v="FLOAT"/>
    <s v="HYBRID"/>
    <m/>
    <n v="-2.7499999850988388E-2"/>
    <n v="0.22187471389770508"/>
    <n v="-0.18498408794403076"/>
    <n v="1.0999999940395355E-2"/>
    <m/>
    <m/>
    <n v="9.1148681938648224E-2"/>
    <n v="0.13072603940963745"/>
    <n v="0.11980589479207993"/>
    <m/>
    <m/>
    <m/>
    <m/>
    <m/>
    <n v="3.5599999129772186E-2"/>
    <m/>
    <n v="6.2022297643125057E-3"/>
    <n v="8.608333021402359E-2"/>
    <n v="-8.6992040276527405E-2"/>
  </r>
  <r>
    <x v="70"/>
    <x v="13"/>
    <s v="NLD"/>
    <n v="138"/>
    <n v="8879"/>
    <n v="4831.3599504448694"/>
    <n v="20.344214092243408"/>
    <n v="21.718499999999999"/>
    <m/>
    <m/>
    <n v="9.2900779999999994"/>
    <m/>
    <n v="830.38"/>
    <n v="515.66"/>
    <n v="3186"/>
    <n v="4183"/>
    <n v="1.96"/>
    <n v="3.4"/>
    <n v="4.6654400000000003"/>
    <n v="11.389319592811971"/>
    <n v="3.7367454384235947"/>
    <m/>
    <n v="1332"/>
    <n v="2310"/>
    <n v="1.8823000000000001"/>
    <n v="2209.8000000000002"/>
    <n v="986.3"/>
    <m/>
    <m/>
    <m/>
    <n v="16.630962371826172"/>
    <n v="65.581535339355469"/>
    <n v="22.991321563720703"/>
    <n v="0"/>
    <n v="0"/>
    <n v="1"/>
    <n v="1"/>
    <s v="PEG"/>
    <s v="USA"/>
    <m/>
    <n v="1.3007243871688843"/>
    <n v="0.20413656532764435"/>
    <n v="0.10837271809577942"/>
    <n v="1.9600000232458115E-2"/>
    <m/>
    <m/>
    <n v="8.3534613251686096E-2"/>
    <n v="0.12060195207595825"/>
    <n v="0.11130420118570328"/>
    <m/>
    <m/>
    <m/>
    <m/>
    <m/>
    <n v="3.9799999445676804E-2"/>
    <m/>
    <n v="0.40990358591079712"/>
    <n v="0.68281984329223633"/>
    <n v="6.3986361026763916E-2"/>
  </r>
  <r>
    <x v="71"/>
    <x v="13"/>
    <s v="NLD"/>
    <n v="138"/>
    <n v="8966"/>
    <n v="4531.2000892259648"/>
    <n v="19.066603930097685"/>
    <n v="19.225999999999999"/>
    <m/>
    <m/>
    <n v="10.62729"/>
    <m/>
    <n v="626.91999999999996"/>
    <n v="525.78"/>
    <n v="4162"/>
    <n v="5112"/>
    <n v="2"/>
    <n v="3.25"/>
    <n v="5.1086099999999997"/>
    <n v="8.4703487410617964"/>
    <n v="3.9788839785567709"/>
    <m/>
    <n v="1942"/>
    <n v="3666"/>
    <n v="1.88"/>
    <n v="1767.6"/>
    <n v="913.5"/>
    <m/>
    <m/>
    <m/>
    <n v="16.810291290283203"/>
    <n v="47.931583404541016"/>
    <n v="19.140727996826172"/>
    <n v="0"/>
    <n v="0"/>
    <n v="1"/>
    <n v="1"/>
    <s v="PEG"/>
    <s v="USA"/>
    <m/>
    <n v="-0.27701365947723389"/>
    <n v="0.20629416406154633"/>
    <n v="0.12655310332775116"/>
    <n v="1.9999999552965164E-2"/>
    <m/>
    <m/>
    <n v="9.4989970326423645E-2"/>
    <n v="0.11130419373512268"/>
    <n v="0.10164859890937805"/>
    <m/>
    <m/>
    <m/>
    <m/>
    <m/>
    <n v="3.6800000816583633E-2"/>
    <m/>
    <n v="5.5921688675880432E-2"/>
    <n v="4.3724380433559418E-2"/>
    <n v="7.3276549577713013E-2"/>
  </r>
  <r>
    <x v="72"/>
    <x v="13"/>
    <s v="NLD"/>
    <n v="138"/>
    <n v="9042"/>
    <n v="4106.728599867286"/>
    <n v="17.265269417137791"/>
    <n v="13.144299999999999"/>
    <m/>
    <m/>
    <n v="11.40146"/>
    <m/>
    <n v="422.2"/>
    <n v="533.16999999999996"/>
    <m/>
    <m/>
    <n v="1.75"/>
    <n v="3.1"/>
    <n v="5.5517799999999999"/>
    <n v="5.1999377771808062"/>
    <n v="3.9514643076630862"/>
    <m/>
    <n v="2042"/>
    <n v="3474"/>
    <n v="1.8791946308724834"/>
    <n v="1507.1"/>
    <n v="843.4"/>
    <m/>
    <m/>
    <m/>
    <n v="18.037853240966797"/>
    <n v="40.677101135253906"/>
    <n v="16.845970153808594"/>
    <n v="0"/>
    <n v="0"/>
    <n v="1"/>
    <n v="1"/>
    <s v="PEG"/>
    <s v="USA"/>
    <m/>
    <n v="0.107944056391716"/>
    <n v="0.18839822709560394"/>
    <n v="7.886311411857605E-2"/>
    <n v="1.7500000074505806E-2"/>
    <m/>
    <m/>
    <n v="8.6749628186225891E-2"/>
    <n v="0.10164859890937805"/>
    <n v="9.3534514307975769E-2"/>
    <m/>
    <m/>
    <m/>
    <m/>
    <m/>
    <n v="3.2099999487400055E-2"/>
    <m/>
    <n v="0.1182665228843689"/>
    <n v="0.16594280302524567"/>
    <n v="4.8181556165218353E-2"/>
  </r>
  <r>
    <x v="73"/>
    <x v="13"/>
    <s v="NLD"/>
    <n v="138"/>
    <n v="9103"/>
    <n v="3980.5185103811932"/>
    <n v="16.73440985718447"/>
    <n v="11.6752"/>
    <m/>
    <m/>
    <n v="11.753360000000001"/>
    <m/>
    <n v="382.94"/>
    <n v="578.95000000000005"/>
    <m/>
    <m/>
    <n v="1.17"/>
    <n v="3.01"/>
    <n v="6.7136199999999997"/>
    <n v="1.595557352016433"/>
    <n v="3.9842250832400201"/>
    <m/>
    <n v="2146"/>
    <n v="3686"/>
    <n v="1.8791946308724834"/>
    <n v="1188.5999999999999"/>
    <n v="769.4"/>
    <m/>
    <m/>
    <m/>
    <n v="14.852029800415039"/>
    <n v="23.481887817382813"/>
    <n v="11.679454803466797"/>
    <n v="0"/>
    <n v="0"/>
    <n v="1"/>
    <n v="1"/>
    <s v="PEG"/>
    <s v="USA"/>
    <m/>
    <n v="0.2109404057264328"/>
    <n v="0.30280792713165283"/>
    <n v="6.7764900624752045E-2"/>
    <n v="1.1699999682605267E-2"/>
    <m/>
    <m/>
    <n v="0.20927342772483826"/>
    <n v="9.3534514307975769E-2"/>
    <n v="7.7347695827484131E-2"/>
    <m/>
    <m/>
    <m/>
    <m/>
    <m/>
    <n v="3.1099999323487282E-2"/>
    <m/>
    <n v="0.18305894732475281"/>
    <n v="0.28099003434181213"/>
    <n v="3.9732448756694794E-2"/>
  </r>
  <r>
    <x v="74"/>
    <x v="13"/>
    <s v="NLD"/>
    <n v="138"/>
    <n v="9175"/>
    <n v="2649.1738419618523"/>
    <n v="11.096473390099563"/>
    <n v="11.2682"/>
    <m/>
    <m/>
    <n v="12.10525"/>
    <m/>
    <m/>
    <m/>
    <m/>
    <m/>
    <n v="0.97"/>
    <n v="2.93"/>
    <n v="7.8754600000000003"/>
    <n v="2.2337413776153787"/>
    <n v="3.981018022230252"/>
    <m/>
    <n v="1997"/>
    <n v="4281"/>
    <n v="1.8791946308724834"/>
    <n v="1075.5"/>
    <n v="637.6"/>
    <m/>
    <m/>
    <m/>
    <n v="12.223943710327148"/>
    <n v="16.889228820800781"/>
    <n v="10.502161026000977"/>
    <n v="0"/>
    <n v="0"/>
    <n v="1"/>
    <n v="1"/>
    <s v="PEG"/>
    <s v="USA"/>
    <m/>
    <n v="6.3428573310375214E-2"/>
    <n v="0.25040486454963684"/>
    <n v="1.251564733684063E-2"/>
    <n v="9.7000002861022949E-3"/>
    <m/>
    <m/>
    <n v="0.17305715382099152"/>
    <n v="7.7347703278064728E-2"/>
    <n v="6.5936855971813202E-2"/>
    <m/>
    <m/>
    <m/>
    <m/>
    <m/>
    <n v="3.0899999663233757E-2"/>
    <m/>
    <n v="0.12874239683151245"/>
    <n v="0.21203680336475372"/>
    <n v="1.1107823811471462E-2"/>
  </r>
  <r>
    <x v="75"/>
    <x v="13"/>
    <s v="NLD"/>
    <n v="138"/>
    <n v="9262"/>
    <n v="2686.2594472036276"/>
    <n v="11.246414713581002"/>
    <n v="17.632899999999999"/>
    <n v="4200"/>
    <m/>
    <n v="13.93512"/>
    <m/>
    <m/>
    <m/>
    <n v="4100"/>
    <n v="7078"/>
    <n v="1.71"/>
    <m/>
    <n v="7.5394300000000003"/>
    <n v="2.8909822589331937"/>
    <n v="4.688558965126818"/>
    <m/>
    <n v="1282"/>
    <n v="4439"/>
    <n v="2.65"/>
    <n v="1152.0999999999999"/>
    <n v="606.20000000000005"/>
    <m/>
    <m/>
    <m/>
    <n v="7.8987255096435547"/>
    <n v="11.146477699279785"/>
    <n v="8.7748260498046875"/>
    <n v="0"/>
    <n v="0"/>
    <n v="0"/>
    <n v="0"/>
    <s v="FLOAT"/>
    <s v="USA"/>
    <m/>
    <n v="-8.3593219518661499E-2"/>
    <n v="2.3268871009349823E-2"/>
    <n v="0.10435054451227188"/>
    <n v="1.7100000753998756E-2"/>
    <m/>
    <m/>
    <n v="-4.2667984962463379E-2"/>
    <n v="6.5936855971813202E-2"/>
    <n v="6.8875640630722046E-2"/>
    <m/>
    <m/>
    <m/>
    <m/>
    <m/>
    <n v="3.0099999159574509E-2"/>
    <m/>
    <n v="3.0461227521300316E-2"/>
    <n v="-1.3053711503744125E-2"/>
    <n v="6.0725271701812744E-2"/>
  </r>
  <r>
    <x v="76"/>
    <x v="13"/>
    <s v="NLD"/>
    <n v="138"/>
    <n v="9424"/>
    <n v="4456.6282894736842"/>
    <n v="18.798523929583617"/>
    <n v="22.931699999999999"/>
    <n v="9300"/>
    <m/>
    <n v="15.20195"/>
    <m/>
    <n v="2010.45"/>
    <n v="737.01"/>
    <n v="6140"/>
    <n v="8790"/>
    <n v="1.2"/>
    <n v="3.01"/>
    <n v="7.2034000000000002"/>
    <n v="3.5218455709378187"/>
    <n v="5.8454764619308941"/>
    <n v="2.2297099999999999"/>
    <n v="3834"/>
    <n v="4501"/>
    <n v="6.5"/>
    <n v="1519.2"/>
    <n v="700.8"/>
    <m/>
    <m/>
    <n v="5419.861328125"/>
    <n v="9.5618972778320313"/>
    <n v="17.02876091003418"/>
    <n v="7.3605213165283203"/>
    <n v="0"/>
    <n v="0"/>
    <n v="0"/>
    <n v="0"/>
    <s v="FLOAT"/>
    <s v="USA"/>
    <m/>
    <n v="-0.1048627495765686"/>
    <n v="2.4305958300828934E-2"/>
    <n v="2.1766975522041321E-2"/>
    <n v="1.2000000104308128E-2"/>
    <m/>
    <m/>
    <n v="-4.4569682329893112E-2"/>
    <n v="6.8875640630722046E-2"/>
    <n v="7.2088606655597687E-2"/>
    <m/>
    <m/>
    <m/>
    <m/>
    <m/>
    <n v="2.9899999499320984E-2"/>
    <m/>
    <n v="3.9680832996964455E-3"/>
    <n v="-1.5706615522503853E-2"/>
    <n v="1.6883488744497299E-2"/>
  </r>
  <r>
    <x v="77"/>
    <x v="13"/>
    <s v="NLD"/>
    <n v="138"/>
    <n v="9630"/>
    <n v="5048.0789200415365"/>
    <n v="21.338964177801099"/>
    <n v="26.857600000000001"/>
    <n v="12100"/>
    <m/>
    <n v="15.76498"/>
    <m/>
    <n v="4083.12"/>
    <n v="1797.72"/>
    <n v="6902"/>
    <n v="9563"/>
    <n v="1.35"/>
    <n v="3.09"/>
    <n v="7.8559799999999997"/>
    <n v="1.9402672613782403"/>
    <n v="5.9024479753792294"/>
    <n v="2.1402999999999999"/>
    <n v="4313"/>
    <n v="5095"/>
    <n v="5.85"/>
    <n v="1706.7"/>
    <n v="765.7"/>
    <m/>
    <m/>
    <n v="6011.734375"/>
    <n v="9.3221426010131836"/>
    <n v="18.438955307006836"/>
    <n v="8.5267000198364258"/>
    <n v="0"/>
    <n v="0"/>
    <n v="0"/>
    <n v="0"/>
    <s v="FLOAT"/>
    <s v="USA"/>
    <m/>
    <n v="0.2147907018661499"/>
    <n v="0.16339567303657532"/>
    <n v="2.81110480427742E-2"/>
    <n v="1.3500000350177288E-2"/>
    <m/>
    <m/>
    <n v="9.0593330562114716E-2"/>
    <n v="7.2802349925041199E-2"/>
    <n v="6.6754810512065887E-2"/>
    <m/>
    <m/>
    <m/>
    <m/>
    <m/>
    <n v="3.060000017285347E-2"/>
    <m/>
    <n v="8.0601505935192108E-2"/>
    <n v="0.18007707595825195"/>
    <n v="2.0805524662137032E-2"/>
  </r>
  <r>
    <x v="78"/>
    <x v="13"/>
    <s v="NLD"/>
    <n v="138"/>
    <n v="9800"/>
    <n v="5490.2040816326526"/>
    <n v="23.245593991343128"/>
    <n v="28.025300000000001"/>
    <n v="14200"/>
    <n v="0.22535211267605634"/>
    <n v="16.328019999999999"/>
    <n v="-592.01369999999997"/>
    <n v="5697"/>
    <n v="3143"/>
    <n v="7279"/>
    <n v="9880"/>
    <n v="1.3"/>
    <n v="3.27"/>
    <n v="8.5085599999999992"/>
    <n v="1.3803160903649805"/>
    <n v="6.154557314587322"/>
    <n v="1.75905"/>
    <n v="6495"/>
    <n v="5209"/>
    <n v="5.0999999999999996"/>
    <n v="1951"/>
    <n v="864.4"/>
    <m/>
    <m/>
    <n v="6755.802734375"/>
    <n v="9.7097539901733398"/>
    <n v="21.923465728759766"/>
    <n v="9.3695850372314453"/>
    <n v="0"/>
    <n v="0"/>
    <n v="0"/>
    <n v="0"/>
    <s v="FLOAT"/>
    <s v="USA"/>
    <m/>
    <n v="0.13199999928474426"/>
    <n v="0.15091350674629211"/>
    <n v="2.611243911087513E-2"/>
    <n v="1.3000000268220901E-2"/>
    <m/>
    <m/>
    <n v="8.3067931234836578E-2"/>
    <n v="6.7845575511455536E-2"/>
    <n v="6.2642030417919159E-2"/>
    <m/>
    <m/>
    <m/>
    <m/>
    <m/>
    <n v="3.2699998468160629E-2"/>
    <m/>
    <n v="6.935814768075943E-2"/>
    <n v="0.14470349252223969"/>
    <n v="1.955622062087059E-2"/>
  </r>
  <r>
    <x v="79"/>
    <x v="13"/>
    <s v="NLD"/>
    <n v="138"/>
    <n v="9956"/>
    <n v="5880.4740859783051"/>
    <n v="24.549196701067213"/>
    <n v="28.3919"/>
    <n v="16800"/>
    <n v="0.20238095238095238"/>
    <n v="17.313330000000001"/>
    <n v="-1216.404"/>
    <n v="6094"/>
    <n v="4362"/>
    <n v="7503"/>
    <n v="10181"/>
    <n v="1.27"/>
    <n v="3.27"/>
    <n v="8.3554999999999993"/>
    <n v="1.8313114465957636"/>
    <n v="6.3890166408573492"/>
    <n v="1.6242599999999998"/>
    <n v="5795"/>
    <n v="4454"/>
    <n v="4.1500000000000004"/>
    <n v="2285.1001000000001"/>
    <n v="985.1"/>
    <m/>
    <m/>
    <n v="7559.05810546875"/>
    <n v="9.5065231323242188"/>
    <n v="25.331966400146484"/>
    <n v="11.68064022064209"/>
    <n v="0"/>
    <n v="0"/>
    <n v="0"/>
    <n v="0"/>
    <s v="FLOAT"/>
    <s v="USA"/>
    <m/>
    <n v="-2.8246913105249405E-2"/>
    <n v="4.6063035726547241E-2"/>
    <n v="3.5587754100561142E-2"/>
    <n v="1.269999984651804E-2"/>
    <m/>
    <m/>
    <n v="-1.7988942563533783E-2"/>
    <n v="6.4051978290081024E-2"/>
    <n v="6.5225310623645782E-2"/>
    <m/>
    <m/>
    <m/>
    <m/>
    <m/>
    <n v="3.2699998468160629E-2"/>
    <m/>
    <n v="2.2911060601472855E-2"/>
    <n v="2.0955273881554604E-2"/>
    <n v="2.4143876507878304E-2"/>
  </r>
  <r>
    <x v="80"/>
    <x v="13"/>
    <s v="NLD"/>
    <n v="138"/>
    <n v="10113.530000000001"/>
    <n v="5996.1277603747931"/>
    <n v="25.191875181387047"/>
    <n v="28.396899999999999"/>
    <n v="19400"/>
    <n v="0.20103092783505155"/>
    <n v="18.87153"/>
    <n v="83.803060000000002"/>
    <n v="9248"/>
    <n v="6095"/>
    <n v="6800"/>
    <n v="9670"/>
    <n v="1.4"/>
    <n v="3.28"/>
    <n v="8.2024399999999993"/>
    <n v="2.2924510684396657"/>
    <n v="6.8579352933973379"/>
    <n v="1.3730899999999999"/>
    <n v="5608"/>
    <n v="4968"/>
    <n v="4.1100000000000003"/>
    <n v="2839.6001000000001"/>
    <n v="1113.5999999999999"/>
    <m/>
    <m/>
    <n v="10163.296875"/>
    <n v="10.215886116027832"/>
    <n v="33.519210815429688"/>
    <n v="13.329434394836426"/>
    <n v="0"/>
    <n v="0"/>
    <n v="0"/>
    <n v="0"/>
    <s v="FLOAT"/>
    <s v="USA"/>
    <n v="0"/>
    <n v="2.5154361501336098E-2"/>
    <n v="5.3470402956008911E-2"/>
    <n v="7.3884688317775726E-3"/>
    <n v="2.8218740597367287E-2"/>
    <m/>
    <m/>
    <n v="-1.8318472430109978E-2"/>
    <n v="7.1788877248764038E-2"/>
    <n v="7.3128476738929749E-2"/>
    <n v="-2.6845639571547508E-2"/>
    <n v="4.8296552151441574E-2"/>
    <m/>
    <m/>
    <m/>
    <n v="3.2800000160932541E-2"/>
    <n v="4.700000211596489E-2"/>
    <n v="2.851121686398983E-2"/>
    <n v="4.4137571007013321E-2"/>
    <n v="1.7803605645895004E-2"/>
  </r>
  <r>
    <x v="81"/>
    <x v="13"/>
    <s v="NLD"/>
    <n v="138"/>
    <n v="10264.31"/>
    <n v="6031.9684389921549"/>
    <n v="25.420915394754005"/>
    <n v="27.4056"/>
    <n v="21500"/>
    <n v="0.19534883720930232"/>
    <n v="21.122260000000001"/>
    <n v="384.55650000000003"/>
    <n v="11474"/>
    <n v="8504"/>
    <n v="7040"/>
    <n v="9470"/>
    <n v="1.36"/>
    <n v="3.88"/>
    <n v="8.4062900000000003"/>
    <n v="2.5519917888541594"/>
    <n v="7.4440836090723126"/>
    <n v="1.1839199999999999"/>
    <n v="6782"/>
    <n v="6179"/>
    <n v="4.2300000000000004"/>
    <n v="3225.3998999999999"/>
    <n v="1267"/>
    <m/>
    <m/>
    <n v="11981.19140625"/>
    <n v="10.007696151733398"/>
    <n v="34.972702026367188"/>
    <n v="12.524889945983887"/>
    <n v="0"/>
    <n v="0"/>
    <n v="1"/>
    <n v="1"/>
    <s v="PEG"/>
    <s v="USA"/>
    <n v="0"/>
    <n v="3.892810270190239E-2"/>
    <n v="0.10508473217487335"/>
    <n v="-7.683178037405014E-2"/>
    <n v="2.9117299243807793E-2"/>
    <m/>
    <m/>
    <n v="2.4852361530065536E-2"/>
    <n v="8.0232366919517517E-2"/>
    <n v="7.8286759555339813E-2"/>
    <n v="-1.3071895577013493E-2"/>
    <n v="5.876820906996727E-2"/>
    <m/>
    <m/>
    <m/>
    <n v="3.880000114440918E-2"/>
    <n v="5.7999998331069946E-2"/>
    <n v="2.5278128683567047E-2"/>
    <n v="8.6109519004821777E-2"/>
    <n v="-2.3857239633798599E-2"/>
  </r>
  <r>
    <x v="82"/>
    <x v="13"/>
    <s v="NLD"/>
    <n v="138"/>
    <n v="10381.99"/>
    <n v="6083.8059146282967"/>
    <n v="25.561580946354539"/>
    <n v="27.255800000000001"/>
    <n v="22400"/>
    <n v="0.1875"/>
    <n v="21.122260000000001"/>
    <n v="2097.6610000000001"/>
    <n v="9900"/>
    <n v="9266"/>
    <n v="7760"/>
    <n v="10310"/>
    <n v="1.08"/>
    <n v="3.95"/>
    <n v="8.6101299999999998"/>
    <n v="3.5683234160901489"/>
    <n v="7.6199281037748134"/>
    <n v="1.0685100000000001"/>
    <n v="7935"/>
    <n v="5955"/>
    <n v="3.94"/>
    <n v="3410.3"/>
    <n v="1359.7"/>
    <m/>
    <m/>
    <n v="12505.421875"/>
    <n v="9.9630517959594727"/>
    <n v="33.401165008544922"/>
    <n v="9.9727230072021484"/>
    <n v="0"/>
    <n v="0"/>
    <n v="1"/>
    <n v="1"/>
    <s v="PEG"/>
    <s v="USA"/>
    <n v="0.155"/>
    <n v="-4.7337748110294342E-2"/>
    <n v="0.1043701171875"/>
    <n v="0.11061902344226837"/>
    <n v="2.9804479330778122E-2"/>
    <m/>
    <m/>
    <n v="2.4248508736491203E-2"/>
    <n v="8.0121606588363647E-2"/>
    <n v="7.8224770724773407E-2"/>
    <n v="-9.9337749183177948E-2"/>
    <n v="6.7172795534133911E-2"/>
    <m/>
    <m/>
    <m/>
    <n v="3.9500001817941666E-2"/>
    <n v="6.0499999672174454E-2"/>
    <n v="6.6007733345031738E-2"/>
    <n v="6.142054870724678E-2"/>
    <n v="7.0211753249168396E-2"/>
  </r>
  <r>
    <x v="83"/>
    <x v="13"/>
    <s v="NLD"/>
    <n v="138"/>
    <n v="10493.18"/>
    <n v="6542.5327526897463"/>
    <n v="27.434981071619916"/>
    <n v="28.435700000000001"/>
    <n v="23800"/>
    <n v="0.21008403361344538"/>
    <n v="21.122260000000001"/>
    <n v="1492.028"/>
    <n v="10582"/>
    <n v="9446"/>
    <n v="8260"/>
    <n v="11066"/>
    <n v="0.56999999999999995"/>
    <n v="3.43"/>
    <n v="9.2404399999999995"/>
    <n v="2.7184109373611252"/>
    <n v="7.7371577669098013"/>
    <n v="1.0149699999999999"/>
    <n v="7349"/>
    <n v="6639"/>
    <n v="3.82"/>
    <n v="3885.3"/>
    <n v="1494.1"/>
    <m/>
    <m/>
    <n v="15058.9287109375"/>
    <n v="9.7306957244873047"/>
    <n v="35.600162506103516"/>
    <n v="10.926142692565918"/>
    <n v="0"/>
    <n v="0"/>
    <n v="1"/>
    <n v="1"/>
    <s v="PEG"/>
    <s v="USA"/>
    <n v="0.28999998999999999"/>
    <n v="0.22624242305755615"/>
    <n v="0.16138267517089844"/>
    <n v="8.5355587303638458E-2"/>
    <n v="3.0113309621810913E-2"/>
    <m/>
    <m/>
    <n v="7.3205627501010895E-2"/>
    <n v="8.8177040219306946E-2"/>
    <n v="8.2162298262119293E-2"/>
    <n v="0.17424242198467255"/>
    <n v="4.3432258069515228E-2"/>
    <m/>
    <m/>
    <m/>
    <n v="3.4299999475479126E-2"/>
    <n v="5.0999999046325684E-2"/>
    <n v="0.11923906952142715"/>
    <n v="0.18202978372573853"/>
    <n v="5.7734448462724686E-2"/>
  </r>
  <r>
    <x v="84"/>
    <x v="13"/>
    <s v="NLD"/>
    <n v="138"/>
    <n v="10615.38"/>
    <n v="6906.8653218255031"/>
    <n v="29.008498549922418"/>
    <n v="29.981400000000001"/>
    <n v="26600"/>
    <n v="0.21428571428571427"/>
    <n v="21.96715"/>
    <n v="272.9239"/>
    <n v="12701"/>
    <n v="10465"/>
    <n v="8850"/>
    <n v="11935"/>
    <n v="0.55000000000000004"/>
    <n v="3.31"/>
    <n v="9.8707600000000006"/>
    <n v="2.02039400912992"/>
    <n v="8.5577654088547561"/>
    <n v="0.88712900000000006"/>
    <n v="7887"/>
    <n v="7150"/>
    <n v="3.76"/>
    <n v="4575.3999000000003"/>
    <n v="1728.9"/>
    <m/>
    <m/>
    <n v="18593.25390625"/>
    <n v="9.769561767578125"/>
    <n v="38.214279174804688"/>
    <n v="11.561107635498047"/>
    <n v="0"/>
    <n v="0"/>
    <n v="1"/>
    <n v="1"/>
    <s v="PEG"/>
    <s v="USA"/>
    <n v="-6.2500000000000003E-3"/>
    <n v="0.72941935062408447"/>
    <n v="0.15890702605247498"/>
    <n v="5.0397977232933044E-2"/>
    <n v="2.9743710532784462E-2"/>
    <m/>
    <m/>
    <n v="6.8213202059268951E-2"/>
    <n v="9.0693823993206024E-2"/>
    <n v="8.4902361035346985E-2"/>
    <n v="0.67741936445236206"/>
    <n v="2.2951923310756683E-2"/>
    <m/>
    <m/>
    <m/>
    <n v="3.3100001513957977E-2"/>
    <n v="3.8499999791383743E-2"/>
    <n v="0.23919709026813507"/>
    <n v="0.39272826910018921"/>
    <n v="4.0070842951536179E-2"/>
  </r>
  <r>
    <x v="85"/>
    <x v="13"/>
    <s v="NLD"/>
    <n v="138"/>
    <n v="10750.84"/>
    <n v="7325.8448035977081"/>
    <n v="30.698014142515792"/>
    <n v="31.607500000000002"/>
    <n v="29700"/>
    <n v="0.22895622895622897"/>
    <n v="22.389600000000002"/>
    <n v="773.92330000000004"/>
    <n v="14394"/>
    <n v="11622"/>
    <n v="9580"/>
    <n v="13130"/>
    <n v="0.96"/>
    <n v="3.26"/>
    <n v="11.0319"/>
    <n v="1.3989490002206133"/>
    <n v="8.9856536792975099"/>
    <n v="0.80110899999999996"/>
    <n v="7665"/>
    <n v="8064"/>
    <n v="3.83"/>
    <n v="5238.3999000000003"/>
    <n v="1957.6"/>
    <m/>
    <m/>
    <n v="21662.53515625"/>
    <n v="9.4363336563110352"/>
    <n v="39.770206451416016"/>
    <n v="11.322420120239258"/>
    <n v="0"/>
    <n v="0"/>
    <n v="1"/>
    <n v="1"/>
    <s v="PEG"/>
    <s v="USA"/>
    <n v="-0.95249998999999996"/>
    <n v="0.22892306745052338"/>
    <n v="0.20375204086303711"/>
    <n v="-6.1354548670351505E-3"/>
    <n v="2.9681449756026268E-2"/>
    <m/>
    <m/>
    <n v="0.11763430386781693"/>
    <n v="8.6117729544639587E-2"/>
    <n v="7.7053584158420563E-2"/>
    <n v="0.17692308127880096"/>
    <n v="3.3986929804086685E-2"/>
    <m/>
    <m/>
    <m/>
    <n v="3.2600000500679016E-2"/>
    <n v="4.0000002831220627E-2"/>
    <n v="0.13524098694324493"/>
    <n v="0.21444524824619293"/>
    <n v="1.1772997677326202E-2"/>
  </r>
  <r>
    <x v="86"/>
    <x v="13"/>
    <s v="NLD"/>
    <n v="138"/>
    <n v="10889.35"/>
    <n v="7498.5185067503098"/>
    <n v="31.683896182429105"/>
    <n v="33.570900000000002"/>
    <n v="32299.999999999996"/>
    <n v="0.25077399380804954"/>
    <n v="22.81204"/>
    <n v="-754.4135"/>
    <n v="16709"/>
    <n v="12420"/>
    <n v="9230"/>
    <n v="12600"/>
    <n v="2.38"/>
    <n v="3.84"/>
    <n v="12.193"/>
    <n v="1.0793414767890623"/>
    <n v="9.4991196038287971"/>
    <n v="0.74971399999999999"/>
    <n v="8740"/>
    <n v="8503"/>
    <n v="3.829999999"/>
    <n v="6024.6000999999997"/>
    <n v="2227"/>
    <m/>
    <m/>
    <n v="23996.205078125"/>
    <n v="9.6317033767700195"/>
    <n v="45.303024291992188"/>
    <n v="12.490647315979004"/>
    <n v="0"/>
    <n v="0"/>
    <n v="1"/>
    <n v="1"/>
    <s v="PEG"/>
    <s v="USA"/>
    <n v="0.71249998000000003"/>
    <n v="0.11082352697849274"/>
    <n v="0.18509921431541443"/>
    <n v="-7.4113249778747559E-2"/>
    <n v="3.0939320102334023E-2"/>
    <m/>
    <m/>
    <n v="0.10524932295084"/>
    <n v="7.9849883913993835E-2"/>
    <n v="7.2246037423610687E-2"/>
    <n v="5.8823529630899429E-2"/>
    <n v="4.2500000447034836E-2"/>
    <m/>
    <m/>
    <m/>
    <n v="3.840000182390213E-2"/>
    <n v="4.5000001788139343E-2"/>
    <n v="9.0281032025814056E-2"/>
    <n v="0.15576726198196411"/>
    <n v="-2.1586965769529343E-2"/>
  </r>
  <r>
    <x v="87"/>
    <x v="13"/>
    <s v="NLD"/>
    <n v="138"/>
    <n v="11026.38"/>
    <n v="7613.557410440033"/>
    <n v="32.235651712004248"/>
    <n v="33.249099999999999"/>
    <n v="35100"/>
    <n v="0.25641025641025639"/>
    <n v="24.202590000000001"/>
    <n v="-611.36320000000001"/>
    <n v="18416"/>
    <n v="13597"/>
    <n v="9050"/>
    <n v="13060"/>
    <n v="4.0599999999999996"/>
    <n v="4.58"/>
    <n v="12.727399999999999"/>
    <n v="1.3913044701647628"/>
    <n v="10.540314395239454"/>
    <n v="0.72647499999999998"/>
    <n v="9022"/>
    <n v="8711"/>
    <n v="3.7909999989999998"/>
    <n v="6435.3999000000003"/>
    <n v="2369.6999999999998"/>
    <m/>
    <m/>
    <n v="25298.32421875"/>
    <n v="9.8271417617797852"/>
    <n v="47.182666778564453"/>
    <n v="10.39771842956543"/>
    <n v="0"/>
    <n v="0"/>
    <n v="1"/>
    <n v="1"/>
    <s v="PEG"/>
    <s v="USA"/>
    <n v="0.28499999999999998"/>
    <n v="-7.7629625797271729E-2"/>
    <n v="0.12338339537382126"/>
    <n v="-0.1103704646229744"/>
    <n v="3.4804370254278183E-2"/>
    <m/>
    <m/>
    <n v="4.3828427791595459E-2"/>
    <n v="7.95549675822258E-2"/>
    <n v="7.6214604079723358E-2"/>
    <n v="-0.12962962687015533"/>
    <n v="5.9744682163000107E-2"/>
    <m/>
    <m/>
    <m/>
    <n v="4.5800000429153442E-2"/>
    <n v="5.2000001072883606E-2"/>
    <n v="2.119838260114193E-2"/>
    <n v="5.6041315197944641E-2"/>
    <n v="-3.7783049046993256E-2"/>
  </r>
  <r>
    <x v="88"/>
    <x v="13"/>
    <s v="NLD"/>
    <n v="138"/>
    <n v="11186.88"/>
    <n v="7482.0716241130785"/>
    <n v="31.444153155353408"/>
    <n v="32.864899999999999"/>
    <n v="35400"/>
    <n v="0.2288135593220339"/>
    <n v="24.730650000000001"/>
    <n v="1570.837"/>
    <n v="16236"/>
    <n v="14057"/>
    <n v="10130"/>
    <n v="14880"/>
    <n v="3"/>
    <n v="4.3099999999999996"/>
    <n v="13.261699999999999"/>
    <n v="2.4201962973702402"/>
    <n v="11.068043262118843"/>
    <n v="0.75033199999999989"/>
    <n v="8570"/>
    <n v="8897"/>
    <n v="3.7749999989999998"/>
    <n v="6488.5"/>
    <n v="2583.8000000000002"/>
    <m/>
    <m/>
    <n v="23260.591796875"/>
    <n v="9.1134986877441406"/>
    <n v="40.890422821044922"/>
    <n v="9.2832784652709961"/>
    <n v="0"/>
    <n v="0"/>
    <n v="1"/>
    <n v="1"/>
    <s v="PEG"/>
    <s v="USA"/>
    <n v="-1.155"/>
    <n v="0.40306380391120911"/>
    <n v="0.12910193204879761"/>
    <n v="5.4349418729543686E-2"/>
    <n v="3.7035871297121048E-2"/>
    <m/>
    <m/>
    <n v="4.1980292648077011E-2"/>
    <n v="8.7121643126010895E-2"/>
    <n v="8.361160010099411E-2"/>
    <n v="0.35106384754180908"/>
    <n v="2.8125984594225883E-2"/>
    <m/>
    <m/>
    <m/>
    <n v="4.309999942779541E-2"/>
    <n v="3.8000002503395081E-2"/>
    <n v="0.1751997172832489"/>
    <n v="0.24475470185279846"/>
    <n v="4.5692645013332367E-2"/>
  </r>
  <r>
    <x v="89"/>
    <x v="13"/>
    <s v="NLD"/>
    <n v="138"/>
    <n v="11347.64"/>
    <n v="7736.675444116614"/>
    <n v="32.470094298005137"/>
    <n v="33.838700000000003"/>
    <n v="37800"/>
    <n v="0.23544973544973544"/>
    <n v="24.994669999999999"/>
    <n v="1762.808"/>
    <n v="17715"/>
    <n v="15713"/>
    <n v="10590"/>
    <n v="15510"/>
    <n v="3.5"/>
    <n v="4.12"/>
    <n v="14.760899999999999"/>
    <n v="1.8616894595155693"/>
    <n v="11.310513282036395"/>
    <n v="0.73441400000000001"/>
    <n v="9224"/>
    <n v="9728"/>
    <n v="3.7699999989999999"/>
    <n v="7511.6000999999997"/>
    <n v="2976.6001000000001"/>
    <m/>
    <m/>
    <n v="27006.298828125"/>
    <n v="8.5005903244018555"/>
    <n v="41.242500305175781"/>
    <n v="9.0678482055664063"/>
    <n v="0"/>
    <n v="0"/>
    <n v="1"/>
    <n v="1"/>
    <s v="PEG"/>
    <s v="USA"/>
    <n v="1.2975000000000001"/>
    <n v="0.32759055495262146"/>
    <n v="0.19665895402431488"/>
    <n v="1.659231074154377E-2"/>
    <n v="3.7385229021310806E-2"/>
    <m/>
    <m/>
    <n v="0.11304734647274017"/>
    <n v="8.3611607551574707E-2"/>
    <n v="7.5119540095329285E-2"/>
    <n v="0.27559053897857666"/>
    <n v="2.4302467703819275E-2"/>
    <m/>
    <m/>
    <m/>
    <n v="4.1200000792741776E-2"/>
    <n v="3.099999763071537E-2"/>
    <n v="0.1826278418302536"/>
    <n v="0.25940790772438049"/>
    <n v="2.6988770812749863E-2"/>
  </r>
  <r>
    <x v="90"/>
    <x v="13"/>
    <s v="NLD"/>
    <n v="138"/>
    <n v="11486"/>
    <n v="8286.6097858262237"/>
    <n v="34.996569922621696"/>
    <n v="35.490200000000002"/>
    <n v="42400"/>
    <n v="0.23716981132075471"/>
    <n v="25.57554"/>
    <n v="1308.828"/>
    <n v="20372"/>
    <n v="17489"/>
    <n v="11300"/>
    <n v="16210"/>
    <n v="3.5"/>
    <n v="4.21"/>
    <n v="16.260200000000001"/>
    <n v="1.2302392701625611"/>
    <n v="12.308919246402803"/>
    <n v="0.66740300000000008"/>
    <n v="10513"/>
    <n v="10376"/>
    <n v="3.7699999989999999"/>
    <n v="8756"/>
    <n v="3495.7"/>
    <m/>
    <m/>
    <n v="31986.484375"/>
    <n v="8.0770359039306641"/>
    <n v="43.079509735107422"/>
    <n v="10.318220138549805"/>
    <n v="0"/>
    <n v="0"/>
    <n v="1"/>
    <n v="1"/>
    <s v="PEG"/>
    <s v="USA"/>
    <n v="-0.06"/>
    <n v="7.4633747339248657E-2"/>
    <n v="0.18145221471786499"/>
    <n v="7.4658006429672241E-2"/>
    <n v="3.7385229021310806E-2"/>
    <m/>
    <m/>
    <n v="0.10157239437103271"/>
    <n v="7.9879827797412872E-2"/>
    <n v="7.2514370083808899E-2"/>
    <n v="2.2633746266365051E-2"/>
    <n v="3.0313882976770401E-2"/>
    <m/>
    <m/>
    <m/>
    <n v="4.2100001126527786E-2"/>
    <n v="3.0999999493360519E-2"/>
    <n v="0.10680076479911804"/>
    <n v="0.13070768117904663"/>
    <n v="5.6021615862846375E-2"/>
  </r>
  <r>
    <x v="91"/>
    <x v="13"/>
    <s v="NLD"/>
    <n v="138"/>
    <n v="11638.71"/>
    <n v="8201.5081908111333"/>
    <n v="35.547204205046405"/>
    <n v="36.935899999999997"/>
    <n v="44700"/>
    <n v="0.24429530201342281"/>
    <n v="25.909970000000001"/>
    <n v="657.41909999999996"/>
    <n v="22201"/>
    <n v="18085"/>
    <n v="12160"/>
    <n v="17000"/>
    <n v="3.5"/>
    <n v="3.91"/>
    <n v="18.8628"/>
    <n v="0.96461865914515055"/>
    <n v="12.979277536763076"/>
    <n v="0.65926899999999999"/>
    <n v="11302"/>
    <n v="11745"/>
    <n v="3.599999999"/>
    <n v="10477.0996"/>
    <n v="4220.6000999999997"/>
    <m/>
    <m/>
    <n v="36831.3828125"/>
    <n v="8.1219749450683594"/>
    <n v="47.196796417236328"/>
    <n v="10.993061065673828"/>
    <n v="0"/>
    <n v="0"/>
    <n v="1"/>
    <n v="1"/>
    <s v="PEG"/>
    <s v="USA"/>
    <n v="-0.94499999000000001"/>
    <n v="5.4012075066566467E-2"/>
    <n v="0.23678985238075256"/>
    <n v="5.9623546898365021E-2"/>
    <n v="3.7385229021310806E-2"/>
    <m/>
    <m/>
    <n v="0.16005952656269073"/>
    <n v="7.6730325818061829E-2"/>
    <n v="6.6143438220024109E-2"/>
    <n v="2.0120725966989994E-3"/>
    <n v="3.4929718822240829E-2"/>
    <m/>
    <m/>
    <m/>
    <n v="3.9099998772144318E-2"/>
    <n v="3.5000000149011612E-2"/>
    <n v="0.11881918460130692"/>
    <n v="0.15085804462432861"/>
    <n v="4.8504389822483063E-2"/>
  </r>
  <r>
    <x v="92"/>
    <x v="13"/>
    <s v="NLD"/>
    <n v="138"/>
    <n v="11805.69"/>
    <n v="8639.3094041355835"/>
    <n v="36.565704343881578"/>
    <n v="38.659100000000002"/>
    <n v="48100"/>
    <n v="0.24097713097713097"/>
    <n v="26.502289999999999"/>
    <n v="508.04840000000002"/>
    <n v="23162"/>
    <n v="19040"/>
    <n v="13090"/>
    <n v="18130"/>
    <n v="4"/>
    <n v="4.21"/>
    <n v="21.465499999999999"/>
    <n v="0.94334519457406529"/>
    <n v="14.163101751654651"/>
    <n v="0.63811099999999998"/>
    <n v="11751"/>
    <n v="12398"/>
    <n v="3.599999999"/>
    <n v="12288.799800000001"/>
    <n v="5142"/>
    <m/>
    <m/>
    <n v="39367.98046875"/>
    <n v="7.8434100151062012"/>
    <n v="50.167621612548828"/>
    <n v="11.863248825073242"/>
    <n v="0"/>
    <n v="0"/>
    <n v="1"/>
    <n v="1"/>
    <s v="PEG"/>
    <s v="USA"/>
    <n v="0.54000002000000003"/>
    <n v="-5.241766944527626E-2"/>
    <n v="0.20775826275348663"/>
    <n v="1.2626577168703079E-2"/>
    <n v="3.7385229021310806E-2"/>
    <m/>
    <m/>
    <n v="0.13798058032989502"/>
    <n v="6.9777682423591614E-2"/>
    <n v="6.1317108571529388E-2"/>
    <n v="-0.10441766679286957"/>
    <n v="3.7405829876661301E-2"/>
    <m/>
    <m/>
    <m/>
    <n v="4.2100001126527786E-2"/>
    <n v="3.3500000834465027E-2"/>
    <n v="7.4085541069507599E-2"/>
    <n v="9.6420779824256897E-2"/>
    <n v="2.5005903095006943E-2"/>
  </r>
  <r>
    <x v="93"/>
    <x v="13"/>
    <s v="NLD"/>
    <n v="138"/>
    <n v="11965.97"/>
    <n v="8832.2163041412623"/>
    <n v="37.27677890037819"/>
    <n v="40.879899999999999"/>
    <n v="52200"/>
    <n v="0.23408045977011493"/>
    <n v="27.388310000000001"/>
    <n v="428.51659999999998"/>
    <n v="25763"/>
    <n v="20656"/>
    <n v="14290"/>
    <n v="19900"/>
    <n v="3.5"/>
    <n v="4.2300000000000004"/>
    <n v="22.754000000000001"/>
    <n v="1.0276230310262526"/>
    <n v="15.332663024198128"/>
    <n v="0.61724800000000002"/>
    <n v="13542"/>
    <n v="13797"/>
    <n v="3.599999999"/>
    <n v="14447.799800000001"/>
    <n v="6274.6000999999997"/>
    <m/>
    <m/>
    <n v="44973.859375"/>
    <n v="7.3315134048461914"/>
    <n v="52.4268798828125"/>
    <n v="12.250096321105957"/>
    <n v="0"/>
    <n v="0"/>
    <n v="1"/>
    <n v="1"/>
    <s v="PEG"/>
    <s v="USA"/>
    <n v="0.375"/>
    <n v="0.13271749019622803"/>
    <n v="0.12461709976196289"/>
    <n v="-3.3540476113557816E-2"/>
    <n v="3.7385229021310806E-2"/>
    <m/>
    <m/>
    <n v="6.0026552528142929E-2"/>
    <n v="6.459055095911026E-2"/>
    <n v="6.0932956635951996E-2"/>
    <n v="8.0717489123344421E-2"/>
    <n v="3.2848548144102097E-2"/>
    <m/>
    <m/>
    <m/>
    <n v="4.2300000786781311E-2"/>
    <n v="3.5500001162290573E-2"/>
    <n v="9.0356037020683289E-2"/>
    <n v="0.12811583280563354"/>
    <n v="1.9223764538764954E-3"/>
  </r>
  <r>
    <x v="94"/>
    <x v="13"/>
    <s v="NLD"/>
    <n v="138"/>
    <n v="12127.12"/>
    <n v="9437.1953110054164"/>
    <n v="39.981023164118902"/>
    <n v="42.741799999999998"/>
    <n v="61500"/>
    <n v="0.25079674796747969"/>
    <n v="28.974329999999998"/>
    <n v="-555.44719999999995"/>
    <n v="30459"/>
    <n v="24232"/>
    <n v="15450"/>
    <n v="21970"/>
    <n v="4.5"/>
    <n v="4.92"/>
    <n v="24.042400000000001"/>
    <n v="0.91885917027990738"/>
    <n v="17.821546463940127"/>
    <n v="0.57129699999999994"/>
    <n v="15596"/>
    <n v="16513"/>
    <n v="3.591999999"/>
    <n v="16939.800800000001"/>
    <n v="7571.5"/>
    <m/>
    <m/>
    <n v="50359.8984375"/>
    <n v="6.9590535163879395"/>
    <n v="55.763313293457031"/>
    <n v="14.511312484741211"/>
    <n v="0"/>
    <n v="0"/>
    <n v="1"/>
    <n v="1"/>
    <s v="PEG"/>
    <s v="USA"/>
    <n v="0.23999999"/>
    <n v="0.17242947220802307"/>
    <n v="0.12056872993707657"/>
    <n v="9.3998556258156896E-4"/>
    <n v="4.0261011570692062E-2"/>
    <m/>
    <m/>
    <n v="5.6623011827468872E-2"/>
    <n v="6.3945718109607697E-2"/>
    <n v="6.0518950223922729E-2"/>
    <n v="0.1369294673204422"/>
    <n v="3.5622261464595795E-2"/>
    <m/>
    <m/>
    <m/>
    <n v="4.9199998378753662E-2"/>
    <n v="4.050000011920929E-2"/>
    <n v="0.10681420564651489"/>
    <n v="0.14237891137599945"/>
    <n v="2.0600497722625732E-2"/>
  </r>
  <r>
    <x v="95"/>
    <x v="13"/>
    <s v="NLD"/>
    <n v="138"/>
    <n v="12292"/>
    <n v="9797.8359908883813"/>
    <n v="41.54618225457267"/>
    <n v="45.3553"/>
    <n v="68700"/>
    <n v="0.24721979621542942"/>
    <n v="30.653359999999999"/>
    <n v="176.41759999999999"/>
    <n v="32309"/>
    <n v="26583"/>
    <n v="16990"/>
    <n v="23320"/>
    <n v="4.7324999991666701"/>
    <n v="5.5"/>
    <n v="21.634599999999999"/>
    <n v="1.0233365683282289"/>
    <n v="19.590151315103341"/>
    <n v="0.55773699999999993"/>
    <n v="18136"/>
    <n v="19505"/>
    <n v="3.6109999990000001"/>
    <n v="19595.699199999999"/>
    <n v="8701.7998000000007"/>
    <m/>
    <m/>
    <n v="57014.23828125"/>
    <n v="6.1837215423583984"/>
    <n v="58.165023803710938"/>
    <n v="17.464923858642578"/>
    <n v="0"/>
    <n v="0"/>
    <n v="1"/>
    <n v="1"/>
    <s v="PEG"/>
    <s v="USA"/>
    <n v="0.42750000999999999"/>
    <n v="-7.0813871920108795E-2"/>
    <n v="-3.6706544458866119E-2"/>
    <n v="-5.2885670214891434E-2"/>
    <n v="4.7325000166893005E-2"/>
    <m/>
    <m/>
    <n v="-0.10014807432889938"/>
    <n v="6.3441529870033264E-2"/>
    <n v="7.0502191781997681E-2"/>
    <n v="-0.11131386458873749"/>
    <n v="5.6262832134962082E-2"/>
    <m/>
    <m/>
    <m/>
    <n v="5.4999999701976776E-2"/>
    <n v="4.9999997019767761E-2"/>
    <n v="-3.5634014755487442E-2"/>
    <n v="-4.9354586750268936E-2"/>
    <n v="-2.7803350239992142E-3"/>
  </r>
  <r>
    <x v="96"/>
    <x v="13"/>
    <s v="NLD"/>
    <n v="138"/>
    <n v="12454.8"/>
    <n v="9936.2494781128553"/>
    <n v="42.165416476292421"/>
    <n v="46.212800000000001"/>
    <n v="74900"/>
    <n v="0.25766355140186914"/>
    <n v="32.430300000000003"/>
    <n v="-774.52809999999999"/>
    <n v="34533"/>
    <n v="28131"/>
    <n v="18160"/>
    <n v="24700"/>
    <n v="6.4249999990833304"/>
    <n v="6.59"/>
    <n v="19.226700000000001"/>
    <n v="1.3426364423518637"/>
    <n v="21.586963243836191"/>
    <n v="0.55565900000000001"/>
    <n v="19780"/>
    <n v="21575"/>
    <n v="3.6139999989999998"/>
    <n v="21820.400399999999"/>
    <n v="9879.7998000000007"/>
    <m/>
    <m/>
    <n v="60912.140625"/>
    <n v="6.3466997146606445"/>
    <n v="60.351699829101563"/>
    <n v="19.547399520874023"/>
    <n v="0"/>
    <n v="0"/>
    <n v="1"/>
    <n v="1"/>
    <s v="PEG"/>
    <s v="USA"/>
    <n v="0.77999996999999999"/>
    <n v="-0.14301848411560059"/>
    <n v="-3.4379884600639343E-2"/>
    <n v="7.3197106830775738E-3"/>
    <n v="6.4249999821186066E-2"/>
    <m/>
    <m/>
    <n v="-0.111298568546772"/>
    <n v="7.691868394613266E-2"/>
    <n v="8.6551770567893982E-2"/>
    <n v="-0.19301848113536835"/>
    <n v="5.0187021493911743E-2"/>
    <m/>
    <m/>
    <m/>
    <n v="6.589999794960022E-2"/>
    <n v="4.050000011920929E-2"/>
    <n v="-3.5036984831094742E-2"/>
    <n v="-6.6978350281715393E-2"/>
    <n v="3.5784855484962463E-2"/>
  </r>
  <r>
    <x v="97"/>
    <x v="13"/>
    <s v="NLD"/>
    <n v="138"/>
    <n v="12596.82"/>
    <n v="10341.259088998797"/>
    <n v="43.919556677374743"/>
    <n v="48.1815"/>
    <n v="82300"/>
    <n v="0.25831105710814095"/>
    <n v="33.561079999999997"/>
    <n v="2187.3130000000001"/>
    <n v="35748"/>
    <n v="30267"/>
    <n v="19290"/>
    <n v="27390"/>
    <n v="5.6716666658333299"/>
    <n v="6.18"/>
    <n v="20.2807"/>
    <n v="2.3908506538310061"/>
    <n v="22.998994536297154"/>
    <n v="0.55011200000000005"/>
    <n v="22932"/>
    <n v="24526"/>
    <n v="3.595999999"/>
    <n v="25469.199199999999"/>
    <n v="10971.299800000001"/>
    <m/>
    <m/>
    <n v="75320.0078125"/>
    <n v="6.0939068794250488"/>
    <n v="61.327873229980469"/>
    <n v="18.213510513305664"/>
    <n v="0"/>
    <n v="0"/>
    <n v="1"/>
    <n v="1"/>
    <s v="PEG"/>
    <s v="USA"/>
    <n v="-0.66750001999999997"/>
    <n v="0.3305763304233551"/>
    <n v="0.14137136936187744"/>
    <n v="3.7672009319067001E-2"/>
    <n v="5.6716665625572205E-2"/>
    <m/>
    <m/>
    <n v="5.4819598793983459E-2"/>
    <n v="8.6551770567893982E-2"/>
    <n v="8.2053624093532562E-2"/>
    <n v="0.29007634520530701"/>
    <n v="2.8292899951338768E-2"/>
    <m/>
    <m/>
    <m/>
    <n v="6.1799999326467514E-2"/>
    <n v="3.6499999463558197E-2"/>
    <n v="0.15853786468505859"/>
    <n v="0.20679363608360291"/>
    <n v="4.7194339334964752E-2"/>
  </r>
  <r>
    <x v="98"/>
    <x v="13"/>
    <s v="NLD"/>
    <n v="138"/>
    <n v="12724.68"/>
    <n v="10894.340761417969"/>
    <n v="46.401895936887648"/>
    <n v="50.8566"/>
    <n v="91200"/>
    <n v="0.26350877192982458"/>
    <n v="34.794649999999997"/>
    <n v="2728.855"/>
    <n v="39686"/>
    <n v="34518"/>
    <n v="21490"/>
    <n v="31450"/>
    <n v="5.1908333324166698"/>
    <n v="6.49"/>
    <n v="21.334700000000002"/>
    <n v="2.2002655560920243"/>
    <n v="24.724810560416216"/>
    <n v="0.54409099999999999"/>
    <n v="25025"/>
    <n v="27853"/>
    <n v="3.6059999989999998"/>
    <n v="29623.699199999999"/>
    <n v="12703.9004"/>
    <m/>
    <m/>
    <n v="92196.8359375"/>
    <n v="5.5076065063476563"/>
    <n v="61.481216430664063"/>
    <n v="18.787410736083984"/>
    <n v="0"/>
    <n v="0"/>
    <n v="1"/>
    <n v="1"/>
    <s v="PEG"/>
    <s v="USA"/>
    <n v="1.08"/>
    <n v="0.34616470336914063"/>
    <n v="0.14078456163406372"/>
    <n v="-1.4909213408827782E-2"/>
    <n v="5.1908332854509354E-2"/>
    <m/>
    <m/>
    <n v="5.1970593631267548E-2"/>
    <n v="8.8813968002796173E-2"/>
    <n v="8.4426283836364746E-2"/>
    <n v="0.30966469645500183"/>
    <n v="3.2832831144332886E-2"/>
    <m/>
    <m/>
    <m/>
    <n v="6.4900003373622894E-2"/>
    <n v="4.3000001460313797E-2"/>
    <n v="0.16225309669971466"/>
    <n v="0.21936520934104919"/>
    <n v="1.8499560654163361E-2"/>
  </r>
  <r>
    <x v="99"/>
    <x v="13"/>
    <s v="NLD"/>
    <n v="138"/>
    <n v="12873"/>
    <n v="11462.130039617805"/>
    <n v="49.017765538861944"/>
    <n v="54.1813"/>
    <n v="114268.97463"/>
    <n v="0.24778655245694037"/>
    <n v="37.379280000000001"/>
    <n v="2755.049"/>
    <n v="46999"/>
    <n v="41206"/>
    <n v="23230"/>
    <n v="34640"/>
    <n v="7.7549999993333296"/>
    <n v="7.51"/>
    <n v="27.1968"/>
    <n v="1.6988425197339021"/>
    <n v="27.071064576677294"/>
    <n v="0.516509"/>
    <n v="28650"/>
    <n v="30387"/>
    <n v="3.623999999"/>
    <n v="33225.898399999998"/>
    <n v="15358.4004"/>
    <m/>
    <m/>
    <n v="101066.46875"/>
    <n v="4.9943451881408691"/>
    <n v="61.406459808349609"/>
    <n v="23.179513931274414"/>
    <n v="0"/>
    <n v="0"/>
    <n v="1"/>
    <n v="1"/>
    <s v="PEG"/>
    <s v="USA"/>
    <n v="1.92"/>
    <n v="-3.0795181170105934E-2"/>
    <n v="0.36570128798484802"/>
    <n v="-2.9661467298865318E-2"/>
    <n v="7.7550001442432404E-2"/>
    <m/>
    <m/>
    <n v="0.27476832270622253"/>
    <n v="9.0932957828044891E-2"/>
    <n v="7.1332931518554688E-2"/>
    <n v="-7.3795177042484283E-2"/>
    <n v="5.2364226430654526E-2"/>
    <m/>
    <m/>
    <m/>
    <n v="7.5099997222423553E-2"/>
    <n v="4.8499997705221176E-2"/>
    <n v="0.17035345733165741"/>
    <n v="0.23375613987445831"/>
    <n v="2.3944266140460968E-2"/>
  </r>
  <r>
    <x v="100"/>
    <x v="13"/>
    <s v="NLD"/>
    <n v="138"/>
    <n v="13032.33"/>
    <n v="11966.773413973782"/>
    <n v="51.198998972702405"/>
    <n v="57.459200000000003"/>
    <n v="128114.88456000001"/>
    <n v="0.25949622736012151"/>
    <n v="38.754820000000002"/>
    <n v="698.34190000000001"/>
    <n v="56791"/>
    <n v="48345"/>
    <n v="25950"/>
    <n v="38460"/>
    <n v="7.9549999993333298"/>
    <n v="8.2200000000000006"/>
    <n v="33.058799999999998"/>
    <n v="1.547207709635033"/>
    <n v="30.016362171558146"/>
    <n v="0.49399999999999999"/>
    <n v="31118.589800000002"/>
    <n v="31680.529299999998"/>
    <n v="3.5969999989999999"/>
    <n v="39561"/>
    <n v="18311.599600000001"/>
    <m/>
    <m/>
    <n v="109969.921875"/>
    <n v="4.6182632446289063"/>
    <n v="64.919723510742188"/>
    <n v="27.018732070922852"/>
    <n v="0"/>
    <n v="0"/>
    <n v="1"/>
    <n v="1"/>
    <s v="PEG"/>
    <s v="USA"/>
    <n v="-0.77999996999999999"/>
    <n v="-4.4182926416397095E-2"/>
    <n v="0.28945660591125488"/>
    <n v="0.13090357184410095"/>
    <n v="7.9549998044967651E-2"/>
    <m/>
    <m/>
    <n v="0.21554006636142731"/>
    <n v="7.3916539549827576E-2"/>
    <n v="6.0809630900621414E-2"/>
    <n v="-9.2682927846908569E-2"/>
    <n v="5.9516128152608871E-2"/>
    <m/>
    <m/>
    <m/>
    <n v="8.2199998199939728E-2"/>
    <n v="5.3999997675418854E-2"/>
    <n v="0.17129126191139221"/>
    <n v="0.19828280806541443"/>
    <n v="0.1052267849445343"/>
  </r>
  <r>
    <x v="101"/>
    <x v="13"/>
    <s v="NLD"/>
    <n v="138"/>
    <n v="13193.78"/>
    <n v="12319.369375378208"/>
    <n v="52.83917969067646"/>
    <n v="58.610399999999998"/>
    <n v="144647.11697999999"/>
    <n v="0.25375781959618571"/>
    <n v="41.652740000000001"/>
    <n v="1840.4369999999999"/>
    <n v="62763"/>
    <n v="55366"/>
    <n v="29850"/>
    <n v="41910"/>
    <n v="4.8499999989999996"/>
    <n v="7.35"/>
    <n v="37.1982"/>
    <n v="2.0104012529587298"/>
    <n v="33.539308931536695"/>
    <n v="0.46799999999999997"/>
    <n v="36887.898399999998"/>
    <n v="37244.898399999998"/>
    <n v="3.2580999990000001"/>
    <n v="45296.398399999998"/>
    <n v="20996.599600000001"/>
    <m/>
    <m/>
    <n v="122982.6640625"/>
    <n v="4.4246687889099121"/>
    <n v="64.72998046875"/>
    <n v="26.674909591674805"/>
    <n v="0"/>
    <n v="0"/>
    <n v="1"/>
    <n v="0"/>
    <s v="PEG"/>
    <s v="USA"/>
    <n v="-1.89"/>
    <n v="-5.3526882082223892E-2"/>
    <n v="0.19229570031166077"/>
    <n v="7.1225859224796295E-2"/>
    <n v="4.8500001430511475E-2"/>
    <m/>
    <m/>
    <n v="0.12521325051784515"/>
    <n v="6.7082442343235016E-2"/>
    <n v="5.9617534279823303E-2"/>
    <n v="-0.10752688348293304"/>
    <n v="4.6500001102685928E-2"/>
    <m/>
    <m/>
    <m/>
    <n v="7.3499999940395355E-2"/>
    <n v="4.1500002145767212E-2"/>
    <n v="0.11597329378128052"/>
    <n v="0.13795997202396393"/>
    <n v="5.9862930327653885E-2"/>
  </r>
  <r>
    <x v="102"/>
    <x v="13"/>
    <s v="NLD"/>
    <n v="138"/>
    <n v="13329.87"/>
    <n v="12597.193341812534"/>
    <n v="53.729246065006805"/>
    <n v="59.539099999999998"/>
    <n v="162041.00000999999"/>
    <n v="0.23639135138708606"/>
    <n v="44.898220000000002"/>
    <n v="6742.3890000000001"/>
    <n v="66343"/>
    <n v="61490"/>
    <n v="35130"/>
    <n v="46900"/>
    <n v="1.92666666591667"/>
    <n v="6.88"/>
    <n v="41.011400000000002"/>
    <n v="3.0985755791857423"/>
    <n v="37.799744897193904"/>
    <n v="0.44299999999999995"/>
    <n v="43258.828099999999"/>
    <n v="42112.898399999998"/>
    <n v="3.2264999990000001"/>
    <n v="53031"/>
    <n v="25078.699199999999"/>
    <m/>
    <m/>
    <n v="141778.84375"/>
    <n v="4.2396464347839355"/>
    <n v="66.185462951660156"/>
    <n v="27.830364227294922"/>
    <n v="0"/>
    <n v="0"/>
    <n v="1"/>
    <n v="0"/>
    <s v="PEG"/>
    <s v="USA"/>
    <n v="-0.17249999999999999"/>
    <n v="0.30856826901435852"/>
    <n v="0.16585969924926758"/>
    <n v="1.6836795955896378E-2"/>
    <n v="1.926666684448719E-2"/>
    <m/>
    <m/>
    <n v="0.10251033306121826"/>
    <n v="6.3349358737468719E-2"/>
    <n v="5.7459194213151932E-2"/>
    <n v="0.26706826686859131"/>
    <n v="4.3012674897909164E-2"/>
    <m/>
    <m/>
    <m/>
    <n v="6.8800002336502075E-2"/>
    <n v="5.4499994963407516E-2"/>
    <n v="0.15244235098361969"/>
    <n v="0.20002114772796631"/>
    <n v="1.8051732331514359E-2"/>
  </r>
  <r>
    <x v="103"/>
    <x v="13"/>
    <s v="NLD"/>
    <n v="138"/>
    <n v="13438.4"/>
    <n v="13081.24089735656"/>
    <n v="55.918532092018602"/>
    <n v="61.786499999999997"/>
    <n v="185479.65956999999"/>
    <n v="0.22857663641354969"/>
    <n v="48.49615"/>
    <n v="9012.7139999999999"/>
    <n v="79774"/>
    <n v="76039"/>
    <n v="35140"/>
    <n v="57190"/>
    <n v="6.4358333328333304"/>
    <n v="7.92"/>
    <n v="46.113399999999999"/>
    <n v="3.1250322262906165"/>
    <n v="42.825255101275445"/>
    <n v="0.41100000000000003"/>
    <n v="49876.570299999999"/>
    <n v="48091.558599999997"/>
    <n v="2.8244999989999999"/>
    <n v="67241.601599999995"/>
    <n v="30956.599600000001"/>
    <m/>
    <m/>
    <n v="190692.890625"/>
    <n v="4.0382776260375977"/>
    <n v="71.522293090820313"/>
    <n v="30.413116455078125"/>
    <n v="0"/>
    <n v="0"/>
    <n v="1"/>
    <n v="0"/>
    <s v="PEG"/>
    <s v="DEU"/>
    <n v="4.4107498999999999"/>
    <n v="-0.1372591108083725"/>
    <n v="0.18692004680633545"/>
    <n v="-8.628728985786438E-2"/>
    <n v="6.4358331263065338E-2"/>
    <m/>
    <m/>
    <n v="0.1244044303894043"/>
    <n v="6.2515623867511749E-2"/>
    <n v="5.5598877370357513E-2"/>
    <n v="-0.19175910949707031"/>
    <n v="9.4650000333786011E-2"/>
    <m/>
    <m/>
    <m/>
    <n v="7.9199999570846558E-2"/>
    <n v="7.6499998569488525E-2"/>
    <n v="9.3610875308513641E-2"/>
    <n v="0.12954546511173248"/>
    <n v="-1.0964479297399521E-2"/>
  </r>
  <r>
    <x v="104"/>
    <x v="13"/>
    <s v="NLD"/>
    <n v="138"/>
    <n v="13540.58"/>
    <n v="13497.423744795646"/>
    <n v="57.770220795189118"/>
    <n v="63.276299999999999"/>
    <n v="210443.28645000001"/>
    <n v="0.21226821382717601"/>
    <n v="53.156320000000001"/>
    <n v="8172.6480000000001"/>
    <n v="104386"/>
    <n v="100322"/>
    <n v="39430"/>
    <n v="68660"/>
    <n v="9.2041666657499999"/>
    <n v="9.83"/>
    <n v="51.4482"/>
    <n v="3.6846451400477327"/>
    <n v="50.114795917793387"/>
    <n v="0.38100000000000001"/>
    <n v="57029.808599999997"/>
    <n v="55610.621099999997"/>
    <n v="2.5064999989999999"/>
    <n v="80864.601599999995"/>
    <n v="36365.898399999998"/>
    <m/>
    <m/>
    <n v="239234.890625"/>
    <n v="3.9452056884765625"/>
    <n v="75.213455200195313"/>
    <n v="31.738134384155273"/>
    <n v="0"/>
    <n v="0"/>
    <n v="1"/>
    <n v="0"/>
    <s v="PEG"/>
    <s v="DEU"/>
    <n v="-0.98775005000000005"/>
    <n v="-0.19212745130062103"/>
    <n v="0.17582172155380249"/>
    <n v="0.16156280040740967"/>
    <n v="9.2041663825511932E-2"/>
    <m/>
    <m/>
    <n v="0.11568871885538101"/>
    <n v="6.0133010149002075E-2"/>
    <n v="5.3897660225629807E-2"/>
    <n v="-0.26862746477127075"/>
    <n v="7.7252008020877838E-2"/>
    <m/>
    <m/>
    <m/>
    <n v="9.830000251531601E-2"/>
    <n v="5.6499995291233063E-2"/>
    <n v="0.13133068382740021"/>
    <n v="0.13280577957630157"/>
    <n v="0.1268022358417511"/>
  </r>
  <r>
    <x v="105"/>
    <x v="13"/>
    <s v="NLD"/>
    <n v="138"/>
    <n v="13653.44"/>
    <n v="13373.627946309201"/>
    <n v="57.369629767804987"/>
    <n v="64.609399999999994"/>
    <n v="232312.90448999999"/>
    <n v="0.20832379510116394"/>
    <n v="58.585030000000003"/>
    <n v="6054.0230000000001"/>
    <n v="103258"/>
    <n v="100761"/>
    <n v="47200"/>
    <n v="72580"/>
    <n v="4.1674999993333302"/>
    <n v="8.7899999999999991"/>
    <n v="58.008000000000003"/>
    <n v="4.7741910324989183"/>
    <n v="56.938775510012682"/>
    <n v="0.38736900000000002"/>
    <n v="66829.710900000005"/>
    <n v="70040.507800000007"/>
    <n v="2.6884999989999998"/>
    <n v="93592"/>
    <n v="44763"/>
    <m/>
    <m/>
    <n v="253549.75"/>
    <n v="4.0207734107971191"/>
    <n v="77.307289123535156"/>
    <n v="35.277103424072266"/>
    <n v="0"/>
    <n v="0"/>
    <n v="1"/>
    <n v="0"/>
    <s v="PEG"/>
    <s v="DEU"/>
    <n v="-3.3464999"/>
    <n v="0.47473058104515076"/>
    <n v="0.18409885466098785"/>
    <n v="0.12143894284963608"/>
    <n v="4.1675001382827759E-2"/>
    <m/>
    <m/>
    <n v="0.12750300765037537"/>
    <n v="5.6595850735902786E-2"/>
    <n v="5.0195742398500443E-2"/>
    <n v="0.4182305634021759"/>
    <n v="4.2306236922740936E-2"/>
    <m/>
    <m/>
    <m/>
    <n v="8.789999783039093E-2"/>
    <n v="5.9999998658895493E-2"/>
    <n v="0.19118669629096985"/>
    <n v="0.22428767383098602"/>
    <n v="8.1556975841522217E-2"/>
  </r>
  <r>
    <x v="106"/>
    <x v="13"/>
    <s v="NLD"/>
    <n v="138"/>
    <n v="13769.91"/>
    <n v="13884.909802988588"/>
    <n v="59.497858790897425"/>
    <n v="67.652299999999997"/>
    <n v="264105.82866"/>
    <n v="0.19375309820128389"/>
    <n v="63.891359999999999"/>
    <n v="9483.8389999999999"/>
    <n v="123209"/>
    <n v="121662"/>
    <n v="51050"/>
    <n v="90740"/>
    <n v="7.2808333326666697"/>
    <n v="8.9499999999999993"/>
    <n v="75.829499999999996"/>
    <n v="5.245532898911808"/>
    <n v="61.951530612244795"/>
    <n v="0.38531300000000002"/>
    <n v="78277.976599999995"/>
    <n v="82795.593800000002"/>
    <n v="2.4569999990000002"/>
    <n v="115843"/>
    <n v="54320"/>
    <m/>
    <m/>
    <n v="317615.71875"/>
    <n v="3.9508671760559082"/>
    <n v="81.183151245117188"/>
    <n v="35.297149658203125"/>
    <n v="0"/>
    <n v="0"/>
    <n v="1"/>
    <n v="0"/>
    <s v="PEG"/>
    <s v="DEU"/>
    <n v="-0.38924998"/>
    <n v="5.4328922182321548E-2"/>
    <n v="0.36457031965255737"/>
    <n v="0.10412230342626572"/>
    <n v="7.2808332741260529E-2"/>
    <m/>
    <m/>
    <n v="0.30722486972808838"/>
    <n v="5.7345453649759293E-2"/>
    <n v="4.3868087232112885E-2"/>
    <n v="-5.6710774078965187E-3"/>
    <n v="6.4867869019508362E-2"/>
    <m/>
    <m/>
    <m/>
    <n v="8.9500002562999725E-2"/>
    <n v="6.4499996602535248E-2"/>
    <n v="0.26981690526008606"/>
    <n v="0.32573491334915161"/>
    <n v="8.8465318083763123E-2"/>
  </r>
  <r>
    <x v="107"/>
    <x v="13"/>
    <s v="NLD"/>
    <n v="138"/>
    <n v="13852.99"/>
    <n v="14176.868255652265"/>
    <n v="60.631133865313906"/>
    <n v="70.023300000000006"/>
    <n v="288589.04676"/>
    <n v="0.21055699324184018"/>
    <n v="68.027760000000001"/>
    <n v="3468.616"/>
    <n v="129777"/>
    <n v="122914"/>
    <n v="57770"/>
    <n v="92290"/>
    <n v="3.79416666591667"/>
    <n v="8.1"/>
    <n v="104.977"/>
    <n v="4.9052192812771835"/>
    <n v="66.307397958801005"/>
    <n v="0.383745"/>
    <n v="88243.156300000002"/>
    <n v="88381.992199999993"/>
    <n v="2.2799999990000002"/>
    <n v="142289"/>
    <n v="70649"/>
    <m/>
    <m/>
    <n v="373074.1875"/>
    <n v="3.8164842128753662"/>
    <n v="86.669570922851563"/>
    <n v="38.368064880371094"/>
    <n v="0"/>
    <n v="0"/>
    <n v="1"/>
    <n v="0"/>
    <s v="PEG"/>
    <s v="DEU"/>
    <n v="0.19050001"/>
    <n v="9.3017108738422394E-2"/>
    <n v="0.43100744485855103"/>
    <n v="0.11160175502300262"/>
    <n v="3.7941668182611465E-2"/>
    <m/>
    <m/>
    <n v="0.38438206911087036"/>
    <n v="4.6625383198261261E-2"/>
    <n v="3.367956355214119E-2"/>
    <n v="2.8517110273241997E-2"/>
    <n v="6.5142333507537842E-2"/>
    <m/>
    <m/>
    <m/>
    <n v="8.1000000238418579E-2"/>
    <n v="6.7000001668930054E-2"/>
    <n v="0.31957635283470154"/>
    <n v="0.39196211099624634"/>
    <n v="7.4771709740161896E-2"/>
  </r>
  <r>
    <x v="108"/>
    <x v="13"/>
    <s v="NLD"/>
    <n v="138"/>
    <n v="13936.75"/>
    <n v="14424.018677519885"/>
    <n v="61.770626764837367"/>
    <n v="72.809700000000007"/>
    <n v="311434.90833000001"/>
    <n v="0.21258357053021776"/>
    <n v="70.803299999999993"/>
    <n v="-1956.9169999999999"/>
    <n v="132304"/>
    <n v="124292"/>
    <n v="60190"/>
    <n v="95710"/>
    <n v="6.2383333327499999"/>
    <n v="7.74"/>
    <n v="113.64400000000001"/>
    <n v="5.0456666952026836"/>
    <n v="70.159438774744828"/>
    <n v="0.39505000000000001"/>
    <n v="95140.773400000005"/>
    <n v="100641.22659999999"/>
    <n v="1.968999999"/>
    <n v="174599"/>
    <n v="88071"/>
    <m/>
    <m/>
    <n v="444648.5"/>
    <n v="3.8184278011322021"/>
    <n v="95.854660034179688"/>
    <n v="42.702419281005859"/>
    <n v="0"/>
    <n v="0"/>
    <n v="1"/>
    <n v="0"/>
    <s v="PEG"/>
    <s v="DEU"/>
    <n v="-0.58424997000000001"/>
    <n v="5.7757854461669922E-2"/>
    <n v="0.1182159036397934"/>
    <n v="5.1091283559799194E-2"/>
    <n v="6.2383335083723068E-2"/>
    <m/>
    <m/>
    <n v="8.2560941576957703E-2"/>
    <n v="3.5654962062835693E-2"/>
    <n v="3.2935753464698792E-2"/>
    <n v="-9.242144413292408E-3"/>
    <n v="6.8634331226348877E-2"/>
    <m/>
    <m/>
    <m/>
    <n v="7.7399998903274536E-2"/>
    <n v="6.8000003695487976E-2"/>
    <n v="9.9460683763027191E-2"/>
    <n v="0.11190222948789597"/>
    <n v="5.6737311184406281E-2"/>
  </r>
  <r>
    <x v="109"/>
    <x v="13"/>
    <s v="NLD"/>
    <n v="138"/>
    <n v="14030"/>
    <n v="14647.25379226603"/>
    <n v="62.457135815583456"/>
    <n v="73.254900000000006"/>
    <n v="330162.03590999998"/>
    <n v="0.20873176701415039"/>
    <n v="73.784440000000004"/>
    <n v="701.53679999999997"/>
    <n v="154964"/>
    <n v="147395"/>
    <n v="61880"/>
    <n v="102880"/>
    <n v="9.0316666660833302"/>
    <n v="8.7799999999999994"/>
    <n v="107.73"/>
    <n v="5.2340731631218302"/>
    <n v="73.27806122410702"/>
    <n v="0.41222999999999999"/>
    <n v="102298.4219"/>
    <n v="109846.13280000001"/>
    <n v="1.9054999990000001"/>
    <n v="202308"/>
    <n v="102797"/>
    <m/>
    <m/>
    <n v="509661.46875"/>
    <n v="3.7924950122833252"/>
    <n v="98.873184204101563"/>
    <n v="44.757286071777344"/>
    <n v="0"/>
    <n v="0"/>
    <n v="1"/>
    <n v="0"/>
    <s v="PEG"/>
    <s v="DEU"/>
    <n v="1.8840001"/>
    <n v="0.11091044545173645"/>
    <n v="-1.6660913825035095E-2"/>
    <n v="3.3699311316013336E-2"/>
    <n v="9.0316668152809143E-2"/>
    <m/>
    <m/>
    <n v="-5.2039701491594315E-2"/>
    <n v="3.5378787666559219E-2"/>
    <n v="3.7320960313081741E-2"/>
    <n v="4.2910445481538773E-2"/>
    <n v="7.0475846529006958E-2"/>
    <m/>
    <m/>
    <m/>
    <n v="8.7800003588199615E-2"/>
    <n v="7.3499999940395355E-2"/>
    <n v="1.0437159799039364E-2"/>
    <n v="-4.2392602190375328E-3"/>
    <n v="6.200798973441124E-2"/>
  </r>
  <r>
    <x v="110"/>
    <x v="13"/>
    <s v="NLD"/>
    <n v="138"/>
    <n v="14143.9"/>
    <n v="14704.500547621197"/>
    <n v="63.020613474458642"/>
    <n v="72.597200000000001"/>
    <n v="384723.69180000003"/>
    <n v="0.20734200096537148"/>
    <n v="78.611050000000006"/>
    <n v="-1699.7570000000001"/>
    <n v="175732"/>
    <n v="168850"/>
    <n v="65580"/>
    <n v="106820"/>
    <n v="10.124999999250001"/>
    <n v="10.210000000000001"/>
    <n v="98.815600000000003"/>
    <n v="5.3677917177052406"/>
    <n v="76.53698979553559"/>
    <n v="0.43489699999999998"/>
    <n v="109969.53909999999"/>
    <n v="120567.17969999999"/>
    <n v="2.1294999990000001"/>
    <n v="220693"/>
    <n v="114519"/>
    <m/>
    <m/>
    <n v="550855.8125"/>
    <n v="3.6623094081878662"/>
    <n v="100.14396667480469"/>
    <n v="47.973819732666016"/>
    <n v="0"/>
    <n v="0"/>
    <n v="1"/>
    <n v="0"/>
    <s v="PEG"/>
    <s v="DEU"/>
    <n v="2.3917499000000002"/>
    <n v="0.18620124459266663"/>
    <n v="-4.286540299654007E-2"/>
    <n v="2.5301935151219368E-2"/>
    <n v="0.10125000029802322"/>
    <m/>
    <m/>
    <n v="-8.2747608423233032E-2"/>
    <n v="3.9882205426692963E-2"/>
    <n v="4.3480079621076584E-2"/>
    <n v="0.11270125210285187"/>
    <n v="6.4015224575996399E-2"/>
    <m/>
    <m/>
    <m/>
    <n v="0.10209999978542328"/>
    <n v="7.1229822933673859E-2"/>
    <n v="-1.7214072868227959E-3"/>
    <n v="-2.0391311496496201E-2"/>
    <n v="6.327597051858902E-2"/>
  </r>
  <r>
    <x v="111"/>
    <x v="13"/>
    <s v="NLD"/>
    <n v="138"/>
    <n v="14246.05"/>
    <n v="14525.079901101"/>
    <n v="62.273455146029718"/>
    <n v="69.413399999999996"/>
    <n v="403413.35631000006"/>
    <n v="0.19013261593266081"/>
    <n v="83.916079999999994"/>
    <n v="9546.5849999999991"/>
    <n v="188916"/>
    <n v="195259"/>
    <n v="64030"/>
    <n v="112460"/>
    <n v="11.0116666661667"/>
    <n v="11.5525"/>
    <n v="88.882199999999997"/>
    <n v="6.9532195272785824"/>
    <n v="79.081632652614829"/>
    <n v="0.46832099999999999"/>
    <n v="115470"/>
    <n v="129509.8281"/>
    <n v="2.4684999990000001"/>
    <n v="229420"/>
    <n v="117608"/>
    <m/>
    <m/>
    <n v="579671.5"/>
    <n v="3.7064924240112305"/>
    <n v="94.221458435058594"/>
    <n v="48.795635223388672"/>
    <n v="0"/>
    <n v="0"/>
    <n v="1"/>
    <n v="0"/>
    <s v="PEG"/>
    <s v="DEU"/>
    <n v="1.6515"/>
    <n v="-5.940594244748354E-3"/>
    <n v="-5.3523816168308258E-2"/>
    <n v="5.0319656729698181E-2"/>
    <n v="0.11011666804552078"/>
    <m/>
    <m/>
    <n v="-0.10052461177110672"/>
    <n v="4.7000795602798462E-2"/>
    <n v="5.2253562957048416E-2"/>
    <n v="-7.7170416712760925E-2"/>
    <n v="0.10072524100542068"/>
    <m/>
    <m/>
    <m/>
    <n v="0.11552499979734421"/>
    <n v="9.2952229082584381E-2"/>
    <n v="-2.1131781861186028E-2"/>
    <n v="-4.9739141017198563E-2"/>
    <n v="8.021816611289978E-2"/>
  </r>
  <r>
    <x v="112"/>
    <x v="13"/>
    <s v="NLD"/>
    <n v="138"/>
    <n v="14310.4"/>
    <n v="14291.493299174495"/>
    <n v="61.1754483910725"/>
    <n v="68.467200000000005"/>
    <n v="419745.05112000002"/>
    <n v="0.18357537868158255"/>
    <n v="88.835300000000004"/>
    <n v="13418.45"/>
    <n v="193088"/>
    <n v="201921"/>
    <n v="77385.480360000001"/>
    <n v="217947"/>
    <n v="8.0616666660000007"/>
    <n v="10.0975"/>
    <n v="79.103899999999996"/>
    <n v="9.7071733226078791"/>
    <n v="84.426020407844319"/>
    <n v="0.52362900000000001"/>
    <n v="120417.3281"/>
    <n v="139704.20310000001"/>
    <n v="2.6244999990000002"/>
    <n v="239995.0313"/>
    <n v="115649"/>
    <m/>
    <m/>
    <n v="589623.4375"/>
    <n v="3.9117317199707031"/>
    <n v="92.8004150390625"/>
    <n v="47.750823974609375"/>
    <n v="0"/>
    <n v="0"/>
    <n v="1"/>
    <n v="0"/>
    <s v="PEG"/>
    <s v="DEU"/>
    <n v="-1.9477499"/>
    <n v="0.24103586375713348"/>
    <n v="-5.3094413131475449E-2"/>
    <n v="0.36074990034103394"/>
    <n v="8.0616667866706848E-2"/>
    <m/>
    <m/>
    <n v="-0.11001415550708771"/>
    <n v="5.6919742375612259E-2"/>
    <n v="6.3955783843994141E-2"/>
    <n v="0.14808362722396851"/>
    <n v="7.6375752687454224E-2"/>
    <m/>
    <m/>
    <m/>
    <n v="0.10097499936819077"/>
    <n v="8.7685748934745789E-2"/>
    <n v="3.4541822969913483E-2"/>
    <n v="-2.5909144431352615E-2"/>
    <n v="0.22068327665328979"/>
  </r>
  <r>
    <x v="113"/>
    <x v="13"/>
    <s v="NLD"/>
    <n v="138"/>
    <n v="14362.38"/>
    <n v="14483.253159765085"/>
    <n v="62.0458419744906"/>
    <n v="68.893500000000003"/>
    <n v="436085.56077000004"/>
    <n v="0.18472824172782734"/>
    <n v="91.343140000000005"/>
    <n v="14523.96"/>
    <n v="194733"/>
    <n v="209954"/>
    <n v="84640.093680000005"/>
    <n v="228955"/>
    <n v="5.284166666"/>
    <n v="8.61083"/>
    <n v="80.517300000000006"/>
    <n v="11.895423799970441"/>
    <n v="86.58801020376265"/>
    <n v="0.58335700000000001"/>
    <n v="120007.4375"/>
    <n v="144876.29689999999"/>
    <n v="3.0644999990000001"/>
    <n v="246692.10939999999"/>
    <n v="117004"/>
    <m/>
    <m/>
    <n v="592667.375"/>
    <n v="4.1186456680297852"/>
    <n v="92.264076232910156"/>
    <n v="48.357028961181641"/>
    <n v="0"/>
    <n v="0"/>
    <n v="1"/>
    <n v="1"/>
    <s v="PEG"/>
    <s v="DEU"/>
    <n v="-3.3029999999999999"/>
    <n v="0.6051364541053772"/>
    <n v="8.7088093161582947E-2"/>
    <n v="2.593427337706089E-2"/>
    <n v="5.2841667085886002E-2"/>
    <m/>
    <m/>
    <n v="1.7867639660835266E-2"/>
    <n v="6.9220453500747681E-2"/>
    <n v="6.8005360662937164E-2"/>
    <n v="0.51745069026947021"/>
    <n v="3.8881000131368637E-2"/>
    <m/>
    <m/>
    <m/>
    <n v="8.6108297109603882E-2"/>
    <n v="5.9000000357627869E-2"/>
    <n v="0.1246117427945137"/>
    <n v="0.15476635098457336"/>
    <n v="3.9387971162796021E-2"/>
  </r>
  <r>
    <x v="114"/>
    <x v="13"/>
    <s v="NLD"/>
    <n v="138"/>
    <n v="14420.02"/>
    <n v="14899.699875631257"/>
    <n v="63.72302384842915"/>
    <n v="69.791399999999996"/>
    <n v="455987.26578000002"/>
    <n v="0.1867810743851592"/>
    <n v="94.333250000000007"/>
    <n v="20472.02"/>
    <n v="221657"/>
    <n v="240081"/>
    <n v="92000.485079999999"/>
    <n v="242234"/>
    <n v="5.7824999993333304"/>
    <n v="8.3283299999999993"/>
    <n v="79.967500000000001"/>
    <n v="11.667473798421151"/>
    <n v="87.608418366900452"/>
    <n v="0.61779300000000004"/>
    <n v="126299.0313"/>
    <n v="150204.875"/>
    <n v="3.5495000000000001"/>
    <n v="255828.6875"/>
    <n v="117727"/>
    <m/>
    <m/>
    <n v="612224.5"/>
    <n v="4.1797323226928711"/>
    <n v="89.002182006835938"/>
    <n v="48.509990692138672"/>
    <n v="0"/>
    <n v="0"/>
    <n v="1"/>
    <n v="1"/>
    <s v="PEG"/>
    <s v="DEU"/>
    <n v="0.182"/>
    <n v="0.28100001811981201"/>
    <n v="6.4625173807144165E-2"/>
    <n v="0.16299772262573242"/>
    <n v="5.7824999094009399E-2"/>
    <m/>
    <m/>
    <n v="-6.8283462896943092E-3"/>
    <n v="7.14535191655159E-2"/>
    <n v="7.1944780647754669E-2"/>
    <n v="0.22200000286102295"/>
    <n v="4.8531629145145416E-2"/>
    <m/>
    <m/>
    <m/>
    <n v="8.3283297717571259E-2"/>
    <n v="5.9305649250745773E-2"/>
    <n v="0.10158773511648178"/>
    <n v="9.8301403224468231E-2"/>
    <n v="0.11041136085987091"/>
  </r>
  <r>
    <x v="115"/>
    <x v="13"/>
    <s v="NLD"/>
    <n v="138"/>
    <n v="14491.38"/>
    <n v="15282.878511225295"/>
    <n v="65.143134330239761"/>
    <n v="70.718599999999995"/>
    <n v="476528.04668999999"/>
    <n v="0.19495658235429883"/>
    <n v="96.431150000000002"/>
    <n v="14108.38"/>
    <n v="241587"/>
    <n v="257267"/>
    <n v="99206.616779999997"/>
    <n v="264130"/>
    <n v="6.3041666657500004"/>
    <n v="7.3441700000000001"/>
    <n v="80.1053"/>
    <n v="10.654073953258962"/>
    <n v="91.862244897448974"/>
    <n v="0.66991000000000001"/>
    <n v="133939.29689999999"/>
    <n v="153887.26560000001"/>
    <n v="2.7719999990000002"/>
    <n v="265842.34379999997"/>
    <n v="108384.78909999999"/>
    <m/>
    <m/>
    <n v="761249.5625"/>
    <n v="3.920576810836792"/>
    <n v="85.557243347167969"/>
    <n v="46.208812713623047"/>
    <n v="0"/>
    <n v="0"/>
    <n v="1"/>
    <n v="1"/>
    <s v="PEG"/>
    <s v="DEU"/>
    <n v="-0.35199999999999998"/>
    <n v="0.33099138736724854"/>
    <n v="7.6261177659034729E-2"/>
    <n v="9.6101820468902588E-2"/>
    <n v="6.3041664659976959E-2"/>
    <m/>
    <m/>
    <n v="1.7232000827789307E-3"/>
    <n v="7.4537977576255798E-2"/>
    <n v="7.4409753084182739E-2"/>
    <n v="0.27168574929237366"/>
    <n v="3.6763891577720642E-2"/>
    <m/>
    <m/>
    <m/>
    <n v="7.3441699147224426E-2"/>
    <n v="4.6752117574214935E-2"/>
    <n v="0.11248861998319626"/>
    <n v="0.12560546398162842"/>
    <n v="7.9571738839149475E-2"/>
  </r>
  <r>
    <x v="116"/>
    <x v="13"/>
    <s v="NLD"/>
    <n v="138"/>
    <n v="14571.88"/>
    <n v="15617.070555436416"/>
    <n v="66.802987839126061"/>
    <n v="71.954700000000003"/>
    <n v="491909.94248999999"/>
    <n v="0.20125342282768088"/>
    <n v="96.527609999999996"/>
    <n v="10579.77"/>
    <n v="185053"/>
    <n v="197285"/>
    <n v="105815.54307"/>
    <n v="282729"/>
    <n v="5.681667"/>
    <n v="6.3133299999999997"/>
    <n v="83.917900000000003"/>
    <n v="9.5894570273160493"/>
    <n v="93.335459183673322"/>
    <n v="0.687662"/>
    <n v="134754.6563"/>
    <n v="157474.9063"/>
    <n v="2.1920000000000002"/>
    <n v="284461.5"/>
    <n v="116652.32030000001"/>
    <m/>
    <m/>
    <n v="795781.125"/>
    <n v="4.2215032577514648"/>
    <n v="85.456001281738281"/>
    <n v="45.235496520996094"/>
    <n v="0"/>
    <n v="0"/>
    <n v="1"/>
    <n v="1"/>
    <s v="PEG"/>
    <s v="DEU"/>
    <n v="-0.62"/>
    <n v="9.5014669001102448E-2"/>
    <n v="0.12459331005811691"/>
    <n v="7.7446006238460541E-2"/>
    <n v="5.6816671043634415E-2"/>
    <m/>
    <m/>
    <n v="4.759485274553299E-2"/>
    <n v="7.6998457312583923E-2"/>
    <n v="7.3500223457813263E-2"/>
    <n v="4.8262547701597214E-2"/>
    <n v="2.9618654400110245E-2"/>
    <m/>
    <m/>
    <m/>
    <n v="6.3133299350738525E-2"/>
    <n v="3.1048126518726349E-2"/>
    <n v="0.10392455756664276"/>
    <n v="0.11865802854299545"/>
    <n v="6.7131340503692627E-2"/>
  </r>
  <r>
    <x v="117"/>
    <x v="13"/>
    <s v="NLD"/>
    <n v="138"/>
    <n v="14665.28"/>
    <n v="15737.035465676136"/>
    <n v="67.612936007979584"/>
    <n v="73.0244"/>
    <n v="499446.63069000008"/>
    <n v="0.20499002121671903"/>
    <n v="95.844380000000001"/>
    <n v="8480.5930000000008"/>
    <n v="184844"/>
    <n v="188016"/>
    <n v="112093.91286"/>
    <n v="294205"/>
    <n v="5.3591670000000002"/>
    <n v="6.4024999999999999"/>
    <n v="87.873599999999996"/>
    <n v="9.3919341202343674"/>
    <n v="94.668367346938751"/>
    <n v="0.71098200000000011"/>
    <n v="134640.0625"/>
    <n v="161410.73439999999"/>
    <n v="1.7775000000000001"/>
    <n v="296568.6875"/>
    <n v="125577.6719"/>
    <m/>
    <m/>
    <n v="770339.0625"/>
    <n v="4.5713787078857422"/>
    <n v="87.651756286621094"/>
    <n v="45.959339141845703"/>
    <n v="0"/>
    <n v="0"/>
    <n v="1"/>
    <n v="1"/>
    <s v="PEG"/>
    <s v="DEU"/>
    <n v="-0.85100001000000003"/>
    <n v="-0.17889662086963654"/>
    <n v="0.12229219079017639"/>
    <n v="7.333189994096756E-2"/>
    <n v="5.3591668605804443E-2"/>
    <m/>
    <m/>
    <n v="4.7137737274169922E-2"/>
    <n v="7.515445351600647E-2"/>
    <n v="7.1771316230297089E-2"/>
    <n v="-0.20994473993778229"/>
    <n v="8.0985724925994873E-2"/>
    <m/>
    <m/>
    <m/>
    <n v="6.4024999737739563E-2"/>
    <n v="6.3983194530010223E-2"/>
    <n v="7.0870503783226013E-2"/>
    <n v="7.3930077254772186E-2"/>
    <n v="6.3461780548095703E-2"/>
  </r>
  <r>
    <x v="118"/>
    <x v="13"/>
    <s v="NLD"/>
    <n v="138"/>
    <n v="14761.34"/>
    <n v="16043.531010296558"/>
    <n v="69.473798551471887"/>
    <n v="73.719700000000003"/>
    <n v="521146.56305999996"/>
    <n v="0.20998286399775087"/>
    <n v="96.559759999999997"/>
    <n v="14096.89"/>
    <n v="196347"/>
    <n v="203730"/>
    <n v="118350.24555000001"/>
    <n v="319812"/>
    <n v="4.8166669999999998"/>
    <n v="6.4158299999999997"/>
    <n v="91.919499999999999"/>
    <n v="9.2691001878147787"/>
    <n v="95.873724489795833"/>
    <n v="0.73616300000000001"/>
    <n v="136669.6875"/>
    <n v="160873.0313"/>
    <n v="1.9995000000000001"/>
    <n v="362530.125"/>
    <n v="120181.75"/>
    <m/>
    <m/>
    <n v="821121.6875"/>
    <n v="4.4707965850830078"/>
    <n v="99.098823547363281"/>
    <n v="47.658248901367188"/>
    <n v="0"/>
    <n v="0"/>
    <n v="1"/>
    <n v="1"/>
    <s v="PEG"/>
    <s v="DEU"/>
    <n v="0.28699999999999998"/>
    <n v="0.35225048661231995"/>
    <n v="0.12019295990467072"/>
    <n v="6.2349282205104828E-2"/>
    <n v="4.8166669905185699E-2"/>
    <m/>
    <m/>
    <n v="4.6042270958423615E-2"/>
    <n v="7.4150688946247101E-2"/>
    <n v="7.0886895060539246E-2"/>
    <n v="0.28826728463172913"/>
    <n v="4.0211677551269531E-2"/>
    <m/>
    <m/>
    <m/>
    <n v="6.4158298075199127E-2"/>
    <n v="5.1803387701511383E-2"/>
    <n v="0.13350924849510193"/>
    <n v="0.16454638540744781"/>
    <n v="5.5257976055145264E-2"/>
  </r>
  <r>
    <x v="119"/>
    <x v="13"/>
    <s v="NLD"/>
    <n v="138"/>
    <n v="14848.91"/>
    <n v="16695.235548313423"/>
    <n v="72.111685370218424"/>
    <n v="75.634200000000007"/>
    <n v="551908.15095000004"/>
    <n v="0.21266409316751456"/>
    <n v="97.604690000000005"/>
    <n v="21289.69"/>
    <n v="220987"/>
    <n v="228544"/>
    <n v="130596.26202000001"/>
    <n v="359721"/>
    <n v="7.3883330000000003"/>
    <n v="7.2166699999999997"/>
    <n v="98.045000000000002"/>
    <n v="8.4608611709525352"/>
    <n v="97.16836734693878"/>
    <n v="0.73669200000000001"/>
    <n v="138626.57810000001"/>
    <n v="166754.73439999999"/>
    <n v="1.9155"/>
    <n v="389878.15629999997"/>
    <n v="127969.6563"/>
    <m/>
    <m/>
    <n v="868082.5625"/>
    <n v="4.2419204711914063"/>
    <n v="80.783821105957031"/>
    <n v="44.067680358886719"/>
    <n v="0"/>
    <n v="0"/>
    <n v="1"/>
    <n v="1"/>
    <s v="PEG"/>
    <s v="DEU"/>
    <n v="2.5799998999999998"/>
    <n v="0.27496382594108582"/>
    <n v="0.13978272676467896"/>
    <n v="-2.3210000246763229E-2"/>
    <n v="7.3883332312107086E-2"/>
    <m/>
    <m/>
    <n v="6.6639833152294159E-2"/>
    <n v="7.3142886161804199E-2"/>
    <n v="6.8573184311389923E-2"/>
    <n v="0.22316044569015503"/>
    <n v="3.1744111329317093E-2"/>
    <m/>
    <m/>
    <m/>
    <n v="7.2166703641414642E-2"/>
    <n v="3.8828141987323761E-2"/>
    <n v="0.1314307302236557"/>
    <n v="0.17172615230083466"/>
    <n v="2.5336666032671928E-2"/>
  </r>
  <r>
    <x v="120"/>
    <x v="13"/>
    <s v="NLD"/>
    <n v="138"/>
    <n v="14951.51"/>
    <n v="17262.069182310013"/>
    <n v="74.640199626017619"/>
    <n v="78.135000000000005"/>
    <n v="583870.76079000009"/>
    <n v="0.21306272272656204"/>
    <n v="100"/>
    <n v="14729.26"/>
    <n v="229708"/>
    <n v="239181"/>
    <n v="137326.39236"/>
    <n v="386016"/>
    <n v="8.6824999999999992"/>
    <n v="8.9208300000000005"/>
    <n v="100"/>
    <n v="7.6698000000000004"/>
    <n v="100"/>
    <n v="0.73833899999999997"/>
    <n v="156373.0625"/>
    <n v="184236.76560000001"/>
    <n v="1.69"/>
    <n v="403177.5625"/>
    <n v="137142.1563"/>
    <n v="159998.1563"/>
    <n v="243179.4063"/>
    <n v="936300.125"/>
    <n v="4.3368411064147949"/>
    <n v="77.6673583984375"/>
    <n v="44.053646087646484"/>
    <n v="0"/>
    <n v="0"/>
    <n v="1"/>
    <n v="1"/>
    <s v="PEG"/>
    <s v="DEU"/>
    <n v="1.3340000000000001"/>
    <n v="-0.13129019737243652"/>
    <n v="9.0628065168857574E-2"/>
    <n v="-6.8592018214985728E-4"/>
    <n v="8.6824998259544373E-2"/>
    <m/>
    <m/>
    <n v="1.993982307612896E-2"/>
    <n v="7.0688240230083466E-2"/>
    <n v="6.9306284189224243E-2"/>
    <n v="-0.17011834681034088"/>
    <n v="6.0282483696937561E-2"/>
    <m/>
    <m/>
    <m/>
    <n v="8.9208297431468964E-2"/>
    <n v="5.0027325749397278E-2"/>
    <n v="4.6736676245927811E-2"/>
    <n v="4.8129796981811523E-2"/>
    <n v="4.3069537729024887E-2"/>
  </r>
  <r>
    <x v="121"/>
    <x v="13"/>
    <s v="NLD"/>
    <n v="138"/>
    <n v="15066.22"/>
    <n v="17547.904318795754"/>
    <n v="75.842482365965651"/>
    <n v="79.628"/>
    <n v="616840.46610000008"/>
    <n v="0.20753168643237038"/>
    <n v="103.13330000000001"/>
    <n v="13959.87"/>
    <n v="237118"/>
    <n v="249051"/>
    <n v="138730.15562999999"/>
    <n v="407193"/>
    <n v="9.2816670000000006"/>
    <n v="8.7391699999999997"/>
    <n v="102.595"/>
    <n v="7.2843"/>
    <n v="104.36180241829474"/>
    <n v="0.73571500000000001"/>
    <n v="175078.1563"/>
    <n v="192209.79689999999"/>
    <n v="1.7103999999999999"/>
    <n v="435616.15629999997"/>
    <n v="146012.0938"/>
    <n v="166884.75"/>
    <n v="268731.40629999997"/>
    <n v="1008076.1875"/>
    <n v="4.6537632942199707"/>
    <n v="81.221649169921875"/>
    <n v="42.911563873291016"/>
    <n v="0"/>
    <n v="0"/>
    <n v="1"/>
    <n v="1"/>
    <s v="PEG"/>
    <s v="DEU"/>
    <n v="0.91700000000000004"/>
    <n v="0.18728223443031311"/>
    <n v="9.8032645881175995E-2"/>
    <n v="0.12397041171789169"/>
    <n v="9.2816673219203949E-2"/>
    <m/>
    <m/>
    <n v="2.5949999690055847E-2"/>
    <n v="7.2082646191120148E-2"/>
    <n v="7.0259414613246918E-2"/>
    <n v="0.13725490868091583"/>
    <n v="3.9352845400571823E-2"/>
    <m/>
    <m/>
    <m/>
    <n v="8.7391696870326996E-2"/>
    <n v="4.4754218310117722E-2"/>
    <n v="0.11434069275856018"/>
    <n v="0.11658279597759247"/>
    <n v="0.10839354246854782"/>
  </r>
  <r>
    <x v="122"/>
    <x v="13"/>
    <s v="NLD"/>
    <n v="138"/>
    <n v="15174.24"/>
    <n v="17719.668459283264"/>
    <n v="76.58831558412588"/>
    <n v="79.614699999999999"/>
    <n v="642238.22385000007"/>
    <n v="0.20553765794851925"/>
    <n v="106.41670000000001"/>
    <n v="12039.37"/>
    <n v="236597"/>
    <n v="246541"/>
    <n v="147824.86680000002"/>
    <n v="432148"/>
    <n v="9.3524999999999991"/>
    <n v="8.1008300000000002"/>
    <n v="111.19199999999999"/>
    <n v="5.5552000000000001"/>
    <n v="108.14616388298279"/>
    <n v="0.74315500000000001"/>
    <n v="173610.48439999999"/>
    <n v="199094.1875"/>
    <n v="1.8141"/>
    <n v="460837.625"/>
    <n v="154252.64060000001"/>
    <n v="180051.92189999999"/>
    <n v="280785.71879999997"/>
    <n v="1094026"/>
    <n v="4.6391830444335938"/>
    <n v="82.293052673339844"/>
    <n v="44.220672607421875"/>
    <n v="0"/>
    <n v="0"/>
    <n v="1"/>
    <n v="1"/>
    <s v="PEG"/>
    <s v="DEU"/>
    <n v="0.57599997999999997"/>
    <n v="7.9236976802349091E-2"/>
    <n v="0.15811415016651154"/>
    <n v="0.17519345879554749"/>
    <n v="9.3524999916553497E-2"/>
    <m/>
    <m/>
    <n v="8.3795510232448578E-2"/>
    <n v="7.4318639934062958E-2"/>
    <n v="6.8572565913200378E-2"/>
    <n v="3.4482758492231369E-2"/>
    <n v="5.2476361393928528E-2"/>
    <m/>
    <m/>
    <m/>
    <n v="8.1008300185203552E-2"/>
    <n v="5.4285891354084015E-2"/>
    <n v="0.13966408371925354"/>
    <n v="0.14164091646671295"/>
    <n v="0.13435922563076019"/>
  </r>
  <r>
    <x v="123"/>
    <x v="13"/>
    <s v="NLD"/>
    <n v="138"/>
    <n v="15274.94"/>
    <n v="17823.663952240058"/>
    <n v="77.073815600265974"/>
    <n v="79.721299999999999"/>
    <n v="660694.29509999999"/>
    <n v="0.19819212826908064"/>
    <n v="109.16670000000001"/>
    <n v="24522.62"/>
    <n v="231637"/>
    <n v="258343"/>
    <n v="164284.37679000001"/>
    <n v="465084"/>
    <n v="6.8541670000000003"/>
    <n v="6.36"/>
    <n v="120.358"/>
    <n v="6.2850000000000001"/>
    <n v="112.39705831147184"/>
    <n v="0.75401300000000004"/>
    <n v="186665.26560000001"/>
    <n v="201064.29689999999"/>
    <n v="1.9409000000000001"/>
    <n v="488943.75"/>
    <n v="175239.45310000001"/>
    <n v="201161.26560000001"/>
    <n v="287782.5"/>
    <n v="1120542.125"/>
    <n v="4.8060436248779297"/>
    <n v="83.921371459960938"/>
    <n v="45.826469421386719"/>
    <n v="0"/>
    <n v="0"/>
    <n v="1"/>
    <n v="1"/>
    <s v="PEG"/>
    <s v="DEU"/>
    <n v="-1.927"/>
    <n v="0.47246772050857544"/>
    <n v="0.15473650395870209"/>
    <n v="0.18929064273834229"/>
    <n v="6.8541668355464935E-2"/>
    <m/>
    <m/>
    <n v="8.2433991134166718E-2"/>
    <n v="7.230251282453537E-2"/>
    <n v="6.6796235740184784E-2"/>
    <n v="0.41818180680274963"/>
    <n v="2.3145617917180061E-2"/>
    <m/>
    <m/>
    <m/>
    <n v="6.3600003719329834E-2"/>
    <n v="3.2824695110321045E-2"/>
    <n v="0.21111257374286652"/>
    <n v="0.23939649760723114"/>
    <n v="0.12891615927219391"/>
  </r>
  <r>
    <x v="124"/>
    <x v="13"/>
    <s v="NLD"/>
    <n v="138"/>
    <n v="15382.2"/>
    <n v="18222.904742868472"/>
    <n v="78.87137864553803"/>
    <n v="80.7834"/>
    <n v="694690.92927000008"/>
    <n v="0.1929593406987995"/>
    <n v="112.22499999999999"/>
    <n v="31475.439999999999"/>
    <n v="256442"/>
    <n v="282209"/>
    <n v="168290.72156999999"/>
    <n v="466024"/>
    <n v="5.1766670000000001"/>
    <n v="6.8624999999999998"/>
    <n v="135.17099999999999"/>
    <n v="7.1593"/>
    <n v="116.09583632539614"/>
    <n v="0.72769400000000006"/>
    <n v="172847.98439999999"/>
    <n v="193977.17189999999"/>
    <n v="1.7351000000000001"/>
    <n v="529174.6875"/>
    <n v="200306.6563"/>
    <n v="231006.10939999999"/>
    <n v="298168.5625"/>
    <n v="1190490.125"/>
    <n v="5.0492329597473145"/>
    <n v="89.973358154296875"/>
    <n v="45.624851226806641"/>
    <n v="0"/>
    <n v="0"/>
    <n v="1"/>
    <n v="1"/>
    <s v="PEG"/>
    <s v="DEU"/>
    <n v="-2.1419999999999999"/>
    <n v="2.28531863540411E-2"/>
    <n v="0.19333085417747498"/>
    <n v="-8.3442017436027527E-2"/>
    <n v="5.1766671240329742E-2"/>
    <m/>
    <m/>
    <n v="0.1230744943022728"/>
    <n v="7.0256367325782776E-2"/>
    <n v="6.2557175755500793E-2"/>
    <n v="-9.9715106189250946E-3"/>
    <n v="4.2094327509403229E-2"/>
    <m/>
    <m/>
    <m/>
    <n v="6.8625003099441528E-2"/>
    <n v="4.1674584150314331E-2"/>
    <n v="0.10388033092021942"/>
    <n v="0.14459618926048279"/>
    <n v="-1.5837673097848892E-2"/>
  </r>
  <r>
    <x v="125"/>
    <x v="13"/>
    <s v="NLD"/>
    <n v="138"/>
    <n v="15459.05"/>
    <n v="18696.697349290367"/>
    <n v="80.911946527777957"/>
    <n v="82.550299999999993"/>
    <n v="726226.01937000011"/>
    <n v="0.19517982670490347"/>
    <n v="114.38330000000001"/>
    <n v="41382.71"/>
    <n v="283538"/>
    <n v="314693"/>
    <n v="187447.57260000001"/>
    <n v="486566"/>
    <n v="4.3724999999999996"/>
    <n v="6.8991699999999998"/>
    <n v="144.53800000000001"/>
    <n v="7.1574999999999998"/>
    <n v="116.23474153588533"/>
    <n v="0.73092500000000005"/>
    <n v="182533.29930000001"/>
    <n v="240841.26219000001"/>
    <n v="1.6044"/>
    <n v="587127.875"/>
    <n v="231115.1875"/>
    <n v="269593.0625"/>
    <n v="317534.78129999997"/>
    <n v="1202835.625"/>
    <n v="4.9901537895202637"/>
    <n v="92.490745544433594"/>
    <n v="45.919631958007813"/>
    <n v="0"/>
    <n v="0"/>
    <n v="1"/>
    <n v="1"/>
    <s v="PEG"/>
    <s v="DEU"/>
    <n v="-0.84399997999999998"/>
    <n v="0.19814939796924591"/>
    <n v="0.13493552803993225"/>
    <n v="0.21404531598091125"/>
    <n v="4.3724998831748962E-2"/>
    <m/>
    <m/>
    <n v="6.9297410547733307E-2"/>
    <n v="6.5638117492198944E-2"/>
    <n v="6.1384338885545731E-2"/>
    <n v="0.15647481381893158"/>
    <n v="3.7260498851537704E-2"/>
    <m/>
    <m/>
    <m/>
    <n v="6.8991698324680328E-2"/>
    <n v="4.3090827763080597E-2"/>
    <n v="0.14716541767120361"/>
    <n v="0.15261079370975494"/>
    <n v="0.12888514995574951"/>
  </r>
  <r>
    <x v="126"/>
    <x v="13"/>
    <s v="NLD"/>
    <n v="138"/>
    <n v="15527.81"/>
    <n v="19247.868211938017"/>
    <n v="83.364623703583803"/>
    <n v="85.795599999999993"/>
    <n v="759453.55875000008"/>
    <n v="0.20280440163770955"/>
    <n v="116.75830000000001"/>
    <n v="36250.730000000003"/>
    <n v="304559"/>
    <n v="332920"/>
    <n v="212876.18229"/>
    <n v="514989"/>
    <n v="2.9975000000000001"/>
    <n v="6.15"/>
    <n v="160.34100000000001"/>
    <n v="6.4207999999999998"/>
    <n v="118.0342375947852"/>
    <n v="0.71341899999999991"/>
    <n v="196471.76505000002"/>
    <n v="208144.81692000001"/>
    <n v="1.7436"/>
    <n v="654966.875"/>
    <n v="274154.96879999997"/>
    <n v="314002.21879999997"/>
    <n v="340964.625"/>
    <n v="1235543.125"/>
    <n v="5.0444478988647461"/>
    <n v="98.991798400878906"/>
    <n v="48.46380615234375"/>
    <n v="0"/>
    <n v="0"/>
    <n v="1"/>
    <n v="1"/>
    <s v="PEG"/>
    <s v="DEU"/>
    <n v="-1.23"/>
    <n v="0.40327700972557068"/>
    <n v="0.1735883355140686"/>
    <n v="8.5449047386646271E-2"/>
    <n v="2.9975000768899918E-2"/>
    <m/>
    <m/>
    <n v="0.10933457314968109"/>
    <n v="6.4253762364387512E-2"/>
    <n v="5.7920996099710464E-2"/>
    <n v="0.36018699407577515"/>
    <n v="3.1679477542638779E-2"/>
    <m/>
    <m/>
    <m/>
    <n v="6.1500001698732376E-2"/>
    <n v="4.3090011924505234E-2"/>
    <n v="0.21105514466762543"/>
    <n v="0.2508959174156189"/>
    <n v="5.7712025940418243E-2"/>
  </r>
  <r>
    <x v="127"/>
    <x v="13"/>
    <s v="NLD"/>
    <n v="138"/>
    <n v="15604.46"/>
    <n v="19972.661248209955"/>
    <n v="86.465789458579948"/>
    <n v="88.300799999999995"/>
    <n v="813270.36066000001"/>
    <n v="0.20582473195766124"/>
    <n v="118.92444872588332"/>
    <n v="48931.41"/>
    <n v="347286"/>
    <n v="380018"/>
    <n v="227021.79678"/>
    <n v="553239"/>
    <n v="3.3341669999999999"/>
    <n v="5.5758299999999998"/>
    <n v="179.227"/>
    <n v="5.5106000000000002"/>
    <n v="121.07290068285384"/>
    <n v="0.65765000000000007"/>
    <n v="202741.32"/>
    <n v="221948.85636000001"/>
    <n v="2.0171999999999999"/>
    <n v="756267"/>
    <n v="327661.28129999997"/>
    <n v="375818.5"/>
    <n v="380448.5"/>
    <n v="1256756"/>
    <n v="5.5076699256896973"/>
    <n v="110.10902404785156"/>
    <n v="53.951961517333984"/>
    <n v="0"/>
    <n v="0"/>
    <n v="1"/>
    <n v="1"/>
    <s v="PEG"/>
    <s v="DEU"/>
    <n v="-8.8999999999999996E-2"/>
    <n v="0.44899299740791321"/>
    <n v="0.17775966227054596"/>
    <n v="8.7323449552059174E-2"/>
    <n v="3.3341668546199799E-2"/>
    <m/>
    <m/>
    <n v="0.1177864670753479"/>
    <n v="5.9973191469907761E-2"/>
    <n v="5.3653530776500702E-2"/>
    <n v="0.41504698991775513"/>
    <n v="2.398931048810482E-2"/>
    <m/>
    <m/>
    <m/>
    <n v="5.5758301168680191E-2"/>
    <n v="3.3946000039577484E-2"/>
    <n v="0.24901857972145081"/>
    <n v="0.28996056318283081"/>
    <n v="6.0332559049129486E-2"/>
  </r>
  <r>
    <x v="128"/>
    <x v="13"/>
    <s v="NLD"/>
    <n v="138"/>
    <n v="15699.26"/>
    <n v="20630.887383207628"/>
    <n v="89.333735806284764"/>
    <n v="92.289299999999997"/>
    <n v="868911.83444999997"/>
    <n v="0.20667325944286757"/>
    <n v="121.04649418874945"/>
    <n v="25849.99"/>
    <n v="371760"/>
    <n v="398686"/>
    <n v="267545.81997000001"/>
    <n v="653311.86660000007"/>
    <n v="3.4550000000000001"/>
    <n v="4.63"/>
    <n v="198.88499999999999"/>
    <n v="4.3940000000000001"/>
    <n v="119.35360307440087"/>
    <n v="0.62665000000000004"/>
    <n v="212063.01329999999"/>
    <n v="225952.99743000002"/>
    <n v="1.8888"/>
    <n v="891737.875"/>
    <n v="454049.25"/>
    <n v="423550.84379999997"/>
    <n v="468187"/>
    <n v="1304580.875"/>
    <n v="5.0309576988220215"/>
    <n v="118.46022033691406"/>
    <n v="60.181659698486328"/>
    <n v="0"/>
    <n v="0"/>
    <n v="1"/>
    <n v="1"/>
    <s v="PEG"/>
    <s v="DEU"/>
    <n v="0.23"/>
    <n v="0.2228810042142868"/>
    <n v="0.1652672290802002"/>
    <n v="0.16239365935325623"/>
    <n v="3.4549999982118607E-2"/>
    <m/>
    <m/>
    <n v="0.10968213528394699"/>
    <n v="5.5585093796253204E-2"/>
    <n v="5.0091005861759186E-2"/>
    <n v="0.1872979998588562"/>
    <n v="2.9969729483127594E-2"/>
    <m/>
    <m/>
    <m/>
    <n v="4.6300001442432404E-2"/>
    <n v="3.5583000630140305E-2"/>
    <n v="0.17571112513542175"/>
    <n v="0.19093683362007141"/>
    <n v="9.8471827805042267E-2"/>
  </r>
  <r>
    <x v="129"/>
    <x v="13"/>
    <s v="NLD"/>
    <n v="138"/>
    <n v="15801.95"/>
    <n v="21456.949280373661"/>
    <n v="92.923561455754069"/>
    <n v="96.551599999999993"/>
    <n v="924365.99288999999"/>
    <n v="0.23442886138685462"/>
    <n v="123.51118807967228"/>
    <n v="31317.454344851998"/>
    <n v="393843.83380000002"/>
    <n v="415615.4572"/>
    <n v="298408.77851999999"/>
    <n v="705207.03339"/>
    <n v="2.9634999999999998"/>
    <n v="4.6291700000000002"/>
    <n v="231.261"/>
    <n v="3.6225000000000001"/>
    <n v="123.78332205850138"/>
    <n v="0.58565400000000001"/>
    <n v="227312.68650000001"/>
    <n v="235263.67217999999"/>
    <n v="2.1936193509854669"/>
    <n v="1020355.1875"/>
    <n v="533853"/>
    <n v="492095.0625"/>
    <n v="528260.125"/>
    <n v="1452826.625"/>
    <n v="4.8492989540100098"/>
    <n v="127.54410552978516"/>
    <n v="61.213909149169922"/>
    <n v="0"/>
    <n v="0"/>
    <n v="1"/>
    <n v="1"/>
    <s v="PEG"/>
    <s v="DEU"/>
    <n v="-0.68199997999999995"/>
    <n v="0.30649200081825256"/>
    <n v="0.21443824470043182"/>
    <n v="-7.4199855327606201E-2"/>
    <n v="2.9634999111294746E-2"/>
    <m/>
    <m/>
    <n v="0.1627875417470932"/>
    <n v="5.1650699228048325E-2"/>
    <n v="4.4419720768928528E-2"/>
    <n v="0.27004200220108032"/>
    <n v="2.8699833899736404E-2"/>
    <m/>
    <m/>
    <m/>
    <n v="4.629170149564743E-2"/>
    <n v="3.6449994891881943E-2"/>
    <n v="0.21790333092212677"/>
    <n v="0.26054105162620544"/>
    <n v="-2.2282429039478302E-2"/>
  </r>
  <r>
    <x v="130"/>
    <x v="13"/>
    <s v="NLD"/>
    <n v="138"/>
    <n v="15907.85"/>
    <n v="22148.200835821048"/>
    <n v="95.83951756780948"/>
    <n v="99.388300000000001"/>
    <n v="996092.34597000002"/>
    <n v="0.22922771676178022"/>
    <n v="126.41182576272665"/>
    <n v="17764.185720689849"/>
    <n v="476125.68449999997"/>
    <n v="510938.2401"/>
    <n v="327387.56501999998"/>
    <n v="778030.83405000006"/>
    <n v="4.3917669999999998"/>
    <n v="5.4041699999999997"/>
    <n v="273.274"/>
    <n v="2.7254"/>
    <n v="130.70743212715831"/>
    <n v="0.52065300000000003"/>
    <n v="243366.71385"/>
    <n v="245623.31289"/>
    <n v="2.3683073616335304"/>
    <n v="1169235.625"/>
    <n v="650489.3125"/>
    <n v="592910.375"/>
    <n v="576325.25"/>
    <n v="1577250.375"/>
    <n v="5.0771102905273438"/>
    <n v="131.43479919433594"/>
    <n v="62.985782623291016"/>
    <n v="0"/>
    <n v="0"/>
    <n v="1"/>
    <n v="1"/>
    <s v="PEG"/>
    <s v="DEU"/>
    <n v="1.38"/>
    <n v="-2.1279999986290932E-2"/>
    <n v="0.22731909155845642"/>
    <n v="9.3039244413375854E-2"/>
    <n v="4.3917670845985413E-2"/>
    <m/>
    <m/>
    <n v="0.18166919052600861"/>
    <n v="4.5649897307157516E-2"/>
    <n v="3.8631707429885864E-2"/>
    <n v="-3.8690000772476196E-2"/>
    <n v="1.8110670149326324E-2"/>
    <m/>
    <m/>
    <m/>
    <n v="5.4041698575019836E-2"/>
    <n v="1.7409969121217728E-2"/>
    <n v="0.10498348623514175"/>
    <n v="0.1108153834939003"/>
    <n v="6.8478457629680634E-2"/>
  </r>
  <r>
    <x v="131"/>
    <x v="13"/>
    <s v="NLD"/>
    <n v="138"/>
    <n v="16017.45"/>
    <n v="22410.665063147906"/>
    <n v="96.934364444433641"/>
    <n v="100.4243"/>
    <n v="1061925.97851"/>
    <n v="0.22451625354523636"/>
    <n v="132.87465007409344"/>
    <n v="24156.214564503149"/>
    <n v="481135.08980000002"/>
    <n v="531841.27350000001"/>
    <n v="351588.70824000001"/>
    <n v="863063.18810999999"/>
    <n v="4.2617830000000003"/>
    <n v="4.9574999999999996"/>
    <n v="303.72300000000001"/>
    <n v="2.1193"/>
    <n v="136.91192816130112"/>
    <n v="0.494398"/>
    <n v="268548.50802000001"/>
    <n v="271338.40487999999"/>
    <n v="2.5005219562010668"/>
    <n v="1256220.5"/>
    <n v="727610.1875"/>
    <n v="650272.9375"/>
    <n v="605947.5"/>
    <n v="1627746.125"/>
    <n v="4.7992582321166992"/>
    <n v="127.37136840820313"/>
    <n v="62.86370849609375"/>
    <n v="0"/>
    <n v="0"/>
    <n v="1"/>
    <n v="1"/>
    <s v="PEG"/>
    <s v="DEU"/>
    <n v="0.26100001"/>
    <n v="-0.19217999279499054"/>
    <n v="0.15109571814537048"/>
    <n v="4.8151370137929916E-2"/>
    <n v="4.2617831379175186E-2"/>
    <m/>
    <m/>
    <n v="0.11142297089099884"/>
    <n v="3.967275470495224E-2"/>
    <n v="3.5695459693670273E-2"/>
    <n v="-0.21070000529289246"/>
    <n v="2.3463897407054901E-2"/>
    <m/>
    <m/>
    <m/>
    <n v="4.9575001001358032E-2"/>
    <n v="1.85200534760952E-2"/>
    <n v="2.1440491080284119E-2"/>
    <n v="1.7423262819647789E-2"/>
    <n v="4.5384600758552551E-2"/>
  </r>
  <r>
    <x v="132"/>
    <x v="13"/>
    <s v="NLD"/>
    <n v="138"/>
    <n v="16122.83"/>
    <n v="22290.725277232385"/>
    <n v="96.410232367382946"/>
    <n v="100.68470000000001"/>
    <n v="1104360.61827"/>
    <n v="0.21348794036816912"/>
    <n v="137.99232486343561"/>
    <n v="25581.736885801321"/>
    <n v="453027.39679999999"/>
    <n v="512811.47950000002"/>
    <n v="373509.01160999999"/>
    <n v="912254.40272999997"/>
    <n v="3.3185920000000002"/>
    <n v="4.88917"/>
    <n v="323.38"/>
    <n v="2.5539999999999998"/>
    <n v="142.04302937470504"/>
    <n v="0.48784300000000003"/>
    <n v="273872.67138000001"/>
    <n v="285876.27974999999"/>
    <n v="2.1013731286354536"/>
    <n v="1349728.25"/>
    <n v="777613.5625"/>
    <n v="695839.0625"/>
    <n v="653889.25"/>
    <n v="1647412"/>
    <n v="4.6981959342956543"/>
    <n v="132.75993347167969"/>
    <n v="64.310684204101563"/>
    <n v="0"/>
    <n v="0"/>
    <n v="1"/>
    <n v="1"/>
    <s v="PEG"/>
    <s v="DEU"/>
    <n v="-1.095"/>
    <n v="-0.32824999094009399"/>
    <n v="0.10140872001647949"/>
    <n v="0.12224710732698441"/>
    <n v="3.3185921609401703E-2"/>
    <m/>
    <m/>
    <n v="6.472015380859375E-2"/>
    <n v="3.6688566207885742E-2"/>
    <n v="3.445841372013092E-2"/>
    <n v="-0.34731999039649963"/>
    <n v="2.9217831790447235E-2"/>
    <m/>
    <m/>
    <m/>
    <n v="4.8891700804233551E-2"/>
    <n v="1.9069895148277283E-2"/>
    <n v="-3.6775884218513966E-3"/>
    <n v="-1.8915507942438126E-2"/>
    <n v="7.7716514468193054E-2"/>
  </r>
  <r>
    <x v="133"/>
    <x v="13"/>
    <s v="NLD"/>
    <n v="138"/>
    <n v="16223.25"/>
    <n v="22267.407976643492"/>
    <n v="96.243472336644942"/>
    <n v="100.00709999999999"/>
    <n v="1130084.5250999997"/>
    <n v="0.20874097787321555"/>
    <n v="141.06598303986522"/>
    <n v="54994.04776395738"/>
    <n v="455874.40720000002"/>
    <n v="516034.15639999998"/>
    <n v="393174.91965"/>
    <n v="997176.57128999999"/>
    <n v="2.3334670000000002"/>
    <n v="4.1224999999999996"/>
    <n v="334.94299999999998"/>
    <n v="3.5933999999999999"/>
    <n v="146.32655805842447"/>
    <n v="0.499782"/>
    <n v="272376.35229000001"/>
    <n v="302005.23324000003"/>
    <n v="1.7448218527315915"/>
    <n v="1454671.125"/>
    <n v="846856.5625"/>
    <n v="761333.3125"/>
    <n v="693337.875"/>
    <n v="1762251.75"/>
    <n v="4.3031086921691895"/>
    <n v="132.81550598144531"/>
    <n v="64.681663513183594"/>
    <n v="0"/>
    <n v="0"/>
    <n v="1"/>
    <n v="1"/>
    <s v="PEG"/>
    <s v="DEU"/>
    <n v="-0.95999997999999997"/>
    <n v="9.1921001672744751E-2"/>
    <n v="7.1275040507316589E-2"/>
    <n v="4.6264663338661194E-2"/>
    <n v="2.3334670811891556E-2"/>
    <m/>
    <m/>
    <n v="3.575669601559639E-2"/>
    <n v="3.55183444917202E-2"/>
    <n v="3.4292168915271759E-2"/>
    <n v="5.1288001239299774E-2"/>
    <n v="3.8650698959827423E-2"/>
    <m/>
    <m/>
    <m/>
    <n v="4.1225001215934753E-2"/>
    <n v="4.0633015334606171E-2"/>
    <n v="7.0825286209583282E-2"/>
    <n v="7.724703848361969E-2"/>
    <n v="3.4799665212631226E-2"/>
  </r>
  <r>
    <x v="134"/>
    <x v="13"/>
    <s v="NLD"/>
    <n v="138"/>
    <n v="16318.2"/>
    <n v="22695.82597212556"/>
    <n v="98.025949511165621"/>
    <n v="100.6592"/>
    <n v="1166392.8510599998"/>
    <n v="0.20517655681291144"/>
    <n v="143.01670428870295"/>
    <n v="78467.269346372414"/>
    <n v="502990.51370000001"/>
    <n v="563401.5564"/>
    <n v="411542.84250000003"/>
    <n v="1056877.2789"/>
    <n v="2.1063329999999998"/>
    <n v="4.0941700000000001"/>
    <n v="349.20499999999998"/>
    <n v="4.6462000000000003"/>
    <n v="150.76451307450424"/>
    <n v="0.50283200000000006"/>
    <n v="281786.19399"/>
    <n v="299973.41262000002"/>
    <n v="1.6178768078702004"/>
    <n v="1596017.125"/>
    <n v="931242"/>
    <n v="832391.9375"/>
    <n v="763625.1875"/>
    <n v="1762630.875"/>
    <n v="3.8598983287811279"/>
    <n v="137.52891540527344"/>
    <n v="67.348701477050781"/>
    <n v="0"/>
    <n v="0"/>
    <n v="1"/>
    <n v="1"/>
    <s v="PEG"/>
    <s v="DEU"/>
    <n v="-0.26967001000000002"/>
    <n v="9.7350530326366425E-2"/>
    <n v="7.7947065234184265E-2"/>
    <n v="0.10227183252573013"/>
    <n v="2.106332965195179E-2"/>
    <m/>
    <m/>
    <n v="4.2580381035804749E-2"/>
    <n v="3.5366684198379517E-2"/>
    <n v="3.3922262489795685E-2"/>
    <n v="5.6454267352819443E-2"/>
    <n v="3.8710866123437881E-2"/>
    <m/>
    <m/>
    <m/>
    <n v="4.0941700339317322E-2"/>
    <n v="4.0896259248256683E-2"/>
    <n v="8.0174073576927185E-2"/>
    <n v="8.3302512764930725E-2"/>
    <n v="6.1667580157518387E-2"/>
  </r>
  <r>
    <x v="135"/>
    <x v="13"/>
    <s v="NLD"/>
    <n v="138"/>
    <n v="16407.490000000002"/>
    <n v="23113.736269809979"/>
    <n v="100"/>
    <n v="101.12820000000001"/>
    <n v="1213986.3759300001"/>
    <n v="0.20600833197399604"/>
    <n v="145.14892742764997"/>
    <n v="73584.677374668012"/>
    <n v="550585.42469999997"/>
    <n v="619903.93590000004"/>
    <n v="443360.00748000003"/>
    <n v="1171943.99655"/>
    <n v="2.1846830000000002"/>
    <n v="3.3741699999999999"/>
    <n v="363.08"/>
    <n v="5.8724999999999996"/>
    <n v="153.56143066962045"/>
    <n v="0.49798600000000004"/>
    <n v="306628.61682"/>
    <n v="306813.72846000001"/>
    <n v="1.8680257692633722"/>
    <n v="1744842.5"/>
    <n v="1032304.625"/>
    <n v="917060.6875"/>
    <n v="827781.8125"/>
    <n v="1871386.125"/>
    <n v="4.5045638084411621"/>
    <n v="137.73497009277344"/>
    <n v="64.492347717285156"/>
    <n v="0"/>
    <n v="0"/>
    <n v="1"/>
    <n v="1"/>
    <s v="PEG"/>
    <s v="DEU"/>
    <n v="4.1669999999999999E-2"/>
    <n v="0.30317884683609009"/>
    <n v="7.4332632124423981E-2"/>
    <n v="6.9850809872150421E-2"/>
    <n v="2.184683084487915E-2"/>
    <m/>
    <m/>
    <n v="3.9733108133077621E-2"/>
    <n v="3.4599523991346359E-2"/>
    <n v="3.3277314156293869E-2"/>
    <n v="0.25275173783302307"/>
    <n v="4.0253061801195145E-2"/>
    <m/>
    <m/>
    <m/>
    <n v="3.3741701394319534E-2"/>
    <n v="5.0427094101905823E-2"/>
    <n v="0.13880354166030884"/>
    <n v="0.15285137295722961"/>
    <n v="4.5848820358514786E-2"/>
  </r>
  <r>
    <x v="136"/>
    <x v="13"/>
    <s v="NLD"/>
    <n v="138"/>
    <n v="16491.46"/>
    <n v="23867.010778434298"/>
    <n v="103.29494989223898"/>
    <n v="100"/>
    <n v="1288169.8656600001"/>
    <n v="0.21270277549498282"/>
    <n v="147.547466424047"/>
    <n v="100326.24073447201"/>
    <n v="628872.26430000004"/>
    <n v="700987.89839999995"/>
    <n v="506703.44772"/>
    <n v="1341506.2587900001"/>
    <n v="3.0792250000000001"/>
    <n v="3.7808299999999999"/>
    <n v="379.654"/>
    <n v="5.0023999999999997"/>
    <n v="157.43763850307229"/>
    <n v="0.45194000000000001"/>
    <n v="333518.28623999999"/>
    <n v="326274.69147000002"/>
    <n v="1.6732801822323462"/>
    <n v="1821474.25"/>
    <n v="1043741.9375"/>
    <n v="925049.125"/>
    <n v="896425.125"/>
    <n v="1900111.5"/>
    <n v="4.2093582153320313"/>
    <n v="124.29607391357422"/>
    <n v="62.463260650634766"/>
    <n v="0"/>
    <n v="0"/>
    <n v="1"/>
    <n v="1"/>
    <s v="PEG"/>
    <s v="DEU"/>
    <n v="0.74582999999999999"/>
    <n v="0.20137311518192291"/>
    <n v="7.9824142158031464E-2"/>
    <n v="-7.7344179153442383E-3"/>
    <n v="3.0792249366641045E-2"/>
    <m/>
    <m/>
    <n v="4.5648340135812759E-2"/>
    <n v="3.4175802022218704E-2"/>
    <n v="3.2683838158845901E-2"/>
    <n v="0.1644040048122406"/>
    <n v="3.1749371439218521E-2"/>
    <m/>
    <m/>
    <m/>
    <n v="3.780829906463623E-2"/>
    <n v="3.6969095468521118E-2"/>
    <n v="0.10976194590330124"/>
    <n v="0.12264339625835419"/>
    <n v="1.1528915725648403E-2"/>
  </r>
  <r>
    <x v="137"/>
    <x v="13"/>
    <s v="NLD"/>
    <n v="138"/>
    <n v="16570.61"/>
    <n v="24756.362436510313"/>
    <n v="106.95919309192332"/>
    <n v="101.6202"/>
    <n v="1364471.1207000001"/>
    <n v="0.23517153665536134"/>
    <n v="149.88833192265227"/>
    <n v="80481.305057039994"/>
    <n v="676157.72817000002"/>
    <n v="758759.39010000008"/>
    <n v="530036.32920000004"/>
    <n v="1408554.1355399999"/>
    <n v="4.2776079999999999"/>
    <n v="4.28667"/>
    <n v="395.45699999999999"/>
    <n v="4.1527000000000003"/>
    <n v="162.96512181515493"/>
    <n v="0.42981200000000003"/>
    <n v="350422.94565000001"/>
    <n v="347168.06598000001"/>
    <n v="1.4969839005502334"/>
    <n v="1908512"/>
    <n v="1054944"/>
    <n v="936618.625"/>
    <n v="971893.4375"/>
    <n v="1967005.125"/>
    <n v="5.1209373474121094"/>
    <n v="113.52696228027344"/>
    <n v="62.841243743896484"/>
    <n v="0"/>
    <n v="0"/>
    <n v="1"/>
    <n v="1"/>
    <s v="PEG"/>
    <s v="DEU"/>
    <n v="1.0233399999999999"/>
    <n v="8.1647619605064392E-2"/>
    <n v="7.4766159057617188E-2"/>
    <n v="1.2221183627843857E-2"/>
    <n v="4.2776081711053848E-2"/>
    <m/>
    <m/>
    <n v="4.1624743491411209E-2"/>
    <n v="3.314141184091568E-2"/>
    <n v="3.1817037612199783E-2"/>
    <n v="4.8092205077409744E-2"/>
    <n v="3.2015707343816757E-2"/>
    <m/>
    <m/>
    <m/>
    <n v="4.2866699397563934E-2"/>
    <n v="3.3555414527654648E-2"/>
    <n v="7.1230746805667877E-2"/>
    <n v="7.7098049223423004E-2"/>
    <n v="2.7498632669448853E-2"/>
  </r>
  <r>
    <x v="138"/>
    <x v="13"/>
    <s v="NLD"/>
    <n v="138"/>
    <n v="16645.310000000001"/>
    <n v="25112.311527597074"/>
    <n v="108.85596100122599"/>
    <n v="102.46259999999999"/>
    <n v="1426236.7045799999"/>
    <n v="0.22395069802225723"/>
    <n v="153.20625432502325"/>
    <n v="70826.914749442803"/>
    <n v="740290.09658999997"/>
    <n v="816448.11048000003"/>
    <n v="524394.83160000003"/>
    <n v="1469259.7349100001"/>
    <n v="4.634233"/>
    <n v="4.2275"/>
    <n v="407.02"/>
    <n v="3.6541999999999999"/>
    <n v="167.3550923345197"/>
    <n v="0.54686699999999999"/>
    <n v="371838.59943"/>
    <n v="368079.07017000002"/>
    <n v="1.5834662642810944"/>
    <n v="1961015.375"/>
    <n v="1052034.25"/>
    <n v="935076"/>
    <n v="1025939.375"/>
    <n v="2054056"/>
    <n v="4.2631568908691406"/>
    <n v="106.2086181640625"/>
    <n v="60.769824981689453"/>
    <n v="1"/>
    <n v="1"/>
    <n v="1"/>
    <n v="1"/>
    <s v="PEG"/>
    <s v="DEU"/>
    <n v="-4.0840000000000001E-2"/>
    <n v="-0.49461978673934937"/>
    <n v="6.166115403175354E-2"/>
    <n v="0.12287068367004395"/>
    <n v="4.6342328190803528E-2"/>
    <m/>
    <m/>
    <n v="2.9239589348435402E-2"/>
    <n v="3.2421562820672989E-2"/>
    <n v="3.1500499695539474E-2"/>
    <n v="-0.51501059532165527"/>
    <n v="4.2043797671794891E-2"/>
    <m/>
    <m/>
    <m/>
    <n v="4.2275000363588333E-2"/>
    <n v="2.0390795543789864E-2"/>
    <n v="-1.8186237663030624E-2"/>
    <n v="-3.9980947971343994E-2"/>
    <n v="8.4606505930423737E-2"/>
  </r>
  <r>
    <x v="139"/>
    <x v="13"/>
    <s v="NLD"/>
    <n v="138"/>
    <n v="16727.496535202681"/>
    <n v="24073.41548408792"/>
    <n v="104.3264224839418"/>
    <n v="101.0779"/>
    <n v="1376970.56382"/>
    <n v="0.21557793827120511"/>
    <n v="154.69558759152721"/>
    <n v="74562.95603085302"/>
    <n v="603873.83646000002"/>
    <n v="681759.55899000005"/>
    <n v="600603.53081999999"/>
    <n v="1494794.12268"/>
    <n v="1.2283580000000001"/>
    <n v="3.6866699999999999"/>
    <n v="393.14400000000001"/>
    <n v="4.3470000000000004"/>
    <n v="171.89130723846421"/>
    <n v="0.56767000000000001"/>
    <n v="354819.34710000001"/>
    <n v="396478.28094000003"/>
    <n v="1.5297167846730519"/>
    <n v="2071416.875"/>
    <n v="1059769.375"/>
    <n v="936160.25"/>
    <n v="1135256.625"/>
    <n v="2044500.75"/>
    <n v="4.6247034072875977"/>
    <n v="116.78826141357422"/>
    <n v="61.936309814453125"/>
    <n v="0"/>
    <n v="0"/>
    <n v="1"/>
    <n v="1"/>
    <s v="PEG"/>
    <s v="DEU"/>
    <n v="-3.1924969999999999"/>
    <n v="0.44534933567047119"/>
    <n v="-1.7091743648052216E-3"/>
    <n v="4.5068025588989258E-2"/>
    <n v="1.2283580377697945E-2"/>
    <m/>
    <m/>
    <n v="-3.4091692417860031E-2"/>
    <n v="3.238251805305481E-2"/>
    <n v="3.3525455743074417E-2"/>
    <n v="0.36896035075187683"/>
    <n v="5.5800732225179672E-2"/>
    <m/>
    <m/>
    <m/>
    <n v="3.6866698414087296E-2"/>
    <n v="7.6388992369174957E-2"/>
    <n v="8.1092387437820435E-2"/>
    <n v="9.0602457523345947E-2"/>
    <n v="2.8675802052021027E-2"/>
  </r>
  <r>
    <x v="140"/>
    <x v="13"/>
    <s v="NLD"/>
    <n v="138"/>
    <n v="16817.800259067353"/>
    <n v="24302.617958514162"/>
    <n v="105.18634341211835"/>
    <n v="100.58595349456877"/>
    <n v="1408582.7837700001"/>
    <n v="0.19696583315993599"/>
    <n v="156.1340324776267"/>
    <n v="97671.130226611815"/>
    <n v="731442.20094000001"/>
    <n v="818792.85791999998"/>
    <n v="672265.97631000006"/>
    <n v="1546382.9737800001"/>
    <n v="0.81095830000000002"/>
    <n v="2.9916700000000001"/>
    <n v="385.435"/>
    <n v="4.9889999999999999"/>
    <n v="174.7819343414088"/>
    <n v="0.59246799999999999"/>
    <n v="362660.14728000003"/>
    <n v="416831.74650000001"/>
    <n v="1.6492366412213741"/>
    <n v="2015938.5"/>
    <n v="1012177.25"/>
    <n v="910539.9375"/>
    <n v="1105398.625"/>
    <n v="2068922.25"/>
    <n v="4.4831337928771973"/>
    <n v="110.5498046875"/>
    <n v="61.680370330810547"/>
    <n v="0"/>
    <n v="0"/>
    <n v="1"/>
    <n v="1"/>
    <s v="PEG"/>
    <s v="DEU"/>
    <n v="-0.24250000999999999"/>
    <n v="9.2556312680244446E-2"/>
    <n v="1.4453273266553879E-2"/>
    <n v="6.8425633013248444E-2"/>
    <n v="8.1095825880765915E-3"/>
    <m/>
    <m/>
    <n v="-1.9608590751886368E-2"/>
    <n v="3.4061864018440247E-2"/>
    <n v="3.4743126481771469E-2"/>
    <n v="7.0819899439811707E-2"/>
    <n v="2.0298849791288376E-2"/>
    <m/>
    <m/>
    <m/>
    <n v="2.9916699975728989E-2"/>
    <n v="2.173641137778759E-2"/>
    <n v="3.358788788318634E-2"/>
    <n v="3.2717060297727585E-2"/>
    <n v="3.8267608731985092E-2"/>
  </r>
  <r>
    <x v="141"/>
    <x v="13"/>
    <s v="NLD"/>
    <n v="138"/>
    <n v="16899.986794270033"/>
    <n v="24563.926563916441"/>
    <n v="106.32091298193218"/>
    <n v="100.18749920867039"/>
    <n v="1433202.6318900001"/>
    <n v="0.20137339530935988"/>
    <n v="159.98967543293818"/>
    <n v="122323.84463181153"/>
    <n v="804180.05691000004"/>
    <n v="902106.31818000006"/>
    <n v="699966.61100999999"/>
    <n v="1602681.1531500001"/>
    <n v="1.3906000000000001"/>
    <n v="2.9891700000000001"/>
    <n v="376.185"/>
    <n v="4.9772999999999996"/>
    <n v="177.38006565647348"/>
    <n v="0.61695599999999995"/>
    <n v="357964.04126999999"/>
    <n v="396222.65058000002"/>
    <n v="1.7031532575933226"/>
    <n v="2088733.625"/>
    <n v="1043289.1875"/>
    <n v="926917.875"/>
    <n v="1161815.75"/>
    <n v="2137045.5"/>
    <n v="4.553682804107666"/>
    <n v="109.25230407714844"/>
    <n v="62.544483184814453"/>
    <n v="0"/>
    <n v="0"/>
    <n v="1"/>
    <n v="1"/>
    <s v="PEG"/>
    <s v="DEU"/>
    <n v="0.42583399999999999"/>
    <n v="-9.2845775187015533E-2"/>
    <n v="1.1369640007615089E-2"/>
    <n v="0.12897846102714539"/>
    <n v="1.3906000182032585E-2"/>
    <m/>
    <m/>
    <n v="-2.3998858407139778E-2"/>
    <n v="3.5368498414754868E-2"/>
    <n v="3.6238174885511398E-2"/>
    <n v="-0.12386636435985565"/>
    <n v="3.540622815489769E-2"/>
    <m/>
    <m/>
    <m/>
    <n v="2.9891699552536011E-2"/>
    <n v="3.1020587310194969E-2"/>
    <n v="9.3754631234332919E-4"/>
    <n v="-1.3142028823494911E-2"/>
    <n v="7.144223153591156E-2"/>
  </r>
  <r>
    <x v="142"/>
    <x v="13"/>
    <s v="NLD"/>
    <n v="138"/>
    <n v="16975.07078939347"/>
    <n v="24202.269173236706"/>
    <n v="104.83675879406016"/>
    <n v="98.678419266182559"/>
    <n v="1438947.70386"/>
    <n v="0.18761313759062495"/>
    <n v="164.50008221612043"/>
    <n v="146686.32893148842"/>
    <n v="858232.65578999999"/>
    <n v="946967.24265000003"/>
    <n v="749292.25193999999"/>
    <n v="1645029.84822"/>
    <n v="0.57318340000000001"/>
    <n v="1.93275"/>
    <n v="352.673"/>
    <n v="5.8209"/>
    <n v="180.39490638350978"/>
    <n v="0.66213899999999992"/>
    <n v="351626.17131000001"/>
    <n v="395129.61041999998"/>
    <n v="1.670236471123238"/>
    <n v="2153439"/>
    <n v="1076003.25"/>
    <n v="958115.8125"/>
    <n v="1195323.125"/>
    <n v="2216498.25"/>
    <n v="4.852022647857666"/>
    <n v="108.60769653320313"/>
    <n v="61.493991851806641"/>
    <n v="0"/>
    <n v="0"/>
    <n v="1"/>
    <n v="1"/>
    <s v="PEG"/>
    <s v="DEU"/>
    <n v="-0.55416697000000004"/>
    <n v="0.12577289342880249"/>
    <n v="-2.5248315185308456E-2"/>
    <n v="0.11316732317209244"/>
    <n v="5.7318340986967087E-3"/>
    <m/>
    <m/>
    <n v="-6.250116229057312E-2"/>
    <n v="3.7252847105264664E-2"/>
    <n v="3.9736419916152954E-2"/>
    <n v="8.2175806164741516E-2"/>
    <n v="4.0286507457494736E-2"/>
    <m/>
    <m/>
    <m/>
    <n v="1.9327500835061073E-2"/>
    <n v="4.3597083538770676E-2"/>
    <n v="2.3554246872663498E-2"/>
    <n v="1.5917334705591202E-2"/>
    <n v="5.9449579566717148E-2"/>
  </r>
  <r>
    <x v="143"/>
    <x v="13"/>
    <s v="NLD"/>
    <n v="138"/>
    <n v="17025.803218530928"/>
    <n v="24100.634782114583"/>
    <n v="104.39206365144452"/>
    <n v="97.439360934089464"/>
    <n v="1455468.9177299999"/>
    <n v="0.18356365155958776"/>
    <n v="168.70346243752908"/>
    <n v="141922.77416785227"/>
    <n v="851409.96963000007"/>
    <n v="954440.02326000005"/>
    <n v="718834.77603000007"/>
    <n v="1633768.8901200001"/>
    <n v="0.22066669999999999"/>
    <n v="1.96133333333333"/>
    <n v="331.46248605795506"/>
    <n v="7.2430000000000003"/>
    <n v="184.77369390371385"/>
    <n v="0.67655699999999996"/>
    <n v="365571.24819000001"/>
    <n v="385360.56399"/>
    <n v="1.5979334348488146"/>
    <n v="2096600.875"/>
    <n v="1073760.562323"/>
    <n v="948891.0625"/>
    <n v="1147709.75"/>
    <n v="2350199.5"/>
    <n v="5.2014365196228027"/>
    <n v="106.77114105224609"/>
    <n v="57.222721099853516"/>
    <n v="0"/>
    <n v="0"/>
    <n v="1"/>
    <n v="1"/>
    <s v="PEG"/>
    <s v="DEU"/>
    <n v="-0.16583334"/>
    <n v="0.18546512722969055"/>
    <n v="-1.8538128584623337E-2"/>
    <n v="-2.9589669778943062E-2"/>
    <n v="2.2066670935600996E-3"/>
    <m/>
    <m/>
    <n v="-6.0142155736684799E-2"/>
    <n v="4.1604027152061462E-2"/>
    <n v="4.4266298413276672E-2"/>
    <n v="0.14930056035518646"/>
    <n v="3.1466584652662277E-2"/>
    <m/>
    <m/>
    <m/>
    <n v="1.961333304643631E-2"/>
    <n v="3.6164563149213791E-2"/>
    <n v="3.4602649509906769E-2"/>
    <n v="4.4807914644479752E-2"/>
    <n v="-1.3691501691937447E-2"/>
  </r>
  <r>
    <x v="144"/>
    <x v="13"/>
    <s v="NLD"/>
    <n v="138"/>
    <n v="17075.520999085635"/>
    <n v="24371.63199531745"/>
    <n v="105.49768131298072"/>
    <n v="97.453250599163709"/>
    <n v="1479923.4875999999"/>
    <n v="0.17591577818809934"/>
    <n v="169.24457554916322"/>
    <n v="120939.34740667198"/>
    <n v="842733.96336000005"/>
    <n v="955096.72884"/>
    <n v="737365.77341999998"/>
    <n v="1637451.28953"/>
    <n v="0.20993329999999999"/>
    <n v="1.45425"/>
    <n v="334.23333233639147"/>
    <n v="7.4157999999999999"/>
    <n v="185.40775853273698"/>
    <n v="0.67846800000000007"/>
    <n v="375258.75735000003"/>
    <n v="391090.20999"/>
    <n v="1.8150976031628363"/>
    <n v="2068864.9851000002"/>
    <n v="1081315.761687"/>
    <n v="938247.16217999998"/>
    <n v="1130617.8229199999"/>
    <n v="2573389"/>
    <n v="5.1396827697753906"/>
    <n v="105.00208282470703"/>
    <n v="59.238685607910156"/>
    <n v="0"/>
    <n v="0"/>
    <n v="1"/>
    <n v="1"/>
    <s v="PEG"/>
    <s v="DEU"/>
    <n v="7.4999999999999997E-3"/>
    <n v="9.6252903342247009E-2"/>
    <n v="5.4358288645744324E-2"/>
    <n v="0.1813245415687561"/>
    <n v="2.0993330981582403E-3"/>
    <m/>
    <m/>
    <n v="8.144269697368145E-3"/>
    <n v="4.6214018017053604E-2"/>
    <n v="4.5840680599212646E-2"/>
    <n v="6.5989010035991669E-2"/>
    <n v="2.8390433639287949E-2"/>
    <m/>
    <m/>
    <m/>
    <n v="1.4542499557137489E-2"/>
    <n v="3.0263889580965042E-2"/>
    <n v="7.2375468909740448E-2"/>
    <n v="6.8162649869918823E-2"/>
    <n v="9.1711938381195068E-2"/>
  </r>
  <r>
    <x v="145"/>
    <x v="13"/>
    <s v="NLD"/>
    <n v="138"/>
    <n v="17148.575697043572"/>
    <n v="24743.873982589954"/>
    <n v="107.08886714196633"/>
    <n v="98.940435038886079"/>
    <n v="1520577.5296800002"/>
    <n v="0.2210597558289179"/>
    <n v="169.61606072611579"/>
    <n v="95842.001695730403"/>
    <n v="820207.63974000001"/>
    <n v="923317.02693000005"/>
    <n v="943401.63986999996"/>
    <n v="1812291.4369999999"/>
    <n v="-1.9366669999999999E-2"/>
    <n v="0.69016666666666704"/>
    <n v="346.35578480455069"/>
    <n v="6.8719999999999999"/>
    <n v="187.87803086770924"/>
    <n v="0.64632099999999992"/>
    <n v="380541.05022000003"/>
    <n v="409030.61310000002"/>
    <n v="2.0241664370349959"/>
    <n v="2001953.7383700002"/>
    <n v="1113923.177073"/>
    <n v="988617.36164999998"/>
    <n v="1013336.3767200001"/>
    <n v="2602674"/>
    <n v="5.4255847930908203"/>
    <n v="104.57917022705078"/>
    <n v="59.766487121582031"/>
    <n v="0"/>
    <n v="0"/>
    <n v="1"/>
    <n v="1"/>
    <s v="PEG"/>
    <s v="DEU"/>
    <n v="-0.20416666999999999"/>
    <n v="8.1132151186466217E-2"/>
    <n v="8.2245081663131714E-2"/>
    <n v="-1.4926785370334983E-3"/>
    <n v="-1.9366669584996998E-4"/>
    <m/>
    <m/>
    <n v="3.5487592220306396E-2"/>
    <n v="4.6757493168115616E-2"/>
    <n v="4.5155048370361328E-2"/>
    <n v="4.9807127565145493E-2"/>
    <n v="2.9838837683200836E-2"/>
    <m/>
    <m/>
    <m/>
    <n v="6.901666522026062E-3"/>
    <n v="3.1325023621320724E-2"/>
    <n v="6.786789745092392E-2"/>
    <n v="8.1826075911521912E-2"/>
    <n v="-8.4317260188981891E-4"/>
  </r>
  <r>
    <x v="146"/>
    <x v="13"/>
    <s v="NLD"/>
    <n v="138"/>
    <n v="17227.718286498006"/>
    <n v="25169.442484773514"/>
    <n v="108.85510048259709"/>
    <n v="99.517184098503719"/>
    <n v="1560969.33027"/>
    <n v="0.20001072935622449"/>
    <n v="169.80265145426549"/>
    <n v="125923.39587288091"/>
    <n v="812860.4706"/>
    <n v="932671.77587999997"/>
    <n v="984130.60808999999"/>
    <n v="1853985.63"/>
    <n v="-0.26369166999999999"/>
    <n v="0.29208333333333297"/>
    <n v="363.85194727395259"/>
    <n v="6.0063000000000004"/>
    <n v="189.60673259565823"/>
    <n v="0.61927700000000008"/>
    <n v="394669.03503000003"/>
    <n v="412276.67793000001"/>
    <n v="2.0906081016981308"/>
    <n v="2011365.7837799999"/>
    <n v="1158354.378093"/>
    <n v="1014795.23274"/>
    <n v="996570.55104000005"/>
    <n v="2648625.75"/>
    <n v="5.5574531555175781"/>
    <n v="101.95856475830078"/>
    <n v="59.167465209960938"/>
    <n v="0"/>
    <n v="0"/>
    <n v="1"/>
    <n v="1"/>
    <s v="PEG"/>
    <s v="DEU"/>
    <n v="-0.21250000999999999"/>
    <n v="7.7500000596046448E-2"/>
    <n v="9.6187949180603027E-2"/>
    <n v="9.9696673452854156E-2"/>
    <n v="-2.637E-3"/>
    <m/>
    <m/>
    <n v="5.0174951553344727E-2"/>
    <n v="4.6012993901968002E-2"/>
    <n v="4.3814599514007568E-2"/>
    <n v="4.3699998408555984E-2"/>
    <n v="3.2384783029556274E-2"/>
    <m/>
    <m/>
    <m/>
    <n v="2.9110000000000004E-3"/>
    <n v="3.3800002187490463E-2"/>
    <n v="7.8927643597126007E-2"/>
    <n v="8.6151778697967529E-2"/>
    <n v="4.8529837280511856E-2"/>
  </r>
  <r>
    <x v="147"/>
    <x v="13"/>
    <s v="NLD"/>
    <n v="138"/>
    <n v="17332.227090521174"/>
    <n v="25746.85031827206"/>
    <n v="111.3634318929995"/>
    <n v="101.0388334035252"/>
    <n v="1626659.72166"/>
    <n v="0.20141001915610193"/>
    <n v="172.00781460512559"/>
    <n v="176118.44806412823"/>
    <n v="901063.96334999998"/>
    <n v="1030088.98014"/>
    <n v="902796.07941000001"/>
    <n v="1875879.48927"/>
    <n v="-0.32905000000000001"/>
    <n v="0.52208330000000003"/>
    <n v="391.30670444594733"/>
    <n v="4.8385999999999996"/>
    <n v="190.7747646404826"/>
    <n v="0.56940900000000005"/>
    <n v="428374.77948000003"/>
    <n v="411575.89815000002"/>
    <n v="1.8374968731760204"/>
    <n v="2114071.8920399998"/>
    <n v="1294646.56935"/>
    <n v="1131759.3447"/>
    <n v="982084.9468106163"/>
    <n v="2613851.25"/>
    <n v="5.8323392725437921"/>
    <n v="100.01200121423214"/>
    <n v="57.348634394033553"/>
    <n v="0"/>
    <n v="0"/>
    <n v="1"/>
    <n v="1"/>
    <s v="PEG"/>
    <s v="DEU"/>
    <n v="-3.5000000000000003E-2"/>
    <n v="0.1632000058889389"/>
    <n v="0.11988403648138046"/>
    <n v="1.6875044675543904E-3"/>
    <n v="-3.2910000000000001E-3"/>
    <m/>
    <m/>
    <n v="7.5368404388427734E-2"/>
    <n v="4.4515632092952728E-2"/>
    <n v="4.1395705193281174E-2"/>
    <n v="0.13379999995231628"/>
    <n v="2.5930499657988548E-2"/>
    <m/>
    <m/>
    <m/>
    <n v="5.2209999999999999E-3"/>
    <n v="2.9400000348687172E-2"/>
    <n v="0.11894989013671875"/>
    <n v="0.14430417120456696"/>
    <n v="-8.0174778122454882E-4"/>
  </r>
  <r>
    <x v="148"/>
    <x v="13"/>
    <s v="NLD"/>
    <n v="138"/>
    <n v="17432.677300213341"/>
    <n v="26201.964780269784"/>
    <n v="113.32892660350763"/>
    <n v="102.62463229690387"/>
    <n v="1705642.8917700001"/>
    <n v="0.20425795265295155"/>
    <n v="174.75592265124388"/>
    <n v="184925.80232570338"/>
    <n v="972442.13025000005"/>
    <n v="1097172.11625"/>
    <n v="898326.95553000004"/>
    <n v="1865469.1632300001"/>
    <n v="-0.32209169999999998"/>
    <n v="0.57666669999999998"/>
    <n v="428.28884336845323"/>
    <n v="3.8304999999999998"/>
    <n v="192.96714882589191"/>
    <n v="0.524204"/>
    <n v="447987.79848"/>
    <n v="434027.29563000001"/>
    <n v="1.9246375545851526"/>
    <n v="2050226.0059200001"/>
    <n v="1262355.60672"/>
    <n v="1112904.40194"/>
    <n v="937321.60398000013"/>
    <n v="2668443.75"/>
    <n v="6.1667004058041064"/>
    <n v="97.062549086277201"/>
    <n v="56.067867856536395"/>
    <n v="0"/>
    <n v="0"/>
    <n v="1"/>
    <n v="1"/>
    <s v="PEG"/>
    <s v="DEU"/>
    <n v="-6.6666700000000004E-3"/>
    <n v="-9.2600002884864807E-2"/>
    <n v="0.13689543306827545"/>
    <n v="2.1764283999800682E-2"/>
    <n v="-3.2209999999999999E-3"/>
    <m/>
    <m/>
    <n v="9.4547629356384277E-2"/>
    <n v="4.2347807437181473E-2"/>
    <n v="3.8689780980348587E-2"/>
    <n v="-0.11749999970197678"/>
    <n v="2.8215296566486359E-2"/>
    <m/>
    <m/>
    <m/>
    <n v="5.7689999999999998E-3"/>
    <n v="2.4900000542402267E-2"/>
    <n v="1.7956726253032684E-2"/>
    <n v="1.982787624001503E-2"/>
    <n v="9.271642193198204E-3"/>
  </r>
  <r>
    <x v="149"/>
    <x v="13"/>
    <s v="NLD"/>
    <n v="138"/>
    <n v="17535.156807071005"/>
    <n v="26558.088681144454"/>
    <n v="114.79074410137102"/>
    <n v="102.85363688014236"/>
    <n v="1791737.43405"/>
    <n v="0.21254158697751077"/>
    <n v="179.42092087767927"/>
    <n v="167903.71494482551"/>
    <n v="1013473.00674"/>
    <n v="1135492.4294400001"/>
    <n v="975743.28783000004"/>
    <n v="1959170.91243"/>
    <n v="-0.35633330000000002"/>
    <n v="-7.0000000000000007E-2"/>
    <n v="459.46865700602092"/>
    <n v="3.38"/>
    <n v="197.15602978295004"/>
    <n v="0.48529200000000006"/>
    <n v="482680.80501000001"/>
    <n v="461860.15293000004"/>
    <n v="1.9616432259213097"/>
    <n v="2078988.8288400001"/>
    <n v="1287978.14289"/>
    <n v="1148899.8010800001"/>
    <n v="930089.02775999997"/>
    <n v="2659320.75"/>
    <n v="5.9623942021371956"/>
    <n v="95.0488681424996"/>
    <n v="56.138667937103357"/>
    <n v="0"/>
    <n v="0"/>
    <n v="1"/>
    <n v="1"/>
    <s v="PEG"/>
    <s v="DEU"/>
    <n v="-3.0833329999999999E-2"/>
    <n v="0.33379998803138733"/>
    <n v="0.11285498738288879"/>
    <n v="6.5431617200374603E-2"/>
    <n v="-3.5630000000000002E-3"/>
    <m/>
    <m/>
    <n v="7.319796085357666E-2"/>
    <n v="3.9657022804021835E-2"/>
    <n v="3.6952197551727295E-2"/>
    <n v="0.28830000758171082"/>
    <n v="3.5317860543727875E-2"/>
    <m/>
    <m/>
    <m/>
    <n v="-7.0199999999999993E-4"/>
    <n v="4.5500002801418304E-2"/>
    <n v="0.20597094297409058"/>
    <n v="0.23665744066238403"/>
    <n v="3.0934307724237442E-2"/>
  </r>
  <r>
    <x v="150"/>
    <x v="13"/>
    <s v="NLD"/>
    <n v="138"/>
    <n v="17663.0025284974"/>
    <n v="25358.151648829913"/>
    <n v="109.82075040064358"/>
    <n v="95.508773983760165"/>
    <n v="1763177.3524500001"/>
    <n v="0.21300970509751965"/>
    <n v="181.42432557055935"/>
    <n v="123034.51565396099"/>
    <n v="935113.48655999999"/>
    <n v="1063032.2409300001"/>
    <n v="1130060.2842900001"/>
    <n v="2147021.7639600001"/>
    <n v="-0.42514999999999997"/>
    <n v="-0.37666670000000002"/>
    <n v="494.45925016612932"/>
    <n v="3.82"/>
    <n v="204.62027525404383"/>
    <n v="0.54342900000000005"/>
    <n v="475130.89455000003"/>
    <n v="554354.26905"/>
    <n v="1.7958683073914103"/>
    <n v="2090223.3424200001"/>
    <n v="1300778.833167"/>
    <n v="1155151.7263500001"/>
    <n v="935071.61606999999"/>
    <n v="2587132.5"/>
    <n v="5.8643144378169776"/>
    <n v="88.517626926256312"/>
    <n v="55.536060823000135"/>
    <n v="0"/>
    <n v="0"/>
    <n v="1"/>
    <n v="1"/>
    <s v="PEG"/>
    <s v="DEU"/>
    <n v="-6.8333340000000006E-2"/>
    <n v="0.16329999268054962"/>
    <n v="0.11417828500270844"/>
    <n v="3.807523101568222E-2"/>
    <n v="-4.2520000000000006E-3"/>
    <m/>
    <m/>
    <n v="7.6154470443725586E-2"/>
    <n v="3.8023814558982849E-2"/>
    <n v="3.5333044826984406E-2"/>
    <n v="0.14669999480247498"/>
    <n v="1.4476323500275612E-2"/>
    <m/>
    <m/>
    <m/>
    <n v="-3.7680000000000001E-3"/>
    <n v="1.6599999740719795E-2"/>
    <n v="0.12093072384595871"/>
    <n v="0.1405671089887619"/>
    <n v="1.6911614686250687E-2"/>
  </r>
  <r>
    <x v="0"/>
    <x v="14"/>
    <s v="NOR"/>
    <n v="142"/>
    <n v="1735"/>
    <n v="1360.14"/>
    <n v="4.8730513002284859"/>
    <n v="7.99"/>
    <n v="542"/>
    <n v="0.12177121771217712"/>
    <n v="2.5387738437292033"/>
    <n v="15"/>
    <n v="103"/>
    <n v="81"/>
    <n v="38.93262"/>
    <n v="163.7876"/>
    <n v="4.99"/>
    <n v="5.39"/>
    <n v="1.2454684153800932"/>
    <m/>
    <n v="0.29293417028810564"/>
    <m/>
    <n v="20.2"/>
    <n v="19.8"/>
    <n v="3.2100666666666666"/>
    <n v="159.107"/>
    <n v="68.119600000000005"/>
    <m/>
    <m/>
    <n v="121.82823181152344"/>
    <n v="12.370074272155762"/>
    <n v="99.29730224609375"/>
    <n v="2.3532395362854004"/>
    <n v="0"/>
    <n v="0"/>
    <n v="0"/>
    <n v="0"/>
    <s v="FLOAT"/>
    <s v="GBR"/>
    <m/>
    <m/>
    <m/>
    <n v="3.549620509147644E-2"/>
    <n v="3.9999999105930328E-2"/>
    <m/>
    <m/>
    <m/>
    <m/>
    <m/>
    <m/>
    <m/>
    <m/>
    <m/>
    <m/>
    <n v="5.3899999707937241E-2"/>
    <m/>
    <m/>
    <m/>
    <n v="3.7748102098703384E-2"/>
  </r>
  <r>
    <x v="1"/>
    <x v="14"/>
    <s v="NOR"/>
    <n v="142"/>
    <n v="1745"/>
    <n v="1376.09"/>
    <n v="4.9320825637446815"/>
    <n v="8.08"/>
    <n v="562"/>
    <n v="0.12455516014234876"/>
    <n v="2.564182239398749"/>
    <n v="17"/>
    <n v="102"/>
    <n v="81"/>
    <n v="43.344999999999999"/>
    <n v="182.86109999999999"/>
    <n v="4.3099999999999996"/>
    <n v="4.99"/>
    <n v="1.3076158615959577"/>
    <m/>
    <n v="0.29668973657385056"/>
    <m/>
    <n v="20.8"/>
    <n v="22"/>
    <n v="3.2762266666666666"/>
    <n v="170.62200000000001"/>
    <n v="69.950599999999994"/>
    <m/>
    <m/>
    <n v="153.7000732421875"/>
    <n v="11.385880470275879"/>
    <n v="94.657913208007813"/>
    <n v="3.9889140129089355"/>
    <n v="0"/>
    <n v="0"/>
    <n v="0"/>
    <n v="0"/>
    <s v="FLOAT"/>
    <s v="GBR"/>
    <n v="0"/>
    <m/>
    <n v="0.14221036434173584"/>
    <n v="0.16785824298858643"/>
    <n v="3.5000000149011612E-2"/>
    <m/>
    <m/>
    <n v="4.99008409678936E-2"/>
    <n v="9.2309527099132538E-2"/>
    <n v="8.7922140955924988E-2"/>
    <m/>
    <m/>
    <m/>
    <m/>
    <m/>
    <n v="4.9899999052286148E-2"/>
    <m/>
    <m/>
    <m/>
    <n v="0.10142911970615387"/>
  </r>
  <r>
    <x v="2"/>
    <x v="14"/>
    <s v="NOR"/>
    <n v="142"/>
    <n v="1755"/>
    <n v="1457.36"/>
    <n v="5.223446942523406"/>
    <n v="8.3699999999999992"/>
    <n v="640"/>
    <n v="0.15"/>
    <n v="2.722436778324087"/>
    <n v="17"/>
    <n v="137"/>
    <n v="105"/>
    <n v="49.314079999999997"/>
    <n v="205.50489999999999"/>
    <n v="3.95"/>
    <n v="4.63"/>
    <n v="1.468303402712652"/>
    <m/>
    <n v="0.31117549224743818"/>
    <m/>
    <n v="22.1"/>
    <n v="21.2"/>
    <n v="3.3188466666666665"/>
    <n v="185.19399999999999"/>
    <n v="71.830799999999996"/>
    <m/>
    <m/>
    <n v="176.46859741210938"/>
    <n v="10.937646865844727"/>
    <n v="95.639915466308594"/>
    <n v="4.5973935127258301"/>
    <n v="0"/>
    <n v="0"/>
    <n v="0"/>
    <n v="0"/>
    <s v="FLOAT"/>
    <s v="GBR"/>
    <n v="0"/>
    <m/>
    <n v="0.21869906783103943"/>
    <n v="5.9397608041763306E-2"/>
    <n v="2.9999999329447746E-2"/>
    <m/>
    <m/>
    <n v="0.12287973612546921"/>
    <n v="9.5819339156150818E-2"/>
    <n v="8.5333570837974548E-2"/>
    <m/>
    <m/>
    <m/>
    <m/>
    <m/>
    <n v="4.6300001442432404E-2"/>
    <m/>
    <m/>
    <m/>
    <n v="4.4698804616928101E-2"/>
  </r>
  <r>
    <x v="3"/>
    <x v="14"/>
    <s v="NOR"/>
    <n v="142"/>
    <n v="1767"/>
    <n v="1481.61"/>
    <n v="5.3095342018178586"/>
    <n v="8.73"/>
    <n v="729"/>
    <n v="0.16872427983539096"/>
    <n v="2.8348204364014866"/>
    <n v="11"/>
    <n v="167"/>
    <n v="121"/>
    <n v="55.59187"/>
    <n v="229.72710000000001"/>
    <n v="4.33"/>
    <n v="4.71"/>
    <n v="1.223072939266268"/>
    <m/>
    <n v="0.3449755888191427"/>
    <m/>
    <n v="24.5"/>
    <n v="22.3"/>
    <n v="3.2574199999999998"/>
    <n v="203.50899999999999"/>
    <n v="72.846299999999999"/>
    <m/>
    <m/>
    <n v="191.05500793457031"/>
    <n v="10.23089599609375"/>
    <n v="94.828483581542969"/>
    <n v="4.3069844245910645"/>
    <n v="0"/>
    <n v="0"/>
    <n v="1"/>
    <n v="1"/>
    <s v="PEG"/>
    <s v="GBR"/>
    <n v="0"/>
    <m/>
    <n v="-9.4905704259872437E-2"/>
    <n v="3.1006492674350739E-2"/>
    <n v="3.3300001174211502E-2"/>
    <m/>
    <m/>
    <n v="-0.16701628267765045"/>
    <n v="7.2110578417778015E-2"/>
    <n v="8.6569011211395264E-2"/>
    <m/>
    <m/>
    <m/>
    <m/>
    <m/>
    <n v="4.7100000083446503E-2"/>
    <m/>
    <m/>
    <m/>
    <n v="3.215324878692627E-2"/>
  </r>
  <r>
    <x v="4"/>
    <x v="14"/>
    <s v="NOR"/>
    <n v="142"/>
    <n v="1783"/>
    <n v="1523.75"/>
    <n v="5.4583421785982695"/>
    <n v="9.11"/>
    <n v="790"/>
    <n v="0.18354430379746836"/>
    <n v="2.9816072551148278"/>
    <n v="-8"/>
    <n v="186"/>
    <n v="121"/>
    <n v="57.945869999999999"/>
    <n v="233.43049999999999"/>
    <n v="4.93"/>
    <n v="4.59"/>
    <n v="1.78463950282043"/>
    <m/>
    <n v="0.38467728955416058"/>
    <m/>
    <n v="26.9"/>
    <n v="31.2"/>
    <n v="3.3640500000000002"/>
    <n v="228.03299999999999"/>
    <n v="73.153300000000002"/>
    <m/>
    <m/>
    <n v="217.19438171386719"/>
    <n v="10.067940711975098"/>
    <n v="97.216163635253906"/>
    <n v="4.5357193946838379"/>
    <n v="0"/>
    <n v="0"/>
    <n v="1"/>
    <n v="1"/>
    <s v="PEG"/>
    <s v="GBR"/>
    <n v="-1.08"/>
    <m/>
    <n v="0.58410614728927612"/>
    <n v="6.6744580864906311E-2"/>
    <n v="3.9999999105930328E-2"/>
    <m/>
    <m/>
    <n v="0.4591478705406189"/>
    <n v="0.12495825439691544"/>
    <n v="8.5637830197811127E-2"/>
    <m/>
    <m/>
    <m/>
    <m/>
    <m/>
    <n v="4.5899998396635056E-2"/>
    <m/>
    <m/>
    <m/>
    <n v="5.337228998541832E-2"/>
  </r>
  <r>
    <x v="5"/>
    <x v="14"/>
    <s v="NOR"/>
    <n v="142"/>
    <n v="1803"/>
    <n v="1551.22"/>
    <n v="5.5543704666445812"/>
    <n v="9.35"/>
    <n v="771"/>
    <n v="0.18158236057068741"/>
    <n v="2.924268654054925"/>
    <n v="-27"/>
    <n v="177"/>
    <n v="103"/>
    <n v="51.996040000000001"/>
    <n v="235.0754"/>
    <n v="5.89"/>
    <n v="4.62"/>
    <n v="1.8330697199165771"/>
    <m/>
    <n v="0.39809002628896395"/>
    <m/>
    <n v="27.7"/>
    <n v="37.700000000000003"/>
    <n v="3.2395808333333336"/>
    <n v="238.755"/>
    <n v="73.116"/>
    <m/>
    <m/>
    <n v="212.25987243652344"/>
    <n v="11.451072692871094"/>
    <n v="104.56198120117188"/>
    <n v="6.7661857604980469"/>
    <n v="0"/>
    <n v="0"/>
    <n v="1"/>
    <n v="1"/>
    <s v="PEG"/>
    <s v="GBR"/>
    <n v="-0.50999998999999996"/>
    <m/>
    <n v="0.11161769181489944"/>
    <n v="3.8556851446628571E-2"/>
    <n v="4.7100000083446503E-2"/>
    <m/>
    <m/>
    <n v="2.7137124910950661E-2"/>
    <n v="8.4480568766593933E-2"/>
    <n v="8.2248575985431671E-2"/>
    <m/>
    <m/>
    <m/>
    <m/>
    <m/>
    <n v="4.6199999749660492E-2"/>
    <m/>
    <m/>
    <m/>
    <n v="4.2828425765037537E-2"/>
  </r>
  <r>
    <x v="6"/>
    <x v="14"/>
    <s v="NOR"/>
    <n v="142"/>
    <n v="1829"/>
    <n v="1572.45"/>
    <n v="5.6469142703861177"/>
    <n v="9.33"/>
    <n v="799"/>
    <n v="0.1702127659574468"/>
    <n v="2.8439946125710778"/>
    <n v="4"/>
    <n v="167"/>
    <n v="118"/>
    <n v="50.597169999999998"/>
    <n v="241.82470000000001"/>
    <n v="5.76"/>
    <n v="4.74"/>
    <n v="2.0130733591814454"/>
    <m/>
    <n v="0.39004238424808191"/>
    <m/>
    <n v="28.4"/>
    <n v="43.8"/>
    <n v="3.35608"/>
    <n v="253.28700000000001"/>
    <n v="77.625500000000002"/>
    <m/>
    <m/>
    <n v="231.81013488769531"/>
    <n v="11.765804290771484"/>
    <n v="103.7459716796875"/>
    <n v="5.8918499946594238"/>
    <n v="0"/>
    <n v="0"/>
    <n v="1"/>
    <n v="1"/>
    <s v="PEG"/>
    <s v="GBR"/>
    <n v="-1.01"/>
    <m/>
    <n v="0.18006893992424011"/>
    <n v="1.9283507019281387E-2"/>
    <n v="4.9199998378753662E-2"/>
    <m/>
    <m/>
    <n v="9.8195925354957581E-2"/>
    <n v="8.1873014569282532E-2"/>
    <n v="7.4552282691001892E-2"/>
    <m/>
    <m/>
    <m/>
    <m/>
    <m/>
    <n v="4.7400001436471939E-2"/>
    <m/>
    <m/>
    <m/>
    <n v="3.4241750836372375E-2"/>
  </r>
  <r>
    <x v="7"/>
    <x v="14"/>
    <s v="NOR"/>
    <n v="142"/>
    <n v="1852"/>
    <n v="1564.75"/>
    <n v="5.6198582746078616"/>
    <n v="9.65"/>
    <n v="797"/>
    <n v="0.17063989962358847"/>
    <n v="2.8669300529950394"/>
    <n v="-30"/>
    <n v="190"/>
    <n v="109"/>
    <n v="51.05292"/>
    <n v="238.51730000000001"/>
    <n v="5.99"/>
    <n v="4.78"/>
    <n v="1.989558109261929"/>
    <m/>
    <n v="0.39648049788078749"/>
    <m/>
    <n v="30.7"/>
    <n v="50.1"/>
    <n v="3.5853999999999999"/>
    <n v="261.84300000000002"/>
    <n v="81.512600000000006"/>
    <m/>
    <m/>
    <n v="235.99360656738281"/>
    <n v="12.466031074523926"/>
    <n v="107.04917907714844"/>
    <n v="6.8040909767150879"/>
    <n v="0"/>
    <n v="0"/>
    <n v="1"/>
    <n v="1"/>
    <s v="PEG"/>
    <s v="GBR"/>
    <n v="0.44999999000000002"/>
    <m/>
    <n v="6.5951451659202576E-2"/>
    <n v="4.1450776159763336E-2"/>
    <n v="4.7899998724460602E-2"/>
    <m/>
    <m/>
    <n v="-1.1678679846227169E-2"/>
    <n v="7.7630132436752319E-2"/>
    <n v="7.8547462821006775E-2"/>
    <m/>
    <m/>
    <m/>
    <m/>
    <m/>
    <n v="4.7800000756978989E-2"/>
    <m/>
    <m/>
    <m/>
    <n v="4.4675387442111969E-2"/>
  </r>
  <r>
    <x v="8"/>
    <x v="14"/>
    <s v="NOR"/>
    <n v="142"/>
    <n v="1877"/>
    <n v="1489.82"/>
    <n v="5.3462237718504939"/>
    <n v="9.08"/>
    <n v="706"/>
    <n v="0.15722379603399433"/>
    <n v="2.7293174104512725"/>
    <n v="-1"/>
    <n v="140"/>
    <n v="92"/>
    <n v="46.237580000000001"/>
    <n v="237.5984"/>
    <n v="6.29"/>
    <n v="4.83"/>
    <n v="2.1580840670184624"/>
    <m/>
    <n v="0.36428992971725943"/>
    <m/>
    <n v="16.600000000000001"/>
    <n v="25.5"/>
    <n v="3.7300799999999996"/>
    <n v="264.03800000000001"/>
    <n v="84.151499999999999"/>
    <m/>
    <m/>
    <n v="240.30322265625"/>
    <n v="13.177790641784668"/>
    <n v="107.40605926513672"/>
    <n v="6.6920604705810547"/>
    <n v="0"/>
    <n v="0"/>
    <n v="1"/>
    <n v="1"/>
    <s v="PEG"/>
    <s v="GBR"/>
    <n v="0.88999998999999996"/>
    <m/>
    <n v="0.15771320462226868"/>
    <n v="2.6041667908430099E-2"/>
    <n v="5.000000074505806E-2"/>
    <m/>
    <m/>
    <n v="8.4702141582965851E-2"/>
    <n v="7.3011070489883423E-2"/>
    <n v="6.730978935956955E-2"/>
    <m/>
    <m/>
    <m/>
    <m/>
    <m/>
    <n v="4.830000177025795E-2"/>
    <m/>
    <m/>
    <m/>
    <n v="3.802083432674408E-2"/>
  </r>
  <r>
    <x v="9"/>
    <x v="14"/>
    <s v="NOR"/>
    <n v="142"/>
    <n v="1902"/>
    <n v="1483.25"/>
    <n v="5.3215249272195857"/>
    <n v="8.92"/>
    <n v="662"/>
    <n v="0.14803625377643503"/>
    <n v="2.557301607271564"/>
    <n v="3"/>
    <n v="132"/>
    <n v="89"/>
    <n v="46.565750000000001"/>
    <n v="249.29589999999999"/>
    <n v="5.49"/>
    <n v="4.5999999999999996"/>
    <n v="1.8806601066584554"/>
    <m/>
    <n v="0.35195021192124032"/>
    <m/>
    <n v="28"/>
    <n v="48.6"/>
    <n v="3.73272"/>
    <n v="265.83999999999997"/>
    <n v="86.014700000000005"/>
    <m/>
    <m/>
    <n v="239.84556579589844"/>
    <n v="13.326373100280762"/>
    <n v="104.61594390869141"/>
    <n v="5.3680210113525391"/>
    <n v="0"/>
    <n v="0"/>
    <n v="1"/>
    <n v="1"/>
    <s v="PEG"/>
    <s v="GBR"/>
    <n v="-1.47"/>
    <m/>
    <n v="-6.9852769374847412E-2"/>
    <n v="0.13759797811508179"/>
    <n v="4.5800000429153442E-2"/>
    <m/>
    <m/>
    <n v="-0.12854945659637451"/>
    <n v="5.86966872215271E-2"/>
    <n v="6.7355155944824219E-2"/>
    <m/>
    <m/>
    <m/>
    <m/>
    <m/>
    <n v="4.6000000089406967E-2"/>
    <m/>
    <m/>
    <m/>
    <n v="9.1698989272117615E-2"/>
  </r>
  <r>
    <x v="10"/>
    <x v="14"/>
    <s v="NOR"/>
    <n v="142"/>
    <n v="1919"/>
    <n v="1517.29"/>
    <n v="5.4449166655416343"/>
    <n v="8.94"/>
    <n v="720"/>
    <n v="0.14722222222222223"/>
    <n v="2.6513369130097981"/>
    <n v="8"/>
    <n v="151"/>
    <n v="109"/>
    <n v="52.458419999999997"/>
    <n v="264.75549999999998"/>
    <n v="4.57"/>
    <n v="4.32"/>
    <n v="1.7706423302492897"/>
    <m/>
    <n v="0.35355974032941673"/>
    <n v="0.15770000000000001"/>
    <n v="34"/>
    <n v="44.2"/>
    <n v="3.7399680000000002"/>
    <n v="285.20699999999999"/>
    <n v="98.722899999999996"/>
    <m/>
    <m/>
    <n v="272.32760620117188"/>
    <n v="12.863785743713379"/>
    <n v="102.16436004638672"/>
    <n v="5.6544227600097656"/>
    <n v="0"/>
    <n v="0"/>
    <n v="1"/>
    <n v="1"/>
    <s v="PEG"/>
    <s v="GBR"/>
    <n v="0.56000000000000005"/>
    <m/>
    <n v="9.5865391194820404E-3"/>
    <n v="6.3106797635555267E-2"/>
    <n v="3.6699999123811722E-2"/>
    <m/>
    <m/>
    <n v="-5.8500740677118301E-2"/>
    <n v="6.8087279796600342E-2"/>
    <n v="7.2317935526371002E-2"/>
    <m/>
    <n v="4.8667434602975845E-2"/>
    <m/>
    <m/>
    <m/>
    <n v="4.3200001120567322E-2"/>
    <m/>
    <m/>
    <m/>
    <n v="4.9903400242328644E-2"/>
  </r>
  <r>
    <x v="11"/>
    <x v="14"/>
    <s v="NOR"/>
    <n v="142"/>
    <n v="1923"/>
    <n v="1528.4"/>
    <n v="5.485193204711539"/>
    <n v="9.14"/>
    <n v="739"/>
    <n v="0.14614343707713126"/>
    <n v="2.6559240010945939"/>
    <n v="2"/>
    <n v="165"/>
    <n v="121"/>
    <n v="50.61542"/>
    <n v="279.69850000000002"/>
    <n v="4.42"/>
    <n v="4.0999999999999996"/>
    <n v="1.8610640650588581"/>
    <m/>
    <n v="0.35892483502333805"/>
    <n v="0.15540000000000001"/>
    <n v="35.200000000000003"/>
    <n v="44.4"/>
    <n v="3.7673999999999999"/>
    <n v="302.16800000000001"/>
    <n v="113.3875"/>
    <m/>
    <m/>
    <n v="291.68716430664063"/>
    <n v="12.977421760559082"/>
    <n v="103.59711456298828"/>
    <n v="5.7791552543640137"/>
    <n v="0"/>
    <n v="0"/>
    <n v="1"/>
    <n v="1"/>
    <s v="PEG"/>
    <s v="GBR"/>
    <n v="0.54000002000000003"/>
    <n v="7.4897147715091705E-2"/>
    <n v="0.1276610791683197"/>
    <n v="3.7975732237100601E-2"/>
    <n v="3.5000000149011612E-2"/>
    <m/>
    <m/>
    <n v="5.1066279411315918E-2"/>
    <n v="7.6594799757003784E-2"/>
    <n v="7.2873428463935852E-2"/>
    <n v="3.4755408763885498E-2"/>
    <n v="4.694044217467308E-2"/>
    <m/>
    <m/>
    <m/>
    <n v="4.1000001132488251E-2"/>
    <n v="4.8571877181529999E-2"/>
    <n v="0.1173766627907753"/>
    <n v="0.12512922286987305"/>
    <n v="3.6487866193056107E-2"/>
  </r>
  <r>
    <x v="12"/>
    <x v="14"/>
    <s v="NOR"/>
    <n v="142"/>
    <n v="1920"/>
    <n v="1527.94"/>
    <n v="5.4840658715541117"/>
    <n v="9.11"/>
    <n v="760"/>
    <n v="0.15"/>
    <n v="2.6650981772641851"/>
    <n v="20"/>
    <n v="160"/>
    <n v="123"/>
    <n v="50.452330000000003"/>
    <n v="295.21699999999998"/>
    <n v="4.83"/>
    <n v="4.0999999999999996"/>
    <n v="1.9251711154346822"/>
    <m/>
    <n v="0.36375342024786722"/>
    <n v="0.1497"/>
    <n v="39.4"/>
    <n v="46"/>
    <n v="3.722089"/>
    <n v="317.68400000000003"/>
    <n v="121.5789"/>
    <m/>
    <m/>
    <n v="314.91925048828125"/>
    <n v="12.540481567382813"/>
    <n v="100.32100677490234"/>
    <n v="5.0437088012695313"/>
    <n v="0"/>
    <n v="0"/>
    <n v="1"/>
    <n v="1"/>
    <s v="PEG"/>
    <s v="GBR"/>
    <n v="0.51999998000000003"/>
    <n v="2.0856287330389023E-2"/>
    <n v="0.10732153058052063"/>
    <n v="3.7809368222951889E-2"/>
    <n v="3.9599999785423279E-2"/>
    <m/>
    <m/>
    <n v="3.4448109567165375E-2"/>
    <n v="7.2873421013355255E-2"/>
    <n v="7.0446670055389404E-2"/>
    <n v="6.4546144567430019E-3"/>
    <n v="4.7638580203056335E-2"/>
    <m/>
    <m/>
    <m/>
    <n v="4.1000001132488251E-2"/>
    <n v="4.794606938958168E-2"/>
    <n v="9.813331812620163E-2"/>
    <n v="0.10341085493564606"/>
    <n v="3.8704685866832733E-2"/>
  </r>
  <r>
    <x v="13"/>
    <x v="14"/>
    <s v="NOR"/>
    <n v="142"/>
    <n v="1919"/>
    <n v="1523.01"/>
    <n v="5.4647987230453534"/>
    <n v="9.34"/>
    <n v="750"/>
    <n v="0.15066666666666667"/>
    <n v="2.6880336176881459"/>
    <n v="4"/>
    <n v="161"/>
    <n v="116"/>
    <n v="50.908580000000001"/>
    <n v="304.02499999999998"/>
    <n v="4.5599999999999996"/>
    <n v="4.1100000000000003"/>
    <n v="1.8778606721442266"/>
    <m/>
    <n v="0.36589945812543578"/>
    <n v="0.1492"/>
    <n v="42.7"/>
    <n v="43.3"/>
    <n v="3.7404679999999999"/>
    <n v="328.96899999999999"/>
    <n v="128.21889999999999"/>
    <m/>
    <m/>
    <n v="320.27911376953125"/>
    <n v="12.500945091247559"/>
    <n v="100.24311065673828"/>
    <n v="6.1320276260375977"/>
    <n v="0"/>
    <n v="0"/>
    <n v="1"/>
    <n v="1"/>
    <s v="PEG"/>
    <s v="GBR"/>
    <n v="-0.34999998999999998"/>
    <n v="7.3853641748428345E-2"/>
    <n v="4.2653843760490417E-2"/>
    <n v="5.7747844606637955E-2"/>
    <n v="3.5000000149011612E-2"/>
    <m/>
    <m/>
    <n v="-2.4574453011155128E-2"/>
    <n v="6.7228294909000397E-2"/>
    <n v="6.89220130443573E-2"/>
    <n v="3.2809577882289886E-2"/>
    <n v="4.3735656887292862E-2"/>
    <m/>
    <m/>
    <m/>
    <n v="4.1099999099969864E-2"/>
    <n v="4.5170605182647705E-2"/>
    <n v="4.4250912964344025E-2"/>
    <n v="4.407043382525444E-2"/>
    <n v="4.6373922377824783E-2"/>
  </r>
  <r>
    <x v="14"/>
    <x v="14"/>
    <s v="NOR"/>
    <n v="142"/>
    <n v="1929"/>
    <n v="1542.13"/>
    <n v="5.5344884091408622"/>
    <n v="9.3800000000000008"/>
    <n v="721"/>
    <n v="0.14701803051317613"/>
    <n v="2.584824135780321"/>
    <n v="4"/>
    <n v="159"/>
    <n v="112"/>
    <n v="52.59308"/>
    <n v="308.50749999999999"/>
    <n v="4.55"/>
    <n v="4.07"/>
    <n v="1.7107344316448077"/>
    <m/>
    <n v="0.36750898653361219"/>
    <n v="0.15740000000000001"/>
    <n v="40.5"/>
    <n v="42.2"/>
    <n v="3.7553799999999997"/>
    <n v="343.28899999999999"/>
    <n v="134.19929999999999"/>
    <m/>
    <m/>
    <n v="335.02395629882813"/>
    <n v="12.247177124023438"/>
    <n v="101.02086639404297"/>
    <n v="7.0552587509155273"/>
    <n v="0"/>
    <n v="0"/>
    <n v="1"/>
    <n v="1"/>
    <s v="PEG"/>
    <s v="GBR"/>
    <n v="-0.63"/>
    <n v="4.8219472169876099E-2"/>
    <n v="-2.3011088371276855E-2"/>
    <n v="7.2701901197433472E-2"/>
    <n v="3.5000000149011612E-2"/>
    <m/>
    <m/>
    <n v="-8.9000247418880463E-2"/>
    <n v="6.5989159047603607E-2"/>
    <n v="7.2435982525348663E-2"/>
    <n v="3.1760386191308498E-3"/>
    <n v="4.4123977422714233E-2"/>
    <m/>
    <m/>
    <m/>
    <n v="4.0699999779462814E-2"/>
    <n v="4.4264115393161774E-2"/>
    <n v="-1.383000984787941E-2"/>
    <n v="-1.9660316407680511E-2"/>
    <n v="5.3850948810577393E-2"/>
  </r>
  <r>
    <x v="15"/>
    <x v="14"/>
    <s v="NOR"/>
    <n v="142"/>
    <n v="1944"/>
    <n v="1544.34"/>
    <n v="5.542994650237814"/>
    <n v="9.4"/>
    <n v="679"/>
    <n v="0.14285714285714285"/>
    <n v="2.4747340217453111"/>
    <n v="0"/>
    <n v="146"/>
    <n v="102"/>
    <n v="48.966079999999998"/>
    <n v="309.82850000000002"/>
    <n v="4.5199999999999996"/>
    <n v="3.99"/>
    <n v="1.9486863653541984"/>
    <m/>
    <n v="0.36589945812543578"/>
    <n v="0.1666"/>
    <n v="44.6"/>
    <n v="41.2"/>
    <n v="3.7412030000000005"/>
    <n v="351.12900000000002"/>
    <n v="139.5994"/>
    <m/>
    <m/>
    <n v="340.48947143554688"/>
    <n v="12.621830940246582"/>
    <n v="101.85482788085938"/>
    <n v="6.0437107086181641"/>
    <n v="0"/>
    <n v="0"/>
    <n v="1"/>
    <n v="1"/>
    <s v="PEG"/>
    <s v="GBR"/>
    <n v="-0.27000001000000001"/>
    <n v="4.6065676957368851E-2"/>
    <n v="0.21636354923248291"/>
    <n v="5.266348272562027E-2"/>
    <n v="3.5000000149011612E-2"/>
    <m/>
    <m/>
    <n v="0.13909851014614105"/>
    <n v="7.7265046536922455E-2"/>
    <n v="6.7829996347427368E-2"/>
    <n v="-1.5541459433734417E-2"/>
    <n v="3.9382096379995346E-2"/>
    <m/>
    <m/>
    <m/>
    <n v="3.9900001138448715E-2"/>
    <n v="3.8770042359828949E-2"/>
    <n v="0.19469772279262543"/>
    <n v="0.2079165130853653"/>
    <n v="4.383174329996109E-2"/>
  </r>
  <r>
    <x v="16"/>
    <x v="14"/>
    <s v="NOR"/>
    <n v="142"/>
    <n v="1958"/>
    <n v="1541.74"/>
    <n v="5.5323362276585009"/>
    <n v="9.24"/>
    <n v="667"/>
    <n v="0.13793103448275862"/>
    <n v="2.3761116279222816"/>
    <n v="8"/>
    <n v="135"/>
    <n v="103"/>
    <n v="49.511420000000001"/>
    <n v="312.12799999999999"/>
    <n v="4.5999999999999996"/>
    <n v="3.87"/>
    <n v="1.7734417647635177"/>
    <m/>
    <n v="0.35946134449273015"/>
    <n v="0.17469999999999999"/>
    <n v="43.5"/>
    <n v="42.5"/>
    <n v="3.7293409999999998"/>
    <n v="346.67599999999999"/>
    <n v="144.1361"/>
    <m/>
    <m/>
    <n v="310.7005615234375"/>
    <n v="12.368403434753418"/>
    <n v="98.951507568359375"/>
    <n v="5.7177319526672363"/>
    <n v="0"/>
    <n v="0"/>
    <n v="1"/>
    <n v="1"/>
    <s v="PEG"/>
    <s v="GBR"/>
    <n v="0"/>
    <n v="5.6310100480914116E-3"/>
    <n v="-2.634158730506897E-2"/>
    <n v="5.0519485026597977E-2"/>
    <n v="3.5000000149011612E-2"/>
    <m/>
    <m/>
    <n v="-8.9932210743427277E-2"/>
    <n v="6.3590623438358307E-2"/>
    <n v="6.9874599575996399E-2"/>
    <n v="-3.2986830919981003E-2"/>
    <n v="3.9176438003778458E-2"/>
    <m/>
    <m/>
    <m/>
    <n v="3.8699999451637268E-2"/>
    <n v="3.7884131073951721E-2"/>
    <n v="-1.9269868731498718E-2"/>
    <n v="-2.4771556258201599E-2"/>
    <n v="4.2759742587804794E-2"/>
  </r>
  <r>
    <x v="17"/>
    <x v="14"/>
    <s v="NOR"/>
    <n v="142"/>
    <n v="1970"/>
    <n v="1551.82"/>
    <n v="5.5702556156810568"/>
    <n v="9.15"/>
    <n v="659"/>
    <n v="0.14264036418816389"/>
    <n v="2.3233601149471745"/>
    <n v="15"/>
    <n v="134"/>
    <n v="107"/>
    <n v="52.443249999999999"/>
    <n v="321.59750000000003"/>
    <n v="4.2699999999999996"/>
    <n v="3.77"/>
    <n v="1.8876586929440256"/>
    <m/>
    <n v="0.35892483502333794"/>
    <n v="0.17510000000000001"/>
    <n v="43"/>
    <n v="43.2"/>
    <n v="3.7365930000000001"/>
    <n v="349"/>
    <n v="154.0009"/>
    <m/>
    <m/>
    <n v="312.16448974609375"/>
    <n v="12.618165016174316"/>
    <n v="96.041107177734375"/>
    <n v="6.6788783073425293"/>
    <n v="0"/>
    <n v="0"/>
    <n v="1"/>
    <n v="1"/>
    <s v="PEG"/>
    <s v="GBR"/>
    <n v="0.27000001000000001"/>
    <n v="-8.6181703954935074E-3"/>
    <n v="0.13660965859889984"/>
    <n v="4.4257424771785736E-2"/>
    <n v="3.0799999833106995E-2"/>
    <m/>
    <m/>
    <n v="6.4405903220176697E-2"/>
    <n v="7.2203755378723145E-2"/>
    <n v="6.7834794521331787E-2"/>
    <n v="-2.5671161711215973E-2"/>
    <n v="4.0874838829040527E-2"/>
    <m/>
    <m/>
    <m/>
    <n v="3.7700001150369644E-2"/>
    <n v="3.9825532585382462E-2"/>
    <n v="0.12224918603897095"/>
    <n v="0.12952734529972076"/>
    <n v="3.7528712302446365E-2"/>
  </r>
  <r>
    <x v="18"/>
    <x v="14"/>
    <s v="NOR"/>
    <n v="142"/>
    <n v="1977"/>
    <n v="1618.52"/>
    <n v="5.8109924872080434"/>
    <n v="9.61"/>
    <n v="710"/>
    <n v="0.14647887323943662"/>
    <n v="2.34170846728634"/>
    <n v="18"/>
    <n v="158"/>
    <n v="122"/>
    <n v="56.404249999999998"/>
    <n v="341.49250000000001"/>
    <n v="3.67"/>
    <n v="3.58"/>
    <n v="1.8176728300883225"/>
    <m/>
    <n v="0.36268040130908286"/>
    <n v="0.17780000000000001"/>
    <n v="44.4"/>
    <n v="45.2"/>
    <n v="3.7323539999999999"/>
    <n v="357.23500000000001"/>
    <n v="165.5052"/>
    <m/>
    <m/>
    <n v="334.0294189453125"/>
    <n v="12.207780838012695"/>
    <n v="95.185043334960938"/>
    <n v="8.4330682754516602"/>
    <n v="0"/>
    <n v="0"/>
    <n v="1"/>
    <n v="1"/>
    <s v="PEG"/>
    <s v="GBR"/>
    <n v="-0.02"/>
    <n v="7.8454896807670593E-2"/>
    <n v="2.8568923473358154E-2"/>
    <n v="4.3384522199630737E-2"/>
    <n v="2.9999999329447746E-2"/>
    <m/>
    <m/>
    <n v="-3.7077650427818298E-2"/>
    <n v="6.5646573901176453E-2"/>
    <n v="6.8174317479133606E-2"/>
    <n v="4.2367462068796158E-2"/>
    <n v="3.360801562666893E-2"/>
    <m/>
    <m/>
    <m/>
    <n v="3.5799998790025711E-2"/>
    <n v="3.503190353512764E-2"/>
    <n v="3.1271547079086304E-2"/>
    <n v="3.0812397599220276E-2"/>
    <n v="3.6692261695861816E-2"/>
  </r>
  <r>
    <x v="19"/>
    <x v="14"/>
    <s v="NOR"/>
    <n v="142"/>
    <n v="1984"/>
    <n v="1675.06"/>
    <n v="6.0126826375550477"/>
    <n v="10"/>
    <n v="770"/>
    <n v="0.16363636363636364"/>
    <n v="2.3761116279222816"/>
    <n v="14"/>
    <n v="192"/>
    <n v="133"/>
    <n v="60.959580000000003"/>
    <n v="358.74650000000003"/>
    <n v="3.55"/>
    <n v="3.45"/>
    <n v="1.779040633791974"/>
    <m/>
    <n v="0.37502011910510197"/>
    <n v="0.16159999999999999"/>
    <n v="44.8"/>
    <n v="43.6"/>
    <n v="3.7280099999999998"/>
    <n v="374.57900000000001"/>
    <n v="168.7501"/>
    <m/>
    <m/>
    <n v="376.9173583984375"/>
    <n v="11.81690502166748"/>
    <n v="94.578781127929688"/>
    <n v="9.2268962860107422"/>
    <n v="0"/>
    <n v="0"/>
    <n v="1"/>
    <n v="1"/>
    <s v="PEG"/>
    <s v="GBR"/>
    <n v="0.31"/>
    <n v="0.20348247885704041"/>
    <n v="4.502810537815094E-2"/>
    <n v="5.4189004004001617E-2"/>
    <n v="2.5399999693036079E-2"/>
    <m/>
    <m/>
    <n v="-2.1252483129501343E-2"/>
    <n v="6.6280588507652283E-2"/>
    <n v="6.7719802260398865E-2"/>
    <n v="0.16536933183670044"/>
    <n v="3.2117884606122971E-2"/>
    <m/>
    <m/>
    <m/>
    <n v="3.4499999135732651E-2"/>
    <n v="3.7429198622703552E-2"/>
    <n v="5.187736451625824E-2"/>
    <n v="5.2774284034967422E-2"/>
    <n v="3.9794500917196274E-2"/>
  </r>
  <r>
    <x v="20"/>
    <x v="14"/>
    <s v="NOR"/>
    <n v="142"/>
    <n v="1997"/>
    <n v="1709.49"/>
    <n v="6.1382265573594577"/>
    <n v="10.28"/>
    <n v="780"/>
    <n v="0.17820512820512821"/>
    <n v="2.4105147885582232"/>
    <n v="-9"/>
    <n v="209"/>
    <n v="131"/>
    <n v="62.296419999999998"/>
    <n v="361.23750000000001"/>
    <n v="3.72"/>
    <n v="3.45"/>
    <n v="1.9114538863149642"/>
    <m/>
    <n v="0.3921884221256503"/>
    <n v="0.16189999999999999"/>
    <n v="50.3"/>
    <n v="45.5"/>
    <n v="3.7396259999999999"/>
    <n v="394.375"/>
    <n v="166.87350000000001"/>
    <m/>
    <m/>
    <n v="400.16116333007813"/>
    <n v="11.839317321777344"/>
    <n v="98.137138366699219"/>
    <n v="9.8500690460205078"/>
    <n v="0"/>
    <n v="0"/>
    <n v="1"/>
    <n v="1"/>
    <s v="PEG"/>
    <s v="GBR"/>
    <n v="0.97000003000000001"/>
    <n v="0.1116640567779541"/>
    <n v="0.14640426635742188"/>
    <n v="3.6468897014856339E-2"/>
    <n v="2.9600000008940697E-2"/>
    <m/>
    <m/>
    <n v="7.4427783489227295E-2"/>
    <n v="7.1976475417613983E-2"/>
    <n v="6.699051707983017E-2"/>
    <n v="8.9969031512737274E-2"/>
    <n v="3.4064598381519318E-2"/>
    <m/>
    <m/>
    <m/>
    <n v="3.4499999135732651E-2"/>
    <n v="3.712935745716095E-2"/>
    <n v="0.13675233721733093"/>
    <n v="0.1445414274930954"/>
    <n v="3.3034447580575943E-2"/>
  </r>
  <r>
    <x v="21"/>
    <x v="14"/>
    <s v="NOR"/>
    <n v="142"/>
    <n v="2013"/>
    <n v="1712.28"/>
    <n v="6.1497048585987182"/>
    <n v="10.46"/>
    <n v="802"/>
    <n v="0.17206982543640897"/>
    <n v="2.5251919906780289"/>
    <n v="-33"/>
    <n v="223"/>
    <n v="130"/>
    <n v="60.041249999999998"/>
    <n v="364.48950000000002"/>
    <n v="4.9800000000000004"/>
    <n v="3.58"/>
    <n v="2.0659826715003571"/>
    <m/>
    <n v="0.40399163045227721"/>
    <n v="0.1681"/>
    <n v="51.4"/>
    <n v="52.9"/>
    <n v="3.731398"/>
    <n v="407.15300000000002"/>
    <n v="165.58179999999999"/>
    <m/>
    <m/>
    <n v="405.06338500976563"/>
    <n v="12.350142478942871"/>
    <n v="102.73112487792969"/>
    <n v="9.9792470932006836"/>
    <n v="0"/>
    <n v="0"/>
    <n v="1"/>
    <n v="1"/>
    <s v="PEG"/>
    <s v="GBR"/>
    <n v="-1.03"/>
    <n v="3.3503049053251743E-3"/>
    <n v="0.15287721157073975"/>
    <n v="2.751281950622797E-3"/>
    <n v="3.880000114440918E-2"/>
    <m/>
    <m/>
    <n v="8.0844387412071228E-2"/>
    <n v="7.2032816708087921E-2"/>
    <n v="6.6644944250583649E-2"/>
    <n v="-3.2857500016689301E-2"/>
    <n v="3.7949901074171066E-2"/>
    <m/>
    <m/>
    <m/>
    <n v="3.5799998790025711E-2"/>
    <n v="3.6702960729598999E-2"/>
    <n v="0.13585056364536285"/>
    <n v="0.14496582746505737"/>
    <n v="2.0775642246007919E-2"/>
  </r>
  <r>
    <x v="22"/>
    <x v="14"/>
    <s v="NOR"/>
    <n v="142"/>
    <n v="2026"/>
    <n v="1733.8"/>
    <n v="6.2258510891413108"/>
    <n v="10.38"/>
    <n v="799"/>
    <n v="0.16270337922403003"/>
    <n v="2.4862017419572915"/>
    <n v="-18"/>
    <n v="200"/>
    <n v="126"/>
    <n v="58.526580000000003"/>
    <n v="375.87799999999999"/>
    <n v="5.52"/>
    <n v="3.55"/>
    <n v="2.1340089301961003"/>
    <m/>
    <n v="0.40613766832984577"/>
    <n v="0.16919999999999999"/>
    <n v="51.1"/>
    <n v="52.4"/>
    <n v="3.7182240000000002"/>
    <n v="422.00599999999997"/>
    <n v="166.13759999999999"/>
    <m/>
    <m/>
    <n v="424.45523071289063"/>
    <n v="12.166966438293457"/>
    <n v="101.82838439941406"/>
    <n v="9.8516674041748047"/>
    <n v="0"/>
    <n v="0"/>
    <n v="1"/>
    <n v="1"/>
    <s v="PEG"/>
    <s v="GBR"/>
    <n v="-1.2"/>
    <n v="-3.7158634513616562E-2"/>
    <n v="0.1002400740981102"/>
    <n v="5.0385117530822754E-2"/>
    <n v="4.3299999088048935E-2"/>
    <m/>
    <m/>
    <n v="3.2928682863712311E-2"/>
    <n v="6.7311391234397888E-2"/>
    <n v="6.5165571868419647E-2"/>
    <n v="-7.1591317653656006E-2"/>
    <n v="3.6259587854146957E-2"/>
    <m/>
    <m/>
    <m/>
    <n v="3.5500001162290573E-2"/>
    <n v="3.3663716167211533E-2"/>
    <n v="8.7240859866142273E-2"/>
    <n v="9.0447783470153809E-2"/>
    <n v="4.6842560172080994E-2"/>
  </r>
  <r>
    <x v="23"/>
    <x v="14"/>
    <s v="NOR"/>
    <n v="142"/>
    <n v="2038"/>
    <n v="1769.37"/>
    <n v="6.3550844629154817"/>
    <n v="10.56"/>
    <n v="809"/>
    <n v="0.16316440049443759"/>
    <n v="2.3577632755831162"/>
    <n v="-15"/>
    <n v="205"/>
    <n v="136"/>
    <n v="58.2515"/>
    <n v="391.75200000000001"/>
    <n v="5"/>
    <n v="3.53"/>
    <n v="2.3839984323166719"/>
    <m/>
    <n v="0.41686785771768842"/>
    <n v="0.21460000000000001"/>
    <n v="52.5"/>
    <n v="60.3"/>
    <n v="3.729584"/>
    <n v="442.61200000000002"/>
    <n v="173.85669999999999"/>
    <m/>
    <m/>
    <n v="440.56423950195313"/>
    <n v="12.328895568847656"/>
    <n v="102.50656890869141"/>
    <n v="9.5538444519042969"/>
    <n v="0"/>
    <n v="0"/>
    <n v="1"/>
    <n v="1"/>
    <s v="PEG"/>
    <s v="GBR"/>
    <n v="0.69999999000000002"/>
    <n v="-2.4247007444500923E-2"/>
    <n v="0.18166601657867432"/>
    <n v="3.1488131731748581E-2"/>
    <n v="3.9999999105930328E-2"/>
    <m/>
    <m/>
    <n v="0.11714565753936768"/>
    <n v="6.4520366489887238E-2"/>
    <n v="5.775466188788414E-2"/>
    <n v="-6.3718982040882111E-2"/>
    <n v="4.3365921825170517E-2"/>
    <m/>
    <m/>
    <m/>
    <n v="3.5300001502037048E-2"/>
    <n v="4.0602687746286392E-2"/>
    <n v="0.15461523830890656"/>
    <n v="0.1667548269033432"/>
    <n v="3.5744063556194305E-2"/>
  </r>
  <r>
    <x v="24"/>
    <x v="14"/>
    <s v="NOR"/>
    <n v="142"/>
    <n v="2057"/>
    <n v="1763.72"/>
    <n v="6.334997435746776"/>
    <n v="10.89"/>
    <n v="816"/>
    <n v="0.1642156862745098"/>
    <n v="2.2935440423960283"/>
    <n v="-23"/>
    <n v="206"/>
    <n v="132"/>
    <n v="58.291499999999999"/>
    <n v="415.54300000000001"/>
    <n v="4.5"/>
    <n v="3.41"/>
    <n v="2.249625575633722"/>
    <m/>
    <n v="0.42169644294221764"/>
    <n v="0.18990000000000001"/>
    <n v="53.6"/>
    <n v="61.2"/>
    <n v="3.7145999999999999"/>
    <n v="464.84300000000002"/>
    <n v="189.55070000000001"/>
    <m/>
    <m/>
    <n v="461.59600830078125"/>
    <n v="12.09858512878418"/>
    <n v="101.06842803955078"/>
    <n v="10.400736808776855"/>
    <n v="0"/>
    <n v="0"/>
    <n v="1"/>
    <n v="1"/>
    <s v="PEG"/>
    <s v="GBR"/>
    <n v="-1.1599999999999999"/>
    <n v="4.417264461517334E-2"/>
    <n v="-5.2455812692642212E-5"/>
    <n v="7.7168412506580353E-2"/>
    <n v="3.3799998462200165E-2"/>
    <m/>
    <m/>
    <n v="-5.636325478553772E-2"/>
    <n v="5.6310798972845078E-2"/>
    <n v="5.9674233198165894E-2"/>
    <n v="1.933909603394568E-3"/>
    <n v="4.3427281081676483E-2"/>
    <m/>
    <m/>
    <m/>
    <n v="3.4099999815225601E-2"/>
    <n v="4.3511264026165009E-2"/>
    <n v="7.5804581865668297E-3"/>
    <n v="3.1869050581008196E-3"/>
    <n v="5.5484205484390259E-2"/>
  </r>
  <r>
    <x v="25"/>
    <x v="14"/>
    <s v="NOR"/>
    <n v="142"/>
    <n v="2083"/>
    <n v="1762.77"/>
    <n v="6.330180648619586"/>
    <n v="11.06"/>
    <n v="832"/>
    <n v="0.16826923076923078"/>
    <n v="2.2935440423960283"/>
    <n v="-35"/>
    <n v="223"/>
    <n v="137"/>
    <n v="62.089669999999998"/>
    <n v="436.11599999999999"/>
    <n v="3.83"/>
    <n v="3.17"/>
    <n v="2.390997018602242"/>
    <m/>
    <n v="0.42276946188100184"/>
    <n v="0.20519999999999999"/>
    <n v="54.8"/>
    <n v="62.4"/>
    <n v="3.7134899999999997"/>
    <n v="493.55099999999999"/>
    <n v="204.46680000000001"/>
    <m/>
    <m/>
    <n v="503.41604614257813"/>
    <n v="12.146361351013184"/>
    <n v="100.57193756103516"/>
    <n v="10.083837509155273"/>
    <n v="0"/>
    <n v="0"/>
    <n v="1"/>
    <n v="1"/>
    <s v="PEG"/>
    <s v="GBR"/>
    <n v="-0.17"/>
    <n v="6.3156113028526306E-2"/>
    <n v="0.12067954987287521"/>
    <n v="3.868473693728447E-2"/>
    <n v="2.8300000354647636E-2"/>
    <m/>
    <m/>
    <n v="6.2841445207595825E-2"/>
    <n v="5.7838104665279388E-2"/>
    <n v="5.4418373852968216E-2"/>
    <n v="2.081645093858242E-2"/>
    <n v="4.2005289345979691E-2"/>
    <m/>
    <m/>
    <m/>
    <n v="3.1700000166893005E-2"/>
    <n v="4.2879689484834671E-2"/>
    <n v="0.10858619213104248"/>
    <n v="0.1160954013466835"/>
    <n v="3.3492367714643478E-2"/>
  </r>
  <r>
    <x v="26"/>
    <x v="14"/>
    <s v="NOR"/>
    <n v="142"/>
    <n v="2112"/>
    <n v="1787.95"/>
    <n v="6.4231343916910957"/>
    <n v="11.42"/>
    <n v="875"/>
    <n v="0.16342857142857142"/>
    <n v="2.3394149232439503"/>
    <n v="-40"/>
    <n v="240"/>
    <n v="148"/>
    <n v="63.154499999999999"/>
    <n v="468.53149999999999"/>
    <n v="4.04"/>
    <n v="3.08"/>
    <n v="2.5642820150329633"/>
    <m/>
    <n v="0.43296314179945239"/>
    <n v="0.2223"/>
    <n v="57.1"/>
    <n v="71.400000000000006"/>
    <n v="3.7303010000000008"/>
    <n v="521.51900000000001"/>
    <n v="220.00129999999999"/>
    <m/>
    <m/>
    <n v="539.512451171875"/>
    <n v="12.16307258605957"/>
    <n v="103.30637359619141"/>
    <n v="10.240294456481934"/>
    <n v="0"/>
    <n v="0"/>
    <n v="1"/>
    <n v="1"/>
    <s v="PEG"/>
    <s v="GBR"/>
    <n v="0.67000002000000003"/>
    <n v="0.11728785187005997"/>
    <n v="0.13178491592407227"/>
    <n v="4.3456688523292542E-2"/>
    <n v="2.9999999329447746E-2"/>
    <m/>
    <m/>
    <n v="7.2471767663955688E-2"/>
    <n v="5.9313151985406876E-2"/>
    <n v="5.530509352684021E-2"/>
    <n v="7.3152929544448853E-2"/>
    <n v="4.1910253465175629E-2"/>
    <m/>
    <m/>
    <m/>
    <n v="3.0799999833106995E-2"/>
    <n v="4.4976111501455307E-2"/>
    <n v="0.1213047057390213"/>
    <n v="0.13058637082576752"/>
    <n v="3.6728344857692719E-2"/>
  </r>
  <r>
    <x v="27"/>
    <x v="14"/>
    <s v="NOR"/>
    <n v="142"/>
    <n v="2142"/>
    <n v="1856.41"/>
    <n v="6.6723775043150342"/>
    <n v="11.58"/>
    <n v="919"/>
    <n v="0.176278563656148"/>
    <n v="2.2981311304808236"/>
    <n v="-40"/>
    <n v="264"/>
    <n v="168"/>
    <n v="67.222080000000005"/>
    <n v="518.69449999999995"/>
    <n v="4.63"/>
    <n v="3.07"/>
    <n v="2.6118724017748414"/>
    <m/>
    <n v="0.45603304898331409"/>
    <n v="0.21229999999999999"/>
    <n v="65.099999999999994"/>
    <n v="78.2"/>
    <n v="3.7316399999999996"/>
    <n v="569.26900000000001"/>
    <n v="228.88919999999999"/>
    <m/>
    <m/>
    <n v="641.48236083984375"/>
    <n v="12.110479354858398"/>
    <n v="103.32211303710938"/>
    <n v="11.219626426696777"/>
    <n v="0"/>
    <n v="0"/>
    <n v="1"/>
    <n v="1"/>
    <s v="PEG"/>
    <s v="GBR"/>
    <n v="0.31"/>
    <n v="8.3865314722061157E-2"/>
    <n v="7.3863908648490906E-2"/>
    <n v="3.141774982213974E-2"/>
    <n v="3.6299999803304672E-2"/>
    <m/>
    <m/>
    <n v="1.8558815121650696E-2"/>
    <n v="5.530509352684021E-2"/>
    <n v="5.4297398775815964E-2"/>
    <n v="6.8743929266929626E-2"/>
    <n v="3.8020443171262741E-2"/>
    <m/>
    <m/>
    <m/>
    <n v="3.0700000002980232E-2"/>
    <n v="4.0634118020534515E-2"/>
    <n v="7.0977695286273956E-2"/>
    <n v="7.4859730899333954E-2"/>
    <n v="3.3858872950077057E-2"/>
  </r>
  <r>
    <x v="28"/>
    <x v="14"/>
    <s v="NOR"/>
    <n v="142"/>
    <n v="2174"/>
    <n v="1844.25"/>
    <n v="6.6277966021804069"/>
    <n v="11.7"/>
    <n v="998"/>
    <n v="0.18937875751503006"/>
    <n v="2.3623503636679111"/>
    <n v="-62"/>
    <n v="280"/>
    <n v="159"/>
    <n v="74.639579999999995"/>
    <n v="558.76300000000003"/>
    <n v="4.29"/>
    <n v="3.14"/>
    <n v="2.877258793723668"/>
    <m/>
    <n v="0.46569021943237254"/>
    <n v="0.2137"/>
    <n v="73.8"/>
    <n v="81"/>
    <n v="3.762912"/>
    <n v="660.64300000000003"/>
    <n v="232.8561"/>
    <m/>
    <m/>
    <n v="841.89593505859375"/>
    <n v="13.638582229614258"/>
    <n v="111.53697204589844"/>
    <n v="14.315592765808105"/>
    <n v="0"/>
    <n v="0"/>
    <n v="1"/>
    <n v="1"/>
    <s v="PEG"/>
    <s v="GBR"/>
    <n v="0.88"/>
    <n v="4.0412865579128265E-2"/>
    <n v="0.15827879309654236"/>
    <n v="1.4922679401934147E-2"/>
    <n v="3.2900001853704453E-2"/>
    <m/>
    <m/>
    <n v="0.10160919278860092"/>
    <n v="5.6669607758522034E-2"/>
    <n v="5.1442570984363556E-2"/>
    <n v="1.4325466006994247E-2"/>
    <n v="3.9157401770353317E-2"/>
    <m/>
    <m/>
    <m/>
    <n v="3.1399998813867569E-2"/>
    <n v="3.9718348532915115E-2"/>
    <n v="0.13418984413146973"/>
    <n v="0.14592666923999786"/>
    <n v="2.3911340162158012E-2"/>
  </r>
  <r>
    <x v="29"/>
    <x v="14"/>
    <s v="NOR"/>
    <n v="142"/>
    <n v="2204"/>
    <n v="1875.18"/>
    <n v="6.7396075544307008"/>
    <n v="11.86"/>
    <n v="1065"/>
    <n v="0.20657276995305165"/>
    <n v="2.4884952859996807"/>
    <n v="-86"/>
    <n v="310"/>
    <n v="159"/>
    <n v="78.849829999999997"/>
    <n v="603.15449999999998"/>
    <n v="6"/>
    <n v="3.44"/>
    <n v="2.9743991713673834"/>
    <m/>
    <n v="0.46408069102419613"/>
    <n v="0.2266"/>
    <n v="82.5"/>
    <n v="90.6"/>
    <n v="3.7645359999999997"/>
    <n v="700.10400000000004"/>
    <n v="244.00810000000001"/>
    <m/>
    <m/>
    <n v="891.267333984375"/>
    <n v="13.431041717529297"/>
    <n v="111.75400543212891"/>
    <n v="16.002511978149414"/>
    <n v="1"/>
    <n v="1"/>
    <n v="1"/>
    <n v="1"/>
    <s v="PEG"/>
    <s v="GBR"/>
    <n v="0.51999998000000003"/>
    <n v="-8.7330350652337074E-3"/>
    <n v="8.5682392120361328E-2"/>
    <n v="-1.121657807379961E-2"/>
    <n v="5.000000074505806E-2"/>
    <m/>
    <m/>
    <n v="3.3761285245418549E-2"/>
    <n v="5.1921110600233078E-2"/>
    <n v="5.0225436687469482E-2"/>
    <n v="-8.1909142434597015E-2"/>
    <n v="4.4119559228420258E-2"/>
    <m/>
    <m/>
    <m/>
    <n v="3.4400001168251038E-2"/>
    <n v="4.050576314330101E-2"/>
    <n v="7.0804618299007416E-2"/>
    <n v="7.6775312423706055E-2"/>
    <n v="1.9391711801290512E-2"/>
  </r>
  <r>
    <x v="30"/>
    <x v="14"/>
    <s v="NOR"/>
    <n v="142"/>
    <n v="2230"/>
    <n v="1876.69"/>
    <n v="6.7439119173954234"/>
    <n v="11.79"/>
    <n v="1115"/>
    <n v="0.18654708520179372"/>
    <n v="2.5939983119499117"/>
    <n v="-69"/>
    <n v="311"/>
    <n v="173"/>
    <n v="77.183329999999998"/>
    <n v="653.26700000000005"/>
    <n v="6.5"/>
    <n v="3.7"/>
    <n v="2.6157916100947607"/>
    <m/>
    <n v="0.47481088041203884"/>
    <n v="0.21790000000000001"/>
    <n v="64.5"/>
    <n v="76.900000000000006"/>
    <n v="3.7378080000000002"/>
    <n v="766.53099999999995"/>
    <n v="250.9"/>
    <m/>
    <m/>
    <n v="1035.3389892578125"/>
    <n v="13.540329933166504"/>
    <n v="111.55590057373047"/>
    <n v="15.006815910339355"/>
    <n v="0"/>
    <n v="0"/>
    <n v="1"/>
    <n v="1"/>
    <s v="PEG"/>
    <s v="GBR"/>
    <n v="0.47999998999999999"/>
    <n v="1.3829410308972001E-3"/>
    <n v="-6.8025514483451843E-2"/>
    <n v="2.7005011215806007E-2"/>
    <n v="5.3800001740455627E-2"/>
    <m/>
    <m/>
    <n v="-0.12056548893451691"/>
    <n v="5.2539970725774765E-2"/>
    <n v="5.9742901474237442E-2"/>
    <n v="-4.1375964879989624E-2"/>
    <n v="3.9879504591226578E-2"/>
    <m/>
    <m/>
    <m/>
    <n v="3.7000000476837158E-2"/>
    <n v="3.8229450583457947E-2"/>
    <n v="-5.1218573004007339E-2"/>
    <n v="-6.1659026890993118E-2"/>
    <n v="4.0402505546808243E-2"/>
  </r>
  <r>
    <x v="31"/>
    <x v="14"/>
    <s v="NOR"/>
    <n v="142"/>
    <n v="2255"/>
    <n v="1902.13"/>
    <n v="6.8380954784568546"/>
    <n v="11.71"/>
    <n v="1101"/>
    <n v="0.17620345140781107"/>
    <n v="2.5435403430171939"/>
    <n v="-70"/>
    <n v="287"/>
    <n v="165"/>
    <n v="76.557329999999993"/>
    <n v="679.06799999999998"/>
    <n v="5.63"/>
    <n v="3.56"/>
    <n v="2.5287291967022658"/>
    <m/>
    <n v="0.46944578571811751"/>
    <n v="0.25069999999999998"/>
    <n v="83.1"/>
    <n v="110.4"/>
    <n v="3.7223280000000001"/>
    <n v="798.81600000000003"/>
    <n v="262.94900000000001"/>
    <m/>
    <m/>
    <n v="1080.2159423828125"/>
    <n v="11.816156387329102"/>
    <n v="108.322265625"/>
    <n v="19.087860107421875"/>
    <n v="0"/>
    <n v="0"/>
    <n v="1"/>
    <n v="1"/>
    <s v="PEG"/>
    <s v="GBR"/>
    <n v="-0.5"/>
    <n v="1.7377113923430443E-2"/>
    <n v="2.5934036821126938E-2"/>
    <n v="8.770422637462616E-2"/>
    <n v="4.6300001442432404E-2"/>
    <m/>
    <m/>
    <n v="-3.3282488584518433E-2"/>
    <n v="5.921652540564537E-2"/>
    <n v="6.1255253851413727E-2"/>
    <n v="-5.1983155310153961E-2"/>
    <n v="4.7493055462837219E-2"/>
    <m/>
    <m/>
    <m/>
    <n v="3.5599999129772186E-2"/>
    <n v="4.5024216175079346E-2"/>
    <n v="3.010609932243824E-2"/>
    <n v="2.5169761851429939E-2"/>
    <n v="6.700211763381958E-2"/>
  </r>
  <r>
    <x v="32"/>
    <x v="14"/>
    <s v="NOR"/>
    <n v="142"/>
    <n v="2275"/>
    <n v="1914.36"/>
    <n v="6.8807291687741063"/>
    <n v="11.71"/>
    <n v="1088"/>
    <n v="0.16819852941176472"/>
    <n v="2.5664757834411551"/>
    <n v="-63"/>
    <n v="290"/>
    <n v="181"/>
    <n v="75.924419999999998"/>
    <n v="695.32449999999994"/>
    <n v="4.58"/>
    <n v="3.34"/>
    <n v="2.6051537589406939"/>
    <m/>
    <n v="0.46729974784054895"/>
    <n v="0.253"/>
    <n v="85.8"/>
    <n v="105.1"/>
    <n v="3.7323539999999999"/>
    <n v="815.67600000000004"/>
    <n v="277.113"/>
    <m/>
    <m/>
    <n v="1073.6180419921875"/>
    <n v="11.486099243164063"/>
    <n v="108.00944519042969"/>
    <n v="19.285594940185547"/>
    <n v="0"/>
    <n v="0"/>
    <n v="1"/>
    <n v="1"/>
    <s v="PEG"/>
    <s v="GBR"/>
    <n v="-0.19"/>
    <n v="1.4985128305852413E-2"/>
    <n v="9.1748200356960297E-2"/>
    <n v="6.8784281611442566E-2"/>
    <n v="3.5799998790025711E-2"/>
    <m/>
    <m/>
    <n v="3.0220704153180122E-2"/>
    <n v="6.1527498066425323E-2"/>
    <n v="5.9722639620304108E-2"/>
    <n v="-2.8713569045066833E-2"/>
    <n v="4.5210547745227814E-2"/>
    <m/>
    <m/>
    <m/>
    <n v="3.3399999141693115E-2"/>
    <n v="4.3912392109632492E-2"/>
    <n v="8.0806039273738861E-2"/>
    <n v="8.4715738892555237E-2"/>
    <n v="5.2292138338088989E-2"/>
  </r>
  <r>
    <x v="33"/>
    <x v="14"/>
    <s v="NOR"/>
    <n v="142"/>
    <n v="2288"/>
    <n v="1891.49"/>
    <n v="6.8001760904342978"/>
    <n v="11.77"/>
    <n v="1081"/>
    <n v="0.15911193339500462"/>
    <n v="2.6261079285434477"/>
    <n v="-58"/>
    <n v="293"/>
    <n v="193"/>
    <n v="73.97833"/>
    <n v="713.06050000000005"/>
    <n v="5.21"/>
    <n v="3.31"/>
    <n v="2.5793989614097952"/>
    <m/>
    <n v="0.46032512473845116"/>
    <n v="0.26169999999999999"/>
    <n v="83.5"/>
    <n v="105.2"/>
    <n v="3.7398640000000003"/>
    <n v="848.28200000000004"/>
    <n v="289.52300000000002"/>
    <m/>
    <m/>
    <n v="1096.9088134765625"/>
    <n v="11.345941543579102"/>
    <n v="107.79688262939453"/>
    <n v="18.616226196289063"/>
    <n v="0"/>
    <n v="0"/>
    <n v="1"/>
    <n v="1"/>
    <s v="PEG"/>
    <s v="GBR"/>
    <n v="0.44"/>
    <n v="-3.7581507116556168E-2"/>
    <n v="4.8781335353851318E-2"/>
    <n v="1.8729155883193016E-2"/>
    <n v="4.2100001126527786E-2"/>
    <m/>
    <m/>
    <n v="-9.884268045425415E-3"/>
    <n v="5.8665603399276733E-2"/>
    <n v="5.9251260012388229E-2"/>
    <n v="-6.2096334993839264E-2"/>
    <n v="4.9089737236499786E-2"/>
    <m/>
    <m/>
    <m/>
    <n v="3.3100001513957977E-2"/>
    <n v="4.6041443943977356E-2"/>
    <n v="3.9523027837276459E-2"/>
    <n v="4.0838178247213364E-2"/>
    <n v="3.0414577573537827E-2"/>
  </r>
  <r>
    <x v="34"/>
    <x v="14"/>
    <s v="NOR"/>
    <n v="142"/>
    <n v="2297"/>
    <n v="1887.66"/>
    <n v="6.7841884565653281"/>
    <n v="11.43"/>
    <n v="1081"/>
    <n v="0.16836262719703979"/>
    <n v="2.6146402083314668"/>
    <n v="-48"/>
    <n v="292"/>
    <n v="193"/>
    <n v="75.222499999999997"/>
    <n v="733.14"/>
    <n v="4.92"/>
    <n v="3.53"/>
    <n v="2.3870778102823227"/>
    <n v="2.8826086956521744"/>
    <n v="0.48715059820805795"/>
    <n v="0.29809999999999998"/>
    <n v="85.6"/>
    <n v="101.3"/>
    <n v="3.7239019999999998"/>
    <n v="865.52499999999998"/>
    <n v="300.64400000000001"/>
    <m/>
    <m/>
    <n v="1090.1905517578125"/>
    <n v="10.899292945861816"/>
    <n v="105.75126647949219"/>
    <n v="18.713474273681641"/>
    <n v="0"/>
    <n v="0"/>
    <n v="1"/>
    <n v="1"/>
    <s v="PEG"/>
    <s v="GBR"/>
    <n v="-0.73000001999999997"/>
    <n v="7.4779661372303963E-3"/>
    <n v="-1.6910091042518616E-2"/>
    <n v="1.2218638323247433E-2"/>
    <n v="3.7500001490116119E-2"/>
    <m/>
    <m/>
    <n v="-7.4559971690177917E-2"/>
    <n v="5.7649880647659302E-2"/>
    <n v="6.2294561415910721E-2"/>
    <n v="-5.0336141139268875E-2"/>
    <n v="5.2704133093357086E-2"/>
    <m/>
    <m/>
    <m/>
    <n v="3.5300001502037048E-2"/>
    <n v="5.0051208585500717E-2"/>
    <n v="-9.0070590376853943E-3"/>
    <n v="-1.4686781913042068E-2"/>
    <n v="2.4859320372343063E-2"/>
  </r>
  <r>
    <x v="35"/>
    <x v="14"/>
    <s v="NOR"/>
    <n v="142"/>
    <n v="2309"/>
    <n v="1892.1"/>
    <n v="6.802943180911619"/>
    <n v="11.59"/>
    <n v="1105"/>
    <n v="0.15746606334841629"/>
    <n v="2.6926207057729243"/>
    <n v="-45"/>
    <n v="312"/>
    <n v="218"/>
    <n v="81.488330000000005"/>
    <n v="784.6"/>
    <n v="4.88"/>
    <n v="3.6"/>
    <n v="2.21659224836583"/>
    <n v="3.252173913043479"/>
    <n v="0.49627125918772419"/>
    <n v="0.32469999999999999"/>
    <n v="82.6"/>
    <n v="97.3"/>
    <n v="3.7357520000000006"/>
    <n v="885.89800000000002"/>
    <n v="309.89"/>
    <m/>
    <m/>
    <n v="1112.9356689453125"/>
    <n v="11.023464202880859"/>
    <n v="106.12197875976563"/>
    <n v="18.811916351318359"/>
    <n v="0"/>
    <n v="0"/>
    <n v="1"/>
    <n v="1"/>
    <s v="PEG"/>
    <s v="GBR"/>
    <n v="-0.12"/>
    <n v="0.10825368016958237"/>
    <n v="-1.0281030088663101E-2"/>
    <n v="3.4275513142347336E-2"/>
    <n v="3.3300001174211502E-2"/>
    <m/>
    <m/>
    <n v="-7.1421988308429718E-2"/>
    <n v="6.1140958219766617E-2"/>
    <n v="6.5843641757965088E-2"/>
    <n v="5.7491067796945572E-2"/>
    <n v="4.9922242760658264E-2"/>
    <m/>
    <m/>
    <m/>
    <n v="3.5999998450279236E-2"/>
    <n v="5.2792325615882874E-2"/>
    <n v="6.4366548322141171E-3"/>
    <n v="1.3853173004463315E-3"/>
    <n v="3.3787757158279419E-2"/>
  </r>
  <r>
    <x v="36"/>
    <x v="14"/>
    <s v="NOR"/>
    <n v="142"/>
    <n v="2319"/>
    <n v="1962.05"/>
    <n v="7.0537235660229589"/>
    <n v="11.74"/>
    <n v="1187"/>
    <n v="0.17354675652906487"/>
    <n v="2.6742723534337589"/>
    <n v="-41"/>
    <n v="344"/>
    <n v="246"/>
    <n v="83.576999999999998"/>
    <n v="854.01049999999998"/>
    <n v="5.17"/>
    <n v="3.55"/>
    <n v="2.4867376789888445"/>
    <n v="2.3652173913043484"/>
    <n v="0.50646493910617474"/>
    <n v="0.29699999999999999"/>
    <n v="91.6"/>
    <n v="101.3"/>
    <n v="3.765447"/>
    <n v="934.45399999999995"/>
    <n v="320.10700000000003"/>
    <m/>
    <m/>
    <n v="1190.5821533203125"/>
    <n v="10.471267700195313"/>
    <n v="102.02916717529297"/>
    <n v="18.020915985107422"/>
    <n v="0"/>
    <n v="0"/>
    <n v="1"/>
    <n v="1"/>
    <s v="PEG"/>
    <s v="GBR"/>
    <n v="1.4299999000000001"/>
    <n v="0.16172580420970917"/>
    <n v="0.19020469486713409"/>
    <n v="3.8706488907337189E-2"/>
    <n v="3.6699999123811722E-2"/>
    <m/>
    <m/>
    <n v="0.12187639623880386"/>
    <n v="6.8328298628330231E-2"/>
    <n v="6.0905374586582184E-2"/>
    <n v="0.10310318320989609"/>
    <n v="4.8351205885410309E-2"/>
    <m/>
    <m/>
    <m/>
    <n v="3.5500001162290573E-2"/>
    <n v="5.333637073636055E-2"/>
    <n v="0.16537266969680786"/>
    <n v="0.1871158629655838"/>
    <n v="3.7703245878219604E-2"/>
  </r>
  <r>
    <x v="37"/>
    <x v="14"/>
    <s v="NOR"/>
    <n v="142"/>
    <n v="2329"/>
    <n v="2038.47"/>
    <n v="7.3303301289226344"/>
    <n v="12.02"/>
    <n v="1265"/>
    <n v="0.19209486166007905"/>
    <n v="2.7407851306632529"/>
    <n v="-64"/>
    <n v="362"/>
    <n v="229"/>
    <n v="88.809330000000003"/>
    <n v="907.01"/>
    <n v="5.21"/>
    <n v="3.69"/>
    <n v="2.3747602984197194"/>
    <n v="1.8478260869565222"/>
    <n v="0.53007135575942865"/>
    <n v="0.27539999999999998"/>
    <n v="99"/>
    <n v="110.8"/>
    <n v="3.7805460000000002"/>
    <n v="1004.669"/>
    <n v="339.44799999999998"/>
    <m/>
    <m/>
    <n v="1301.5146484375"/>
    <n v="10.764355659484863"/>
    <n v="101.78282928466797"/>
    <n v="17.135549545288086"/>
    <n v="0"/>
    <n v="0"/>
    <n v="1"/>
    <n v="1"/>
    <s v="PEG"/>
    <s v="GBR"/>
    <n v="0.47999998999999999"/>
    <n v="6.2408175319433212E-2"/>
    <n v="1.9196640700101852E-2"/>
    <n v="-2.424251101911068E-2"/>
    <n v="3.6299999803304672E-2"/>
    <m/>
    <m/>
    <n v="-4.5030843466520309E-2"/>
    <n v="6.4227484166622162E-2"/>
    <n v="6.7256085574626923E-2"/>
    <n v="1.6087211668491364E-2"/>
    <n v="3.9929553866386414E-2"/>
    <m/>
    <m/>
    <m/>
    <n v="3.6899998784065247E-2"/>
    <n v="4.05719093978405E-2"/>
    <n v="2.2572511807084084E-2"/>
    <n v="2.5149570778012276E-2"/>
    <n v="6.0287443920969963E-3"/>
  </r>
  <r>
    <x v="38"/>
    <x v="14"/>
    <s v="NOR"/>
    <n v="142"/>
    <n v="2346"/>
    <n v="2088.04"/>
    <n v="7.5111133734409847"/>
    <n v="12.24"/>
    <n v="1299"/>
    <n v="0.19091608929946113"/>
    <n v="2.7339044985360679"/>
    <n v="-71"/>
    <n v="355"/>
    <n v="219"/>
    <n v="87.50909"/>
    <n v="960.38549999999998"/>
    <n v="5.29"/>
    <n v="3.76"/>
    <n v="2.4243102893215571"/>
    <n v="2.734782608695653"/>
    <n v="0.54348409249423202"/>
    <n v="0.2671"/>
    <n v="106.6"/>
    <n v="108.1"/>
    <n v="3.7400999999999995"/>
    <n v="1068.8150000000001"/>
    <n v="359.12099999999998"/>
    <m/>
    <m/>
    <n v="1400.16650390625"/>
    <n v="10.706075668334961"/>
    <n v="103.67388153076172"/>
    <n v="17.704925537109375"/>
    <n v="0"/>
    <n v="0"/>
    <n v="1"/>
    <n v="1"/>
    <s v="PEG"/>
    <s v="GBR"/>
    <n v="-2.1500001000000002"/>
    <n v="3.7951331585645676E-2"/>
    <n v="9.3919284641742706E-2"/>
    <n v="6.8321347236633301E-2"/>
    <n v="3.7900000810623169E-2"/>
    <m/>
    <m/>
    <n v="2.0865267142653465E-2"/>
    <n v="7.3054015636444092E-2"/>
    <n v="7.1560882031917572E-2"/>
    <n v="1.2258616276085377E-2"/>
    <n v="4.1924837976694107E-2"/>
    <m/>
    <m/>
    <m/>
    <n v="3.7599999457597733E-2"/>
    <n v="4.2438779026269913E-2"/>
    <n v="8.0561310052871704E-2"/>
    <n v="8.4656573832035065E-2"/>
    <n v="5.3110674023628235E-2"/>
  </r>
  <r>
    <x v="39"/>
    <x v="14"/>
    <s v="NOR"/>
    <n v="142"/>
    <n v="2367"/>
    <n v="2114.71"/>
    <n v="7.604989480004936"/>
    <n v="12.31"/>
    <n v="1316"/>
    <n v="0.17325227963525835"/>
    <n v="2.6582175451369996"/>
    <n v="-56"/>
    <n v="366"/>
    <n v="243"/>
    <n v="90.887339999999995"/>
    <n v="1022.1849999999999"/>
    <n v="4.54"/>
    <n v="3.63"/>
    <n v="2.4161919292302954"/>
    <n v="3.6956521739130443"/>
    <n v="0.56762701861687803"/>
    <n v="0.26669999999999999"/>
    <n v="134.30000000000001"/>
    <n v="137.5"/>
    <n v="3.7366920000000001"/>
    <n v="1131.694"/>
    <n v="379.86200000000002"/>
    <m/>
    <m/>
    <n v="1475.9061279296875"/>
    <n v="10.47603702545166"/>
    <n v="102.16024780273438"/>
    <n v="16.851861953735352"/>
    <n v="0"/>
    <n v="0"/>
    <n v="1"/>
    <n v="1"/>
    <s v="PEG"/>
    <s v="GBR"/>
    <n v="-0.03"/>
    <n v="7.8100413084030151E-2"/>
    <n v="6.5087795257568359E-2"/>
    <n v="5.6047409772872925E-2"/>
    <n v="3.5000000149011612E-2"/>
    <m/>
    <m/>
    <n v="-3.3494066447019577E-3"/>
    <n v="6.8437203764915466E-2"/>
    <n v="6.8667195737361908E-2"/>
    <n v="3.1429659575223923E-2"/>
    <n v="4.6072572469711304E-2"/>
    <m/>
    <m/>
    <m/>
    <n v="3.6299999803304672E-2"/>
    <n v="4.7520618885755539E-2"/>
    <n v="6.4462937414646149E-2"/>
    <n v="6.7321442067623138E-2"/>
    <n v="4.5523703098297119E-2"/>
  </r>
  <r>
    <x v="40"/>
    <x v="14"/>
    <s v="NOR"/>
    <n v="142"/>
    <n v="2384"/>
    <n v="2185.9699999999998"/>
    <n v="7.8657108938681342"/>
    <n v="12.67"/>
    <n v="1435"/>
    <n v="0.18327526132404182"/>
    <n v="2.7545463949176234"/>
    <n v="-30"/>
    <n v="402"/>
    <n v="283"/>
    <n v="97.185749999999999"/>
    <n v="1087.3800000000001"/>
    <n v="4.5"/>
    <n v="3.69"/>
    <n v="2.618031157706143"/>
    <n v="2.1434782608695655"/>
    <n v="0.59284296367830835"/>
    <n v="0.26929999999999998"/>
    <n v="115.6"/>
    <n v="116.7"/>
    <n v="3.7378080000000002"/>
    <n v="1194.107"/>
    <n v="401.322"/>
    <m/>
    <m/>
    <n v="1538.7374267578125"/>
    <n v="11.153263092041016"/>
    <n v="101.69830322265625"/>
    <n v="15.69287109375"/>
    <n v="0"/>
    <n v="0"/>
    <n v="1"/>
    <n v="1"/>
    <s v="PEG"/>
    <s v="GBR"/>
    <n v="0.87"/>
    <n v="8.5699565708637238E-2"/>
    <n v="0.1530555784702301"/>
    <n v="5.1358602941036224E-3"/>
    <n v="3.5000000149011612E-2"/>
    <m/>
    <m/>
    <n v="8.3536475896835327E-2"/>
    <n v="6.9519102573394775E-2"/>
    <n v="6.4159445464611053E-2"/>
    <n v="4.3402019888162613E-2"/>
    <n v="4.0784761309623718E-2"/>
    <m/>
    <m/>
    <m/>
    <n v="3.6899998784065247E-2"/>
    <n v="4.2554903775453568E-2"/>
    <n v="0.12483881413936615"/>
    <n v="0.14099971950054169"/>
    <n v="2.0067930221557617E-2"/>
  </r>
  <r>
    <x v="41"/>
    <x v="14"/>
    <s v="NOR"/>
    <n v="142"/>
    <n v="2401"/>
    <n v="2255.09"/>
    <n v="8.11577388515202"/>
    <n v="12.96"/>
    <n v="1530"/>
    <n v="0.20718954248366014"/>
    <n v="2.811115857000527"/>
    <n v="-61"/>
    <n v="469"/>
    <n v="298"/>
    <n v="104.40689999999999"/>
    <n v="1168.7260000000001"/>
    <n v="4.67"/>
    <n v="3.8"/>
    <n v="2.6619822795795249"/>
    <n v="1.4043478260869566"/>
    <n v="0.62986211706636563"/>
    <n v="0.25109999999999999"/>
    <n v="123"/>
    <n v="120.9"/>
    <n v="3.745797"/>
    <n v="1296.268"/>
    <n v="425.50900000000001"/>
    <m/>
    <m/>
    <n v="1701.6375732421875"/>
    <n v="10.933383941650391"/>
    <n v="104.53778839111328"/>
    <n v="16.997041702270508"/>
    <n v="0"/>
    <n v="0"/>
    <n v="1"/>
    <n v="1"/>
    <s v="PEG"/>
    <s v="GBR"/>
    <n v="-0.25"/>
    <n v="9.3955628573894501E-2"/>
    <n v="8.226998895406723E-2"/>
    <n v="1.5226247720420361E-2"/>
    <n v="3.6299999803304672E-2"/>
    <m/>
    <m/>
    <n v="1.6787432134151459E-2"/>
    <n v="6.5482556819915771E-2"/>
    <n v="6.4401425421237946E-2"/>
    <n v="5.2944008260965347E-2"/>
    <n v="3.8198120892047882E-2"/>
    <m/>
    <m/>
    <m/>
    <n v="3.7999998778104782E-2"/>
    <n v="4.0220484137535095E-2"/>
    <n v="7.6912373304367065E-2"/>
    <n v="8.4398835897445679E-2"/>
    <n v="2.5763124227523804E-2"/>
  </r>
  <r>
    <x v="42"/>
    <x v="14"/>
    <s v="NOR"/>
    <n v="142"/>
    <n v="2423"/>
    <n v="2344.46"/>
    <n v="8.4390110468361907"/>
    <n v="13.16"/>
    <n v="1680"/>
    <n v="0.21369047619047618"/>
    <n v="2.9851797200549703"/>
    <n v="-52"/>
    <n v="526"/>
    <n v="336"/>
    <n v="111.1853"/>
    <n v="1266.2329999999999"/>
    <n v="5.42"/>
    <n v="4.0199999999999996"/>
    <n v="2.7994345142281261"/>
    <n v="0.96086956521739153"/>
    <n v="0.66473523257685441"/>
    <n v="0.2266"/>
    <n v="131.30000000000001"/>
    <n v="133"/>
    <n v="3.7421549999999999"/>
    <n v="1419.0239999999999"/>
    <n v="443.10899999999998"/>
    <m/>
    <m/>
    <n v="1932.74951171875"/>
    <n v="11.417171478271484"/>
    <n v="107.39679718017578"/>
    <n v="17.496631622314453"/>
    <n v="0"/>
    <n v="0"/>
    <n v="1"/>
    <n v="1"/>
    <s v="PEG"/>
    <s v="GBR"/>
    <n v="0.70999997999999997"/>
    <n v="9.0237082913517952E-3"/>
    <n v="0.12002073973417282"/>
    <n v="-1.1715211905539036E-2"/>
    <n v="4.3800000101327896E-2"/>
    <m/>
    <m/>
    <n v="5.1634497940540314E-2"/>
    <n v="6.8386241793632507E-2"/>
    <n v="6.502852588891983E-2"/>
    <n v="-3.1228570267558098E-2"/>
    <n v="4.1487865149974823E-2"/>
    <m/>
    <m/>
    <m/>
    <n v="4.0199998766183853E-2"/>
    <n v="4.0192257612943649E-2"/>
    <n v="8.9512012898921967E-2"/>
    <n v="9.938541054725647E-2"/>
    <n v="1.6042394563555717E-2"/>
  </r>
  <r>
    <x v="43"/>
    <x v="14"/>
    <s v="NOR"/>
    <n v="142"/>
    <n v="2447"/>
    <n v="2447.06"/>
    <n v="8.8131831702695802"/>
    <n v="13.55"/>
    <n v="1857"/>
    <n v="0.20678513731825526"/>
    <n v="3.098320795854983"/>
    <n v="-1"/>
    <n v="552"/>
    <n v="393"/>
    <n v="121.8155"/>
    <n v="1258.2270000000001"/>
    <n v="5.5"/>
    <n v="4.21"/>
    <n v="2.9466847696765255"/>
    <n v="1.1826086956521742"/>
    <n v="0.70336391437308809"/>
    <n v="0.19689999999999999"/>
    <n v="143.19999999999999"/>
    <n v="153.30000000000001"/>
    <n v="3.7423879999999996"/>
    <n v="1527.2919999999999"/>
    <n v="448.31200000000001"/>
    <m/>
    <m/>
    <n v="2133.796875"/>
    <n v="11.701694488525391"/>
    <n v="107.75648498535156"/>
    <n v="17.38380241394043"/>
    <n v="0"/>
    <n v="0"/>
    <n v="1"/>
    <n v="1"/>
    <s v="PEG"/>
    <s v="GBR"/>
    <n v="0.75"/>
    <n v="3.6159776151180267E-2"/>
    <n v="0.12009124457836151"/>
    <n v="2.7203302830457687E-2"/>
    <n v="4.5000001788139343E-2"/>
    <m/>
    <m/>
    <n v="5.2599992603063583E-2"/>
    <n v="6.7491255700588226E-2"/>
    <n v="6.4118616282939911E-2"/>
    <n v="-7.1250032633543015E-3"/>
    <n v="4.3815616518259048E-2"/>
    <m/>
    <m/>
    <m/>
    <n v="4.2100001126527786E-2"/>
    <n v="4.3503429740667343E-2"/>
    <n v="9.7561769187450409E-2"/>
    <n v="0.10495065152645111"/>
    <n v="3.6101654171943665E-2"/>
  </r>
  <r>
    <x v="44"/>
    <x v="14"/>
    <s v="NOR"/>
    <n v="142"/>
    <n v="2472"/>
    <n v="2472.2800000000002"/>
    <n v="8.9028573987013004"/>
    <n v="13.67"/>
    <n v="1919"/>
    <n v="0.20635747785304848"/>
    <n v="3.1331322802616262"/>
    <n v="-32"/>
    <n v="567"/>
    <n v="410"/>
    <n v="144.3493"/>
    <n v="1382.402"/>
    <n v="5.04"/>
    <n v="4.29"/>
    <n v="3.1549626975350979"/>
    <n v="1.7739130434782613"/>
    <n v="0.74360212457749819"/>
    <n v="0.1862"/>
    <n v="102.2"/>
    <n v="123"/>
    <n v="3.9201239999999999"/>
    <n v="1592.9090000000001"/>
    <n v="463.06200000000001"/>
    <m/>
    <m/>
    <n v="2209.169677734375"/>
    <n v="12.083576202392578"/>
    <n v="106.37032318115234"/>
    <n v="17.502199172973633"/>
    <n v="0"/>
    <n v="0"/>
    <n v="0"/>
    <n v="0"/>
    <s v="FLOAT"/>
    <s v="HYBRID"/>
    <m/>
    <n v="2.1543974056839943E-2"/>
    <n v="0.1354885995388031"/>
    <n v="1.1808497831225395E-2"/>
    <n v="3.7900000810623169E-2"/>
    <m/>
    <m/>
    <n v="7.0682935416698456E-2"/>
    <n v="6.4805671572685242E-2"/>
    <n v="6.0527414083480835E-2"/>
    <n v="-2.0741241052746773E-2"/>
    <n v="4.4760450720787048E-2"/>
    <m/>
    <m/>
    <m/>
    <n v="4.2899999767541885E-2"/>
    <n v="4.3832063674926758E-2"/>
    <n v="0.10613825917243958"/>
    <n v="0.1155402883887291"/>
    <n v="2.4854250252246857E-2"/>
  </r>
  <r>
    <x v="45"/>
    <x v="14"/>
    <s v="NOR"/>
    <n v="142"/>
    <n v="2498"/>
    <n v="2554.23"/>
    <n v="9.2034454124044309"/>
    <n v="14.51"/>
    <n v="2594"/>
    <n v="0.19776407093292211"/>
    <n v="3.5856965973431949"/>
    <n v="129"/>
    <n v="868"/>
    <n v="677"/>
    <n v="175.40960000000001"/>
    <n v="1589.491"/>
    <n v="5.21"/>
    <n v="5.0599999999999996"/>
    <n v="3.0715395490110997"/>
    <n v="1.5521739130434786"/>
    <n v="0.78008476849616337"/>
    <n v="0.16239999999999999"/>
    <n v="112.1"/>
    <n v="165"/>
    <n v="3.69"/>
    <n v="1890.6610000000001"/>
    <n v="479.06400000000002"/>
    <m/>
    <m/>
    <n v="2890.967041015625"/>
    <n v="10.490089416503906"/>
    <n v="103.82142639160156"/>
    <n v="19.68487548828125"/>
    <n v="0"/>
    <n v="0"/>
    <n v="0"/>
    <n v="0"/>
    <s v="FLOAT"/>
    <s v="HYBRID"/>
    <m/>
    <n v="0.18114539980888367"/>
    <n v="3.6591947078704834E-2"/>
    <n v="-9.6211835741996765E-2"/>
    <n v="4.1700001806020737E-2"/>
    <m/>
    <m/>
    <n v="-2.6440905407071114E-2"/>
    <n v="6.3032850623130798E-2"/>
    <n v="6.4744763076305389E-2"/>
    <n v="0.13062025606632233"/>
    <n v="4.7799166291952133E-2"/>
    <m/>
    <m/>
    <m/>
    <n v="5.0599999725818634E-2"/>
    <n v="5.4042704403400421E-2"/>
    <n v="5.3638841956853867E-2"/>
    <n v="6.1889968812465668E-2"/>
    <n v="-2.7255916967988014E-2"/>
  </r>
  <r>
    <x v="46"/>
    <x v="14"/>
    <s v="NOR"/>
    <n v="142"/>
    <n v="2522"/>
    <n v="2627.84"/>
    <n v="9.4697010072222731"/>
    <n v="16.12"/>
    <n v="3871"/>
    <n v="0.20950658744510461"/>
    <n v="4.2732453992178989"/>
    <n v="391"/>
    <n v="1354"/>
    <n v="988"/>
    <n v="283.88260000000002"/>
    <n v="2281.1619999999998"/>
    <n v="5.04"/>
    <n v="5.17"/>
    <n v="3.5496829640412635"/>
    <n v="0.5913043478260871"/>
    <n v="0.91421213584419703"/>
    <n v="0.10929999999999999"/>
    <n v="144.19999999999999"/>
    <n v="158"/>
    <n v="3.64"/>
    <n v="2715.9989999999998"/>
    <n v="501.15899999999999"/>
    <m/>
    <m/>
    <n v="5152.8671875"/>
    <n v="11.17951774597168"/>
    <n v="106.18357849121094"/>
    <n v="24.985137939453125"/>
    <n v="0"/>
    <n v="0"/>
    <n v="0"/>
    <n v="0"/>
    <s v="FLOAT"/>
    <s v="HYBRID"/>
    <m/>
    <n v="0.32690888643264771"/>
    <n v="0.22429662942886353"/>
    <n v="5.4292477667331696E-2"/>
    <n v="4.0399998426437378E-2"/>
    <m/>
    <m/>
    <n v="0.15566784143447876"/>
    <n v="6.8628787994384766E-2"/>
    <n v="5.9384524822235107E-2"/>
    <n v="0.2692950963973999"/>
    <n v="4.564632847905159E-2"/>
    <m/>
    <m/>
    <m/>
    <n v="5.169999971985817E-2"/>
    <n v="5.7938661426305771E-2"/>
    <n v="0.23065191507339478"/>
    <n v="0.24322862923145294"/>
    <n v="4.7346238046884537E-2"/>
  </r>
  <r>
    <x v="47"/>
    <x v="14"/>
    <s v="NOR"/>
    <n v="142"/>
    <n v="2551"/>
    <n v="2361.31"/>
    <n v="8.5006044311647209"/>
    <n v="14.53"/>
    <n v="4489"/>
    <n v="0.24192470483403877"/>
    <n v="5.3089197755672695"/>
    <n v="-86"/>
    <n v="1661"/>
    <n v="791"/>
    <n v="423.17579999999998"/>
    <n v="3294.8960000000002"/>
    <n v="5.54"/>
    <n v="5.12"/>
    <n v="4.0157888106602462"/>
    <n v="0.66521739130434798"/>
    <n v="1.2790385750308484"/>
    <n v="0.10150000000000001"/>
    <n v="242.7"/>
    <n v="234"/>
    <n v="3.06"/>
    <n v="3767.1579999999999"/>
    <n v="549.96799999999996"/>
    <m/>
    <m/>
    <n v="7768.62890625"/>
    <n v="11.81536865234375"/>
    <n v="104.52239227294922"/>
    <n v="26.813247680664063"/>
    <n v="0"/>
    <n v="0"/>
    <n v="0"/>
    <n v="0"/>
    <s v="FLOAT"/>
    <s v="HYBRID"/>
    <m/>
    <n v="0.22470133006572723"/>
    <n v="0.19237574934959412"/>
    <n v="2.5614140555262566E-2"/>
    <n v="4.5400001108646393E-2"/>
    <m/>
    <m/>
    <n v="0.13131043314933777"/>
    <n v="6.1065308749675751E-2"/>
    <n v="5.3977500647306442E-2"/>
    <n v="0.15319842100143433"/>
    <n v="6.1301093548536301E-2"/>
    <m/>
    <m/>
    <m/>
    <n v="5.1199998706579208E-2"/>
    <n v="7.069232314825058E-2"/>
    <n v="0.19030486047267914"/>
    <n v="0.19974620640277863"/>
    <n v="3.5507071763277054E-2"/>
  </r>
  <r>
    <x v="48"/>
    <x v="14"/>
    <s v="NOR"/>
    <n v="142"/>
    <n v="2578"/>
    <n v="2242.88"/>
    <n v="8.0691432863675239"/>
    <n v="13.4"/>
    <n v="5048"/>
    <n v="0.15689381933438987"/>
    <n v="7.458595981906627"/>
    <n v="142"/>
    <n v="1253"/>
    <n v="755"/>
    <n v="488.16109999999998"/>
    <n v="4382.3130000000001"/>
    <n v="6"/>
    <n v="5.58"/>
    <n v="4.5933121509455086"/>
    <n v="1.0347826086956524"/>
    <n v="1.6910778475240076"/>
    <n v="0.1459"/>
    <n v="442.6"/>
    <n v="502"/>
    <n v="3.57"/>
    <n v="4815.9449999999997"/>
    <n v="576.84699999999998"/>
    <m/>
    <m/>
    <n v="9816.837890625"/>
    <n v="14.57464599609375"/>
    <n v="106.93428802490234"/>
    <n v="22.446254730224609"/>
    <n v="0"/>
    <n v="0"/>
    <n v="0"/>
    <n v="0"/>
    <s v="FLOAT"/>
    <s v="HYBRID"/>
    <m/>
    <n v="-5.2890270948410034E-2"/>
    <n v="0.19828508794307709"/>
    <n v="3.0878268182277679E-2"/>
    <n v="5.000000074505806E-2"/>
    <m/>
    <m/>
    <n v="0.14381229877471924"/>
    <n v="5.4472792893648148E-2"/>
    <n v="4.76238913834095E-2"/>
    <n v="-9.9139213562011719E-2"/>
    <n v="5.7734597474336624E-2"/>
    <m/>
    <m/>
    <m/>
    <n v="5.5799998342990875E-2"/>
    <n v="5.2010834217071533E-2"/>
    <n v="0.1326373815536499"/>
    <n v="0.14080327749252319"/>
    <n v="4.0439136326313019E-2"/>
  </r>
  <r>
    <x v="49"/>
    <x v="14"/>
    <s v="NOR"/>
    <n v="142"/>
    <n v="2603"/>
    <n v="2601.96"/>
    <n v="9.3730578101809989"/>
    <n v="16.47"/>
    <n v="6195"/>
    <n v="0.35803066989507665"/>
    <n v="7.976434245898413"/>
    <n v="-1069"/>
    <n v="2584"/>
    <n v="782"/>
    <n v="528.24159999999995"/>
    <n v="4946.5"/>
    <n v="5.71"/>
    <n v="5.78"/>
    <n v="4.9191663284016629"/>
    <n v="1.1826086956521742"/>
    <n v="2.1363807071194794"/>
    <n v="0.16270000000000001"/>
    <n v="488.4"/>
    <n v="619"/>
    <n v="4.88"/>
    <n v="5518.2"/>
    <n v="603.47199999999998"/>
    <m/>
    <m/>
    <n v="11016.0859375"/>
    <n v="14.350955009460449"/>
    <n v="109.64456176757813"/>
    <n v="22.265310287475586"/>
    <n v="0"/>
    <n v="0"/>
    <n v="0"/>
    <n v="0"/>
    <s v="FLOAT"/>
    <s v="HYBRID"/>
    <m/>
    <n v="-0.11855985969305038"/>
    <n v="0.12159648537635803"/>
    <n v="-3.6077305674552917E-2"/>
    <n v="4.6700000762939453E-2"/>
    <m/>
    <m/>
    <n v="7.0942305028438568E-2"/>
    <n v="5.0654184073209763E-2"/>
    <n v="4.7298703342676163E-2"/>
    <n v="-0.19900879263877869"/>
    <n v="7.4647389352321625E-2"/>
    <m/>
    <m/>
    <m/>
    <n v="5.7799998670816422E-2"/>
    <n v="5.979190394282341E-2"/>
    <n v="6.6940322518348694E-2"/>
    <n v="7.331925630569458E-2"/>
    <n v="5.3113475441932678E-3"/>
  </r>
  <r>
    <x v="50"/>
    <x v="14"/>
    <s v="NOR"/>
    <n v="142"/>
    <n v="2635"/>
    <n v="2739.06"/>
    <n v="9.8736962169112381"/>
    <n v="16.440000000000001"/>
    <n v="7500"/>
    <n v="0.30626666666666669"/>
    <n v="9.2949602359307111"/>
    <n v="-864"/>
    <n v="3033"/>
    <n v="1247"/>
    <n v="575.72500000000002"/>
    <n v="5381.7830000000004"/>
    <n v="6.58"/>
    <n v="6.77"/>
    <n v="5.4272636927340674"/>
    <n v="1.7"/>
    <n v="2.4985245989591705"/>
    <n v="0.15060000000000001"/>
    <n v="562.20000000000005"/>
    <n v="648"/>
    <n v="6.81"/>
    <n v="5995.6"/>
    <n v="646.52499999999998"/>
    <m/>
    <m/>
    <n v="11834.591796875"/>
    <n v="13.49494457244873"/>
    <n v="111.61440277099609"/>
    <n v="22.583545684814453"/>
    <n v="0"/>
    <n v="0"/>
    <n v="0"/>
    <n v="0"/>
    <s v="FLOAT"/>
    <s v="HYBRID"/>
    <n v="0"/>
    <n v="-0.19659313559532166"/>
    <n v="0.16271337866783142"/>
    <n v="-7.5221382081508636E-2"/>
    <n v="5.5799998342990875E-2"/>
    <m/>
    <m/>
    <n v="0.10328774899244308"/>
    <n v="5.9425633400678635E-2"/>
    <n v="5.3862314671278E-2"/>
    <n v="-0.28254127502441406"/>
    <n v="0.11979524791240692"/>
    <m/>
    <m/>
    <m/>
    <n v="6.7699998617172241E-2"/>
    <n v="8.5948146879673004E-2"/>
    <n v="0.10161475092172623"/>
    <n v="0.11326039582490921"/>
    <n v="-9.7106918692588806E-3"/>
  </r>
  <r>
    <x v="51"/>
    <x v="14"/>
    <s v="NOR"/>
    <n v="142"/>
    <n v="2668"/>
    <n v="2442.9"/>
    <n v="8.7919688099434445"/>
    <n v="13.82"/>
    <n v="5448"/>
    <n v="0.236784140969163"/>
    <n v="8.5873214152043484"/>
    <n v="-541"/>
    <n v="1464"/>
    <n v="638"/>
    <n v="552.88340000000005"/>
    <n v="5532.2"/>
    <n v="6.75"/>
    <n v="6.02"/>
    <n v="4.5496409725235507"/>
    <n v="6.8"/>
    <n v="2.4266323300606243"/>
    <n v="0.2185"/>
    <n v="448.4"/>
    <n v="746"/>
    <n v="6.6"/>
    <n v="5795.7"/>
    <n v="696.74800000000005"/>
    <m/>
    <m/>
    <n v="10760.8525390625"/>
    <n v="13.084728240966797"/>
    <n v="103.60053253173828"/>
    <n v="19.996967315673828"/>
    <n v="0"/>
    <n v="0"/>
    <n v="0"/>
    <n v="0"/>
    <s v="FLOAT"/>
    <s v="HYBRID"/>
    <n v="0"/>
    <n v="-0.26902467012405396"/>
    <n v="-0.10271283984184265"/>
    <n v="8.2292519509792328E-2"/>
    <n v="5.4999999701976776E-2"/>
    <m/>
    <m/>
    <n v="-0.16170591115951538"/>
    <n v="5.8993067592382431E-2"/>
    <n v="7.037276029586792E-2"/>
    <n v="-0.32671695947647095"/>
    <n v="8.4677420556545258E-2"/>
    <m/>
    <m/>
    <m/>
    <n v="6.0199998319149017E-2"/>
    <n v="5.7011872529983521E-2"/>
    <n v="-9.6105709671974182E-2"/>
    <n v="-0.12203385680913925"/>
    <n v="6.8646259605884552E-2"/>
  </r>
  <r>
    <x v="52"/>
    <x v="14"/>
    <s v="NOR"/>
    <n v="142"/>
    <n v="2695"/>
    <n v="2678.08"/>
    <n v="9.6471022522683416"/>
    <n v="15.33"/>
    <n v="4980"/>
    <n v="0.19297188755020081"/>
    <n v="7.1551425589512556"/>
    <n v="-296"/>
    <n v="1314"/>
    <n v="787"/>
    <n v="547.9"/>
    <n v="5516.5169999999998"/>
    <n v="5.46"/>
    <n v="5.05"/>
    <n v="4.754279635513627"/>
    <n v="7.5"/>
    <n v="1.9341166371586449"/>
    <n v="0.25750000000000001"/>
    <n v="371.7"/>
    <n v="585"/>
    <n v="5.3"/>
    <n v="5379"/>
    <n v="759.93100000000004"/>
    <m/>
    <m/>
    <n v="9314.533203125"/>
    <n v="14.118792533874512"/>
    <n v="97.118377685546875"/>
    <n v="16.81243896484375"/>
    <n v="1"/>
    <n v="1"/>
    <n v="0"/>
    <n v="0"/>
    <s v="FLOAT"/>
    <s v="HYBRID"/>
    <n v="0"/>
    <n v="5.7573080062866211E-2"/>
    <n v="0.11841122806072235"/>
    <n v="0.12024885416030884"/>
    <n v="3.9599999785423279E-2"/>
    <m/>
    <m/>
    <n v="4.4979382306337357E-2"/>
    <n v="7.3431849479675293E-2"/>
    <n v="7.0271097123622894E-2"/>
    <n v="-1.5007560141384602E-2"/>
    <n v="7.0129871368408203E-2"/>
    <m/>
    <m/>
    <m/>
    <n v="5.0500001758337021E-2"/>
    <n v="6.9077394902706146E-2"/>
    <n v="0.10635337978601456"/>
    <n v="0.11131025850772858"/>
    <n v="7.9924426972866058E-2"/>
  </r>
  <r>
    <x v="53"/>
    <x v="14"/>
    <s v="NOR"/>
    <n v="142"/>
    <n v="2713"/>
    <n v="2732.13"/>
    <n v="9.8420284036707812"/>
    <n v="15.67"/>
    <n v="4997"/>
    <n v="0.19231538923354013"/>
    <n v="6.7635830014028979"/>
    <n v="-267"/>
    <n v="1343"/>
    <n v="831"/>
    <n v="540.11659999999995"/>
    <n v="4820.0749999999998"/>
    <n v="5.83"/>
    <n v="5.35"/>
    <n v="4.8623378077628319"/>
    <n v="5.6"/>
    <n v="1.7924781372391214"/>
    <n v="0.27900000000000003"/>
    <n v="317.3"/>
    <n v="550"/>
    <n v="6.71"/>
    <n v="4946.8999999999996"/>
    <n v="846.59500000000003"/>
    <m/>
    <m/>
    <n v="7654.052734375"/>
    <n v="10.574886322021484"/>
    <n v="93.2344970703125"/>
    <n v="18.981559753417969"/>
    <n v="0"/>
    <n v="0"/>
    <n v="0"/>
    <n v="0"/>
    <s v="FLOAT"/>
    <s v="HYBRID"/>
    <n v="0"/>
    <n v="0.12086549401283264"/>
    <n v="9.5092304050922394E-2"/>
    <n v="4.4730617664754391E-3"/>
    <n v="4.3299999088048935E-2"/>
    <m/>
    <m/>
    <n v="2.2728994488716125E-2"/>
    <n v="7.2363309562206268E-2"/>
    <n v="7.0755116641521454E-2"/>
    <n v="4.9436915665864944E-2"/>
    <n v="6.4553990960121155E-2"/>
    <m/>
    <m/>
    <m/>
    <n v="5.3500000387430191E-2"/>
    <n v="6.774534285068512E-2"/>
    <n v="8.5451096296310425E-2"/>
    <n v="9.8108105361461639E-2"/>
    <n v="2.3886529728770256E-2"/>
  </r>
  <r>
    <x v="54"/>
    <x v="14"/>
    <s v="NOR"/>
    <n v="142"/>
    <n v="2729"/>
    <n v="2715.12"/>
    <n v="9.7816648373321691"/>
    <n v="15.3"/>
    <n v="5576"/>
    <n v="0.18292682926829268"/>
    <n v="7.3993695372186945"/>
    <n v="-197"/>
    <n v="1537"/>
    <n v="1066"/>
    <n v="488.44170000000003"/>
    <n v="4502.3580000000002"/>
    <n v="6.92"/>
    <n v="5.85"/>
    <n v="4.6831739988522321"/>
    <n v="4.2"/>
    <n v="1.8123289876066306"/>
    <n v="0.27800000000000002"/>
    <n v="313.39999999999998"/>
    <n v="478"/>
    <n v="6.65"/>
    <n v="4707.2"/>
    <n v="902.48299999999995"/>
    <m/>
    <m/>
    <n v="6973.431640625"/>
    <n v="9.7819318771362305"/>
    <n v="90.519477844238281"/>
    <n v="20.234806060791016"/>
    <n v="0"/>
    <n v="0"/>
    <n v="0"/>
    <n v="0"/>
    <s v="FLOAT"/>
    <s v="HYBRID"/>
    <n v="0"/>
    <n v="0.20681867003440857"/>
    <n v="3.5133156925439835E-2"/>
    <n v="3.838120773434639E-2"/>
    <n v="5.130000039935112E-2"/>
    <m/>
    <m/>
    <n v="-3.6848511546850204E-2"/>
    <n v="7.1981668472290039E-2"/>
    <n v="7.4735559523105621E-2"/>
    <n v="0.1363961398601532"/>
    <n v="6.1349693685770035E-2"/>
    <m/>
    <m/>
    <m/>
    <n v="5.8499999344348907E-2"/>
    <n v="6.9717556238174438E-2"/>
    <n v="5.2575744688510895E-2"/>
    <n v="5.4190512746572495E-2"/>
    <n v="4.4840604066848755E-2"/>
  </r>
  <r>
    <x v="55"/>
    <x v="14"/>
    <s v="NOR"/>
    <n v="142"/>
    <n v="2747"/>
    <n v="2863.16"/>
    <n v="10.318377905100084"/>
    <n v="15.48"/>
    <n v="5633"/>
    <n v="0.18675661281732647"/>
    <n v="7.5356411120490785"/>
    <n v="-74"/>
    <n v="1379"/>
    <n v="1048"/>
    <n v="477.81670000000003"/>
    <n v="4280.7079999999996"/>
    <n v="5.79"/>
    <n v="5.68"/>
    <n v="4.90992819450471"/>
    <n v="5.7"/>
    <n v="1.8209131391169047"/>
    <n v="0.30740000000000001"/>
    <n v="378.1"/>
    <n v="486"/>
    <n v="4.93"/>
    <n v="4675.7"/>
    <n v="972.45"/>
    <m/>
    <m/>
    <n v="6744.60205078125"/>
    <n v="8.4804000854492188"/>
    <n v="90.516098022460938"/>
    <n v="22.627986907958984"/>
    <n v="0"/>
    <n v="0"/>
    <n v="0"/>
    <n v="0"/>
    <s v="FLOAT"/>
    <s v="HYBRID"/>
    <n v="0"/>
    <n v="-3.7153415381908417E-2"/>
    <n v="0.12456618249416351"/>
    <n v="9.072430431842804E-2"/>
    <n v="3.9999999105930328E-2"/>
    <m/>
    <m/>
    <n v="4.8420194536447525E-2"/>
    <n v="7.6145991683006287E-2"/>
    <n v="7.2629265487194061E-2"/>
    <n v="-8.521067351102829E-2"/>
    <n v="5.2572708576917648E-2"/>
    <m/>
    <m/>
    <m/>
    <n v="5.6800000369548798E-2"/>
    <n v="4.8092953860759735E-2"/>
    <n v="0.10031430423259735"/>
    <n v="0.10859429836273193"/>
    <n v="6.5362155437469482E-2"/>
  </r>
  <r>
    <x v="56"/>
    <x v="14"/>
    <s v="NOR"/>
    <n v="142"/>
    <n v="2763"/>
    <n v="2889.27"/>
    <n v="10.411946557166555"/>
    <n v="15.45"/>
    <n v="4646"/>
    <n v="0.17154541541110632"/>
    <n v="6.3808722474149624"/>
    <n v="-4"/>
    <n v="1093"/>
    <n v="812"/>
    <n v="535.35"/>
    <n v="4050.7809999999999"/>
    <n v="5.33"/>
    <n v="5.34"/>
    <n v="4.5339641392438725"/>
    <n v="8.6999999999999993"/>
    <n v="1.6524491657277744"/>
    <n v="0.34670000000000001"/>
    <n v="371.3"/>
    <n v="445"/>
    <n v="3.9649999999999999"/>
    <n v="4229.3"/>
    <n v="1037.913"/>
    <m/>
    <m/>
    <n v="5500.70849609375"/>
    <n v="8.4245443344116211"/>
    <n v="79.756637573242188"/>
    <n v="18.145599365234375"/>
    <n v="0"/>
    <n v="0"/>
    <n v="0"/>
    <n v="0"/>
    <s v="FLOAT"/>
    <s v="HYBRID"/>
    <n v="0"/>
    <n v="-4.403366893529892E-2"/>
    <n v="-3.2743960618972778E-3"/>
    <n v="9.4690628349781036E-2"/>
    <n v="3.8300000131130219E-2"/>
    <m/>
    <m/>
    <n v="-7.6573394238948822E-2"/>
    <n v="7.3298998177051544E-2"/>
    <n v="7.9377174377441406E-2"/>
    <n v="-9.1013535857200623E-2"/>
    <n v="5.1470588892698288E-2"/>
    <m/>
    <m/>
    <m/>
    <n v="5.3399998694658279E-2"/>
    <n v="4.6786069869995117E-2"/>
    <n v="8.2203112542629242E-3"/>
    <n v="-7.4706226587295532E-3"/>
    <n v="6.6495314240455627E-2"/>
  </r>
  <r>
    <x v="57"/>
    <x v="14"/>
    <s v="NOR"/>
    <n v="142"/>
    <n v="2775"/>
    <n v="2985.57"/>
    <n v="10.761317351136544"/>
    <n v="16.07"/>
    <n v="4218"/>
    <n v="0.16239924134660977"/>
    <n v="5.7711896821023982"/>
    <n v="-51"/>
    <n v="977"/>
    <n v="685"/>
    <n v="484.25"/>
    <n v="3819.54"/>
    <n v="4.58"/>
    <n v="5.25"/>
    <n v="4.4326246098288147"/>
    <n v="8.9"/>
    <n v="1.4941788722570948"/>
    <n v="0.37180000000000002"/>
    <n v="362.5"/>
    <n v="395"/>
    <n v="3.758"/>
    <n v="3906.9"/>
    <n v="1092.5551"/>
    <m/>
    <m/>
    <n v="4787.81689453125"/>
    <n v="8.1170015335083008"/>
    <n v="78.820442199707031"/>
    <n v="16.673299789428711"/>
    <n v="0"/>
    <n v="0"/>
    <n v="0"/>
    <n v="0"/>
    <s v="FLOAT"/>
    <s v="HYBRID"/>
    <n v="0"/>
    <n v="2.6901686564087868E-2"/>
    <n v="5.6300222873687744E-2"/>
    <n v="1.4822337776422501E-2"/>
    <n v="3.0799999833106995E-2"/>
    <m/>
    <m/>
    <n v="-2.2351322695612907E-2"/>
    <n v="7.8651547431945801E-2"/>
    <n v="8.0449707806110382E-2"/>
    <n v="-2.4568904191255569E-2"/>
    <n v="5.16224205493927E-2"/>
    <m/>
    <m/>
    <m/>
    <n v="5.2499998360872269E-2"/>
    <n v="5.0354115664958954E-2"/>
    <n v="4.6245366334915161E-2"/>
    <n v="5.303562805056572E-2"/>
    <n v="2.2811168804764748E-2"/>
  </r>
  <r>
    <x v="58"/>
    <x v="14"/>
    <s v="NOR"/>
    <n v="142"/>
    <n v="2785"/>
    <n v="3105.9"/>
    <n v="11.197390313395944"/>
    <n v="16.579999999999998"/>
    <n v="4221"/>
    <n v="0.18787017294479982"/>
    <n v="5.3787452441980257"/>
    <n v="-119"/>
    <n v="1023"/>
    <n v="683"/>
    <n v="421.7167"/>
    <n v="3487.5"/>
    <n v="5.5"/>
    <n v="5.26"/>
    <n v="4.5739960527973338"/>
    <n v="7.9"/>
    <n v="1.4185310370728039"/>
    <n v="0.38729999999999998"/>
    <n v="363.3"/>
    <n v="397"/>
    <n v="3.75"/>
    <n v="3771.4"/>
    <n v="1107.95"/>
    <m/>
    <m/>
    <n v="4306.68798828125"/>
    <n v="8.6641225814819336"/>
    <n v="76.832626342773438"/>
    <n v="16.48558235168457"/>
    <n v="0"/>
    <n v="0"/>
    <n v="1"/>
    <n v="1"/>
    <s v="PEG"/>
    <s v="HYBRID"/>
    <n v="0"/>
    <n v="0.10436251759529114"/>
    <n v="0.11234396696090698"/>
    <n v="8.4604769945144653E-2"/>
    <n v="3.9999999105930328E-2"/>
    <m/>
    <m/>
    <n v="3.1895358115434647E-2"/>
    <n v="8.0448612570762634E-2"/>
    <n v="7.7961988747119904E-2"/>
    <n v="3.6761730909347534E-2"/>
    <n v="6.5601140260696411E-2"/>
    <m/>
    <m/>
    <m/>
    <n v="5.260000005364418E-2"/>
    <n v="6.8012751638889313E-2"/>
    <n v="9.9969632923603058E-2"/>
    <n v="0.11141456663608551"/>
    <n v="6.2302384525537491E-2"/>
  </r>
  <r>
    <x v="59"/>
    <x v="14"/>
    <s v="NOR"/>
    <n v="142"/>
    <n v="2795"/>
    <n v="3387.39"/>
    <n v="12.214142336562922"/>
    <n v="17.45"/>
    <n v="4345"/>
    <n v="0.19493670886075951"/>
    <n v="5.1407124284228622"/>
    <n v="-41"/>
    <n v="1073"/>
    <n v="752"/>
    <n v="387.95"/>
    <n v="3475.7579999999998"/>
    <n v="5.54"/>
    <n v="5.36"/>
    <n v="4.676455356018085"/>
    <n v="7"/>
    <n v="1.3911690541338051"/>
    <n v="0.3634"/>
    <n v="350.8"/>
    <n v="387"/>
    <n v="3.73"/>
    <n v="3749.6"/>
    <n v="1113.6189999999999"/>
    <m/>
    <m/>
    <n v="4204.00830078125"/>
    <n v="9.344517707824707"/>
    <n v="76.744781494140625"/>
    <n v="16.440713882446289"/>
    <n v="0"/>
    <n v="0"/>
    <n v="1"/>
    <n v="1"/>
    <s v="PEG"/>
    <s v="HYBRID"/>
    <n v="0.70833349000000001"/>
    <n v="8.3056457340717316E-2"/>
    <n v="9.8919257521629333E-2"/>
    <n v="5.670691654086113E-2"/>
    <n v="3.9200000464916229E-2"/>
    <m/>
    <m/>
    <n v="2.2400524467229843E-2"/>
    <n v="7.6518729329109192E-2"/>
    <n v="7.4842222034931183E-2"/>
    <n v="-4.3590331915766001E-4"/>
    <n v="8.3432652056217194E-2"/>
    <m/>
    <m/>
    <m/>
    <n v="5.3599998354911804E-2"/>
    <n v="8.3396285772323608E-2"/>
    <n v="8.6065761744976044E-2"/>
    <n v="9.707215428352356E-2"/>
    <n v="4.795345664024353E-2"/>
  </r>
  <r>
    <x v="60"/>
    <x v="14"/>
    <s v="NOR"/>
    <n v="142"/>
    <n v="2807"/>
    <n v="3627.1"/>
    <n v="13.080754080127079"/>
    <n v="18.14"/>
    <n v="4377"/>
    <n v="0.22960932145305005"/>
    <n v="4.9978042509221705"/>
    <n v="-68"/>
    <n v="1065"/>
    <n v="684"/>
    <n v="371.35829999999999"/>
    <n v="3464.9580000000001"/>
    <n v="4.5"/>
    <n v="5.05"/>
    <n v="4.4231065324804391"/>
    <n v="7"/>
    <n v="1.3632705617254137"/>
    <n v="0.35759999999999997"/>
    <n v="355.8"/>
    <n v="376"/>
    <n v="3.74"/>
    <n v="3639"/>
    <n v="1129.9259999999999"/>
    <m/>
    <m/>
    <n v="3799.156005859375"/>
    <n v="9.8856210708618164"/>
    <n v="74.651664733886719"/>
    <n v="15.412510871887207"/>
    <n v="0"/>
    <n v="0"/>
    <n v="1"/>
    <n v="1"/>
    <s v="PEG"/>
    <s v="HYBRID"/>
    <n v="-1.7212502999999999"/>
    <n v="-5.8778095990419388E-2"/>
    <n v="1.9961968064308167E-2"/>
    <n v="9.857284277677536E-2"/>
    <n v="3.2499998807907104E-2"/>
    <m/>
    <m/>
    <n v="-5.4175592958927155E-2"/>
    <n v="7.4137561023235321E-2"/>
    <n v="7.8384064137935638E-2"/>
    <n v="-0.13148370385169983"/>
    <n v="8.0263160169124603E-2"/>
    <m/>
    <m/>
    <m/>
    <n v="5.0500001758337021E-2"/>
    <n v="6.9709859788417816E-2"/>
    <n v="2.3694101721048355E-2"/>
    <n v="1.1521228589117527E-2"/>
    <n v="6.5536424517631531E-2"/>
  </r>
  <r>
    <x v="61"/>
    <x v="14"/>
    <s v="NOR"/>
    <n v="142"/>
    <n v="2824"/>
    <n v="3323.46"/>
    <n v="11.981604251635408"/>
    <n v="17.559999999999999"/>
    <n v="3842"/>
    <n v="0.19286829776158251"/>
    <n v="4.7310128235756626"/>
    <n v="-117"/>
    <n v="861"/>
    <n v="467"/>
    <n v="365.38330000000002"/>
    <n v="3414.375"/>
    <n v="4.83"/>
    <n v="5.01"/>
    <n v="4.5238861749926516"/>
    <n v="10.199999999999999"/>
    <n v="1.3144482000107296"/>
    <n v="0.39510000000000001"/>
    <n v="330.3"/>
    <n v="374"/>
    <n v="5.4329999999999998"/>
    <n v="3503.4"/>
    <n v="1140.7841000000001"/>
    <m/>
    <m/>
    <n v="3655.404296875"/>
    <n v="8.9927310943603516"/>
    <n v="76.383766174316406"/>
    <n v="19.602920532226563"/>
    <n v="1"/>
    <n v="1"/>
    <n v="1"/>
    <n v="1"/>
    <s v="PEG"/>
    <s v="HYBRID"/>
    <n v="-0.82041668999999995"/>
    <n v="-0.12324565649032593"/>
    <n v="0.10041971504688263"/>
    <n v="-1.460155937820673E-2"/>
    <n v="3.3300001174211502E-2"/>
    <m/>
    <m/>
    <n v="2.2784873843193054E-2"/>
    <n v="7.7634841203689575E-2"/>
    <n v="7.5905345380306244E-2"/>
    <n v="-0.16666671633720398"/>
    <n v="5.238095298409462E-2"/>
    <m/>
    <m/>
    <m/>
    <n v="5.0099998712539673E-2"/>
    <n v="4.3650791049003601E-2"/>
    <n v="6.1888538300991058E-2"/>
    <n v="7.8598320484161377E-2"/>
    <n v="9.3492213636636734E-3"/>
  </r>
  <r>
    <x v="62"/>
    <x v="14"/>
    <s v="NOR"/>
    <n v="142"/>
    <n v="2842"/>
    <n v="3466.56"/>
    <n v="12.502329685534352"/>
    <n v="17.489999999999998"/>
    <n v="3862"/>
    <n v="0.16804764370792336"/>
    <n v="4.6310213433429803"/>
    <n v="55"/>
    <n v="690"/>
    <n v="569"/>
    <n v="394.875"/>
    <n v="3237.1329999999998"/>
    <n v="4.63"/>
    <n v="5.0199999999999996"/>
    <n v="4.5261257226040339"/>
    <n v="10.6"/>
    <n v="1.2935243307044364"/>
    <n v="0.39510000000000001"/>
    <n v="317.10000000000002"/>
    <n v="361"/>
    <n v="5.95"/>
    <n v="3497.5"/>
    <n v="1126.4690000000001"/>
    <m/>
    <m/>
    <n v="3367.900634765625"/>
    <n v="10.320901870727539"/>
    <n v="76.808570861816406"/>
    <n v="18.786266326904297"/>
    <n v="0"/>
    <n v="0"/>
    <n v="0"/>
    <n v="0"/>
    <s v="FLOAT"/>
    <s v="HYBRID"/>
    <n v="0"/>
    <n v="2.9523812234401703E-2"/>
    <n v="7.6400943100452423E-2"/>
    <n v="0.13267989456653595"/>
    <n v="3.2099999487400055E-2"/>
    <m/>
    <m/>
    <n v="4.9514911370351911E-4"/>
    <n v="7.5905792415142059E-2"/>
    <n v="7.5868226587772369E-2"/>
    <n v="-1.3333329930901527E-2"/>
    <n v="4.9090910702943802E-2"/>
    <m/>
    <m/>
    <m/>
    <n v="5.0200000405311584E-2"/>
    <n v="4.8436366021633148E-2"/>
    <n v="7.4968300759792328E-2"/>
    <n v="7.2613708674907684E-2"/>
    <n v="8.2389950752258301E-2"/>
  </r>
  <r>
    <x v="63"/>
    <x v="14"/>
    <s v="NOR"/>
    <n v="142"/>
    <n v="2858"/>
    <n v="3533.55"/>
    <n v="12.741734254238926"/>
    <n v="17.66"/>
    <n v="3866"/>
    <n v="0.16916709777547853"/>
    <n v="4.5642128764618537"/>
    <n v="86"/>
    <n v="665"/>
    <n v="558"/>
    <n v="375.7167"/>
    <n v="3177.183"/>
    <n v="3.67"/>
    <n v="4.95"/>
    <n v="4.5952717551054683"/>
    <n v="10.8"/>
    <n v="1.2666988572348294"/>
    <n v="0.40429999999999999"/>
    <n v="258.5"/>
    <n v="309"/>
    <n v="3.92"/>
    <n v="3370.7"/>
    <n v="1131.095"/>
    <m/>
    <m/>
    <n v="3235.883544921875"/>
    <n v="10.607086181640625"/>
    <n v="77.603515625"/>
    <n v="19.515274047851563"/>
    <n v="0"/>
    <n v="0"/>
    <n v="0"/>
    <n v="0"/>
    <s v="FLOAT"/>
    <s v="HYBRID"/>
    <n v="0"/>
    <n v="0.22137600183486938"/>
    <n v="9.0414956212043762E-2"/>
    <n v="2.0800460129976273E-2"/>
    <n v="2.669999934732914E-2"/>
    <m/>
    <m/>
    <n v="1.52757428586483E-2"/>
    <n v="7.513921707868576E-2"/>
    <n v="7.4008680880069733E-2"/>
    <n v="0.14864872395992279"/>
    <n v="6.25E-2"/>
    <m/>
    <m/>
    <m/>
    <n v="4.9499999731779099E-2"/>
    <n v="7.1790546178817749E-2"/>
    <n v="8.3376377820968628E-2"/>
    <n v="0.10215865075588226"/>
    <n v="2.3750230669975281E-2"/>
  </r>
  <r>
    <x v="64"/>
    <x v="14"/>
    <s v="NOR"/>
    <n v="142"/>
    <n v="2874"/>
    <n v="3638.02"/>
    <n v="13.121133104129479"/>
    <n v="17.989999999999998"/>
    <n v="4068"/>
    <n v="0.18952802359882007"/>
    <n v="4.5752738809123725"/>
    <n v="60"/>
    <n v="737"/>
    <n v="578"/>
    <n v="390.875"/>
    <n v="3043.8580000000002"/>
    <n v="3.5"/>
    <n v="4.67"/>
    <n v="4.3265260417395686"/>
    <n v="10.3"/>
    <n v="1.2607972530715159"/>
    <n v="0.37509999999999999"/>
    <n v="277.8"/>
    <n v="302"/>
    <n v="4.0449999999999999"/>
    <n v="3381.7"/>
    <n v="1136.126"/>
    <m/>
    <m/>
    <n v="3095.0654296875"/>
    <n v="11.419095039367676"/>
    <n v="79.458389282226563"/>
    <n v="19.015779495239258"/>
    <n v="0"/>
    <n v="0"/>
    <n v="0"/>
    <n v="0"/>
    <s v="FLOAT"/>
    <s v="HYBRID"/>
    <n v="0"/>
    <n v="0.1166360080242157"/>
    <n v="1.4090403914451599E-2"/>
    <n v="0.12095054984092712"/>
    <n v="2.500000037252903E-2"/>
    <m/>
    <m/>
    <n v="-5.8481872081756592E-2"/>
    <n v="7.2572275996208191E-2"/>
    <n v="7.708006352186203E-2"/>
    <n v="5.8823514729738235E-2"/>
    <n v="5.2857141941785812E-2"/>
    <m/>
    <m/>
    <m/>
    <n v="4.6700000762939453E-2"/>
    <n v="5.5966384708881378E-2"/>
    <n v="3.4218717366456985E-2"/>
    <n v="2.3094054311513901E-2"/>
    <n v="7.2975277900695801E-2"/>
  </r>
  <r>
    <x v="65"/>
    <x v="14"/>
    <s v="NOR"/>
    <n v="142"/>
    <n v="2889"/>
    <n v="3799.63"/>
    <n v="13.707038891494223"/>
    <n v="18.64"/>
    <n v="4362"/>
    <n v="0.21160018340210912"/>
    <n v="4.6761502415011034"/>
    <n v="22"/>
    <n v="825"/>
    <n v="605"/>
    <n v="399.08330000000001"/>
    <n v="3086.2420000000002"/>
    <n v="3.5"/>
    <n v="4.4400000000000004"/>
    <n v="4.3172879078426156"/>
    <n v="9.9"/>
    <n v="1.2817211223778091"/>
    <n v="0.35589999999999999"/>
    <n v="292.7"/>
    <n v="341"/>
    <n v="4.0579999999999998"/>
    <n v="3389.8"/>
    <n v="1141.347"/>
    <m/>
    <m/>
    <n v="3136.137451171875"/>
    <n v="11.671087265014648"/>
    <n v="84.267692565917969"/>
    <n v="22.085721969604492"/>
    <n v="0"/>
    <n v="0"/>
    <n v="0"/>
    <n v="0"/>
    <s v="FLOAT"/>
    <s v="HYBRID"/>
    <n v="0"/>
    <n v="0.31999999284744263"/>
    <n v="7.4180655181407928E-2"/>
    <n v="3.0278714373707771E-2"/>
    <n v="2.500000037252903E-2"/>
    <m/>
    <m/>
    <n v="-2.135660732164979E-3"/>
    <n v="7.6316319406032562E-2"/>
    <n v="7.6479651033878326E-2"/>
    <n v="0.24999998509883881"/>
    <n v="5.9756096452474594E-2"/>
    <m/>
    <m/>
    <m/>
    <n v="4.439999908208847E-2"/>
    <n v="7.4695117771625519E-2"/>
    <n v="8.2340925931930542E-2"/>
    <n v="9.6876375377178192E-2"/>
    <n v="2.7639357373118401E-2"/>
  </r>
  <r>
    <x v="66"/>
    <x v="14"/>
    <s v="NOR"/>
    <n v="142"/>
    <n v="2904"/>
    <n v="4035.13"/>
    <n v="14.564324515301479"/>
    <n v="19.36"/>
    <n v="4850"/>
    <n v="0.22288659793814433"/>
    <n v="4.7978212904568069"/>
    <n v="90"/>
    <n v="927"/>
    <n v="685"/>
    <n v="441.14170000000001"/>
    <n v="3091.567"/>
    <n v="3.54"/>
    <n v="4.5199999999999996"/>
    <n v="4.7229259689542706"/>
    <n v="8.6999999999999993"/>
    <n v="1.3396641450721594"/>
    <n v="0.3201"/>
    <n v="349.9"/>
    <n v="384"/>
    <n v="4.0730000000000004"/>
    <n v="3350.9"/>
    <n v="1153.278"/>
    <m/>
    <m/>
    <n v="3103.866455078125"/>
    <n v="13.493332862854004"/>
    <n v="87.088417053222656"/>
    <n v="16.676942825317383"/>
    <n v="0"/>
    <n v="0"/>
    <n v="0"/>
    <n v="0"/>
    <s v="FLOAT"/>
    <s v="HYBRID"/>
    <n v="0"/>
    <n v="0.35317069292068481"/>
    <n v="0.17120233178138733"/>
    <n v="3.1275659799575806E-2"/>
    <n v="2.5399999693036079E-2"/>
    <m/>
    <m/>
    <n v="9.3957088887691498E-2"/>
    <n v="7.7245235443115234E-2"/>
    <n v="7.0610843598842621E-2"/>
    <n v="0.27999997138977051"/>
    <n v="5.9999998658895493E-2"/>
    <m/>
    <m/>
    <m/>
    <n v="4.5200001448392868E-2"/>
    <n v="7.6799996197223663E-2"/>
    <n v="0.15875114500522614"/>
    <n v="0.18911781907081604"/>
    <n v="2.8337828814983368E-2"/>
  </r>
  <r>
    <x v="67"/>
    <x v="14"/>
    <s v="NOR"/>
    <n v="142"/>
    <n v="2919"/>
    <n v="4193.04"/>
    <n v="15.136087395782134"/>
    <n v="20.22"/>
    <n v="5581"/>
    <n v="0.25335961297258558"/>
    <n v="5.1393851078887982"/>
    <n v="72"/>
    <n v="1293"/>
    <n v="823"/>
    <n v="488.80829999999997"/>
    <n v="3149.5830000000001"/>
    <n v="4"/>
    <n v="4.46"/>
    <n v="4.9323236706185343"/>
    <n v="7.3"/>
    <n v="1.4534041525832917"/>
    <n v="0.2802"/>
    <n v="413.2"/>
    <n v="422"/>
    <n v="4.0010000000000003"/>
    <n v="3475.4"/>
    <n v="1172.9069999999999"/>
    <m/>
    <m/>
    <n v="3250.552001953125"/>
    <n v="13.715644836425781"/>
    <n v="84.724189758300781"/>
    <n v="13.384379386901855"/>
    <n v="0"/>
    <n v="0"/>
    <n v="0"/>
    <n v="0"/>
    <s v="FLOAT"/>
    <s v="HYBRID"/>
    <n v="0"/>
    <n v="0.12493059039115906"/>
    <n v="0.11704424023628235"/>
    <n v="8.8262766599655151E-2"/>
    <n v="2.9999999329447746E-2"/>
    <m/>
    <m/>
    <n v="4.4334765523672104E-2"/>
    <n v="7.2709478437900543E-2"/>
    <n v="6.9622769951820374E-2"/>
    <n v="3.9930585771799088E-2"/>
    <n v="6.6929131746292114E-2"/>
    <m/>
    <m/>
    <m/>
    <n v="4.4599998742341995E-2"/>
    <n v="6.9601647555828094E-2"/>
    <n v="0.10821251571178436"/>
    <n v="0.11790823191404343"/>
    <n v="5.9131383895874023E-2"/>
  </r>
  <r>
    <x v="68"/>
    <x v="14"/>
    <s v="NOR"/>
    <n v="142"/>
    <n v="2936"/>
    <n v="4262.21"/>
    <n v="15.386867780893475"/>
    <n v="20.37"/>
    <n v="5827"/>
    <n v="0.25278874206281104"/>
    <n v="5.3092821362487701"/>
    <n v="86"/>
    <n v="1193"/>
    <n v="787"/>
    <n v="563.85"/>
    <n v="3365.9169999999999"/>
    <n v="3.5"/>
    <n v="4.33"/>
    <n v="4.7763951681760286"/>
    <n v="6.8"/>
    <n v="1.557486989645366"/>
    <n v="0.25669999999999998"/>
    <n v="473.5"/>
    <n v="472"/>
    <n v="4.2779999999999996"/>
    <n v="3502.8"/>
    <n v="1197.771"/>
    <m/>
    <m/>
    <n v="3335.629638671875"/>
    <n v="12.736995697021484"/>
    <n v="81.690139770507813"/>
    <n v="16.935934066772461"/>
    <n v="0"/>
    <n v="0"/>
    <n v="0"/>
    <n v="0"/>
    <s v="FLOAT"/>
    <s v="HYBRID"/>
    <n v="0"/>
    <n v="1.714663952589035E-2"/>
    <n v="3.9347358047962189E-2"/>
    <n v="7.0064589381217957E-2"/>
    <n v="2.500000037252903E-2"/>
    <m/>
    <m/>
    <n v="-3.1611897051334381E-2"/>
    <n v="7.095925509929657E-2"/>
    <n v="7.3275640606880188E-2"/>
    <n v="-3.0884856358170509E-2"/>
    <n v="5.398230254650116E-2"/>
    <m/>
    <m/>
    <m/>
    <n v="4.3299999088048935E-2"/>
    <n v="5.2315067499876022E-2"/>
    <n v="3.8907840847969055E-2"/>
    <n v="3.7342581897974014E-2"/>
    <n v="4.7532293945550919E-2"/>
  </r>
  <r>
    <x v="69"/>
    <x v="14"/>
    <s v="NOR"/>
    <n v="142"/>
    <n v="2954"/>
    <n v="4440.63"/>
    <n v="16.031702346941923"/>
    <n v="21.46"/>
    <n v="6253"/>
    <n v="0.25587717895410206"/>
    <n v="5.376533043307913"/>
    <n v="-30"/>
    <n v="1366"/>
    <n v="808"/>
    <n v="623.29999999999995"/>
    <n v="3429.442"/>
    <n v="3.83"/>
    <n v="4.58"/>
    <n v="5.1671962263622753"/>
    <n v="5.7"/>
    <n v="1.6197220880948535"/>
    <n v="0.24440000000000001"/>
    <n v="532.9"/>
    <n v="567"/>
    <n v="4.4000000000000004"/>
    <n v="3650.3"/>
    <n v="1246.2209"/>
    <m/>
    <m/>
    <n v="3793.288818359375"/>
    <n v="12.639495849609375"/>
    <n v="90.450019836425781"/>
    <n v="19.161344528198242"/>
    <n v="0"/>
    <n v="0"/>
    <n v="0"/>
    <n v="0"/>
    <s v="FLOAT"/>
    <s v="HYBRID"/>
    <m/>
    <n v="3.7782493978738785E-2"/>
    <n v="0.1564767062664032"/>
    <n v="-0.12682533264160156"/>
    <n v="2.630000002682209E-2"/>
    <m/>
    <m/>
    <n v="8.1818945705890656E-2"/>
    <n v="7.4657760560512543E-2"/>
    <n v="6.9011323153972626E-2"/>
    <n v="-2.2394496947526932E-2"/>
    <n v="5.9130433946847916E-2"/>
    <m/>
    <m/>
    <m/>
    <n v="4.5800000429153442E-2"/>
    <n v="5.7806238532066345E-2"/>
    <n v="0.11737115681171417"/>
    <n v="0.14583443105220795"/>
    <n v="-5.0262667238712311E-2"/>
  </r>
  <r>
    <x v="70"/>
    <x v="14"/>
    <s v="NOR"/>
    <n v="142"/>
    <n v="2973"/>
    <n v="4038.09"/>
    <n v="14.57098602941355"/>
    <n v="20.59"/>
    <m/>
    <m/>
    <n v="6.2738017243339579"/>
    <m/>
    <n v="948"/>
    <n v="612"/>
    <n v="1006.2329999999999"/>
    <n v="3762.7420000000002"/>
    <n v="3.5"/>
    <n v="5.39"/>
    <n v="5.1865123245104492"/>
    <n v="7.195081967213115"/>
    <n v="1.7377541713611231"/>
    <m/>
    <n v="562.4"/>
    <n v="714"/>
    <n v="4.393432336331311"/>
    <n v="3656.7"/>
    <n v="1219.8679999999999"/>
    <m/>
    <m/>
    <n v="3238.8173828125"/>
    <n v="11.746245384216309"/>
    <n v="72.989753723144531"/>
    <n v="18.186435699462891"/>
    <n v="0"/>
    <n v="0"/>
    <n v="1"/>
    <n v="1"/>
    <s v="PEG"/>
    <s v="USA"/>
    <m/>
    <n v="0.15718065202236176"/>
    <n v="7.274802029132843E-2"/>
    <n v="0.13847941160202026"/>
    <n v="2.3299999535083771E-2"/>
    <m/>
    <m/>
    <n v="3.7370335776358843E-3"/>
    <n v="6.9010987877845764E-2"/>
    <n v="6.8754054605960846E-2"/>
    <n v="0.11718065291643143"/>
    <n v="3.9316240698099136E-2"/>
    <m/>
    <m/>
    <m/>
    <n v="5.3899999707937241E-2"/>
    <n v="4.392334446310997E-2"/>
    <n v="8.0066457390785217E-2"/>
    <n v="7.9892091453075409E-2"/>
    <n v="8.0889701843261719E-2"/>
  </r>
  <r>
    <x v="71"/>
    <x v="14"/>
    <s v="NOR"/>
    <n v="142"/>
    <n v="2990"/>
    <n v="4112.47"/>
    <n v="14.840111199541207"/>
    <n v="20.56"/>
    <m/>
    <m/>
    <n v="7.3537981988825578"/>
    <m/>
    <n v="1125"/>
    <n v="575"/>
    <n v="2190.5970000000002"/>
    <n v="4806.95"/>
    <n v="3"/>
    <n v="3.67"/>
    <n v="5.5204848620578639"/>
    <n v="3.5508196721311478"/>
    <n v="1.8193036107087273"/>
    <m/>
    <n v="940.4"/>
    <n v="1132"/>
    <n v="4.3878724516466283"/>
    <n v="3061.1"/>
    <n v="1169.4079999999999"/>
    <m/>
    <m/>
    <n v="3977.26953125"/>
    <n v="10.218009948730469"/>
    <n v="50.716114044189453"/>
    <n v="17.440877914428711"/>
    <n v="0"/>
    <n v="0"/>
    <n v="1"/>
    <n v="1"/>
    <s v="PEG"/>
    <s v="USA"/>
    <m/>
    <n v="0.21721936762332916"/>
    <n v="0.12869253754615784"/>
    <n v="0.16395454108715057"/>
    <n v="1.9999999552965164E-2"/>
    <m/>
    <m/>
    <n v="6.4392045140266418E-2"/>
    <n v="6.4300484955310822E-2"/>
    <n v="6.0410529375076294E-2"/>
    <n v="0.18217663466930389"/>
    <n v="2.7702704071998596E-2"/>
    <m/>
    <m/>
    <m/>
    <n v="3.6699999123811722E-2"/>
    <n v="3.2749488949775696E-2"/>
    <n v="0.12848542630672455"/>
    <n v="0.1373526006937027"/>
    <n v="9.197726845741272E-2"/>
  </r>
  <r>
    <x v="72"/>
    <x v="14"/>
    <s v="NOR"/>
    <n v="142"/>
    <n v="3009"/>
    <n v="3927.7"/>
    <n v="14.170885243359331"/>
    <n v="20.27"/>
    <m/>
    <m/>
    <n v="7.7953534965472482"/>
    <m/>
    <n v="944"/>
    <n v="492"/>
    <n v="2592.9349999999999"/>
    <n v="6043.0829999999996"/>
    <n v="3"/>
    <n v="3.54"/>
    <n v="5.1781140209677643"/>
    <m/>
    <n v="2.0129835291592877"/>
    <m/>
    <n v="1219.7"/>
    <n v="2042"/>
    <n v="4.3805541035023525"/>
    <n v="2755"/>
    <n v="1129.345"/>
    <m/>
    <m/>
    <n v="3436.828857421875"/>
    <n v="8.8778877258300781"/>
    <n v="38.364231109619141"/>
    <n v="16.968490600585938"/>
    <n v="0"/>
    <n v="0"/>
    <n v="1"/>
    <n v="1"/>
    <s v="PEG"/>
    <s v="USA"/>
    <m/>
    <n v="0.2305046021938324"/>
    <n v="-2.2068731486797333E-3"/>
    <n v="2.3012449964880943E-2"/>
    <n v="1.9999999552965164E-2"/>
    <m/>
    <m/>
    <n v="-6.2018156051635742E-2"/>
    <n v="5.9811282902956009E-2"/>
    <n v="6.3765928149223328E-2"/>
    <n v="0.202801913022995"/>
    <n v="2.4260353296995163E-2"/>
    <m/>
    <m/>
    <m/>
    <n v="3.5399999469518661E-2"/>
    <n v="2.918040007352829E-2"/>
    <n v="2.1826857700943947E-2"/>
    <n v="2.1913528442382813E-2"/>
    <n v="2.1506223827600479E-2"/>
  </r>
  <r>
    <x v="73"/>
    <x v="14"/>
    <s v="NOR"/>
    <n v="142"/>
    <n v="3032"/>
    <n v="3820.18"/>
    <n v="13.777343486584693"/>
    <n v="20.14"/>
    <m/>
    <m/>
    <n v="7.986045213274175"/>
    <m/>
    <n v="1008"/>
    <n v="539"/>
    <n v="3309.9850000000001"/>
    <n v="7256.433"/>
    <n v="3"/>
    <n v="3.52"/>
    <n v="5.1016894587293367"/>
    <m/>
    <n v="2.1326251408337336"/>
    <m/>
    <n v="1405.5"/>
    <n v="1896"/>
    <n v="4.3805541035023525"/>
    <n v="2482.1999999999998"/>
    <n v="1084.864"/>
    <m/>
    <m/>
    <n v="2939.49755859375"/>
    <n v="7.6212143898010254"/>
    <n v="29.260152816772461"/>
    <n v="16.992458343505859"/>
    <n v="0"/>
    <n v="0"/>
    <n v="1"/>
    <n v="1"/>
    <s v="PEG"/>
    <s v="USA"/>
    <m/>
    <n v="6.4932219684123993E-2"/>
    <n v="4.9008458852767944E-2"/>
    <n v="5.7219117879867554E-2"/>
    <n v="1.9999999552965164E-2"/>
    <m/>
    <m/>
    <n v="-1.4758280478417873E-2"/>
    <n v="6.3766740262508392E-2"/>
    <n v="6.4721927046775818E-2"/>
    <n v="4.6589028090238571E-2"/>
    <n v="1.6939889639616013E-2"/>
    <m/>
    <m/>
    <m/>
    <n v="3.5199999809265137E-2"/>
    <n v="1.7729101702570915E-2"/>
    <n v="4.7933313995599747E-2"/>
    <n v="5.0682771950960159E-2"/>
    <n v="3.860955685377121E-2"/>
  </r>
  <r>
    <x v="74"/>
    <x v="14"/>
    <s v="NOR"/>
    <n v="142"/>
    <n v="3060"/>
    <n v="3587.54"/>
    <n v="12.931741133681683"/>
    <n v="19.32"/>
    <m/>
    <m/>
    <n v="8.084266932794776"/>
    <m/>
    <n v="722"/>
    <n v="517"/>
    <n v="3904.81"/>
    <n v="8568.2749999999996"/>
    <n v="3"/>
    <n v="3.45"/>
    <n v="5.1520792799854425"/>
    <m/>
    <n v="2.2662159987123753"/>
    <m/>
    <m/>
    <n v="2274"/>
    <n v="4.3805541035023525"/>
    <n v="2300.1999999999998"/>
    <n v="1029.4449"/>
    <m/>
    <m/>
    <n v="2593.6083984375"/>
    <n v="6.6443119049072266"/>
    <n v="24.267234802246094"/>
    <n v="18.757482528686523"/>
    <n v="0"/>
    <n v="0"/>
    <n v="1"/>
    <n v="1"/>
    <s v="PEG"/>
    <s v="USA"/>
    <m/>
    <n v="-2.2723192349076271E-2"/>
    <n v="7.4598118662834167E-2"/>
    <n v="2.1050767973065376E-2"/>
    <n v="1.9999999552965164E-2"/>
    <m/>
    <m/>
    <n v="9.8771192133426666E-3"/>
    <n v="6.4720995724201202E-2"/>
    <n v="6.4087994396686554E-2"/>
    <n v="-4.2395323514938354E-2"/>
    <n v="1.9251337274909019E-2"/>
    <m/>
    <m/>
    <m/>
    <n v="3.4499999135732651E-2"/>
    <n v="1.8435170873999596E-2"/>
    <n v="5.4036412388086319E-2"/>
    <n v="6.4690493047237396E-2"/>
    <n v="2.0525384694337845E-2"/>
  </r>
  <r>
    <x v="75"/>
    <x v="14"/>
    <s v="NOR"/>
    <n v="142"/>
    <n v="3091"/>
    <n v="3979.86"/>
    <n v="14.360277213807128"/>
    <n v="20.260000000000002"/>
    <m/>
    <m/>
    <n v="8.2302721915416281"/>
    <m/>
    <n v="1206"/>
    <n v="326"/>
    <n v="3492.788"/>
    <n v="9049.15"/>
    <n v="3"/>
    <n v="3.42"/>
    <n v="5.6660554567977268"/>
    <m/>
    <n v="2.5398358281023636"/>
    <m/>
    <m/>
    <n v="1224"/>
    <n v="4.7179371692376986"/>
    <n v="2462.6"/>
    <n v="1017.5839999999999"/>
    <m/>
    <m/>
    <n v="3348.44091796875"/>
    <n v="5.8379626274108887"/>
    <n v="21.734586715698242"/>
    <n v="14.781834602355957"/>
    <n v="0"/>
    <n v="0"/>
    <n v="0"/>
    <n v="0"/>
    <s v="FLOAT"/>
    <s v="USA"/>
    <m/>
    <n v="-0.10638986527919769"/>
    <n v="0.16384938359260559"/>
    <n v="7.6740667223930359E-2"/>
    <n v="1.9999999552965164E-2"/>
    <m/>
    <m/>
    <n v="9.9761649966239929E-2"/>
    <n v="6.4087733626365662E-2"/>
    <n v="5.8274202048778534E-2"/>
    <n v="-0.12617596983909607"/>
    <n v="2.1511629223823547E-2"/>
    <m/>
    <m/>
    <m/>
    <n v="3.4200001507997513E-2"/>
    <n v="1.8797378987073898E-2"/>
    <n v="0.11596120148897171"/>
    <n v="0.13900692760944366"/>
    <n v="4.8370331525802612E-2"/>
  </r>
  <r>
    <x v="76"/>
    <x v="14"/>
    <s v="NOR"/>
    <n v="142"/>
    <n v="3127"/>
    <n v="4335.37"/>
    <n v="15.659374950493415"/>
    <n v="20.99"/>
    <n v="10778"/>
    <n v="0.31053998886620893"/>
    <n v="8.4355644341432363"/>
    <n v="-529"/>
    <n v="2197"/>
    <n v="1202"/>
    <n v="2781.8229999999999"/>
    <n v="8887.1910000000007"/>
    <n v="2.5"/>
    <n v="2.96"/>
    <n v="5.507887406743837"/>
    <n v="1.5999999999999996"/>
    <n v="2.8225763184720187"/>
    <m/>
    <m/>
    <n v="2275"/>
    <n v="7"/>
    <n v="3190.4"/>
    <n v="1211.0940000000001"/>
    <m/>
    <m/>
    <n v="4196.16357421875"/>
    <n v="6.099484920501709"/>
    <n v="34.687973022460938"/>
    <n v="18.703102111816406"/>
    <n v="0"/>
    <n v="0"/>
    <n v="0"/>
    <n v="0"/>
    <s v="FLOAT"/>
    <s v="USA"/>
    <m/>
    <n v="-2.6080334559082985E-2"/>
    <n v="3.2085493206977844E-2"/>
    <n v="5.2559472620487213E-2"/>
    <n v="1.4999999664723873E-2"/>
    <m/>
    <m/>
    <n v="-2.7915341779589653E-2"/>
    <n v="6.0000833123922348E-2"/>
    <n v="6.1723876744508743E-2"/>
    <n v="-5.5731497704982758E-2"/>
    <n v="3.128834068775177E-2"/>
    <m/>
    <m/>
    <m/>
    <n v="2.9600000008940697E-2"/>
    <n v="2.9544593766331673E-2"/>
    <n v="2.8832929208874702E-2"/>
    <n v="2.7050044387578964E-2"/>
    <n v="3.377973660826683E-2"/>
  </r>
  <r>
    <x v="77"/>
    <x v="14"/>
    <s v="NOR"/>
    <n v="142"/>
    <n v="3165"/>
    <n v="4864.26"/>
    <n v="17.592341376151357"/>
    <n v="22.74"/>
    <n v="12687"/>
    <n v="0.37211318672657051"/>
    <n v="8.4775962510552141"/>
    <n v="-1225"/>
    <n v="3820"/>
    <n v="1820"/>
    <n v="3410.002"/>
    <n v="9770.241"/>
    <n v="2.5"/>
    <n v="2.5"/>
    <n v="5.7223240905337116"/>
    <n v="1.3777777777777775"/>
    <n v="3.1557486989645342"/>
    <n v="0.53049999999999997"/>
    <m/>
    <n v="2950"/>
    <n v="8"/>
    <n v="4273.3999999999996"/>
    <n v="1476.4"/>
    <m/>
    <m/>
    <n v="5786.509765625"/>
    <n v="5.7098312377929688"/>
    <n v="43.287532806396484"/>
    <n v="18.022113800048828"/>
    <n v="0"/>
    <n v="0"/>
    <n v="0"/>
    <n v="0"/>
    <s v="FLOAT"/>
    <s v="USA"/>
    <m/>
    <n v="9.0979792177677155E-2"/>
    <n v="0.10248415172100067"/>
    <n v="1.9906667992472649E-2"/>
    <n v="1.4999999664723873E-2"/>
    <m/>
    <m/>
    <n v="3.8931425660848618E-2"/>
    <n v="6.3552722334861755E-2"/>
    <n v="6.1171237379312515E-2"/>
    <n v="5.9691451489925385E-2"/>
    <n v="3.3552631735801697E-2"/>
    <m/>
    <m/>
    <m/>
    <n v="2.500000037252903E-2"/>
    <n v="3.5555437207221985E-2"/>
    <n v="7.7832698822021484E-2"/>
    <n v="0.10162583738565445"/>
    <n v="1.7453333362936974E-2"/>
  </r>
  <r>
    <x v="78"/>
    <x v="14"/>
    <s v="NOR"/>
    <n v="142"/>
    <n v="3201"/>
    <n v="5143.8900000000003"/>
    <n v="18.615140004435446"/>
    <n v="22.83"/>
    <n v="13904"/>
    <n v="0.36521864211737631"/>
    <n v="8.4200790279125091"/>
    <n v="-1100.75"/>
    <n v="3722"/>
    <n v="2061"/>
    <n v="3630.663"/>
    <n v="10512.53"/>
    <n v="2.5"/>
    <n v="2.4900000000000002"/>
    <n v="5.6548577187408142"/>
    <n v="1.2"/>
    <n v="3.4111272063951907"/>
    <n v="0.45540000000000003"/>
    <m/>
    <n v="3486"/>
    <n v="9.25"/>
    <n v="5273.7"/>
    <n v="1710.2"/>
    <m/>
    <m/>
    <n v="7430.736328125"/>
    <n v="5.680518627166748"/>
    <n v="51.336639404296875"/>
    <n v="16.461196899414063"/>
    <n v="0"/>
    <n v="0"/>
    <n v="0"/>
    <n v="0"/>
    <s v="FLOAT"/>
    <s v="USA"/>
    <m/>
    <n v="0.1096983402967453"/>
    <n v="5.1196672022342682E-2"/>
    <n v="3.5461824387311935E-2"/>
    <n v="1.4999999664723873E-2"/>
    <m/>
    <m/>
    <n v="-1.1788925155997276E-2"/>
    <n v="6.2985599040985107E-2"/>
    <n v="6.3736990094184875E-2"/>
    <n v="7.5487814843654633E-2"/>
    <n v="2.8108108788728714E-2"/>
    <m/>
    <m/>
    <m/>
    <n v="2.4900000542402267E-2"/>
    <n v="3.0229927971959114E-2"/>
    <n v="4.8405967652797699E-2"/>
    <n v="5.6203082203865051E-2"/>
    <n v="2.5230912491679192E-2"/>
  </r>
  <r>
    <x v="79"/>
    <x v="14"/>
    <s v="NOR"/>
    <n v="142"/>
    <n v="3234"/>
    <n v="5227.2"/>
    <n v="18.9184951086159"/>
    <n v="23.71"/>
    <n v="14917"/>
    <n v="0.37943286183548969"/>
    <n v="8.4305700062011244"/>
    <n v="-1104"/>
    <n v="4221"/>
    <n v="2136"/>
    <n v="3512.9870000000001"/>
    <n v="10759.89"/>
    <n v="2.5"/>
    <n v="2.5"/>
    <n v="5.9885503128368063"/>
    <n v="0.97777777777777775"/>
    <n v="3.5785181608455368"/>
    <n v="0.4168"/>
    <n v="6200"/>
    <n v="4002"/>
    <n v="9.1999999999999993"/>
    <n v="6239.9"/>
    <n v="2001.6"/>
    <m/>
    <m/>
    <n v="8555.0400390625"/>
    <n v="5.6546802520751953"/>
    <n v="57.117607116699219"/>
    <n v="17.699544906616211"/>
    <n v="0"/>
    <n v="0"/>
    <n v="0"/>
    <n v="0"/>
    <s v="FLOAT"/>
    <s v="USA"/>
    <m/>
    <n v="-4.0500286966562271E-2"/>
    <n v="0.12463467568159103"/>
    <n v="2.0034566521644592E-2"/>
    <n v="1.4999999664723873E-2"/>
    <m/>
    <m/>
    <n v="5.900941789150238E-2"/>
    <n v="6.5625257790088654E-2"/>
    <n v="6.1968527734279633E-2"/>
    <n v="-6.9148935377597809E-2"/>
    <n v="3.0285714194178581E-2"/>
    <m/>
    <m/>
    <m/>
    <n v="2.500000037252903E-2"/>
    <n v="2.8191490098834038E-2"/>
    <n v="8.9105978608131409E-2"/>
    <n v="0.1114310696721077"/>
    <n v="1.751728355884552E-2"/>
  </r>
  <r>
    <x v="80"/>
    <x v="14"/>
    <s v="NOR"/>
    <n v="142"/>
    <n v="3265.1260000000002"/>
    <n v="5429.51"/>
    <n v="19.659050508213177"/>
    <n v="24.01"/>
    <n v="16425"/>
    <n v="0.35403348554033487"/>
    <n v="8.8719911203569009"/>
    <n v="339.5"/>
    <n v="4846"/>
    <n v="2789"/>
    <n v="3801.0329999999999"/>
    <n v="11122.08"/>
    <n v="2.5"/>
    <n v="2.58"/>
    <n v="6.1226432260683339"/>
    <n v="1.2"/>
    <n v="3.7861473255002926"/>
    <n v="0.2898"/>
    <n v="4418"/>
    <n v="4739"/>
    <n v="9.6999999999999993"/>
    <n v="7535.5"/>
    <n v="2477.6999999999998"/>
    <m/>
    <m/>
    <n v="10501.45703125"/>
    <n v="5.7171330451965332"/>
    <n v="66.701866149902344"/>
    <n v="18.095329284667969"/>
    <n v="0"/>
    <n v="0"/>
    <n v="0"/>
    <n v="0"/>
    <s v="FLOAT"/>
    <s v="USA"/>
    <n v="0"/>
    <n v="0.18171428143978119"/>
    <n v="8.6195275187492371E-2"/>
    <n v="-9.3654133379459381E-3"/>
    <n v="1.4999999664723873E-2"/>
    <m/>
    <m/>
    <n v="2.239106222987175E-2"/>
    <n v="6.3804209232330322E-2"/>
    <n v="6.2406856566667557E-2"/>
    <n v="0.1485714316368103"/>
    <n v="3.1016042456030846E-2"/>
    <m/>
    <m/>
    <m/>
    <n v="2.5800000876188278E-2"/>
    <n v="3.5624139010906219E-2"/>
    <n v="7.7342085540294647E-2"/>
    <n v="9.3643076717853546E-2"/>
    <n v="2.8172931633889675E-3"/>
  </r>
  <r>
    <x v="81"/>
    <x v="14"/>
    <s v="NOR"/>
    <n v="142"/>
    <n v="3295.8710000000001"/>
    <n v="5670.28"/>
    <n v="20.539087764833965"/>
    <n v="23.81"/>
    <n v="20456"/>
    <n v="0.34781971059835742"/>
    <n v="10.277659395564646"/>
    <n v="572"/>
    <n v="6266"/>
    <n v="4427"/>
    <n v="3661.915"/>
    <n v="11564.67"/>
    <n v="2.5"/>
    <n v="2.74"/>
    <n v="5.9233234886552921"/>
    <n v="1.5"/>
    <n v="4.28563764150437"/>
    <n v="0.24110000000000001"/>
    <n v="5012"/>
    <n v="4597"/>
    <n v="8.8000000000000007"/>
    <n v="8759.2000000000007"/>
    <n v="2902"/>
    <m/>
    <m/>
    <n v="12518.431640625"/>
    <n v="5.4615011215209961"/>
    <n v="68.804603576660156"/>
    <n v="19.190702438354492"/>
    <n v="0"/>
    <n v="0"/>
    <n v="0"/>
    <n v="0"/>
    <s v="FLOAT"/>
    <s v="USA"/>
    <n v="0"/>
    <n v="0.1237768679857254"/>
    <n v="3.2987061887979507E-2"/>
    <n v="6.2402631156146526E-3"/>
    <n v="1.4999999664723873E-2"/>
    <m/>
    <m/>
    <n v="-3.2554585486650467E-2"/>
    <n v="6.5541647374629974E-2"/>
    <n v="6.7747123539447784E-2"/>
    <n v="8.9552268385887146E-2"/>
    <n v="2.9906539246439934E-2"/>
    <m/>
    <m/>
    <m/>
    <n v="2.7400000020861626E-2"/>
    <n v="3.2584737986326218E-2"/>
    <n v="3.5290177911520004E-2"/>
    <n v="3.982250764966011E-2"/>
    <n v="1.0620131157338619E-2"/>
  </r>
  <r>
    <x v="82"/>
    <x v="14"/>
    <s v="NOR"/>
    <n v="142"/>
    <n v="3327.7280000000001"/>
    <n v="5813.92"/>
    <n v="21.064425016195109"/>
    <n v="24.54"/>
    <n v="22564"/>
    <n v="0.34710157773444422"/>
    <n v="11.202923912769091"/>
    <n v="-15.58"/>
    <n v="6239"/>
    <n v="4039"/>
    <n v="4079.13"/>
    <n v="12777.75"/>
    <n v="2.5"/>
    <n v="2.74"/>
    <n v="6.1411194938622398"/>
    <n v="1.6"/>
    <n v="4.8339503192231312"/>
    <n v="0.216"/>
    <n v="4390"/>
    <n v="5022"/>
    <n v="7.79"/>
    <n v="9891"/>
    <n v="3286"/>
    <m/>
    <m/>
    <n v="13348.384765625"/>
    <n v="5.4422836303710938"/>
    <n v="71.818641662597656"/>
    <n v="18.60175895690918"/>
    <n v="0"/>
    <n v="0"/>
    <n v="0"/>
    <n v="0"/>
    <s v="FLOAT"/>
    <s v="USA"/>
    <n v="0"/>
    <n v="-2.0789096131920815E-2"/>
    <n v="0.1085759773850441"/>
    <n v="3.5147860646247864E-2"/>
    <n v="1.4999999664723873E-2"/>
    <m/>
    <m/>
    <n v="3.6769919097423553E-2"/>
    <n v="7.1806058287620544E-2"/>
    <n v="6.9259397685527802E-2"/>
    <n v="-5.0228346139192581E-2"/>
    <n v="2.9857821762561798E-2"/>
    <m/>
    <m/>
    <m/>
    <n v="2.7400000020861626E-2"/>
    <n v="2.8358113020658493E-2"/>
    <n v="8.8705383241176605E-2"/>
    <n v="9.9288545548915863E-2"/>
    <n v="2.5073930621147156E-2"/>
  </r>
  <r>
    <x v="83"/>
    <x v="14"/>
    <s v="NOR"/>
    <n v="142"/>
    <n v="3360.8879999999999"/>
    <n v="5985.19"/>
    <n v="21.691119766892225"/>
    <n v="25.27"/>
    <n v="22884"/>
    <n v="0.35277923439958048"/>
    <n v="11.428793937415044"/>
    <n v="-997.12"/>
    <n v="6514"/>
    <n v="3632"/>
    <n v="3877.5"/>
    <n v="13429.92"/>
    <n v="2.5"/>
    <n v="2.72"/>
    <n v="6.7376789888442534"/>
    <n v="1.9"/>
    <n v="5.1145447717152175"/>
    <n v="0.2382"/>
    <n v="4719"/>
    <n v="4890"/>
    <n v="7.79"/>
    <n v="10846"/>
    <n v="3678"/>
    <m/>
    <m/>
    <n v="15234.513671875"/>
    <n v="5.3814043998718262"/>
    <n v="73.714225769042969"/>
    <n v="18.426118850708008"/>
    <n v="0"/>
    <n v="0"/>
    <n v="0"/>
    <n v="0"/>
    <s v="FLOAT"/>
    <s v="USA"/>
    <n v="0"/>
    <n v="-1.151568628847599E-2"/>
    <n v="0.17049121856689453"/>
    <n v="1.6822956502437592E-2"/>
    <n v="1.4999999664723873E-2"/>
    <m/>
    <m/>
    <n v="9.7141891717910767E-2"/>
    <n v="7.3349319398403168E-2"/>
    <n v="6.6854909062385559E-2"/>
    <n v="-4.3269243091344833E-2"/>
    <n v="3.4010153263807297E-2"/>
    <m/>
    <m/>
    <m/>
    <n v="2.7200000360608101E-2"/>
    <n v="3.2538559287786484E-2"/>
    <n v="0.13567239046096802"/>
    <n v="0.15784060955047607"/>
    <n v="1.591147854924202E-2"/>
  </r>
  <r>
    <x v="84"/>
    <x v="14"/>
    <s v="NOR"/>
    <n v="142"/>
    <n v="3394.2460000000001"/>
    <n v="6225.5"/>
    <n v="22.570644599350548"/>
    <n v="25.78"/>
    <n v="24806"/>
    <n v="0.3684592437313553"/>
    <n v="11.935568307432838"/>
    <n v="-1332.24"/>
    <n v="7277"/>
    <n v="4167"/>
    <n v="3976.3330000000001"/>
    <n v="14231.67"/>
    <n v="2.5"/>
    <n v="2.69"/>
    <n v="5.9630754587573307"/>
    <n v="1.8"/>
    <n v="5.3854820537582446"/>
    <n v="0.24079999999999999"/>
    <n v="5083"/>
    <n v="5223"/>
    <n v="7.93"/>
    <n v="12168.3"/>
    <n v="4155"/>
    <m/>
    <m/>
    <n v="16921.083984375"/>
    <n v="5.3107590675354004"/>
    <n v="76.814460754394531"/>
    <n v="18.827844619750977"/>
    <n v="0"/>
    <n v="0"/>
    <n v="0"/>
    <n v="0"/>
    <s v="FLOAT"/>
    <s v="USA"/>
    <n v="0"/>
    <n v="0.29333731532096863"/>
    <n v="-4.2306922376155853E-2"/>
    <n v="1.0689872317016125E-2"/>
    <n v="1.4999999664723873E-2"/>
    <m/>
    <m/>
    <n v="-0.11496538668870926"/>
    <n v="7.2658464312553406E-2"/>
    <n v="8.2096748054027557E-2"/>
    <n v="0.25628149509429932"/>
    <n v="3.3181816339492798E-2"/>
    <m/>
    <m/>
    <m/>
    <n v="2.6900000870227814E-2"/>
    <n v="4.1685700416564941E-2"/>
    <n v="-1.2215388007462025E-2"/>
    <n v="-1.6999924555420876E-2"/>
    <n v="1.2844935990869999E-2"/>
  </r>
  <r>
    <x v="85"/>
    <x v="14"/>
    <s v="NOR"/>
    <n v="142"/>
    <n v="3427.4090000000001"/>
    <n v="6301.38"/>
    <n v="22.843151768950491"/>
    <n v="26.32"/>
    <n v="26376"/>
    <n v="0.36681073703366696"/>
    <n v="12.037611110445468"/>
    <n v="-947.36"/>
    <n v="7783"/>
    <n v="4528"/>
    <n v="3900.25"/>
    <n v="14521.83"/>
    <n v="3.42"/>
    <n v="2.99"/>
    <n v="7.7180409557269432"/>
    <n v="1.6"/>
    <n v="5.7197274531895452"/>
    <n v="0.26769999999999999"/>
    <n v="5334"/>
    <n v="5552"/>
    <n v="7.64"/>
    <n v="12858.1"/>
    <n v="4784"/>
    <m/>
    <m/>
    <n v="18530.78515625"/>
    <n v="5.407343864440918"/>
    <n v="76.762405395507813"/>
    <n v="15.792266845703125"/>
    <n v="0"/>
    <n v="0"/>
    <n v="0"/>
    <n v="0"/>
    <s v="FLOAT"/>
    <s v="USA"/>
    <n v="0"/>
    <n v="8.7909087538719177E-2"/>
    <n v="0.38328379392623901"/>
    <n v="-8.2633808255195618E-2"/>
    <n v="1.8999999389052391E-2"/>
    <m/>
    <m/>
    <n v="0.29430428147315979"/>
    <n v="8.8979505002498627E-2"/>
    <n v="6.8746976554393768E-2"/>
    <n v="5.1999997347593307E-2"/>
    <n v="3.1726907938718796E-2"/>
    <m/>
    <m/>
    <m/>
    <n v="2.9899999499320984E-2"/>
    <n v="3.3376708626747131E-2"/>
    <n v="0.28887668251991272"/>
    <n v="0.35806119441986084"/>
    <n v="-3.1816903501749039E-2"/>
  </r>
  <r>
    <x v="86"/>
    <x v="14"/>
    <s v="NOR"/>
    <n v="142"/>
    <n v="3459.9920000000002"/>
    <n v="6575.16"/>
    <n v="23.845145976238424"/>
    <n v="26.85"/>
    <n v="29747"/>
    <n v="0.35953205365246915"/>
    <n v="12.49164425643427"/>
    <n v="30.08"/>
    <n v="8653"/>
    <n v="5517"/>
    <n v="3981.9169999999999"/>
    <n v="14974"/>
    <n v="3.5"/>
    <n v="4.3099999999999996"/>
    <n v="7.8504542082499338"/>
    <n v="1.9"/>
    <n v="6.2401416384999155"/>
    <n v="0.2702"/>
    <n v="6956"/>
    <n v="6217"/>
    <n v="7.52"/>
    <n v="13873.3"/>
    <n v="5351"/>
    <m/>
    <m/>
    <n v="19665.71484375"/>
    <n v="5.372380256652832"/>
    <n v="74.743026733398438"/>
    <n v="16.483913421630859"/>
    <n v="0"/>
    <n v="0"/>
    <n v="0"/>
    <n v="0"/>
    <s v="FLOAT"/>
    <s v="USA"/>
    <n v="0"/>
    <n v="0.17781993746757507"/>
    <n v="8.9710414409637451E-2"/>
    <n v="4.1902665048837662E-2"/>
    <n v="2.1400000900030136E-2"/>
    <m/>
    <m/>
    <n v="1.7155909910798073E-2"/>
    <n v="7.2554506361484528E-2"/>
    <n v="7.1330763399600983E-2"/>
    <n v="0.14448660612106323"/>
    <n v="2.881944365799427E-2"/>
    <m/>
    <m/>
    <m/>
    <n v="4.309999942779541E-2"/>
    <n v="3.2983466982841492E-2"/>
    <n v="8.5995756089687347E-2"/>
    <n v="9.804215282201767E-2"/>
    <n v="3.1651332974433899E-2"/>
  </r>
  <r>
    <x v="87"/>
    <x v="14"/>
    <s v="NOR"/>
    <n v="142"/>
    <n v="3491.9380000000001"/>
    <n v="6711.49"/>
    <n v="24.349678806603411"/>
    <n v="27.23"/>
    <n v="31775"/>
    <n v="0.36081825334382378"/>
    <n v="12.835608760971233"/>
    <n v="104.3"/>
    <n v="9103"/>
    <n v="5867"/>
    <n v="4329.1670000000004"/>
    <n v="15828"/>
    <n v="3.5"/>
    <n v="4.57"/>
    <n v="7.9182005234942547"/>
    <n v="2.1"/>
    <n v="6.651644401523682"/>
    <n v="0.26900000000000002"/>
    <n v="7359"/>
    <n v="7375"/>
    <n v="7.45"/>
    <n v="14834.2"/>
    <n v="5870"/>
    <m/>
    <m/>
    <n v="21158.984375"/>
    <n v="5.3067564964294434"/>
    <n v="75.459358215332031"/>
    <n v="17.427556991577148"/>
    <n v="0"/>
    <n v="0"/>
    <n v="1"/>
    <n v="1"/>
    <s v="PEG"/>
    <s v="USA"/>
    <n v="0"/>
    <n v="-0.11735989898443222"/>
    <n v="8.6255311965942383E-2"/>
    <n v="1.4509806409478188E-2"/>
    <n v="2.1600000560283661E-2"/>
    <m/>
    <m/>
    <n v="8.6300782859325409E-3"/>
    <n v="7.762523740530014E-2"/>
    <n v="7.6961055397987366E-2"/>
    <n v="-0.14617934823036194"/>
    <n v="2.8135592117905617E-2"/>
    <m/>
    <m/>
    <m/>
    <n v="4.5699998736381531E-2"/>
    <n v="2.4022748693823814E-2"/>
    <n v="5.7650845497846603E-2"/>
    <n v="6.6625215113162994E-2"/>
    <n v="1.805490255355835E-2"/>
  </r>
  <r>
    <x v="88"/>
    <x v="14"/>
    <s v="NOR"/>
    <n v="142"/>
    <n v="3522.9929999999999"/>
    <n v="6652.33"/>
    <n v="24.133128355544862"/>
    <n v="27.08"/>
    <n v="31919"/>
    <n v="0.37733011685829759"/>
    <n v="13.461624159228519"/>
    <n v="-1129.6999998420001"/>
    <n v="9359"/>
    <n v="5315"/>
    <n v="4318.8329999999996"/>
    <n v="16223.33"/>
    <n v="3.5"/>
    <n v="4.76"/>
    <n v="8.422378679506739"/>
    <n v="3.3"/>
    <n v="7.1044583936906429"/>
    <n v="0.28760000000000002"/>
    <n v="7073"/>
    <n v="7472"/>
    <n v="7.1499999990000003"/>
    <n v="15700.2"/>
    <n v="6365"/>
    <m/>
    <m/>
    <n v="22514.34375"/>
    <n v="5.5225577354431152"/>
    <n v="77.536819458007813"/>
    <n v="17.348850250244141"/>
    <n v="0"/>
    <n v="0"/>
    <n v="1"/>
    <n v="1"/>
    <s v="PEG"/>
    <s v="USA"/>
    <n v="-0.57749998999999996"/>
    <n v="-3.4460250288248062E-2"/>
    <n v="0.1471802294254303"/>
    <n v="5.939178541302681E-2"/>
    <n v="2.1500000730156898E-2"/>
    <m/>
    <m/>
    <n v="6.3673563301563263E-2"/>
    <n v="8.3506658673286438E-2"/>
    <n v="7.8507788479328156E-2"/>
    <n v="-6.2256861478090286E-2"/>
    <n v="3.4309621900320053E-2"/>
    <m/>
    <m/>
    <m/>
    <n v="4.7600001096725464E-2"/>
    <n v="3.2173611223697662E-2"/>
    <n v="0.11340907216072083"/>
    <n v="0.13186357915401459"/>
    <n v="4.0445894002914429E-2"/>
  </r>
  <r>
    <x v="89"/>
    <x v="14"/>
    <s v="NOR"/>
    <n v="142"/>
    <n v="3552.8510000000001"/>
    <n v="6874.48"/>
    <n v="24.945833077217497"/>
    <n v="27.96"/>
    <n v="33946"/>
    <n v="0.35597714016378956"/>
    <n v="13.75628708478186"/>
    <n v="-493.69499993099998"/>
    <n v="9449"/>
    <n v="5789"/>
    <n v="4359.75"/>
    <n v="16899.75"/>
    <n v="3.5"/>
    <n v="4.6100000000000003"/>
    <n v="8.1233990733871764"/>
    <n v="3.2"/>
    <n v="7.4805515317345304"/>
    <n v="0.29270000000000002"/>
    <n v="8087"/>
    <n v="8124"/>
    <n v="7.1549999990000002"/>
    <n v="16954.2"/>
    <n v="6847"/>
    <m/>
    <m/>
    <n v="24231.43359375"/>
    <n v="5.5093121528625488"/>
    <n v="79.498580932617188"/>
    <n v="17.339502334594727"/>
    <n v="0"/>
    <n v="0"/>
    <n v="1"/>
    <n v="1"/>
    <s v="PEG"/>
    <s v="USA"/>
    <n v="0.64875000999999999"/>
    <n v="0.13141898810863495"/>
    <n v="4.8284541815519333E-2"/>
    <n v="5.3563937544822693E-2"/>
    <n v="2.1500000730156898E-2"/>
    <m/>
    <m/>
    <n v="-3.5498280078172684E-2"/>
    <n v="8.3782821893692017E-2"/>
    <n v="8.6866430938243866E-2"/>
    <n v="9.5435731112957001E-2"/>
    <n v="3.3992096781730652E-2"/>
    <m/>
    <m/>
    <m/>
    <n v="4.6100001782178879E-2"/>
    <n v="3.7236157804727554E-2"/>
    <n v="5.1908288151025772E-2"/>
    <n v="5.5702969431877136E-2"/>
    <n v="3.7531968206167221E-2"/>
  </r>
  <r>
    <x v="90"/>
    <x v="14"/>
    <s v="NOR"/>
    <n v="142"/>
    <n v="3581.239"/>
    <n v="7203.72"/>
    <n v="26.150132343847392"/>
    <n v="30.03"/>
    <n v="33058"/>
    <n v="0.28958194688123906"/>
    <n v="13.799855922023216"/>
    <n v="-893.43749987499996"/>
    <n v="10446"/>
    <n v="6291"/>
    <n v="4491.8329999999996"/>
    <n v="17522.5"/>
    <n v="3.5"/>
    <n v="4.58"/>
    <n v="8.6891647887126791"/>
    <n v="2.2999999999999998"/>
    <n v="7.7949460807983222"/>
    <n v="0.29780000000000001"/>
    <n v="9247"/>
    <n v="8574"/>
    <n v="7.1474999989999999"/>
    <n v="20605.5"/>
    <n v="7321"/>
    <m/>
    <m/>
    <n v="26765.810546875"/>
    <n v="5.0485119819641113"/>
    <n v="82.301902770996094"/>
    <n v="19.495439529418945"/>
    <n v="0"/>
    <n v="0"/>
    <n v="1"/>
    <n v="1"/>
    <s v="PEG"/>
    <s v="USA"/>
    <n v="-0.03"/>
    <n v="0.10148824751377106"/>
    <n v="0.16094972193241119"/>
    <n v="4.4059563428163528E-2"/>
    <n v="2.1900000050663948E-2"/>
    <m/>
    <m/>
    <n v="6.9646947085857391E-2"/>
    <n v="9.1302774846553802E-2"/>
    <n v="8.535785973072052E-2"/>
    <n v="6.4334094524383545E-2"/>
    <n v="3.4686345607042313E-2"/>
    <m/>
    <m/>
    <m/>
    <n v="4.5800000429153442E-2"/>
    <n v="3.6917861551046371E-2"/>
    <n v="0.12870033085346222"/>
    <n v="0.15482677519321442"/>
    <n v="3.2979782670736313E-2"/>
  </r>
  <r>
    <x v="91"/>
    <x v="14"/>
    <s v="NOR"/>
    <n v="142"/>
    <n v="3609.8"/>
    <n v="7594.66"/>
    <n v="27.58061563579021"/>
    <n v="31.54"/>
    <n v="36062"/>
    <n v="0.30006655204924854"/>
    <n v="14.155285910044743"/>
    <n v="-1498.3499997899999"/>
    <n v="11543"/>
    <n v="6652"/>
    <n v="4605.75"/>
    <n v="18565.25"/>
    <n v="3.5"/>
    <n v="4.6399999999999997"/>
    <n v="8.8767269011659646"/>
    <n v="1.8"/>
    <n v="8.3094586619453779"/>
    <n v="0.27679999999999999"/>
    <n v="10210"/>
    <n v="9385"/>
    <n v="7.1349999989999997"/>
    <n v="20420.7"/>
    <n v="7945"/>
    <m/>
    <m/>
    <n v="29511.572265625"/>
    <n v="4.9189519882202148"/>
    <n v="89.332244873046875"/>
    <n v="21.401382446289063"/>
    <n v="0"/>
    <n v="0"/>
    <n v="1"/>
    <n v="1"/>
    <s v="PEG"/>
    <s v="USA"/>
    <n v="-0.47249999999999998"/>
    <n v="8.8076531887054443E-2"/>
    <n v="0.11126689612865448"/>
    <n v="2.8320364654064178E-2"/>
    <n v="2.2700000554323196E-2"/>
    <m/>
    <m/>
    <n v="2.1585490554571152E-2"/>
    <n v="8.968140184879303E-2"/>
    <n v="8.7786488234996796E-2"/>
    <n v="5.3390182554721832E-2"/>
    <n v="3.1649831682443619E-2"/>
    <m/>
    <m/>
    <m/>
    <n v="4.6399999409914017E-2"/>
    <n v="3.3339623361825943E-2"/>
    <n v="9.1532036662101746E-2"/>
    <n v="0.10861154645681381"/>
    <n v="2.5510182604193687E-2"/>
  </r>
  <r>
    <x v="92"/>
    <x v="14"/>
    <s v="NOR"/>
    <n v="142"/>
    <n v="3638.9189999999999"/>
    <n v="7746.04"/>
    <n v="28.134751125082005"/>
    <n v="32.25"/>
    <n v="38843"/>
    <n v="0.29176428185258607"/>
    <n v="14.897102691496144"/>
    <n v="-1522.949999787"/>
    <n v="11885"/>
    <n v="6942"/>
    <n v="4892.1670000000004"/>
    <n v="19858.169999999998"/>
    <n v="3.5"/>
    <n v="4.95"/>
    <n v="9.4522906372912665"/>
    <n v="2"/>
    <n v="9.1904072106872636"/>
    <n v="0.26740000000000003"/>
    <n v="11015"/>
    <n v="10544"/>
    <n v="7.1499999990000003"/>
    <n v="22071.1"/>
    <n v="8467"/>
    <m/>
    <m/>
    <n v="31945.341796875"/>
    <n v="5.1089949607849121"/>
    <n v="89.426673889160156"/>
    <n v="19.595558166503906"/>
    <n v="0"/>
    <n v="0"/>
    <n v="1"/>
    <n v="1"/>
    <s v="PEG"/>
    <s v="USA"/>
    <n v="0.27000001000000001"/>
    <n v="-0.19030952453613281"/>
    <n v="0.15595561265945435"/>
    <n v="5.3001385182142258E-2"/>
    <n v="2.3900000378489494E-2"/>
    <m/>
    <m/>
    <n v="6.4839191734790802E-2"/>
    <n v="9.1116428375244141E-2"/>
    <n v="8.5568249225616455E-2"/>
    <n v="-0.21960245072841644"/>
    <n v="3.3333335071802139E-2"/>
    <m/>
    <m/>
    <m/>
    <n v="4.9499999731779099E-2"/>
    <n v="2.6013253256678581E-2"/>
    <n v="0.10271774977445602"/>
    <n v="0.11949923634529114"/>
    <n v="3.8450691848993301E-2"/>
  </r>
  <r>
    <x v="93"/>
    <x v="14"/>
    <s v="NOR"/>
    <n v="142"/>
    <n v="3666.54"/>
    <n v="7981.69"/>
    <n v="28.997263475346426"/>
    <n v="33.11"/>
    <n v="41682"/>
    <n v="0.29499544167746267"/>
    <n v="15.288075678319835"/>
    <n v="-1289.2499998199999"/>
    <n v="13013"/>
    <n v="7664"/>
    <n v="5115.6670000000004"/>
    <n v="21061"/>
    <n v="3.5"/>
    <n v="4.96"/>
    <n v="10.193860840110297"/>
    <n v="2.4"/>
    <n v="9.7875422501207101"/>
    <n v="0.25280000000000002"/>
    <n v="12154"/>
    <n v="11508"/>
    <n v="7.1624999989999996"/>
    <n v="23670"/>
    <n v="9008"/>
    <m/>
    <m/>
    <n v="34368.9375"/>
    <n v="5.3782424926757813"/>
    <n v="89.027137756347656"/>
    <n v="19.247882843017578"/>
    <n v="0"/>
    <n v="0"/>
    <n v="1"/>
    <n v="1"/>
    <s v="PEG"/>
    <s v="USA"/>
    <n v="0.1875"/>
    <n v="0.10737397521734238"/>
    <n v="0.16731745004653931"/>
    <n v="6.7509539425373077E-2"/>
    <n v="2.4399999529123306E-2"/>
    <m/>
    <m/>
    <n v="7.8458234667778015E-2"/>
    <n v="8.8859207928180695E-2"/>
    <n v="8.2394666969776154E-2"/>
    <n v="7.3657490313053131E-2"/>
    <n v="3.7931036204099655E-2"/>
    <m/>
    <m/>
    <m/>
    <n v="4.960000142455101E-2"/>
    <n v="4.0724940598011017E-2"/>
    <n v="0.13779336214065552"/>
    <n v="0.16146694123744965"/>
    <n v="4.5954771339893341E-2"/>
  </r>
  <r>
    <x v="94"/>
    <x v="14"/>
    <s v="NOR"/>
    <n v="142"/>
    <n v="3694.3389999999999"/>
    <n v="8315.9500000000007"/>
    <n v="30.220727405652582"/>
    <n v="34.090000000000003"/>
    <n v="45837"/>
    <n v="0.27879224207517944"/>
    <n v="16.149133488010712"/>
    <n v="-536.999999925"/>
    <n v="14169"/>
    <n v="9219"/>
    <n v="5513"/>
    <n v="22756.42"/>
    <n v="3.5"/>
    <n v="4.9400000000000004"/>
    <n v="10.715675433562419"/>
    <n v="2.1"/>
    <n v="10.502172863351033"/>
    <n v="0.23730000000000001"/>
    <n v="13859"/>
    <n v="12766"/>
    <n v="7.1599999990000001"/>
    <n v="25617.200000000001"/>
    <n v="9632"/>
    <m/>
    <m/>
    <n v="37352.0859375"/>
    <n v="5.3165721893310547"/>
    <n v="89.051536560058594"/>
    <n v="19.544792175292969"/>
    <n v="0"/>
    <n v="0"/>
    <n v="1"/>
    <n v="1"/>
    <s v="PEG"/>
    <s v="USA"/>
    <n v="0.12"/>
    <n v="2.9817616567015648E-2"/>
    <n v="0.13510814309120178"/>
    <n v="3.8236822932958603E-2"/>
    <n v="2.4900000542402267E-2"/>
    <m/>
    <m/>
    <n v="5.1187474280595779E-2"/>
    <n v="8.3920665085315704E-2"/>
    <n v="7.9834155738353729E-2"/>
    <n v="-8.113417774438858E-3"/>
    <n v="3.591836616396904E-2"/>
    <m/>
    <m/>
    <m/>
    <n v="4.9400001764297485E-2"/>
    <n v="3.5626944154500961E-2"/>
    <n v="0.10563282668590546"/>
    <n v="0.12405875325202942"/>
    <n v="3.1568411737680435E-2"/>
  </r>
  <r>
    <x v="95"/>
    <x v="14"/>
    <s v="NOR"/>
    <n v="142"/>
    <n v="3723.1529999999998"/>
    <n v="8689.7900000000009"/>
    <n v="31.589719798099363"/>
    <n v="34.659999999999997"/>
    <n v="50563"/>
    <n v="0.28232106481023672"/>
    <n v="16.835915948736158"/>
    <n v="-1215.49999983"/>
    <n v="15787"/>
    <n v="10309"/>
    <n v="5864.25"/>
    <n v="24824.67"/>
    <n v="4.8166666666666673"/>
    <n v="4.99"/>
    <n v="11.888078608121159"/>
    <n v="1.7"/>
    <n v="11.331616503031274"/>
    <n v="0.22639083915115796"/>
    <n v="15517"/>
    <n v="14429"/>
    <n v="7.1499999990000003"/>
    <n v="27694.2"/>
    <n v="10256"/>
    <m/>
    <m/>
    <n v="40416.62109375"/>
    <n v="5.383366584777832"/>
    <n v="86.038070678710938"/>
    <n v="19.726289749145508"/>
    <n v="0"/>
    <n v="0"/>
    <n v="1"/>
    <n v="1"/>
    <s v="PEG"/>
    <s v="USA"/>
    <n v="0.21375"/>
    <n v="-2.9921719804406166E-2"/>
    <n v="0.19214664399623871"/>
    <n v="3.4422725439071655E-2"/>
    <n v="2.5900000706315041E-2"/>
    <m/>
    <m/>
    <n v="0.10940955579280853"/>
    <n v="8.2737088203430176E-2"/>
    <n v="7.4577584862709045E-2"/>
    <n v="-6.5023757517337799E-2"/>
    <n v="3.5983260720968246E-2"/>
    <m/>
    <m/>
    <m/>
    <n v="4.9899999052286148E-2"/>
    <n v="3.3643495291471481E-2"/>
    <n v="0.14120346307754517"/>
    <n v="0.16851475834846497"/>
    <n v="3.0161362141370773E-2"/>
  </r>
  <r>
    <x v="96"/>
    <x v="14"/>
    <s v="NOR"/>
    <n v="142"/>
    <n v="3753.6280000000002"/>
    <n v="8945.2199999999993"/>
    <n v="32.531247954216191"/>
    <n v="35.630000000000003"/>
    <n v="54568"/>
    <n v="0.28650491130332795"/>
    <n v="17.391991897737572"/>
    <n v="-1681.4249997649999"/>
    <n v="17169"/>
    <n v="11168"/>
    <n v="6317.8329999999996"/>
    <n v="27002.33"/>
    <m/>
    <n v="5"/>
    <n v="12.470920873983456"/>
    <n v="1.6"/>
    <n v="12.294651000590154"/>
    <n v="0.22252968772907197"/>
    <n v="17203"/>
    <n v="16213"/>
    <n v="7.1549999990000002"/>
    <n v="30228.9"/>
    <n v="11431"/>
    <m/>
    <m/>
    <n v="45654.93359375"/>
    <n v="5.5734267234802246"/>
    <n v="88.51220703125"/>
    <n v="19.610456466674805"/>
    <n v="0"/>
    <n v="0"/>
    <n v="1"/>
    <n v="1"/>
    <s v="PEG"/>
    <s v="USA"/>
    <n v="0.38999999000000002"/>
    <n v="-8.5722178220748901E-2"/>
    <n v="0.12621919810771942"/>
    <n v="4.7920819371938705E-2"/>
    <n v="2.630000002682209E-2"/>
    <m/>
    <m/>
    <n v="4.9023814499378204E-2"/>
    <n v="7.7195383608341217E-2"/>
    <n v="7.3587827384471893E-2"/>
    <n v="-0.12170543521642685"/>
    <n v="3.9449539035558701E-2"/>
    <m/>
    <m/>
    <m/>
    <n v="5.000000074505806E-2"/>
    <n v="3.4648314118385315E-2"/>
    <n v="9.2420473694801331E-2"/>
    <n v="0.10584124177694321"/>
    <n v="3.7110410630702972E-2"/>
  </r>
  <r>
    <x v="97"/>
    <x v="14"/>
    <s v="NOR"/>
    <n v="142"/>
    <n v="3786.0189999999998"/>
    <n v="9422.75"/>
    <n v="34.290400103965332"/>
    <n v="36.700000000000003"/>
    <n v="59700"/>
    <n v="0.2965326633165829"/>
    <n v="18.155593097809653"/>
    <n v="-2195.0499996930002"/>
    <n v="19627"/>
    <n v="12411"/>
    <n v="6902"/>
    <n v="29422.33"/>
    <n v="4.5500000000000007"/>
    <n v="5"/>
    <n v="13.056002687457132"/>
    <n v="1.5"/>
    <n v="13.389130318150109"/>
    <n v="0.2310217755443886"/>
    <n v="19953"/>
    <n v="18852"/>
    <n v="7.1499999990000003"/>
    <n v="32916.400000000001"/>
    <n v="12158"/>
    <m/>
    <m/>
    <n v="49534.49609375"/>
    <n v="5.4232721328735352"/>
    <n v="87.440765380859375"/>
    <n v="19.085912704467773"/>
    <n v="0"/>
    <n v="0"/>
    <n v="1"/>
    <n v="1"/>
    <s v="PEG"/>
    <s v="USA"/>
    <n v="-0.33375000999999999"/>
    <n v="-3.3898569643497467E-2"/>
    <n v="0.12424667924642563"/>
    <n v="5.902186781167984E-2"/>
    <n v="2.7499999850988388E-2"/>
    <m/>
    <m/>
    <n v="4.6917222440242767E-2"/>
    <n v="7.7329456806182861E-2"/>
    <n v="7.3863968253135681E-2"/>
    <n v="-7.4265539646148682E-2"/>
    <n v="4.5360822230577469E-2"/>
    <m/>
    <m/>
    <m/>
    <n v="5.000000074505806E-2"/>
    <n v="4.1992075741291046E-2"/>
    <n v="9.726155549287796E-2"/>
    <n v="0.11093946546316147"/>
    <n v="4.3260931968688965E-2"/>
  </r>
  <r>
    <x v="98"/>
    <x v="14"/>
    <s v="NOR"/>
    <n v="142"/>
    <n v="3818.9830000000002"/>
    <n v="9551.2000000000007"/>
    <n v="34.770951483526858"/>
    <n v="37.729999999999997"/>
    <n v="63749"/>
    <n v="0.26858460524870981"/>
    <n v="18.796513624596852"/>
    <n v="57.199999992000002"/>
    <n v="19331"/>
    <n v="13841"/>
    <n v="7066.75"/>
    <n v="32144.5"/>
    <n v="4.875"/>
    <n v="4.9400000000000004"/>
    <n v="13.727307083969038"/>
    <n v="2.2000000000000002"/>
    <n v="14.353237834647773"/>
    <n v="0.23090558283267187"/>
    <n v="22652"/>
    <n v="20881"/>
    <n v="7.1499999990000003"/>
    <n v="36734.699999999997"/>
    <n v="13281"/>
    <m/>
    <m/>
    <n v="54296.90625"/>
    <n v="5.1866269111633301"/>
    <n v="84.531288146972656"/>
    <n v="18.811134338378906"/>
    <n v="0"/>
    <n v="0"/>
    <n v="1"/>
    <n v="1"/>
    <s v="PEG"/>
    <s v="USA"/>
    <n v="0.54000002000000003"/>
    <n v="0.14181335270404816"/>
    <n v="0.12885493040084839"/>
    <n v="5.0729494541883469E-2"/>
    <n v="2.8100000694394112E-2"/>
    <m/>
    <m/>
    <n v="5.1416974514722824E-2"/>
    <n v="7.7437959611415863E-2"/>
    <n v="7.3651045560836792E-2"/>
    <n v="0.10160717368125916"/>
    <n v="3.9393939077854156E-2"/>
    <m/>
    <m/>
    <m/>
    <n v="4.9400001764297485E-2"/>
    <n v="4.3396644294261932E-2"/>
    <n v="0.11182239651679993"/>
    <n v="0.12997233867645264"/>
    <n v="3.9414748549461365E-2"/>
  </r>
  <r>
    <x v="99"/>
    <x v="14"/>
    <s v="NOR"/>
    <n v="142"/>
    <n v="3850.9769999999999"/>
    <n v="9899.2900000000009"/>
    <n v="36.055701343664069"/>
    <n v="40.32"/>
    <n v="69418"/>
    <n v="0.24296292028004263"/>
    <n v="19.374263177498296"/>
    <n v="915.19999987200003"/>
    <n v="21011"/>
    <n v="15741"/>
    <n v="7339.5"/>
    <n v="35808.080000000002"/>
    <n v="5.7724999999999991"/>
    <n v="5.12"/>
    <n v="14.749660568565147"/>
    <n v="2.1"/>
    <n v="15.300713557594282"/>
    <n v="0.22795240427554814"/>
    <n v="25347"/>
    <n v="23756"/>
    <n v="7.1499999990000003"/>
    <n v="41569.300000000003"/>
    <n v="15032"/>
    <m/>
    <m/>
    <n v="60730.0625"/>
    <n v="5.1680641174316406"/>
    <n v="86.677864074707031"/>
    <n v="20.001075744628906"/>
    <n v="0"/>
    <n v="0"/>
    <n v="1"/>
    <n v="1"/>
    <s v="PEG"/>
    <s v="USA"/>
    <n v="0.95999997999999997"/>
    <n v="0.21763259172439575"/>
    <n v="0.14926367998123169"/>
    <n v="-4.8364207148551941E-2"/>
    <n v="3.4800000488758087E-2"/>
    <m/>
    <m/>
    <n v="7.4479319155216217E-2"/>
    <n v="7.4784360826015472E-2"/>
    <n v="6.9600559771060944E-2"/>
    <n v="0.17470331490039825"/>
    <n v="3.7610620260238647E-2"/>
    <m/>
    <m/>
    <m/>
    <n v="5.1199998706579208E-2"/>
    <n v="4.4181320816278458E-2"/>
    <n v="0.12363267689943314"/>
    <n v="0.15549080073833466"/>
    <n v="-6.7821033298969269E-3"/>
  </r>
  <r>
    <x v="100"/>
    <x v="14"/>
    <s v="NOR"/>
    <n v="142"/>
    <n v="3877.386"/>
    <n v="10027.200000000001"/>
    <n v="36.509196727447353"/>
    <n v="40.020000000000003"/>
    <n v="91530"/>
    <n v="0.32906150988746857"/>
    <n v="21.425993343666335"/>
    <n v="-1727.8799997579999"/>
    <n v="26443"/>
    <n v="17549"/>
    <n v="7786.25"/>
    <n v="39969.75"/>
    <n v="6.2399999999999984"/>
    <n v="6.29"/>
    <n v="16.703665859496379"/>
    <n v="1.5"/>
    <n v="16.478351842910019"/>
    <n v="0.20762353044683216"/>
    <n v="31746"/>
    <n v="28402"/>
    <n v="7.1399999989999996"/>
    <n v="46192"/>
    <n v="16762"/>
    <m/>
    <m/>
    <n v="68009.890625"/>
    <n v="5.0776257514953613"/>
    <n v="82.54986572265625"/>
    <n v="17.161342620849609"/>
    <n v="0"/>
    <n v="0"/>
    <n v="1"/>
    <n v="1"/>
    <s v="PEG"/>
    <s v="USA"/>
    <n v="-0.38999999000000002"/>
    <n v="0.36287239193916321"/>
    <n v="0.21156865358352661"/>
    <n v="5.6724909693002701E-2"/>
    <n v="3.840000182390213E-2"/>
    <m/>
    <m/>
    <n v="0.13247726857662201"/>
    <n v="7.9091385006904602E-2"/>
    <n v="6.9839268922805786E-2"/>
    <n v="0.31596672534942627"/>
    <n v="3.564351424574852E-2"/>
    <m/>
    <m/>
    <m/>
    <n v="6.289999932050705E-2"/>
    <n v="4.6905677765607834E-2"/>
    <n v="0.19409333169460297"/>
    <n v="0.22624160349369049"/>
    <n v="4.7562457621097565E-2"/>
  </r>
  <r>
    <x v="101"/>
    <x v="14"/>
    <s v="NOR"/>
    <n v="142"/>
    <n v="3903.0390000000002"/>
    <n v="10472.4"/>
    <n v="38.296737175797169"/>
    <n v="41.98"/>
    <n v="102897"/>
    <n v="0.34146768127350652"/>
    <n v="22.762726633745491"/>
    <n v="-3522.7499994750001"/>
    <n v="28714"/>
    <n v="18003"/>
    <n v="8590.56"/>
    <n v="45586.17"/>
    <n v="5.083333333333333"/>
    <n v="6.4"/>
    <n v="17.543216270313394"/>
    <n v="1.5"/>
    <n v="18.538548205375818"/>
    <n v="0.21199068000704874"/>
    <n v="34170"/>
    <n v="34521"/>
    <n v="6.7099999989999999"/>
    <n v="52838.400000000001"/>
    <n v="18832"/>
    <m/>
    <m/>
    <n v="74305.1328125"/>
    <n v="5.0054230690002441"/>
    <n v="81.822380065917969"/>
    <n v="16.072467803955078"/>
    <n v="0"/>
    <n v="0"/>
    <n v="1"/>
    <n v="1"/>
    <s v="PEG"/>
    <s v="USA"/>
    <n v="-0.94499999000000001"/>
    <n v="-0.18755298852920532"/>
    <n v="0.12382230162620544"/>
    <n v="5.0647839903831482E-2"/>
    <n v="3.8199998438358307E-2"/>
    <m/>
    <m/>
    <n v="5.0258327275514603E-2"/>
    <n v="7.356397807598114E-2"/>
    <n v="7.0043697953224182E-2"/>
    <n v="-0.21770781278610229"/>
    <n v="3.8546755909919739E-2"/>
    <m/>
    <m/>
    <m/>
    <n v="6.4000003039836884E-2"/>
    <n v="3.0154826119542122E-2"/>
    <n v="8.6767211556434631E-2"/>
    <n v="9.6270464360713959E-2"/>
    <n v="4.4423919171094894E-2"/>
  </r>
  <r>
    <x v="102"/>
    <x v="14"/>
    <s v="NOR"/>
    <n v="142"/>
    <n v="3933.0039999999999"/>
    <n v="10921.9"/>
    <n v="40.032522783737811"/>
    <n v="42.75"/>
    <n v="114362"/>
    <n v="0.31152830485650829"/>
    <n v="24.405545543019826"/>
    <n v="-391.75999994099999"/>
    <n v="28808"/>
    <n v="21625"/>
    <n v="9217.3960000000006"/>
    <n v="50691.75"/>
    <n v="5.3999999999999995"/>
    <n v="6.27"/>
    <n v="19.769886482930449"/>
    <n v="1.67"/>
    <n v="20.318150115349528"/>
    <n v="0.22627988153162681"/>
    <n v="40078"/>
    <n v="39337"/>
    <n v="6.6399999989999996"/>
    <n v="59617"/>
    <n v="21329"/>
    <m/>
    <m/>
    <n v="83192.40625"/>
    <n v="4.598505973815918"/>
    <n v="82.180831909179688"/>
    <n v="18.045961380004883"/>
    <n v="0"/>
    <n v="0"/>
    <n v="1"/>
    <n v="1"/>
    <s v="PEG"/>
    <s v="USA"/>
    <n v="-8.6249999999999993E-2"/>
    <n v="0.16951382160186768"/>
    <n v="0.20051707327365875"/>
    <n v="7.4037700891494751E-2"/>
    <n v="3.8100000470876694E-2"/>
    <m/>
    <m/>
    <n v="0.12692667543888092"/>
    <n v="7.3590397834777832E-2"/>
    <n v="6.5301850438117981E-2"/>
    <n v="0.13393321633338928"/>
    <n v="3.1378041952848434E-2"/>
    <m/>
    <m/>
    <m/>
    <n v="6.2700003385543823E-2"/>
    <n v="3.5580605268478394E-2"/>
    <n v="0.1705489456653595"/>
    <n v="0.19770367443561554"/>
    <n v="5.6068852543830872E-2"/>
  </r>
  <r>
    <x v="103"/>
    <x v="14"/>
    <s v="NOR"/>
    <n v="142"/>
    <n v="3960.6129999999998"/>
    <n v="11324.4"/>
    <n v="41.552885273777335"/>
    <n v="44.03"/>
    <n v="129928"/>
    <n v="0.33200695769964905"/>
    <n v="26.222928906991566"/>
    <n v="-2084.8099996360002"/>
    <n v="36041"/>
    <n v="27085"/>
    <n v="9949.3870000000006"/>
    <n v="56631.67"/>
    <n v="6.1999999999999993"/>
    <n v="6.19"/>
    <n v="20.752767940875945"/>
    <n v="1.55"/>
    <n v="22.451311765652655"/>
    <n v="0.22916650494104129"/>
    <n v="45886"/>
    <n v="46080"/>
    <n v="5.727499999"/>
    <n v="67609.8"/>
    <n v="23797"/>
    <m/>
    <m/>
    <n v="94233.1015625"/>
    <n v="4.6215457916259766"/>
    <n v="80.975067138671875"/>
    <n v="16.803829193115234"/>
    <n v="0"/>
    <n v="0"/>
    <n v="0"/>
    <n v="0"/>
    <s v="FLOAT"/>
    <s v="DEU"/>
    <n v="0"/>
    <n v="0.43881869316101074"/>
    <n v="0.11973944306373596"/>
    <n v="3.9431031793355942E-2"/>
    <n v="4.0300000458955765E-2"/>
    <m/>
    <m/>
    <n v="4.9716994166374207E-2"/>
    <n v="7.0022448897361755E-2"/>
    <n v="6.670602411031723E-2"/>
    <n v="0.40916058421134949"/>
    <n v="2.1046670153737068E-2"/>
    <m/>
    <m/>
    <m/>
    <n v="6.1900001019239426E-2"/>
    <n v="2.9658138751983643E-2"/>
    <n v="0.13859157264232635"/>
    <n v="0.16089443862438202"/>
    <n v="3.9865516126155853E-2"/>
  </r>
  <r>
    <x v="104"/>
    <x v="14"/>
    <s v="NOR"/>
    <n v="142"/>
    <n v="3985.2579999999998"/>
    <n v="11726.2"/>
    <n v="42.873402340454739"/>
    <n v="45.17"/>
    <n v="150379"/>
    <n v="0.36498447256598326"/>
    <n v="28.693135505653057"/>
    <n v="-5819.1899988819996"/>
    <n v="46556"/>
    <n v="34732"/>
    <n v="11276.83"/>
    <n v="62921.17"/>
    <n v="7.5166666666666675"/>
    <n v="7.1"/>
    <n v="21.549207060173845"/>
    <n v="1.48"/>
    <n v="25.482590267718219"/>
    <n v="0.22798285913865829"/>
    <n v="50600"/>
    <n v="51805"/>
    <n v="5.204999999"/>
    <n v="76996.3"/>
    <n v="25708"/>
    <m/>
    <m/>
    <n v="105120.96875"/>
    <n v="4.3034396171569824"/>
    <n v="81.927864074707031"/>
    <n v="17.514883041381836"/>
    <n v="0"/>
    <n v="0"/>
    <n v="0"/>
    <n v="0"/>
    <s v="FLOAT"/>
    <s v="DEU"/>
    <n v="0"/>
    <n v="-0.32542476058006287"/>
    <n v="0.11332608759403229"/>
    <n v="-3.4527488052845001E-2"/>
    <n v="4.439999908208847E-2"/>
    <m/>
    <m/>
    <n v="3.8375545293092728E-2"/>
    <n v="7.4950546026229858E-2"/>
    <n v="7.2180576622486115E-2"/>
    <n v="-0.34192848205566406"/>
    <n v="2.5078907608985901E-2"/>
    <m/>
    <m/>
    <m/>
    <n v="7.1000002324581146E-2"/>
    <n v="1.6503714025020599E-2"/>
    <n v="6.7766442894935608E-2"/>
    <n v="8.2570105791091919E-2"/>
    <n v="4.9362555146217346E-3"/>
  </r>
  <r>
    <x v="105"/>
    <x v="14"/>
    <s v="NOR"/>
    <n v="142"/>
    <n v="4007.3130000000001"/>
    <n v="12271.3"/>
    <n v="44.779825194496894"/>
    <n v="47.4"/>
    <n v="171849"/>
    <n v="0.37446246414002993"/>
    <n v="32.045729553400818"/>
    <n v="-13839.629997521999"/>
    <n v="50545"/>
    <n v="37922"/>
    <n v="13144.19"/>
    <n v="71279.66"/>
    <n v="7.4833333333333343"/>
    <n v="7.29"/>
    <n v="24.004031185700487"/>
    <n v="2.29"/>
    <n v="29.916304522774823"/>
    <n v="0.24135378541760907"/>
    <n v="57512"/>
    <n v="61133"/>
    <n v="5.5849999989999999"/>
    <n v="88881.9"/>
    <n v="32135"/>
    <m/>
    <m/>
    <n v="114225.1015625"/>
    <n v="4.2008390426635742"/>
    <n v="82.463607788085938"/>
    <n v="16.095270156860352"/>
    <n v="0"/>
    <n v="0"/>
    <n v="0"/>
    <n v="0"/>
    <s v="FLOAT"/>
    <s v="DEU"/>
    <n v="0"/>
    <n v="-0.11795850098133087"/>
    <n v="0.19547894597053528"/>
    <n v="6.7052081227302551E-2"/>
    <n v="4.6700000762939453E-2"/>
    <m/>
    <m/>
    <n v="0.1139160618185997"/>
    <n v="8.1562891602516174E-2"/>
    <n v="7.3221758008003235E-2"/>
    <n v="-0.14710745215415955"/>
    <n v="3.4176591783761978E-2"/>
    <m/>
    <m/>
    <m/>
    <n v="7.2899997234344482E-2"/>
    <n v="2.914896048605442E-2"/>
    <n v="0.15425601601600647"/>
    <n v="0.17852722108364105"/>
    <n v="5.6876040995121002E-2"/>
  </r>
  <r>
    <x v="106"/>
    <x v="14"/>
    <s v="NOR"/>
    <n v="142"/>
    <n v="4026.152"/>
    <n v="12930"/>
    <n v="47.166491973603094"/>
    <n v="50.07"/>
    <n v="196119"/>
    <n v="0.38887614152631822"/>
    <n v="34.984629756455071"/>
    <n v="-19423.009996254001"/>
    <n v="60533"/>
    <n v="43330"/>
    <n v="14863.14"/>
    <n v="82994.09"/>
    <n v="8.1125000000000007"/>
    <n v="7.25"/>
    <n v="24.810268325798187"/>
    <n v="1.76"/>
    <n v="33.985192338644772"/>
    <n v="0.30943390394551795"/>
    <n v="65722"/>
    <n v="68717"/>
    <n v="5.1849999990000004"/>
    <n v="103402.5"/>
    <n v="40168.75"/>
    <m/>
    <m/>
    <n v="139892.828125"/>
    <n v="4.3524289131164551"/>
    <n v="81.570556640625"/>
    <n v="14.627960205078125"/>
    <n v="0"/>
    <n v="0"/>
    <n v="0"/>
    <n v="0"/>
    <s v="FLOAT"/>
    <s v="DEU"/>
    <n v="0"/>
    <n v="0.12048246711492538"/>
    <n v="0.11413463950157166"/>
    <n v="7.9906783998012543E-2"/>
    <n v="4.8599999397993088E-2"/>
    <m/>
    <m/>
    <n v="3.3590234816074371E-2"/>
    <n v="8.0544404685497284E-2"/>
    <n v="7.7926822006702423E-2"/>
    <n v="8.0483414232730865E-2"/>
    <n v="3.7019588053226471E-2"/>
    <m/>
    <m/>
    <m/>
    <n v="7.2499997913837433E-2"/>
    <n v="3.9999049156904221E-2"/>
    <n v="0.10241550207138062"/>
    <n v="0.11445134878158569"/>
    <n v="6.4253389835357666E-2"/>
  </r>
  <r>
    <x v="107"/>
    <x v="14"/>
    <s v="NOR"/>
    <n v="142"/>
    <n v="4043.2049999999999"/>
    <n v="13424.9"/>
    <n v="48.900535339391354"/>
    <n v="53.11"/>
    <n v="220968"/>
    <n v="0.38106422649433402"/>
    <n v="38.15548546780574"/>
    <n v="-25872.242994966"/>
    <n v="68579"/>
    <n v="47263"/>
    <n v="16500.400000000001"/>
    <n v="97708.41"/>
    <n v="11.716666666666667"/>
    <n v="7.39"/>
    <n v="29.753509791022211"/>
    <n v="1.46"/>
    <n v="37.485380116959057"/>
    <n v="0.35164086262492283"/>
    <n v="72431"/>
    <n v="71931"/>
    <n v="5.1394999989999999"/>
    <n v="116915.2"/>
    <n v="50210.9375"/>
    <m/>
    <m/>
    <n v="172868.703125"/>
    <n v="4.4993038177490234"/>
    <n v="81.090339660644531"/>
    <n v="16.539203643798828"/>
    <n v="0"/>
    <n v="0"/>
    <n v="0"/>
    <n v="0"/>
    <s v="FLOAT"/>
    <s v="DEU"/>
    <n v="0"/>
    <n v="-0.21684470772743225"/>
    <n v="0.28247982263565063"/>
    <n v="-1.0584969073534012E-2"/>
    <n v="5.090000107884407E-2"/>
    <m/>
    <m/>
    <n v="0.19923983514308929"/>
    <n v="8.3239980041980743E-2"/>
    <n v="6.9410622119903564E-2"/>
    <n v="-0.25532814860343933"/>
    <n v="5.1678366959095001E-2"/>
    <m/>
    <m/>
    <m/>
    <n v="7.3899999260902405E-2"/>
    <n v="3.8483425974845886E-2"/>
    <n v="0.20090791583061218"/>
    <n v="0.26567137241363525"/>
    <n v="2.0157516002655029E-2"/>
  </r>
  <r>
    <x v="108"/>
    <x v="14"/>
    <s v="NOR"/>
    <n v="142"/>
    <n v="4058.6709999999998"/>
    <n v="13840.2"/>
    <n v="50.620640767960516"/>
    <n v="51.95"/>
    <n v="243888"/>
    <n v="0.29938332349275076"/>
    <n v="41.266558831657171"/>
    <n v="-10562.317497897"/>
    <n v="60169"/>
    <n v="57084"/>
    <n v="17730.169999999998"/>
    <n v="110120.1"/>
    <n v="11.4"/>
    <n v="8.4499999999999993"/>
    <n v="33.203252942905529"/>
    <n v="1.8"/>
    <n v="40.746821181393841"/>
    <n v="0.4024649084261232"/>
    <n v="80704"/>
    <n v="83243"/>
    <n v="5.0224999989999999"/>
    <n v="140663.20000000001"/>
    <n v="62806.0625"/>
    <n v="96532.676244781964"/>
    <n v="44130.523755218048"/>
    <n v="189952.28125"/>
    <n v="4.673485279083252"/>
    <n v="78.664878845214844"/>
    <n v="13.888375282287598"/>
    <n v="0"/>
    <n v="0"/>
    <n v="0"/>
    <n v="0"/>
    <s v="FLOAT"/>
    <s v="DEU"/>
    <n v="0"/>
    <n v="9.4714447855949402E-2"/>
    <n v="0.19421763718128204"/>
    <n v="9.266217052936554E-2"/>
    <n v="6.3299998641014099E-2"/>
    <m/>
    <m/>
    <n v="0.11594602465629578"/>
    <n v="7.8271612524986267E-2"/>
    <n v="7.0139244198799133E-2"/>
    <n v="2.8619967401027679E-2"/>
    <n v="6.4255490899085999E-2"/>
    <m/>
    <m/>
    <m/>
    <n v="8.449999988079071E-2"/>
    <n v="6.6094480454921722E-2"/>
    <n v="0.15859787166118622"/>
    <n v="0.19122284650802612"/>
    <n v="7.7981084585189819E-2"/>
  </r>
  <r>
    <x v="109"/>
    <x v="14"/>
    <s v="NOR"/>
    <n v="142"/>
    <n v="4072.5169999999998"/>
    <n v="14411.3"/>
    <n v="52.675256689788107"/>
    <n v="53.91"/>
    <n v="269067"/>
    <n v="0.28601798065165923"/>
    <n v="43.236131636809212"/>
    <n v="-5142.7439989559998"/>
    <n v="69339"/>
    <n v="68527"/>
    <n v="19444.830000000002"/>
    <n v="124210.9"/>
    <n v="10.222222222222221"/>
    <n v="8.59"/>
    <n v="35.593970018056353"/>
    <n v="1.99"/>
    <n v="42.132088631364326"/>
    <n v="0.42399999999999999"/>
    <n v="88218"/>
    <n v="92152"/>
    <n v="4.9259999990000001"/>
    <n v="159586.70000000001"/>
    <n v="69636.125"/>
    <n v="110414.18515875674"/>
    <n v="49172.514841243275"/>
    <n v="196968.71875"/>
    <n v="4.7243280410766602"/>
    <n v="76.160079956054688"/>
    <n v="12.889854431152344"/>
    <n v="0"/>
    <n v="0"/>
    <n v="0"/>
    <n v="0"/>
    <s v="FLOAT"/>
    <s v="DEU"/>
    <n v="0"/>
    <n v="0.61349797248840332"/>
    <n v="0.1461111456155777"/>
    <n v="-4.7195721417665482E-2"/>
    <n v="6.8700000643730164E-2"/>
    <m/>
    <m/>
    <n v="7.2001881897449493E-2"/>
    <n v="7.4109263718128204E-2"/>
    <n v="6.9131657481193542E-2"/>
    <n v="0.55550974607467651"/>
    <n v="3.7279278039932251E-2"/>
    <m/>
    <m/>
    <m/>
    <n v="8.5900001227855682E-2"/>
    <n v="5.7988278567790985E-2"/>
    <n v="0.12458595633506775"/>
    <n v="0.17100118100643158"/>
    <n v="1.0752139613032341E-2"/>
  </r>
  <r>
    <x v="110"/>
    <x v="14"/>
    <s v="NOR"/>
    <n v="142"/>
    <n v="4085.62"/>
    <n v="15076"/>
    <n v="54.876118467583787"/>
    <n v="54.81"/>
    <n v="318279"/>
    <n v="0.28288074299592497"/>
    <n v="47.947229931874737"/>
    <n v="5687.6399989019992"/>
    <n v="83602"/>
    <n v="91672"/>
    <n v="20354"/>
    <n v="139709.70000000001"/>
    <n v="12.266666666666666"/>
    <n v="10.2675"/>
    <n v="38.878826477051632"/>
    <n v="1.1115384615384616"/>
    <n v="46.261065507806201"/>
    <n v="0.39200000000000002"/>
    <n v="100360"/>
    <n v="106564"/>
    <n v="5.1799999989999996"/>
    <n v="185073.9"/>
    <n v="79239.890599999999"/>
    <n v="130094.03336435044"/>
    <n v="54979.86663564956"/>
    <n v="221397.90625"/>
    <n v="4.4572019577026367"/>
    <n v="75.044059753417969"/>
    <n v="16.241489410400391"/>
    <n v="0"/>
    <n v="0"/>
    <n v="0"/>
    <n v="0"/>
    <s v="FLOAT"/>
    <s v="DEU"/>
    <n v="0"/>
    <n v="-4.6890038996934891E-2"/>
    <n v="0.17005860805511475"/>
    <n v="9.0935267508029938E-2"/>
    <n v="7.1299999952316284E-2"/>
    <m/>
    <m/>
    <n v="9.2285215854644775E-2"/>
    <n v="7.7773392200469971E-2"/>
    <n v="7.1202456951141357E-2"/>
    <n v="-8.0403849482536316E-2"/>
    <n v="3.6444056779146194E-2"/>
    <m/>
    <m/>
    <m/>
    <n v="0.10267499834299088"/>
    <n v="3.3513814210891724E-2"/>
    <n v="0.13821901381015778"/>
    <n v="0.15941068530082703"/>
    <n v="8.1117630004882813E-2"/>
  </r>
  <r>
    <x v="111"/>
    <x v="14"/>
    <s v="NOR"/>
    <n v="142"/>
    <n v="4099.7020000000002"/>
    <n v="15169.4"/>
    <n v="55.510089641387928"/>
    <n v="54.68"/>
    <n v="365013"/>
    <n v="0.27768873985310111"/>
    <n v="54.500234293335232"/>
    <n v="12642.927497823001"/>
    <n v="89688"/>
    <n v="104265"/>
    <n v="21377.17"/>
    <n v="157785"/>
    <n v="12.275"/>
    <n v="12.3125"/>
    <n v="50.548829136514428"/>
    <n v="1.3076923076923077"/>
    <n v="51.766189173238892"/>
    <n v="0.35399999999999998"/>
    <n v="116550"/>
    <n v="122304"/>
    <n v="5.807499999"/>
    <n v="190752.8"/>
    <n v="89729.570300000007"/>
    <n v="128137.61414340069"/>
    <n v="62615.18585659931"/>
    <n v="244381.609375"/>
    <n v="4.5004615783691406"/>
    <n v="76.247306823730469"/>
    <n v="17.84758186340332"/>
    <n v="0"/>
    <n v="0"/>
    <n v="0"/>
    <n v="0"/>
    <s v="FLOAT"/>
    <s v="DEU"/>
    <n v="0"/>
    <n v="0.20941348373889923"/>
    <n v="0.38040763139724731"/>
    <n v="-6.1702996492385864E-2"/>
    <n v="7.590000331401825E-2"/>
    <m/>
    <m/>
    <n v="0.30016359686851501"/>
    <n v="8.02440345287323E-2"/>
    <n v="6.1718415468931198E-2"/>
    <n v="0.14569091796875"/>
    <n v="5.5619336664676666E-2"/>
    <m/>
    <m/>
    <m/>
    <n v="0.12312500178813934"/>
    <n v="6.3722565770149231E-2"/>
    <n v="0.28174105286598206"/>
    <n v="0.37197303771972656"/>
    <n v="7.0985034108161926E-3"/>
  </r>
  <r>
    <x v="112"/>
    <x v="14"/>
    <s v="NOR"/>
    <n v="142"/>
    <n v="4114.7870000000003"/>
    <n v="15145.3"/>
    <n v="55.361384149440006"/>
    <n v="54.97"/>
    <n v="404325"/>
    <n v="0.28761268781302168"/>
    <n v="60.681973831236668"/>
    <n v="4669.7479993380002"/>
    <n v="99747"/>
    <n v="113236"/>
    <n v="22687"/>
    <n v="174500.3"/>
    <n v="14.54"/>
    <n v="13.2033"/>
    <n v="61.804515487871448"/>
    <n v="1.7"/>
    <n v="57.667793336552378"/>
    <n v="0.31900000000000001"/>
    <n v="127660"/>
    <n v="138031"/>
    <n v="7.0539999990000002"/>
    <n v="233775"/>
    <n v="100671.50780000001"/>
    <n v="162710.8215017363"/>
    <n v="71064.178498263718"/>
    <n v="294261.8125"/>
    <n v="5.0139312744140625"/>
    <n v="79.931098937988281"/>
    <n v="20.308074951171875"/>
    <n v="0"/>
    <n v="0"/>
    <n v="0"/>
    <n v="0"/>
    <s v="FLOAT"/>
    <s v="DEU"/>
    <n v="0"/>
    <n v="-0.12114652991294861"/>
    <n v="0.2922116219997406"/>
    <n v="0.14721937477588654"/>
    <n v="8.060000091791153E-2"/>
    <m/>
    <m/>
    <n v="0.22266997396945953"/>
    <n v="6.954164057970047E-2"/>
    <n v="5.6876871734857559E-2"/>
    <n v="-0.16952425241470337"/>
    <n v="5.8253016322851181E-2"/>
    <m/>
    <m/>
    <m/>
    <n v="0.13203300535678864"/>
    <n v="4.8377718776464462E-2"/>
    <n v="0.23943373560905457"/>
    <n v="0.27630308270454407"/>
    <n v="0.11390969157218933"/>
  </r>
  <r>
    <x v="113"/>
    <x v="14"/>
    <s v="NOR"/>
    <n v="142"/>
    <n v="4128.4319999999998"/>
    <n v="15635.8"/>
    <n v="57.336881780582701"/>
    <n v="55.89"/>
    <n v="449657"/>
    <n v="0.26378995545493567"/>
    <n v="65.785964026961693"/>
    <n v="15336.24948"/>
    <n v="98408"/>
    <n v="131397"/>
    <n v="23141.83"/>
    <n v="190676.8"/>
    <n v="13.5375"/>
    <n v="12.8583"/>
    <n v="65.215626443458419"/>
    <n v="2.04"/>
    <n v="62.857449433982502"/>
    <n v="0.29499999999999998"/>
    <n v="140913"/>
    <n v="153136"/>
    <n v="7.7221799999999998"/>
    <n v="264642"/>
    <n v="113670.4688"/>
    <n v="184012.72331921232"/>
    <n v="80629.276680787676"/>
    <n v="327353.375"/>
    <n v="5.2490024566650391"/>
    <n v="83.98699951171875"/>
    <n v="21.014413833618164"/>
    <n v="0"/>
    <n v="0"/>
    <n v="0"/>
    <n v="0"/>
    <s v="FLOAT"/>
    <s v="DEU"/>
    <n v="0"/>
    <n v="0.92803835868835449"/>
    <n v="0.11775650084018707"/>
    <n v="0.19336993992328644"/>
    <n v="8.3800002932548523E-2"/>
    <m/>
    <m/>
    <n v="5.5191773921251297E-2"/>
    <n v="6.2564730644226074E-2"/>
    <n v="5.9292282909154892E-2"/>
    <n v="0.853354811668396"/>
    <n v="4.0296383202075958E-2"/>
    <m/>
    <m/>
    <m/>
    <n v="0.12858299911022186"/>
    <n v="7.4683494865894318E-2"/>
    <n v="0.16651104390621185"/>
    <n v="0.17371773719787598"/>
    <n v="0.13858497142791748"/>
  </r>
  <r>
    <x v="114"/>
    <x v="14"/>
    <s v="NOR"/>
    <n v="142"/>
    <n v="4140.0950000000003"/>
    <n v="16512.7"/>
    <n v="60.557775096185146"/>
    <n v="57.57"/>
    <n v="506486"/>
    <n v="0.27526328467124461"/>
    <n v="69.91673575316301"/>
    <n v="26524.952999999998"/>
    <n v="113102"/>
    <n v="154035"/>
    <n v="24565.33"/>
    <n v="216753"/>
    <n v="13.156000000000001"/>
    <n v="12.16"/>
    <n v="70.609576865473173"/>
    <n v="2.9"/>
    <n v="67.635066258919466"/>
    <n v="0.29899999999999999"/>
    <n v="159048"/>
    <n v="166670"/>
    <n v="9.0869999999999997"/>
    <n v="319230.8"/>
    <n v="131461.3438"/>
    <n v="223637.95720146713"/>
    <n v="95592.842798532874"/>
    <n v="393300.25"/>
    <n v="5.0764846801757813"/>
    <n v="87.845993041992188"/>
    <n v="23.009496688842773"/>
    <n v="0"/>
    <n v="0"/>
    <n v="0"/>
    <n v="0"/>
    <s v="FLOAT"/>
    <s v="DEU"/>
    <n v="0"/>
    <n v="0.32283604145050049"/>
    <n v="0.14604499936103821"/>
    <n v="0.14599138498306274"/>
    <n v="8.7200000882148743E-2"/>
    <m/>
    <m/>
    <n v="8.2710273563861847E-2"/>
    <n v="6.3334725797176361E-2"/>
    <n v="5.8496467769145966E-2"/>
    <n v="0.28100261092185974"/>
    <n v="3.265678882598877E-2"/>
    <m/>
    <m/>
    <m/>
    <n v="0.12160000205039978"/>
    <n v="4.1833430528640747E-2"/>
    <n v="0.15247081220149994"/>
    <n v="0.16150030493736267"/>
    <n v="0.11659569293260574"/>
  </r>
  <r>
    <x v="115"/>
    <x v="14"/>
    <s v="NOR"/>
    <n v="142"/>
    <n v="4152.4189999999999"/>
    <n v="17319.7"/>
    <n v="63.646258008206125"/>
    <n v="62.98"/>
    <n v="562402"/>
    <n v="0.2749990220518419"/>
    <n v="73.878095375409984"/>
    <n v="23141.789999999997"/>
    <n v="132563"/>
    <n v="170733"/>
    <n v="26496.17"/>
    <n v="251186.2"/>
    <n v="13.435714285714285"/>
    <n v="12.5817"/>
    <n v="75.677113223128927"/>
    <n v="2.3199999999999998"/>
    <n v="72.707226782552709"/>
    <n v="0.32500000000000001"/>
    <n v="180974"/>
    <n v="182424"/>
    <n v="7.5824999999999996"/>
    <n v="381416.9"/>
    <n v="154563.10939999999"/>
    <n v="265618.1523657596"/>
    <n v="115798.74763424046"/>
    <n v="417583.59375"/>
    <n v="4.9387884140014648"/>
    <n v="100.43386077880859"/>
    <n v="27.900802612304688"/>
    <n v="0"/>
    <n v="0"/>
    <n v="0"/>
    <n v="0"/>
    <s v="FLOAT"/>
    <s v="DEU"/>
    <n v="0"/>
    <n v="0.3579067587852478"/>
    <n v="0.13399814069271088"/>
    <n v="7.0758134126663208E-2"/>
    <n v="8.9800000190734863E-2"/>
    <m/>
    <m/>
    <n v="7.1767859160900116E-2"/>
    <n v="6.223028153181076E-2"/>
    <n v="5.8063209056854248E-2"/>
    <n v="0.32435309886932373"/>
    <n v="2.5335889309644699E-2"/>
    <m/>
    <m/>
    <m/>
    <n v="0.12581700086593628"/>
    <n v="3.3553663641214371E-2"/>
    <n v="0.14245027303695679"/>
    <n v="0.15873046219348907"/>
    <n v="8.0279067158699036E-2"/>
  </r>
  <r>
    <x v="116"/>
    <x v="14"/>
    <s v="NOR"/>
    <n v="142"/>
    <n v="4166.5959999999995"/>
    <n v="17882.099999999999"/>
    <n v="65.96466988887174"/>
    <n v="65.91"/>
    <n v="581913"/>
    <n v="0.32891686557956257"/>
    <n v="79.187542803590148"/>
    <n v="-33633"/>
    <n v="150052"/>
    <n v="133847"/>
    <n v="28692"/>
    <n v="272079.3"/>
    <n v="13.8"/>
    <n v="13.4717"/>
    <n v="98.348053693153986"/>
    <n v="1.79"/>
    <n v="79.323998068565913"/>
    <n v="0.40899999999999997"/>
    <n v="214231"/>
    <n v="203338"/>
    <n v="7.4"/>
    <n v="450536.8"/>
    <n v="182335.1875"/>
    <n v="308342.38833463215"/>
    <n v="142194.41166536781"/>
    <n v="470538.90625"/>
    <n v="4.5619659423828125"/>
    <n v="130.60319519042969"/>
    <n v="42.703334808349609"/>
    <n v="0"/>
    <n v="0"/>
    <n v="0"/>
    <n v="0"/>
    <s v="FLOAT"/>
    <s v="DEU"/>
    <n v="0"/>
    <n v="-6.6226184368133545E-2"/>
    <n v="0.3605445921421051"/>
    <n v="0.14048552513122559"/>
    <n v="9.4200000166893005E-2"/>
    <m/>
    <m/>
    <n v="0.29957541823387146"/>
    <n v="6.096918135881424E-2"/>
    <n v="4.6914692968130112E-2"/>
    <n v="-8.6680896580219269E-2"/>
    <n v="2.2396022453904152E-2"/>
    <m/>
    <m/>
    <m/>
    <n v="0.13471700251102448"/>
    <n v="2.0454715937376022E-2"/>
    <n v="0.26762533187866211"/>
    <n v="0.31669318675994873"/>
    <n v="0.1173427626490593"/>
  </r>
  <r>
    <x v="117"/>
    <x v="14"/>
    <s v="NOR"/>
    <n v="142"/>
    <n v="4186.1469999999999"/>
    <n v="18164.3"/>
    <n v="66.842554964010176"/>
    <n v="65.069999999999993"/>
    <n v="634875"/>
    <n v="0.31490293364835598"/>
    <n v="86.097393937209361"/>
    <n v="-25584.412499999999"/>
    <n v="152041"/>
    <n v="144543"/>
    <n v="32433.08"/>
    <n v="298664.8"/>
    <n v="14.100000000000001"/>
    <n v="13.56"/>
    <n v="121.03998992203573"/>
    <n v="2.0299999999999998"/>
    <n v="86.225119373356947"/>
    <n v="0.33899999999999997"/>
    <n v="242870"/>
    <n v="227794"/>
    <n v="6.2324999999999999"/>
    <n v="552866"/>
    <n v="211289.2813"/>
    <n v="356470"/>
    <n v="196396"/>
    <n v="512437.90625"/>
    <n v="3.9866542816162109"/>
    <n v="132.94886779785156"/>
    <n v="44.910305023193359"/>
    <n v="0"/>
    <n v="0"/>
    <n v="0"/>
    <n v="0"/>
    <s v="FLOAT"/>
    <s v="DEU"/>
    <n v="0"/>
    <n v="-0.10823144018650055"/>
    <n v="0.28122329711914063"/>
    <n v="0.15164756774902344"/>
    <n v="0.10890000313520432"/>
    <m/>
    <m/>
    <n v="0.23073042929172516"/>
    <n v="5.0492852926254272E-2"/>
    <n v="4.1026737540960312E-2"/>
    <n v="-0.12877529859542847"/>
    <n v="2.3580441251397133E-2"/>
    <m/>
    <m/>
    <m/>
    <n v="0.13560000061988831"/>
    <n v="2.0543862134218216E-2"/>
    <n v="0.22081568837165833"/>
    <n v="0.24516436457633972"/>
    <n v="0.13027378916740417"/>
  </r>
  <r>
    <x v="118"/>
    <x v="14"/>
    <s v="NOR"/>
    <n v="142"/>
    <n v="4208.7290000000003"/>
    <n v="18059.099999999999"/>
    <n v="66.348373101727006"/>
    <n v="63.22"/>
    <n v="664084"/>
    <n v="0.30379289367007789"/>
    <n v="91.864614497350672"/>
    <n v="-25596.720000000001"/>
    <n v="151101"/>
    <n v="146166"/>
    <n v="33132.080000000002"/>
    <n v="340522.5"/>
    <n v="14.365000000000002"/>
    <n v="12.97"/>
    <n v="120.56884509329113"/>
    <n v="3.02"/>
    <n v="91.398680186705292"/>
    <n v="0.33"/>
    <n v="263841"/>
    <n v="249393"/>
    <n v="6.57"/>
    <n v="582009"/>
    <n v="227165.14060000001"/>
    <n v="360731"/>
    <n v="221278"/>
    <n v="551947.8125"/>
    <n v="3.9356262683868408"/>
    <n v="133.74456787109375"/>
    <n v="41.764762878417969"/>
    <n v="1"/>
    <n v="1"/>
    <n v="0"/>
    <n v="0"/>
    <s v="FLOAT"/>
    <s v="DEU"/>
    <n v="0"/>
    <n v="0.33755502104759216"/>
    <n v="4.0438186377286911E-2"/>
    <n v="0.21263550221920013"/>
    <n v="0.11140000075101852"/>
    <m/>
    <m/>
    <n v="-3.8912754971534014E-3"/>
    <n v="4.4329460710287094E-2"/>
    <n v="4.4502634555101395E-2"/>
    <n v="0.31366050243377686"/>
    <n v="1.8189257010817528E-2"/>
    <m/>
    <m/>
    <m/>
    <n v="0.12970000505447388"/>
    <n v="2.3894509300589561E-2"/>
    <n v="9.2829860746860504E-2"/>
    <n v="7.5528331100940704E-2"/>
    <n v="0.16201774775981903"/>
  </r>
  <r>
    <x v="119"/>
    <x v="14"/>
    <s v="NOR"/>
    <n v="142"/>
    <n v="4226.1419999999998"/>
    <n v="18156.7"/>
    <n v="66.737405525871935"/>
    <n v="62.46"/>
    <n v="708635"/>
    <n v="0.27391534428866765"/>
    <n v="96.049453916303165"/>
    <n v="1402.38"/>
    <n v="163380"/>
    <n v="187146"/>
    <n v="35012.33"/>
    <n v="358695.9"/>
    <n v="11.502499999999998"/>
    <n v="10.835000000000001"/>
    <n v="104.10313116750416"/>
    <n v="4.83"/>
    <n v="95.419818659799347"/>
    <n v="0.33"/>
    <n v="274757"/>
    <n v="270000"/>
    <n v="6.6150000000000002"/>
    <n v="624196"/>
    <n v="257770.9688"/>
    <n v="343658"/>
    <n v="280538"/>
    <n v="593573.0625"/>
    <n v="4.3776645660400391"/>
    <n v="130.29669189453125"/>
    <n v="37.687854766845703"/>
    <n v="0"/>
    <n v="0"/>
    <n v="0"/>
    <n v="0"/>
    <s v="FLOAT"/>
    <s v="DEU"/>
    <n v="0"/>
    <n v="0.59780663251876831"/>
    <n v="-8.9371576905250549E-2"/>
    <n v="0.15526416897773743"/>
    <n v="9.3000002205371857E-2"/>
    <m/>
    <m/>
    <n v="-0.13656909763813019"/>
    <n v="4.7197524458169937E-2"/>
    <n v="5.466277152299881E-2"/>
    <n v="0.57031559944152832"/>
    <n v="1.7506688833236694E-2"/>
    <m/>
    <m/>
    <m/>
    <n v="0.1083500012755394"/>
    <n v="2.7491027489304543E-2"/>
    <n v="4.3608922511339188E-2"/>
    <n v="2.4893281981348991E-2"/>
    <n v="0.12413208186626434"/>
  </r>
  <r>
    <x v="120"/>
    <x v="14"/>
    <s v="NOR"/>
    <n v="142"/>
    <n v="4242.0060000000003"/>
    <n v="18466"/>
    <n v="67.775269424532567"/>
    <n v="62.62"/>
    <n v="749860"/>
    <n v="0.24583922332168673"/>
    <n v="100"/>
    <n v="23582.739999999998"/>
    <n v="169998"/>
    <n v="211579"/>
    <n v="32111.17"/>
    <n v="383286.6"/>
    <n v="11.782727272727273"/>
    <n v="10.718299999999999"/>
    <n v="100"/>
    <n v="5.2610000000000001"/>
    <n v="100"/>
    <n v="0.29499999999999998"/>
    <n v="291424"/>
    <n v="295380"/>
    <n v="5.9074999999999998"/>
    <n v="636180"/>
    <n v="266223.8125"/>
    <n v="359182"/>
    <n v="276998"/>
    <n v="607930.25"/>
    <n v="3.9554989337921143"/>
    <n v="127.57083892822266"/>
    <n v="37.173526763916016"/>
    <n v="0"/>
    <n v="0"/>
    <n v="0"/>
    <n v="0"/>
    <s v="FLOAT"/>
    <s v="DEU"/>
    <n v="0"/>
    <n v="-7.7999994158744812E-2"/>
    <n v="2.071886882185936E-2"/>
    <n v="0.12392409145832062"/>
    <n v="8.9500002562999725E-2"/>
    <m/>
    <m/>
    <n v="-3.9412889629602432E-2"/>
    <n v="6.0131758451461792E-2"/>
    <n v="6.2598966062068939E-2"/>
    <n v="-9.1713100671768188E-2"/>
    <n v="1.5097771771252155E-2"/>
    <m/>
    <m/>
    <m/>
    <n v="0.10718300193548203"/>
    <n v="1.3713108375668526E-2"/>
    <n v="2.367640845477581E-2"/>
    <n v="6.2981573864817619E-3"/>
    <n v="0.10671204328536987"/>
  </r>
  <r>
    <x v="121"/>
    <x v="14"/>
    <s v="NOR"/>
    <n v="142"/>
    <n v="4261.7330000000002"/>
    <n v="18951.362474863494"/>
    <n v="69.552663874465523"/>
    <n v="63.76"/>
    <n v="790087"/>
    <n v="0.22172115222753949"/>
    <n v="103.42068269473393"/>
    <n v="30056.135999999999"/>
    <n v="165181"/>
    <n v="220316"/>
    <n v="31870.080000000002"/>
    <n v="409362.9"/>
    <n v="10.476666666666668"/>
    <n v="9.8674999999999997"/>
    <n v="92.204414708228938"/>
    <n v="5.407"/>
    <n v="104.80481952269486"/>
    <n v="0.27800000000000002"/>
    <n v="296177"/>
    <n v="314649"/>
    <n v="5.9729999999999999"/>
    <n v="636411"/>
    <n v="280036.75"/>
    <n v="376508"/>
    <n v="259903"/>
    <n v="586783.125"/>
    <n v="2.6352298259735107"/>
    <n v="103.11678314208984"/>
    <n v="20.492452621459961"/>
    <n v="0"/>
    <n v="0"/>
    <n v="0"/>
    <n v="0"/>
    <s v="FLOAT"/>
    <s v="DEU"/>
    <n v="0"/>
    <n v="-0.11708487570285797"/>
    <n v="-9.711630642414093E-3"/>
    <n v="0.15197944641113281"/>
    <n v="8.6999997496604919E-2"/>
    <m/>
    <m/>
    <n v="-7.7955998480319977E-2"/>
    <n v="6.8244367837905884E-2"/>
    <n v="7.4014216661453247E-2"/>
    <n v="-0.13102610409259796"/>
    <n v="1.6043318435549736E-2"/>
    <m/>
    <m/>
    <m/>
    <n v="9.8674997687339783E-2"/>
    <n v="1.3941224664449692E-2"/>
    <n v="1.08997558709234E-3"/>
    <n v="-2.2585563361644745E-2"/>
    <n v="0.11948972195386887"/>
  </r>
  <r>
    <x v="122"/>
    <x v="14"/>
    <s v="NOR"/>
    <n v="142"/>
    <n v="4286.357"/>
    <n v="19506.317714797638"/>
    <n v="71.584323193814598"/>
    <n v="64.92"/>
    <n v="813093"/>
    <n v="0.21511069459459128"/>
    <n v="105.84291532999312"/>
    <n v="20648.859"/>
    <n v="161931"/>
    <n v="218375"/>
    <n v="34024.699999999997"/>
    <n v="447305.8"/>
    <n v="10.833333333333334"/>
    <n v="9.7841699999999996"/>
    <n v="84.604229945550998"/>
    <n v="5.91"/>
    <n v="108.53751138596823"/>
    <n v="0.32400000000000001"/>
    <n v="309936"/>
    <n v="332955"/>
    <n v="6.9245000000000001"/>
    <n v="708396"/>
    <n v="327615.90629999997"/>
    <n v="462812"/>
    <n v="245584"/>
    <n v="673506.375"/>
    <n v="3.7150142192840576"/>
    <n v="106.8603515625"/>
    <n v="16.798152923583984"/>
    <n v="0"/>
    <n v="0"/>
    <n v="0"/>
    <n v="0"/>
    <s v="FLOAT"/>
    <s v="DEU"/>
    <n v="0"/>
    <n v="-4.7744039446115494E-2"/>
    <n v="-3.3848583698272705E-3"/>
    <n v="0.1383606344461441"/>
    <n v="8.6499996483325958E-2"/>
    <m/>
    <m/>
    <n v="-8.2427740097045898E-2"/>
    <n v="7.9042881727218628E-2"/>
    <n v="8.614349365234375E-2"/>
    <n v="-6.7453399300575256E-2"/>
    <n v="2.1134989336133003E-2"/>
    <m/>
    <m/>
    <m/>
    <n v="9.7841702401638031E-2"/>
    <n v="1.9709361717104912E-2"/>
    <n v="1.4525130391120911E-2"/>
    <n v="-8.2099316641688347E-3"/>
    <n v="0.11243031919002533"/>
  </r>
  <r>
    <x v="123"/>
    <x v="14"/>
    <s v="NOR"/>
    <n v="142"/>
    <n v="4311.9639999999999"/>
    <n v="19930.841195187342"/>
    <n v="73.161359796222982"/>
    <n v="66.09"/>
    <n v="855400"/>
    <n v="0.22024783726911387"/>
    <n v="108.24712540100209"/>
    <n v="16178.735999999999"/>
    <n v="170992"/>
    <n v="226626"/>
    <n v="36284.5"/>
    <n v="471871.7"/>
    <n v="7.0099999999999989"/>
    <n v="6.5166700000000004"/>
    <n v="89.962067662332203"/>
    <n v="5.9649999999999999"/>
    <n v="112.26992092253325"/>
    <n v="0.40799999999999997"/>
    <n v="318836"/>
    <n v="338747"/>
    <n v="7.5179999999999998"/>
    <n v="713789"/>
    <n v="354750.28129999997"/>
    <n v="480646"/>
    <n v="233143"/>
    <n v="678900.5"/>
    <n v="5.4128003120422363"/>
    <n v="109.35990142822266"/>
    <n v="24.163486480712891"/>
    <n v="0"/>
    <n v="0"/>
    <n v="0"/>
    <n v="0"/>
    <s v="FLOAT"/>
    <s v="DEU"/>
    <n v="0"/>
    <n v="0.5936322808265686"/>
    <n v="0.1541273295879364"/>
    <n v="0.32736733555793762"/>
    <n v="6.419999897480011E-2"/>
    <m/>
    <m/>
    <n v="6.3329003751277924E-2"/>
    <n v="9.0798333287239075E-2"/>
    <n v="8.5390627384185791E-2"/>
    <n v="0.5625683069229126"/>
    <n v="1.9880084320902824E-2"/>
    <m/>
    <m/>
    <m/>
    <n v="6.5166696906089783E-2"/>
    <n v="3.10639888048172E-2"/>
    <n v="0.2183196097612381"/>
    <n v="0.22443306446075439"/>
    <n v="0.19578367471694946"/>
  </r>
  <r>
    <x v="124"/>
    <x v="14"/>
    <s v="NOR"/>
    <n v="142"/>
    <n v="4336.6379999999999"/>
    <n v="20818.4862012987"/>
    <n v="76.474796915566955"/>
    <n v="68.02"/>
    <n v="897243"/>
    <n v="0.2292634213919752"/>
    <n v="109.76102079803921"/>
    <n v="25425.119999999999"/>
    <n v="192964"/>
    <n v="244477"/>
    <n v="45245.42"/>
    <n v="492108.3"/>
    <n v="5.3466666666666667"/>
    <n v="7.1266699999999998"/>
    <n v="102.74596531500634"/>
    <n v="5.3490000000000002"/>
    <n v="115.67533810816889"/>
    <n v="0.37200000000000005"/>
    <n v="342710"/>
    <n v="347740"/>
    <n v="6.7619999999999996"/>
    <n v="723160"/>
    <n v="384944.46879999997"/>
    <n v="524941"/>
    <n v="198219"/>
    <n v="647271.5"/>
    <n v="6.4859552383422852"/>
    <n v="108.04442596435547"/>
    <n v="22.189081192016602"/>
    <n v="0"/>
    <n v="0"/>
    <n v="0"/>
    <n v="0"/>
    <s v="FLOAT"/>
    <s v="DEU"/>
    <n v="0"/>
    <n v="0.1140637993812561"/>
    <n v="0.22849440574645996"/>
    <n v="-0.10257603973150253"/>
    <n v="4.0399998426437378E-2"/>
    <m/>
    <m/>
    <n v="0.14210318028926849"/>
    <n v="8.639121800661087E-2"/>
    <n v="7.5642220675945282E-2"/>
    <n v="8.5437603294849396E-2"/>
    <n v="2.6372959837317467E-2"/>
    <m/>
    <m/>
    <m/>
    <n v="7.1266703307628632E-2"/>
    <n v="2.8626201674342155E-2"/>
    <n v="0.1621733158826828"/>
    <n v="0.20831458270549774"/>
    <n v="-3.1088020652532578E-2"/>
  </r>
  <r>
    <x v="125"/>
    <x v="14"/>
    <s v="NOR"/>
    <n v="142"/>
    <n v="4359.1009999999997"/>
    <n v="21578.254685600237"/>
    <n v="79.288722961338124"/>
    <n v="70.39"/>
    <n v="963124"/>
    <n v="0.23965553760471134"/>
    <n v="112.45719640990521"/>
    <n v="33067.326999999997"/>
    <n v="208627"/>
    <n v="265883"/>
    <n v="43391"/>
    <n v="521102.7"/>
    <n v="5.4558333333333335"/>
    <n v="6.8233300000000003"/>
    <n v="110.6762034069118"/>
    <n v="6.3072999999999997"/>
    <n v="119.47282525164948"/>
    <n v="0.34799999999999998"/>
    <n v="411684"/>
    <n v="381018"/>
    <n v="6.319"/>
    <n v="761765"/>
    <n v="406970.4375"/>
    <n v="545364"/>
    <n v="216401"/>
    <n v="680777"/>
    <n v="7.0174746513366699"/>
    <n v="111.66710662841797"/>
    <n v="23.314556121826172"/>
    <n v="0"/>
    <n v="0"/>
    <n v="0"/>
    <n v="0"/>
    <s v="FLOAT"/>
    <s v="DEU"/>
    <n v="0"/>
    <n v="0.16798806190490723"/>
    <n v="0.15472647547721863"/>
    <n v="0.19415044784545898"/>
    <n v="4.0199998766183853E-2"/>
    <m/>
    <m/>
    <n v="7.7180616557598114E-2"/>
    <n v="7.7545866370201111E-2"/>
    <n v="7.1989662945270538E-2"/>
    <n v="0.13576379418373108"/>
    <n v="2.8372332453727722E-2"/>
    <m/>
    <m/>
    <m/>
    <n v="6.8233296275138855E-2"/>
    <n v="3.2224267721176147E-2"/>
    <n v="0.14999943971633911"/>
    <n v="0.1571575254201889"/>
    <n v="0.11717522144317627"/>
  </r>
  <r>
    <x v="126"/>
    <x v="14"/>
    <s v="NOR"/>
    <n v="142"/>
    <n v="4381.277"/>
    <n v="22563.885439871454"/>
    <n v="82.929496635666013"/>
    <n v="74.75"/>
    <n v="1054657"/>
    <n v="0.22662344250310765"/>
    <n v="113.87376995998994"/>
    <n v="70667.782500000001"/>
    <n v="229720"/>
    <n v="320130"/>
    <n v="46202.75"/>
    <n v="553386.5"/>
    <n v="4.6583333333333332"/>
    <n v="5.9433299999999996"/>
    <n v="122.27398065590751"/>
    <n v="5.0358000000000001"/>
    <n v="124.58640717017235"/>
    <n v="0.314"/>
    <n v="461888"/>
    <n v="395216"/>
    <n v="6.4424999999999999"/>
    <n v="815970.15599999996"/>
    <n v="459166.5625"/>
    <n v="579249.15599999996"/>
    <n v="236721"/>
    <n v="748769"/>
    <n v="6.6974296569824219"/>
    <n v="112.574951171875"/>
    <n v="30.633678436279297"/>
    <n v="0"/>
    <n v="0"/>
    <n v="0"/>
    <n v="0"/>
    <s v="FLOAT"/>
    <s v="DEU"/>
    <n v="0"/>
    <n v="0.33442699909210205"/>
    <n v="0.17879959940910339"/>
    <n v="9.5547370612621307E-2"/>
    <n v="3.7099998444318771E-2"/>
    <m/>
    <m/>
    <n v="0.10479236394166946"/>
    <n v="7.4007242918014526E-2"/>
    <n v="6.6987469792366028E-2"/>
    <n v="0.30008989572525024"/>
    <n v="2.6411335915327072E-2"/>
    <m/>
    <m/>
    <m/>
    <n v="5.9433300048112869E-2"/>
    <n v="3.4337110817432404E-2"/>
    <n v="0.18824942409992218"/>
    <n v="0.21116575598716736"/>
    <n v="6.632368266582489E-2"/>
  </r>
  <r>
    <x v="127"/>
    <x v="14"/>
    <s v="NOR"/>
    <n v="142"/>
    <n v="4405.6719999999996"/>
    <n v="23649.020466807546"/>
    <n v="86.956843098158984"/>
    <n v="76.81"/>
    <n v="1141324"/>
    <n v="0.24927189825150439"/>
    <n v="116.81144793281189"/>
    <n v="73420.3652"/>
    <n v="252232"/>
    <n v="342421"/>
    <n v="55522.92"/>
    <n v="568940.69999999995"/>
    <n v="3.541666666666667"/>
    <n v="5.1258299999999997"/>
    <n v="132.97593886035023"/>
    <n v="4.6867000000000001"/>
    <n v="130.40496714428446"/>
    <n v="0.27899999999999997"/>
    <n v="495463"/>
    <n v="409086"/>
    <n v="7.3156999999999996"/>
    <n v="936118.90599999996"/>
    <n v="516099.5"/>
    <n v="646449.90599999996"/>
    <n v="289669"/>
    <n v="851518"/>
    <n v="6.6568236351013184"/>
    <n v="134.0302734375"/>
    <n v="38.338092803955078"/>
    <n v="0"/>
    <n v="0"/>
    <n v="0"/>
    <n v="0"/>
    <s v="FLOAT"/>
    <s v="DEU"/>
    <n v="0"/>
    <n v="0.36776447296142578"/>
    <n v="0.15731051564216614"/>
    <n v="0.1126122772693634"/>
    <n v="2.7699999511241913E-2"/>
    <m/>
    <m/>
    <n v="8.7524741888046265E-2"/>
    <n v="6.9785773754119873E-2"/>
    <n v="6.4169369637966156E-2"/>
    <n v="0.34034019708633423"/>
    <n v="2.0460668951272964E-2"/>
    <m/>
    <m/>
    <m/>
    <n v="5.1258299499750137E-2"/>
    <n v="2.742425724864006E-2"/>
    <n v="0.18923921883106232"/>
    <n v="0.20801606774330139"/>
    <n v="7.0156142115592957E-2"/>
  </r>
  <r>
    <x v="128"/>
    <x v="14"/>
    <s v="NOR"/>
    <n v="142"/>
    <n v="4432.7179999999998"/>
    <n v="24135.280369615044"/>
    <n v="88.785377479506153"/>
    <n v="78.58"/>
    <n v="1163192"/>
    <n v="0.28167920687212428"/>
    <n v="119.71786190682019"/>
    <n v="-10001.6"/>
    <n v="282639"/>
    <n v="304654"/>
    <n v="53321.33"/>
    <n v="598614.80000000005"/>
    <n v="5.9408333333333339"/>
    <n v="5.3541699999999999"/>
    <n v="152.12015172935068"/>
    <n v="3.7368999999999999"/>
    <n v="138.61275057083085"/>
    <n v="0.26800000000000002"/>
    <n v="488770"/>
    <n v="435985"/>
    <n v="7.6"/>
    <n v="1033856.094"/>
    <n v="569964.1875"/>
    <n v="701540.09400000004"/>
    <n v="332316"/>
    <n v="954498"/>
    <n v="6.3406691551208496"/>
    <n v="136.6256103515625"/>
    <n v="38.900333404541016"/>
    <n v="0"/>
    <n v="0"/>
    <n v="0"/>
    <n v="0"/>
    <s v="FLOAT"/>
    <s v="DEU"/>
    <n v="0"/>
    <n v="-0.26890257000923157"/>
    <n v="0.21099478006362915"/>
    <n v="6.5135933458805084E-2"/>
    <n v="4.0699999779462814E-2"/>
    <m/>
    <m/>
    <n v="0.14396582543849945"/>
    <n v="6.70289546251297E-2"/>
    <n v="5.8593492954969406E-2"/>
    <n v="-0.28855681419372559"/>
    <n v="2.7625849470496178E-2"/>
    <m/>
    <m/>
    <m/>
    <n v="5.3541701287031174E-2"/>
    <n v="1.9654221832752228E-2"/>
    <n v="0.11384580284357071"/>
    <n v="0.12364494800567627"/>
    <n v="5.29179647564888E-2"/>
  </r>
  <r>
    <x v="129"/>
    <x v="14"/>
    <s v="NOR"/>
    <n v="142"/>
    <n v="4463.3770000000004"/>
    <n v="24455.056481859039"/>
    <n v="89.951039964286039"/>
    <n v="80.95"/>
    <n v="1265701"/>
    <n v="0.24458383141042001"/>
    <n v="122.51104591931161"/>
    <n v="67354.930999999997"/>
    <n v="266672"/>
    <n v="355171"/>
    <n v="53250.83"/>
    <n v="639015.30000000005"/>
    <n v="6.5733333333333324"/>
    <n v="5.3825000000000003"/>
    <n v="172.04120767604942"/>
    <n v="3.2465999999999999"/>
    <n v="145.88338336609465"/>
    <n v="0.27899999999999997"/>
    <n v="543903"/>
    <n v="460208"/>
    <n v="8.0395000000000003"/>
    <n v="1120959.344"/>
    <n v="622742.5625"/>
    <n v="763479.34400000004"/>
    <n v="357480"/>
    <n v="1103153"/>
    <n v="7.0054020881652832"/>
    <n v="135.43464660644531"/>
    <n v="38.329948425292969"/>
    <n v="0"/>
    <n v="0"/>
    <n v="0"/>
    <n v="0"/>
    <s v="FLOAT"/>
    <s v="DEU"/>
    <n v="0"/>
    <n v="0.47664692997932434"/>
    <n v="0.19233459234237671"/>
    <n v="-4.6940012834966183E-3"/>
    <n v="5.0599999725818634E-2"/>
    <m/>
    <m/>
    <n v="0.13095583021640778"/>
    <n v="6.1378758400678635E-2"/>
    <n v="5.4271578788757324E-2"/>
    <n v="0.44859939813613892"/>
    <n v="1.9361825659871101E-2"/>
    <m/>
    <m/>
    <m/>
    <n v="5.3824998438358307E-2"/>
    <n v="2.8047528117895126E-2"/>
    <n v="0.22513209283351898"/>
    <n v="0.25668784976005554"/>
    <n v="2.2952999919652939E-2"/>
  </r>
  <r>
    <x v="130"/>
    <x v="14"/>
    <s v="NOR"/>
    <n v="142"/>
    <n v="4492.3999999999996"/>
    <n v="25087.599056183779"/>
    <n v="92.333709834925003"/>
    <n v="83.9"/>
    <n v="1507280"/>
    <n v="0.21744415691902438"/>
    <n v="126.29181999336255"/>
    <n v="228742.5735"/>
    <n v="302840"/>
    <n v="529812"/>
    <n v="59204.08"/>
    <n v="704463.9"/>
    <n v="6.3650000000000002"/>
    <n v="6.3791700000000002"/>
    <n v="198.09694441722772"/>
    <n v="3.4579"/>
    <n v="151.44478316336347"/>
    <n v="0.28360469363189383"/>
    <n v="727467"/>
    <n v="495302"/>
    <n v="8.8484999999999996"/>
    <n v="1231402.094"/>
    <n v="696544"/>
    <n v="811291.09400000004"/>
    <n v="420111"/>
    <n v="1269088"/>
    <n v="6.4709243774414063"/>
    <n v="135.58979797363281"/>
    <n v="37.068614959716797"/>
    <n v="0"/>
    <n v="0"/>
    <n v="0"/>
    <n v="0"/>
    <s v="FLOAT"/>
    <s v="DEU"/>
    <n v="0"/>
    <n v="4.273340106010437E-2"/>
    <n v="0.2097046971321106"/>
    <n v="7.4287064373493195E-2"/>
    <n v="4.8900000751018524E-2"/>
    <m/>
    <m/>
    <n v="0.15145227313041687"/>
    <n v="5.8252420276403427E-2"/>
    <n v="5.0590392202138901E-2"/>
    <n v="1.587199978530407E-2"/>
    <n v="2.6441717520356178E-2"/>
    <m/>
    <m/>
    <m/>
    <n v="6.3791699707508087E-2"/>
    <n v="2.6861401274800301E-2"/>
    <n v="0.15833988785743713"/>
    <n v="0.17367807030677795"/>
    <n v="6.1593532562255859E-2"/>
  </r>
  <r>
    <x v="131"/>
    <x v="14"/>
    <s v="NOR"/>
    <n v="142"/>
    <n v="4515.1949999999997"/>
    <n v="25457.663004961025"/>
    <n v="93.711925862296184"/>
    <n v="85.32"/>
    <n v="1564310"/>
    <n v="0.20480574721092173"/>
    <n v="130.10252103897594"/>
    <n v="235842.58359999998"/>
    <n v="296111"/>
    <n v="532262"/>
    <n v="57977.58"/>
    <n v="766941.3"/>
    <n v="7.0216666666666665"/>
    <n v="6.31"/>
    <n v="213.35134302870819"/>
    <n v="3.7383000000000002"/>
    <n v="158.54706689240533"/>
    <n v="0.2742280987476633"/>
    <n v="740164"/>
    <n v="523018"/>
    <n v="9.0115999999999996"/>
    <n v="1347653.625"/>
    <n v="772235.3125"/>
    <n v="900726.625"/>
    <n v="446927"/>
    <n v="1341258"/>
    <n v="6.759852409362793"/>
    <n v="138.959228515625"/>
    <n v="37.838443756103516"/>
    <n v="0"/>
    <n v="0"/>
    <n v="0"/>
    <n v="0"/>
    <s v="FLOAT"/>
    <s v="DEU"/>
    <n v="0"/>
    <n v="-0.14612595736980438"/>
    <n v="0.13135966658592224"/>
    <n v="3.8366209715604782E-2"/>
    <n v="5.8100000023841858E-2"/>
    <m/>
    <m/>
    <n v="7.7002681791782379E-2"/>
    <n v="5.4356988519430161E-2"/>
    <n v="5.0470616668462753E-2"/>
    <n v="-0.16232806444168091"/>
    <n v="1.9341837614774704E-2"/>
    <m/>
    <m/>
    <m/>
    <n v="6.3100002706050873E-2"/>
    <n v="1.6202114522457123E-2"/>
    <n v="6.7549526691436768E-2"/>
    <n v="7.0455387234687805E-2"/>
    <n v="4.8233106732368469E-2"/>
  </r>
  <r>
    <x v="132"/>
    <x v="14"/>
    <s v="NOR"/>
    <n v="142"/>
    <n v="4535.5910000000003"/>
    <n v="25723.892591702512"/>
    <n v="94.610922812928237"/>
    <n v="87.5"/>
    <n v="1561030"/>
    <n v="0.20469291703975373"/>
    <n v="131.77843144647073"/>
    <n v="170471.57610000001"/>
    <n v="276433"/>
    <n v="472954"/>
    <n v="84551.66"/>
    <n v="825827.5"/>
    <n v="6.8066666666666666"/>
    <n v="6.3274999999999997"/>
    <n v="227.62481978640318"/>
    <n v="4.0218999999999996"/>
    <n v="167.42292364933419"/>
    <n v="0.34206337241819035"/>
    <n v="746478"/>
    <n v="606132"/>
    <n v="6.9657"/>
    <n v="1438142.2509999999"/>
    <n v="843784"/>
    <n v="989314.25099999993"/>
    <n v="448828"/>
    <n v="1357443"/>
    <n v="6.2845668792724609"/>
    <n v="141.52224731445313"/>
    <n v="39.916225433349609"/>
    <n v="0"/>
    <n v="0"/>
    <n v="0"/>
    <n v="0"/>
    <s v="FLOAT"/>
    <s v="DEU"/>
    <n v="0"/>
    <n v="-0.31086254119873047"/>
    <n v="0.12194067984819412"/>
    <n v="0.10205128788948059"/>
    <n v="5.559999868273735E-2"/>
    <m/>
    <m/>
    <n v="6.6903837025165558E-2"/>
    <n v="5.5036842823028564E-2"/>
    <n v="5.1585569977760315E-2"/>
    <n v="-0.32731714844703674"/>
    <n v="2.4461150169372559E-2"/>
    <m/>
    <m/>
    <m/>
    <n v="6.327500194311142E-2"/>
    <n v="1.6454596072435379E-2"/>
    <n v="5.4955754429101944E-2"/>
    <n v="5.0233971327543259E-2"/>
    <n v="7.882564514875412E-2"/>
  </r>
  <r>
    <x v="133"/>
    <x v="14"/>
    <s v="NOR"/>
    <n v="142"/>
    <n v="4555.3999999999996"/>
    <n v="25863.90437722264"/>
    <n v="95.000467661235646"/>
    <n v="89.53"/>
    <n v="1620370"/>
    <n v="0.19584184616942443"/>
    <n v="135.04047134677319"/>
    <n v="189217.68"/>
    <n v="283268"/>
    <n v="482932"/>
    <n v="76354.5"/>
    <n v="861525.2"/>
    <n v="4.105833333333333"/>
    <n v="4.5016699999999998"/>
    <n v="231.6778410761026"/>
    <n v="4.2206000000000001"/>
    <n v="174.48945979187019"/>
    <n v="0.42046791807888689"/>
    <n v="753434"/>
    <n v="620435"/>
    <n v="6.68"/>
    <n v="1549559.1880000001"/>
    <n v="946010.3125"/>
    <n v="1101656.1880000001"/>
    <n v="447903"/>
    <n v="1400290"/>
    <n v="6.0123133659362793"/>
    <n v="138.71530151367188"/>
    <n v="39.605087280273438"/>
    <n v="0"/>
    <n v="0"/>
    <n v="0"/>
    <n v="0"/>
    <s v="FLOAT"/>
    <s v="DEU"/>
    <n v="0"/>
    <n v="0.48398575186729431"/>
    <n v="7.3091186583042145E-2"/>
    <n v="0.15575510263442993"/>
    <n v="3.7099998444318771E-2"/>
    <m/>
    <m/>
    <n v="1.7805600538849831E-2"/>
    <n v="5.5285584181547165E-2"/>
    <n v="5.4318413138389587E-2"/>
    <n v="0.42485374212265015"/>
    <n v="4.1500415652990341E-2"/>
    <m/>
    <m/>
    <m/>
    <n v="4.501669853925705E-2"/>
    <n v="5.913202092051506E-2"/>
    <n v="0.14873354136943817"/>
    <n v="0.16056875884532928"/>
    <n v="9.6427552402019501E-2"/>
  </r>
  <r>
    <x v="134"/>
    <x v="14"/>
    <s v="NOR"/>
    <n v="142"/>
    <n v="4574.5600000000004"/>
    <n v="26775.762040502254"/>
    <n v="98.142550140650656"/>
    <n v="93.92"/>
    <n v="1783020"/>
    <n v="0.21657245503739939"/>
    <n v="135.6689377495839"/>
    <n v="216997.87800000003"/>
    <n v="326102"/>
    <n v="554896"/>
    <n v="64933.833333333336"/>
    <n v="936103.16666666663"/>
    <n v="1.9024999999999999"/>
    <n v="3.6"/>
    <n v="263.79083533803441"/>
    <n v="4.2563000000000004"/>
    <n v="182.39533987630648"/>
    <n v="0.43610255977252554"/>
    <n v="852194"/>
    <n v="647982"/>
    <n v="6.04"/>
    <n v="1648200"/>
    <n v="1033872.125"/>
    <n v="1198491"/>
    <n v="449709"/>
    <n v="1445478"/>
    <n v="6.1264872550964355"/>
    <n v="146.72471618652344"/>
    <n v="41.332798004150391"/>
    <n v="0"/>
    <n v="0"/>
    <n v="0"/>
    <n v="0"/>
    <s v="FLOAT"/>
    <s v="DEU"/>
    <n v="0"/>
    <n v="0.3844534158706665"/>
    <n v="0.19624310731887817"/>
    <n v="9.4907186925411224E-2"/>
    <n v="1.3799999840557575E-2"/>
    <m/>
    <m/>
    <n v="0.13861048221588135"/>
    <n v="5.7632617652416229E-2"/>
    <n v="5.0616621971130371E-2"/>
    <n v="0.31955260038375854"/>
    <n v="4.9183953553438187E-2"/>
    <m/>
    <m/>
    <m/>
    <n v="3.5999998450279236E-2"/>
    <n v="6.4900815486907959E-2"/>
    <n v="0.2086479514837265"/>
    <n v="0.24280567467212677"/>
    <n v="5.4353594779968262E-2"/>
  </r>
  <r>
    <x v="135"/>
    <x v="14"/>
    <s v="NOR"/>
    <n v="142"/>
    <n v="4593.0410000000002"/>
    <n v="27358.448870464876"/>
    <n v="100"/>
    <n v="96.28"/>
    <n v="1989990"/>
    <n v="0.22593217901778936"/>
    <n v="137.73389878738996"/>
    <n v="317970.27119999996"/>
    <n v="357658"/>
    <n v="668759"/>
    <n v="75638.5"/>
    <n v="1029647.75"/>
    <n v="1.9475"/>
    <n v="3.28"/>
    <n v="293.72447805306933"/>
    <n v="4.3807"/>
    <n v="189.89833438257992"/>
    <n v="0.42333265438328621"/>
    <n v="976087"/>
    <n v="681769"/>
    <n v="6.77"/>
    <n v="1926771"/>
    <n v="1244561.5"/>
    <n v="1404520"/>
    <n v="522251"/>
    <n v="1655740"/>
    <n v="5.7131657600402832"/>
    <n v="149.51480102539063"/>
    <n v="42.46588134765625"/>
    <n v="0"/>
    <n v="0"/>
    <n v="0"/>
    <n v="0"/>
    <s v="FLOAT"/>
    <s v="DEU"/>
    <n v="0"/>
    <n v="0.40477398037910461"/>
    <n v="0.16776394844055176"/>
    <n v="7.2417236864566803E-2"/>
    <n v="1.3799999840557575E-2"/>
    <m/>
    <m/>
    <n v="0.11347240954637527"/>
    <n v="5.4291538894176483E-2"/>
    <n v="4.8758763819932938E-2"/>
    <n v="0.34227466583251953"/>
    <n v="4.6562224626541138E-2"/>
    <m/>
    <m/>
    <m/>
    <n v="3.2800000160932541E-2"/>
    <n v="6.2499295920133591E-2"/>
    <n v="0.20787815749645233"/>
    <n v="0.24012812972068787"/>
    <n v="4.3108619749546051E-2"/>
  </r>
  <r>
    <x v="136"/>
    <x v="14"/>
    <s v="NOR"/>
    <n v="142"/>
    <n v="4610.82"/>
    <n v="27921.174541621665"/>
    <n v="101.57841986692955"/>
    <n v="100"/>
    <n v="2216320"/>
    <n v="0.24171448536368692"/>
    <n v="140.94606040175506"/>
    <n v="352177.39200000005"/>
    <n v="411756"/>
    <n v="782943"/>
    <n v="74162.083333333328"/>
    <n v="1148376.9166666667"/>
    <n v="2.8075000000000001"/>
    <n v="3.9341699999999999"/>
    <n v="341.79871128491561"/>
    <n v="3.3986000000000001"/>
    <n v="201.26055218439288"/>
    <n v="0.53311708261456103"/>
    <n v="1137530"/>
    <n v="738307"/>
    <n v="6.26"/>
    <n v="2233829"/>
    <n v="1504576.25"/>
    <n v="1587001"/>
    <n v="646828"/>
    <n v="1876419"/>
    <n v="5.342803955078125"/>
    <n v="137.03265380859375"/>
    <n v="40.151779174804688"/>
    <n v="0"/>
    <n v="0"/>
    <n v="0"/>
    <n v="0"/>
    <s v="FLOAT"/>
    <s v="DEU"/>
    <n v="0"/>
    <n v="0.32435116171836853"/>
    <n v="0.215457484126091"/>
    <n v="-5.3893248550593853E-3"/>
    <n v="2.0199999213218689E-2"/>
    <m/>
    <m/>
    <n v="0.16367405652999878"/>
    <n v="5.1783423870801926E-2"/>
    <n v="4.4499937444925308E-2"/>
    <n v="0.28385290503501892"/>
    <n v="3.1544290482997894E-2"/>
    <m/>
    <m/>
    <m/>
    <n v="3.9341699331998825E-2"/>
    <n v="4.049823060631752E-2"/>
    <n v="0.20737576484680176"/>
    <n v="0.25315755605697632"/>
    <n v="7.4053369462490082E-3"/>
  </r>
  <r>
    <x v="137"/>
    <x v="14"/>
    <s v="NOR"/>
    <n v="142"/>
    <n v="4627.9260000000004"/>
    <n v="28555.954822134299"/>
    <n v="103.5429764489013"/>
    <n v="104.22438983151186"/>
    <n v="2350170"/>
    <n v="0.27289997153023093"/>
    <n v="141.97355309206449"/>
    <n v="282124.96399999998"/>
    <n v="468919"/>
    <n v="795365"/>
    <n v="77314.166666666672"/>
    <n v="1335364.75"/>
    <n v="4.5791666666666666"/>
    <n v="4.7808299999999999"/>
    <n v="382.57423500218647"/>
    <n v="2.4933999999999998"/>
    <n v="212.9900692818288"/>
    <n v="0.5030857431736967"/>
    <n v="1195915"/>
    <n v="783352"/>
    <n v="5.41"/>
    <n v="2599722"/>
    <n v="1776665.2947485026"/>
    <n v="1798284"/>
    <n v="801438"/>
    <n v="2256382"/>
    <n v="4.6724915504455566"/>
    <n v="138.65480041503906"/>
    <n v="41.863315582275391"/>
    <n v="0"/>
    <n v="0"/>
    <n v="0"/>
    <n v="0"/>
    <s v="FLOAT"/>
    <s v="DEU"/>
    <n v="0"/>
    <n v="0.11461077630519867"/>
    <n v="0.16475901007652283"/>
    <n v="1.1821378022432327E-2"/>
    <n v="3.4699998795986176E-2"/>
    <m/>
    <m/>
    <n v="0.11929526180028915"/>
    <n v="4.5463744550943375E-2"/>
    <n v="4.0618188679218292E-2"/>
    <n v="8.0536700785160065E-2"/>
    <n v="3.1534392386674881E-2"/>
    <m/>
    <m/>
    <m/>
    <n v="4.7808300703763962E-2"/>
    <n v="3.4074068069458008E-2"/>
    <n v="0.12551753222942352"/>
    <n v="0.14717958867549896"/>
    <n v="2.3260688409209251E-2"/>
  </r>
  <r>
    <x v="138"/>
    <x v="14"/>
    <s v="NOR"/>
    <n v="142"/>
    <n v="4644.4570000000003"/>
    <n v="28464.308014279377"/>
    <n v="102.7476432958378"/>
    <n v="104.65857704112391"/>
    <n v="2607090"/>
    <n v="0.26017932125064291"/>
    <n v="147.320505344548"/>
    <n v="401163.49609999999"/>
    <n v="504480"/>
    <n v="953153"/>
    <n v="96754.5"/>
    <n v="1459602.0833333333"/>
    <n v="5.2649999999999988"/>
    <n v="4.3466699999999996"/>
    <n v="365.25132904060479"/>
    <n v="2.5499000000000001"/>
    <n v="225.26219807825009"/>
    <n v="0.48091685892572955"/>
    <n v="1350787"/>
    <n v="837837"/>
    <n v="7"/>
    <n v="2805667"/>
    <n v="1898127.7715354641"/>
    <n v="1814552"/>
    <n v="991115"/>
    <n v="2697766"/>
    <n v="4.5908699035644531"/>
    <n v="120.366943359375"/>
    <n v="40.804920196533203"/>
    <n v="0"/>
    <n v="0"/>
    <n v="0"/>
    <n v="0"/>
    <s v="FLOAT"/>
    <s v="DEU"/>
    <n v="0"/>
    <n v="-0.54061490297317505"/>
    <n v="-4.0023848414421082E-3"/>
    <n v="0.12445572018623352"/>
    <n v="4.9800001084804535E-2"/>
    <m/>
    <m/>
    <n v="-4.5280128717422485E-2"/>
    <n v="4.1277743875980377E-2"/>
    <n v="4.3235450983047485E-2"/>
    <n v="-0.55668556690216064"/>
    <n v="3.6251265555620193E-2"/>
    <m/>
    <m/>
    <m/>
    <n v="4.3466698378324509E-2"/>
    <n v="1.6070708632469177E-2"/>
    <n v="-7.3723390698432922E-2"/>
    <n v="-0.11316576600074768"/>
    <n v="8.7127864360809326E-2"/>
  </r>
  <r>
    <x v="139"/>
    <x v="14"/>
    <s v="NOR"/>
    <n v="142"/>
    <n v="4698.7894821391274"/>
    <n v="27893.199071352246"/>
    <n v="99.707766366697143"/>
    <n v="103.37640496242132"/>
    <n v="2428480"/>
    <n v="0.24781474899349631"/>
    <n v="150.51271564453825"/>
    <n v="253170.20910000001"/>
    <n v="430362"/>
    <n v="731306"/>
    <n v="128742.16666666667"/>
    <n v="1511496.75"/>
    <n v="1.7599999999999998"/>
    <n v="3.3158300000000001"/>
    <n v="370.20828120094143"/>
    <n v="3.1029"/>
    <n v="233.25788088246944"/>
    <n v="0.42839585615762721"/>
    <n v="1172619"/>
    <n v="899775"/>
    <n v="5.78"/>
    <n v="2879838"/>
    <n v="2102840.1547519309"/>
    <n v="1954497"/>
    <n v="925341"/>
    <n v="2562183"/>
    <n v="5.2802057266235352"/>
    <n v="114.06813049316406"/>
    <n v="33.528667449951172"/>
    <n v="0"/>
    <n v="0"/>
    <n v="0"/>
    <n v="0"/>
    <s v="FLOAT"/>
    <s v="DEU"/>
    <n v="0"/>
    <n v="0.64781796932220459"/>
    <n v="5.7676885277032852E-2"/>
    <n v="1.8877530470490456E-2"/>
    <n v="2.4299999698996544E-2"/>
    <m/>
    <m/>
    <n v="1.3571489602327347E-2"/>
    <n v="4.4105395674705505E-2"/>
    <n v="4.3514832854270935E-2"/>
    <n v="0.60115683078765869"/>
    <n v="2.9142159968614578E-2"/>
    <m/>
    <m/>
    <m/>
    <n v="3.3158298581838608E-2"/>
    <n v="4.6661168336868286E-2"/>
    <n v="0.17863881587982178"/>
    <n v="0.21017365157604218"/>
    <n v="2.15887650847435E-2"/>
  </r>
  <r>
    <x v="140"/>
    <x v="14"/>
    <s v="NOR"/>
    <n v="142"/>
    <n v="4761.8539703363285"/>
    <n v="27987.201447294981"/>
    <n v="99.164564112537832"/>
    <n v="105.93732183694613"/>
    <n v="2591480"/>
    <n v="0.25353877801110308"/>
    <n v="154.1239035464022"/>
    <n v="277707.07049999997"/>
    <n v="467285"/>
    <n v="788120"/>
    <n v="99742.333333333328"/>
    <n v="1559178.75"/>
    <n v="2.0166666666666671"/>
    <n v="2.7708300000000001"/>
    <n v="402.22122483327297"/>
    <n v="3.5213999999999999"/>
    <n v="241.27461887908873"/>
    <n v="0.42305999999999999"/>
    <n v="1239501"/>
    <n v="934610"/>
    <n v="5.86"/>
    <n v="2848298"/>
    <n v="2058951.6776683652"/>
    <n v="1854234"/>
    <n v="994064"/>
    <n v="2820301"/>
    <n v="5.9891190528869629"/>
    <n v="111.43395233154297"/>
    <n v="31.450248718261719"/>
    <n v="0"/>
    <n v="0"/>
    <n v="0"/>
    <n v="0"/>
    <s v="FLOAT"/>
    <s v="DEU"/>
    <n v="0"/>
    <n v="0.18347463011741638"/>
    <n v="0.13144402205944061"/>
    <n v="8.1903345882892609E-2"/>
    <n v="2.0899999886751175E-2"/>
    <m/>
    <m/>
    <n v="8.64730104804039E-2"/>
    <n v="4.4971011579036713E-2"/>
    <n v="4.139174148440361E-2"/>
    <n v="0.14222510159015656"/>
    <n v="3.6113306879997253E-2"/>
    <m/>
    <m/>
    <m/>
    <n v="2.7708299458026886E-2"/>
    <n v="4.1249524801969528E-2"/>
    <n v="0.13171973824501038"/>
    <n v="0.14676587283611298"/>
    <n v="5.1401674747467041E-2"/>
  </r>
  <r>
    <x v="141"/>
    <x v="14"/>
    <s v="NOR"/>
    <n v="142"/>
    <n v="4824.9184585335288"/>
    <n v="27890.55417976372"/>
    <n v="98.847211203772289"/>
    <n v="108.14811582988506"/>
    <n v="2792680"/>
    <n v="0.25835744113571296"/>
    <n v="156.12901064108354"/>
    <n v="345594.52124999999"/>
    <n v="508628"/>
    <n v="898593"/>
    <n v="107457.58333333333"/>
    <n v="1664592.1666666667"/>
    <n v="2.1883333333333335"/>
    <n v="2.55667"/>
    <n v="438.90229564347408"/>
    <n v="3.2149000000000001"/>
    <n v="252.44305883107506"/>
    <n v="0.28843000000000002"/>
    <n v="1384127"/>
    <n v="991707"/>
    <n v="5.99"/>
    <n v="2926591"/>
    <n v="2075530.7030792553"/>
    <n v="1866481"/>
    <n v="1060110"/>
    <n v="2916363"/>
    <n v="6.0577731132507324"/>
    <n v="101.42913055419922"/>
    <n v="28.824926376342773"/>
    <n v="0"/>
    <n v="0"/>
    <n v="0"/>
    <n v="0"/>
    <s v="FLOAT"/>
    <s v="DEU"/>
    <n v="0"/>
    <n v="-0.1245565339922905"/>
    <n v="0.13358636200428009"/>
    <n v="0.15301103889942169"/>
    <n v="2.3600000888109207E-2"/>
    <m/>
    <m/>
    <n v="9.1196134686470032E-2"/>
    <n v="4.239022359251976E-2"/>
    <n v="3.8847483694553375E-2"/>
    <n v="-0.13354180753231049"/>
    <n v="1.0370115749537945E-2"/>
    <m/>
    <m/>
    <m/>
    <n v="2.5566700845956802E-2"/>
    <n v="8.9852716773748398E-3"/>
    <n v="7.6748616993427277E-2"/>
    <n v="7.5210049748420715E-2"/>
    <n v="8.83055180311203E-2"/>
  </r>
  <r>
    <x v="142"/>
    <x v="14"/>
    <s v="NOR"/>
    <n v="142"/>
    <n v="4887.9829467307291"/>
    <n v="28274.281190331203"/>
    <n v="100.19448374790531"/>
    <n v="110.46637262083252"/>
    <n v="2964050"/>
    <n v="0.26402999999999999"/>
    <n v="157.23630858889268"/>
    <n v="373529.95905999996"/>
    <n v="507601"/>
    <n v="935289"/>
    <n v="93386.083333333328"/>
    <n v="1734498.4166666667"/>
    <n v="1.5250000000000001"/>
    <n v="1.5741700000000001"/>
    <n v="469.15087096998519"/>
    <n v="3.1227999999999998"/>
    <n v="262.03485343563744"/>
    <n v="0.29993999999999998"/>
    <n v="1462200"/>
    <n v="1037397"/>
    <n v="5.57"/>
    <n v="2975919"/>
    <n v="2177695.7341760001"/>
    <n v="1866192"/>
    <n v="1109727"/>
    <n v="3043287"/>
    <n v="6.5186481475830078"/>
    <n v="100.71378326416016"/>
    <n v="28.78089714050293"/>
    <n v="0"/>
    <n v="0"/>
    <n v="0"/>
    <n v="0"/>
    <s v="FLOAT"/>
    <s v="DEU"/>
    <n v="0"/>
    <n v="0.15363034605979919"/>
    <n v="0.10843972861766815"/>
    <n v="6.1673354357481003E-2"/>
    <n v="2.4000000208616257E-2"/>
    <m/>
    <m/>
    <n v="6.891971081495285E-2"/>
    <n v="3.9520014077425003E-2"/>
    <n v="3.6971919238567352E-2"/>
    <n v="6.3896976411342621E-2"/>
    <n v="8.4344036877155304E-2"/>
    <m/>
    <m/>
    <m/>
    <n v="1.5741700306534767E-2"/>
    <n v="8.9733362197875977E-2"/>
    <n v="0.1090112030506134"/>
    <n v="0.11836394667625427"/>
    <n v="4.283667728304863E-2"/>
  </r>
  <r>
    <x v="143"/>
    <x v="14"/>
    <s v="NOR"/>
    <n v="142"/>
    <n v="4944.2558746605391"/>
    <n v="28240.638910650112"/>
    <n v="100.01391720105509"/>
    <n v="112.20686757414316"/>
    <n v="3071220"/>
    <n v="0.27840999999999999"/>
    <n v="160.58812940388233"/>
    <n v="316858.18008000002"/>
    <n v="527725"/>
    <n v="916532"/>
    <n v="95888.25"/>
    <n v="1812812.0833333333"/>
    <n v="1.4858333333333333"/>
    <n v="1.91916666666667"/>
    <n v="488.1645942563859"/>
    <n v="3.4230999999999998"/>
    <n v="272.73646453094398"/>
    <n v="0.30351"/>
    <n v="1450146"/>
    <n v="1098394"/>
    <n v="6.08"/>
    <n v="3270985"/>
    <n v="2368008.1729926942"/>
    <n v="2143683"/>
    <n v="1127302"/>
    <n v="3225972"/>
    <n v="6.7714157104492188"/>
    <n v="103.806396484375"/>
    <n v="27.70210075378418"/>
    <n v="0"/>
    <n v="0"/>
    <n v="0"/>
    <n v="0"/>
    <s v="FLOAT"/>
    <s v="DEU"/>
    <n v="0"/>
    <n v="0.23592065274715424"/>
    <n v="7.8610979020595551E-2"/>
    <n v="-4.8399299383163452E-2"/>
    <n v="2.2600000724196434E-2"/>
    <m/>
    <m/>
    <n v="4.0527664124965668E-2"/>
    <n v="3.8083314895629883E-2"/>
    <n v="3.6600001156330109E-2"/>
    <n v="0.18757951259613037"/>
    <n v="4.0705602616071701E-2"/>
    <m/>
    <m/>
    <m/>
    <n v="1.9191667437553406E-2"/>
    <n v="4.8341140151023865E-2"/>
    <n v="0.1012696698307991"/>
    <n v="0.11711523681879044"/>
    <n v="-1.2899649329483509E-2"/>
  </r>
  <r>
    <x v="144"/>
    <x v="14"/>
    <s v="NOR"/>
    <n v="142"/>
    <n v="5002.4692483810322"/>
    <n v="28460.930608223927"/>
    <n v="100.84008839520449"/>
    <n v="113.2466868959611"/>
    <n v="3140810"/>
    <n v="0.27771000000000001"/>
    <n v="163.84019364699731"/>
    <n v="340621.27829999995"/>
    <n v="562457"/>
    <n v="909036"/>
    <n v="116132.16666666667"/>
    <n v="1921447.0833333333"/>
    <n v="1.4683333333333335"/>
    <n v="1.76"/>
    <n v="501.45883701935935"/>
    <n v="3.4838"/>
    <n v="280.25598672117923"/>
    <n v="0.29859000000000002"/>
    <n v="1471436"/>
    <n v="1176429"/>
    <n v="7.43"/>
    <n v="3682243"/>
    <n v="2405812.2206649818"/>
    <n v="2510638"/>
    <n v="1171605"/>
    <n v="3547141"/>
    <n v="6.8582844734191895"/>
    <n v="109.45115661621094"/>
    <n v="28.58380126953125"/>
    <n v="0"/>
    <n v="0"/>
    <n v="0"/>
    <n v="0"/>
    <s v="FLOAT"/>
    <s v="DEU"/>
    <n v="0"/>
    <n v="4.9520824104547501E-2"/>
    <n v="6.4907848834991455E-2"/>
    <n v="0.15951099991798401"/>
    <n v="2.1299999207258224E-2"/>
    <m/>
    <m/>
    <n v="2.730935625731945E-2"/>
    <n v="3.7598490715026855E-2"/>
    <n v="3.6598995327949524E-2"/>
    <n v="0"/>
    <n v="4.9520824104547501E-2"/>
    <m/>
    <m/>
    <m/>
    <n v="1.7599999904632568E-2"/>
    <n v="4.9520824104547501E-2"/>
    <n v="6.4560823142528534E-2"/>
    <n v="6.1160806566476822E-2"/>
    <n v="9.0405501425266266E-2"/>
  </r>
  <r>
    <x v="145"/>
    <x v="14"/>
    <s v="NOR"/>
    <n v="142"/>
    <n v="5050.0101702527681"/>
    <n v="28747.705414729848"/>
    <n v="101.80563301908015"/>
    <n v="115.16385727829679"/>
    <n v="3111170"/>
    <n v="0.27476"/>
    <n v="167.40150326292397"/>
    <n v="249951.23712000006"/>
    <n v="615486"/>
    <n v="835266"/>
    <n v="105359"/>
    <n v="1919806"/>
    <n v="1.0058333333333334"/>
    <n v="0.96750000000000003"/>
    <n v="532.05181646616438"/>
    <n v="4.2958999999999996"/>
    <n v="288.28577158051201"/>
    <n v="0.34543999999999997"/>
    <n v="1443582"/>
    <n v="1246159"/>
    <n v="8.81"/>
    <n v="3949682"/>
    <n v="2645105"/>
    <n v="2717805"/>
    <n v="1231877"/>
    <n v="3689861"/>
    <n v="7.8057656288146973"/>
    <n v="109.52574920654297"/>
    <n v="26.810205459594727"/>
    <n v="0"/>
    <n v="0"/>
    <n v="0"/>
    <n v="0"/>
    <s v="FLOAT"/>
    <s v="DEU"/>
    <n v="0"/>
    <n v="5.9405595064163208E-2"/>
    <n v="9.8494857549667358E-2"/>
    <n v="2.5012098252773285E-2"/>
    <n v="1.4100000262260437E-2"/>
    <m/>
    <m/>
    <n v="6.1011038720607758E-2"/>
    <n v="3.7483815103769302E-2"/>
    <n v="3.5328391939401627E-2"/>
    <n v="2.2462427616119385E-2"/>
    <n v="3.6131568253040314E-2"/>
    <m/>
    <m/>
    <m/>
    <n v="9.674999862909317E-3"/>
    <n v="3.6943171173334122E-2"/>
    <n v="7.9492926597595215E-2"/>
    <n v="8.8681988418102264E-2"/>
    <n v="1.9556049257516861E-2"/>
  </r>
  <r>
    <x v="146"/>
    <x v="14"/>
    <s v="NOR"/>
    <n v="142"/>
    <n v="5095.610646333821"/>
    <n v="28797.222936360176"/>
    <n v="101.99403419816036"/>
    <n v="115.43608624670853"/>
    <n v="3098150"/>
    <n v="0.28092"/>
    <n v="173.3370192894678"/>
    <n v="137960.53044"/>
    <n v="629040"/>
    <n v="751583"/>
    <n v="87571.166666666701"/>
    <n v="1980907.25"/>
    <n v="0.54583333333333328"/>
    <n v="0.84"/>
    <n v="569.42845657291252"/>
    <n v="4.6788999999999996"/>
    <n v="290.78721753701501"/>
    <n v="0.38125999999999999"/>
    <n v="1432188"/>
    <n v="1293409"/>
    <n v="8.6199999999999992"/>
    <n v="4130628"/>
    <n v="2785424"/>
    <n v="2896245"/>
    <n v="1234383"/>
    <n v="3604969"/>
    <n v="8.8339881896972656"/>
    <n v="107.82674407958984"/>
    <n v="24.557029724121094"/>
    <n v="0"/>
    <n v="0"/>
    <n v="0"/>
    <n v="0"/>
    <s v="FLOAT"/>
    <s v="DEU"/>
    <n v="0"/>
    <n v="0.18199999630451202"/>
    <n v="0.10624966770410538"/>
    <n v="-1.0549057042226195E-3"/>
    <n v="7.6E-3"/>
    <m/>
    <m/>
    <n v="7.0250034332275391E-2"/>
    <n v="3.5999633371829987E-2"/>
    <n v="3.3636655658483505E-2"/>
    <n v="0.12890000641345978"/>
    <n v="4.7036938369274139E-2"/>
    <m/>
    <m/>
    <m/>
    <n v="1.3317000000000001E-2"/>
    <n v="5.3100001066923141E-2"/>
    <n v="0.1104152500629425"/>
    <n v="0.13286419212818146"/>
    <n v="3.2725471537560225E-3"/>
  </r>
  <r>
    <x v="147"/>
    <x v="14"/>
    <s v="NOR"/>
    <n v="142"/>
    <n v="5132.4791163567998"/>
    <n v="29253.923872424271"/>
    <n v="103.52409706034696"/>
    <n v="117.07101012318418"/>
    <n v="3295380"/>
    <n v="0.27822000000000002"/>
    <n v="176.54375414632295"/>
    <n v="180455.11832000001"/>
    <n v="684334"/>
    <n v="863623"/>
    <n v="105530.08"/>
    <n v="2107074"/>
    <n v="0.47760416666666655"/>
    <n v="1.06583333"/>
    <n v="597.76021579973576"/>
    <n v="4.1620999999999997"/>
    <n v="295.97312024149079"/>
    <n v="0.38636000000000004"/>
    <n v="1526822"/>
    <n v="1349974"/>
    <n v="8.2100000000000009"/>
    <n v="4403229"/>
    <n v="2979962"/>
    <n v="3093732"/>
    <n v="1309497"/>
    <n v="3633012"/>
    <n v="8.066405543279032"/>
    <n v="107.73369276923002"/>
    <n v="24.473107475493936"/>
    <n v="0"/>
    <n v="0"/>
    <n v="0"/>
    <n v="0"/>
    <s v="FLOAT"/>
    <s v="DEU"/>
    <n v="0"/>
    <n v="0.18600000441074371"/>
    <n v="8.4117606282234192E-2"/>
    <n v="2.2426709532737732E-2"/>
    <n v="7.1999999999999998E-3"/>
    <m/>
    <m/>
    <n v="4.9754738807678223E-2"/>
    <n v="3.4362863749265671E-2"/>
    <n v="3.2734181731939316E-2"/>
    <n v="0.1363999992609024"/>
    <n v="4.364660382270813E-2"/>
    <m/>
    <m/>
    <m/>
    <n v="1.6375000000000001E-2"/>
    <n v="4.960000142455101E-2"/>
    <n v="0.10455551743507385"/>
    <n v="0.12283275276422501"/>
    <n v="1.4813355170190334E-2"/>
  </r>
  <r>
    <x v="148"/>
    <x v="14"/>
    <s v="NOR"/>
    <n v="142"/>
    <n v="5165.4666947984133"/>
    <n v="29394.289527980112"/>
    <n v="103.99363147317764"/>
    <n v="118.12494147230498"/>
    <n v="3553900"/>
    <n v="0.28048000000000001"/>
    <n v="181.42813134443008"/>
    <n v="282641.66700000002"/>
    <n v="710331"/>
    <n v="1000272"/>
    <n v="87321.17"/>
    <n v="2229518"/>
    <n v="0.56532738095238078"/>
    <n v="1.4391666700000001"/>
    <n v="606.40605781731097"/>
    <n v="3.7997000000000001"/>
    <n v="305.54081283420072"/>
    <n v="0.39658000000000004"/>
    <n v="1696413"/>
    <n v="1396964"/>
    <n v="8.69"/>
    <n v="4642883"/>
    <n v="3156477"/>
    <n v="3285507"/>
    <n v="1357376"/>
    <n v="3688842"/>
    <n v="8.1504424198267653"/>
    <n v="112.59287874094964"/>
    <n v="23.224782482078719"/>
    <n v="0"/>
    <n v="0"/>
    <n v="0"/>
    <n v="0"/>
    <s v="FLOAT"/>
    <s v="DEU"/>
    <n v="0"/>
    <n v="-1.9999999494757503E-4"/>
    <n v="4.7763973474502563E-2"/>
    <n v="-4.1463123634457588E-3"/>
    <n v="7.3000000000000001E-3"/>
    <m/>
    <m/>
    <n v="1.446378231048584E-2"/>
    <n v="3.3300191164016724E-2"/>
    <n v="3.282541036605835E-2"/>
    <n v="-3.840000182390213E-2"/>
    <n v="3.9725460112094879E-2"/>
    <m/>
    <m/>
    <m/>
    <n v="1.8792E-2"/>
    <n v="3.8199998438358307E-2"/>
    <n v="2.5755777955055237E-2"/>
    <n v="3.1175790354609489E-2"/>
    <n v="1.5768437879160047E-3"/>
  </r>
  <r>
    <x v="149"/>
    <x v="14"/>
    <s v="NOR"/>
    <n v="142"/>
    <n v="5197.4840503446849"/>
    <n v="29462.860135706836"/>
    <n v="104.17393375576982"/>
    <n v="118.95448382174726"/>
    <n v="3568490"/>
    <n v="0.29688999999999999"/>
    <n v="185.37419320117144"/>
    <n v="101594.88183"/>
    <n v="757902"/>
    <n v="914652"/>
    <n v="102588.75"/>
    <n v="2327591"/>
    <n v="1.1306547619047616"/>
    <n v="1.2849999999999999"/>
    <n v="621.43652163248009"/>
    <n v="3.69"/>
    <n v="318.55380647364905"/>
    <n v="0.40880000000000005"/>
    <n v="1737449"/>
    <n v="1467501"/>
    <n v="8.7799999999999994"/>
    <n v="4880018"/>
    <n v="3337867"/>
    <n v="3442133"/>
    <n v="1437885"/>
    <n v="3811224"/>
    <n v="8.2581233391615232"/>
    <n v="111.00299932293933"/>
    <n v="23.766776799057784"/>
    <n v="0"/>
    <n v="0"/>
    <n v="0"/>
    <n v="0"/>
    <s v="FLOAT"/>
    <s v="DEU"/>
    <n v="0"/>
    <n v="0.14720000326633453"/>
    <n v="5.820045992732048E-2"/>
    <n v="2.3333277553319931E-2"/>
    <n v="9.300000000000001E-3"/>
    <m/>
    <m/>
    <n v="2.4786114692687988E-2"/>
    <n v="3.3414345234632492E-2"/>
    <n v="3.2606165856122971E-2"/>
    <n v="0.10119999945163727"/>
    <n v="4.1772615164518356E-2"/>
    <m/>
    <m/>
    <m/>
    <n v="1.4942E-2"/>
    <n v="4.6000000089406967E-2"/>
    <n v="7.8521892428398132E-2"/>
    <n v="9.1595485806465149E-2"/>
    <n v="1.6316639259457588E-2"/>
  </r>
  <r>
    <x v="150"/>
    <x v="14"/>
    <s v="NOR"/>
    <n v="142"/>
    <n v="5224.6502914142484"/>
    <n v="29086.336859818988"/>
    <n v="102.76926066255238"/>
    <n v="110.06242122711497"/>
    <n v="3413450"/>
    <n v="0.30077000000000004"/>
    <n v="187.73771416448639"/>
    <n v="67176.695999999996"/>
    <n v="762752"/>
    <n v="773155"/>
    <n v="156751"/>
    <n v="2553501"/>
    <n v="0.3411458333333332"/>
    <n v="0.55583333000000001"/>
    <n v="645.91090518992371"/>
    <n v="4.42"/>
    <n v="323.6590509114568"/>
    <n v="0.41399999999999998"/>
    <n v="1559318"/>
    <n v="1631648"/>
    <n v="8.5299999999999994"/>
    <n v="5115159"/>
    <n v="3552044"/>
    <n v="3625918"/>
    <n v="1489241"/>
    <n v="3918378.75"/>
    <n v="8.2160863261312187"/>
    <n v="103.19939449634315"/>
    <n v="22.222484617824055"/>
    <n v="0"/>
    <n v="0"/>
    <n v="0"/>
    <n v="0"/>
    <s v="FLOAT"/>
    <s v="DEU"/>
    <n v="0"/>
    <n v="3.4600000828504562E-2"/>
    <n v="7.2473645210266113E-2"/>
    <n v="4.0004905313253403E-2"/>
    <n v="6.0000000000000001E-3"/>
    <m/>
    <m/>
    <n v="3.9383530616760254E-2"/>
    <n v="3.3090114593505859E-2"/>
    <n v="3.1836289912462234E-2"/>
    <n v="-2.4000001139938831E-3"/>
    <n v="3.7089012563228607E-2"/>
    <m/>
    <m/>
    <m/>
    <n v="8.175E-3"/>
    <n v="3.7000000476837158E-2"/>
    <m/>
    <m/>
    <n v="2.3002453148365021E-2"/>
  </r>
  <r>
    <x v="0"/>
    <x v="15"/>
    <s v="PRT"/>
    <n v="182"/>
    <n v="4327"/>
    <n v="975.04"/>
    <n v="6.933669889067402"/>
    <m/>
    <n v="470"/>
    <m/>
    <n v="4.41201020724524E-2"/>
    <n v="-5"/>
    <n v="25"/>
    <n v="20"/>
    <n v="60"/>
    <n v="60"/>
    <m/>
    <n v="12.59435"/>
    <m/>
    <m/>
    <n v="2.2744382355966392E-2"/>
    <n v="0.55531914893617018"/>
    <n v="17"/>
    <n v="31"/>
    <n v="0.80293377347660788"/>
    <n v="12.481999999999999"/>
    <m/>
    <m/>
    <m/>
    <m/>
    <m/>
    <m/>
    <m/>
    <n v="0"/>
    <n v="0"/>
    <n v="1"/>
    <n v="1"/>
    <s v="PEG"/>
    <s v="GBR"/>
    <m/>
    <m/>
    <m/>
    <m/>
    <m/>
    <m/>
    <m/>
    <m/>
    <m/>
    <m/>
    <m/>
    <n v="6.8563640117645264E-2"/>
    <m/>
    <m/>
    <m/>
    <n v="0.12594349682331085"/>
    <m/>
    <m/>
    <m/>
    <m/>
  </r>
  <r>
    <x v="1"/>
    <x v="15"/>
    <s v="PRT"/>
    <n v="182"/>
    <n v="4353"/>
    <n v="932.92"/>
    <n v="6.6322931620577048"/>
    <m/>
    <n v="469"/>
    <m/>
    <n v="4.2927666881305039E-2"/>
    <n v="-6"/>
    <n v="27"/>
    <n v="21"/>
    <n v="65"/>
    <n v="65"/>
    <m/>
    <n v="10.536300000000001"/>
    <m/>
    <m/>
    <n v="2.3123455395232497E-2"/>
    <n v="0.65671641791044777"/>
    <n v="17"/>
    <n v="21"/>
    <n v="0.82406692245078195"/>
    <n v="12.585000000000001"/>
    <m/>
    <m/>
    <m/>
    <m/>
    <m/>
    <m/>
    <m/>
    <n v="0"/>
    <n v="0"/>
    <n v="1"/>
    <n v="1"/>
    <s v="PEG"/>
    <s v="GBR"/>
    <n v="-0.41999998999999999"/>
    <n v="0.18433696031570435"/>
    <m/>
    <n v="0.2805124819278717"/>
    <m/>
    <m/>
    <m/>
    <m/>
    <m/>
    <m/>
    <n v="0.11173383891582489"/>
    <n v="6.465371698141098E-2"/>
    <m/>
    <m/>
    <m/>
    <n v="0.10536299645900726"/>
    <n v="7.1877725422382355E-2"/>
    <m/>
    <m/>
    <m/>
  </r>
  <r>
    <x v="2"/>
    <x v="15"/>
    <s v="PRT"/>
    <n v="182"/>
    <n v="4379"/>
    <n v="954.327"/>
    <n v="6.7853877269758041"/>
    <m/>
    <n v="497"/>
    <m/>
    <n v="4.2927666881305039E-2"/>
    <n v="-6"/>
    <n v="29"/>
    <n v="23"/>
    <n v="69"/>
    <n v="69"/>
    <m/>
    <n v="8.0068000000000001"/>
    <m/>
    <m/>
    <n v="2.5397893630829137E-2"/>
    <n v="0.61770623742454733"/>
    <n v="18"/>
    <n v="24"/>
    <n v="0.82274069616089784"/>
    <n v="13.113"/>
    <m/>
    <m/>
    <m/>
    <m/>
    <m/>
    <m/>
    <m/>
    <n v="0"/>
    <n v="0"/>
    <n v="1"/>
    <n v="1"/>
    <s v="PEG"/>
    <s v="GBR"/>
    <n v="1.27"/>
    <n v="0.17882004380226135"/>
    <m/>
    <n v="0.17994758486747742"/>
    <m/>
    <m/>
    <m/>
    <m/>
    <m/>
    <m/>
    <n v="0.11093128472566605"/>
    <n v="5.955992266535759E-2"/>
    <m/>
    <m/>
    <m/>
    <n v="8.0067999660968781E-2"/>
    <n v="6.6166982054710388E-2"/>
    <m/>
    <m/>
    <m/>
  </r>
  <r>
    <x v="3"/>
    <x v="15"/>
    <s v="PRT"/>
    <n v="182"/>
    <n v="4405"/>
    <n v="988.19500000000005"/>
    <n v="7.0276120025764124"/>
    <m/>
    <n v="528"/>
    <m/>
    <n v="5.6640671579499702E-2"/>
    <n v="-10"/>
    <n v="34"/>
    <n v="24"/>
    <n v="75"/>
    <n v="75"/>
    <m/>
    <n v="7.8845999999999998"/>
    <m/>
    <m/>
    <n v="2.7293258827159671E-2"/>
    <n v="0.58333333333333337"/>
    <n v="20"/>
    <n v="23"/>
    <n v="0.8070440668217268"/>
    <n v="12.202999999999999"/>
    <m/>
    <m/>
    <m/>
    <m/>
    <m/>
    <m/>
    <m/>
    <n v="0"/>
    <n v="0"/>
    <n v="1"/>
    <n v="1"/>
    <s v="PEG"/>
    <s v="GBR"/>
    <n v="0.58999997000000004"/>
    <n v="9.9367789924144745E-2"/>
    <m/>
    <n v="9.9698111414909363E-2"/>
    <m/>
    <m/>
    <m/>
    <m/>
    <m/>
    <m/>
    <n v="3.8444127887487411E-2"/>
    <n v="5.8886870741844177E-2"/>
    <m/>
    <m/>
    <m/>
    <n v="7.8846000134944916E-2"/>
    <n v="6.1150725930929184E-2"/>
    <m/>
    <m/>
    <m/>
  </r>
  <r>
    <x v="4"/>
    <x v="15"/>
    <s v="PRT"/>
    <n v="182"/>
    <n v="4431"/>
    <n v="966.37300000000005"/>
    <n v="6.8715096858917484"/>
    <m/>
    <n v="563"/>
    <m/>
    <n v="4.650497245474712E-2"/>
    <n v="-5"/>
    <n v="28"/>
    <n v="23"/>
    <n v="78"/>
    <n v="78"/>
    <m/>
    <n v="6.3649839999999998"/>
    <m/>
    <m/>
    <n v="2.6914185787893567E-2"/>
    <n v="0.60923623445825936"/>
    <n v="23"/>
    <n v="27"/>
    <n v="0.83142204526443364"/>
    <n v="12.9"/>
    <m/>
    <m/>
    <m/>
    <m/>
    <m/>
    <m/>
    <m/>
    <n v="0"/>
    <n v="0"/>
    <n v="1"/>
    <n v="1"/>
    <s v="PEG"/>
    <s v="GBR"/>
    <n v="-1.08"/>
    <n v="0.11990129202604294"/>
    <m/>
    <n v="8.1096023321151733E-2"/>
    <m/>
    <m/>
    <m/>
    <m/>
    <m/>
    <m/>
    <n v="5.8733664453029633E-2"/>
    <n v="5.8040700852870941E-2"/>
    <m/>
    <m/>
    <m/>
    <n v="6.3649840652942657E-2"/>
    <n v="6.1449643224477768E-2"/>
    <m/>
    <m/>
    <m/>
  </r>
  <r>
    <x v="5"/>
    <x v="15"/>
    <s v="PRT"/>
    <n v="182"/>
    <n v="4458"/>
    <n v="959.399"/>
    <n v="6.8216812649590084"/>
    <m/>
    <n v="595"/>
    <m/>
    <n v="4.7101190050320797E-2"/>
    <n v="-12"/>
    <n v="36"/>
    <n v="24"/>
    <n v="87"/>
    <n v="87"/>
    <m/>
    <n v="5.2556839999999996"/>
    <m/>
    <m/>
    <n v="2.7293258827159671E-2"/>
    <n v="0.58991596638655464"/>
    <n v="23"/>
    <n v="29"/>
    <n v="0.80618647099082485"/>
    <n v="16.417000000000002"/>
    <m/>
    <m/>
    <m/>
    <m/>
    <m/>
    <m/>
    <m/>
    <n v="0"/>
    <n v="0"/>
    <n v="1"/>
    <n v="1"/>
    <s v="PEG"/>
    <s v="GBR"/>
    <n v="-0.50999998999999996"/>
    <n v="9.3720562756061554E-2"/>
    <m/>
    <n v="0.18708540499210358"/>
    <m/>
    <m/>
    <m/>
    <m/>
    <m/>
    <m/>
    <n v="3.1182851642370224E-2"/>
    <n v="6.2966145575046539E-2"/>
    <m/>
    <m/>
    <m/>
    <n v="5.2556838840246201E-2"/>
    <n v="6.492961198091507E-2"/>
    <m/>
    <m/>
    <m/>
  </r>
  <r>
    <x v="6"/>
    <x v="15"/>
    <s v="PRT"/>
    <n v="182"/>
    <n v="4484"/>
    <n v="931.53399999999999"/>
    <n v="6.622367581228044"/>
    <m/>
    <n v="599"/>
    <m/>
    <n v="4.7697407645894474E-2"/>
    <n v="-12"/>
    <n v="35"/>
    <n v="23"/>
    <n v="78"/>
    <n v="78"/>
    <m/>
    <n v="4.9657"/>
    <m/>
    <m/>
    <n v="2.7672331866425776E-2"/>
    <n v="0.60601001669449084"/>
    <n v="25"/>
    <n v="31"/>
    <n v="0.83997997986978556"/>
    <n v="16.937999999999999"/>
    <m/>
    <m/>
    <m/>
    <m/>
    <m/>
    <m/>
    <m/>
    <n v="0"/>
    <n v="0"/>
    <n v="1"/>
    <n v="1"/>
    <s v="PEG"/>
    <s v="GBR"/>
    <n v="-1.01"/>
    <n v="2.2962968796491623E-2"/>
    <m/>
    <n v="9.6153892809525132E-4"/>
    <m/>
    <m/>
    <m/>
    <m/>
    <m/>
    <m/>
    <n v="-3.6564715206623077E-2"/>
    <n v="5.9620670974254608E-2"/>
    <m/>
    <m/>
    <m/>
    <n v="4.9656998366117477E-2"/>
    <n v="5.7440657168626785E-2"/>
    <m/>
    <m/>
    <m/>
  </r>
  <r>
    <x v="7"/>
    <x v="15"/>
    <s v="PRT"/>
    <n v="182"/>
    <n v="4511"/>
    <n v="969.18600000000004"/>
    <n v="6.8916616227277263"/>
    <m/>
    <n v="613"/>
    <m/>
    <n v="5.4255801197204967E-2"/>
    <n v="-7"/>
    <n v="32"/>
    <n v="25"/>
    <n v="80"/>
    <n v="80"/>
    <m/>
    <n v="5.3822000000000001"/>
    <m/>
    <m/>
    <n v="2.767233186642578E-2"/>
    <n v="0.61990212071778139"/>
    <n v="26"/>
    <n v="36"/>
    <n v="0.89924534144125001"/>
    <n v="16.062000000000001"/>
    <m/>
    <m/>
    <m/>
    <m/>
    <m/>
    <m/>
    <m/>
    <n v="0"/>
    <n v="0"/>
    <n v="1"/>
    <n v="1"/>
    <s v="PEG"/>
    <s v="GBR"/>
    <n v="0.44999999000000002"/>
    <n v="2.8789089992642403E-3"/>
    <m/>
    <n v="7.1410693228244781E-2"/>
    <m/>
    <m/>
    <m/>
    <m/>
    <m/>
    <m/>
    <n v="-5.5003434419631958E-2"/>
    <n v="6.0759373009204865E-2"/>
    <m/>
    <m/>
    <m/>
    <n v="5.3821999579668045E-2"/>
    <n v="5.7417400181293488E-2"/>
    <m/>
    <m/>
    <m/>
  </r>
  <r>
    <x v="8"/>
    <x v="15"/>
    <s v="PRT"/>
    <n v="182"/>
    <n v="4538"/>
    <n v="964.08100000000002"/>
    <n v="6.8551675679600859"/>
    <m/>
    <n v="612"/>
    <m/>
    <n v="5.365958360163129E-2"/>
    <n v="-12"/>
    <n v="32"/>
    <n v="20"/>
    <n v="84"/>
    <n v="84"/>
    <m/>
    <n v="5.610716"/>
    <m/>
    <m/>
    <n v="2.8430477944957993E-2"/>
    <n v="0.66013071895424835"/>
    <n v="26"/>
    <n v="34"/>
    <n v="0.93404407972488701"/>
    <n v="16.951000000000001"/>
    <m/>
    <m/>
    <m/>
    <m/>
    <m/>
    <m/>
    <m/>
    <n v="0"/>
    <n v="0"/>
    <n v="1"/>
    <n v="1"/>
    <s v="PEG"/>
    <s v="GBR"/>
    <n v="0.88999998999999996"/>
    <n v="-3.401527926325798E-2"/>
    <m/>
    <n v="5.0505053251981735E-2"/>
    <m/>
    <m/>
    <m/>
    <m/>
    <m/>
    <m/>
    <n v="-9.1613776981830597E-2"/>
    <n v="6.3833534717559814E-2"/>
    <m/>
    <m/>
    <m/>
    <n v="5.6107159703969955E-2"/>
    <n v="5.7985503226518631E-2"/>
    <m/>
    <m/>
    <m/>
  </r>
  <r>
    <x v="9"/>
    <x v="15"/>
    <s v="PRT"/>
    <n v="182"/>
    <n v="4571"/>
    <n v="959.09"/>
    <n v="6.8193753219379758"/>
    <m/>
    <n v="596"/>
    <m/>
    <n v="5.1274713219336562E-2"/>
    <n v="-13"/>
    <n v="34"/>
    <n v="21"/>
    <n v="83"/>
    <n v="83"/>
    <m/>
    <n v="5.4367660000000004"/>
    <m/>
    <m/>
    <n v="2.8809550984224098E-2"/>
    <n v="0.68120805369127513"/>
    <n v="27"/>
    <n v="34"/>
    <n v="0.92825110844710379"/>
    <n v="16.841000000000001"/>
    <m/>
    <m/>
    <m/>
    <m/>
    <m/>
    <m/>
    <m/>
    <n v="0"/>
    <n v="0"/>
    <n v="1"/>
    <n v="1"/>
    <s v="PEG"/>
    <s v="GBR"/>
    <n v="-1.47"/>
    <n v="9.7107604146003723E-2"/>
    <m/>
    <n v="0.10204081237316132"/>
    <m/>
    <m/>
    <m/>
    <m/>
    <m/>
    <m/>
    <n v="4.0566850453615189E-2"/>
    <n v="5.5802546441555023E-2"/>
    <m/>
    <m/>
    <m/>
    <n v="5.4367661476135254E-2"/>
    <n v="5.8066278696060181E-2"/>
    <m/>
    <m/>
    <m/>
  </r>
  <r>
    <x v="10"/>
    <x v="15"/>
    <s v="PRT"/>
    <n v="182"/>
    <n v="4610"/>
    <n v="947.28899999999999"/>
    <n v="6.7347572389053125"/>
    <m/>
    <n v="608"/>
    <m/>
    <n v="4.7697407645894481E-2"/>
    <n v="-10"/>
    <n v="35"/>
    <n v="25"/>
    <n v="86"/>
    <n v="86"/>
    <n v="5.77"/>
    <n v="5.73"/>
    <m/>
    <m/>
    <n v="2.8051404905691885E-2"/>
    <n v="0.69243421052631582"/>
    <n v="23"/>
    <n v="31"/>
    <n v="0.92982850655681504"/>
    <n v="17.353999999999999"/>
    <m/>
    <m/>
    <m/>
    <m/>
    <m/>
    <m/>
    <m/>
    <n v="0"/>
    <n v="0"/>
    <n v="1"/>
    <n v="1"/>
    <s v="PEG"/>
    <s v="GBR"/>
    <n v="0.56000000000000005"/>
    <n v="0.14316761493682861"/>
    <m/>
    <n v="5.0980363041162491E-2"/>
    <n v="5.7700000703334808E-2"/>
    <m/>
    <m/>
    <m/>
    <m/>
    <m/>
    <n v="8.6358025670051575E-2"/>
    <n v="5.3436506539583206E-2"/>
    <m/>
    <m/>
    <m/>
    <n v="5.7300001382827759E-2"/>
    <n v="5.8051176369190216E-2"/>
    <m/>
    <m/>
    <n v="5.4340183734893799E-2"/>
  </r>
  <r>
    <x v="11"/>
    <x v="15"/>
    <s v="PRT"/>
    <n v="182"/>
    <n v="4651"/>
    <n v="970.32899999999995"/>
    <n v="6.8999830692818866"/>
    <m/>
    <n v="634"/>
    <m/>
    <n v="4.8889842837041841E-2"/>
    <n v="-15"/>
    <n v="36"/>
    <n v="21"/>
    <n v="92"/>
    <n v="92"/>
    <n v="5.04"/>
    <n v="5.67"/>
    <m/>
    <m/>
    <n v="2.8430477944957993E-2"/>
    <n v="0.6577287066246057"/>
    <n v="25"/>
    <n v="33"/>
    <n v="0.94435814440467802"/>
    <n v="19.347999999999999"/>
    <m/>
    <m/>
    <m/>
    <m/>
    <m/>
    <m/>
    <m/>
    <n v="0"/>
    <n v="0"/>
    <n v="1"/>
    <n v="1"/>
    <s v="PEG"/>
    <s v="GBR"/>
    <n v="0.54000002000000003"/>
    <n v="0.2178405374288559"/>
    <m/>
    <n v="0.13932812213897705"/>
    <n v="5.0400000065565109E-2"/>
    <m/>
    <m/>
    <m/>
    <m/>
    <m/>
    <n v="0.16108542680740356"/>
    <n v="5.2840124815702438E-2"/>
    <m/>
    <m/>
    <m/>
    <n v="5.6699998676776886E-2"/>
    <n v="6.1351899057626724E-2"/>
    <m/>
    <m/>
    <n v="9.4864062964916229E-2"/>
  </r>
  <r>
    <x v="12"/>
    <x v="15"/>
    <s v="PRT"/>
    <n v="182"/>
    <n v="4691"/>
    <n v="992.32600000000002"/>
    <n v="7.0577897786342696"/>
    <m/>
    <n v="650"/>
    <m/>
    <n v="4.9486060432615525E-2"/>
    <n v="-12"/>
    <n v="37"/>
    <n v="25"/>
    <n v="91"/>
    <n v="91"/>
    <n v="5.63"/>
    <n v="5.68"/>
    <m/>
    <m/>
    <n v="2.767233186642578E-2"/>
    <n v="0.66615384615384621"/>
    <n v="29"/>
    <n v="36"/>
    <n v="0.9365640916856558"/>
    <n v="22.253"/>
    <m/>
    <m/>
    <m/>
    <m/>
    <m/>
    <m/>
    <m/>
    <n v="0"/>
    <n v="0"/>
    <n v="1"/>
    <n v="1"/>
    <s v="PEG"/>
    <s v="GBR"/>
    <n v="0.51999998000000003"/>
    <n v="1.6513397917151451E-2"/>
    <m/>
    <n v="6.4043616876006126E-3"/>
    <n v="5.6299999356269836E-2"/>
    <m/>
    <m/>
    <m/>
    <m/>
    <m/>
    <n v="-3.8606513291597366E-2"/>
    <n v="5.0780702382326126E-2"/>
    <m/>
    <m/>
    <m/>
    <n v="5.6800000369548798E-2"/>
    <n v="4.8820234835147858E-2"/>
    <m/>
    <m/>
    <n v="3.1352180987596512E-2"/>
  </r>
  <r>
    <x v="13"/>
    <x v="15"/>
    <s v="PRT"/>
    <n v="182"/>
    <n v="4732"/>
    <n v="1008.03"/>
    <n v="7.1704802114881945"/>
    <m/>
    <n v="649"/>
    <m/>
    <n v="4.7101190050320797E-2"/>
    <n v="-8"/>
    <n v="31"/>
    <n v="23"/>
    <n v="96"/>
    <n v="96"/>
    <n v="5.8"/>
    <n v="5.64"/>
    <m/>
    <m/>
    <n v="2.8430477944957993E-2"/>
    <n v="0.68412942989214176"/>
    <n v="27"/>
    <n v="33"/>
    <n v="0.9394380608333982"/>
    <n v="24.995999999999999"/>
    <m/>
    <m/>
    <m/>
    <m/>
    <m/>
    <m/>
    <m/>
    <n v="0"/>
    <n v="0"/>
    <n v="1"/>
    <n v="1"/>
    <s v="PEG"/>
    <s v="GBR"/>
    <n v="-0.34999998999999998"/>
    <n v="4.1455160826444626E-2"/>
    <m/>
    <n v="5.7315994054079056E-2"/>
    <n v="5.7999998331069946E-2"/>
    <m/>
    <m/>
    <m/>
    <m/>
    <m/>
    <n v="-3.282665042206645E-3"/>
    <n v="4.4656530022621155E-2"/>
    <m/>
    <m/>
    <m/>
    <n v="5.6400001049041748E-2"/>
    <n v="4.450993612408638E-2"/>
    <m/>
    <m/>
    <n v="5.7657994329929352E-2"/>
  </r>
  <r>
    <x v="14"/>
    <x v="15"/>
    <s v="PRT"/>
    <n v="182"/>
    <n v="4773"/>
    <n v="1033.73"/>
    <n v="7.354855394778558"/>
    <m/>
    <n v="678"/>
    <m/>
    <n v="4.3523884476878716E-2"/>
    <n v="-11"/>
    <n v="33"/>
    <n v="22"/>
    <n v="101"/>
    <n v="101"/>
    <n v="5.9"/>
    <n v="5.97"/>
    <m/>
    <m/>
    <n v="2.9188624023490206E-2"/>
    <n v="0.65044247787610621"/>
    <n v="29"/>
    <n v="34"/>
    <n v="0.93865231247553216"/>
    <n v="26.849"/>
    <m/>
    <m/>
    <m/>
    <m/>
    <m/>
    <m/>
    <m/>
    <n v="0"/>
    <n v="0"/>
    <n v="1"/>
    <n v="1"/>
    <s v="PEG"/>
    <s v="GBR"/>
    <n v="-0.63"/>
    <n v="-3.8838859647512436E-2"/>
    <m/>
    <n v="9.1606855858117342E-4"/>
    <n v="5.9000000357627869E-2"/>
    <m/>
    <m/>
    <m/>
    <m/>
    <m/>
    <n v="-8.322492241859436E-2"/>
    <n v="4.7459639608860016E-2"/>
    <m/>
    <m/>
    <m/>
    <n v="5.9700001031160355E-2"/>
    <n v="4.3509814888238907E-2"/>
    <m/>
    <m/>
    <n v="2.9958033934235573E-2"/>
  </r>
  <r>
    <x v="15"/>
    <x v="15"/>
    <s v="PRT"/>
    <n v="182"/>
    <n v="4815"/>
    <n v="1051.71"/>
    <n v="7.4838879455641472"/>
    <m/>
    <n v="700"/>
    <m/>
    <n v="4.1735231690157672E-2"/>
    <n v="-10"/>
    <n v="33"/>
    <n v="23"/>
    <n v="105"/>
    <n v="105"/>
    <n v="6"/>
    <n v="6.64"/>
    <m/>
    <m/>
    <n v="2.9567697062756311E-2"/>
    <n v="0.69857142857142862"/>
    <n v="30"/>
    <n v="39"/>
    <n v="0.93923358645782407"/>
    <n v="28.462"/>
    <m/>
    <m/>
    <m/>
    <m/>
    <m/>
    <m/>
    <m/>
    <n v="0"/>
    <n v="0"/>
    <n v="1"/>
    <n v="1"/>
    <s v="PEG"/>
    <s v="GBR"/>
    <n v="-0.27000001000000001"/>
    <n v="-1.2985043227672577E-2"/>
    <m/>
    <n v="1.2740037404000759E-2"/>
    <n v="5.9999998658895493E-2"/>
    <m/>
    <m/>
    <m/>
    <m/>
    <m/>
    <n v="-5.7204198092222214E-2"/>
    <n v="4.4672984629869461E-2"/>
    <m/>
    <m/>
    <m/>
    <n v="6.6399998962879181E-2"/>
    <n v="4.211750254034996E-2"/>
    <m/>
    <m/>
    <n v="3.6370016634464264E-2"/>
  </r>
  <r>
    <x v="16"/>
    <x v="15"/>
    <s v="PRT"/>
    <n v="182"/>
    <n v="4857"/>
    <n v="1100.06"/>
    <n v="7.8309824994256152"/>
    <m/>
    <n v="737"/>
    <m/>
    <n v="4.2927666881305039E-2"/>
    <n v="-11"/>
    <n v="37"/>
    <n v="26"/>
    <n v="116"/>
    <n v="116"/>
    <n v="4.5"/>
    <n v="5.85"/>
    <m/>
    <m/>
    <n v="2.9946770102022419E-2"/>
    <n v="0.67028493894165531"/>
    <n v="31"/>
    <n v="40"/>
    <n v="0.9262686895928548"/>
    <n v="28.672999999999998"/>
    <m/>
    <m/>
    <m/>
    <m/>
    <m/>
    <m/>
    <m/>
    <n v="0"/>
    <n v="0"/>
    <n v="1"/>
    <n v="1"/>
    <s v="PEG"/>
    <s v="GBR"/>
    <n v="0"/>
    <n v="0.14666065573692322"/>
    <m/>
    <n v="0.20932644605636597"/>
    <n v="4.5000001788139343E-2"/>
    <m/>
    <m/>
    <m/>
    <m/>
    <m/>
    <n v="0.10513023287057877"/>
    <n v="3.8008503615856171E-2"/>
    <m/>
    <m/>
    <m/>
    <n v="5.8499999344348907E-2"/>
    <n v="4.200434684753418E-2"/>
    <m/>
    <m/>
    <n v="0.12716323137283325"/>
  </r>
  <r>
    <x v="17"/>
    <x v="15"/>
    <s v="PRT"/>
    <n v="182"/>
    <n v="4899"/>
    <n v="1113.9000000000001"/>
    <n v="7.9303385661144405"/>
    <m/>
    <n v="754"/>
    <m/>
    <n v="4.1735231690157672E-2"/>
    <n v="-16"/>
    <n v="37"/>
    <n v="21"/>
    <n v="127"/>
    <n v="127"/>
    <n v="4.7750000000000004"/>
    <n v="5.23"/>
    <m/>
    <m/>
    <n v="2.8051404905691885E-2"/>
    <n v="0.66578249336870021"/>
    <n v="34"/>
    <n v="40"/>
    <n v="0.92987266699978466"/>
    <n v="30.683"/>
    <m/>
    <m/>
    <m/>
    <m/>
    <m/>
    <m/>
    <m/>
    <n v="0"/>
    <n v="0"/>
    <n v="1"/>
    <n v="1"/>
    <s v="PEG"/>
    <s v="GBR"/>
    <n v="0.27000001000000001"/>
    <n v="9.6630461513996124E-2"/>
    <m/>
    <n v="8.8033296167850494E-2"/>
    <n v="4.7749999910593033E-2"/>
    <m/>
    <m/>
    <m/>
    <m/>
    <m/>
    <n v="5.4125022143125534E-2"/>
    <n v="4.3955270200967789E-2"/>
    <m/>
    <m/>
    <m/>
    <n v="5.2299998700618744E-2"/>
    <n v="4.6334348618984222E-2"/>
    <m/>
    <m/>
    <n v="6.7891649901866913E-2"/>
  </r>
  <r>
    <x v="18"/>
    <x v="15"/>
    <s v="PRT"/>
    <n v="182"/>
    <n v="4942"/>
    <n v="1117.56"/>
    <n v="7.9566062648757638"/>
    <m/>
    <n v="798"/>
    <m/>
    <n v="4.1735231690157672E-2"/>
    <n v="-15"/>
    <n v="38"/>
    <n v="23"/>
    <n v="140"/>
    <n v="140"/>
    <n v="4.5"/>
    <n v="4.71"/>
    <m/>
    <m/>
    <n v="2.7672331866425776E-2"/>
    <n v="0.6428571428571429"/>
    <n v="37"/>
    <n v="43"/>
    <n v="0.92553354551929967"/>
    <n v="33.893000000000001"/>
    <m/>
    <m/>
    <m/>
    <m/>
    <m/>
    <m/>
    <m/>
    <n v="0"/>
    <n v="0"/>
    <n v="1"/>
    <n v="1"/>
    <s v="PEG"/>
    <s v="GBR"/>
    <n v="-0.02"/>
    <n v="0.14285470545291901"/>
    <m/>
    <n v="0.18938808143138885"/>
    <n v="4.5000001788139343E-2"/>
    <m/>
    <m/>
    <m/>
    <m/>
    <m/>
    <n v="9.899071604013443E-2"/>
    <n v="3.9452806115150452E-2"/>
    <m/>
    <m/>
    <m/>
    <n v="4.7100000083446503E-2"/>
    <n v="4.3358266353607178E-2"/>
    <m/>
    <m/>
    <n v="0.1171940416097641"/>
  </r>
  <r>
    <x v="19"/>
    <x v="15"/>
    <s v="PRT"/>
    <n v="182"/>
    <n v="4985"/>
    <n v="1088.26"/>
    <n v="7.7462641580007334"/>
    <m/>
    <n v="813"/>
    <m/>
    <n v="4.531253726359976E-2"/>
    <n v="-19"/>
    <n v="42"/>
    <n v="23"/>
    <n v="151"/>
    <n v="151"/>
    <n v="4.5"/>
    <n v="4.4800000000000004"/>
    <m/>
    <m/>
    <n v="2.7672331866425776E-2"/>
    <n v="0.64698646986469865"/>
    <n v="38"/>
    <n v="49"/>
    <n v="0.92636074738009377"/>
    <n v="33.081000000000003"/>
    <m/>
    <m/>
    <m/>
    <m/>
    <m/>
    <m/>
    <m/>
    <n v="0"/>
    <n v="0"/>
    <n v="1"/>
    <n v="1"/>
    <s v="PEG"/>
    <s v="GBR"/>
    <n v="0.31"/>
    <n v="5.7586193084716797E-2"/>
    <m/>
    <n v="4.5220203697681427E-2"/>
    <n v="4.5000001788139343E-2"/>
    <m/>
    <m/>
    <m/>
    <m/>
    <m/>
    <n v="1.6584567725658417E-2"/>
    <n v="4.1745349764823914E-2"/>
    <m/>
    <m/>
    <m/>
    <n v="4.479999840259552E-2"/>
    <n v="4.2437680065631866E-2"/>
    <m/>
    <m/>
    <n v="4.5110102742910385E-2"/>
  </r>
  <r>
    <x v="20"/>
    <x v="15"/>
    <s v="PRT"/>
    <n v="182"/>
    <n v="5028"/>
    <n v="1127.8800000000001"/>
    <n v="8.0306972167254536"/>
    <m/>
    <n v="810"/>
    <m/>
    <n v="5.1274713219336569E-2"/>
    <n v="-22"/>
    <n v="44"/>
    <n v="22"/>
    <n v="152"/>
    <n v="152"/>
    <n v="7"/>
    <n v="4.8600000000000003"/>
    <m/>
    <m/>
    <n v="2.6535112748627458E-2"/>
    <n v="0.66543209876543208"/>
    <n v="38"/>
    <n v="52"/>
    <n v="0.92690033061472865"/>
    <n v="35.323"/>
    <m/>
    <m/>
    <m/>
    <m/>
    <m/>
    <m/>
    <m/>
    <n v="1"/>
    <n v="1"/>
    <n v="1"/>
    <n v="1"/>
    <s v="PEG"/>
    <s v="GBR"/>
    <n v="0.97000003000000001"/>
    <n v="-0.13252456486225128"/>
    <m/>
    <n v="-7.5525872409343719E-2"/>
    <n v="7.0000000298023224E-2"/>
    <m/>
    <m/>
    <m/>
    <m/>
    <m/>
    <n v="-0.17302572727203369"/>
    <n v="6.0419723391532898E-2"/>
    <m/>
    <m/>
    <m/>
    <n v="4.8599999397993088E-2"/>
    <n v="4.9965556710958481E-2"/>
    <m/>
    <m/>
    <n v="-2.7629360556602478E-3"/>
  </r>
  <r>
    <x v="21"/>
    <x v="15"/>
    <s v="PRT"/>
    <n v="182"/>
    <n v="5068"/>
    <n v="1099.45"/>
    <n v="7.8265711301679879"/>
    <m/>
    <n v="811"/>
    <m/>
    <n v="4.9486060432615525E-2"/>
    <n v="-19"/>
    <n v="40"/>
    <n v="21"/>
    <n v="71"/>
    <n v="71"/>
    <n v="7"/>
    <n v="7.07"/>
    <m/>
    <m/>
    <n v="2.767233186642578E-2"/>
    <n v="0.71886559802712702"/>
    <n v="39"/>
    <n v="49"/>
    <n v="0.99394239999999989"/>
    <n v="36.137"/>
    <m/>
    <m/>
    <m/>
    <m/>
    <m/>
    <m/>
    <m/>
    <n v="0"/>
    <n v="0"/>
    <n v="0"/>
    <n v="0"/>
    <s v="FLOAT"/>
    <s v="GBR"/>
    <n v="0"/>
    <n v="-0.15049532055854797"/>
    <m/>
    <n v="-0.17992033064365387"/>
    <n v="7.0000000298023224E-2"/>
    <m/>
    <m/>
    <m/>
    <m/>
    <m/>
    <n v="-0.19841520488262177"/>
    <n v="7.2167418897151947E-2"/>
    <m/>
    <m/>
    <m/>
    <n v="7.0699997246265411E-2"/>
    <n v="5.7848304510116577E-2"/>
    <m/>
    <m/>
    <n v="-5.4960165172815323E-2"/>
  </r>
  <r>
    <x v="22"/>
    <x v="15"/>
    <s v="PRT"/>
    <n v="182"/>
    <n v="5104"/>
    <n v="1086.99"/>
    <n v="7.7372409027010418"/>
    <m/>
    <n v="841"/>
    <m/>
    <n v="5.0678495623762893E-2"/>
    <n v="-6"/>
    <n v="31"/>
    <n v="25"/>
    <n v="86"/>
    <n v="86"/>
    <n v="6"/>
    <n v="12.33"/>
    <m/>
    <m/>
    <n v="2.9567697062756314E-2"/>
    <n v="0.69797859690844233"/>
    <n v="37"/>
    <n v="53"/>
    <n v="1.176822"/>
    <n v="28.911000000000001"/>
    <m/>
    <m/>
    <m/>
    <m/>
    <m/>
    <m/>
    <m/>
    <n v="0"/>
    <n v="0"/>
    <n v="0"/>
    <n v="0"/>
    <s v="FLOAT"/>
    <s v="GBR"/>
    <n v="0"/>
    <n v="2.840721607208252E-2"/>
    <m/>
    <n v="-0.20550686120986938"/>
    <n v="5.9999998658895493E-2"/>
    <m/>
    <m/>
    <m/>
    <m/>
    <m/>
    <n v="-3.0912784859538078E-2"/>
    <n v="5.8965478092432022E-2"/>
    <m/>
    <m/>
    <m/>
    <n v="0.12330000102519989"/>
    <n v="5.7142689824104309E-2"/>
    <m/>
    <m/>
    <n v="-7.2753429412841797E-2"/>
  </r>
  <r>
    <x v="23"/>
    <x v="15"/>
    <s v="PRT"/>
    <n v="182"/>
    <n v="5141"/>
    <n v="1100.95"/>
    <n v="7.8373990365276178"/>
    <m/>
    <n v="860"/>
    <m/>
    <n v="5.1870930814910253E-2"/>
    <n v="-15"/>
    <n v="38"/>
    <n v="23"/>
    <n v="81"/>
    <n v="81"/>
    <n v="6"/>
    <n v="13.98"/>
    <m/>
    <m/>
    <n v="2.8051404905691892E-2"/>
    <n v="0.72674418604651159"/>
    <n v="40"/>
    <n v="46"/>
    <n v="1.1513599999999999"/>
    <n v="24.147500000000001"/>
    <m/>
    <m/>
    <m/>
    <m/>
    <m/>
    <m/>
    <m/>
    <n v="0"/>
    <n v="0"/>
    <n v="0"/>
    <n v="0"/>
    <s v="FLOAT"/>
    <s v="GBR"/>
    <n v="0"/>
    <n v="6.866922602057457E-3"/>
    <m/>
    <n v="0.15507429838180542"/>
    <n v="5.9999998658895493E-2"/>
    <m/>
    <m/>
    <m/>
    <m/>
    <m/>
    <n v="-4.8788372427225113E-2"/>
    <n v="5.9407860040664673E-2"/>
    <m/>
    <m/>
    <m/>
    <n v="0.13979999721050262"/>
    <n v="5.6509446352720261E-2"/>
    <m/>
    <m/>
    <n v="0.10753715038299561"/>
  </r>
  <r>
    <x v="24"/>
    <x v="15"/>
    <s v="PRT"/>
    <n v="182"/>
    <n v="5178"/>
    <n v="1078.99"/>
    <n v="7.6798931023518913"/>
    <m/>
    <n v="880"/>
    <m/>
    <n v="5.306336600605762E-2"/>
    <n v="-12"/>
    <n v="36"/>
    <n v="24"/>
    <n v="84"/>
    <n v="84"/>
    <n v="5"/>
    <n v="12.71"/>
    <m/>
    <m/>
    <n v="2.7672331866425787E-2"/>
    <n v="0.68181818181818177"/>
    <n v="44"/>
    <n v="44"/>
    <n v="1.1869499999999999"/>
    <n v="24.0792"/>
    <m/>
    <m/>
    <m/>
    <m/>
    <m/>
    <m/>
    <m/>
    <n v="0"/>
    <n v="0"/>
    <n v="0"/>
    <n v="0"/>
    <s v="FLOAT"/>
    <s v="GBR"/>
    <n v="0"/>
    <n v="0.24692708253860474"/>
    <m/>
    <n v="0.16121454536914825"/>
    <n v="5.000000074505806E-2"/>
    <m/>
    <m/>
    <m/>
    <m/>
    <m/>
    <n v="0.18521009385585785"/>
    <n v="5.2063480019569397E-2"/>
    <m/>
    <m/>
    <m/>
    <n v="0.12710000574588776"/>
    <n v="6.1706162989139557E-2"/>
    <m/>
    <m/>
    <n v="0.10560727119445801"/>
  </r>
  <r>
    <x v="25"/>
    <x v="15"/>
    <s v="PRT"/>
    <n v="182"/>
    <n v="5215"/>
    <n v="1117.3499999999999"/>
    <n v="7.9549018722080458"/>
    <m/>
    <n v="931"/>
    <m/>
    <n v="5.0082278028189216E-2"/>
    <n v="-13"/>
    <n v="40"/>
    <n v="27"/>
    <n v="88"/>
    <n v="88"/>
    <n v="6"/>
    <n v="11.5"/>
    <m/>
    <m/>
    <n v="2.9567697062756321E-2"/>
    <n v="0.6433941997851772"/>
    <n v="43"/>
    <n v="45"/>
    <n v="1.1658108"/>
    <n v="24.384399999999999"/>
    <m/>
    <m/>
    <m/>
    <m/>
    <m/>
    <m/>
    <m/>
    <n v="0"/>
    <n v="0"/>
    <n v="0"/>
    <n v="0"/>
    <s v="FLOAT"/>
    <s v="GBR"/>
    <n v="0"/>
    <n v="0.14816354215145111"/>
    <m/>
    <n v="0.21302425861358643"/>
    <n v="5.9999998658895493E-2"/>
    <m/>
    <m/>
    <m/>
    <m/>
    <m/>
    <n v="9.5362499356269836E-2"/>
    <n v="5.0652354955673218E-2"/>
    <m/>
    <m/>
    <m/>
    <n v="0.11500000208616257"/>
    <n v="5.5482689291238785E-2"/>
    <m/>
    <m/>
    <n v="0.13651213049888611"/>
  </r>
  <r>
    <x v="26"/>
    <x v="15"/>
    <s v="PRT"/>
    <n v="182"/>
    <n v="5252"/>
    <n v="1124.9000000000001"/>
    <n v="8.0090414040061955"/>
    <m/>
    <n v="953"/>
    <m/>
    <n v="5.0678495623762899E-2"/>
    <n v="-14"/>
    <n v="40"/>
    <n v="26"/>
    <n v="91"/>
    <n v="91"/>
    <n v="6"/>
    <n v="11.38"/>
    <m/>
    <m/>
    <n v="2.6535112748627472E-2"/>
    <n v="0.64008394543546698"/>
    <n v="50"/>
    <n v="48"/>
    <n v="1.2016209"/>
    <n v="22.7958"/>
    <m/>
    <m/>
    <m/>
    <m/>
    <m/>
    <m/>
    <m/>
    <n v="0"/>
    <n v="0"/>
    <n v="0"/>
    <n v="0"/>
    <s v="FLOAT"/>
    <s v="GBR"/>
    <n v="0"/>
    <n v="0.12194059044122696"/>
    <m/>
    <n v="2.45803352445364E-2"/>
    <n v="5.9999998658895493E-2"/>
    <m/>
    <m/>
    <m/>
    <m/>
    <m/>
    <n v="6.7298620939254761E-2"/>
    <n v="5.156872421503067E-2"/>
    <m/>
    <m/>
    <m/>
    <n v="0.11379999667406082"/>
    <n v="5.503922700881958E-2"/>
    <m/>
    <m/>
    <n v="4.2290166020393372E-2"/>
  </r>
  <r>
    <x v="27"/>
    <x v="15"/>
    <s v="PRT"/>
    <n v="182"/>
    <n v="5290"/>
    <n v="1181.6600000000001"/>
    <n v="8.4160904764145013"/>
    <m/>
    <n v="946"/>
    <m/>
    <n v="5.4852018792778671E-2"/>
    <n v="-13"/>
    <n v="40"/>
    <n v="27"/>
    <n v="95"/>
    <n v="95"/>
    <n v="6"/>
    <n v="13.47"/>
    <m/>
    <m/>
    <n v="2.7293258827159685E-2"/>
    <n v="0.70930232558139539"/>
    <n v="47"/>
    <n v="54"/>
    <n v="1.35182"/>
    <n v="22.019100000000002"/>
    <m/>
    <m/>
    <m/>
    <m/>
    <m/>
    <m/>
    <m/>
    <n v="0"/>
    <n v="0"/>
    <n v="0"/>
    <n v="0"/>
    <s v="FLOAT"/>
    <s v="GBR"/>
    <n v="0"/>
    <n v="2.1554684266448021E-2"/>
    <m/>
    <n v="-1.6730910167098045E-2"/>
    <n v="5.9999998658895493E-2"/>
    <m/>
    <m/>
    <m/>
    <m/>
    <m/>
    <n v="-3.4680623561143875E-2"/>
    <n v="5.6580685079097748E-2"/>
    <m/>
    <m/>
    <m/>
    <n v="0.13470000028610229"/>
    <n v="5.4618433117866516E-2"/>
    <m/>
    <m/>
    <n v="2.1634545177221298E-2"/>
  </r>
  <r>
    <x v="28"/>
    <x v="15"/>
    <s v="PRT"/>
    <n v="182"/>
    <n v="5327"/>
    <n v="1214.3800000000001"/>
    <n v="8.6506951142064814"/>
    <m/>
    <n v="967"/>
    <m/>
    <n v="5.7236889175073392E-2"/>
    <n v="-18"/>
    <n v="49"/>
    <n v="31"/>
    <n v="105"/>
    <n v="105"/>
    <n v="6"/>
    <n v="14.32"/>
    <m/>
    <m/>
    <n v="2.9946770102022433E-2"/>
    <n v="0.68769389865563602"/>
    <n v="47"/>
    <n v="54"/>
    <n v="1.4663804"/>
    <n v="21.714400000000001"/>
    <m/>
    <m/>
    <m/>
    <m/>
    <m/>
    <m/>
    <m/>
    <n v="0"/>
    <n v="0"/>
    <n v="0"/>
    <n v="0"/>
    <s v="FLOAT"/>
    <s v="GBR"/>
    <n v="0"/>
    <n v="9.9159754812717438E-2"/>
    <m/>
    <n v="-1.9161514937877655E-2"/>
    <n v="5.9999998658895493E-2"/>
    <m/>
    <m/>
    <m/>
    <m/>
    <m/>
    <n v="3.8907036185264587E-2"/>
    <n v="5.9240937232971191E-2"/>
    <m/>
    <m/>
    <m/>
    <n v="0.14319999516010284"/>
    <n v="6.1545826494693756E-2"/>
    <m/>
    <m/>
    <n v="2.0419241860508919E-2"/>
  </r>
  <r>
    <x v="29"/>
    <x v="15"/>
    <s v="PRT"/>
    <n v="182"/>
    <n v="5366"/>
    <n v="1248.79"/>
    <n v="8.8976315342413734"/>
    <m/>
    <n v="988"/>
    <m/>
    <n v="5.6044453983926032E-2"/>
    <n v="-22"/>
    <n v="51"/>
    <n v="29"/>
    <n v="108"/>
    <n v="108"/>
    <n v="5"/>
    <n v="12.07"/>
    <m/>
    <m/>
    <n v="3.1463062259086863E-2"/>
    <n v="0.62246963562753033"/>
    <n v="48"/>
    <n v="52"/>
    <n v="1.3191296000000001"/>
    <n v="21.572299999999998"/>
    <m/>
    <m/>
    <m/>
    <m/>
    <m/>
    <m/>
    <m/>
    <n v="0"/>
    <n v="0"/>
    <n v="0"/>
    <n v="0"/>
    <s v="FLOAT"/>
    <s v="GBR"/>
    <n v="0"/>
    <n v="0.13143211603164673"/>
    <m/>
    <n v="0.29817047715187073"/>
    <n v="5.000000074505806E-2"/>
    <m/>
    <m/>
    <m/>
    <m/>
    <m/>
    <n v="7.7155262231826782E-2"/>
    <n v="4.9338165670633316E-2"/>
    <m/>
    <m/>
    <m/>
    <n v="0.12070000171661377"/>
    <n v="5.3144864737987518E-2"/>
    <m/>
    <m/>
    <n v="0.17408524453639984"/>
  </r>
  <r>
    <x v="30"/>
    <x v="15"/>
    <s v="PRT"/>
    <n v="182"/>
    <n v="5404"/>
    <n v="1302.18"/>
    <n v="9.2808191093016053"/>
    <m/>
    <n v="1019"/>
    <m/>
    <n v="5.4255801197204988E-2"/>
    <n v="-29"/>
    <n v="60"/>
    <n v="31"/>
    <n v="108"/>
    <n v="108"/>
    <n v="5"/>
    <n v="12.28"/>
    <m/>
    <m/>
    <n v="3.4495646573215716E-2"/>
    <n v="0.65260058881256133"/>
    <n v="49"/>
    <n v="57"/>
    <n v="1.2993920000000001"/>
    <n v="21.848800000000001"/>
    <m/>
    <m/>
    <m/>
    <m/>
    <m/>
    <m/>
    <m/>
    <n v="0"/>
    <n v="0"/>
    <n v="0"/>
    <n v="0"/>
    <s v="FLOAT"/>
    <s v="GBR"/>
    <n v="0"/>
    <n v="0.10583502054214478"/>
    <m/>
    <n v="0.16888129711151123"/>
    <n v="5.000000074505806E-2"/>
    <m/>
    <m/>
    <m/>
    <m/>
    <m/>
    <n v="5.0583511590957642E-2"/>
    <n v="5.3911153227090836E-2"/>
    <m/>
    <m/>
    <m/>
    <n v="0.12280000001192093"/>
    <n v="5.6638170033693314E-2"/>
    <m/>
    <m/>
    <n v="0.1094406470656395"/>
  </r>
  <r>
    <x v="31"/>
    <x v="15"/>
    <s v="PRT"/>
    <n v="182"/>
    <n v="5447"/>
    <n v="1269.32"/>
    <n v="9.0447105956263449"/>
    <m/>
    <n v="994"/>
    <m/>
    <n v="5.3659583601631304E-2"/>
    <n v="-30"/>
    <n v="58"/>
    <n v="28"/>
    <n v="112"/>
    <n v="112"/>
    <n v="5"/>
    <n v="11.54"/>
    <m/>
    <m/>
    <n v="3.222120833761908E-2"/>
    <n v="0.69919517102615691"/>
    <n v="52"/>
    <n v="51"/>
    <n v="1.3095863999999999"/>
    <n v="22.142600000000002"/>
    <m/>
    <m/>
    <m/>
    <m/>
    <m/>
    <m/>
    <m/>
    <n v="0"/>
    <n v="0"/>
    <n v="0"/>
    <n v="0"/>
    <s v="FLOAT"/>
    <s v="GBR"/>
    <n v="0"/>
    <n v="9.8379991948604584E-2"/>
    <m/>
    <n v="0.15269798040390015"/>
    <n v="5.000000074505806E-2"/>
    <m/>
    <m/>
    <m/>
    <m/>
    <m/>
    <n v="4.1796933859586716E-2"/>
    <n v="5.5605068802833557E-2"/>
    <m/>
    <m/>
    <m/>
    <n v="0.11540000140666962"/>
    <n v="5.7929191738367081E-2"/>
    <m/>
    <m/>
    <n v="0.10134898871183395"/>
  </r>
  <r>
    <x v="32"/>
    <x v="15"/>
    <s v="PRT"/>
    <n v="182"/>
    <n v="5494"/>
    <n v="1265.74"/>
    <n v="9.0190444472183326"/>
    <m/>
    <n v="998"/>
    <m/>
    <n v="5.187093081491026E-2"/>
    <n v="-28"/>
    <n v="56"/>
    <n v="28"/>
    <n v="113"/>
    <n v="113"/>
    <n v="5"/>
    <n v="9.83"/>
    <m/>
    <m/>
    <n v="3.0704916180554657E-2"/>
    <n v="0.68436873747494986"/>
    <n v="49"/>
    <n v="52"/>
    <n v="1.1747266000000001"/>
    <n v="21.7637"/>
    <m/>
    <m/>
    <m/>
    <m/>
    <m/>
    <m/>
    <m/>
    <n v="0"/>
    <n v="0"/>
    <n v="0"/>
    <n v="0"/>
    <s v="FLOAT"/>
    <s v="GBR"/>
    <n v="0"/>
    <n v="0.11989510804414749"/>
    <m/>
    <n v="7.4258439242839813E-2"/>
    <n v="5.000000074505806E-2"/>
    <m/>
    <m/>
    <m/>
    <m/>
    <m/>
    <n v="6.6007547080516815E-2"/>
    <n v="5.2688974887132645E-2"/>
    <m/>
    <m/>
    <m/>
    <n v="9.830000251531601E-2"/>
    <n v="5.6166846305131912E-2"/>
    <m/>
    <m/>
    <n v="6.2129221856594086E-2"/>
  </r>
  <r>
    <x v="33"/>
    <x v="15"/>
    <s v="PRT"/>
    <n v="182"/>
    <n v="5541"/>
    <n v="1273.06"/>
    <n v="9.071579844740981"/>
    <m/>
    <n v="1033"/>
    <m/>
    <n v="5.3659583601631304E-2"/>
    <n v="-28"/>
    <n v="59"/>
    <n v="31"/>
    <n v="113"/>
    <n v="113"/>
    <n v="5"/>
    <n v="8.3000000000000007"/>
    <m/>
    <m/>
    <n v="3.3358427455417408E-2"/>
    <n v="0.57502420135527588"/>
    <n v="51"/>
    <n v="54"/>
    <n v="1.1474536000000002"/>
    <n v="23.989599999999999"/>
    <m/>
    <m/>
    <m/>
    <m/>
    <m/>
    <m/>
    <m/>
    <n v="0"/>
    <n v="0"/>
    <n v="0"/>
    <n v="0"/>
    <s v="FLOAT"/>
    <s v="GBR"/>
    <n v="0"/>
    <n v="9.6440032124519348E-2"/>
    <m/>
    <n v="6.7352749407291412E-2"/>
    <n v="5.000000074505806E-2"/>
    <m/>
    <m/>
    <m/>
    <m/>
    <m/>
    <n v="4.227544367313385E-2"/>
    <n v="5.3807754069566727E-2"/>
    <m/>
    <m/>
    <m/>
    <n v="8.2999996840953827E-2"/>
    <n v="5.6082502007484436E-2"/>
    <m/>
    <m/>
    <n v="5.8676376938819885E-2"/>
  </r>
  <r>
    <x v="34"/>
    <x v="15"/>
    <s v="PRT"/>
    <n v="182"/>
    <n v="5589"/>
    <n v="1278.94"/>
    <n v="9.113888886257314"/>
    <m/>
    <n v="1053"/>
    <m/>
    <n v="5.7236889175073392E-2"/>
    <n v="-31"/>
    <n v="62"/>
    <n v="31"/>
    <n v="113"/>
    <n v="113"/>
    <n v="5"/>
    <n v="4.82"/>
    <m/>
    <m/>
    <n v="3.1842135298352982E-2"/>
    <n v="0.57929724596391263"/>
    <n v="53"/>
    <n v="55"/>
    <n v="1.1118302"/>
    <m/>
    <m/>
    <m/>
    <m/>
    <m/>
    <m/>
    <m/>
    <m/>
    <n v="0"/>
    <n v="0"/>
    <n v="0"/>
    <n v="0"/>
    <s v="FLOAT"/>
    <s v="GBR"/>
    <n v="0"/>
    <n v="9.8253786563873291E-2"/>
    <m/>
    <n v="9.0186625719070435E-2"/>
    <n v="5.000000074505806E-2"/>
    <m/>
    <m/>
    <m/>
    <m/>
    <m/>
    <n v="4.3656829744577408E-2"/>
    <n v="5.4404310882091522E-2"/>
    <m/>
    <m/>
    <m/>
    <n v="4.8200000077486038E-2"/>
    <n v="5.6779429316520691E-2"/>
    <m/>
    <m/>
    <n v="7.0093311369419098E-2"/>
  </r>
  <r>
    <x v="35"/>
    <x v="15"/>
    <s v="PRT"/>
    <n v="182"/>
    <n v="5637"/>
    <n v="1232.93"/>
    <n v="8.7831364503275111"/>
    <m/>
    <n v="1059"/>
    <m/>
    <n v="5.6640671579499709E-2"/>
    <n v="-32"/>
    <n v="61"/>
    <n v="29"/>
    <n v="113"/>
    <n v="113"/>
    <n v="5"/>
    <n v="4.33"/>
    <m/>
    <m/>
    <n v="3.1463062259086877E-2"/>
    <n v="0.61000944287063263"/>
    <n v="56"/>
    <n v="55"/>
    <n v="0.98544080000000001"/>
    <m/>
    <m/>
    <m/>
    <m/>
    <m/>
    <m/>
    <m/>
    <m/>
    <n v="0"/>
    <n v="0"/>
    <n v="0"/>
    <n v="0"/>
    <s v="FLOAT"/>
    <s v="GBR"/>
    <n v="0"/>
    <n v="7.2798259556293488E-2"/>
    <m/>
    <n v="0.13130319118499756"/>
    <n v="5.000000074505806E-2"/>
    <m/>
    <m/>
    <m/>
    <m/>
    <m/>
    <n v="1.5023068524897099E-2"/>
    <n v="5.0630636513233185E-2"/>
    <m/>
    <m/>
    <m/>
    <n v="4.3299999088048935E-2"/>
    <n v="5.139126256108284E-2"/>
    <m/>
    <m/>
    <n v="9.065159410238266E-2"/>
  </r>
  <r>
    <x v="36"/>
    <x v="15"/>
    <s v="PRT"/>
    <n v="182"/>
    <n v="5686"/>
    <n v="1230.57"/>
    <n v="8.7661927820425358"/>
    <m/>
    <n v="1068"/>
    <m/>
    <n v="5.6640671579499709E-2"/>
    <n v="-29"/>
    <n v="60"/>
    <n v="31"/>
    <n v="115"/>
    <n v="115"/>
    <n v="5"/>
    <n v="4.2300000000000004"/>
    <m/>
    <m/>
    <n v="3.2600281376885198E-2"/>
    <n v="0.60767790262172283"/>
    <n v="56"/>
    <n v="57"/>
    <n v="0.94435020000000003"/>
    <m/>
    <m/>
    <m/>
    <m/>
    <m/>
    <m/>
    <m/>
    <m/>
    <n v="0"/>
    <n v="0"/>
    <n v="0"/>
    <n v="0"/>
    <s v="FLOAT"/>
    <s v="GBR"/>
    <n v="0"/>
    <n v="5.9008460491895676E-2"/>
    <m/>
    <n v="9.1472193598747253E-2"/>
    <n v="5.000000074505806E-2"/>
    <m/>
    <m/>
    <m/>
    <m/>
    <m/>
    <n v="4.3355328962206841E-3"/>
    <n v="5.5360469967126846E-2"/>
    <m/>
    <m/>
    <m/>
    <n v="4.2300000786781311E-2"/>
    <n v="5.5600486695766449E-2"/>
    <m/>
    <m/>
    <n v="7.0736095309257507E-2"/>
  </r>
  <r>
    <x v="37"/>
    <x v="15"/>
    <s v="PRT"/>
    <n v="182"/>
    <n v="5735"/>
    <n v="1249.3499999999999"/>
    <n v="8.9011405779690325"/>
    <m/>
    <n v="1096"/>
    <m/>
    <n v="5.6640671579499702E-2"/>
    <n v="-31"/>
    <n v="61"/>
    <n v="30"/>
    <n v="116"/>
    <n v="116"/>
    <n v="5.5"/>
    <n v="4.49"/>
    <m/>
    <m/>
    <n v="3.1083989219820769E-2"/>
    <n v="0.57299270072992703"/>
    <n v="55"/>
    <n v="57"/>
    <n v="0.95532360000000016"/>
    <m/>
    <m/>
    <m/>
    <m/>
    <m/>
    <m/>
    <m/>
    <m/>
    <n v="0"/>
    <n v="0"/>
    <n v="0"/>
    <n v="0"/>
    <s v="FLOAT"/>
    <s v="GBR"/>
    <n v="0"/>
    <n v="2.0625321194529533E-2"/>
    <m/>
    <n v="7.3489166796207428E-2"/>
    <n v="5.4999999701976776E-2"/>
    <m/>
    <m/>
    <m/>
    <m/>
    <m/>
    <n v="-3.4703779965639114E-2"/>
    <n v="5.7385489344596863E-2"/>
    <m/>
    <m/>
    <m/>
    <n v="4.4900000095367432E-2"/>
    <n v="5.5393997579813004E-2"/>
    <m/>
    <m/>
    <n v="6.4244583249092102E-2"/>
  </r>
  <r>
    <x v="38"/>
    <x v="15"/>
    <s v="PRT"/>
    <n v="182"/>
    <n v="5784"/>
    <n v="1219.23"/>
    <n v="8.6846827091686549"/>
    <m/>
    <n v="1120"/>
    <m/>
    <n v="5.7236889175073379E-2"/>
    <n v="-39"/>
    <n v="67"/>
    <n v="28"/>
    <n v="119"/>
    <n v="119"/>
    <n v="4"/>
    <n v="4.82"/>
    <m/>
    <m/>
    <n v="3.2979354416151303E-2"/>
    <n v="0.55982142857142858"/>
    <n v="67"/>
    <n v="70"/>
    <n v="1.0683944999999999"/>
    <m/>
    <m/>
    <m/>
    <m/>
    <m/>
    <m/>
    <m/>
    <m/>
    <n v="0"/>
    <n v="0"/>
    <n v="0"/>
    <n v="0"/>
    <s v="FLOAT"/>
    <s v="GBR"/>
    <n v="0"/>
    <n v="-2.140421885997057E-3"/>
    <m/>
    <n v="-1.3795306906104088E-2"/>
    <n v="3.9999999105930328E-2"/>
    <m/>
    <m/>
    <m/>
    <m/>
    <m/>
    <n v="-4.441562294960022E-2"/>
    <n v="4.4374175369739532E-2"/>
    <m/>
    <m/>
    <m/>
    <n v="4.8200000077486038E-2"/>
    <n v="4.2403269559144974E-2"/>
    <m/>
    <m/>
    <n v="1.310234609991312E-2"/>
  </r>
  <r>
    <x v="39"/>
    <x v="15"/>
    <s v="PRT"/>
    <n v="182"/>
    <n v="5834"/>
    <n v="1208.0899999999999"/>
    <n v="8.604676512178056"/>
    <m/>
    <n v="1137"/>
    <m/>
    <n v="5.7833106770647062E-2"/>
    <n v="-34"/>
    <n v="65"/>
    <n v="31"/>
    <n v="113"/>
    <n v="113"/>
    <n v="5"/>
    <n v="4.75"/>
    <m/>
    <m/>
    <n v="3.1083989219820769E-2"/>
    <n v="0.55233069481090591"/>
    <n v="65"/>
    <n v="68"/>
    <n v="1.0639619999999999"/>
    <m/>
    <m/>
    <m/>
    <m/>
    <m/>
    <m/>
    <m/>
    <m/>
    <n v="0"/>
    <n v="0"/>
    <n v="0"/>
    <n v="0"/>
    <s v="FLOAT"/>
    <s v="GBR"/>
    <n v="0"/>
    <n v="8.6515225470066071E-2"/>
    <m/>
    <n v="7.5927846133708954E-2"/>
    <n v="5.000000074505806E-2"/>
    <m/>
    <m/>
    <m/>
    <m/>
    <m/>
    <n v="3.7195608019828796E-2"/>
    <n v="4.7938700765371323E-2"/>
    <m/>
    <m/>
    <m/>
    <n v="4.7499999403953552E-2"/>
    <n v="4.9721810966730118E-2"/>
    <m/>
    <m/>
    <n v="6.2963925302028656E-2"/>
  </r>
  <r>
    <x v="40"/>
    <x v="15"/>
    <s v="PRT"/>
    <n v="182"/>
    <n v="5884"/>
    <n v="1227.9100000000001"/>
    <n v="8.7470434291287447"/>
    <n v="8.3461999999999996"/>
    <n v="1150"/>
    <m/>
    <n v="5.5448236388352334E-2"/>
    <n v="-34"/>
    <n v="70"/>
    <n v="36"/>
    <n v="126"/>
    <n v="126"/>
    <n v="5.5"/>
    <n v="4.4800000000000004"/>
    <m/>
    <m/>
    <n v="3.1463062259086877E-2"/>
    <n v="0.58260869565217388"/>
    <n v="69"/>
    <n v="69"/>
    <n v="1.0064119999999999"/>
    <m/>
    <m/>
    <m/>
    <m/>
    <m/>
    <m/>
    <m/>
    <m/>
    <n v="0"/>
    <n v="0"/>
    <n v="0"/>
    <n v="0"/>
    <s v="FLOAT"/>
    <s v="GBR"/>
    <n v="0"/>
    <n v="-5.2463382482528687E-2"/>
    <m/>
    <n v="3.9995964616537094E-2"/>
    <n v="5.4999999701976776E-2"/>
    <m/>
    <m/>
    <m/>
    <m/>
    <m/>
    <n v="-0.1000954806804657"/>
    <n v="5.2331842482089996E-2"/>
    <m/>
    <m/>
    <m/>
    <n v="4.479999840259552E-2"/>
    <n v="4.7093663364648819E-2"/>
    <m/>
    <m/>
    <n v="4.7497980296611786E-2"/>
  </r>
  <r>
    <x v="41"/>
    <x v="15"/>
    <s v="PRT"/>
    <n v="182"/>
    <n v="5935"/>
    <n v="1241.6199999999999"/>
    <n v="8.8454971702875991"/>
    <n v="8.5409000000000006"/>
    <n v="1133"/>
    <m/>
    <n v="5.9025541961794416E-2"/>
    <n v="-34"/>
    <n v="68"/>
    <n v="34"/>
    <n v="131"/>
    <n v="131"/>
    <n v="5.5"/>
    <n v="4.5"/>
    <m/>
    <m/>
    <n v="3.5632865691014051E-2"/>
    <n v="0.57899382171226832"/>
    <n v="65"/>
    <n v="63"/>
    <n v="1.0056673"/>
    <m/>
    <m/>
    <m/>
    <m/>
    <m/>
    <m/>
    <m/>
    <m/>
    <n v="0"/>
    <n v="0"/>
    <n v="0"/>
    <n v="0"/>
    <s v="FLOAT"/>
    <s v="GBR"/>
    <n v="0"/>
    <n v="6.4390613697469234E-3"/>
    <m/>
    <n v="4.8516631126403809E-2"/>
    <n v="5.4999999701976776E-2"/>
    <m/>
    <m/>
    <m/>
    <m/>
    <m/>
    <n v="-4.6686090528964996E-2"/>
    <n v="5.6002601981163025E-2"/>
    <m/>
    <m/>
    <m/>
    <n v="4.5000001788139343E-2"/>
    <n v="5.3388059139251709E-2"/>
    <m/>
    <m/>
    <n v="5.1758315414190292E-2"/>
  </r>
  <r>
    <x v="42"/>
    <x v="15"/>
    <s v="PRT"/>
    <n v="182"/>
    <n v="5964"/>
    <n v="1256.54"/>
    <n v="8.9523726163928341"/>
    <n v="8.8363999999999994"/>
    <n v="1191"/>
    <m/>
    <n v="5.8429324366220732E-2"/>
    <n v="-41"/>
    <n v="75"/>
    <n v="34"/>
    <n v="134"/>
    <n v="134"/>
    <n v="5.5"/>
    <n v="4.6100000000000003"/>
    <m/>
    <m/>
    <n v="3.5632865691014051E-2"/>
    <n v="0.55499580184718722"/>
    <n v="61"/>
    <n v="64"/>
    <n v="1.022157"/>
    <m/>
    <m/>
    <m/>
    <m/>
    <m/>
    <m/>
    <m/>
    <m/>
    <n v="0"/>
    <n v="0"/>
    <n v="0"/>
    <n v="0"/>
    <s v="FLOAT"/>
    <s v="GBR"/>
    <n v="0"/>
    <n v="7.3233701288700104E-2"/>
    <m/>
    <n v="7.4469335377216339E-2"/>
    <n v="5.4999999701976776E-2"/>
    <m/>
    <m/>
    <m/>
    <m/>
    <m/>
    <n v="1.68638676404953E-2"/>
    <n v="5.5784549564123154E-2"/>
    <m/>
    <m/>
    <m/>
    <n v="4.6100001782178879E-2"/>
    <n v="5.6725293397903442E-2"/>
    <m/>
    <m/>
    <n v="6.4734667539596558E-2"/>
  </r>
  <r>
    <x v="43"/>
    <x v="15"/>
    <s v="PRT"/>
    <n v="182"/>
    <n v="5972"/>
    <n v="1250.33"/>
    <n v="8.9080584070321276"/>
    <n v="8.8041999999999998"/>
    <n v="1209"/>
    <m/>
    <n v="6.0217977152941776E-2"/>
    <n v="-54"/>
    <n v="89"/>
    <n v="35"/>
    <n v="146"/>
    <n v="160"/>
    <n v="5.5"/>
    <n v="4.72"/>
    <m/>
    <m/>
    <n v="3.7907303926610694E-2"/>
    <n v="0.54342431761786603"/>
    <n v="79"/>
    <n v="76"/>
    <n v="1.075269"/>
    <m/>
    <m/>
    <m/>
    <m/>
    <m/>
    <m/>
    <m/>
    <m/>
    <n v="0"/>
    <n v="0"/>
    <n v="0"/>
    <n v="0"/>
    <s v="FLOAT"/>
    <s v="GBR"/>
    <n v="0"/>
    <n v="5.8202184736728668E-2"/>
    <m/>
    <n v="9.1280423104763031E-2"/>
    <n v="5.4999999701976776E-2"/>
    <m/>
    <m/>
    <m/>
    <m/>
    <m/>
    <n v="-6.8941561039537191E-4"/>
    <n v="5.8719400316476822E-2"/>
    <m/>
    <m/>
    <m/>
    <n v="4.7200001776218414E-2"/>
    <n v="5.8678917586803436E-2"/>
    <m/>
    <m/>
    <n v="7.3140211403369904E-2"/>
  </r>
  <r>
    <x v="44"/>
    <x v="15"/>
    <s v="PRT"/>
    <n v="182"/>
    <n v="5980"/>
    <n v="1257.53"/>
    <n v="8.9593907038481504"/>
    <n v="8.8989999999999991"/>
    <n v="1129"/>
    <m/>
    <n v="5.9621759557368099E-2"/>
    <n v="-42"/>
    <n v="69"/>
    <n v="27"/>
    <n v="165"/>
    <n v="179"/>
    <n v="5.5"/>
    <n v="4.7619047619047619"/>
    <m/>
    <m/>
    <n v="3.7907303926610694E-2"/>
    <n v="0.5739592559787422"/>
    <n v="69"/>
    <n v="62"/>
    <n v="1.1484564000000002"/>
    <m/>
    <m/>
    <m/>
    <m/>
    <m/>
    <m/>
    <m/>
    <m/>
    <n v="0"/>
    <n v="0"/>
    <n v="0"/>
    <n v="0"/>
    <s v="FLOAT"/>
    <s v="HYBRID"/>
    <m/>
    <n v="5.8386705815792084E-2"/>
    <m/>
    <n v="6.0514222830533981E-2"/>
    <n v="5.4999999701976776E-2"/>
    <m/>
    <m/>
    <m/>
    <m/>
    <m/>
    <n v="-2.0533448550850153E-3"/>
    <n v="6.0013569891452789E-2"/>
    <m/>
    <m/>
    <m/>
    <n v="4.76190485060215E-2"/>
    <n v="5.9890341013669968E-2"/>
    <m/>
    <m/>
    <n v="5.7757109403610229E-2"/>
  </r>
  <r>
    <x v="45"/>
    <x v="15"/>
    <s v="PRT"/>
    <n v="182"/>
    <n v="5988"/>
    <n v="1227.79"/>
    <n v="8.7472439459131817"/>
    <n v="8.3057999999999996"/>
    <n v="1208"/>
    <m/>
    <n v="6.6776370704252269E-2"/>
    <n v="-42"/>
    <n v="76"/>
    <n v="34"/>
    <n v="183"/>
    <n v="199"/>
    <n v="5.5"/>
    <n v="5.1391862955032117"/>
    <m/>
    <m/>
    <n v="4.0560815201473442E-2"/>
    <n v="0.61589403973509937"/>
    <n v="68"/>
    <n v="95"/>
    <n v="1.4180092"/>
    <m/>
    <m/>
    <m/>
    <m/>
    <m/>
    <m/>
    <m/>
    <m/>
    <n v="0"/>
    <n v="0"/>
    <n v="0"/>
    <n v="0"/>
    <s v="FLOAT"/>
    <s v="HYBRID"/>
    <m/>
    <n v="0.1238078847527504"/>
    <m/>
    <n v="8.6035750806331635E-2"/>
    <n v="5.4999999701976776E-2"/>
    <m/>
    <m/>
    <m/>
    <m/>
    <m/>
    <n v="6.2768951058387756E-2"/>
    <n v="5.6864392012357712E-2"/>
    <m/>
    <m/>
    <m/>
    <n v="5.1391862332820892E-2"/>
    <n v="6.0433711856603622E-2"/>
    <m/>
    <m/>
    <n v="7.0517875254154205E-2"/>
  </r>
  <r>
    <x v="46"/>
    <x v="15"/>
    <s v="PRT"/>
    <n v="182"/>
    <n v="5996"/>
    <n v="1233.6600000000001"/>
    <n v="8.7891519538606371"/>
    <n v="7.6440999999999999"/>
    <n v="1383"/>
    <m/>
    <n v="8.1681810593594292E-2"/>
    <n v="-73"/>
    <n v="129"/>
    <n v="56"/>
    <n v="213"/>
    <n v="231"/>
    <n v="5.5"/>
    <n v="5.5045871559633035"/>
    <m/>
    <m/>
    <n v="4.7005056868997266E-2"/>
    <n v="0.5827910339840926"/>
    <n v="86"/>
    <n v="134"/>
    <n v="1.4753136"/>
    <m/>
    <m/>
    <m/>
    <m/>
    <m/>
    <m/>
    <m/>
    <m/>
    <n v="0"/>
    <n v="0"/>
    <n v="0"/>
    <n v="0"/>
    <s v="FLOAT"/>
    <s v="HYBRID"/>
    <m/>
    <n v="0.13214808702468872"/>
    <m/>
    <n v="6.122194230556488E-2"/>
    <n v="5.4999999701976776E-2"/>
    <m/>
    <m/>
    <m/>
    <m/>
    <m/>
    <n v="8.0788746476173401E-2"/>
    <n v="4.8875130712985992E-2"/>
    <m/>
    <m/>
    <m/>
    <n v="5.5045872926712036E-2"/>
    <n v="5.2823692560195923E-2"/>
    <m/>
    <m/>
    <n v="5.8110971003770828E-2"/>
  </r>
  <r>
    <x v="47"/>
    <x v="15"/>
    <s v="PRT"/>
    <n v="182"/>
    <n v="6005"/>
    <n v="1212.49"/>
    <n v="8.6380625567869131"/>
    <n v="7.5536000000000003"/>
    <n v="1431"/>
    <m/>
    <n v="9.6587250482936315E-2"/>
    <n v="-82"/>
    <n v="137"/>
    <n v="55"/>
    <n v="271"/>
    <n v="295"/>
    <n v="5.5"/>
    <n v="5.1724137931034484"/>
    <m/>
    <m/>
    <n v="5.496559069358551E-2"/>
    <n v="0.6170510132774284"/>
    <n v="89"/>
    <n v="144"/>
    <n v="1.6216874000000001"/>
    <m/>
    <m/>
    <m/>
    <m/>
    <m/>
    <m/>
    <m/>
    <m/>
    <n v="0"/>
    <n v="0"/>
    <n v="0"/>
    <n v="0"/>
    <s v="FLOAT"/>
    <s v="HYBRID"/>
    <m/>
    <n v="0.14067636430263519"/>
    <m/>
    <n v="0.12113074958324432"/>
    <n v="5.4999999701976776E-2"/>
    <m/>
    <m/>
    <m/>
    <m/>
    <m/>
    <n v="9.100804477930069E-2"/>
    <n v="4.5343801379203796E-2"/>
    <m/>
    <m/>
    <m/>
    <n v="5.1724139600992203E-2"/>
    <n v="4.9470450729131699E-2"/>
    <m/>
    <m/>
    <n v="8.8065370917320251E-2"/>
  </r>
  <r>
    <x v="48"/>
    <x v="15"/>
    <s v="PRT"/>
    <n v="182"/>
    <n v="6013"/>
    <n v="1149.68"/>
    <n v="8.1900078019611211"/>
    <n v="7.1147"/>
    <n v="1737"/>
    <m/>
    <n v="0.17469175550308852"/>
    <n v="-95"/>
    <n v="178"/>
    <n v="83"/>
    <n v="358"/>
    <n v="396"/>
    <n v="5.5"/>
    <n v="5.2631578947368416"/>
    <m/>
    <m/>
    <n v="5.6102809811383832E-2"/>
    <n v="0.57225100748416813"/>
    <n v="92"/>
    <n v="179"/>
    <n v="1.6584198999999999"/>
    <m/>
    <m/>
    <m/>
    <m/>
    <m/>
    <m/>
    <m/>
    <m/>
    <n v="0"/>
    <n v="0"/>
    <n v="0"/>
    <n v="0"/>
    <s v="FLOAT"/>
    <s v="HYBRID"/>
    <m/>
    <n v="0.43661284446716309"/>
    <m/>
    <n v="7.8465960919857025E-2"/>
    <n v="5.4999999701976776E-2"/>
    <m/>
    <m/>
    <m/>
    <m/>
    <m/>
    <n v="0.39282476902008057"/>
    <n v="3.2060753554105759E-2"/>
    <m/>
    <m/>
    <m/>
    <n v="5.2631579339504242E-2"/>
    <n v="4.4655010104179382E-2"/>
    <m/>
    <m/>
    <n v="6.6732980310916901E-2"/>
  </r>
  <r>
    <x v="49"/>
    <x v="15"/>
    <s v="PRT"/>
    <n v="182"/>
    <n v="6021"/>
    <n v="1173.23"/>
    <n v="8.3579406089276009"/>
    <n v="6.9839000000000002"/>
    <n v="2227"/>
    <m/>
    <n v="0.19973289451718312"/>
    <n v="-122"/>
    <n v="229"/>
    <n v="107"/>
    <n v="587"/>
    <n v="657"/>
    <n v="5.5"/>
    <n v="6.9767441860465116"/>
    <m/>
    <m/>
    <n v="0.11068932746570323"/>
    <n v="0.52267624607094743"/>
    <n v="101"/>
    <n v="271"/>
    <n v="1.8514763999999999"/>
    <m/>
    <m/>
    <m/>
    <m/>
    <m/>
    <m/>
    <m/>
    <m/>
    <n v="0"/>
    <n v="0"/>
    <n v="0"/>
    <n v="0"/>
    <s v="FLOAT"/>
    <s v="HYBRID"/>
    <m/>
    <n v="0.14739912748336792"/>
    <m/>
    <n v="6.8087153136730194E-2"/>
    <n v="5.4999999701976776E-2"/>
    <m/>
    <m/>
    <m/>
    <m/>
    <m/>
    <n v="0.1000477597117424"/>
    <n v="4.3392863124608994E-2"/>
    <m/>
    <m/>
    <m/>
    <n v="6.976744532585144E-2"/>
    <n v="4.7734223306179047E-2"/>
    <m/>
    <m/>
    <n v="6.1543576419353485E-2"/>
  </r>
  <r>
    <x v="50"/>
    <x v="15"/>
    <s v="PRT"/>
    <n v="182"/>
    <n v="6029"/>
    <n v="1229.23"/>
    <n v="8.757470301919497"/>
    <n v="7.048"/>
    <n v="3119"/>
    <m/>
    <n v="0.34580620543273494"/>
    <n v="-469"/>
    <n v="691"/>
    <n v="222"/>
    <n v="840"/>
    <n v="931"/>
    <n v="7"/>
    <n v="13.953488372093023"/>
    <m/>
    <m/>
    <n v="0.16944564855194982"/>
    <n v="0.49791599871753767"/>
    <n v="159"/>
    <n v="347"/>
    <n v="5.0019840999999996"/>
    <n v="560.36649999999997"/>
    <n v="27.111999999999998"/>
    <m/>
    <m/>
    <m/>
    <n v="15.983587265014648"/>
    <n v="113.65628814697266"/>
    <n v="59.842216491699219"/>
    <n v="1"/>
    <n v="1"/>
    <n v="0"/>
    <n v="0"/>
    <s v="FLOAT"/>
    <s v="HYBRID"/>
    <n v="0"/>
    <n v="-7.9214446246623993E-2"/>
    <m/>
    <n v="0.10332467406988144"/>
    <n v="7.0000000298023224E-2"/>
    <m/>
    <m/>
    <m/>
    <m/>
    <m/>
    <n v="-0.12706474959850311"/>
    <n v="5.7197514921426773E-2"/>
    <m/>
    <m/>
    <m/>
    <n v="0.13953489065170288"/>
    <n v="4.9929726868867874E-2"/>
    <m/>
    <m/>
    <n v="8.6662337183952332E-2"/>
  </r>
  <r>
    <x v="51"/>
    <x v="15"/>
    <s v="PRT"/>
    <n v="182"/>
    <n v="6071"/>
    <n v="1289.9000000000001"/>
    <n v="9.1926919825412856"/>
    <n v="7.7447999999999997"/>
    <n v="3870"/>
    <m/>
    <n v="0.54196179437647596"/>
    <n v="-708"/>
    <n v="933"/>
    <n v="225"/>
    <n v="1083"/>
    <n v="1242"/>
    <n v="7"/>
    <n v="13.043478260869565"/>
    <m/>
    <m/>
    <n v="0.23312991914865583"/>
    <n v="0.73901808785529721"/>
    <n v="219"/>
    <n v="418"/>
    <n v="10.023099999999999"/>
    <n v="586.71870000000001"/>
    <n v="60.658000000000001"/>
    <m/>
    <m/>
    <m/>
    <n v="14.015350341796875"/>
    <n v="80.315223693847656"/>
    <n v="49.261005401611328"/>
    <n v="0"/>
    <n v="0"/>
    <n v="0"/>
    <n v="0"/>
    <s v="FLOAT"/>
    <s v="HYBRID"/>
    <n v="0"/>
    <n v="0.35386082530021667"/>
    <m/>
    <n v="0.25359311699867249"/>
    <n v="7.0000000298023224E-2"/>
    <m/>
    <m/>
    <m/>
    <m/>
    <m/>
    <n v="0.29454120993614197"/>
    <n v="4.7524057328701019E-2"/>
    <m/>
    <m/>
    <m/>
    <n v="0.1304347813129425"/>
    <n v="6.1521850526332855E-2"/>
    <m/>
    <m/>
    <n v="0.16179655492305756"/>
  </r>
  <r>
    <x v="52"/>
    <x v="15"/>
    <s v="PRT"/>
    <n v="182"/>
    <n v="6146"/>
    <n v="1429.87"/>
    <n v="10.202594767361203"/>
    <n v="8.4111999999999991"/>
    <n v="6131"/>
    <m/>
    <n v="0.65524313753547536"/>
    <n v="-808"/>
    <n v="1252"/>
    <n v="444"/>
    <n v="1555"/>
    <n v="1787"/>
    <n v="7"/>
    <n v="10.714285714285714"/>
    <m/>
    <m/>
    <n v="0.37945211230537318"/>
    <n v="0.65274832816832495"/>
    <n v="320"/>
    <n v="550"/>
    <n v="14.9925"/>
    <n v="726.00519999999995"/>
    <n v="91.082499999999996"/>
    <m/>
    <m/>
    <m/>
    <n v="13.203402519226074"/>
    <n v="80.592864990234375"/>
    <n v="54.242172241210938"/>
    <n v="0"/>
    <n v="0"/>
    <n v="0"/>
    <n v="0"/>
    <s v="FLOAT"/>
    <s v="HYBRID"/>
    <n v="0"/>
    <n v="0.57579171657562256"/>
    <m/>
    <n v="0.11664280295372009"/>
    <n v="7.0000000298023224E-2"/>
    <m/>
    <m/>
    <m/>
    <m/>
    <m/>
    <n v="0.52614289522171021"/>
    <n v="3.5004232078790665E-2"/>
    <m/>
    <m/>
    <m/>
    <n v="0.1071428582072258"/>
    <n v="5.3421460092067719E-2"/>
    <m/>
    <m/>
    <n v="9.332139790058136E-2"/>
  </r>
  <r>
    <x v="53"/>
    <x v="15"/>
    <s v="PRT"/>
    <n v="182"/>
    <n v="6223"/>
    <n v="1473.41"/>
    <n v="10.517105343751563"/>
    <n v="9.3172999999999995"/>
    <n v="9299"/>
    <m/>
    <n v="1.0290715699601733"/>
    <n v="-1615"/>
    <n v="2299"/>
    <n v="684"/>
    <n v="1986"/>
    <n v="2271"/>
    <n v="9"/>
    <n v="9.0909090909090917"/>
    <m/>
    <m/>
    <n v="0.59438652556925586"/>
    <n v="0.74879019249381651"/>
    <n v="537"/>
    <n v="1187"/>
    <n v="23.514500000000002"/>
    <n v="895.46169999999995"/>
    <n v="116.6583"/>
    <m/>
    <m/>
    <m/>
    <n v="12.409549713134766"/>
    <n v="126.06198883056641"/>
    <n v="62.344505310058594"/>
    <n v="1"/>
    <n v="1"/>
    <n v="0"/>
    <n v="0"/>
    <s v="FLOAT"/>
    <s v="HYBRID"/>
    <n v="0"/>
    <n v="0.13004609942436218"/>
    <m/>
    <n v="-6.2790043652057648E-2"/>
    <n v="9.0000003576278687E-2"/>
    <m/>
    <m/>
    <m/>
    <m/>
    <m/>
    <n v="9.1265067458152771E-2"/>
    <n v="4.5798543840646744E-2"/>
    <m/>
    <m/>
    <m/>
    <n v="9.0909093618392944E-2"/>
    <n v="4.9978349357843399E-2"/>
    <m/>
    <m/>
    <n v="1.3604979962110519E-2"/>
  </r>
  <r>
    <x v="54"/>
    <x v="15"/>
    <s v="PRT"/>
    <n v="182"/>
    <n v="6300"/>
    <n v="1401.27"/>
    <n v="9.9958619626060496"/>
    <n v="9.1940000000000008"/>
    <n v="12133"/>
    <m/>
    <n v="1.4303260117812606"/>
    <n v="-2009"/>
    <n v="2958"/>
    <n v="949"/>
    <n v="2438"/>
    <n v="2748"/>
    <n v="9"/>
    <n v="10.16949152542373"/>
    <m/>
    <m/>
    <n v="0.89802403002140763"/>
    <n v="0.66331492623423716"/>
    <n v="770"/>
    <n v="1171"/>
    <n v="29.542100000000001"/>
    <n v="1121.4827"/>
    <n v="127.02330000000001"/>
    <m/>
    <m/>
    <m/>
    <n v="11.393677711486816"/>
    <n v="124.69899749755859"/>
    <n v="58.735324859619141"/>
    <n v="0"/>
    <n v="0"/>
    <n v="0"/>
    <n v="0"/>
    <s v="FLOAT"/>
    <s v="HYBRID"/>
    <n v="0"/>
    <n v="-9.8014935851097107E-2"/>
    <m/>
    <n v="4.1182946413755417E-2"/>
    <n v="9.0000003576278687E-2"/>
    <m/>
    <m/>
    <m/>
    <m/>
    <m/>
    <n v="-0.13710065186023712"/>
    <n v="4.3714389204978943E-2"/>
    <m/>
    <m/>
    <m/>
    <n v="0.10169491171836853"/>
    <n v="3.7721116095781326E-2"/>
    <m/>
    <m/>
    <n v="6.5591476857662201E-2"/>
  </r>
  <r>
    <x v="55"/>
    <x v="15"/>
    <s v="PRT"/>
    <n v="182"/>
    <n v="6378"/>
    <n v="1446.06"/>
    <n v="10.319295535903882"/>
    <n v="9.6538000000000004"/>
    <n v="13450"/>
    <m/>
    <n v="1.3748777753929082"/>
    <n v="-1623"/>
    <n v="2484"/>
    <n v="861"/>
    <n v="2438"/>
    <n v="2747"/>
    <n v="9"/>
    <n v="9.8360655737704921"/>
    <m/>
    <m/>
    <n v="0.92948709228049453"/>
    <n v="0.62460966542750929"/>
    <n v="1162"/>
    <n v="1428"/>
    <n v="19.842500000000001"/>
    <n v="1112.9286"/>
    <n v="150.93469999999999"/>
    <m/>
    <m/>
    <m/>
    <n v="9.3460826873779297"/>
    <n v="123.6455078125"/>
    <n v="59.872024536132813"/>
    <n v="0"/>
    <n v="0"/>
    <n v="0"/>
    <n v="0"/>
    <s v="FLOAT"/>
    <s v="HYBRID"/>
    <n v="0"/>
    <n v="1.4110464602708817E-2"/>
    <m/>
    <n v="0.17120590806007385"/>
    <n v="9.0000003576278687E-2"/>
    <m/>
    <m/>
    <m/>
    <m/>
    <m/>
    <n v="-2.1365659311413765E-2"/>
    <n v="3.9199754595756531E-2"/>
    <m/>
    <m/>
    <m/>
    <n v="9.8360657691955566E-2"/>
    <n v="3.8362227380275726E-2"/>
    <m/>
    <m/>
    <n v="0.13060295581817627"/>
  </r>
  <r>
    <x v="56"/>
    <x v="15"/>
    <s v="PRT"/>
    <n v="182"/>
    <n v="6457"/>
    <n v="1419.08"/>
    <n v="10.124393221430545"/>
    <n v="9.6712000000000007"/>
    <n v="14203"/>
    <m/>
    <n v="1.3164484510266876"/>
    <n v="-1606"/>
    <n v="2342"/>
    <n v="736"/>
    <n v="2499"/>
    <n v="2870"/>
    <n v="8"/>
    <n v="9.5238095238095237"/>
    <m/>
    <m/>
    <n v="0.94199650257627598"/>
    <n v="0.62662817714567343"/>
    <n v="1099"/>
    <n v="1508"/>
    <n v="19.5107"/>
    <n v="1167.7482"/>
    <n v="183.50739999999999"/>
    <m/>
    <m/>
    <m/>
    <n v="11.696845054626465"/>
    <n v="93.236480712890625"/>
    <n v="54.664447784423828"/>
    <n v="0"/>
    <n v="0"/>
    <n v="0"/>
    <n v="0"/>
    <s v="FLOAT"/>
    <s v="HYBRID"/>
    <n v="0"/>
    <n v="6.9190524518489838E-2"/>
    <m/>
    <n v="0.33082550764083862"/>
    <n v="7.9999998211860657E-2"/>
    <m/>
    <m/>
    <m/>
    <m/>
    <m/>
    <n v="1.811409555375576E-2"/>
    <n v="5.4235242307186127E-2"/>
    <m/>
    <m/>
    <m/>
    <n v="9.5238097012042999E-2"/>
    <n v="5.5217664688825607E-2"/>
    <m/>
    <m/>
    <n v="0.20541274547576904"/>
  </r>
  <r>
    <x v="57"/>
    <x v="15"/>
    <s v="PRT"/>
    <n v="182"/>
    <n v="6538"/>
    <n v="1647.6"/>
    <n v="11.775147649312999"/>
    <n v="10.864100000000001"/>
    <n v="15344"/>
    <m/>
    <n v="1.4136319191051976"/>
    <n v="-1939"/>
    <n v="2662"/>
    <n v="723"/>
    <n v="2565"/>
    <n v="3008"/>
    <n v="8"/>
    <n v="10.135135135135135"/>
    <m/>
    <m/>
    <n v="0.94806167120453366"/>
    <n v="0.61033628779979143"/>
    <n v="1187"/>
    <n v="1821"/>
    <n v="19.884699999999999"/>
    <n v="1591.2924"/>
    <n v="249.98740000000001"/>
    <m/>
    <m/>
    <m/>
    <n v="10.854267120361328"/>
    <n v="116.20261383056641"/>
    <n v="53.488052368164063"/>
    <n v="0"/>
    <n v="0"/>
    <n v="0"/>
    <n v="0"/>
    <s v="FLOAT"/>
    <s v="HYBRID"/>
    <n v="0"/>
    <n v="0.34619387984275818"/>
    <m/>
    <n v="0.10798975080251694"/>
    <n v="7.9999998211860657E-2"/>
    <m/>
    <m/>
    <m/>
    <m/>
    <m/>
    <n v="0.29520216584205627"/>
    <n v="4.3805889785289764E-2"/>
    <m/>
    <m/>
    <m/>
    <n v="0.10135135054588318"/>
    <n v="5.673748254776001E-2"/>
    <m/>
    <m/>
    <n v="9.3994870781898499E-2"/>
  </r>
  <r>
    <x v="58"/>
    <x v="15"/>
    <s v="PRT"/>
    <n v="182"/>
    <n v="6619"/>
    <n v="1470.31"/>
    <n v="10.492441779265739"/>
    <n v="10.195600000000001"/>
    <n v="18249"/>
    <m/>
    <n v="1.3528177243566821"/>
    <n v="-1650"/>
    <n v="2679"/>
    <n v="1029"/>
    <n v="2808"/>
    <n v="3400"/>
    <n v="8"/>
    <n v="9.6153846153846168"/>
    <m/>
    <m/>
    <n v="0.97876658738508837"/>
    <n v="0.52457668913365119"/>
    <n v="1511"/>
    <n v="1667"/>
    <n v="22.383900000000001"/>
    <n v="2065.1333"/>
    <n v="331.77749999999997"/>
    <m/>
    <m/>
    <m/>
    <n v="11.407214164733887"/>
    <n v="113.47663116455078"/>
    <n v="55.495380401611328"/>
    <n v="0"/>
    <n v="0"/>
    <n v="0"/>
    <n v="0"/>
    <s v="FLOAT"/>
    <s v="HYBRID"/>
    <n v="0"/>
    <n v="0.24935969710350037"/>
    <m/>
    <n v="0.18215951323509216"/>
    <n v="7.9999998211860657E-2"/>
    <m/>
    <m/>
    <m/>
    <m/>
    <m/>
    <n v="0.19709047675132751"/>
    <n v="4.5156706124544144E-2"/>
    <m/>
    <m/>
    <m/>
    <n v="9.6153847873210907E-2"/>
    <n v="5.4056663066148758E-2"/>
    <m/>
    <m/>
    <n v="0.13107976317405701"/>
  </r>
  <r>
    <x v="59"/>
    <x v="15"/>
    <s v="PRT"/>
    <n v="182"/>
    <n v="6701"/>
    <n v="1610.06"/>
    <n v="11.502043788909003"/>
    <n v="10.933999999999999"/>
    <n v="20304"/>
    <m/>
    <n v="1.4076697431494607"/>
    <n v="-1456"/>
    <n v="2529"/>
    <n v="1073"/>
    <n v="3142"/>
    <n v="4122"/>
    <n v="8"/>
    <n v="7.8947368421052628"/>
    <m/>
    <m/>
    <n v="0.98066195258141897"/>
    <n v="0.47020291568163908"/>
    <n v="2048"/>
    <n v="1757"/>
    <n v="22.3644"/>
    <n v="2389.7865999999999"/>
    <n v="413.5677"/>
    <m/>
    <m/>
    <m/>
    <n v="11.875064849853516"/>
    <n v="110.94029998779297"/>
    <n v="57.213462829589844"/>
    <n v="0"/>
    <n v="0"/>
    <n v="0"/>
    <n v="0"/>
    <s v="FLOAT"/>
    <s v="HYBRID"/>
    <n v="0"/>
    <n v="-0.12906178832054138"/>
    <m/>
    <n v="0.19806523621082306"/>
    <n v="7.9999998211860657E-2"/>
    <m/>
    <m/>
    <m/>
    <m/>
    <m/>
    <n v="-0.16611467301845551"/>
    <n v="4.4148121029138565E-2"/>
    <m/>
    <m/>
    <m/>
    <n v="7.8947365283966064E-2"/>
    <n v="3.6814469844102859E-2"/>
    <m/>
    <m/>
    <n v="0.13903261721134186"/>
  </r>
  <r>
    <x v="60"/>
    <x v="15"/>
    <s v="PRT"/>
    <n v="182"/>
    <n v="6784"/>
    <n v="1570.75"/>
    <n v="11.21781124696872"/>
    <n v="10.807700000000001"/>
    <n v="19877"/>
    <m/>
    <n v="1.3373160668717663"/>
    <n v="-1463"/>
    <n v="2408"/>
    <n v="945"/>
    <n v="3528.9999999999995"/>
    <n v="4472"/>
    <n v="7.5"/>
    <n v="8.1081081081081088"/>
    <m/>
    <m/>
    <n v="0.92948709228049453"/>
    <n v="0.47451828746792774"/>
    <n v="1945"/>
    <n v="1862"/>
    <n v="22.251899999999999"/>
    <n v="2457.8042"/>
    <n v="427.80419999999998"/>
    <m/>
    <m/>
    <m/>
    <n v="12.276058197021484"/>
    <n v="108.57449340820313"/>
    <n v="58.700614929199219"/>
    <n v="0"/>
    <n v="0"/>
    <n v="0"/>
    <n v="0"/>
    <s v="FLOAT"/>
    <s v="HYBRID"/>
    <n v="0"/>
    <n v="-0.18364742398262024"/>
    <m/>
    <n v="0.10536843538284302"/>
    <n v="7.5000002980232239E-2"/>
    <m/>
    <m/>
    <m/>
    <m/>
    <m/>
    <n v="-0.20981848239898682"/>
    <n v="3.4110058099031448E-2"/>
    <m/>
    <m/>
    <m/>
    <n v="8.1081077456474304E-2"/>
    <n v="2.6953136548399925E-2"/>
    <m/>
    <m/>
    <n v="9.0184219181537628E-2"/>
  </r>
  <r>
    <x v="61"/>
    <x v="15"/>
    <s v="PRT"/>
    <n v="182"/>
    <n v="6869"/>
    <n v="1631.1"/>
    <n v="11.654135769904913"/>
    <n v="11.173999999999999"/>
    <n v="19191"/>
    <m/>
    <n v="1.186473015191625"/>
    <n v="-863"/>
    <n v="1675"/>
    <n v="812"/>
    <n v="3502.9999999999995"/>
    <n v="4349"/>
    <n v="7"/>
    <n v="6.66"/>
    <m/>
    <m/>
    <n v="0.84412603278534704"/>
    <n v="0.49934865301443387"/>
    <n v="1920"/>
    <n v="1730"/>
    <n v="23.5655"/>
    <n v="2251.0405000000001"/>
    <n v="442.04059999999998"/>
    <m/>
    <m/>
    <m/>
    <n v="17.471057891845703"/>
    <n v="80.215835571289063"/>
    <n v="46.8720703125"/>
    <n v="1"/>
    <n v="1"/>
    <n v="0"/>
    <n v="0"/>
    <s v="FLOAT"/>
    <s v="HYBRID"/>
    <n v="0"/>
    <n v="-0.27711933851242065"/>
    <m/>
    <n v="4.8745583742856979E-2"/>
    <n v="7.0000000298023224E-2"/>
    <m/>
    <m/>
    <m/>
    <m/>
    <m/>
    <n v="-0.31072321534156799"/>
    <n v="4.780285432934761E-2"/>
    <m/>
    <m/>
    <m/>
    <n v="6.6600002348423004E-2"/>
    <n v="3.2949399203062057E-2"/>
    <m/>
    <m/>
    <n v="5.9372790157794952E-2"/>
  </r>
  <r>
    <x v="62"/>
    <x v="15"/>
    <s v="PRT"/>
    <n v="182"/>
    <n v="6954"/>
    <n v="1642.51"/>
    <n v="11.736648426700981"/>
    <n v="11.296200000000001"/>
    <n v="19508"/>
    <m/>
    <n v="1.162028093773104"/>
    <n v="-930"/>
    <n v="1722"/>
    <n v="792"/>
    <n v="3757.9999999999991"/>
    <n v="4555"/>
    <n v="6.5"/>
    <n v="6.03"/>
    <m/>
    <m/>
    <n v="0.73979584895794459"/>
    <n v="0.50579249538650806"/>
    <n v="1894"/>
    <n v="1845"/>
    <n v="31.289100000000001"/>
    <n v="2801.2345999999998"/>
    <n v="447.59440000000001"/>
    <m/>
    <m/>
    <m/>
    <n v="16.795249938964844"/>
    <n v="71.15252685546875"/>
    <n v="47.436435699462891"/>
    <n v="0"/>
    <n v="0"/>
    <n v="0"/>
    <n v="0"/>
    <s v="FLOAT"/>
    <s v="HYBRID"/>
    <n v="0"/>
    <n v="9.6459865570068359E-2"/>
    <m/>
    <n v="0.11359299719333649"/>
    <n v="6.4999997615814209E-2"/>
    <m/>
    <m/>
    <n v="-0.14914076030254364"/>
    <m/>
    <m/>
    <n v="5.9165786951780319E-2"/>
    <n v="3.5634856671094894E-2"/>
    <m/>
    <m/>
    <m/>
    <n v="6.0300000011920929E-2"/>
    <n v="3.7743221968412399E-2"/>
    <m/>
    <m/>
    <n v="8.9296497404575348E-2"/>
  </r>
  <r>
    <x v="63"/>
    <x v="15"/>
    <s v="PRT"/>
    <n v="182"/>
    <n v="7040"/>
    <n v="1732.1"/>
    <n v="12.38481893239549"/>
    <n v="11.8361"/>
    <n v="19892"/>
    <m/>
    <n v="1.1614318761775302"/>
    <n v="-1116"/>
    <n v="1918"/>
    <n v="802"/>
    <n v="3717"/>
    <n v="4565"/>
    <n v="5.5"/>
    <n v="4.78"/>
    <m/>
    <m/>
    <n v="0.75876497329019954"/>
    <n v="0.37170721898250553"/>
    <n v="1920"/>
    <n v="1931"/>
    <n v="25.533000000000001"/>
    <n v="2828.1694000000002"/>
    <n v="386.55849999999998"/>
    <m/>
    <m/>
    <m/>
    <n v="15.247122764587402"/>
    <n v="80.460533142089844"/>
    <n v="45.511920928955078"/>
    <n v="0"/>
    <n v="0"/>
    <n v="0"/>
    <n v="0"/>
    <s v="FLOAT"/>
    <s v="HYBRID"/>
    <n v="0"/>
    <n v="0.18616919219493866"/>
    <m/>
    <n v="0.16545103490352631"/>
    <n v="5.4999999701976776E-2"/>
    <m/>
    <m/>
    <n v="0.13422887027263641"/>
    <m/>
    <m/>
    <n v="0.14770063757896423"/>
    <n v="3.3112213015556335E-2"/>
    <m/>
    <m/>
    <m/>
    <n v="4.7800000756978989E-2"/>
    <n v="3.8002908229827881E-2"/>
    <m/>
    <m/>
    <n v="0.11022551357746124"/>
  </r>
  <r>
    <x v="64"/>
    <x v="15"/>
    <s v="PRT"/>
    <n v="182"/>
    <n v="7127"/>
    <n v="1783.92"/>
    <n v="12.759885577686003"/>
    <n v="12.286"/>
    <n v="20668"/>
    <m/>
    <n v="1.173356228089004"/>
    <n v="-1064"/>
    <n v="1973"/>
    <n v="909"/>
    <n v="4302"/>
    <n v="5226"/>
    <n v="5"/>
    <n v="4"/>
    <m/>
    <m/>
    <n v="0.76824953545632702"/>
    <n v="0.35175149990323207"/>
    <n v="1983"/>
    <n v="1973"/>
    <n v="21.697199999999999"/>
    <n v="3026.2302"/>
    <n v="378.69549999999998"/>
    <m/>
    <m/>
    <m/>
    <n v="12.555554389953613"/>
    <n v="74.535621643066406"/>
    <n v="45.155445098876953"/>
    <n v="0"/>
    <n v="0"/>
    <n v="0"/>
    <n v="0"/>
    <s v="FLOAT"/>
    <s v="HYBRID"/>
    <n v="0"/>
    <n v="0.27381584048271179"/>
    <m/>
    <n v="0.27812042832374573"/>
    <n v="5.000000074505806E-2"/>
    <m/>
    <m/>
    <n v="-4.5715027954429388E-4"/>
    <m/>
    <m/>
    <n v="0.24087007343769073"/>
    <n v="2.7029430493712425E-2"/>
    <m/>
    <m/>
    <m/>
    <n v="3.9999999105930328E-2"/>
    <n v="3.3540010452270508E-2"/>
    <m/>
    <m/>
    <n v="0.16406022012233734"/>
  </r>
  <r>
    <x v="65"/>
    <x v="15"/>
    <s v="PRT"/>
    <n v="182"/>
    <n v="7216"/>
    <n v="1668.65"/>
    <n v="11.925134204072318"/>
    <n v="11.8504"/>
    <n v="20890"/>
    <m/>
    <n v="1.1757410984712986"/>
    <n v="-1372"/>
    <n v="2296"/>
    <n v="924"/>
    <n v="4757"/>
    <n v="5635"/>
    <n v="5"/>
    <n v="4.05"/>
    <m/>
    <m/>
    <n v="0.76824953545632702"/>
    <n v="0.34504547630445187"/>
    <n v="3036"/>
    <n v="2879"/>
    <n v="22.434100000000001"/>
    <n v="3411.7024000000001"/>
    <n v="400.036"/>
    <m/>
    <m/>
    <m/>
    <n v="12.34510612487793"/>
    <n v="79.442131042480469"/>
    <n v="44.713851928710938"/>
    <n v="0"/>
    <n v="0"/>
    <n v="0"/>
    <n v="0"/>
    <s v="FLOAT"/>
    <s v="HYBRID"/>
    <n v="0"/>
    <n v="6.1398644000291824E-2"/>
    <m/>
    <n v="7.1600548923015594E-2"/>
    <n v="5.000000074505806E-2"/>
    <m/>
    <m/>
    <n v="0.19541756808757782"/>
    <m/>
    <m/>
    <n v="2.4192096665501595E-2"/>
    <n v="3.6267694085836411E-2"/>
    <m/>
    <m/>
    <m/>
    <n v="4.050000011920929E-2"/>
    <n v="3.7145085632801056E-2"/>
    <m/>
    <m/>
    <n v="6.0800276696681976E-2"/>
  </r>
  <r>
    <x v="66"/>
    <x v="15"/>
    <s v="PRT"/>
    <n v="182"/>
    <n v="7305"/>
    <n v="1522.79"/>
    <n v="10.869814367577286"/>
    <n v="10.8009"/>
    <n v="21322"/>
    <m/>
    <n v="1.2055519782499826"/>
    <n v="-967"/>
    <n v="1997"/>
    <n v="1030"/>
    <n v="4994"/>
    <n v="5833"/>
    <n v="4.5"/>
    <n v="3.65"/>
    <m/>
    <m/>
    <n v="0.7777340976224546"/>
    <n v="0.33702279335897195"/>
    <n v="2013"/>
    <n v="1984"/>
    <n v="22.158200000000001"/>
    <n v="3555.0929999999998"/>
    <n v="390.09899999999999"/>
    <m/>
    <m/>
    <m/>
    <n v="11.763796806335449"/>
    <n v="77.331588745117188"/>
    <n v="43.401252746582031"/>
    <n v="0"/>
    <n v="0"/>
    <n v="0"/>
    <n v="0"/>
    <s v="FLOAT"/>
    <s v="HYBRID"/>
    <n v="0"/>
    <n v="9.4775915145874023E-2"/>
    <m/>
    <n v="7.7536337077617645E-2"/>
    <n v="4.5000001788139343E-2"/>
    <m/>
    <m/>
    <n v="0.53240126371383667"/>
    <m/>
    <m/>
    <n v="6.1350960284471512E-2"/>
    <n v="3.1587578356266022E-2"/>
    <m/>
    <m/>
    <m/>
    <n v="3.6499999463558197E-2"/>
    <n v="3.3525507897138596E-2"/>
    <m/>
    <m/>
    <n v="6.1268169432878494E-2"/>
  </r>
  <r>
    <x v="67"/>
    <x v="15"/>
    <s v="PRT"/>
    <n v="182"/>
    <n v="7396"/>
    <n v="1757.3"/>
    <n v="12.564682488036013"/>
    <n v="11.7658"/>
    <n v="22288"/>
    <m/>
    <n v="1.2532493858958771"/>
    <n v="-1159"/>
    <n v="2362"/>
    <n v="1203"/>
    <n v="4966"/>
    <n v="5818"/>
    <n v="4"/>
    <n v="3.61"/>
    <m/>
    <m/>
    <n v="0.78721865978858219"/>
    <n v="0.32474874371859297"/>
    <n v="2138"/>
    <n v="2035"/>
    <n v="22.325399999999998"/>
    <n v="3402.1478999999999"/>
    <n v="384.45"/>
    <m/>
    <m/>
    <m/>
    <n v="11.293248176574707"/>
    <n v="78.551567077636719"/>
    <n v="43.324024200439453"/>
    <n v="0"/>
    <n v="0"/>
    <n v="0"/>
    <n v="0"/>
    <s v="FLOAT"/>
    <s v="HYBRID"/>
    <n v="0"/>
    <n v="2.7834644541144371E-2"/>
    <m/>
    <n v="3.5897556692361832E-2"/>
    <n v="3.9999999105930328E-2"/>
    <m/>
    <m/>
    <n v="8.6060769855976105E-2"/>
    <m/>
    <m/>
    <n v="-4.3300008401274681E-3"/>
    <n v="2.9734339565038681E-2"/>
    <m/>
    <m/>
    <m/>
    <n v="3.6100000143051147E-2"/>
    <n v="2.9605589807033539E-2"/>
    <m/>
    <m/>
    <n v="3.7948779761791229E-2"/>
  </r>
  <r>
    <x v="68"/>
    <x v="15"/>
    <s v="PRT"/>
    <n v="182"/>
    <n v="7488"/>
    <n v="1747.33"/>
    <n v="12.492496445638482"/>
    <n v="11.969099999999999"/>
    <n v="23149"/>
    <m/>
    <n v="1.214495242183588"/>
    <n v="-1162"/>
    <n v="2304"/>
    <n v="1142"/>
    <n v="5128"/>
    <n v="5965"/>
    <n v="4"/>
    <n v="3.74"/>
    <m/>
    <m/>
    <n v="0.7872186597885823"/>
    <n v="0.31102855414920733"/>
    <n v="2250"/>
    <n v="2257"/>
    <n v="22.590199999999999"/>
    <n v="3730.7728999999999"/>
    <n v="425.601"/>
    <m/>
    <m/>
    <m/>
    <n v="11.241659164428711"/>
    <n v="84.959877014160156"/>
    <n v="47.227993011474609"/>
    <n v="0"/>
    <n v="0"/>
    <n v="0"/>
    <n v="0"/>
    <s v="FLOAT"/>
    <s v="HYBRID"/>
    <n v="0"/>
    <n v="4.2423568665981293E-2"/>
    <m/>
    <n v="4.6255048364400864E-2"/>
    <n v="3.9999999105930328E-2"/>
    <m/>
    <m/>
    <n v="0.14786744117736816"/>
    <m/>
    <m/>
    <n v="9.7033949568867683E-3"/>
    <n v="3.503229096531868E-2"/>
    <m/>
    <m/>
    <m/>
    <n v="3.7399999797344208E-2"/>
    <n v="3.5372223705053329E-2"/>
    <m/>
    <m/>
    <n v="4.3127521872520447E-2"/>
  </r>
  <r>
    <x v="69"/>
    <x v="15"/>
    <s v="PRT"/>
    <n v="182"/>
    <n v="7581"/>
    <n v="1748.98"/>
    <n v="12.504427194312518"/>
    <n v="11.992900000000001"/>
    <n v="23414"/>
    <m/>
    <n v="1.14354534831032"/>
    <n v="-740"/>
    <n v="2078"/>
    <n v="1338"/>
    <n v="5740"/>
    <n v="6850"/>
    <n v="4"/>
    <n v="3.97"/>
    <m/>
    <m/>
    <n v="0.7872186597885823"/>
    <n v="0.30554369180831981"/>
    <n v="2169"/>
    <n v="2357"/>
    <n v="24.767800000000001"/>
    <n v="3990.7190000000001"/>
    <n v="521.16399999999999"/>
    <m/>
    <m/>
    <m/>
    <n v="10.536032676696777"/>
    <n v="74.834724426269531"/>
    <n v="43.731819152832031"/>
    <n v="0"/>
    <n v="0"/>
    <n v="0"/>
    <n v="0"/>
    <s v="FLOAT"/>
    <s v="HYBRID"/>
    <m/>
    <n v="-7.8372567892074585E-2"/>
    <m/>
    <n v="-1.6894260421395302E-2"/>
    <n v="3.9999999105930328E-2"/>
    <m/>
    <m/>
    <n v="-3.4971132874488831E-2"/>
    <m/>
    <m/>
    <n v="-0.11029954254627228"/>
    <n v="3.7369996309280396E-2"/>
    <m/>
    <m/>
    <m/>
    <n v="3.970000147819519E-2"/>
    <n v="3.3248104155063629E-2"/>
    <m/>
    <m/>
    <n v="1.1552869342267513E-2"/>
  </r>
  <r>
    <x v="70"/>
    <x v="15"/>
    <s v="PRT"/>
    <n v="182"/>
    <n v="7675"/>
    <n v="1615.11"/>
    <n v="11.535429833517865"/>
    <n v="11.045500000000001"/>
    <n v="24454"/>
    <m/>
    <n v="1.1978011495075247"/>
    <n v="-830"/>
    <n v="2449"/>
    <n v="1619"/>
    <n v="6435"/>
    <n v="7544"/>
    <n v="4"/>
    <n v="3.83"/>
    <m/>
    <m/>
    <n v="0.7950908463864681"/>
    <n v="0.26134783675472317"/>
    <n v="2218"/>
    <n v="2382"/>
    <n v="26.946899999999999"/>
    <n v="4967.2021000000004"/>
    <n v="534.61300000000006"/>
    <m/>
    <m/>
    <m/>
    <n v="5.7131195068359375"/>
    <n v="67.955108642578125"/>
    <n v="50.622917175292969"/>
    <n v="0"/>
    <n v="0"/>
    <n v="1"/>
    <n v="1"/>
    <s v="PEG"/>
    <s v="USA"/>
    <m/>
    <n v="-1.2486075982451439E-2"/>
    <m/>
    <n v="-1.1142744682729244E-2"/>
    <n v="3.9999999105930328E-2"/>
    <m/>
    <m/>
    <n v="0.17115716636180878"/>
    <m/>
    <m/>
    <n v="-4.360642284154892E-2"/>
    <n v="3.5102568566799164E-2"/>
    <m/>
    <m/>
    <m/>
    <n v="3.8300000131130219E-2"/>
    <n v="3.3571872860193253E-2"/>
    <m/>
    <m/>
    <n v="1.4428626745939255E-2"/>
  </r>
  <r>
    <x v="71"/>
    <x v="15"/>
    <s v="PRT"/>
    <n v="182"/>
    <n v="7757"/>
    <n v="1746.94"/>
    <n v="12.487082492458667"/>
    <n v="11.156000000000001"/>
    <n v="29039"/>
    <m/>
    <n v="1.3462593308053714"/>
    <n v="504"/>
    <n v="2469"/>
    <n v="2973"/>
    <n v="9673"/>
    <n v="10797"/>
    <n v="3.5"/>
    <n v="3.61"/>
    <m/>
    <m/>
    <n v="0.81870740618012561"/>
    <n v="0.22779710045111745"/>
    <n v="2443"/>
    <n v="2786"/>
    <n v="24.985600000000002"/>
    <n v="4877.9921999999997"/>
    <n v="556.13800000000003"/>
    <m/>
    <m/>
    <m/>
    <n v="5.1594829559326172"/>
    <n v="48.1942138671875"/>
    <n v="38.729591369628906"/>
    <n v="0"/>
    <n v="0"/>
    <n v="1"/>
    <n v="1"/>
    <s v="PEG"/>
    <s v="USA"/>
    <m/>
    <n v="0.28817051649093628"/>
    <m/>
    <n v="8.8500000536441803E-2"/>
    <n v="3.5000000149011612E-2"/>
    <m/>
    <m/>
    <n v="0.14367112517356873"/>
    <m/>
    <m/>
    <n v="0.2564079761505127"/>
    <n v="2.7112755924463272E-2"/>
    <m/>
    <m/>
    <m/>
    <n v="3.6100000143051147E-2"/>
    <n v="3.4064684063196182E-2"/>
    <m/>
    <m/>
    <n v="6.1750002205371857E-2"/>
  </r>
  <r>
    <x v="72"/>
    <x v="15"/>
    <s v="PRT"/>
    <n v="182"/>
    <n v="7826"/>
    <n v="1708.28"/>
    <n v="12.208263903698199"/>
    <n v="10.742800000000001"/>
    <n v="34111"/>
    <m/>
    <n v="1.6443681285922118"/>
    <n v="1441"/>
    <n v="2500"/>
    <n v="3941"/>
    <n v="14728"/>
    <n v="16033"/>
    <n v="3.5"/>
    <n v="2.92"/>
    <m/>
    <m/>
    <n v="0.85019615257166892"/>
    <n v="0.24165225293893466"/>
    <n v="2967"/>
    <n v="2928"/>
    <n v="24.829560000000001"/>
    <n v="5204.5562"/>
    <n v="510.50799999999998"/>
    <m/>
    <m/>
    <m/>
    <n v="4.2553119659423828"/>
    <n v="43.517440795898438"/>
    <n v="38.369037628173828"/>
    <n v="0"/>
    <n v="0"/>
    <n v="1"/>
    <n v="1"/>
    <s v="PEG"/>
    <s v="USA"/>
    <m/>
    <n v="0.74643814563751221"/>
    <m/>
    <n v="0.18012337386608124"/>
    <n v="3.5000000149011612E-2"/>
    <m/>
    <m/>
    <n v="4.4881332665681839E-2"/>
    <m/>
    <m/>
    <n v="0.71983301639556885"/>
    <n v="1.855212077498436E-2"/>
    <m/>
    <m/>
    <m/>
    <n v="2.9200000688433647E-2"/>
    <n v="3.1906548887491226E-2"/>
    <m/>
    <m/>
    <n v="0.10756168514490128"/>
  </r>
  <r>
    <x v="73"/>
    <x v="15"/>
    <s v="PRT"/>
    <n v="182"/>
    <n v="7896"/>
    <n v="1806.36"/>
    <n v="12.915386344017358"/>
    <n v="11.265700000000001"/>
    <n v="36282"/>
    <m/>
    <n v="1.8590064629987368"/>
    <n v="693"/>
    <n v="3342"/>
    <n v="4035"/>
    <n v="18032"/>
    <n v="19377"/>
    <n v="2.5"/>
    <n v="2.82"/>
    <m/>
    <m/>
    <n v="0.95253457834418465"/>
    <n v="0.24144203737390441"/>
    <n v="3259"/>
    <n v="3619"/>
    <n v="24.829560000000001"/>
    <n v="5831.0571"/>
    <n v="539.96699999999998"/>
    <m/>
    <m/>
    <m/>
    <n v="4.020911693572998"/>
    <n v="42.258502960205078"/>
    <n v="36.1011962890625"/>
    <n v="0"/>
    <n v="0"/>
    <n v="1"/>
    <n v="1"/>
    <s v="PEG"/>
    <s v="USA"/>
    <m/>
    <n v="2.1539501845836639E-2"/>
    <m/>
    <n v="6.208256259560585E-2"/>
    <n v="2.500000037252903E-2"/>
    <m/>
    <m/>
    <n v="-0.15043292939662933"/>
    <m/>
    <m/>
    <n v="5.1467623561620712E-3"/>
    <n v="1.573583111166954E-2"/>
    <m/>
    <m/>
    <m/>
    <n v="2.8200000524520874E-2"/>
    <n v="1.5816818922758102E-2"/>
    <m/>
    <m/>
    <n v="4.3541282415390015E-2"/>
  </r>
  <r>
    <x v="74"/>
    <x v="15"/>
    <s v="PRT"/>
    <n v="182"/>
    <n v="7967"/>
    <n v="1892.68"/>
    <n v="13.53819147648051"/>
    <n v="11.817299999999999"/>
    <n v="35228"/>
    <m/>
    <n v="1.912666046600368"/>
    <n v="-773"/>
    <n v="3939"/>
    <n v="3166"/>
    <n v="22716"/>
    <n v="23895"/>
    <n v="2"/>
    <n v="2.76"/>
    <m/>
    <m/>
    <n v="1.0627451907145862"/>
    <n v="0.26711706597025092"/>
    <n v="3373"/>
    <n v="3456"/>
    <n v="24.829560000000001"/>
    <n v="6906.21"/>
    <n v="616.71900000000005"/>
    <m/>
    <m/>
    <m/>
    <n v="3.8714172840118408"/>
    <n v="42.581073760986328"/>
    <n v="33.721435546875"/>
    <n v="0"/>
    <n v="0"/>
    <n v="1"/>
    <n v="1"/>
    <s v="PEG"/>
    <s v="USA"/>
    <m/>
    <n v="0.13804632425308228"/>
    <m/>
    <n v="-1.5644505620002747E-3"/>
    <n v="1.9999999552965164E-2"/>
    <m/>
    <m/>
    <n v="0.14960873126983643"/>
    <m/>
    <m/>
    <n v="0.12082773447036743"/>
    <n v="1.674194261431694E-2"/>
    <m/>
    <m/>
    <m/>
    <n v="2.759999968111515E-2"/>
    <n v="1.8764832988381386E-2"/>
    <m/>
    <m/>
    <n v="9.2177744954824448E-3"/>
  </r>
  <r>
    <x v="75"/>
    <x v="15"/>
    <s v="PRT"/>
    <n v="182"/>
    <n v="8038"/>
    <n v="1803.56"/>
    <n v="12.895033890396943"/>
    <n v="11.7637"/>
    <n v="36351"/>
    <m/>
    <n v="2.0849729317211616"/>
    <n v="-846"/>
    <n v="4083"/>
    <n v="3237"/>
    <n v="24973"/>
    <n v="26039"/>
    <n v="2"/>
    <n v="2.83"/>
    <m/>
    <m/>
    <n v="1.1965723628786453"/>
    <n v="0.27190448680916618"/>
    <n v="3333"/>
    <n v="3835"/>
    <n v="24.85962"/>
    <n v="8137.7271000000001"/>
    <n v="761.45299999999997"/>
    <m/>
    <m/>
    <m/>
    <n v="3.5493354797363281"/>
    <n v="41.884258270263672"/>
    <n v="32.749137878417969"/>
    <n v="0"/>
    <n v="0"/>
    <n v="1"/>
    <n v="1"/>
    <s v="PEG"/>
    <s v="USA"/>
    <m/>
    <n v="7.1215160191059113E-2"/>
    <m/>
    <n v="6.4928561449050903E-2"/>
    <n v="1.9999999552965164E-2"/>
    <m/>
    <m/>
    <n v="-0.12272303551435471"/>
    <m/>
    <m/>
    <n v="5.5346202105283737E-2"/>
    <n v="1.5564365312457085E-2"/>
    <m/>
    <m/>
    <m/>
    <n v="2.8300000354647636E-2"/>
    <n v="1.6425793990492821E-2"/>
    <m/>
    <m/>
    <n v="4.2464278638362885E-2"/>
  </r>
  <r>
    <x v="76"/>
    <x v="15"/>
    <s v="PRT"/>
    <n v="182"/>
    <n v="8109.9999999999991"/>
    <n v="1927.87"/>
    <n v="13.791744950401842"/>
    <n v="12.4261"/>
    <n v="42294"/>
    <m/>
    <n v="2.3729460303832495"/>
    <n v="-2310"/>
    <n v="6896"/>
    <n v="4586"/>
    <n v="27736"/>
    <n v="28775"/>
    <n v="2"/>
    <n v="2.83"/>
    <m/>
    <m/>
    <n v="1.3855048412279052"/>
    <n v="0.24677259185700098"/>
    <n v="3900"/>
    <n v="4394"/>
    <n v="25.3"/>
    <n v="10275"/>
    <n v="975"/>
    <m/>
    <m/>
    <m/>
    <n v="3.2640049457550049"/>
    <n v="51.009304046630859"/>
    <n v="32.935752868652344"/>
    <n v="0"/>
    <n v="0"/>
    <n v="1"/>
    <n v="1"/>
    <s v="PEG"/>
    <s v="USA"/>
    <m/>
    <n v="-5.8892063796520233E-2"/>
    <m/>
    <n v="3.4929316490888596E-2"/>
    <n v="1.9999999552965164E-2"/>
    <m/>
    <m/>
    <n v="0.64233499765396118"/>
    <m/>
    <m/>
    <n v="-7.389552891254425E-2"/>
    <n v="1.6105912625789642E-2"/>
    <m/>
    <m/>
    <m/>
    <n v="2.8300000354647636E-2"/>
    <n v="1.4915757812559605E-2"/>
    <m/>
    <m/>
    <n v="2.746465802192688E-2"/>
  </r>
  <r>
    <x v="77"/>
    <x v="15"/>
    <s v="PRT"/>
    <n v="182"/>
    <n v="8183"/>
    <n v="2070.5100000000002"/>
    <n v="14.821398638488866"/>
    <n v="13.526899999999999"/>
    <n v="46930"/>
    <m/>
    <n v="2.4462807946388119"/>
    <n v="-5184"/>
    <n v="9494"/>
    <n v="4310"/>
    <n v="26207"/>
    <n v="27216"/>
    <n v="2"/>
    <n v="3.04"/>
    <m/>
    <m/>
    <n v="1.5350763865877357"/>
    <n v="0.21941189004900916"/>
    <n v="4304"/>
    <n v="5621"/>
    <n v="24.95"/>
    <n v="11219"/>
    <n v="1422"/>
    <m/>
    <m/>
    <n v="16427.71875"/>
    <n v="3.6517460346221924"/>
    <n v="56.337142944335938"/>
    <n v="35.539134979248047"/>
    <n v="0"/>
    <n v="0"/>
    <n v="1"/>
    <n v="1"/>
    <s v="PEG"/>
    <s v="USA"/>
    <m/>
    <n v="-5.1245622336864471E-2"/>
    <m/>
    <n v="-3.0835613608360291E-2"/>
    <n v="1.2500000186264515E-2"/>
    <m/>
    <m/>
    <n v="0.19934016466140747"/>
    <m/>
    <m/>
    <n v="-6.4912527799606323E-2"/>
    <n v="1.4449193142354488E-2"/>
    <m/>
    <m/>
    <m/>
    <n v="3.0400000512599945E-2"/>
    <n v="1.3511259108781815E-2"/>
    <m/>
    <m/>
    <n v="-9.1678071767091751E-3"/>
  </r>
  <r>
    <x v="78"/>
    <x v="15"/>
    <s v="PRT"/>
    <n v="182"/>
    <n v="8256"/>
    <n v="2046.27"/>
    <n v="14.646347485674848"/>
    <n v="13.5382"/>
    <n v="47693"/>
    <m/>
    <n v="2.0158116906346146"/>
    <n v="-4157"/>
    <n v="10362"/>
    <n v="4295"/>
    <n v="24754"/>
    <n v="25718"/>
    <n v="2"/>
    <n v="3.24"/>
    <m/>
    <m/>
    <n v="1.5823095061750505"/>
    <n v="0.21449688633552094"/>
    <n v="4433"/>
    <n v="5631"/>
    <n v="25.8"/>
    <n v="12770"/>
    <n v="1923"/>
    <m/>
    <m/>
    <n v="19252.890625"/>
    <n v="3.8299844264984131"/>
    <n v="60.469684600830078"/>
    <n v="37.073516845703125"/>
    <n v="0"/>
    <n v="0"/>
    <n v="1"/>
    <n v="1"/>
    <s v="PEG"/>
    <s v="USA"/>
    <m/>
    <n v="-9.1548703610897064E-2"/>
    <n v="6.3706867396831512E-2"/>
    <n v="-3.181665763258934E-2"/>
    <n v="1.3749999925494194E-2"/>
    <m/>
    <m/>
    <n v="1.3284812681376934E-2"/>
    <n v="5.0422057509422302E-2"/>
    <n v="4.976099357008934E-2"/>
    <n v="-0.10791564732789993"/>
    <n v="1.9772201776504517E-2"/>
    <m/>
    <m/>
    <m/>
    <n v="3.2400000840425491E-2"/>
    <n v="1.7638470977544785E-2"/>
    <n v="4.3914265930652618E-2"/>
    <n v="5.1186665892601013E-2"/>
    <n v="-9.0333288535475731E-3"/>
  </r>
  <r>
    <x v="79"/>
    <x v="15"/>
    <s v="PRT"/>
    <n v="182"/>
    <n v="8329"/>
    <n v="2056.5500000000002"/>
    <n v="14.720538695916758"/>
    <n v="13.583299999999999"/>
    <n v="48599"/>
    <m/>
    <n v="2.3371729746488286"/>
    <n v="-3129"/>
    <n v="9047"/>
    <n v="4094"/>
    <n v="23090"/>
    <n v="23950"/>
    <n v="2"/>
    <n v="3.76"/>
    <m/>
    <m/>
    <n v="1.6689035587517946"/>
    <n v="0.21107430194036914"/>
    <n v="4690"/>
    <n v="5581"/>
    <n v="28.6"/>
    <n v="12904"/>
    <n v="1961"/>
    <m/>
    <m/>
    <n v="21003.48046875"/>
    <n v="4.1034212112426758"/>
    <n v="67.851554870605469"/>
    <n v="40.033603668212891"/>
    <n v="0"/>
    <n v="0"/>
    <n v="1"/>
    <n v="1"/>
    <s v="PEG"/>
    <s v="USA"/>
    <m/>
    <n v="-0.10967759788036346"/>
    <n v="0.20139420032501221"/>
    <n v="-0.1787191778421402"/>
    <n v="1.3749999925494194E-2"/>
    <m/>
    <m/>
    <n v="0.1482795774936676"/>
    <n v="5.3114615380764008E-2"/>
    <n v="4.6255823224782944E-2"/>
    <n v="-0.13331256806850433"/>
    <n v="2.6803810149431229E-2"/>
    <m/>
    <m/>
    <m/>
    <n v="3.7599999457597733E-2"/>
    <n v="2.3230524733662605E-2"/>
    <n v="0.15393030643463135"/>
    <n v="0.18172472715377808"/>
    <n v="-8.2484588027000427E-2"/>
  </r>
  <r>
    <x v="80"/>
    <x v="15"/>
    <s v="PRT"/>
    <n v="182"/>
    <n v="8442.75"/>
    <n v="2086.41"/>
    <n v="14.937197081501573"/>
    <n v="13.7262"/>
    <n v="50664"/>
    <m/>
    <n v="2.2769549974958867"/>
    <n v="-345"/>
    <n v="7879"/>
    <n v="5334"/>
    <n v="23947"/>
    <n v="24857"/>
    <n v="2"/>
    <n v="3.92"/>
    <m/>
    <m/>
    <n v="1.6767757453496805"/>
    <n v="0.20732670140533713"/>
    <n v="4825"/>
    <n v="5024"/>
    <n v="29.1"/>
    <n v="14093"/>
    <n v="1802"/>
    <m/>
    <m/>
    <n v="22841.45703125"/>
    <n v="4.6767611503601074"/>
    <n v="64.690933227539063"/>
    <n v="38.445766448974609"/>
    <n v="0"/>
    <n v="0"/>
    <n v="1"/>
    <n v="1"/>
    <s v="PEG"/>
    <s v="USA"/>
    <n v="0"/>
    <n v="8.2822656258940697E-3"/>
    <n v="-2.7988452464342117E-2"/>
    <n v="5.0137333571910858E-2"/>
    <n v="1.3749999925494194E-2"/>
    <m/>
    <m/>
    <n v="-7.2752922773361206E-2"/>
    <n v="4.4764470309019089E-2"/>
    <n v="4.8276744782924652E-2"/>
    <n v="-1.6441905871033669E-2"/>
    <n v="2.4102494120597839E-2"/>
    <m/>
    <m/>
    <m/>
    <n v="3.9200000464916229E-2"/>
    <n v="2.3706203326582909E-2"/>
    <n v="-1.9442642107605934E-2"/>
    <n v="-2.5489022955298424E-2"/>
    <n v="3.1943667680025101E-2"/>
  </r>
  <r>
    <x v="81"/>
    <x v="15"/>
    <s v="PRT"/>
    <n v="182"/>
    <n v="8490.25"/>
    <n v="2167.66"/>
    <n v="15.52220480009824"/>
    <n v="14.4047"/>
    <n v="57360"/>
    <m/>
    <n v="2.3085545300612917"/>
    <n v="15"/>
    <n v="9472"/>
    <n v="7559"/>
    <n v="27501"/>
    <n v="28496"/>
    <n v="2"/>
    <n v="3.79"/>
    <m/>
    <m/>
    <n v="1.6846479319475665"/>
    <n v="0.19208507670850766"/>
    <n v="5560"/>
    <n v="5493"/>
    <n v="29.1"/>
    <n v="14945"/>
    <n v="1637"/>
    <m/>
    <m/>
    <n v="24386.572265625"/>
    <n v="4.5968751907348633"/>
    <n v="63.458827972412109"/>
    <n v="38.953559875488281"/>
    <n v="0"/>
    <n v="0"/>
    <n v="1"/>
    <n v="1"/>
    <s v="PEG"/>
    <s v="USA"/>
    <n v="0.13500001"/>
    <n v="0.17748551070690155"/>
    <n v="0.13046996295452118"/>
    <n v="0.10825735330581665"/>
    <n v="1.3749999925494194E-2"/>
    <m/>
    <m/>
    <n v="8.3337627351284027E-2"/>
    <n v="4.7132331877946854E-2"/>
    <n v="4.3506596237421036E-2"/>
    <n v="0.15375904738903046"/>
    <n v="1.8711686134338379E-2"/>
    <m/>
    <m/>
    <m/>
    <n v="3.7900000810623169E-2"/>
    <n v="2.1588776260614395E-2"/>
    <n v="0.12634420394897461"/>
    <n v="0.13404032588005066"/>
    <n v="6.1003677546977997E-2"/>
  </r>
  <r>
    <x v="82"/>
    <x v="15"/>
    <s v="PRT"/>
    <n v="182"/>
    <n v="8526.0499999999993"/>
    <n v="2161.38"/>
    <n v="15.476988265207563"/>
    <n v="14.264099999999999"/>
    <n v="58678"/>
    <m/>
    <n v="2.3121318356347338"/>
    <n v="-1623"/>
    <n v="9988"/>
    <n v="6811"/>
    <n v="28508"/>
    <n v="29678"/>
    <n v="2"/>
    <n v="3.48"/>
    <m/>
    <m/>
    <n v="1.6846479319475665"/>
    <n v="0.18973039299226285"/>
    <n v="5880"/>
    <n v="5701"/>
    <n v="29"/>
    <n v="15609"/>
    <n v="1589"/>
    <m/>
    <m/>
    <n v="26238.27734375"/>
    <n v="4.6825237274169922"/>
    <n v="67.747611999511719"/>
    <n v="40.409111022949219"/>
    <n v="0"/>
    <n v="0"/>
    <n v="1"/>
    <n v="1"/>
    <s v="PEG"/>
    <s v="USA"/>
    <n v="7.7499999999999999E-2"/>
    <n v="0.15275737643241882"/>
    <n v="3.8495838642120361E-2"/>
    <n v="7.0149227976799011E-2"/>
    <n v="1.7500000074505806E-2"/>
    <m/>
    <m/>
    <n v="-5.9672091156244278E-3"/>
    <n v="4.446304589509964E-2"/>
    <n v="4.4729959219694138E-2"/>
    <n v="0.12273690849542618"/>
    <n v="2.8235197067260742E-2"/>
    <m/>
    <m/>
    <m/>
    <n v="3.4800000488758087E-2"/>
    <n v="3.1700696796178818E-2"/>
    <n v="4.7371078282594681E-2"/>
    <n v="4.7765173017978668E-2"/>
    <n v="4.3824613094329834E-2"/>
  </r>
  <r>
    <x v="83"/>
    <x v="15"/>
    <s v="PRT"/>
    <n v="182"/>
    <n v="8578.9500000000007"/>
    <n v="2297.9499999999998"/>
    <n v="16.461024384835035"/>
    <n v="15.166399999999999"/>
    <n v="58993"/>
    <n v="0.18288610513111725"/>
    <n v="2.3329994514798127"/>
    <n v="-1573"/>
    <n v="11532"/>
    <n v="8280"/>
    <n v="29777"/>
    <n v="31225"/>
    <n v="2"/>
    <n v="3.38"/>
    <m/>
    <n v="3.4874999999999989"/>
    <n v="1.7003923051433383"/>
    <n v="0.18849694031495262"/>
    <n v="6261"/>
    <n v="6238"/>
    <n v="29"/>
    <n v="16125"/>
    <n v="1593"/>
    <m/>
    <m/>
    <n v="25782.443359375"/>
    <n v="5.0470485687255859"/>
    <n v="64.812889099121094"/>
    <n v="41.341072082519531"/>
    <n v="0"/>
    <n v="0"/>
    <n v="1"/>
    <n v="1"/>
    <s v="PEG"/>
    <s v="USA"/>
    <n v="0.14499999999999999"/>
    <n v="0.12199395895004272"/>
    <n v="0.20376637578010559"/>
    <n v="4.9940343946218491E-2"/>
    <n v="1.7500000074505806E-2"/>
    <m/>
    <m/>
    <n v="0.15857207775115967"/>
    <n v="4.5194301754236221E-2"/>
    <n v="3.9008624851703644E-2"/>
    <n v="9.4177715480327606E-2"/>
    <n v="2.5774538516998291E-2"/>
    <m/>
    <m/>
    <m/>
    <n v="3.3799998462200165E-2"/>
    <n v="2.8201926499605179E-2"/>
    <n v="0.18295016884803772"/>
    <n v="0.19730962812900543"/>
    <n v="3.3720172941684723E-2"/>
  </r>
  <r>
    <x v="84"/>
    <x v="15"/>
    <s v="PRT"/>
    <n v="182"/>
    <n v="8632.1"/>
    <n v="2393.39"/>
    <n v="17.148997472240406"/>
    <n v="15.751099999999999"/>
    <n v="62564"/>
    <n v="0.17916053960744199"/>
    <n v="2.3514821969425972"/>
    <n v="-1102"/>
    <n v="12418"/>
    <n v="9468"/>
    <n v="32862"/>
    <n v="34613"/>
    <n v="2"/>
    <n v="3.27"/>
    <m/>
    <n v="4.3874999999999984"/>
    <n v="1.6832166252934058"/>
    <n v="0.18624128892014577"/>
    <n v="6371"/>
    <n v="6520"/>
    <n v="28.75"/>
    <n v="17822"/>
    <n v="1635"/>
    <m/>
    <m/>
    <n v="29442.78515625"/>
    <n v="4.7833313941955566"/>
    <n v="66.139503479003906"/>
    <n v="42.490386962890625"/>
    <n v="0"/>
    <n v="0"/>
    <n v="1"/>
    <n v="1"/>
    <s v="PEG"/>
    <s v="USA"/>
    <n v="-2.5000000000000001E-3"/>
    <n v="0.30218052864074707"/>
    <n v="9.1598585247993469E-2"/>
    <n v="0.12697155773639679"/>
    <n v="1.7500000074505806E-2"/>
    <m/>
    <m/>
    <n v="5.3961727768182755E-2"/>
    <n v="3.7636853754520416E-2"/>
    <n v="3.5709887742996216E-2"/>
    <n v="0.27690714597702026"/>
    <n v="2.2280491888523102E-2"/>
    <m/>
    <m/>
    <m/>
    <n v="3.2699998468160629E-2"/>
    <n v="2.8450118377804756E-2"/>
    <n v="0.11004634201526642"/>
    <n v="0.11359105259180069"/>
    <n v="7.2235777974128723E-2"/>
  </r>
  <r>
    <x v="85"/>
    <x v="15"/>
    <s v="PRT"/>
    <n v="182"/>
    <n v="8692.6"/>
    <n v="2474.75"/>
    <n v="17.736010358681447"/>
    <n v="16.2775"/>
    <n v="65447"/>
    <n v="0.17883172643513071"/>
    <n v="2.4307791371538969"/>
    <n v="-1331"/>
    <n v="13900"/>
    <n v="10477"/>
    <n v="34366"/>
    <n v="36545"/>
    <n v="2"/>
    <n v="3.18"/>
    <m/>
    <n v="3.9374999999999987"/>
    <n v="1.7175679849932712"/>
    <n v="0.17855669473008695"/>
    <n v="6850"/>
    <n v="7156"/>
    <n v="28.8"/>
    <n v="20503"/>
    <n v="3139"/>
    <m/>
    <m/>
    <n v="45057.17578125"/>
    <n v="5.0691661834716797"/>
    <n v="72.486122131347656"/>
    <n v="42.110275268554688"/>
    <n v="0"/>
    <n v="0"/>
    <n v="1"/>
    <n v="1"/>
    <s v="PEG"/>
    <s v="USA"/>
    <n v="-0.3175"/>
    <n v="-2.6607322506606579E-3"/>
    <n v="0.21476013958454132"/>
    <n v="-1.7988726031035185E-3"/>
    <n v="1.7500000074505806E-2"/>
    <m/>
    <m/>
    <n v="0.17828579246997833"/>
    <n v="3.6474347114562988E-2"/>
    <n v="3.095543198287487E-2"/>
    <n v="-2.2833921015262604E-2"/>
    <n v="1.90280731767416E-2"/>
    <m/>
    <m/>
    <m/>
    <n v="3.1800001859664917E-2"/>
    <n v="1.8593586981296539E-2"/>
    <n v="0.17730101943016052"/>
    <n v="0.19252501428127289"/>
    <n v="7.8505640849471092E-3"/>
  </r>
  <r>
    <x v="86"/>
    <x v="15"/>
    <s v="PRT"/>
    <n v="182"/>
    <n v="8756"/>
    <n v="2564.0700000000002"/>
    <n v="18.380772079040518"/>
    <n v="16.269200000000001"/>
    <n v="69943"/>
    <n v="0.20919891911985475"/>
    <n v="2.5375020867615858"/>
    <n v="-881"/>
    <n v="15079"/>
    <n v="11613"/>
    <n v="36440"/>
    <n v="39001"/>
    <n v="2"/>
    <n v="3.03"/>
    <m/>
    <n v="3.2624999999999988"/>
    <n v="1.7690950245430694"/>
    <n v="0.16752212515905809"/>
    <n v="7362"/>
    <n v="7389"/>
    <n v="28.899999998999998"/>
    <n v="22787"/>
    <n v="3570"/>
    <m/>
    <m/>
    <n v="39799.5390625"/>
    <n v="4.9573884010314941"/>
    <n v="73.714805603027344"/>
    <n v="44.472179412841797"/>
    <n v="0"/>
    <n v="0"/>
    <n v="1"/>
    <n v="1"/>
    <s v="PEG"/>
    <s v="USA"/>
    <n v="0.23749999999999999"/>
    <n v="-9.0583954006433487E-3"/>
    <n v="6.6230341792106628E-2"/>
    <n v="2.4568142369389534E-2"/>
    <n v="1.9999999552965164E-2"/>
    <m/>
    <m/>
    <n v="3.3993970602750778E-2"/>
    <n v="3.2236367464065552E-2"/>
    <n v="3.1176552176475525E-2"/>
    <n v="-2.8405914083123207E-2"/>
    <n v="1.9941311329603195E-2"/>
    <m/>
    <m/>
    <m/>
    <n v="3.0300000682473183E-2"/>
    <n v="1.937486045062542E-2"/>
    <n v="5.1228571683168411E-2"/>
    <n v="5.390775203704834E-2"/>
    <n v="2.2284071892499924E-2"/>
  </r>
  <r>
    <x v="87"/>
    <x v="15"/>
    <s v="PRT"/>
    <n v="182"/>
    <n v="8817.65"/>
    <n v="2658.87"/>
    <n v="19.06513586432601"/>
    <n v="17.062000000000001"/>
    <n v="74250"/>
    <n v="0.21738720538720538"/>
    <n v="2.5380983043571592"/>
    <n v="-1809"/>
    <n v="16908"/>
    <n v="11691"/>
    <n v="38670"/>
    <n v="41580"/>
    <n v="2"/>
    <n v="3.05"/>
    <m/>
    <n v="3.2624999999999988"/>
    <n v="1.7862707043930022"/>
    <n v="0.15803367003367003"/>
    <n v="8028"/>
    <n v="8009"/>
    <n v="28.749999999"/>
    <n v="26436.5"/>
    <n v="4282"/>
    <m/>
    <m/>
    <n v="45362.85546875"/>
    <n v="5.0216064453125"/>
    <n v="79.087913513183594"/>
    <n v="44.757568359375"/>
    <n v="0"/>
    <n v="0"/>
    <n v="1"/>
    <n v="1"/>
    <s v="PEG"/>
    <s v="USA"/>
    <n v="9.5000000000000001E-2"/>
    <n v="-3.4293632954359055E-2"/>
    <n v="2.1732274442911148E-2"/>
    <n v="6.1000245623290539E-3"/>
    <n v="1.9999999552965164E-2"/>
    <m/>
    <m/>
    <n v="-9.7049148753285408E-3"/>
    <n v="3.1437188386917114E-2"/>
    <n v="3.1745273619890213E-2"/>
    <n v="-5.5217135697603226E-2"/>
    <n v="2.1931536495685577E-2"/>
    <m/>
    <m/>
    <m/>
    <n v="3.0500000342726707E-2"/>
    <n v="2.072053961455822E-2"/>
    <n v="1.2574464082717896E-2"/>
    <n v="1.2528103776276112E-2"/>
    <n v="1.3050012290477753E-2"/>
  </r>
  <r>
    <x v="88"/>
    <x v="15"/>
    <s v="PRT"/>
    <n v="182"/>
    <n v="8888.5499999999993"/>
    <n v="2672.31"/>
    <n v="19.162286246386024"/>
    <n v="17.432700000000001"/>
    <n v="79191"/>
    <n v="0.23165511232337008"/>
    <n v="2.5744675776871535"/>
    <n v="-536"/>
    <n v="16627"/>
    <n v="12615"/>
    <n v="41803"/>
    <n v="45419"/>
    <n v="2"/>
    <n v="3.03"/>
    <m/>
    <n v="3.149999999999999"/>
    <n v="1.8721491036426658"/>
    <n v="0.18676364738417245"/>
    <n v="8477"/>
    <n v="8453"/>
    <n v="28.749999999"/>
    <n v="29491.9395"/>
    <n v="4068"/>
    <m/>
    <m/>
    <n v="49912.1953125"/>
    <n v="4.9847502708435059"/>
    <n v="81.409645080566406"/>
    <n v="44.870479583740234"/>
    <n v="0"/>
    <n v="0"/>
    <n v="1"/>
    <n v="1"/>
    <s v="PEG"/>
    <s v="USA"/>
    <n v="-0.38499999000000001"/>
    <n v="-4.9438666552305222E-2"/>
    <n v="0.13115838170051575"/>
    <n v="7.0846326649188995E-2"/>
    <n v="2.1250000223517418E-2"/>
    <m/>
    <m/>
    <n v="9.9078439176082611E-2"/>
    <n v="3.2079946249723434E-2"/>
    <n v="2.9188040643930435E-2"/>
    <n v="-7.0080503821372986E-2"/>
    <n v="2.2108340635895729E-2"/>
    <m/>
    <m/>
    <m/>
    <n v="3.0300000682473183E-2"/>
    <n v="2.0558977499604225E-2"/>
    <n v="9.3961991369724274E-2"/>
    <n v="9.9910438060760498E-2"/>
    <n v="4.6048164367675781E-2"/>
  </r>
  <r>
    <x v="89"/>
    <x v="15"/>
    <s v="PRT"/>
    <n v="182"/>
    <n v="8961.5499999999993"/>
    <n v="2794.05"/>
    <n v="20.042454671674825"/>
    <n v="18.174199999999999"/>
    <n v="84042"/>
    <n v="0.22650579472168678"/>
    <n v="2.6084519806348534"/>
    <n v="-888"/>
    <n v="16384"/>
    <n v="11825"/>
    <n v="45069"/>
    <n v="49490"/>
    <n v="2"/>
    <n v="3.45"/>
    <m/>
    <n v="3.3749999999999991"/>
    <n v="2.0095545424421277"/>
    <n v="0.18240879560219891"/>
    <n v="8901"/>
    <n v="9494"/>
    <n v="28.879999998999999"/>
    <n v="30679.5605"/>
    <n v="4702"/>
    <m/>
    <m/>
    <n v="56388.296875"/>
    <n v="4.9057979583740234"/>
    <n v="83.986129760742188"/>
    <n v="44.668239593505859"/>
    <n v="0"/>
    <n v="0"/>
    <n v="1"/>
    <n v="1"/>
    <s v="PEG"/>
    <s v="USA"/>
    <n v="0.4325"/>
    <n v="0.11209318041801453"/>
    <n v="0.12695269286632538"/>
    <n v="1.9525818526744843E-2"/>
    <n v="1.9999999552965164E-2"/>
    <m/>
    <m/>
    <n v="9.7114250063896179E-2"/>
    <n v="2.983844093978405E-2"/>
    <n v="2.7197204530239105E-2"/>
    <n v="7.9019039869308472E-2"/>
    <n v="3.1251475214958191E-2"/>
    <m/>
    <m/>
    <m/>
    <n v="3.4499999135732651E-2"/>
    <n v="3.3720936626195908E-2"/>
    <n v="0.11329968273639679"/>
    <n v="0.12431555986404419"/>
    <n v="1.9762909039855003E-2"/>
  </r>
  <r>
    <x v="90"/>
    <x v="15"/>
    <s v="PRT"/>
    <n v="182"/>
    <n v="9036.7000000000007"/>
    <n v="2955.84"/>
    <n v="21.212670625652599"/>
    <n v="19.023599999999998"/>
    <n v="88994"/>
    <n v="0.22030698698788681"/>
    <n v="2.6662850874055004"/>
    <n v="-1701"/>
    <n v="18962"/>
    <n v="13540"/>
    <n v="48204"/>
    <n v="54233"/>
    <n v="2"/>
    <n v="3.46"/>
    <m/>
    <n v="2.6999999999999993"/>
    <n v="2.1297843013916569"/>
    <n v="0.18174258938804863"/>
    <n v="9695"/>
    <n v="11057"/>
    <n v="28.829999999000002"/>
    <n v="36456.179700000001"/>
    <n v="5192"/>
    <m/>
    <m/>
    <n v="68893.84375"/>
    <n v="5.4282679557800293"/>
    <n v="93.901634216308594"/>
    <n v="50.388820648193359"/>
    <n v="0"/>
    <n v="0"/>
    <n v="1"/>
    <n v="1"/>
    <s v="PEG"/>
    <s v="USA"/>
    <n v="-0.02"/>
    <n v="8.0533087253570557E-2"/>
    <n v="0.18464107811450958"/>
    <n v="1.0313540697097778E-2"/>
    <n v="1.9999999552965164E-2"/>
    <m/>
    <m/>
    <n v="0.15605612099170685"/>
    <n v="2.8584953397512436E-2"/>
    <n v="2.4726267904043198E-2"/>
    <n v="5.3044509142637253E-2"/>
    <n v="2.5403654202818871E-2"/>
    <m/>
    <m/>
    <m/>
    <n v="3.4600000828504562E-2"/>
    <n v="2.6751179248094559E-2"/>
    <n v="0.15202644467353821"/>
    <n v="0.16883915662765503"/>
    <n v="1.5156770125031471E-2"/>
  </r>
  <r>
    <x v="91"/>
    <x v="15"/>
    <s v="PRT"/>
    <n v="182"/>
    <n v="9031.2000000000007"/>
    <n v="3119.19"/>
    <n v="22.399830247915347"/>
    <n v="20.063700000000001"/>
    <n v="92648"/>
    <n v="0.26592047318884382"/>
    <n v="2.6597266938541901"/>
    <n v="-7870"/>
    <n v="24809"/>
    <n v="13776"/>
    <n v="47975"/>
    <n v="54874"/>
    <n v="2"/>
    <n v="3.82"/>
    <m/>
    <n v="3.3749999999999991"/>
    <n v="2.3015410998909842"/>
    <n v="0.18944823417666867"/>
    <n v="10941"/>
    <n v="13158"/>
    <n v="28.799999999000001"/>
    <n v="36585.738299999997"/>
    <n v="5639"/>
    <m/>
    <m/>
    <n v="75393.9921875"/>
    <n v="6.5099582672119141"/>
    <n v="101.12641906738281"/>
    <n v="49.784721374511719"/>
    <n v="0"/>
    <n v="0"/>
    <n v="1"/>
    <n v="1"/>
    <s v="PEG"/>
    <s v="USA"/>
    <n v="-0.315"/>
    <n v="-2.3868823423981667E-2"/>
    <n v="4.3296512216329575E-2"/>
    <n v="-2.7104316279292107E-2"/>
    <n v="2.2500000894069672E-2"/>
    <m/>
    <m/>
    <n v="1.6943270340561867E-2"/>
    <n v="2.6353241875767708E-2"/>
    <n v="2.591417171061039E-2"/>
    <n v="-5.112394317984581E-2"/>
    <n v="2.7694951742887497E-2"/>
    <m/>
    <m/>
    <m/>
    <n v="3.8199998438358307E-2"/>
    <n v="2.6279076933860779E-2"/>
    <n v="3.0545119196176529E-2"/>
    <n v="3.4821018576622009E-2"/>
    <n v="-2.3021576926112175E-3"/>
  </r>
  <r>
    <x v="92"/>
    <x v="15"/>
    <s v="PRT"/>
    <n v="182"/>
    <n v="9019.7999999999993"/>
    <n v="3330.45"/>
    <n v="23.675417772115075"/>
    <n v="21.1296"/>
    <n v="103987"/>
    <n v="0.23725081019742852"/>
    <n v="2.6585342586630425"/>
    <n v="-1192"/>
    <n v="22308"/>
    <n v="16420"/>
    <n v="51937"/>
    <n v="61054"/>
    <n v="2"/>
    <n v="3.9583300000000001"/>
    <m/>
    <n v="3.5999999999999992"/>
    <n v="2.4622342847883294"/>
    <n v="0.20698741188802447"/>
    <n v="12086"/>
    <n v="14542"/>
    <n v="28.849999999000001"/>
    <n v="41803.019500000002"/>
    <n v="6750"/>
    <m/>
    <m/>
    <n v="69267.0546875"/>
    <n v="6.1126084327697754"/>
    <n v="101.12641906738281"/>
    <n v="48.111564636230469"/>
    <n v="0"/>
    <n v="0"/>
    <n v="1"/>
    <n v="1"/>
    <s v="PEG"/>
    <s v="USA"/>
    <n v="0.18000000999999999"/>
    <n v="-6.3577152788639069E-2"/>
    <n v="-9.2085793614387512E-2"/>
    <n v="-5.3115393966436386E-3"/>
    <n v="2.6249999180436134E-2"/>
    <m/>
    <m/>
    <n v="-0.11869446188211441"/>
    <n v="2.6608670130372047E-2"/>
    <n v="3.0192332342267036E-2"/>
    <n v="-8.7368384003639221E-2"/>
    <n v="2.5831259787082672E-2"/>
    <m/>
    <m/>
    <m/>
    <n v="3.9583299309015274E-2"/>
    <n v="2.3574424907565117E-2"/>
    <n v="-7.6630756258964539E-2"/>
    <n v="-8.907134085893631E-2"/>
    <n v="1.0469229891896248E-2"/>
  </r>
  <r>
    <x v="93"/>
    <x v="15"/>
    <s v="PRT"/>
    <n v="182"/>
    <n v="9081.6"/>
    <n v="3504.12"/>
    <n v="24.903883851971969"/>
    <n v="22.405200000000001"/>
    <n v="107438"/>
    <n v="0.23859342132206482"/>
    <n v="2.7276954997495895"/>
    <n v="-1317"/>
    <n v="24466"/>
    <n v="17383"/>
    <n v="59039"/>
    <n v="70173"/>
    <n v="2"/>
    <n v="4.1816700000000004"/>
    <m/>
    <n v="3.712499999999999"/>
    <n v="2.5889457567606931"/>
    <n v="0.2301885738751652"/>
    <n v="12552"/>
    <n v="15355"/>
    <n v="28.889999999"/>
    <n v="47490.5"/>
    <n v="8339"/>
    <m/>
    <m/>
    <n v="80481.9765625"/>
    <n v="5.6885313987731934"/>
    <n v="102.53675079345703"/>
    <n v="47.060047149658203"/>
    <n v="0"/>
    <n v="0"/>
    <n v="1"/>
    <n v="1"/>
    <s v="PEG"/>
    <s v="USA"/>
    <n v="0.125"/>
    <n v="0.16056579351425171"/>
    <n v="5.1708482205867767E-2"/>
    <n v="5.3910743445158005E-2"/>
    <n v="2.6249999180436134E-2"/>
    <m/>
    <m/>
    <n v="2.1724209189414978E-2"/>
    <n v="2.998427115380764E-2"/>
    <n v="2.9346736147999763E-2"/>
    <n v="0.12784972786903381"/>
    <n v="3.0550306662917137E-2"/>
    <m/>
    <m/>
    <m/>
    <n v="4.1816700249910355E-2"/>
    <n v="3.4456156194210052E-2"/>
    <n v="6.198323518037796E-2"/>
    <n v="6.5676890313625336E-2"/>
    <n v="4.0080372244119644E-2"/>
  </r>
  <r>
    <x v="94"/>
    <x v="15"/>
    <s v="PRT"/>
    <n v="182"/>
    <n v="9122.5"/>
    <n v="3718.39"/>
    <n v="26.363345267500968"/>
    <n v="23.224900000000002"/>
    <n v="116626"/>
    <n v="0.24672885977397835"/>
    <n v="2.8612482411580942"/>
    <n v="56"/>
    <n v="28983"/>
    <n v="21309"/>
    <n v="67208"/>
    <n v="81156"/>
    <n v="2"/>
    <n v="3.94333"/>
    <m/>
    <n v="3.8249999999999993"/>
    <n v="2.7081697326565437"/>
    <n v="0.24245022550717679"/>
    <n v="13672"/>
    <n v="16789"/>
    <n v="28.949999998999999"/>
    <n v="55441.871099999997"/>
    <n v="8315"/>
    <m/>
    <m/>
    <n v="93332.8671875"/>
    <n v="5.4255647659301758"/>
    <n v="101.60489654541016"/>
    <n v="46.146224975585938"/>
    <n v="0"/>
    <n v="0"/>
    <n v="1"/>
    <n v="1"/>
    <s v="PEG"/>
    <s v="USA"/>
    <n v="0.08"/>
    <n v="0.19378666579723358"/>
    <n v="0.11114980280399323"/>
    <n v="5.1448367536067963E-2"/>
    <n v="2.6249999180436134E-2"/>
    <m/>
    <m/>
    <n v="8.0242693424224854E-2"/>
    <n v="3.0907105654478073E-2"/>
    <n v="2.8611261397600174E-2"/>
    <n v="0.16604238748550415"/>
    <n v="2.4058818817138672E-2"/>
    <m/>
    <m/>
    <m/>
    <n v="3.9433300495147705E-2"/>
    <n v="2.8053602203726768E-2"/>
    <n v="0.10932614654302597"/>
    <n v="0.12156116962432861"/>
    <n v="3.8849182426929474E-2"/>
  </r>
  <r>
    <x v="95"/>
    <x v="15"/>
    <s v="PRT"/>
    <n v="182"/>
    <n v="9128.85"/>
    <n v="3992.4"/>
    <n v="28.313872288117619"/>
    <n v="25.365100000000002"/>
    <n v="135681"/>
    <n v="0.25968263795225566"/>
    <n v="2.9542581860675883"/>
    <n v="-460"/>
    <n v="33934"/>
    <n v="23978"/>
    <n v="74181"/>
    <n v="93506"/>
    <n v="2.5"/>
    <n v="3.87"/>
    <m/>
    <n v="2.9249999999999998"/>
    <n v="2.8642552276757081"/>
    <n v="0.22530789130386716"/>
    <n v="15996"/>
    <n v="17241"/>
    <n v="28.829999999000002"/>
    <n v="63869"/>
    <n v="8860"/>
    <m/>
    <m/>
    <n v="109370.78125"/>
    <n v="5.2361459732055664"/>
    <n v="100.96443176269531"/>
    <n v="44.467475891113281"/>
    <n v="0"/>
    <n v="0"/>
    <n v="1"/>
    <n v="1"/>
    <s v="PEG"/>
    <s v="USA"/>
    <n v="0.14249999999999999"/>
    <n v="9.5009498298168182E-2"/>
    <n v="5.6604865938425064E-2"/>
    <n v="5.126461386680603E-2"/>
    <n v="2.9999999329447746E-2"/>
    <m/>
    <m/>
    <n v="2.5618365034461021E-2"/>
    <n v="3.0986500903964043E-2"/>
    <n v="3.0212506651878357E-2"/>
    <n v="7.5832769274711609E-2"/>
    <n v="1.7060093581676483E-2"/>
    <m/>
    <m/>
    <m/>
    <n v="3.8699999451637268E-2"/>
    <n v="1.8353806808590889E-2"/>
    <n v="5.8962523937225342E-2"/>
    <n v="6.1962459236383438E-2"/>
    <n v="4.0632307529449463E-2"/>
  </r>
  <r>
    <x v="96"/>
    <x v="15"/>
    <s v="PRT"/>
    <n v="182"/>
    <n v="9108.7999999999993"/>
    <n v="4164"/>
    <n v="29.530908911261566"/>
    <n v="26.379200000000001"/>
    <n v="144812"/>
    <n v="0.27209761621965028"/>
    <n v="3.0293816031098721"/>
    <n v="1924"/>
    <n v="37213"/>
    <n v="25329"/>
    <n v="82839"/>
    <n v="104053"/>
    <n v="2.5"/>
    <n v="3.96333"/>
    <m/>
    <n v="2.0249999999999999"/>
    <n v="3.0929118384460494"/>
    <n v="0.22382813578985167"/>
    <n v="17740"/>
    <n v="18647"/>
    <n v="28.979999999"/>
    <n v="73341"/>
    <n v="11804"/>
    <m/>
    <m/>
    <n v="116553.8515625"/>
    <n v="5.2793292999267578"/>
    <n v="99.665122985839844"/>
    <n v="45.290500640869141"/>
    <n v="0"/>
    <n v="0"/>
    <n v="1"/>
    <n v="1"/>
    <s v="PEG"/>
    <s v="USA"/>
    <n v="0.25999999000000001"/>
    <n v="0.14293165504932404"/>
    <n v="6.0924649238586426E-2"/>
    <n v="-2.0784780383110046E-2"/>
    <n v="2.7499999850988388E-2"/>
    <m/>
    <m/>
    <n v="2.7589796110987663E-2"/>
    <n v="3.3334851264953613E-2"/>
    <n v="3.2439842820167542E-2"/>
    <n v="0.12119995057582855"/>
    <n v="1.8630689010024071E-2"/>
    <m/>
    <m/>
    <m/>
    <n v="3.963330015540123E-2"/>
    <n v="2.0888727158308029E-2"/>
    <n v="6.4567573368549347E-2"/>
    <n v="7.4500203132629395E-2"/>
    <n v="3.3576097339391708E-3"/>
  </r>
  <r>
    <x v="97"/>
    <x v="15"/>
    <s v="PRT"/>
    <n v="182"/>
    <n v="9103"/>
    <n v="4481.16"/>
    <n v="31.777599222492537"/>
    <n v="27.6997"/>
    <n v="162217"/>
    <n v="0.25699525943643392"/>
    <n v="3.1557797333714923"/>
    <n v="4866"/>
    <n v="40383"/>
    <n v="28500"/>
    <n v="88583"/>
    <n v="115588"/>
    <n v="2.5"/>
    <n v="5.0041700000000002"/>
    <m/>
    <n v="2.8125"/>
    <n v="3.3561261233948572"/>
    <n v="0.20436822281265218"/>
    <n v="20776"/>
    <n v="21982"/>
    <n v="28.859999998999999"/>
    <n v="77985"/>
    <n v="14351"/>
    <m/>
    <m/>
    <n v="168361.171875"/>
    <n v="4.9415321350097656"/>
    <n v="98.124641418457031"/>
    <n v="43.599040985107422"/>
    <n v="0"/>
    <n v="0"/>
    <n v="1"/>
    <n v="1"/>
    <s v="PEG"/>
    <s v="USA"/>
    <n v="-0.2225"/>
    <n v="-4.3985724449157715E-2"/>
    <n v="-7.6433978974819183E-3"/>
    <n v="-3.6815326660871506E-2"/>
    <n v="3.2499998807907104E-2"/>
    <m/>
    <m/>
    <n v="-4.5824877917766571E-2"/>
    <n v="3.8181480020284653E-2"/>
    <n v="4.0015172213315964E-2"/>
    <n v="-6.7530371248722076E-2"/>
    <n v="2.4608567357063293E-2"/>
    <m/>
    <m/>
    <m/>
    <n v="5.0041701644659042E-2"/>
    <n v="2.2946741431951523E-2"/>
    <n v="-1.1399213224649429E-2"/>
    <n v="-1.2591409496963024E-2"/>
    <n v="-2.1576639264822006E-3"/>
  </r>
  <r>
    <x v="98"/>
    <x v="15"/>
    <s v="PRT"/>
    <n v="182"/>
    <n v="9115.0499999999993"/>
    <n v="4873.37"/>
    <n v="34.555759270875342"/>
    <n v="29.548500000000001"/>
    <n v="175432"/>
    <n v="0.26227256144831046"/>
    <n v="3.218382580906729"/>
    <n v="1193"/>
    <n v="45642"/>
    <n v="30785"/>
    <n v="94673"/>
    <n v="130980"/>
    <n v="2.5"/>
    <n v="5.1074999999999999"/>
    <m/>
    <n v="3.4875000000000003"/>
    <n v="3.6487144313962303"/>
    <n v="0.18983993798166812"/>
    <n v="22668"/>
    <n v="24051"/>
    <n v="28.769999998999999"/>
    <n v="90252"/>
    <n v="15034"/>
    <m/>
    <m/>
    <n v="149708.03125"/>
    <n v="4.8551859855651855"/>
    <n v="96.241485595703125"/>
    <n v="42.6905517578125"/>
    <n v="0"/>
    <n v="0"/>
    <n v="1"/>
    <n v="1"/>
    <s v="PEG"/>
    <s v="USA"/>
    <n v="0.36000000999999998"/>
    <n v="5.3540345281362534E-2"/>
    <n v="0.11458577960729599"/>
    <n v="-2.5556657463312149E-2"/>
    <n v="3.5000000149011612E-2"/>
    <m/>
    <m/>
    <n v="6.9614693522453308E-2"/>
    <n v="4.4971086084842682E-2"/>
    <n v="4.2044192552566528E-2"/>
    <n v="3.0013196170330048E-2"/>
    <n v="2.375534363090992E-2"/>
    <m/>
    <m/>
    <m/>
    <n v="5.1075000315904617E-2"/>
    <n v="2.4468317627906799E-2"/>
    <n v="9.587811678647995E-2"/>
    <n v="0.10597540438175201"/>
    <n v="4.7216713428497314E-3"/>
  </r>
  <r>
    <x v="99"/>
    <x v="15"/>
    <s v="PRT"/>
    <n v="182"/>
    <n v="9097.2000000000007"/>
    <n v="4986.59"/>
    <n v="35.356523049526849"/>
    <n v="28.852799999999998"/>
    <n v="188229"/>
    <n v="0.27839493383059993"/>
    <n v="3.3048341322649128"/>
    <n v="4693"/>
    <n v="47986"/>
    <n v="35271"/>
    <n v="107014"/>
    <n v="153670"/>
    <n v="2.75"/>
    <n v="5.1449999999999996"/>
    <m/>
    <n v="2.9250000000000003"/>
    <n v="4.0657103664078411"/>
    <n v="0.18584277661784315"/>
    <n v="25770"/>
    <n v="26842"/>
    <n v="28.649999998999998"/>
    <n v="109842"/>
    <n v="19239"/>
    <m/>
    <m/>
    <n v="177339.859375"/>
    <n v="4.3061237335205078"/>
    <n v="97.56146240234375"/>
    <n v="41.130626678466797"/>
    <n v="0"/>
    <n v="0"/>
    <n v="1"/>
    <n v="1"/>
    <s v="PEG"/>
    <s v="USA"/>
    <n v="0.63999998999999996"/>
    <n v="0.31890401244163513"/>
    <n v="9.9908322095870972E-2"/>
    <n v="-7.4839526787400246E-3"/>
    <n v="3.5000000149011612E-2"/>
    <m/>
    <m/>
    <n v="5.1640309393405914E-2"/>
    <n v="4.8268012702465057E-2"/>
    <n v="4.5897834002971649E-2"/>
    <n v="0.29551476240158081"/>
    <n v="1.9408795982599258E-2"/>
    <m/>
    <m/>
    <m/>
    <n v="5.1449999213218689E-2"/>
    <n v="2.5144381448626518E-2"/>
    <n v="0.12761235237121582"/>
    <n v="0.13953153789043427"/>
    <n v="1.3758024200797081E-2"/>
  </r>
  <r>
    <x v="100"/>
    <x v="15"/>
    <s v="PRT"/>
    <n v="182"/>
    <n v="9044.2000000000007"/>
    <n v="5472.9"/>
    <n v="38.784858771448533"/>
    <n v="31.717099999999999"/>
    <n v="212358"/>
    <n v="0.28827263394833252"/>
    <n v="3.4711788414299698"/>
    <n v="1713"/>
    <n v="56699.114873621053"/>
    <n v="44607.031872036161"/>
    <n v="111164"/>
    <n v="172262"/>
    <n v="3.5"/>
    <n v="5.2783300000000004"/>
    <m/>
    <n v="3.0375000000000001"/>
    <n v="4.5477899211113906"/>
    <n v="0.18204164665329303"/>
    <n v="31108"/>
    <n v="30811"/>
    <n v="28.749999999"/>
    <n v="123595"/>
    <n v="19240"/>
    <m/>
    <m/>
    <n v="222421.5625"/>
    <n v="4.6774063110351563"/>
    <n v="96.175956726074219"/>
    <n v="39.260955810546875"/>
    <n v="0"/>
    <n v="0"/>
    <n v="1"/>
    <n v="1"/>
    <s v="PEG"/>
    <s v="USA"/>
    <n v="-0.38999999000000002"/>
    <n v="9.9046811461448669E-2"/>
    <n v="8.1120952963829041E-2"/>
    <n v="3.0036471784114838E-2"/>
    <n v="4.5000001788139343E-2"/>
    <m/>
    <m/>
    <n v="3.3056657761335373E-2"/>
    <n v="4.8064298927783966E-2"/>
    <n v="4.6526294201612473E-2"/>
    <n v="8.6356446146965027E-2"/>
    <n v="1.7401417717337608E-2"/>
    <m/>
    <m/>
    <m/>
    <n v="5.27832992374897E-2"/>
    <n v="1.8904142081737518E-2"/>
    <n v="8.0033212900161743E-2"/>
    <n v="8.417239785194397E-2"/>
    <n v="3.751823678612709E-2"/>
  </r>
  <r>
    <x v="101"/>
    <x v="15"/>
    <s v="PRT"/>
    <n v="182"/>
    <n v="8990.4500000000007"/>
    <n v="5870.79"/>
    <n v="43.073110723430823"/>
    <n v="35.091700000000003"/>
    <n v="245768"/>
    <n v="0.31686387161876239"/>
    <n v="3.7281486251222264"/>
    <n v="3894"/>
    <n v="65917.395491532036"/>
    <n v="51362.952898700234"/>
    <n v="126630"/>
    <n v="203102"/>
    <n v="3.75"/>
    <n v="5.6924999999999999"/>
    <m/>
    <n v="2.6999999999999997"/>
    <n v="5.0362050494190447"/>
    <n v="0.17383467335047686"/>
    <n v="33831"/>
    <n v="35651"/>
    <n v="27.559999998999999"/>
    <n v="152820"/>
    <n v="32044"/>
    <m/>
    <m/>
    <n v="267518.03125"/>
    <n v="5.0006227493286133"/>
    <n v="89.528030395507813"/>
    <n v="33.623580932617188"/>
    <n v="0"/>
    <n v="0"/>
    <n v="1"/>
    <n v="1"/>
    <s v="PEG"/>
    <s v="USA"/>
    <n v="-0.94499999000000001"/>
    <n v="0.19487176835536957"/>
    <n v="0.25665193796157837"/>
    <n v="-3.7027355283498764E-3"/>
    <n v="4.7499999403953552E-2"/>
    <m/>
    <m/>
    <n v="0.19696810841560364"/>
    <n v="5.9683844447135925E-2"/>
    <n v="4.9862518906593323E-2"/>
    <n v="0.17833793163299561"/>
    <n v="1.5771124511957169E-2"/>
    <m/>
    <m/>
    <m/>
    <n v="5.6924998760223389E-2"/>
    <n v="1.8583714962005615E-2"/>
    <n v="0.2276255190372467"/>
    <n v="0.24588468670845032"/>
    <n v="2.1898631006479263E-2"/>
  </r>
  <r>
    <x v="102"/>
    <x v="15"/>
    <s v="PRT"/>
    <n v="182"/>
    <n v="8970.4500000000007"/>
    <n v="6355.42"/>
    <n v="46.59057615603502"/>
    <n v="36.698700000000002"/>
    <n v="303992.07954020001"/>
    <n v="0.33970098808435789"/>
    <n v="4.0411628627984086"/>
    <n v="8627"/>
    <n v="76361.83067912054"/>
    <n v="64946.393608907034"/>
    <n v="149346"/>
    <n v="245106"/>
    <n v="4"/>
    <n v="6.0049999999999999"/>
    <m/>
    <n v="2.0249999999999999"/>
    <n v="5.4658721316330592"/>
    <n v="0.16036626373057888"/>
    <n v="38347"/>
    <n v="39756"/>
    <n v="26.999999999"/>
    <n v="196298"/>
    <n v="31331"/>
    <m/>
    <m/>
    <n v="356709.59375"/>
    <n v="5.770411491394043"/>
    <n v="88.735450744628906"/>
    <n v="30.980697631835938"/>
    <n v="0"/>
    <n v="0"/>
    <n v="1"/>
    <n v="1"/>
    <s v="PEG"/>
    <s v="USA"/>
    <n v="-8.6249999999999993E-2"/>
    <n v="0.46551668643951416"/>
    <n v="0.14797626435756683"/>
    <n v="7.3879696428775787E-2"/>
    <n v="4.7499999403953552E-2"/>
    <m/>
    <m/>
    <n v="8.7409429252147675E-2"/>
    <n v="6.0566835105419159E-2"/>
    <n v="5.5698279291391373E-2"/>
    <n v="0.45480868220329285"/>
    <n v="9.309845045208931E-3"/>
    <m/>
    <m/>
    <m/>
    <n v="6.0049999505281448E-2"/>
    <n v="1.3544043526053429E-2"/>
    <n v="0.20146870613098145"/>
    <n v="0.21234145760536194"/>
    <n v="6.068984791636467E-2"/>
  </r>
  <r>
    <x v="103"/>
    <x v="15"/>
    <s v="PRT"/>
    <n v="182"/>
    <n v="8975.9500000000007"/>
    <n v="7062.98"/>
    <n v="51.79819756466366"/>
    <n v="39.148299999999999"/>
    <n v="370041.25535599998"/>
    <n v="0.32996613353480136"/>
    <n v="4.351792230092296"/>
    <n v="6550"/>
    <n v="98188.224737298515"/>
    <n v="77585.159502984257"/>
    <n v="191506"/>
    <n v="302648"/>
    <n v="5"/>
    <n v="5.4958299999999998"/>
    <m/>
    <n v="1.575"/>
    <n v="6.2261409634442009"/>
    <n v="0.14269799999999999"/>
    <n v="45182"/>
    <n v="47609"/>
    <n v="25.844999998999999"/>
    <n v="260485"/>
    <n v="30376"/>
    <m/>
    <m/>
    <n v="476085.3125"/>
    <n v="5.3169031143188477"/>
    <n v="95.994148254394531"/>
    <n v="34.117431640625"/>
    <n v="0"/>
    <n v="0"/>
    <n v="0"/>
    <n v="0"/>
    <s v="FLOAT"/>
    <s v="DEU"/>
    <n v="0"/>
    <n v="0.73811483383178711"/>
    <n v="0.27289444208145142"/>
    <n v="0.14265696704387665"/>
    <n v="5.2499998360872269E-2"/>
    <m/>
    <m/>
    <n v="0.20375029742717743"/>
    <n v="6.914413720369339E-2"/>
    <n v="5.744059756398201E-2"/>
    <n v="0.73586839437484741"/>
    <n v="1.3197531225159764E-3"/>
    <m/>
    <m/>
    <m/>
    <n v="5.4958298802375793E-2"/>
    <n v="2.2909177932888269E-3"/>
    <n v="0.39965984225273132"/>
    <n v="0.41523975133895874"/>
    <n v="9.7578480839729309E-2"/>
  </r>
  <r>
    <x v="104"/>
    <x v="15"/>
    <s v="PRT"/>
    <n v="182"/>
    <n v="9098.2999999999993"/>
    <n v="7047.69"/>
    <n v="51.664152094267124"/>
    <n v="42.011600000000001"/>
    <n v="444877.176316"/>
    <n v="0.32849530738593791"/>
    <n v="6.0003338818535239"/>
    <n v="-24507"/>
    <n v="147645.23250908684"/>
    <n v="93767.524594217175"/>
    <n v="209467"/>
    <n v="334668"/>
    <n v="7.5"/>
    <n v="7.5"/>
    <m/>
    <n v="2.3625000000000003"/>
    <n v="8.2362456778177524"/>
    <n v="0.141872"/>
    <n v="52173"/>
    <n v="61865"/>
    <n v="24.595999999"/>
    <n v="306383"/>
    <n v="35732"/>
    <m/>
    <m/>
    <n v="520584.3125"/>
    <n v="5.610865592956543"/>
    <n v="97.665596008300781"/>
    <n v="35.041603088378906"/>
    <n v="0"/>
    <n v="0"/>
    <n v="0"/>
    <n v="0"/>
    <s v="FLOAT"/>
    <s v="DEU"/>
    <n v="0"/>
    <n v="-0.23353105783462524"/>
    <n v="0.23793432116508484"/>
    <n v="-4.8111826181411743E-2"/>
    <n v="7.7500000596046448E-2"/>
    <m/>
    <m/>
    <n v="0.16865064203739166"/>
    <n v="6.9283671677112579E-2"/>
    <n v="5.928518995642662E-2"/>
    <n v="-0.23391525447368622"/>
    <n v="5.1114661619067192E-4"/>
    <m/>
    <m/>
    <m/>
    <n v="7.5000002980232239E-2"/>
    <n v="3.9158161962404847E-4"/>
    <n v="0.13253304362297058"/>
    <n v="0.13878265023231506"/>
    <n v="1.4694087207317352E-2"/>
  </r>
  <r>
    <x v="105"/>
    <x v="15"/>
    <s v="PRT"/>
    <n v="182"/>
    <n v="9411.09"/>
    <n v="6517.2"/>
    <n v="47.417306858271196"/>
    <n v="38.315100000000001"/>
    <n v="494601.7043178"/>
    <n v="0.28240480569462895"/>
    <n v="7.1122796975984386"/>
    <n v="-25101"/>
    <n v="127513.75486208691"/>
    <n v="79150.712224284944"/>
    <n v="260456"/>
    <n v="357229"/>
    <n v="6.5"/>
    <n v="8.4740000000000002"/>
    <m/>
    <n v="4.5"/>
    <n v="9.7740621784918353"/>
    <n v="0.20136600000000002"/>
    <n v="58396"/>
    <n v="84850"/>
    <n v="27.471999999000001"/>
    <n v="346981"/>
    <n v="36131"/>
    <m/>
    <m/>
    <n v="509469.75"/>
    <n v="5.5603761672973633"/>
    <n v="94.136436462402344"/>
    <n v="37.040668487548828"/>
    <n v="0"/>
    <n v="0"/>
    <n v="0"/>
    <n v="0"/>
    <s v="FLOAT"/>
    <s v="DEU"/>
    <n v="0"/>
    <n v="-0.44303065538406372"/>
    <n v="-0.11041004955768585"/>
    <n v="-0.20190449059009552"/>
    <n v="8.5000000894069672E-2"/>
    <m/>
    <m/>
    <n v="-0.17433515191078186"/>
    <n v="6.3925102353096008E-2"/>
    <n v="7.7422581613063812E-2"/>
    <n v="-0.44303065538406372"/>
    <n v="0"/>
    <n v="1"/>
    <n v="1"/>
    <n v="1"/>
    <n v="8.4739997982978821E-2"/>
    <n v="0"/>
    <n v="-0.14671081304550171"/>
    <n v="-0.15268728137016296"/>
    <n v="-5.8452244848012924E-2"/>
  </r>
  <r>
    <x v="106"/>
    <x v="15"/>
    <s v="PRT"/>
    <n v="182"/>
    <n v="9621.9699999999993"/>
    <n v="6814.2"/>
    <n v="49.322918119173835"/>
    <n v="37.898899999999998"/>
    <n v="614776.68972239993"/>
    <n v="0.30352328600384021"/>
    <n v="8.5801674179008405"/>
    <n v="-43959"/>
    <n v="149222.16841184229"/>
    <n v="84079.264545540063"/>
    <n v="246319"/>
    <n v="460835"/>
    <n v="6.5"/>
    <n v="9.7383299999999995"/>
    <m/>
    <n v="6.4"/>
    <n v="10.933472146986286"/>
    <n v="0.257664"/>
    <n v="77684"/>
    <n v="122387"/>
    <n v="31.548999998999999"/>
    <n v="437376"/>
    <n v="28343"/>
    <m/>
    <m/>
    <n v="627561.8125"/>
    <n v="4.4310445785522461"/>
    <n v="89.461814880371094"/>
    <n v="34.660179138183594"/>
    <n v="0"/>
    <n v="0"/>
    <n v="0"/>
    <n v="0"/>
    <s v="FLOAT"/>
    <s v="DEU"/>
    <n v="0"/>
    <n v="-0.44303065538406372"/>
    <n v="0.19624346494674683"/>
    <n v="-0.18455368280410767"/>
    <n v="9.4999998807907104E-2"/>
    <m/>
    <m/>
    <n v="9.463336318731308E-2"/>
    <n v="0.10161010921001434"/>
    <n v="9.2825703322887421E-2"/>
    <n v="-0.44303065538406372"/>
    <n v="0"/>
    <n v="1"/>
    <n v="1"/>
    <n v="1"/>
    <n v="9.7383297979831696E-2"/>
    <n v="0"/>
    <n v="0.13229399919509888"/>
    <n v="0.14953452348709106"/>
    <n v="-4.4776841998100281E-2"/>
  </r>
  <r>
    <x v="107"/>
    <x v="15"/>
    <s v="PRT"/>
    <n v="182"/>
    <n v="9662.6"/>
    <n v="7165.67"/>
    <n v="51.559081299221837"/>
    <n v="38.725299999999997"/>
    <n v="820614.5663524"/>
    <n v="0.31013202733654865"/>
    <n v="11.409219908897956"/>
    <n v="-60518"/>
    <n v="216061.28662542574"/>
    <n v="118601.57216439223"/>
    <n v="274807"/>
    <n v="567448"/>
    <n v="13"/>
    <n v="10.8017"/>
    <m/>
    <n v="7.5"/>
    <n v="12.250695494214286"/>
    <n v="0.28234900000000002"/>
    <n v="109904"/>
    <n v="155582"/>
    <n v="39.854999999"/>
    <n v="565018"/>
    <n v="45645.882799999999"/>
    <m/>
    <m/>
    <n v="804425"/>
    <n v="3.2151744365692139"/>
    <n v="88.952766418457031"/>
    <n v="32.208541870117188"/>
    <n v="0"/>
    <n v="0"/>
    <n v="0"/>
    <n v="0"/>
    <s v="FLOAT"/>
    <s v="DEU"/>
    <n v="0"/>
    <n v="-0.44080108404159546"/>
    <n v="0.33259642124176025"/>
    <n v="-0.15908442437648773"/>
    <n v="0.12540000677108765"/>
    <m/>
    <m/>
    <n v="0.22812348604202271"/>
    <n v="0.10447295010089874"/>
    <n v="8.5067138075828552E-2"/>
    <n v="-0.44303065538406372"/>
    <n v="4.8955823294818401E-3"/>
    <n v="1"/>
    <n v="1"/>
    <m/>
    <n v="0.10801699757575989"/>
    <n v="2.726689213886857E-3"/>
    <n v="0.29288002848625183"/>
    <n v="0.32974442839622498"/>
    <n v="-1.6842208802700043E-2"/>
  </r>
  <r>
    <x v="108"/>
    <x v="15"/>
    <s v="PRT"/>
    <n v="182"/>
    <n v="9698.7800000000007"/>
    <n v="7340"/>
    <n v="52.44927556373252"/>
    <n v="41.040100000000002"/>
    <n v="1032280.113903"/>
    <n v="0.28843842047967827"/>
    <n v="14.462450215830774"/>
    <n v="-35719"/>
    <n v="264244.90028262313"/>
    <n v="162906.66257959927"/>
    <n v="314878"/>
    <n v="726573"/>
    <n v="18.420000000000002"/>
    <n v="16.166699999999999"/>
    <m/>
    <n v="7.89"/>
    <n v="13.596716903258587"/>
    <n v="0.31403700000000001"/>
    <n v="133710"/>
    <n v="210548"/>
    <n v="46.009999999000001"/>
    <n v="687835"/>
    <n v="68187"/>
    <m/>
    <m/>
    <n v="953579.875"/>
    <n v="2.2343404293060303"/>
    <n v="92.312309265136719"/>
    <n v="35.683246612548828"/>
    <n v="0"/>
    <n v="0"/>
    <n v="0"/>
    <n v="0"/>
    <s v="FLOAT"/>
    <s v="DEU"/>
    <n v="0"/>
    <n v="-0.22109752893447876"/>
    <n v="0.32383430004119873"/>
    <n v="0.26541292667388916"/>
    <n v="0.18420000374317169"/>
    <m/>
    <m/>
    <n v="0.23142728209495544"/>
    <n v="9.2407010495662689E-2"/>
    <n v="7.5040571391582489E-2"/>
    <n v="-0.22897762060165405"/>
    <n v="9.9707162007689476E-3"/>
    <m/>
    <m/>
    <m/>
    <n v="0.16166700422763824"/>
    <n v="7.687645498663187E-3"/>
    <n v="0.31153413653373718"/>
    <n v="0.32253438234329224"/>
    <n v="0.22480645775794983"/>
  </r>
  <r>
    <x v="109"/>
    <x v="15"/>
    <s v="PRT"/>
    <n v="182"/>
    <n v="9724.56"/>
    <n v="7733.31"/>
    <n v="54.841641318857398"/>
    <n v="43.851999999999997"/>
    <n v="1302452.8046704"/>
    <n v="0.33861604524016237"/>
    <n v="17.947938279554513"/>
    <n v="1151"/>
    <n v="388177.01301199821"/>
    <n v="276422.5769461047"/>
    <n v="395171"/>
    <n v="1111524"/>
    <n v="14.87"/>
    <n v="16.683299999999999"/>
    <m/>
    <n v="7.94"/>
    <n v="15.610853346268353"/>
    <n v="0.35214100000000004"/>
    <n v="170520"/>
    <n v="273312"/>
    <n v="49.780999999000002"/>
    <n v="822377.1875"/>
    <n v="92200"/>
    <n v="88412.5625"/>
    <n v="733964.625"/>
    <n v="1427838.625"/>
    <n v="3.3166739940643311"/>
    <n v="98.813591003417969"/>
    <n v="33.676868438720703"/>
    <n v="0"/>
    <n v="0"/>
    <n v="0"/>
    <n v="0"/>
    <s v="FLOAT"/>
    <s v="DEU"/>
    <n v="0"/>
    <n v="0.40605059266090393"/>
    <n v="0.26870641112327576"/>
    <n v="0.17620067298412323"/>
    <n v="0.14869999885559082"/>
    <m/>
    <m/>
    <n v="0.18802529573440552"/>
    <n v="8.0681107938289642E-2"/>
    <n v="6.7911945283412933E-2"/>
    <n v="0.39694333076477051"/>
    <n v="5.0319284200668335E-3"/>
    <m/>
    <m/>
    <m/>
    <n v="0.16683299839496613"/>
    <n v="7.0293187163770199E-3"/>
    <n v="0.25621885061264038"/>
    <n v="0.2689690887928009"/>
    <n v="0.16245034337043762"/>
  </r>
  <r>
    <x v="110"/>
    <x v="15"/>
    <s v="PRT"/>
    <n v="182"/>
    <n v="9777.7999999999993"/>
    <n v="8044.24"/>
    <n v="56.762491855377291"/>
    <n v="47.3309"/>
    <n v="1646973.6436918001"/>
    <n v="0.29088612286499677"/>
    <n v="21.249791323841556"/>
    <n v="-69179"/>
    <n v="544756.99294607691"/>
    <n v="353805.01609692036"/>
    <n v="488012"/>
    <n v="1347420"/>
    <n v="9.9499999999999993"/>
    <n v="16.682500000000001"/>
    <m/>
    <n v="7.8"/>
    <n v="18.903105368578846"/>
    <n v="0.31046800000000002"/>
    <n v="239063"/>
    <n v="364740"/>
    <n v="53.039999999000003"/>
    <n v="1047317.9375"/>
    <n v="125912"/>
    <n v="146151.375"/>
    <n v="901166.5625"/>
    <n v="1813545.625"/>
    <n v="2.5785605907440186"/>
    <n v="94.367134094238281"/>
    <n v="26.756219863891602"/>
    <n v="0"/>
    <n v="0"/>
    <n v="0"/>
    <n v="0"/>
    <s v="FLOAT"/>
    <s v="DEU"/>
    <n v="0"/>
    <n v="1.0705386400222778"/>
    <n v="0.33430778980255127"/>
    <n v="0.27532380819320679"/>
    <n v="9.9500000476837158E-2"/>
    <m/>
    <m/>
    <n v="0.26091089844703674"/>
    <n v="7.3396883904933929E-2"/>
    <n v="5.8209411799907684E-2"/>
    <n v="1.0629178285598755"/>
    <n v="7.5034145265817642E-3"/>
    <m/>
    <m/>
    <m/>
    <n v="0.16682499647140503"/>
    <n v="1.547892764210701E-2"/>
    <n v="0.31968602538108826"/>
    <n v="0.33669310808181763"/>
    <n v="0.18741190433502197"/>
  </r>
  <r>
    <x v="111"/>
    <x v="15"/>
    <s v="PRT"/>
    <n v="182"/>
    <n v="9850.0789999999997"/>
    <n v="8114.45"/>
    <n v="57.186885629639448"/>
    <n v="48.160600000000002"/>
    <n v="1968330.2711799999"/>
    <n v="0.332594915695759"/>
    <n v="24.66671436407432"/>
    <n v="-191703"/>
    <n v="700017.48156514484"/>
    <n v="400675.56576534931"/>
    <n v="531576"/>
    <n v="1736453"/>
    <n v="9.24"/>
    <n v="16.704999999999998"/>
    <m/>
    <n v="8.1999999999999993"/>
    <n v="22.980853324800471"/>
    <n v="0.39304299999999998"/>
    <n v="330458"/>
    <n v="481708"/>
    <n v="65.248999999000006"/>
    <n v="1324183.625"/>
    <n v="222041"/>
    <n v="221532.60939999999"/>
    <n v="1102651"/>
    <n v="2334611.5"/>
    <n v="2.4621999263763428"/>
    <n v="86.114448547363281"/>
    <n v="23.520515441894531"/>
    <n v="0"/>
    <n v="0"/>
    <n v="1"/>
    <n v="0"/>
    <s v="PEG"/>
    <s v="DEU"/>
    <n v="0"/>
    <n v="-0.3110315203666687"/>
    <n v="0.44865697622299194"/>
    <n v="9.5282509922981262E-2"/>
    <n v="9.2399999499320984E-2"/>
    <m/>
    <m/>
    <n v="0.38574764132499695"/>
    <n v="6.2909349799156189E-2"/>
    <n v="4.5397404581308365E-2"/>
    <n v="-0.32422211766242981"/>
    <n v="2.058282308280468E-2"/>
    <m/>
    <m/>
    <m/>
    <n v="0.16705000400543213"/>
    <n v="1.3909416273236275E-2"/>
    <n v="0.39997056126594543"/>
    <n v="0.44651785492897034"/>
    <n v="9.3841254711151123E-2"/>
  </r>
  <r>
    <x v="112"/>
    <x v="15"/>
    <s v="PRT"/>
    <n v="182"/>
    <n v="9859.65"/>
    <n v="8279.6"/>
    <n v="58.056827698921936"/>
    <n v="49.075899999999997"/>
    <n v="2426311.9534260002"/>
    <n v="0.32731929160790141"/>
    <n v="30.191862822255619"/>
    <n v="-276463"/>
    <n v="858807.2741628295"/>
    <n v="502478.21448773314"/>
    <n v="618907"/>
    <n v="2198396"/>
    <n v="12.4175"/>
    <n v="16.791699999999999"/>
    <m/>
    <n v="7.4"/>
    <n v="27.9801968551653"/>
    <n v="0.42987400000000003"/>
    <n v="402614"/>
    <n v="582141"/>
    <n v="89.063999999999993"/>
    <n v="1662396.75"/>
    <n v="237156"/>
    <n v="303730.21879999997"/>
    <n v="1358666.5"/>
    <n v="3059372.5"/>
    <n v="2.0916295051574707"/>
    <n v="83.929801940917969"/>
    <n v="25.599636077880859"/>
    <n v="0"/>
    <n v="0"/>
    <n v="1"/>
    <n v="0"/>
    <s v="PEG"/>
    <s v="DEU"/>
    <n v="-0.97387493000000003"/>
    <n v="-0.15459665656089783"/>
    <n v="0.29109817743301392"/>
    <n v="0.16233877837657928"/>
    <n v="0.12417499721050262"/>
    <m/>
    <m/>
    <n v="0.24203497171401978"/>
    <n v="4.9063209444284439E-2"/>
    <n v="3.9502277970314026E-2"/>
    <n v="-0.17618194222450256"/>
    <n v="2.2853124886751175E-2"/>
    <m/>
    <m/>
    <m/>
    <n v="0.16791699826717377"/>
    <n v="1.8826816231012344E-2"/>
    <n v="0.2691912055015564"/>
    <n v="0.29029709100723267"/>
    <n v="0.14325688779354095"/>
  </r>
  <r>
    <x v="113"/>
    <x v="15"/>
    <s v="PRT"/>
    <n v="182"/>
    <n v="9872.2430000000004"/>
    <n v="8254.66"/>
    <n v="57.704519708665089"/>
    <n v="48.842700000000001"/>
    <n v="3018078.6022732002"/>
    <n v="0.31698820972203928"/>
    <n v="37.890820633898556"/>
    <n v="-196301"/>
    <n v="1046878.6320411523"/>
    <n v="741908.3914080275"/>
    <n v="675622"/>
    <n v="2649902"/>
    <n v="18.244199999999999"/>
    <n v="19.2225"/>
    <m/>
    <n v="7.3"/>
    <n v="32.654698248226026"/>
    <n v="0.46693699999999999"/>
    <n v="554542"/>
    <n v="737019"/>
    <n v="131.449999999"/>
    <n v="2098044.125"/>
    <n v="263433.34379999997"/>
    <n v="368886.875"/>
    <n v="1729157.25"/>
    <n v="4128882.75"/>
    <n v="1.7549103498458862"/>
    <n v="89.814971923828125"/>
    <n v="28.811531066894531"/>
    <n v="0"/>
    <n v="0"/>
    <n v="1"/>
    <n v="0"/>
    <s v="PEG"/>
    <s v="DEU"/>
    <n v="-1.2386250000000001"/>
    <n v="-3.6583174020051956E-2"/>
    <n v="0.29556316137313843"/>
    <n v="0.17882454395294189"/>
    <n v="0.18244199454784393"/>
    <m/>
    <m/>
    <n v="0.25287067890167236"/>
    <n v="4.2692471295595169E-2"/>
    <n v="3.4075722098350525E-2"/>
    <n v="-6.2606237828731537E-2"/>
    <n v="2.2613056004047394E-2"/>
    <m/>
    <m/>
    <m/>
    <n v="0.19222499430179596"/>
    <n v="2.1197337657213211E-2"/>
    <n v="0.27761301398277283"/>
    <n v="0.29457220435142517"/>
    <n v="0.18063327670097351"/>
  </r>
  <r>
    <x v="114"/>
    <x v="15"/>
    <s v="PRT"/>
    <n v="182"/>
    <n v="9885.3870000000006"/>
    <n v="8088.81"/>
    <n v="56.419708412381233"/>
    <n v="48.775199999999998"/>
    <n v="3692071.2794198003"/>
    <n v="0.28482679361235314"/>
    <n v="48.803391285683631"/>
    <n v="-122848"/>
    <n v="1312566.8226675594"/>
    <n v="1078678.9226479481"/>
    <n v="783872"/>
    <n v="3385042"/>
    <n v="21.273299999999999"/>
    <n v="21.502500000000001"/>
    <m/>
    <n v="8.5"/>
    <n v="38.489185571051934"/>
    <n v="0.51262799999999997"/>
    <n v="656105"/>
    <n v="913647"/>
    <n v="169.28"/>
    <n v="2557348.3437999999"/>
    <n v="352246.875"/>
    <n v="469528.84379999997"/>
    <n v="2087819.5"/>
    <n v="5015943.5"/>
    <n v="1.9976272583007813"/>
    <n v="83.454879760742188"/>
    <n v="25.923734664916992"/>
    <n v="0"/>
    <n v="0"/>
    <n v="1"/>
    <n v="0"/>
    <s v="PEG"/>
    <s v="DEU"/>
    <n v="6.8250000000000005E-2"/>
    <n v="7.049272209405899E-2"/>
    <n v="0.25389572978019714"/>
    <n v="0.30439135432243347"/>
    <n v="0.21273300051689148"/>
    <m/>
    <m/>
    <n v="0.21205008029937744"/>
    <n v="4.1845649480819702E-2"/>
    <n v="3.4524686634540558E-2"/>
    <n v="4.4803466647863388E-2"/>
    <n v="2.6704048737883568E-2"/>
    <m/>
    <m/>
    <m/>
    <n v="0.21502499282360077"/>
    <n v="2.7900483459234238E-2"/>
    <n v="0.25415286421775818"/>
    <n v="0.25332418084144592"/>
    <n v="0.25856217741966248"/>
  </r>
  <r>
    <x v="115"/>
    <x v="15"/>
    <s v="PRT"/>
    <n v="182"/>
    <n v="9897.1919999999991"/>
    <n v="8305.99"/>
    <n v="57.877164660065858"/>
    <n v="49.349200000000003"/>
    <n v="4620707.7125778003"/>
    <n v="0.26956950594011658"/>
    <n v="58.36910638906776"/>
    <n v="21037"/>
    <n v="1504768.9414726233"/>
    <n v="1352894.01139942"/>
    <n v="991979"/>
    <n v="4201001"/>
    <n v="20.166699999999999"/>
    <n v="20.7483"/>
    <m/>
    <n v="8.18"/>
    <n v="46.150045973940145"/>
    <n v="0.59392900000000004"/>
    <n v="779114"/>
    <n v="1202886"/>
    <n v="157.48699999900001"/>
    <n v="2808953.3125"/>
    <n v="472937.03129999997"/>
    <n v="592424.3125"/>
    <n v="2216529"/>
    <n v="5359158.5"/>
    <n v="2.2548625469207764"/>
    <n v="74.461494445800781"/>
    <n v="22.519550323486328"/>
    <n v="0"/>
    <n v="0"/>
    <n v="1"/>
    <n v="0"/>
    <s v="PEG"/>
    <s v="DEU"/>
    <n v="-0.13200000000000001"/>
    <n v="1.368821382522583"/>
    <n v="0.24858179688453674"/>
    <n v="0.30135351419448853"/>
    <n v="0.20166699588298798"/>
    <m/>
    <m/>
    <n v="0.2074064165353775"/>
    <n v="4.1175372898578644E-2"/>
    <n v="3.4102331846952438E-2"/>
    <n v="1.3216111660003662"/>
    <n v="1.9029568880796432E-2"/>
    <m/>
    <m/>
    <m/>
    <n v="0.20748299360275269"/>
    <n v="4.4179260730743408E-2"/>
    <n v="0.25443914532661438"/>
    <n v="0.25508531928062439"/>
    <n v="0.25151026248931885"/>
  </r>
  <r>
    <x v="116"/>
    <x v="15"/>
    <s v="PRT"/>
    <n v="182"/>
    <n v="9907.4110000000001"/>
    <n v="8641.01"/>
    <n v="60.2778518617449"/>
    <n v="52.429400000000001"/>
    <n v="5796167.7605178002"/>
    <n v="0.25349595853419843"/>
    <n v="65.256612053134916"/>
    <n v="174995"/>
    <n v="1639067.1595446279"/>
    <n v="1508593.9347937449"/>
    <n v="1345219"/>
    <n v="4922512"/>
    <n v="14.522500000000001"/>
    <n v="15.755800000000001"/>
    <m/>
    <n v="8.6981999999999999"/>
    <n v="56.323185011709597"/>
    <n v="0.59769799999999995"/>
    <n v="1002392"/>
    <n v="1456744"/>
    <n v="146.11699999999999"/>
    <n v="3148770.375"/>
    <n v="597436.375"/>
    <n v="753210.875"/>
    <n v="2395559.5"/>
    <n v="5507221"/>
    <n v="2.8668274879455566"/>
    <n v="68.787803649902344"/>
    <n v="27.033309936523438"/>
    <n v="0"/>
    <n v="0"/>
    <n v="1"/>
    <n v="0"/>
    <s v="PEG"/>
    <s v="DEU"/>
    <n v="-0.38749999000000002"/>
    <n v="0.92671477794647217"/>
    <n v="0.20501168072223663"/>
    <n v="0.28976058959960938"/>
    <n v="0.14522500336170197"/>
    <m/>
    <m/>
    <n v="0.16095426678657532"/>
    <n v="4.4057410210371017E-2"/>
    <n v="3.7949308753013611E-2"/>
    <n v="0.90331894159317017"/>
    <n v="6.1673498712480068E-3"/>
    <m/>
    <m/>
    <m/>
    <n v="0.15755799412727356"/>
    <n v="1.1738433502614498E-2"/>
    <n v="0.22107692062854767"/>
    <n v="0.22195389866828918"/>
    <n v="0.21749278903007507"/>
  </r>
  <r>
    <x v="117"/>
    <x v="15"/>
    <s v="PRT"/>
    <n v="182"/>
    <n v="9915.2890000000007"/>
    <n v="9185.11"/>
    <n v="64.224924505006626"/>
    <n v="56.7057"/>
    <n v="6788616.0705643995"/>
    <n v="0.27725070868381113"/>
    <n v="71.230116143187615"/>
    <n v="90758"/>
    <n v="2208244.3994636624"/>
    <n v="1858234.3534553766"/>
    <n v="1547943"/>
    <n v="5518550"/>
    <n v="13.692500000000001"/>
    <n v="15.1175"/>
    <m/>
    <n v="7.3766999999999996"/>
    <n v="64.197892271662766"/>
    <n v="0.57216600000000006"/>
    <n v="1212201"/>
    <n v="1637359"/>
    <n v="129.86500000000001"/>
    <n v="3349853.875"/>
    <n v="750604.625"/>
    <n v="959506.875"/>
    <n v="2390347"/>
    <n v="5669301"/>
    <n v="3.3658194541931152"/>
    <n v="59.416759490966797"/>
    <n v="22.737878799438477"/>
    <n v="0"/>
    <n v="0"/>
    <n v="1"/>
    <n v="0"/>
    <s v="PEG"/>
    <s v="DEU"/>
    <n v="-0.53187501000000004"/>
    <n v="1.1187698841094971"/>
    <n v="0.26226052641868591"/>
    <n v="0.15005674958229065"/>
    <n v="0.13692499697208405"/>
    <m/>
    <m/>
    <n v="0.21736086905002594"/>
    <n v="4.4899657368659973E-2"/>
    <n v="3.6882784217596054E-2"/>
    <n v="1.1022293567657471"/>
    <n v="4.0556457825005054E-3"/>
    <m/>
    <m/>
    <m/>
    <n v="0.15117500722408295"/>
    <n v="8.5258977487683296E-3"/>
    <n v="0.31428048014640808"/>
    <n v="0.35233032703399658"/>
    <n v="0.14349088072776794"/>
  </r>
  <r>
    <x v="118"/>
    <x v="15"/>
    <s v="PRT"/>
    <n v="182"/>
    <n v="9920.6110000000008"/>
    <n v="9867.74"/>
    <n v="69.201851353139816"/>
    <n v="61.612900000000003"/>
    <n v="8111764.0506969998"/>
    <n v="0.2946170424936469"/>
    <n v="78.315566048985232"/>
    <n v="-129443"/>
    <n v="2910834.6525483713"/>
    <n v="2244628.9183890666"/>
    <n v="1754394"/>
    <n v="6226944"/>
    <n v="12.9683333333333"/>
    <n v="14.147500000000001"/>
    <n v="74.901333686411846"/>
    <n v="6.0105000000000004"/>
    <n v="71.4724824355972"/>
    <n v="0.56810300000000002"/>
    <n v="1489705"/>
    <n v="1911442"/>
    <n v="146.37100000000001"/>
    <n v="3810761.875"/>
    <n v="936050.4375"/>
    <n v="1148962.375"/>
    <n v="2661799.5"/>
    <n v="6292215"/>
    <n v="4.867680549621582"/>
    <n v="54.55621337890625"/>
    <n v="23.361221313476563"/>
    <n v="0"/>
    <n v="0"/>
    <n v="1"/>
    <n v="0"/>
    <s v="PEG"/>
    <s v="DEU"/>
    <n v="0.17937499000000001"/>
    <n v="-0.27715000510215759"/>
    <n v="0.26517218351364136"/>
    <n v="0.11366283148527145"/>
    <n v="0.12968333065509796"/>
    <m/>
    <m/>
    <n v="0.22052966058254242"/>
    <n v="4.4642522931098938E-2"/>
    <n v="3.6576353013515472E-2"/>
    <m/>
    <m/>
    <m/>
    <m/>
    <m/>
    <n v="0.14147500693798065"/>
    <m/>
    <n v="0.20588274300098419"/>
    <n v="0.22600542008876801"/>
    <n v="0.12167307734489441"/>
  </r>
  <r>
    <x v="119"/>
    <x v="15"/>
    <s v="PRT"/>
    <n v="182"/>
    <n v="9923.1470000000008"/>
    <n v="10371.9"/>
    <n v="73.874092947320094"/>
    <n v="64.273200000000003"/>
    <n v="9541997.8271290008"/>
    <n v="0.28777955288973939"/>
    <n v="88.183563473325222"/>
    <n v="87596"/>
    <n v="3408752.0660510901"/>
    <n v="2815088.6870018244"/>
    <n v="1861439"/>
    <n v="6847249"/>
    <n v="14.8272727272727"/>
    <n v="14.943300000000001"/>
    <n v="87.794442186588682"/>
    <n v="5.1300999999999997"/>
    <n v="82.059914129586303"/>
    <n v="0.55355600000000005"/>
    <n v="1942507"/>
    <n v="2296570"/>
    <n v="149.84100000000001"/>
    <n v="4262848.75"/>
    <n v="1083003.75"/>
    <n v="1322780.25"/>
    <n v="2940068.5"/>
    <n v="6965066.5"/>
    <n v="5.7460613250732422"/>
    <n v="53.650836944580078"/>
    <n v="27.42622184753418"/>
    <n v="0"/>
    <n v="0"/>
    <n v="1"/>
    <n v="0"/>
    <s v="PEG"/>
    <s v="DEU"/>
    <n v="1.9349999"/>
    <n v="0.31688454747200012"/>
    <n v="0.24214358627796173"/>
    <n v="0.12068135291337967"/>
    <n v="0.14827272295951843"/>
    <m/>
    <m/>
    <n v="0.19939729571342468"/>
    <n v="4.2746290564537048E-2"/>
    <n v="3.563980758190155E-2"/>
    <m/>
    <m/>
    <m/>
    <m/>
    <m/>
    <n v="0.14943300187587738"/>
    <m/>
    <n v="0.22701556980609894"/>
    <n v="0.24823237955570221"/>
    <n v="0.13447703421115875"/>
  </r>
  <r>
    <x v="120"/>
    <x v="15"/>
    <s v="PRT"/>
    <n v="182"/>
    <n v="9922.6890000000003"/>
    <n v="10826.4"/>
    <n v="77.097400257154348"/>
    <n v="69.311400000000006"/>
    <n v="11222768.866718201"/>
    <n v="0.27445970345242654"/>
    <n v="100"/>
    <n v="45812"/>
    <n v="4063848.0147773279"/>
    <n v="3277688.908169779"/>
    <n v="2408791"/>
    <n v="8051978"/>
    <n v="16.9025"/>
    <n v="15.4025"/>
    <n v="100.03630455295321"/>
    <n v="4.6444000000000001"/>
    <n v="100"/>
    <n v="0.56019099999999999"/>
    <n v="2116889.4380000001"/>
    <n v="2705504.59"/>
    <n v="133.6"/>
    <n v="4700300.5"/>
    <n v="1165201.375"/>
    <n v="1509629.5"/>
    <n v="3190671"/>
    <n v="7566296"/>
    <n v="6.4223790168762207"/>
    <n v="59.558391571044922"/>
    <n v="29.177665710449219"/>
    <n v="0"/>
    <n v="0"/>
    <n v="1"/>
    <n v="0"/>
    <s v="PEG"/>
    <s v="DEU"/>
    <n v="1.0004999999999999"/>
    <n v="-0.32945340871810913"/>
    <n v="0.25057202577590942"/>
    <n v="0.16662748157978058"/>
    <n v="0.1690250039100647"/>
    <m/>
    <m/>
    <n v="0.20735497772693634"/>
    <n v="4.3217040598392487E-2"/>
    <n v="3.5794809460639954E-2"/>
    <m/>
    <m/>
    <m/>
    <m/>
    <m/>
    <n v="0.15402500331401825"/>
    <m/>
    <n v="0.20574608445167542"/>
    <n v="0.21465297043323517"/>
    <n v="0.16782623529434204"/>
  </r>
  <r>
    <x v="121"/>
    <x v="15"/>
    <s v="PRT"/>
    <n v="182"/>
    <n v="9919.009"/>
    <n v="11303.5"/>
    <n v="80.161296723360707"/>
    <n v="75.114199999999997"/>
    <n v="12894397.8669628"/>
    <n v="0.26490054149191727"/>
    <n v="111.40027664496435"/>
    <n v="-103767"/>
    <n v="4400172.7073254837"/>
    <n v="3427434.6587469298"/>
    <n v="2717132.5460000001"/>
    <n v="9730594.352"/>
    <n v="17.737500000000001"/>
    <n v="14.5367"/>
    <n v="119.41798370342417"/>
    <n v="3.9190999999999998"/>
    <n v="113.54410616705698"/>
    <n v="0.58510800000000007"/>
    <n v="2587019.7280000001"/>
    <n v="3259636.838"/>
    <n v="134.184"/>
    <n v="5900786.75"/>
    <n v="1373903.125"/>
    <n v="1828997.25"/>
    <n v="4071789.5"/>
    <n v="9277119"/>
    <n v="6.0176811218261719"/>
    <n v="60.275646209716797"/>
    <n v="28.643039703369141"/>
    <n v="0"/>
    <n v="0"/>
    <n v="1"/>
    <n v="0"/>
    <s v="PEG"/>
    <s v="DEU"/>
    <n v="0.68774997999999998"/>
    <n v="-2.2982923313975334E-2"/>
    <n v="0.19445210695266724"/>
    <n v="0.2303956151008606"/>
    <n v="0.17737500369548798"/>
    <m/>
    <m/>
    <n v="0.14836093783378601"/>
    <n v="4.6091169118881226E-2"/>
    <n v="4.0136482566595078E-2"/>
    <m/>
    <m/>
    <m/>
    <m/>
    <m/>
    <n v="0.14536699652671814"/>
    <m/>
    <n v="0.18586161732673645"/>
    <n v="0.18146805465221405"/>
    <n v="0.20388531684875488"/>
  </r>
  <r>
    <x v="122"/>
    <x v="15"/>
    <s v="PRT"/>
    <n v="182"/>
    <n v="9927.68"/>
    <n v="11416.7"/>
    <n v="80.808765420309683"/>
    <n v="77.785499999999999"/>
    <n v="14526855.7116856"/>
    <n v="0.26698151462609765"/>
    <n v="121.31477904175908"/>
    <n v="-39836"/>
    <n v="4668414.8101941515"/>
    <n v="3557525.2550865901"/>
    <n v="3303341.9139999999"/>
    <n v="11832247.158"/>
    <n v="16.705749999999998"/>
    <n v="13.8317"/>
    <n v="134.26780818034513"/>
    <n v="3.9845999999999999"/>
    <n v="129.66235467657611"/>
    <n v="0.52553400000000006"/>
    <n v="3270663.3479999998"/>
    <n v="4026480.4879999999"/>
    <n v="146.75800000000001"/>
    <n v="6863702"/>
    <n v="1590423.75"/>
    <n v="2172222.5"/>
    <n v="4691479.5"/>
    <n v="10808119"/>
    <n v="7.0446147918701172"/>
    <n v="61.153640747070313"/>
    <n v="25.0125732421875"/>
    <n v="0"/>
    <n v="0"/>
    <n v="1"/>
    <n v="0"/>
    <s v="PEG"/>
    <s v="DEU"/>
    <n v="0.50399994999999997"/>
    <n v="-0.11211775988340378"/>
    <n v="0.1130138486623764"/>
    <n v="0.17301328480243683"/>
    <n v="0.16705749928951263"/>
    <m/>
    <m/>
    <n v="6.4996272325515747E-2"/>
    <n v="4.8017580062150955E-2"/>
    <n v="4.5087087899446487E-2"/>
    <m/>
    <m/>
    <m/>
    <m/>
    <m/>
    <n v="0.13831700384616852"/>
    <m/>
    <n v="0.11272280663251877"/>
    <n v="9.9950969219207764E-2"/>
    <n v="0.17003539204597473"/>
  </r>
  <r>
    <x v="123"/>
    <x v="15"/>
    <s v="PRT"/>
    <n v="182"/>
    <n v="9967.8320000000003"/>
    <n v="11138.4"/>
    <n v="79.068279731391414"/>
    <n v="77.952600000000004"/>
    <n v="15279700.144686"/>
    <n v="0.23983961346173202"/>
    <n v="129.20035296081659"/>
    <n v="1320"/>
    <n v="4714003.1737044668"/>
    <n v="3610547.5582142756"/>
    <n v="3542316.4580000001"/>
    <n v="13227401.396"/>
    <n v="13.2450833333333"/>
    <n v="11.1808"/>
    <n v="135.96596329079699"/>
    <n v="5.3003"/>
    <n v="144.25018363064595"/>
    <n v="0.57389899999999994"/>
    <n v="3107871.9640000002"/>
    <n v="4144163.4219999998"/>
    <n v="176.81200000000001"/>
    <n v="7602678.5"/>
    <n v="1938661"/>
    <n v="2801134.5"/>
    <n v="4801544"/>
    <n v="12099504"/>
    <n v="7.4260096549987793"/>
    <n v="61.891830444335938"/>
    <n v="32.245052337646484"/>
    <n v="0"/>
    <n v="0"/>
    <n v="1"/>
    <n v="0"/>
    <s v="PEG"/>
    <s v="DEU"/>
    <n v="-1.6861250000000001"/>
    <n v="0.53246283531188965"/>
    <n v="0.1070205420255661"/>
    <n v="0.16162790358066559"/>
    <n v="0.13245083391666412"/>
    <m/>
    <m/>
    <n v="5.6809727102518082E-2"/>
    <n v="5.0210818648338318E-2"/>
    <n v="4.7511693090200424E-2"/>
    <m/>
    <m/>
    <m/>
    <m/>
    <m/>
    <n v="0.11180800199508667"/>
    <m/>
    <n v="0.1400105208158493"/>
    <n v="0.13837674260139465"/>
    <n v="0.14703936874866486"/>
  </r>
  <r>
    <x v="124"/>
    <x v="15"/>
    <s v="PRT"/>
    <n v="182"/>
    <n v="10027.688"/>
    <n v="11178.7"/>
    <n v="79.64095566774516"/>
    <n v="78.138000000000005"/>
    <n v="16549853.1139026"/>
    <n v="0.22920997695753051"/>
    <n v="135.91853282774082"/>
    <n v="-252600"/>
    <n v="5351129.2752313949"/>
    <n v="4164777.1708906391"/>
    <n v="3987186.0159999998"/>
    <n v="14624760.936000001"/>
    <n v="11.106666666666699"/>
    <n v="10.479200000000001"/>
    <n v="139.06806426834154"/>
    <n v="6.7130999999999998"/>
    <n v="155.61436288281195"/>
    <n v="0.60230600000000001"/>
    <n v="3465932.8160000001"/>
    <n v="4263851.176"/>
    <n v="159.09299999999999"/>
    <n v="8196105.25"/>
    <n v="2408390.25"/>
    <n v="3417015.25"/>
    <n v="4779090"/>
    <n v="12840034"/>
    <n v="7.640408992767334"/>
    <n v="61.731269836425781"/>
    <n v="33.65130615234375"/>
    <n v="0"/>
    <n v="0"/>
    <n v="1"/>
    <n v="1"/>
    <s v="PEG"/>
    <s v="DEU"/>
    <n v="-1.8742498999999999"/>
    <n v="8.4156312048435211E-2"/>
    <n v="9.362483024597168E-2"/>
    <n v="-5.97858726978302E-2"/>
    <n v="0.11106666922569275"/>
    <m/>
    <m/>
    <n v="4.1857004165649414E-2"/>
    <n v="5.1767829805612564E-2"/>
    <n v="4.9688037484884262E-2"/>
    <m/>
    <m/>
    <m/>
    <m/>
    <m/>
    <n v="0.10479199886322021"/>
    <m/>
    <n v="7.9562075436115265E-2"/>
    <n v="9.2849075794219971E-2"/>
    <n v="2.5640398263931274E-2"/>
  </r>
  <r>
    <x v="125"/>
    <x v="15"/>
    <s v="PRT"/>
    <n v="182"/>
    <n v="10065.543"/>
    <n v="11613.6"/>
    <n v="82.820851093748672"/>
    <n v="79.137600000000006"/>
    <n v="17850379.98824"/>
    <n v="0.23064540550017132"/>
    <n v="141.49137869356801"/>
    <n v="-107500"/>
    <n v="5915822.8559999997"/>
    <n v="4777686.5420000004"/>
    <n v="4346449.76"/>
    <n v="15807805.218"/>
    <n v="9.7866666666666706"/>
    <n v="11.465"/>
    <n v="141.19979089789356"/>
    <n v="7.0636999999999999"/>
    <n v="160.53124273117032"/>
    <n v="0.62214800000000003"/>
    <n v="3838027.4079999998"/>
    <n v="4595448.4040000001"/>
    <n v="149.41299000000001"/>
    <n v="9246430"/>
    <n v="3008433"/>
    <n v="4303947.5"/>
    <n v="4942482.5"/>
    <n v="12680364"/>
    <n v="7.5486016273498535"/>
    <n v="62.750114440917969"/>
    <n v="36.552471160888672"/>
    <n v="0"/>
    <n v="0"/>
    <n v="1"/>
    <n v="1"/>
    <s v="PEG"/>
    <s v="DEU"/>
    <n v="-0.73850000000000005"/>
    <n v="-4.5937277376651764E-2"/>
    <n v="0.18411669135093689"/>
    <n v="0.24956780672073364"/>
    <n v="9.7866669297218323E-2"/>
    <m/>
    <m/>
    <n v="0.13142043352127075"/>
    <n v="5.2696254104375839E-2"/>
    <n v="4.6575307846069336E-2"/>
    <m/>
    <m/>
    <m/>
    <m/>
    <m/>
    <n v="0.11465000361204147"/>
    <m/>
    <n v="0.1654183566570282"/>
    <n v="0.16329489648342133"/>
    <n v="0.17371723055839539"/>
  </r>
  <r>
    <x v="126"/>
    <x v="15"/>
    <s v="PRT"/>
    <n v="182"/>
    <n v="10099.918"/>
    <n v="12000.976245356398"/>
    <n v="85.590589437185102"/>
    <n v="81.525099999999995"/>
    <n v="18915752.964196"/>
    <n v="0.23609017716820521"/>
    <n v="145.87775154420399"/>
    <n v="-232300"/>
    <n v="6367308.3200000003"/>
    <n v="5021472.6540000001"/>
    <n v="4940076.9620000003"/>
    <n v="16994257.693999998"/>
    <n v="7.3666666666666698"/>
    <n v="8.5591699999999999"/>
    <n v="143.50184919280295"/>
    <n v="7.2976999999999999"/>
    <n v="171.23088244703098"/>
    <n v="0.63312199999999996"/>
    <n v="4053746.04"/>
    <n v="5152988.8459999999"/>
    <n v="156.38498999999999"/>
    <n v="10612915.5"/>
    <n v="3789911.75"/>
    <n v="5382741"/>
    <n v="5230174.5"/>
    <n v="13619322"/>
    <n v="6.9798355102539063"/>
    <n v="67.998878479003906"/>
    <n v="42.225864410400391"/>
    <n v="0"/>
    <n v="0"/>
    <n v="1"/>
    <n v="1"/>
    <s v="PEG"/>
    <s v="DEU"/>
    <n v="-1.0762501"/>
    <n v="0.32568445801734924"/>
    <n v="3.9172966033220291E-2"/>
    <n v="0.28266379237174988"/>
    <n v="7.3666669428348541E-2"/>
    <m/>
    <m/>
    <n v="-9.0520838275551796E-3"/>
    <n v="4.8225048929452896E-2"/>
    <n v="4.8665571957826614E-2"/>
    <m/>
    <m/>
    <m/>
    <m/>
    <m/>
    <n v="8.5591703653335571E-2"/>
    <m/>
    <n v="9.3541860580444336E-2"/>
    <n v="7.1640811860561371E-2"/>
    <n v="0.17816522717475891"/>
  </r>
  <r>
    <x v="127"/>
    <x v="15"/>
    <s v="PRT"/>
    <n v="182"/>
    <n v="10156.415000000001"/>
    <n v="12460.150328560654"/>
    <n v="88.886985114946853"/>
    <n v="83.983099999999993"/>
    <n v="20515523.541999999"/>
    <n v="0.2576723327391422"/>
    <n v="149.08719086117668"/>
    <n v="-961800"/>
    <n v="7211337.54"/>
    <n v="5570392.3700000001"/>
    <n v="5783304.2539999997"/>
    <n v="18486244.738000002"/>
    <n v="5.7416666666666698"/>
    <n v="6.3583299999999996"/>
    <n v="148.7098689690327"/>
    <n v="6.5712000000000002"/>
    <n v="181.03547391642962"/>
    <n v="0.58715499999999998"/>
    <n v="4511646.9280000003"/>
    <n v="5829415.1140000001"/>
    <n v="183.32599999999999"/>
    <n v="13154025"/>
    <n v="4829010"/>
    <n v="6785714.5"/>
    <n v="6368310.5"/>
    <n v="20553386"/>
    <n v="6.308067798614502"/>
    <n v="74.854652404785156"/>
    <n v="46.371627807617188"/>
    <n v="0"/>
    <n v="0"/>
    <n v="1"/>
    <n v="1"/>
    <s v="PEG"/>
    <s v="DEU"/>
    <n v="-7.7875E-2"/>
    <n v="0.65247434377670288"/>
    <n v="0.13781596720218658"/>
    <n v="0.15183506906032562"/>
    <n v="5.7416666299104691E-2"/>
    <m/>
    <m/>
    <n v="8.6906120181083679E-2"/>
    <n v="5.0909850746393204E-2"/>
    <n v="4.6839233487844467E-2"/>
    <m/>
    <m/>
    <m/>
    <m/>
    <m/>
    <n v="6.3583299517631531E-2"/>
    <m/>
    <n v="0.2151082456111908"/>
    <n v="0.2395099550485611"/>
    <n v="0.10462586581707001"/>
  </r>
  <r>
    <x v="128"/>
    <x v="15"/>
    <s v="PRT"/>
    <n v="182"/>
    <n v="10224.828"/>
    <n v="13012.744466167165"/>
    <n v="92.766383343460902"/>
    <n v="87.8322"/>
    <n v="22324352.338799998"/>
    <n v="0.27049598419953519"/>
    <n v="152.38988672550744"/>
    <n v="-1295600"/>
    <n v="8148189.926"/>
    <n v="6101068.2240000004"/>
    <n v="6752634.7240000004"/>
    <n v="19593907.787999999"/>
    <n v="4.30833333333333"/>
    <n v="4.8775000000000004"/>
    <n v="155.33731931009359"/>
    <n v="4.6524000000000001"/>
    <n v="187.83200642282227"/>
    <n v="0.55615700000000001"/>
    <n v="4904792.13"/>
    <n v="5801548.1160000004"/>
    <n v="171.82899"/>
    <n v="16745459.5"/>
    <n v="6502232.5"/>
    <n v="8919444"/>
    <n v="7826015.5"/>
    <n v="23003932"/>
    <n v="6.8565740585327148"/>
    <n v="89.434181213378906"/>
    <n v="49.323005676269531"/>
    <n v="0"/>
    <n v="0"/>
    <n v="1"/>
    <n v="1"/>
    <s v="PEG"/>
    <s v="DEU"/>
    <n v="0.20125000000000001"/>
    <n v="0.26244589686393738"/>
    <n v="0.20601847767829895"/>
    <n v="0.17314945161342621"/>
    <n v="4.3083332479000092E-2"/>
    <m/>
    <m/>
    <n v="0.15774340927600861"/>
    <n v="4.8275064677000046E-2"/>
    <n v="4.1697550565004349E-2"/>
    <m/>
    <m/>
    <m/>
    <m/>
    <m/>
    <n v="4.8774998635053635E-2"/>
    <m/>
    <n v="0.20047858357429504"/>
    <n v="0.21913342177867889"/>
    <n v="0.10811638832092285"/>
  </r>
  <r>
    <x v="129"/>
    <x v="15"/>
    <s v="PRT"/>
    <n v="182"/>
    <n v="10283.380999999999"/>
    <n v="13465.664985637017"/>
    <n v="96.005531479265741"/>
    <n v="91.895200000000003"/>
    <n v="23978308.790600002"/>
    <n v="0.27578563231312792"/>
    <n v="155.69476980564235"/>
    <n v="-2251796.4583642283"/>
    <n v="8831833.5460000001"/>
    <n v="6349465.4220000003"/>
    <n v="8025494.9419999998"/>
    <n v="21474829.912"/>
    <n v="2.9634999999999998"/>
    <n v="4.7774999999999999"/>
    <n v="169.28386979263362"/>
    <n v="4.5780000000000003"/>
    <n v="199.04810556576928"/>
    <n v="0.55405599999999999"/>
    <n v="5281898.7719999999"/>
    <n v="6017467.2299999995"/>
    <n v="199.56400557435796"/>
    <n v="21284974"/>
    <n v="8456331"/>
    <n v="11377955"/>
    <n v="9907019"/>
    <n v="25860728"/>
    <n v="6.4800543785095215"/>
    <n v="105.48535919189453"/>
    <n v="52.283771514892578"/>
    <n v="0"/>
    <n v="0"/>
    <n v="1"/>
    <n v="1"/>
    <s v="PEG"/>
    <s v="DEU"/>
    <n v="-0.59674996000000002"/>
    <n v="0.12566483020782471"/>
    <n v="0.16496087610721588"/>
    <n v="-4.4408679008483887E-2"/>
    <n v="2.9634999111294746E-2"/>
    <m/>
    <m/>
    <n v="0.12256093323230743"/>
    <n v="4.2399946600198746E-2"/>
    <n v="3.7770729511976242E-2"/>
    <m/>
    <m/>
    <m/>
    <m/>
    <m/>
    <n v="4.7775000333786011E-2"/>
    <m/>
    <n v="0.12903177738189697"/>
    <n v="0.15539649128913879"/>
    <n v="-7.3868399485945702E-3"/>
  </r>
  <r>
    <x v="130"/>
    <x v="15"/>
    <s v="PRT"/>
    <n v="182"/>
    <n v="10335.597"/>
    <n v="13922.217384573705"/>
    <n v="99.284883230350303"/>
    <n v="94.8352"/>
    <n v="25744775.740799997"/>
    <n v="0.27991054470273941"/>
    <n v="160.06263976661489"/>
    <n v="-2765818.0908887992"/>
    <n v="10104493.282"/>
    <n v="7260656.1119999997"/>
    <n v="8524494.6400000006"/>
    <n v="22768139.294"/>
    <n v="4.3917666666666699"/>
    <n v="5.5949999999999998"/>
    <n v="182.39940819901483"/>
    <n v="3.8094000000000001"/>
    <n v="209.2847655582479"/>
    <n v="0.54193100000000005"/>
    <n v="5680056.0240000002"/>
    <n v="6668031.3200000003"/>
    <n v="215.45620634067703"/>
    <n v="26094336"/>
    <n v="10171454"/>
    <n v="13795768"/>
    <n v="12298568"/>
    <n v="29676852"/>
    <n v="6.4497542381286621"/>
    <n v="125.35797119140625"/>
    <n v="54.557331085205078"/>
    <n v="0"/>
    <n v="0"/>
    <n v="1"/>
    <n v="1"/>
    <s v="PEG"/>
    <s v="DEU"/>
    <n v="1.2075"/>
    <n v="-8.214876800775528E-2"/>
    <n v="0.11627191305160522"/>
    <n v="7.9502999782562256E-2"/>
    <n v="4.3917667120695114E-2"/>
    <m/>
    <m/>
    <n v="7.7410772442817688E-2"/>
    <n v="3.8861136883497238E-2"/>
    <n v="3.6069005727767944E-2"/>
    <m/>
    <m/>
    <m/>
    <m/>
    <m/>
    <n v="5.5950000882148743E-2"/>
    <m/>
    <n v="7.1619719266891479E-2"/>
    <n v="7.3537811636924744E-2"/>
    <n v="6.1710335314273834E-2"/>
  </r>
  <r>
    <x v="131"/>
    <x v="15"/>
    <s v="PRT"/>
    <n v="182"/>
    <n v="10386.753000000001"/>
    <n v="14127.25924856187"/>
    <n v="100.63466196479195"/>
    <n v="95.624300000000005"/>
    <n v="27220443.550000001"/>
    <n v="0.27367212088862708"/>
    <n v="167.12078516674424"/>
    <n v="-2886072.8763600369"/>
    <n v="10249842.732000001"/>
    <n v="7467754.0180000002"/>
    <n v="9417040.5040000007"/>
    <n v="24372596.739999998"/>
    <n v="4.2617833333333301"/>
    <n v="5.1574999999999998"/>
    <n v="192.28380648719252"/>
    <n v="3.8283999999999998"/>
    <n v="218.16573779564095"/>
    <n v="0.57380200000000003"/>
    <n v="5684065.6639999999"/>
    <n v="6699106.0300000003"/>
    <n v="227.48439804833768"/>
    <n v="29547037"/>
    <n v="11500650"/>
    <n v="15226608"/>
    <n v="14320429"/>
    <n v="32357522"/>
    <n v="6.5430755615234375"/>
    <n v="129.14625549316406"/>
    <n v="55.025279998779297"/>
    <n v="0"/>
    <n v="0"/>
    <n v="1"/>
    <n v="1"/>
    <s v="PEG"/>
    <s v="DEU"/>
    <n v="0.22837499999999999"/>
    <n v="-0.19035845994949341"/>
    <n v="0.10937363654375076"/>
    <n v="6.2259770929813385E-2"/>
    <n v="4.2617835104465485E-2"/>
    <m/>
    <m/>
    <n v="7.2125189006328583E-2"/>
    <n v="3.724844753742218E-2"/>
    <n v="3.4742627292871475E-2"/>
    <m/>
    <m/>
    <m/>
    <m/>
    <m/>
    <n v="5.1575001329183578E-2"/>
    <m/>
    <n v="5.7096228003501892E-2"/>
    <n v="5.8097194880247116E-2"/>
    <n v="5.2438803017139435E-2"/>
  </r>
  <r>
    <x v="132"/>
    <x v="15"/>
    <s v="PRT"/>
    <n v="182"/>
    <n v="10433.867"/>
    <n v="14170.938491662249"/>
    <n v="100.66504025763425"/>
    <n v="96.4542"/>
    <n v="28579571.172599997"/>
    <n v="0.25842906961580692"/>
    <n v="173.30623146100078"/>
    <n v="-2143207.2462181244"/>
    <n v="10069809.896"/>
    <n v="7737448.8198240008"/>
    <n v="9262468.8819999993"/>
    <n v="24020149.384"/>
    <n v="3.3185916666666699"/>
    <n v="5.0066699999999997"/>
    <n v="193.48128972688633"/>
    <n v="4.4965999999999999"/>
    <n v="225.66773717243345"/>
    <n v="0.600437"/>
    <n v="6407204.2379999999"/>
    <n v="7508251.3820000002"/>
    <n v="191.17192714789741"/>
    <n v="32312486"/>
    <n v="12998852"/>
    <n v="16688924"/>
    <n v="15623562"/>
    <n v="33317176"/>
    <n v="6.6865615844726563"/>
    <n v="140.91004943847656"/>
    <n v="57.301170349121094"/>
    <n v="0"/>
    <n v="0"/>
    <n v="1"/>
    <n v="1"/>
    <s v="PEG"/>
    <s v="DEU"/>
    <n v="-0.958125"/>
    <n v="-0.20652548968791962"/>
    <n v="9.7716331481933594E-2"/>
    <n v="0.11879698932170868"/>
    <n v="3.3185917884111404E-2"/>
    <m/>
    <m/>
    <n v="6.1593733727931976E-2"/>
    <n v="3.6122601479291916E-2"/>
    <n v="3.4026764333248138E-2"/>
    <m/>
    <m/>
    <m/>
    <m/>
    <m/>
    <n v="5.0066698342561722E-2"/>
    <m/>
    <n v="6.0551661998033524E-2"/>
    <n v="5.6863017380237579E-2"/>
    <n v="7.5991451740264893E-2"/>
  </r>
  <r>
    <x v="133"/>
    <x v="15"/>
    <s v="PRT"/>
    <n v="182"/>
    <n v="10479.955"/>
    <n v="13980.069580418247"/>
    <n v="98.831815555913565"/>
    <n v="96.135800000000003"/>
    <n v="29283984.7278"/>
    <n v="0.23745076400040233"/>
    <n v="178.91643999875467"/>
    <n v="-1748003.5040520495"/>
    <n v="9870931.7520000003"/>
    <n v="8014201.9914220003"/>
    <n v="9845671.0199999996"/>
    <n v="24827690.879999999"/>
    <n v="2.3334666666666699"/>
    <n v="4.1783299999999999"/>
    <n v="195.57172382978649"/>
    <n v="6.1315999999999997"/>
    <n v="233.20701420657809"/>
    <n v="0.63897300000000001"/>
    <n v="6317989.7479999997"/>
    <n v="7319798.3020000001"/>
    <n v="158.73475851148061"/>
    <n v="33418544"/>
    <n v="13305589"/>
    <n v="16950552"/>
    <n v="16467992"/>
    <n v="35050556"/>
    <n v="6.8055105209350586"/>
    <n v="138.57539367675781"/>
    <n v="60.719047546386719"/>
    <n v="0"/>
    <n v="0"/>
    <n v="1"/>
    <n v="1"/>
    <s v="PEG"/>
    <s v="DEU"/>
    <n v="-0.83999997000000004"/>
    <n v="0.17396891117095947"/>
    <n v="0.16217450797557831"/>
    <n v="4.9372449517250061E-2"/>
    <n v="2.3334667086601257E-2"/>
    <m/>
    <m/>
    <n v="0.12717235088348389"/>
    <n v="3.5002153366804123E-2"/>
    <n v="3.1053062528371811E-2"/>
    <m/>
    <m/>
    <m/>
    <m/>
    <m/>
    <n v="4.1783299297094345E-2"/>
    <m/>
    <n v="0.13881330192089081"/>
    <n v="0.16384041309356689"/>
    <n v="3.6353558301925659E-2"/>
  </r>
  <r>
    <x v="134"/>
    <x v="15"/>
    <s v="PRT"/>
    <n v="182"/>
    <n v="10524.145"/>
    <n v="14138.59741641843"/>
    <n v="99.423340070004457"/>
    <n v="98.050600000000003"/>
    <n v="30523063.728799999"/>
    <n v="0.23393992056262453"/>
    <n v="183.40679404476199"/>
    <n v="-2224611.0368255437"/>
    <n v="10847078.609999999"/>
    <n v="8444831.1124799997"/>
    <n v="9992022.8800000008"/>
    <n v="26092531.818"/>
    <n v="2.1063333333333301"/>
    <n v="4.1433299999999997"/>
    <n v="196.82082272535325"/>
    <n v="6.3166000000000002"/>
    <n v="239.05153874206229"/>
    <n v="0.67099500000000012"/>
    <n v="6269673.5860000001"/>
    <n v="8365712.8959999997"/>
    <n v="147.18596285147933"/>
    <n v="34743731"/>
    <n v="14201142"/>
    <n v="18125778"/>
    <n v="16617953"/>
    <n v="34980892"/>
    <n v="6.5748834609985352"/>
    <n v="137.11209106445313"/>
    <n v="57.947097778320313"/>
    <n v="0"/>
    <n v="0"/>
    <n v="1"/>
    <n v="1"/>
    <s v="PEG"/>
    <s v="DEU"/>
    <n v="-0.23596126000000001"/>
    <n v="0.1799686998128891"/>
    <n v="0.22451797127723694"/>
    <n v="0.10716212540864944"/>
    <n v="2.1063333377242088E-2"/>
    <m/>
    <m/>
    <n v="0.19248685240745544"/>
    <n v="3.2031115144491196E-2"/>
    <n v="2.6860769838094711E-2"/>
    <m/>
    <m/>
    <m/>
    <m/>
    <m/>
    <n v="4.1433300822973251E-2"/>
    <m/>
    <n v="0.18659208714962006"/>
    <n v="0.2179783433675766"/>
    <n v="6.4112730324268341E-2"/>
  </r>
  <r>
    <x v="135"/>
    <x v="15"/>
    <s v="PRT"/>
    <n v="182"/>
    <n v="10566.212"/>
    <n v="14191.465057007197"/>
    <n v="100"/>
    <n v="99.651600000000002"/>
    <n v="31786962.401400004"/>
    <n v="0.23270440251572327"/>
    <n v="187.31316147104991"/>
    <n v="-3218199.2542785276"/>
    <n v="11398805.073999999"/>
    <n v="8609234.3717599995"/>
    <n v="11265284.062000001"/>
    <n v="27711624.449999999"/>
    <n v="2.18468333333333"/>
    <n v="3.4375"/>
    <n v="201.29073860990243"/>
    <n v="7.5816999999999997"/>
    <n v="246.78097939422398"/>
    <n v="0.72249099999999999"/>
    <n v="6567990.8020000001"/>
    <n v="8516475.3599999994"/>
    <n v="169.94320589980504"/>
    <n v="37388088"/>
    <n v="15885592"/>
    <n v="20008304"/>
    <n v="17379784"/>
    <n v="36326400"/>
    <n v="6.4383082389831543"/>
    <n v="133.0977783203125"/>
    <n v="55.457672119140625"/>
    <n v="0"/>
    <n v="0"/>
    <n v="1"/>
    <n v="1"/>
    <s v="PEG"/>
    <s v="DEU"/>
    <n v="3.6461250000000001E-2"/>
    <n v="0.17187163233757019"/>
    <n v="0.16780133545398712"/>
    <n v="6.4932689070701599E-2"/>
    <n v="2.18468327075243E-2"/>
    <m/>
    <m/>
    <n v="0.14016875624656677"/>
    <n v="2.7632582932710648E-2"/>
    <n v="2.4235520511865616E-2"/>
    <n v="0.13916920125484467"/>
    <n v="2.8707269579172134E-2"/>
    <m/>
    <m/>
    <m/>
    <n v="3.437500074505806E-2"/>
    <n v="3.2702438533306122E-2"/>
    <n v="0.14152464270591736"/>
    <n v="0.16843719780445099"/>
    <n v="4.3389759957790375E-2"/>
  </r>
  <r>
    <x v="136"/>
    <x v="15"/>
    <s v="PRT"/>
    <n v="182"/>
    <n v="10605.87"/>
    <n v="14343.162795697099"/>
    <n v="101.44193641280488"/>
    <n v="100"/>
    <n v="33332237.561000001"/>
    <n v="0.22289156626506024"/>
    <n v="193.01742028838407"/>
    <n v="-3250985.8424919457"/>
    <n v="12717375.187999999"/>
    <n v="10118800.278966"/>
    <n v="11638581.546"/>
    <n v="28717242.162"/>
    <n v="3.0792250000000001"/>
    <n v="3.915"/>
    <n v="205.53354560275031"/>
    <n v="7.6474000000000002"/>
    <n v="249.96543608475727"/>
    <n v="0.73679400000000006"/>
    <n v="7166429.5719999997"/>
    <n v="8633757.3300000001"/>
    <n v="152.22627182991647"/>
    <n v="41466292"/>
    <n v="18362346"/>
    <n v="23050818"/>
    <n v="18415474"/>
    <n v="38683376"/>
    <n v="6.5072407722473145"/>
    <n v="137.62162780761719"/>
    <n v="56.652633666992188"/>
    <n v="0"/>
    <n v="0"/>
    <n v="1"/>
    <n v="1"/>
    <s v="PEG"/>
    <s v="DEU"/>
    <n v="0.65260123999999997"/>
    <n v="0.33271774649620056"/>
    <n v="0.11012901365756989"/>
    <n v="-4.6359319239854813E-3"/>
    <n v="3.0792249366641045E-2"/>
    <m/>
    <m/>
    <n v="8.5154823958873749E-2"/>
    <n v="2.4974189698696136E-2"/>
    <n v="2.3014402016997337E-2"/>
    <n v="0.29249635338783264"/>
    <n v="3.1119171530008316E-2"/>
    <m/>
    <m/>
    <m/>
    <n v="3.9149999618530273E-2"/>
    <n v="4.0221415460109711E-2"/>
    <n v="0.12425557523965836"/>
    <n v="0.15425795316696167"/>
    <n v="1.3078158721327782E-2"/>
  </r>
  <r>
    <x v="137"/>
    <x v="15"/>
    <s v="PRT"/>
    <n v="182"/>
    <n v="10642.835999999999"/>
    <n v="14631.417929800693"/>
    <n v="103.78073311884613"/>
    <n v="101.1879"/>
    <n v="35181262.998800002"/>
    <n v="0.22285714285714286"/>
    <n v="197.69368767774773"/>
    <n v="-3163979.3706630394"/>
    <n v="13633419.547220001"/>
    <n v="10974508.176912"/>
    <n v="11323223.359999999"/>
    <n v="30987500.329999998"/>
    <n v="4.2776083333333297"/>
    <n v="4.4241700000000002"/>
    <n v="206.46778899260849"/>
    <n v="7.9637000000000002"/>
    <n v="260.15000951836043"/>
    <n v="0.72727999999999993"/>
    <n v="7849271.2640000004"/>
    <n v="9192901.6280000005"/>
    <n v="136.18775898376461"/>
    <n v="45887924"/>
    <n v="20165482"/>
    <n v="25516948"/>
    <n v="20370976"/>
    <n v="43694980"/>
    <n v="6.2161002159118652"/>
    <n v="141.38119506835938"/>
    <n v="57.41265869140625"/>
    <n v="0"/>
    <n v="0"/>
    <n v="1"/>
    <n v="1"/>
    <s v="PEG"/>
    <s v="DEU"/>
    <n v="0.89542246000000003"/>
    <n v="0.1831146776676178"/>
    <n v="4.7418065369129181E-2"/>
    <n v="1.5394825488328934E-2"/>
    <n v="4.2776081711053848E-2"/>
    <m/>
    <m/>
    <n v="2.378576435148716E-2"/>
    <n v="2.3632299154996872E-2"/>
    <n v="2.3083247244358063E-2"/>
    <n v="0.15014411509037018"/>
    <n v="2.8666462749242783E-2"/>
    <m/>
    <m/>
    <m/>
    <n v="4.4241700321435928E-2"/>
    <n v="3.297056257724762E-2"/>
    <n v="6.7042000591754913E-2"/>
    <n v="7.7179960906505585E-2"/>
    <n v="2.9085453599691391E-2"/>
  </r>
  <r>
    <x v="138"/>
    <x v="15"/>
    <s v="PRT"/>
    <n v="182"/>
    <n v="10676.91"/>
    <n v="14583.489043178224"/>
    <n v="103.96203862931281"/>
    <n v="102.6532"/>
    <n v="35906887.549599998"/>
    <n v="0.22905027932960895"/>
    <n v="202.9364439603973"/>
    <n v="-4498936.5630994262"/>
    <n v="14655273.895436"/>
    <n v="11224879.320683999"/>
    <n v="10898402.002"/>
    <n v="33525401.967999998"/>
    <n v="4.6342333333333299"/>
    <n v="4.5225"/>
    <n v="193.43999720218801"/>
    <n v="7.5517000000000003"/>
    <n v="266.53390059552345"/>
    <n v="0.75642500000000001"/>
    <n v="8127339.7980000004"/>
    <n v="9247633.2139999997"/>
    <n v="144.05547172522807"/>
    <n v="49796320"/>
    <n v="20943352"/>
    <n v="26578700"/>
    <n v="23217620"/>
    <n v="48021968"/>
    <n v="5.129000186920166"/>
    <n v="137.39796447753906"/>
    <n v="56.933353424072266"/>
    <n v="1"/>
    <n v="1"/>
    <n v="1"/>
    <n v="1"/>
    <s v="PEG"/>
    <s v="DEU"/>
    <n v="-3.5735000000000003E-2"/>
    <n v="-0.49717742204666138"/>
    <n v="5.2624989300966263E-2"/>
    <n v="9.9225521087646484E-2"/>
    <n v="4.6342331916093826E-2"/>
    <m/>
    <m/>
    <n v="2.884218655526638E-2"/>
    <n v="2.3782802745699883E-2"/>
    <n v="2.3116083815693855E-2"/>
    <n v="-0.51281124353408813"/>
    <n v="3.2089836895465851E-2"/>
    <m/>
    <m/>
    <m/>
    <n v="4.5224998146295547E-2"/>
    <n v="1.5633808448910713E-2"/>
    <n v="8.6806835606694221E-3"/>
    <n v="-1.1020384728908539E-2"/>
    <n v="7.2783924639225006E-2"/>
  </r>
  <r>
    <x v="139"/>
    <x v="15"/>
    <s v="PRT"/>
    <n v="182"/>
    <n v="10708"/>
    <n v="14118.34417888815"/>
    <n v="100.6202932851336"/>
    <n v="101.58329999999999"/>
    <n v="35167830.704800002"/>
    <n v="0.21142857142857144"/>
    <n v="201.10355711648393"/>
    <n v="-3496199.6672048406"/>
    <n v="12027031.660041999"/>
    <n v="9598619.2567020003"/>
    <n v="10922058.878"/>
    <n v="31654904.908"/>
    <n v="1.2283583333333301"/>
    <n v="4.2108299999999996"/>
    <n v="193.85716034199777"/>
    <n v="9.4319000000000006"/>
    <n v="273.51042312467911"/>
    <n v="0.87799099999999997"/>
    <n v="6894575.9799999995"/>
    <n v="9778108.5859999992"/>
    <n v="139.16562543384691"/>
    <n v="51278082"/>
    <n v="22019940"/>
    <n v="27659900"/>
    <n v="23618182"/>
    <n v="49838092"/>
    <n v="6.0364999771118164"/>
    <n v="133.34001159667969"/>
    <n v="57.11309814453125"/>
    <n v="0"/>
    <n v="0"/>
    <n v="1"/>
    <n v="1"/>
    <s v="PEG"/>
    <s v="DEU"/>
    <n v="-2.7934348999999998"/>
    <n v="0.39963060617446899"/>
    <n v="-5.4727409034967422E-2"/>
    <n v="5.2625346928834915E-2"/>
    <n v="1.2283583171665668E-2"/>
    <m/>
    <m/>
    <n v="-7.8465797007083893E-2"/>
    <n v="2.373838797211647E-2"/>
    <n v="2.5759639218449593E-2"/>
    <n v="0.34854492545127869"/>
    <n v="3.7882067263126373E-2"/>
    <m/>
    <m/>
    <m/>
    <n v="4.2108301073312759E-2"/>
    <n v="5.1085669547319412E-2"/>
    <n v="2.0033234730362892E-2"/>
    <n v="1.581433042883873E-2"/>
    <n v="3.2454464584589005E-2"/>
  </r>
  <r>
    <x v="140"/>
    <x v="15"/>
    <s v="PRT"/>
    <n v="182"/>
    <n v="10713.066237698715"/>
    <n v="14279.047520578404"/>
    <n v="102.32171043483542"/>
    <n v="103.97107374264471"/>
    <n v="36008732.405599996"/>
    <n v="0.20555555555555555"/>
    <n v="203.90100613004623"/>
    <n v="-3661724.0634490452"/>
    <n v="13580326.90157"/>
    <n v="10827575.721039999"/>
    <n v="10728192.784"/>
    <n v="31852580.16"/>
    <n v="0.810958333333333"/>
    <n v="5.3958300000000001"/>
    <n v="195.34924406661005"/>
    <n v="10.7699"/>
    <n v="277.37589927739674"/>
    <n v="1.0021450000000001"/>
    <n v="7181265.2400000002"/>
    <n v="10137372.33"/>
    <n v="150.03891632989072"/>
    <n v="51290514"/>
    <n v="22775558"/>
    <n v="28310064"/>
    <n v="22980450"/>
    <n v="51943052"/>
    <n v="6.2094001770019531"/>
    <n v="123.86885833740234"/>
    <n v="56.835823059082031"/>
    <n v="0"/>
    <n v="0"/>
    <n v="1"/>
    <n v="1"/>
    <s v="PEG"/>
    <s v="DEU"/>
    <n v="-0.2121875"/>
    <n v="-6.211366131901741E-2"/>
    <n v="4.543318971991539E-2"/>
    <n v="-0.12443201988935471"/>
    <n v="8.1095835193991661E-3"/>
    <m/>
    <m/>
    <n v="1.9134996458888054E-2"/>
    <n v="2.6298193261027336E-2"/>
    <n v="2.5804426521062851E-2"/>
    <n v="-0.10091836750507355"/>
    <n v="4.3160378932952881E-2"/>
    <m/>
    <m/>
    <m/>
    <n v="5.395830050110817E-2"/>
    <n v="3.8804702460765839E-2"/>
    <n v="5.2027301862835884E-3"/>
    <n v="3.0205355957150459E-2"/>
    <n v="-5.8161217719316483E-2"/>
  </r>
  <r>
    <x v="141"/>
    <x v="15"/>
    <s v="PRT"/>
    <n v="182"/>
    <n v="10697.867524602574"/>
    <n v="14038.770273377344"/>
    <n v="100.73422148267341"/>
    <n v="96.840128131336385"/>
    <n v="35304118.3684"/>
    <n v="0.18181818181818182"/>
    <n v="211.14943930514033"/>
    <n v="-2280463.9311265261"/>
    <n v="13643162.170491999"/>
    <n v="12163983.119544001"/>
    <n v="10042143.380000001"/>
    <n v="31243515.844000001"/>
    <n v="1.3906000000000001"/>
    <n v="10.2408"/>
    <n v="185.76897470403313"/>
    <n v="12.677199999999999"/>
    <n v="275.29447253959125"/>
    <n v="1.144031"/>
    <n v="8312986.1299999999"/>
    <n v="9768685.932"/>
    <n v="154.94396784913829"/>
    <n v="50804746"/>
    <n v="22659478"/>
    <n v="27988290"/>
    <n v="22816456"/>
    <n v="53310720"/>
    <n v="5.0113000869750977"/>
    <n v="116.06709289550781"/>
    <n v="57.236255645751953"/>
    <n v="0"/>
    <n v="0"/>
    <n v="1"/>
    <n v="1"/>
    <s v="PEG"/>
    <s v="DEU"/>
    <n v="0.37260475999999998"/>
    <n v="-0.20372962951660156"/>
    <n v="-0.10757111012935638"/>
    <n v="-0.3133552074432373"/>
    <n v="1.3906000182032585E-2"/>
    <m/>
    <m/>
    <n v="-0.13361731171607971"/>
    <n v="2.6046197861433029E-2"/>
    <n v="3.006315603852272E-2"/>
    <n v="-0.23304629325866699"/>
    <n v="3.8224831223487854E-2"/>
    <m/>
    <m/>
    <m/>
    <n v="0.10240799933671951"/>
    <n v="2.9316676780581474E-2"/>
    <n v="-0.12806969881057739"/>
    <n v="-0.11830047518014908"/>
    <n v="-0.14972460269927979"/>
  </r>
  <r>
    <x v="142"/>
    <x v="15"/>
    <s v="PRT"/>
    <n v="182"/>
    <n v="10654.29788039364"/>
    <n v="13524.00842097281"/>
    <n v="97.03976228558075"/>
    <n v="92.06216401798352"/>
    <n v="33740238.479199998"/>
    <n v="0.16071428571428573"/>
    <n v="217.0111776603764"/>
    <n v="-541387.89146998723"/>
    <n v="12913339.727094"/>
    <n v="12746389.94545"/>
    <n v="9592061.2899999991"/>
    <n v="28487489.789999999"/>
    <n v="0.57318333333333304"/>
    <n v="10.547499999999999"/>
    <n v="172.63135933064856"/>
    <n v="15.5268"/>
    <n v="268.24984274985894"/>
    <n v="1.290351"/>
    <n v="7957331.0619999999"/>
    <n v="9774499.9100000001"/>
    <n v="151.94937092617857"/>
    <n v="47991382"/>
    <n v="21987462"/>
    <n v="26868398"/>
    <n v="21122984"/>
    <n v="52263252"/>
    <n v="6.5482001304626465"/>
    <n v="119.47568511962891"/>
    <n v="59.545280456542969"/>
    <n v="0"/>
    <n v="0"/>
    <n v="1"/>
    <n v="1"/>
    <s v="PEG"/>
    <s v="DEU"/>
    <n v="-0.48489609"/>
    <n v="7.6929464936256409E-2"/>
    <n v="-1.0369526222348213E-2"/>
    <n v="0.81129699945449829"/>
    <n v="5.7318331673741341E-3"/>
    <m/>
    <m/>
    <n v="-4.1035264730453491E-2"/>
    <n v="3.0665738508105278E-2"/>
    <n v="3.1977962702512741E-2"/>
    <n v="2.8249936178326607E-2"/>
    <n v="4.7342117875814438E-2"/>
    <m/>
    <m/>
    <m/>
    <n v="0.10547500103712082"/>
    <n v="4.8679530620574951E-2"/>
    <n v="0.14891518652439117"/>
    <n v="9.9252769723534584E-4"/>
    <n v="0.40851441025733948"/>
  </r>
  <r>
    <x v="143"/>
    <x v="15"/>
    <s v="PRT"/>
    <n v="182"/>
    <n v="10595.529523088568"/>
    <n v="13472.899062170522"/>
    <n v="96.673535897398196"/>
    <n v="91.603575468996496"/>
    <n v="34180637.288599998"/>
    <n v="0.14705882352941177"/>
    <n v="217.96480375100435"/>
    <n v="540138.44345121877"/>
    <n v="13162253.366726002"/>
    <n v="13537753.345977999"/>
    <n v="10119328.949999999"/>
    <n v="28859183.418000001"/>
    <n v="0.22066666666666701"/>
    <n v="6.2941700000000003"/>
    <n v="169.37879874392524"/>
    <n v="16.183399999999999"/>
    <n v="275.52218682439087"/>
    <n v="1.314298"/>
    <n v="8243017.9119999995"/>
    <n v="9799760.6419999991"/>
    <n v="145.37161917192373"/>
    <n v="45594418"/>
    <n v="21205984"/>
    <n v="25684752"/>
    <n v="19909666"/>
    <n v="52257364"/>
    <n v="6.3421998023986816"/>
    <n v="111.39333343505859"/>
    <n v="55.847278594970703"/>
    <n v="0"/>
    <n v="0"/>
    <n v="1"/>
    <n v="1"/>
    <s v="PEG"/>
    <s v="DEU"/>
    <n v="-0.16583334"/>
    <n v="0.15601195394992828"/>
    <n v="1.3479661196470261E-2"/>
    <n v="0.12234269082546234"/>
    <n v="2.2066666278988123E-3"/>
    <m/>
    <m/>
    <n v="-1.8896747380495071E-2"/>
    <n v="3.2376408576965332E-2"/>
    <n v="3.2999999821186066E-2"/>
    <n v="0.11812454462051392"/>
    <n v="3.3884789794683456E-2"/>
    <m/>
    <m/>
    <m/>
    <n v="6.2941700220108032E-2"/>
    <n v="3.7887416779994965E-2"/>
    <n v="4.5508366078138351E-2"/>
    <n v="3.5466745495796204E-2"/>
    <n v="6.227467954158783E-2"/>
  </r>
  <r>
    <x v="144"/>
    <x v="15"/>
    <s v="PRT"/>
    <n v="182"/>
    <n v="10538.787660862981"/>
    <n v="13653.006812250058"/>
    <n v="97.966177063819899"/>
    <n v="94.29145787843386"/>
    <n v="34694151.883400001"/>
    <n v="0.15028901734104047"/>
    <n v="217.61703643813775"/>
    <n v="55859.561671504795"/>
    <n v="13900676.086959999"/>
    <n v="13952588.294594001"/>
    <n v="11024104.216"/>
    <n v="28959424.418000001"/>
    <n v="0.209933333333333"/>
    <n v="3.75416666666667"/>
    <n v="176.4741512154753"/>
    <n v="13.8941"/>
    <n v="271.39475810358675"/>
    <n v="1.329407"/>
    <n v="8269882.5"/>
    <n v="9714756.2740000002"/>
    <n v="165.12807841199239"/>
    <n v="42134900.975999996"/>
    <n v="20381802.048"/>
    <n v="24796616.169999998"/>
    <n v="17338284.806000002"/>
    <n v="47273392"/>
    <n v="7.0763001441955566"/>
    <n v="104.90010833740234"/>
    <n v="51.391849517822266"/>
    <n v="0"/>
    <n v="0"/>
    <n v="1"/>
    <n v="1"/>
    <s v="PEG"/>
    <s v="DEU"/>
    <n v="7.4999999999999997E-3"/>
    <n v="-0.21121133863925934"/>
    <n v="7.7026069164276123E-2"/>
    <n v="0.34335547685623169"/>
    <n v="2.099333330988884E-3"/>
    <m/>
    <m/>
    <n v="4.2500432580709457E-2"/>
    <n v="3.4525640308856964E-2"/>
    <n v="3.3118106424808502E-2"/>
    <n v="-0.23124395310878754"/>
    <n v="2.6058489456772804E-2"/>
    <m/>
    <m/>
    <m/>
    <n v="3.7541665136814117E-2"/>
    <n v="2.0032621920108795E-2"/>
    <n v="9.2152252793312073E-2"/>
    <n v="4.1665218770503998E-2"/>
    <n v="0.17272740602493286"/>
  </r>
  <r>
    <x v="145"/>
    <x v="15"/>
    <s v="PRT"/>
    <n v="182"/>
    <n v="10495.218016654049"/>
    <n v="13955.367646941673"/>
    <n v="100.13562128570018"/>
    <n v="96.612498869747299"/>
    <n v="36029261.762400001"/>
    <n v="0.1551722208611335"/>
    <n v="218.72158041925496"/>
    <n v="86057.946896848982"/>
    <n v="14366945.494603999"/>
    <n v="14633322.920774"/>
    <n v="13312004.800000001"/>
    <n v="30155099.066"/>
    <n v="-0.02"/>
    <n v="2.4233333333333298"/>
    <n v="181.93211465512917"/>
    <n v="12.4444"/>
    <n v="272.97142760849988"/>
    <n v="1.3117920000000001"/>
    <n v="8598071.534"/>
    <n v="9721973.6260000002"/>
    <n v="184.14806650133187"/>
    <n v="40248565.838"/>
    <n v="19588294.291999999"/>
    <n v="23765938.208000001"/>
    <n v="16482627.630000001"/>
    <n v="46951520"/>
    <n v="7.7991000000000001"/>
    <n v="99.284934997558594"/>
    <n v="44.350977836201096"/>
    <n v="0"/>
    <n v="0"/>
    <n v="1"/>
    <n v="1"/>
    <s v="PEG"/>
    <s v="DEU"/>
    <n v="-0.20416666999999999"/>
    <n v="0.18604880571365356"/>
    <n v="6.3955977559089661E-2"/>
    <n v="5.3307197988033295E-2"/>
    <n v="-1.9999999494757503E-4"/>
    <m/>
    <m/>
    <n v="3.0506692826747894E-2"/>
    <n v="3.3449288457632065E-2"/>
    <n v="3.2459069043397903E-2"/>
    <n v="0.14294628798961639"/>
    <n v="3.7711765617132187E-2"/>
    <m/>
    <m/>
    <m/>
    <n v="2.4233333766460419E-2"/>
    <n v="4.3102521449327469E-2"/>
    <n v="5.9673372656106949E-2"/>
    <n v="8.0026768147945404E-2"/>
    <n v="2.6553599163889885E-2"/>
  </r>
  <r>
    <x v="146"/>
    <x v="15"/>
    <s v="PRT"/>
    <n v="182"/>
    <n v="10462.794095382285"/>
    <n v="14282.143266913396"/>
    <n v="102.48062053690117"/>
    <n v="99.398499496849468"/>
    <n v="37387848.0836"/>
    <n v="0.15493264669564175"/>
    <n v="220.1126496707214"/>
    <n v="458517.68911024329"/>
    <n v="14604967.749103999"/>
    <n v="15033962.540898001"/>
    <n v="15433304.842"/>
    <n v="33097372.897999998"/>
    <n v="-0.26368999999999998"/>
    <n v="3.1724999999999999"/>
    <n v="194.84929479564335"/>
    <n v="11.0662"/>
    <n v="274.08062809044088"/>
    <n v="1.3150569999999999"/>
    <n v="8867118.3780000005"/>
    <n v="10096554.194800001"/>
    <n v="190.1925813490181"/>
    <n v="38699267.942000002"/>
    <n v="18960986.114"/>
    <n v="23197371.256000001"/>
    <n v="15501896.686000001"/>
    <n v="46533176"/>
    <n v="7.1276000000000002"/>
    <n v="93.630546569824219"/>
    <n v="41.137602594353247"/>
    <n v="0"/>
    <n v="0"/>
    <n v="1"/>
    <n v="1"/>
    <s v="PEG"/>
    <s v="DEU"/>
    <n v="-0.21250000999999999"/>
    <n v="-1.6875230357982218E-5"/>
    <n v="0.10416272282600403"/>
    <n v="-3.5367265343666077E-2"/>
    <n v="-2.637E-3"/>
    <m/>
    <m/>
    <n v="7.1149945259094238E-2"/>
    <n v="3.3012773841619492E-2"/>
    <n v="3.0819935724139214E-2"/>
    <n v="-3.3570991945452988E-4"/>
    <n v="3.1894177664071321E-4"/>
    <m/>
    <m/>
    <m/>
    <n v="3.1717000000000002E-2"/>
    <n v="3.1883470364846289E-4"/>
    <n v="4.1070263832807541E-2"/>
    <n v="8.7509021162986755E-2"/>
    <n v="-1.900213211774826E-2"/>
  </r>
  <r>
    <x v="147"/>
    <x v="15"/>
    <s v="PRT"/>
    <n v="182"/>
    <n v="10436.449659348977"/>
    <n v="14819.093863819422"/>
    <n v="106.33296378032576"/>
    <n v="101.73455892084542"/>
    <n v="39283886.550400004"/>
    <n v="0.16783974622552678"/>
    <n v="223.53782962008694"/>
    <n v="508112.06041271013"/>
    <n v="16387224.661623999"/>
    <n v="16783753.197856002"/>
    <n v="17863948.609999999"/>
    <n v="35966470.799999997"/>
    <n v="-0.32905000000000001"/>
    <n v="3.0525000000000002"/>
    <n v="212.86057414650116"/>
    <n v="8.8670000000000009"/>
    <n v="279.63488818951703"/>
    <n v="1.2614339999999999"/>
    <n v="9145387.3939999994"/>
    <n v="10104814.053199999"/>
    <n v="167.16584674393405"/>
    <n v="37654529.240000002"/>
    <n v="18688130.112"/>
    <n v="22993681.544"/>
    <n v="14660847.696"/>
    <n v="46894908"/>
    <n v="9.4987999999999992"/>
    <n v="90.122726440429688"/>
    <n v="37.89855230871926"/>
    <n v="0"/>
    <n v="0"/>
    <n v="1"/>
    <n v="1"/>
    <s v="PEG"/>
    <s v="DEU"/>
    <n v="-3.5000000000000003E-2"/>
    <n v="1.7832271987572312E-3"/>
    <n v="0.12355079501867294"/>
    <n v="0.122087262570858"/>
    <n v="-3.2910000000000001E-3"/>
    <m/>
    <m/>
    <n v="9.242403507232666E-2"/>
    <n v="3.1126758083701134E-2"/>
    <n v="2.8493292629718781E-2"/>
    <n v="1.3630116591230035E-3"/>
    <n v="4.1964353295043111E-4"/>
    <m/>
    <m/>
    <m/>
    <n v="3.0525000000000004E-2"/>
    <n v="4.202155105303973E-4"/>
    <n v="8.4549084305763245E-2"/>
    <n v="0.10277340561151505"/>
    <n v="5.939812958240509E-2"/>
  </r>
  <r>
    <x v="148"/>
    <x v="15"/>
    <s v="PRT"/>
    <n v="182"/>
    <n v="10420.237698713096"/>
    <n v="15265.784553742387"/>
    <n v="109.53797144312301"/>
    <n v="104.56245067544326"/>
    <n v="41135718.736199997"/>
    <n v="0.17522525280757101"/>
    <n v="226.14717807448864"/>
    <n v="232055.93756801408"/>
    <n v="17681385.290195998"/>
    <n v="17871710.872075997"/>
    <n v="20327511.522399999"/>
    <n v="39033544.677000001"/>
    <n v="-0.32209169999999998"/>
    <n v="1.839167"/>
    <n v="234.7214633470787"/>
    <n v="6.9934000000000003"/>
    <n v="288.68427233502166"/>
    <n v="1.2148140000000001"/>
    <n v="9604511.2221999988"/>
    <n v="10339518.330600001"/>
    <n v="175.09344978165936"/>
    <n v="37070685.559599996"/>
    <n v="18647893.374600001"/>
    <n v="23119163.2278"/>
    <n v="13951522.331799999"/>
    <n v="47113472"/>
    <n v="9.1062999999999974"/>
    <n v="86.166105134613957"/>
    <n v="36.035238132763745"/>
    <n v="0"/>
    <n v="0"/>
    <n v="1"/>
    <n v="1"/>
    <s v="PEG"/>
    <s v="DEU"/>
    <n v="-6.6666700000000004E-3"/>
    <n v="-6.5279251430183649E-4"/>
    <n v="0.13173191249370575"/>
    <n v="1.7489273101091385E-2"/>
    <n v="-3.2209999999999999E-3"/>
    <m/>
    <m/>
    <n v="0.10270047187805176"/>
    <n v="2.9031438753008842E-2"/>
    <n v="2.6327583938837051E-2"/>
    <n v="-9.8782381974160671E-4"/>
    <n v="3.3536256523802876E-4"/>
    <m/>
    <m/>
    <m/>
    <n v="1.8391999999999999E-2"/>
    <n v="3.3503127633593976E-4"/>
    <n v="6.9399341940879822E-2"/>
    <n v="0.1135280653834343"/>
    <n v="7.1341367438435555E-3"/>
  </r>
  <r>
    <x v="149"/>
    <x v="15"/>
    <s v="PRT"/>
    <n v="182"/>
    <n v="10422.26419379258"/>
    <n v="15671.519676503131"/>
    <n v="112.23768508791684"/>
    <n v="107.26297231019336"/>
    <n v="42978248.5572"/>
    <n v="0.18106229179554933"/>
    <n v="226.82521497378832"/>
    <n v="180737.36380269623"/>
    <n v="18504843.453140002"/>
    <n v="18699159.428748"/>
    <n v="23119163.2278"/>
    <n v="41965613.975199997"/>
    <n v="-0.35633330000000002"/>
    <n v="0.75749999999999995"/>
    <n v="257.33272631884307"/>
    <n v="6.46"/>
    <n v="299.08400702714295"/>
    <n v="1.1660779999999999"/>
    <n v="10011750.308800001"/>
    <n v="10801569.196"/>
    <n v="178.46003204557587"/>
    <n v="37258677.531000003"/>
    <n v="18607676.685399998"/>
    <n v="23823135.722600002"/>
    <n v="13435541.8084"/>
    <n v="47583480"/>
    <n v="9.3108000000000004"/>
    <n v="85.986774622989458"/>
    <n v="34.968001465600658"/>
    <n v="0"/>
    <n v="0"/>
    <n v="1"/>
    <n v="1"/>
    <s v="PEG"/>
    <s v="DEU"/>
    <n v="-3.0833329999999999E-2"/>
    <n v="2.1239686757326126E-3"/>
    <n v="0.12674820423126221"/>
    <n v="5.8402262628078461E-2"/>
    <n v="-3.5630000000000002E-3"/>
    <m/>
    <m/>
    <n v="9.9587321281433105E-2"/>
    <n v="2.7160877361893654E-2"/>
    <n v="2.4700973182916641E-2"/>
    <n v="1.6368621727451682E-3"/>
    <n v="4.8631057143211365E-4"/>
    <m/>
    <m/>
    <m/>
    <n v="7.5749999999999993E-3"/>
    <n v="4.8710659029893577E-4"/>
    <n v="7.6318457722663879E-2"/>
    <n v="0.10865464061498642"/>
    <n v="2.7419630438089371E-2"/>
  </r>
  <r>
    <x v="150"/>
    <x v="15"/>
    <s v="PRT"/>
    <n v="182"/>
    <n v="10446.582134746404"/>
    <n v="14315.341283515143"/>
    <n v="103.54388633777035"/>
    <n v="100.82308659303258"/>
    <n v="40113962.223200001"/>
    <n v="0.1908319932575922"/>
    <n v="226.54962578246005"/>
    <n v="-396345.71676065278"/>
    <n v="15702389.176134001"/>
    <n v="14855088.290376"/>
    <n v="27849415.728599999"/>
    <n v="46879387.698799998"/>
    <n v="-0.42514999999999997"/>
    <n v="0.4166667"/>
    <n v="279.01625445233219"/>
    <n v="6.79"/>
    <n v="306.53820604713184"/>
    <n v="1.3518610000000002"/>
    <n v="9372653.7892000005"/>
    <n v="11820218.238"/>
    <n v="163.37869774264522"/>
    <n v="39039418.799599998"/>
    <n v="19054009.761999998"/>
    <n v="24208482.174799997"/>
    <n v="14830936.624799998"/>
    <n v="47977132"/>
    <n v="8.6653000000000002"/>
    <n v="81.694789571889729"/>
    <n v="34.326502438136934"/>
    <n v="0"/>
    <n v="0"/>
    <n v="1"/>
    <n v="1"/>
    <s v="PEG"/>
    <s v="DEU"/>
    <n v="-6.8333340000000006E-2"/>
    <n v="1.2909887591376901E-3"/>
    <n v="0.11305293440818787"/>
    <n v="-1.9653358031064272E-3"/>
    <n v="-4.2520000000000006E-3"/>
    <m/>
    <m/>
    <n v="8.7713479995727539E-2"/>
    <n v="2.5339450687170029E-2"/>
    <n v="2.3296071216464043E-2"/>
    <n v="9.095861460082233E-4"/>
    <n v="3.8105598650872707E-4"/>
    <m/>
    <m/>
    <m/>
    <n v="4.1670000000000006E-3"/>
    <n v="3.8140258402563632E-4"/>
    <m/>
    <m/>
    <n v="-3.1086679082363844E-3"/>
  </r>
  <r>
    <x v="0"/>
    <x v="16"/>
    <s v="SWE"/>
    <n v="144"/>
    <n v="4164"/>
    <n v="1345.0631555755072"/>
    <n v="5.9201102864800168"/>
    <n v="7.84"/>
    <n v="936.3213955450816"/>
    <n v="9.4308199999999995E-2"/>
    <n v="2.6416337285902491"/>
    <n v="3.3"/>
    <n v="140"/>
    <n v="152"/>
    <m/>
    <m/>
    <n v="4.5"/>
    <n v="4.7774980000000005"/>
    <m/>
    <m/>
    <n v="0.13804031101694217"/>
    <n v="0.12668299642020614"/>
    <n v="53.177"/>
    <n v="57.258000000000003"/>
    <n v="3.2091120000000002"/>
    <m/>
    <m/>
    <m/>
    <m/>
    <m/>
    <n v="29.56037712097168"/>
    <m/>
    <m/>
    <n v="0"/>
    <n v="0"/>
    <n v="0"/>
    <n v="0"/>
    <s v="FLOAT"/>
    <s v="GBR"/>
    <m/>
    <m/>
    <m/>
    <m/>
    <n v="4.5000001788139343E-2"/>
    <m/>
    <m/>
    <m/>
    <m/>
    <m/>
    <m/>
    <m/>
    <m/>
    <m/>
    <m/>
    <n v="4.7774981707334518E-2"/>
    <m/>
    <m/>
    <m/>
    <m/>
  </r>
  <r>
    <x v="1"/>
    <x v="16"/>
    <s v="SWE"/>
    <n v="144"/>
    <n v="4186"/>
    <n v="1391.7585230145173"/>
    <n v="6.0948748379388515"/>
    <n v="8.35"/>
    <n v="996.13155691175825"/>
    <n v="8.6024199999999995E-2"/>
    <n v="2.7108036890645573"/>
    <n v="3.7"/>
    <n v="163"/>
    <n v="159"/>
    <n v="92.76192000000006"/>
    <n v="249.61963102768217"/>
    <n v="4.25"/>
    <n v="4.6646799999999997"/>
    <m/>
    <m/>
    <n v="0.14172138597739395"/>
    <n v="0.12349774399416769"/>
    <n v="60.064999999999998"/>
    <n v="57.88"/>
    <n v="3.2684712"/>
    <n v="258.471"/>
    <n v="125.38"/>
    <n v="125.38"/>
    <m/>
    <n v="278.2579345703125"/>
    <n v="25.360795974731445"/>
    <n v="158.51237487792969"/>
    <n v="43.24603271484375"/>
    <n v="0"/>
    <n v="0"/>
    <n v="0"/>
    <n v="0"/>
    <s v="FLOAT"/>
    <s v="GBR"/>
    <n v="0"/>
    <n v="0.5"/>
    <m/>
    <n v="7.5019523501396179E-2"/>
    <n v="4.5000001788139343E-2"/>
    <m/>
    <m/>
    <m/>
    <m/>
    <m/>
    <n v="0.38440114259719849"/>
    <n v="6.0700003057718277E-2"/>
    <m/>
    <m/>
    <m/>
    <n v="4.6646799892187119E-2"/>
    <n v="8.403315395116806E-2"/>
    <m/>
    <m/>
    <n v="6.0009762644767761E-2"/>
  </r>
  <r>
    <x v="2"/>
    <x v="16"/>
    <s v="SWE"/>
    <n v="144"/>
    <n v="4227"/>
    <n v="1416.5171244694977"/>
    <n v="6.2944279518894737"/>
    <n v="8.43"/>
    <n v="1133.3115104318329"/>
    <n v="0.12766350000000001"/>
    <n v="2.8194993412384703"/>
    <n v="2.6"/>
    <n v="207"/>
    <n v="200"/>
    <n v="109.73610000000006"/>
    <n v="318.09057444613586"/>
    <n v="4"/>
    <n v="4.6037790000000003"/>
    <m/>
    <m/>
    <n v="0.15920649203953993"/>
    <n v="0.10968034724418922"/>
    <n v="63.831000000000003"/>
    <n v="65.581000000000003"/>
    <n v="3.2718807000000001"/>
    <n v="300.54599999999999"/>
    <n v="138.392"/>
    <n v="138.392"/>
    <m/>
    <n v="339.02020263671875"/>
    <n v="21.255592346191406"/>
    <n v="135.61479187011719"/>
    <n v="41.448383331298828"/>
    <n v="0"/>
    <n v="0"/>
    <n v="0"/>
    <n v="0"/>
    <s v="FLOAT"/>
    <s v="GBR"/>
    <n v="0"/>
    <n v="0.190476194024086"/>
    <m/>
    <n v="6.2040749937295914E-2"/>
    <n v="4.5000001788139343E-2"/>
    <m/>
    <m/>
    <m/>
    <m/>
    <m/>
    <n v="0.12877264618873596"/>
    <n v="5.1100000739097595E-2"/>
    <m/>
    <m/>
    <m/>
    <n v="4.6037789434194565E-2"/>
    <n v="5.7680282741785049E-2"/>
    <m/>
    <m/>
    <n v="5.3520374000072479E-2"/>
  </r>
  <r>
    <x v="3"/>
    <x v="16"/>
    <s v="SWE"/>
    <n v="144"/>
    <n v="4274"/>
    <n v="1432.9356743476337"/>
    <n v="6.4669107109850472"/>
    <n v="8.68"/>
    <n v="1309.975551914996"/>
    <n v="0.1681725"/>
    <n v="3.0434782608695641"/>
    <n v="-24.1"/>
    <n v="261"/>
    <n v="219"/>
    <n v="118.99680000000008"/>
    <n v="357.8381218072177"/>
    <n v="4.583333333333333"/>
    <n v="4.601871"/>
    <m/>
    <m/>
    <n v="0.16932944818078238"/>
    <n v="9.2454397200734159E-2"/>
    <n v="72.203999999999994"/>
    <n v="71.465999999999994"/>
    <n v="3.2527922999999999"/>
    <n v="359.10899999999998"/>
    <n v="152.756"/>
    <n v="152.756"/>
    <m/>
    <n v="431.42861938476563"/>
    <n v="22.339139938354492"/>
    <n v="154.85664367675781"/>
    <n v="46.337856292724609"/>
    <n v="0"/>
    <n v="0"/>
    <n v="1"/>
    <n v="1"/>
    <s v="PEG"/>
    <s v="GBR"/>
    <n v="0"/>
    <n v="5.7142861187458038E-3"/>
    <m/>
    <n v="3.5779070109128952E-2"/>
    <n v="4.6000000089406967E-2"/>
    <m/>
    <m/>
    <m/>
    <m/>
    <m/>
    <n v="-4.0998216718435287E-2"/>
    <n v="5.3400002419948578E-2"/>
    <m/>
    <m/>
    <m/>
    <n v="4.6018708497285843E-2"/>
    <n v="5.1210697740316391E-2"/>
    <m/>
    <m/>
    <n v="4.088953509926796E-2"/>
  </r>
  <r>
    <x v="4"/>
    <x v="16"/>
    <s v="SWE"/>
    <n v="144"/>
    <n v="4320"/>
    <n v="1487.1458306632364"/>
    <n v="6.3256470201322674"/>
    <n v="9.07"/>
    <n v="1411.0679132259547"/>
    <n v="0.16917560000000001"/>
    <n v="3.1521739130434767"/>
    <n v="-43.1"/>
    <n v="297"/>
    <n v="225"/>
    <n v="110.65200000000007"/>
    <n v="404.54822928994002"/>
    <n v="5.125"/>
    <n v="4.399909090909091"/>
    <m/>
    <m/>
    <n v="0.18589428550281542"/>
    <n v="9.2622756690146246E-2"/>
    <n v="81.227999999999994"/>
    <n v="96.167000000000002"/>
    <n v="3.3625125000000002"/>
    <n v="420.11"/>
    <n v="168.60900000000001"/>
    <n v="168.60900000000001"/>
    <m/>
    <n v="525.82025146484375"/>
    <n v="20.613559722900391"/>
    <n v="147.68122863769531"/>
    <n v="42.489406585693359"/>
    <n v="0"/>
    <n v="0"/>
    <n v="1"/>
    <n v="1"/>
    <s v="PEG"/>
    <s v="GBR"/>
    <n v="-1.08"/>
    <n v="-5.681818351149559E-3"/>
    <m/>
    <n v="4.3967172503471375E-2"/>
    <n v="5.000000074505806E-2"/>
    <m/>
    <m/>
    <m/>
    <m/>
    <m/>
    <n v="-5.7620815932750702E-2"/>
    <n v="5.2800003439188004E-2"/>
    <m/>
    <m/>
    <m/>
    <n v="4.3999090790748596E-2"/>
    <n v="4.9757625907659531E-2"/>
    <m/>
    <m/>
    <n v="4.6983584761619568E-2"/>
  </r>
  <r>
    <x v="5"/>
    <x v="16"/>
    <s v="SWE"/>
    <n v="144"/>
    <n v="4362"/>
    <n v="1434.1538140646846"/>
    <n v="6.4151555114729044"/>
    <n v="8.8000000000000007"/>
    <n v="1360.7518355380512"/>
    <n v="0.17068549999999999"/>
    <n v="3.132411067193674"/>
    <n v="-39.1"/>
    <n v="261"/>
    <n v="204"/>
    <n v="97.049780000000055"/>
    <n v="409.21359826033591"/>
    <n v="5.5"/>
    <n v="4.4366666666666674"/>
    <n v="1.8782220157276381"/>
    <m/>
    <n v="0.18681455424292839"/>
    <n v="0.10314885957475166"/>
    <n v="80.116"/>
    <n v="97.566999999999993"/>
    <n v="3.2656405999999998"/>
    <n v="455.803"/>
    <n v="183.86600000000001"/>
    <n v="183.86600000000001"/>
    <m/>
    <n v="568.54644775390625"/>
    <n v="20.131525039672852"/>
    <n v="150.78993225097656"/>
    <n v="41.247814178466797"/>
    <n v="0"/>
    <n v="0"/>
    <n v="1"/>
    <n v="1"/>
    <s v="PEG"/>
    <s v="GBR"/>
    <n v="-0.50999998999999996"/>
    <n v="-1.1428572237491608E-2"/>
    <m/>
    <n v="2.1185800433158875E-2"/>
    <n v="5.000000074505806E-2"/>
    <m/>
    <m/>
    <m/>
    <m/>
    <m/>
    <n v="-5.9171594679355621E-2"/>
    <n v="5.000000074505806E-2"/>
    <m/>
    <m/>
    <m/>
    <n v="4.4366665184497833E-2"/>
    <n v="4.7041419893503189E-2"/>
    <m/>
    <m/>
    <n v="3.5592898726463318E-2"/>
  </r>
  <r>
    <x v="6"/>
    <x v="16"/>
    <s v="SWE"/>
    <n v="144"/>
    <n v="4406"/>
    <n v="1524.9753357239961"/>
    <n v="6.7827315176272727"/>
    <n v="9.69"/>
    <n v="1447.6662667347603"/>
    <n v="0.15177779999999999"/>
    <n v="3.1422924901185758"/>
    <n v="-39.6"/>
    <n v="283"/>
    <n v="223"/>
    <n v="93.053790000000063"/>
    <n v="437.05425652450793"/>
    <n v="5.3359999999999994"/>
    <n v="4.5184166666666661"/>
    <n v="1.8287951205769108"/>
    <m/>
    <n v="0.18037267306213775"/>
    <n v="0.12182089481008246"/>
    <n v="84.897999999999996"/>
    <n v="100.49299999999999"/>
    <n v="3.352392"/>
    <n v="502.447"/>
    <n v="206.47800000000001"/>
    <n v="206.47800000000001"/>
    <m/>
    <n v="618.79071044921875"/>
    <n v="21.773008346557617"/>
    <n v="148.03384399414063"/>
    <n v="38.562587738037109"/>
    <n v="0"/>
    <n v="0"/>
    <n v="1"/>
    <n v="1"/>
    <s v="PEG"/>
    <s v="GBR"/>
    <n v="-1.01"/>
    <n v="2.3121388629078865E-2"/>
    <m/>
    <n v="1.6022861003875732E-2"/>
    <n v="5.000000074505806E-2"/>
    <m/>
    <m/>
    <n v="-2.6312146335840225E-2"/>
    <m/>
    <m/>
    <n v="-3.1446538865566254E-2"/>
    <n v="5.5799998342990875E-2"/>
    <m/>
    <m/>
    <m/>
    <n v="4.5184165239334106E-2"/>
    <n v="5.4045282304286957E-2"/>
    <m/>
    <m/>
    <n v="3.3011429011821747E-2"/>
  </r>
  <r>
    <x v="7"/>
    <x v="16"/>
    <s v="SWE"/>
    <n v="144"/>
    <n v="4457"/>
    <n v="1490.5579688280206"/>
    <n v="6.6592035765071111"/>
    <n v="9.56"/>
    <n v="1411.5297472959935"/>
    <n v="0.1521846"/>
    <n v="3.1258234519104069"/>
    <n v="-64.099999999999994"/>
    <n v="300"/>
    <n v="215"/>
    <n v="74.494590000000045"/>
    <n v="421.80806070259155"/>
    <n v="5.5"/>
    <n v="4.5957499999999998"/>
    <n v="2.0017892536044566"/>
    <m/>
    <n v="0.18681455424292837"/>
    <n v="0.12918112448519528"/>
    <n v="83.494"/>
    <n v="100.71599999999999"/>
    <n v="3.5875670000000004"/>
    <n v="534.61599999999999"/>
    <n v="228.51"/>
    <n v="228.51"/>
    <m/>
    <n v="639.98419189453125"/>
    <n v="22.249040603637695"/>
    <n v="152.81004333496094"/>
    <n v="38.844215393066406"/>
    <n v="0"/>
    <n v="0"/>
    <n v="1"/>
    <n v="1"/>
    <s v="PEG"/>
    <s v="GBR"/>
    <n v="0.44999999000000002"/>
    <n v="4.5197740197181702E-2"/>
    <m/>
    <n v="5.0310753285884857E-2"/>
    <n v="5.000000074505806E-2"/>
    <m/>
    <m/>
    <n v="9.4592079520225525E-2"/>
    <m/>
    <m/>
    <n v="-4.3290043249726295E-3"/>
    <n v="3.8900002837181091E-2"/>
    <m/>
    <m/>
    <m/>
    <n v="4.5957498252391815E-2"/>
    <n v="3.8731604814529419E-2"/>
    <m/>
    <m/>
    <n v="5.0155378878116608E-2"/>
  </r>
  <r>
    <x v="8"/>
    <x v="16"/>
    <s v="SWE"/>
    <n v="144"/>
    <n v="4508"/>
    <n v="1437.1788808493814"/>
    <n v="6.5252001340828887"/>
    <n v="9.1"/>
    <n v="1274.0248849425061"/>
    <n v="0.1418509"/>
    <n v="2.9216073781291159"/>
    <n v="-34.200000000000003"/>
    <n v="232"/>
    <n v="184"/>
    <n v="68.684690000000046"/>
    <n v="401.75246924109632"/>
    <n v="5.833333333333333"/>
    <n v="4.6103333333333323"/>
    <n v="1.9523623584537293"/>
    <m/>
    <n v="0.17761186684179886"/>
    <n v="0.16697790012916441"/>
    <n v="80.722999999999999"/>
    <n v="107.2"/>
    <n v="3.7249674999999995"/>
    <n v="547.74400000000003"/>
    <n v="254.34700000000001"/>
    <n v="254.34700000000001"/>
    <m/>
    <n v="613.41339111328125"/>
    <n v="22.288118362426758"/>
    <n v="154.90101623535156"/>
    <n v="39.705802917480469"/>
    <n v="1"/>
    <n v="1"/>
    <n v="1"/>
    <n v="1"/>
    <s v="PEG"/>
    <s v="GBR"/>
    <n v="0.88999998999999996"/>
    <n v="0"/>
    <m/>
    <n v="2.2631363943219185E-2"/>
    <n v="5.000000074505806E-2"/>
    <m/>
    <m/>
    <n v="-2.4692900478839874E-2"/>
    <m/>
    <m/>
    <n v="-7.6086953282356262E-2"/>
    <n v="3.9100002497434616E-2"/>
    <m/>
    <m/>
    <m/>
    <n v="4.6103332191705704E-2"/>
    <n v="3.6125004291534424E-2"/>
    <m/>
    <m/>
    <n v="3.6315683275461197E-2"/>
  </r>
  <r>
    <x v="9"/>
    <x v="16"/>
    <s v="SWE"/>
    <n v="144"/>
    <n v="4555"/>
    <n v="1516.2235256774602"/>
    <n v="6.9303219963963656"/>
    <n v="9.66"/>
    <n v="1257.1348755638062"/>
    <n v="0.1133468"/>
    <n v="2.7404479578392609"/>
    <n v="-18.100000000000001"/>
    <n v="213"/>
    <n v="185"/>
    <n v="71.784070000000042"/>
    <n v="412.68470943208956"/>
    <n v="5.416666666666667"/>
    <n v="4.4875833333333324"/>
    <n v="1.6558009875493651"/>
    <m/>
    <n v="0.16564837322033052"/>
    <n v="0.1753845226043205"/>
    <n v="72.557000000000002"/>
    <n v="96.274000000000001"/>
    <n v="3.7485819999999994"/>
    <n v="534.25900000000001"/>
    <n v="280.96600000000001"/>
    <n v="280.96600000000001"/>
    <m/>
    <n v="529.56719970703125"/>
    <n v="22.810419082641602"/>
    <n v="129.30345153808594"/>
    <n v="34.579441070556641"/>
    <n v="0"/>
    <n v="0"/>
    <n v="1"/>
    <n v="1"/>
    <s v="PEG"/>
    <s v="GBR"/>
    <n v="-1.47"/>
    <n v="-1.621621660888195E-2"/>
    <m/>
    <n v="0.10565196722745895"/>
    <n v="4.8000000417232513E-2"/>
    <m/>
    <m/>
    <n v="-0.15189822018146515"/>
    <m/>
    <m/>
    <n v="-5.1764708012342453E-2"/>
    <n v="3.8199998438358307E-2"/>
    <m/>
    <m/>
    <m/>
    <n v="4.4875834137201309E-2"/>
    <n v="3.6222588270902634E-2"/>
    <m/>
    <m/>
    <n v="7.6825983822345734E-2"/>
  </r>
  <r>
    <x v="10"/>
    <x v="16"/>
    <s v="SWE"/>
    <n v="144"/>
    <n v="4572"/>
    <n v="1480.2390217822233"/>
    <n v="6.6671898497785245"/>
    <n v="9.57"/>
    <n v="1293.4773647609063"/>
    <n v="0.12284050000000001"/>
    <n v="2.8820816864295109"/>
    <n v="-24.5"/>
    <n v="271"/>
    <n v="236"/>
    <n v="81.586800000000039"/>
    <n v="458.34380356311658"/>
    <n v="4.333333333333333"/>
    <n v="4.2071666666666658"/>
    <n v="1.8535085681522745"/>
    <m/>
    <n v="0.17485106062146002"/>
    <n v="0.17823427473940737"/>
    <n v="82.325999999999993"/>
    <n v="88.52"/>
    <n v="3.7463663999999999"/>
    <n v="581.00099999999998"/>
    <n v="307.50900000000001"/>
    <n v="307.50900000000001"/>
    <m/>
    <n v="571.7984619140625"/>
    <n v="21.213010787963867"/>
    <n v="123.11395263671875"/>
    <n v="34.313571929931641"/>
    <n v="0"/>
    <n v="0"/>
    <n v="1"/>
    <n v="1"/>
    <s v="PEG"/>
    <s v="GBR"/>
    <n v="0.56000000000000005"/>
    <n v="0.1538461446762085"/>
    <m/>
    <n v="0.10955112427473068"/>
    <n v="4.1000001132488251E-2"/>
    <m/>
    <m/>
    <n v="0.11940451711416245"/>
    <m/>
    <m/>
    <n v="8.1885851919651031E-2"/>
    <n v="6.6899999976158142E-2"/>
    <m/>
    <m/>
    <m/>
    <n v="4.2071666568517685E-2"/>
    <n v="7.2378166019916534E-2"/>
    <m/>
    <m/>
    <n v="7.5275562703609467E-2"/>
  </r>
  <r>
    <x v="11"/>
    <x v="16"/>
    <s v="SWE"/>
    <n v="144"/>
    <n v="4570"/>
    <n v="1533.3630937233172"/>
    <n v="6.8180992992578142"/>
    <n v="10.01"/>
    <n v="1355.8745347019394"/>
    <n v="0.1158247"/>
    <n v="2.9545454545454528"/>
    <n v="-56.3"/>
    <n v="282"/>
    <n v="222"/>
    <n v="79.702560000000048"/>
    <n v="478.6457950289165"/>
    <n v="4"/>
    <n v="4.0649999999999995"/>
    <n v="1.8782220157276381"/>
    <m/>
    <n v="0.18221321054236364"/>
    <n v="0.17324759333402354"/>
    <n v="88.393000000000001"/>
    <n v="90.748999999999995"/>
    <n v="3.76993"/>
    <n v="632.67700000000002"/>
    <n v="322.38400000000001"/>
    <n v="322.38400000000001"/>
    <m/>
    <n v="648.73919677734375"/>
    <n v="21.458841323852539"/>
    <n v="134.50137329101563"/>
    <n v="33.454971313476563"/>
    <n v="0"/>
    <n v="0"/>
    <n v="1"/>
    <n v="1"/>
    <s v="PEG"/>
    <s v="GBR"/>
    <n v="0.54000002000000003"/>
    <n v="9.5238097012042999E-2"/>
    <m/>
    <n v="4.6119436621665955E-2"/>
    <n v="3.9999999105930328E-2"/>
    <m/>
    <m/>
    <n v="1.3331462629139423E-2"/>
    <m/>
    <m/>
    <n v="5.7339448481798172E-2"/>
    <n v="3.7700001150369644E-2"/>
    <m/>
    <m/>
    <m/>
    <n v="4.0649998933076859E-2"/>
    <n v="3.986169770359993E-2"/>
    <m/>
    <m/>
    <n v="4.3059717863798141E-2"/>
  </r>
  <r>
    <x v="12"/>
    <x v="16"/>
    <s v="SWE"/>
    <n v="144"/>
    <n v="4576"/>
    <n v="1476.7266245184442"/>
    <n v="6.6867925205356276"/>
    <n v="9.81"/>
    <n v="1333.5822271660711"/>
    <n v="0.1109977"/>
    <n v="2.8754940711462429"/>
    <n v="-38.1"/>
    <n v="293"/>
    <n v="254"/>
    <n v="85.557070000000039"/>
    <n v="514.04301342510655"/>
    <n v="4.458333333333333"/>
    <n v="4.0915000000000008"/>
    <n v="1.8287951205769108"/>
    <m/>
    <n v="0.18865509172315423"/>
    <n v="0.17178693246897264"/>
    <n v="87.102999999999994"/>
    <n v="82.238"/>
    <n v="3.7299018055555555"/>
    <n v="664.50599999999997"/>
    <n v="335.15899999999999"/>
    <n v="335.15899999999999"/>
    <m/>
    <n v="688.57684326171875"/>
    <n v="20.040309906005859"/>
    <n v="132.89706420898438"/>
    <n v="35.687530517578125"/>
    <n v="0"/>
    <n v="0"/>
    <n v="1"/>
    <n v="1"/>
    <s v="PEG"/>
    <s v="GBR"/>
    <n v="0.51999998000000003"/>
    <n v="5.21739162504673E-2"/>
    <m/>
    <n v="2.9181880876421928E-2"/>
    <n v="4.5000001788139343E-2"/>
    <m/>
    <m/>
    <n v="-2.6312146335840225E-2"/>
    <m/>
    <m/>
    <n v="1.0845986194908619E-2"/>
    <n v="3.7799999117851257E-2"/>
    <m/>
    <m/>
    <m/>
    <n v="4.0915001183748245E-2"/>
    <n v="3.8209978491067886E-2"/>
    <m/>
    <m/>
    <n v="3.709094226360321E-2"/>
  </r>
  <r>
    <x v="13"/>
    <x v="16"/>
    <s v="SWE"/>
    <n v="144"/>
    <n v="4591"/>
    <n v="1588.4363840738044"/>
    <n v="7.16016071807754"/>
    <n v="10.86"/>
    <n v="1394.1572273463037"/>
    <n v="0.11551939999999999"/>
    <n v="2.8590250329380744"/>
    <n v="-63.2"/>
    <n v="328"/>
    <n v="256"/>
    <n v="81.690590000000043"/>
    <n v="543.79679172270198"/>
    <n v="4.75"/>
    <n v="4.0977500000000004"/>
    <n v="1.9276489108783654"/>
    <m/>
    <n v="0.18865509172315426"/>
    <n v="0.16354898538524909"/>
    <n v="89.244"/>
    <n v="86.980999999999995"/>
    <n v="3.7466540000000004"/>
    <n v="705.68700000000001"/>
    <n v="351.23700000000002"/>
    <n v="351.23700000000002"/>
    <m/>
    <n v="741.0604248046875"/>
    <n v="19.535305023193359"/>
    <n v="134.70755004882813"/>
    <n v="34.765510559082031"/>
    <n v="0"/>
    <n v="0"/>
    <n v="1"/>
    <n v="1"/>
    <s v="PEG"/>
    <s v="GBR"/>
    <n v="-0.34999998999999998"/>
    <n v="7.8512400388717651E-2"/>
    <n v="0.117679663002491"/>
    <n v="4.6338323503732681E-2"/>
    <n v="4.5000001788139343E-2"/>
    <m/>
    <m/>
    <n v="5.405183881521225E-2"/>
    <n v="6.3627824187278748E-2"/>
    <n v="6.0364983975887299E-2"/>
    <n v="3.648068755865097E-2"/>
    <n v="4.1500002145767212E-2"/>
    <m/>
    <m/>
    <m/>
    <n v="4.0977500379085541E-2"/>
    <n v="4.3013948947191238E-2"/>
    <n v="0.10248766839504242"/>
    <n v="0.11346491426229477"/>
    <n v="4.5669160783290863E-2"/>
  </r>
  <r>
    <x v="14"/>
    <x v="16"/>
    <s v="SWE"/>
    <n v="144"/>
    <n v="4624"/>
    <n v="1554.1369104795549"/>
    <n v="7.1308085708592319"/>
    <n v="10.59"/>
    <n v="1368.2261808028841"/>
    <n v="0.12916349999999999"/>
    <n v="2.7536231884057951"/>
    <n v="-76.5"/>
    <n v="320"/>
    <n v="239"/>
    <n v="85.417040000000043"/>
    <n v="581.20784126518606"/>
    <n v="4.5"/>
    <n v="4.1003333333333334"/>
    <n v="2.0265027011798198"/>
    <m/>
    <n v="0.19141589794349315"/>
    <n v="0.16835447474395709"/>
    <n v="89.965999999999994"/>
    <n v="86.688999999999993"/>
    <n v="3.7606444444444445"/>
    <n v="741.274"/>
    <n v="373.10300000000001"/>
    <n v="373.10300000000001"/>
    <m/>
    <n v="769.74627685546875"/>
    <n v="18.657051086425781"/>
    <n v="133.06086730957031"/>
    <n v="34.143547058105469"/>
    <n v="0"/>
    <n v="0"/>
    <n v="1"/>
    <n v="1"/>
    <s v="PEG"/>
    <s v="GBR"/>
    <n v="-0.63"/>
    <n v="5.7471264153718948E-2"/>
    <n v="0.11385089159011841"/>
    <n v="3.1862560659646988E-2"/>
    <n v="4.1000001132488251E-2"/>
    <m/>
    <m/>
    <n v="5.1280055195093155E-2"/>
    <n v="6.2570840120315552E-2"/>
    <n v="5.9518717229366302E-2"/>
    <n v="2.0703934133052826E-2"/>
    <n v="3.6100000143051147E-2"/>
    <m/>
    <m/>
    <m/>
    <n v="4.1003331542015076E-2"/>
    <n v="3.6847412586212158E-2"/>
    <n v="9.6795432269573212E-2"/>
    <n v="0.10802348703145981"/>
    <n v="3.6431282758712769E-2"/>
  </r>
  <r>
    <x v="15"/>
    <x v="16"/>
    <s v="SWE"/>
    <n v="144"/>
    <n v="4664"/>
    <n v="1582.1005925097536"/>
    <n v="7.2942678783364556"/>
    <n v="11.16"/>
    <n v="1350.3835630549574"/>
    <n v="0.12332220000000001"/>
    <n v="2.6251646903820802"/>
    <n v="-87.3"/>
    <n v="337"/>
    <n v="246"/>
    <n v="83.099140000000048"/>
    <n v="601.11666827967281"/>
    <n v="4.5"/>
    <n v="4.0278333333333327"/>
    <n v="2.0017892536044566"/>
    <m/>
    <n v="0.19049562920338017"/>
    <n v="0.18306650551991288"/>
    <n v="89.944000000000003"/>
    <n v="91.043000000000006"/>
    <n v="3.7441771111111111"/>
    <n v="762.26700000000005"/>
    <n v="387.63299999999998"/>
    <n v="387.63299999999998"/>
    <m/>
    <n v="783.25732421875"/>
    <n v="18.415626525878906"/>
    <n v="131.89324951171875"/>
    <n v="33.462856292724609"/>
    <n v="0"/>
    <n v="0"/>
    <n v="1"/>
    <n v="1"/>
    <s v="PEG"/>
    <s v="GBR"/>
    <n v="-0.27000001000000001"/>
    <n v="1.0869565419852734E-2"/>
    <n v="4.8348814249038696E-2"/>
    <n v="5.1620721817016602E-2"/>
    <n v="4.5000001788139343E-2"/>
    <m/>
    <m/>
    <n v="-1.2193436734378338E-2"/>
    <n v="6.0542251914739609E-2"/>
    <n v="6.1289582401514053E-2"/>
    <n v="-2.0283974707126617E-2"/>
    <n v="3.2600000500679016E-2"/>
    <m/>
    <m/>
    <m/>
    <n v="4.027833417057991E-2"/>
    <n v="3.1938742846250534E-2"/>
    <n v="4.5019254088401794E-2"/>
    <n v="4.435792937874794E-2"/>
    <n v="4.8310361802577972E-2"/>
  </r>
  <r>
    <x v="16"/>
    <x v="16"/>
    <s v="SWE"/>
    <n v="144"/>
    <n v="4700"/>
    <n v="1597.665696568115"/>
    <n v="7.2250880825957777"/>
    <n v="10.74"/>
    <n v="1277.1513344825935"/>
    <n v="0.13029550000000001"/>
    <n v="2.4967061923583644"/>
    <n v="-71.400000000000006"/>
    <n v="296"/>
    <n v="228"/>
    <n v="84.154480000000049"/>
    <n v="624.2468820171058"/>
    <n v="4.083333333333333"/>
    <n v="3.9129166666666673"/>
    <n v="2.0759295963305475"/>
    <m/>
    <n v="0.18497401676270253"/>
    <n v="0.1925762385078979"/>
    <n v="85.76"/>
    <n v="98.343999999999994"/>
    <n v="3.7389403333333329"/>
    <n v="752.97400000000005"/>
    <n v="396.14600000000002"/>
    <n v="396.14600000000002"/>
    <m/>
    <n v="746.03125"/>
    <n v="17.880695343017578"/>
    <n v="124.01400756835938"/>
    <n v="32.896053314208984"/>
    <n v="0"/>
    <n v="0"/>
    <n v="1"/>
    <n v="1"/>
    <s v="PEG"/>
    <s v="GBR"/>
    <n v="0"/>
    <n v="2.8673835098743439E-2"/>
    <n v="9.5166102051734924E-2"/>
    <n v="6.9794833660125732E-2"/>
    <n v="4.1000001132488251E-2"/>
    <m/>
    <m/>
    <n v="3.7036851048469543E-2"/>
    <n v="5.8129254728555679E-2"/>
    <n v="5.6053221225738525E-2"/>
    <n v="-4.1407868266105652E-3"/>
    <n v="3.3099997788667679E-2"/>
    <m/>
    <m/>
    <m/>
    <n v="3.9129167795181274E-2"/>
    <n v="3.2962936908006668E-2"/>
    <n v="8.2836486399173737E-2"/>
    <n v="8.8105618953704834E-2"/>
    <n v="5.5397417396306992E-2"/>
  </r>
  <r>
    <x v="17"/>
    <x v="16"/>
    <s v="SWE"/>
    <n v="144"/>
    <n v="4726"/>
    <n v="1550.186744169237"/>
    <n v="7.0987597599388872"/>
    <n v="10.7"/>
    <n v="1219.2755252634925"/>
    <n v="0.1042206"/>
    <n v="2.4077733860342536"/>
    <n v="-50.5"/>
    <n v="291"/>
    <n v="247"/>
    <n v="84.925380000000047"/>
    <n v="639.01954005297137"/>
    <n v="4"/>
    <n v="3.8826666666666672"/>
    <n v="2.0017892536044566"/>
    <m/>
    <n v="0.18589428550281542"/>
    <n v="0.20184855260406742"/>
    <n v="81.114000000000004"/>
    <n v="99.83"/>
    <n v="3.7376235000000002"/>
    <n v="739.86300000000006"/>
    <n v="402.26100000000002"/>
    <n v="402.26100000000002"/>
    <m/>
    <n v="705.8350830078125"/>
    <n v="17.457431793212891"/>
    <n v="117.61216735839844"/>
    <n v="33.486881256103516"/>
    <n v="0"/>
    <n v="0"/>
    <n v="1"/>
    <n v="1"/>
    <s v="PEG"/>
    <s v="GBR"/>
    <n v="0.27000001000000001"/>
    <n v="2.7874564751982689E-2"/>
    <n v="1.659223809838295E-2"/>
    <n v="4.0742836892604828E-2"/>
    <n v="3.9000000804662704E-2"/>
    <m/>
    <m/>
    <n v="-3.5714112222194672E-2"/>
    <n v="5.2306350320577621E-2"/>
    <n v="5.4243613034486771E-2"/>
    <n v="-4.1580041870474815E-3"/>
    <n v="3.2499998807907104E-2"/>
    <m/>
    <m/>
    <m/>
    <n v="3.882666677236557E-2"/>
    <n v="3.2364863902330399E-2"/>
    <n v="2.1313926205039024E-2"/>
    <n v="1.7726562917232513E-2"/>
    <n v="3.9871416985988617E-2"/>
  </r>
  <r>
    <x v="18"/>
    <x v="16"/>
    <s v="SWE"/>
    <n v="144"/>
    <n v="4741"/>
    <n v="1575.462129458442"/>
    <n v="7.4376059258831093"/>
    <n v="10.97"/>
    <n v="1279.981997130925"/>
    <n v="0.1188584"/>
    <n v="2.4934123847167311"/>
    <n v="-43.5"/>
    <n v="323"/>
    <n v="282"/>
    <n v="93.780320000000046"/>
    <n v="664.00890048955159"/>
    <n v="3.5416666666666665"/>
    <n v="3.663416666666667"/>
    <n v="1.8287951205769108"/>
    <m/>
    <n v="0.19049562920338015"/>
    <n v="0.2070607247555612"/>
    <n v="94.111000000000004"/>
    <n v="94.811000000000007"/>
    <n v="3.7341788888888887"/>
    <n v="749.61900000000003"/>
    <n v="403.15499999999997"/>
    <n v="403.15499999999997"/>
    <m/>
    <n v="724.3614501953125"/>
    <n v="16.847330093383789"/>
    <n v="119.03630065917969"/>
    <n v="34.760906219482422"/>
    <n v="0"/>
    <n v="0"/>
    <n v="1"/>
    <n v="1"/>
    <s v="PEG"/>
    <s v="GBR"/>
    <n v="-0.02"/>
    <n v="0.1355932205915451"/>
    <n v="-3.4609045833349228E-2"/>
    <n v="7.8928396105766296E-2"/>
    <n v="3.0999999493360519E-2"/>
    <m/>
    <m/>
    <n v="-8.6417652666568756E-2"/>
    <n v="5.1808606833219528E-2"/>
    <n v="5.670928955078125E-2"/>
    <n v="0.10020876675844193"/>
    <n v="3.1099999323487282E-2"/>
    <m/>
    <m/>
    <m/>
    <n v="3.6634165793657303E-2"/>
    <n v="3.4216493368148804E-2"/>
    <n v="-5.8688558638095856E-3"/>
    <n v="-1.8727296963334084E-2"/>
    <n v="5.4964199662208557E-2"/>
  </r>
  <r>
    <x v="19"/>
    <x v="16"/>
    <s v="SWE"/>
    <n v="144"/>
    <n v="4761"/>
    <n v="1598.8753502828704"/>
    <n v="7.2994537700711399"/>
    <n v="11.23"/>
    <n v="1371.1980854479807"/>
    <n v="0.1239215"/>
    <n v="2.6054018445322771"/>
    <n v="-64.400000000000006"/>
    <n v="372"/>
    <n v="302"/>
    <n v="99.489440000000045"/>
    <n v="688.05890979860965"/>
    <n v="3.5833333333333335"/>
    <n v="3.5873333333333335"/>
    <n v="2.0017892536044566"/>
    <m/>
    <n v="0.20153885408473554"/>
    <n v="0.18892529296040048"/>
    <n v="98.965000000000003"/>
    <n v="96.262"/>
    <n v="3.7323462222222226"/>
    <n v="782.72500000000002"/>
    <n v="412.291"/>
    <n v="412.291"/>
    <m/>
    <n v="774.47723388671875"/>
    <n v="16.827795028686523"/>
    <n v="127.57228088378906"/>
    <n v="36.127094268798828"/>
    <n v="0"/>
    <n v="0"/>
    <n v="1"/>
    <n v="1"/>
    <s v="PEG"/>
    <s v="GBR"/>
    <n v="0.31"/>
    <n v="0.16417910158634186"/>
    <n v="0.14857932925224304"/>
    <n v="4.1767627000808716E-2"/>
    <n v="3.0999999493360519E-2"/>
    <m/>
    <m/>
    <n v="9.4592079520225525E-2"/>
    <n v="5.398724228143692E-2"/>
    <n v="4.9321793019771576E-2"/>
    <n v="0.13662238419055939"/>
    <n v="2.500000037252903E-2"/>
    <m/>
    <m/>
    <m/>
    <n v="3.5873334854841232E-2"/>
    <n v="2.8415560722351074E-2"/>
    <n v="0.13167542219161987"/>
    <n v="0.15013042092323303"/>
    <n v="3.6383815109729767E-2"/>
  </r>
  <r>
    <x v="20"/>
    <x v="16"/>
    <s v="SWE"/>
    <n v="144"/>
    <n v="4780"/>
    <n v="1635.4983864786632"/>
    <n v="7.6369516041643442"/>
    <n v="11.41"/>
    <n v="1425.7702198103207"/>
    <n v="0.1307556"/>
    <n v="2.6613965744400505"/>
    <n v="-68.7"/>
    <n v="376"/>
    <n v="304"/>
    <n v="100.17930000000004"/>
    <n v="716.86815474637024"/>
    <n v="4.541666666666667"/>
    <n v="3.6140833333333333"/>
    <n v="2.1253564914812748"/>
    <m/>
    <n v="0.20614019778530029"/>
    <n v="0.18211419792071634"/>
    <n v="103.446"/>
    <n v="98.623999999999995"/>
    <n v="3.7437399999999998"/>
    <n v="811.73099999999999"/>
    <n v="418.09199999999998"/>
    <n v="418.09199999999998"/>
    <m/>
    <n v="822.9921875"/>
    <n v="16.737861633300781"/>
    <n v="128.39152526855469"/>
    <n v="35.095134735107422"/>
    <n v="0"/>
    <n v="0"/>
    <n v="1"/>
    <n v="1"/>
    <s v="PEG"/>
    <s v="GBR"/>
    <n v="0.97000003000000001"/>
    <n v="1.794871874153614E-2"/>
    <n v="0.11068888753652573"/>
    <n v="9.9724838510155678E-3"/>
    <n v="3.9000000804662704E-2"/>
    <m/>
    <m/>
    <n v="6.1729751527309418E-2"/>
    <n v="4.8959136009216309E-2"/>
    <n v="4.6112615615129471E-2"/>
    <n v="-8.3472458645701408E-3"/>
    <n v="2.5200000032782555E-2"/>
    <m/>
    <m/>
    <m/>
    <n v="3.6140833050012589E-2"/>
    <n v="2.4989649653434753E-2"/>
    <n v="8.9064136147499084E-2"/>
    <n v="0.10067281126976013"/>
    <n v="2.4486241862177849E-2"/>
  </r>
  <r>
    <x v="21"/>
    <x v="16"/>
    <s v="SWE"/>
    <n v="144"/>
    <n v="4794"/>
    <n v="1724.4525507088033"/>
    <n v="7.4841752336605687"/>
    <n v="11.09"/>
    <n v="1510.8564296193592"/>
    <n v="9.8346799999999998E-2"/>
    <n v="2.7437417654808933"/>
    <n v="-41.6"/>
    <n v="368"/>
    <n v="323"/>
    <n v="99.242600000000039"/>
    <n v="746.95584416091037"/>
    <n v="4.916666666666667"/>
    <n v="3.7704166666666663"/>
    <n v="2.0017892536044566"/>
    <m/>
    <n v="0.20982127274575213"/>
    <n v="0.17567056326249833"/>
    <n v="99.316999999999993"/>
    <n v="108.46299999999999"/>
    <n v="3.7355119999999999"/>
    <n v="835.08399999999995"/>
    <n v="417.61900000000003"/>
    <n v="417.61900000000003"/>
    <m/>
    <n v="872.80743408203125"/>
    <n v="17.231472015380859"/>
    <n v="129.15322875976563"/>
    <n v="33.778369903564453"/>
    <n v="0"/>
    <n v="0"/>
    <n v="1"/>
    <n v="1"/>
    <s v="PEG"/>
    <s v="GBR"/>
    <n v="-1.03"/>
    <n v="4.5340050011873245E-2"/>
    <n v="-1.2369699776172638E-2"/>
    <n v="-8.2320123910903931E-3"/>
    <n v="4.1000001132488251E-2"/>
    <m/>
    <m/>
    <n v="-5.8140739798545837E-2"/>
    <n v="4.5771040022373199E-2"/>
    <n v="4.8596475273370743E-2"/>
    <n v="-1.1784511618316174E-2"/>
    <n v="5.9200000017881393E-2"/>
    <m/>
    <m/>
    <m/>
    <n v="3.7704166024923325E-2"/>
    <n v="5.8502357453107834E-2"/>
    <n v="-3.5410488490015268E-3"/>
    <n v="-7.2755566798150539E-3"/>
    <n v="1.6383994370698929E-2"/>
  </r>
  <r>
    <x v="22"/>
    <x v="16"/>
    <s v="SWE"/>
    <n v="144"/>
    <n v="4805"/>
    <n v="1701.8361248246074"/>
    <n v="7.8719762175802019"/>
    <n v="11.82"/>
    <n v="1526.7349386777469"/>
    <n v="0.1040803"/>
    <n v="2.6943346508563875"/>
    <n v="-34.1"/>
    <n v="359"/>
    <n v="328"/>
    <n v="98.062790000000049"/>
    <n v="763.43423555990944"/>
    <n v="4.708333333333333"/>
    <n v="3.8469166666666665"/>
    <n v="2.0017892536044566"/>
    <m/>
    <n v="0.21258207896609094"/>
    <n v="0.17949874143663916"/>
    <n v="97.343999999999994"/>
    <n v="107.821"/>
    <n v="3.7182240000000002"/>
    <n v="850.38699999999994"/>
    <n v="417.97500000000002"/>
    <n v="417.97500000000002"/>
    <m/>
    <n v="904.055908203125"/>
    <n v="17.147956848144531"/>
    <n v="131.96708679199219"/>
    <n v="34.531913757324219"/>
    <n v="0"/>
    <n v="0"/>
    <n v="1"/>
    <n v="1"/>
    <s v="PEG"/>
    <s v="GBR"/>
    <n v="-1.2"/>
    <n v="0.10843373090028763"/>
    <n v="4.8285622149705887E-2"/>
    <n v="3.2037243247032166E-2"/>
    <n v="4.3000001460313797E-2"/>
    <m/>
    <m/>
    <n v="0"/>
    <n v="4.8285622149705887E-2"/>
    <n v="4.8285622149705887E-2"/>
    <n v="5.9625212103128433E-2"/>
    <n v="4.5500002801418304E-2"/>
    <m/>
    <m/>
    <m/>
    <n v="3.8469165563583374E-2"/>
    <n v="4.8212949186563492E-2"/>
    <n v="5.1235381513834E-2"/>
    <n v="5.3887750953435898E-2"/>
    <n v="3.7518620491027832E-2"/>
  </r>
  <r>
    <x v="23"/>
    <x v="16"/>
    <s v="SWE"/>
    <n v="144"/>
    <n v="4816"/>
    <n v="1743.4943622331091"/>
    <n v="8.1999320108815876"/>
    <n v="12.06"/>
    <n v="1513.7594506835505"/>
    <n v="9.1264100000000001E-2"/>
    <n v="2.5856389986824744"/>
    <n v="7.7"/>
    <n v="332"/>
    <n v="328"/>
    <n v="102.01070000000004"/>
    <n v="799.27585396386326"/>
    <n v="4.208333333333333"/>
    <n v="3.7480000000000011"/>
    <n v="2.0017892536044566"/>
    <m/>
    <n v="0.21810369140676861"/>
    <n v="0.18418448180396205"/>
    <n v="101.245"/>
    <n v="108.78100000000001"/>
    <n v="3.729584"/>
    <n v="851.18899999999996"/>
    <n v="414.99200000000002"/>
    <n v="414.99200000000002"/>
    <m/>
    <n v="911.97119140625"/>
    <n v="17.541322708129883"/>
    <n v="129.93290710449219"/>
    <n v="34.7698974609375"/>
    <n v="0"/>
    <n v="0"/>
    <n v="1"/>
    <n v="1"/>
    <s v="PEG"/>
    <s v="GBR"/>
    <n v="0.69999999000000002"/>
    <n v="6.0869563370943069E-2"/>
    <n v="4.792296513915062E-2"/>
    <n v="6.9851905107498169E-2"/>
    <n v="3.7000000476837158E-2"/>
    <m/>
    <m/>
    <n v="0"/>
    <n v="4.792296513915062E-2"/>
    <n v="4.792296513915062E-2"/>
    <n v="1.6077170148491859E-2"/>
    <n v="4.3600000441074371E-2"/>
    <m/>
    <m/>
    <m/>
    <n v="3.7480000406503677E-2"/>
    <n v="4.4300965964794159E-2"/>
    <n v="4.9836728721857071E-2"/>
    <n v="4.9139939248561859E-2"/>
    <n v="5.3425952792167664E-2"/>
  </r>
  <r>
    <x v="24"/>
    <x v="16"/>
    <s v="SWE"/>
    <n v="144"/>
    <n v="4849"/>
    <n v="1751.1557233078095"/>
    <n v="8.2636147613835007"/>
    <n v="12.59"/>
    <n v="1505.0604331706534"/>
    <n v="9.6698000000000006E-2"/>
    <n v="2.4538866930171253"/>
    <n v="-9.1"/>
    <n v="345"/>
    <n v="298"/>
    <n v="104.42320000000004"/>
    <n v="840.63438801975667"/>
    <n v="4"/>
    <n v="3.6374999999999997"/>
    <n v="1.9523623584537293"/>
    <m/>
    <n v="0.21994422888699453"/>
    <n v="0.19487058030097365"/>
    <n v="116.11799999999999"/>
    <n v="108.94499999999999"/>
    <n v="3.7166499999999996"/>
    <n v="860.8"/>
    <n v="412.37900000000002"/>
    <n v="412.37900000000002"/>
    <m/>
    <n v="937.5277099609375"/>
    <n v="16.763072967529297"/>
    <n v="128.16957092285156"/>
    <n v="36.789363861083984"/>
    <n v="0"/>
    <n v="0"/>
    <n v="1"/>
    <n v="1"/>
    <s v="PEG"/>
    <s v="GBR"/>
    <n v="-1.1599999999999999"/>
    <n v="0.13319672644138336"/>
    <n v="2.4628896266222E-2"/>
    <n v="7.6865270733833313E-2"/>
    <n v="3.5000000149011612E-2"/>
    <m/>
    <m/>
    <n v="-2.4692900478839874E-2"/>
    <n v="4.9321796745061874E-2"/>
    <n v="5.0570528954267502E-2"/>
    <n v="9.4936706125736237E-2"/>
    <n v="3.6499999463558197E-2"/>
    <m/>
    <m/>
    <m/>
    <n v="3.6375001072883606E-2"/>
    <n v="3.99651899933815E-2"/>
    <n v="3.9444785565137863E-2"/>
    <n v="3.5999476909637451E-2"/>
    <n v="5.5932633578777313E-2"/>
  </r>
  <r>
    <x v="25"/>
    <x v="16"/>
    <s v="SWE"/>
    <n v="144"/>
    <n v="4896"/>
    <n v="1836.2647940132663"/>
    <n v="8.5474904749400764"/>
    <n v="12.39"/>
    <n v="1611.444012369346"/>
    <n v="0.1205483"/>
    <n v="2.4999999999999978"/>
    <n v="4.4000000000000004"/>
    <n v="343"/>
    <n v="311"/>
    <n v="108.02570000000004"/>
    <n v="884.88157101500565"/>
    <n v="4"/>
    <n v="3.5897500000000004"/>
    <n v="1.9523623584537293"/>
    <m/>
    <n v="0.22270503510733336"/>
    <n v="0.17850263353367488"/>
    <n v="121.601"/>
    <n v="105.379"/>
    <n v="3.7155360000000002"/>
    <n v="887.34900000000005"/>
    <n v="413.81099999999998"/>
    <n v="413.81099999999998"/>
    <m/>
    <n v="990.04046630859375"/>
    <n v="16.489229202270508"/>
    <n v="129.75410461425781"/>
    <n v="35.958003997802734"/>
    <n v="0"/>
    <n v="0"/>
    <n v="1"/>
    <n v="1"/>
    <s v="PEG"/>
    <s v="GBR"/>
    <n v="-0.17"/>
    <n v="0.13743218779563904"/>
    <n v="5.312030017375946E-2"/>
    <n v="4.1767541319131851E-2"/>
    <n v="3.5000000149011612E-2"/>
    <m/>
    <m/>
    <n v="0"/>
    <n v="5.312030017375946E-2"/>
    <n v="5.312030017375946E-2"/>
    <n v="9.971097856760025E-2"/>
    <n v="3.2899998128414154E-2"/>
    <m/>
    <m/>
    <m/>
    <n v="3.5897500813007355E-2"/>
    <n v="3.6180488765239716E-2"/>
    <n v="5.8430518954992294E-2"/>
    <n v="6.2310431152582169E-2"/>
    <n v="3.8383770734071732E-2"/>
  </r>
  <r>
    <x v="26"/>
    <x v="16"/>
    <s v="SWE"/>
    <n v="144"/>
    <n v="4941"/>
    <n v="1884.2574037187997"/>
    <n v="8.7955835355273368"/>
    <n v="12.5"/>
    <n v="1681.5623073089464"/>
    <n v="0.1295154"/>
    <n v="2.4802371541501951"/>
    <n v="23.9"/>
    <n v="357"/>
    <n v="340"/>
    <n v="120.73900000000005"/>
    <n v="938.10758972267627"/>
    <n v="3.7916666666666665"/>
    <n v="3.5428333333333328"/>
    <n v="2.0512161487551839"/>
    <m/>
    <n v="0.23098745376834989"/>
    <n v="0.17417017420466641"/>
    <n v="124.12"/>
    <n v="134.215"/>
    <n v="3.7282480000000002"/>
    <n v="944.12"/>
    <n v="424.22699999999998"/>
    <n v="424.22699999999998"/>
    <m/>
    <n v="1086.956787109375"/>
    <n v="17.388862609863281"/>
    <n v="137.97393798828125"/>
    <n v="38.254993438720703"/>
    <n v="0"/>
    <n v="0"/>
    <n v="1"/>
    <n v="1"/>
    <s v="PEG"/>
    <s v="GBR"/>
    <n v="0.67000002000000003"/>
    <n v="0.11446741223335266"/>
    <n v="0.10736863315105438"/>
    <n v="4.6883665025234222E-2"/>
    <n v="2.8000000864267349E-2"/>
    <m/>
    <m/>
    <n v="5.0636153668165207E-2"/>
    <n v="5.6732483208179474E-2"/>
    <n v="5.3998220711946487E-2"/>
    <n v="7.8843623399734497E-2"/>
    <n v="3.3800002187490463E-2"/>
    <m/>
    <m/>
    <m/>
    <n v="3.5428334027528763E-2"/>
    <n v="3.6464918404817581E-2"/>
    <n v="9.7289413213729858E-2"/>
    <n v="0.10813748836517334"/>
    <n v="3.7441834807395935E-2"/>
  </r>
  <r>
    <x v="27"/>
    <x v="16"/>
    <s v="SWE"/>
    <n v="144"/>
    <n v="4986"/>
    <n v="1958.1172013923544"/>
    <n v="9.1582848034511031"/>
    <n v="13.1"/>
    <n v="1821.9313341264922"/>
    <n v="0.15310509999999999"/>
    <n v="2.5592885375494046"/>
    <n v="3.1"/>
    <n v="399"/>
    <n v="358"/>
    <n v="132.55040000000005"/>
    <n v="1031.3678402408818"/>
    <n v="4.625"/>
    <n v="3.5292499999999998"/>
    <n v="2.2242102817827294"/>
    <m/>
    <n v="0.24203067864970523"/>
    <n v="0.15958340171991023"/>
    <n v="139.15100000000001"/>
    <n v="118.996"/>
    <n v="3.729584"/>
    <n v="1063.4399000000001"/>
    <n v="435.96100000000001"/>
    <n v="435.96100000000001"/>
    <m/>
    <n v="1311.888671875"/>
    <n v="18.094232559204102"/>
    <n v="146.7216796875"/>
    <n v="39.462234497070313"/>
    <n v="0"/>
    <n v="0"/>
    <n v="1"/>
    <n v="1"/>
    <s v="PEG"/>
    <s v="GBR"/>
    <n v="0.31"/>
    <n v="0.19115549325942993"/>
    <n v="0.13833339512348175"/>
    <n v="3.6600127816200256E-2"/>
    <n v="3.5999998450279236E-2"/>
    <m/>
    <m/>
    <n v="8.4335178136825562E-2"/>
    <n v="5.3998220711946487E-2"/>
    <n v="4.9798458814620972E-2"/>
    <n v="0.16077953577041626"/>
    <n v="2.6099998503923416E-2"/>
    <m/>
    <m/>
    <m/>
    <n v="3.5292498767375946E-2"/>
    <n v="3.0296344310045242E-2"/>
    <n v="0.12920714914798737"/>
    <n v="0.14434078335762024"/>
    <n v="3.6300063133239746E-2"/>
  </r>
  <r>
    <x v="28"/>
    <x v="16"/>
    <s v="SWE"/>
    <n v="144"/>
    <n v="5036"/>
    <n v="2024.7585902147302"/>
    <n v="9.4107340130954977"/>
    <n v="13.92"/>
    <n v="1983.3363892235761"/>
    <n v="0.1605326"/>
    <n v="2.6811594202898523"/>
    <n v="-58.3"/>
    <n v="446"/>
    <n v="345"/>
    <n v="142.30280000000005"/>
    <n v="1138.043397660128"/>
    <n v="4.958333333333333"/>
    <n v="3.559083333333334"/>
    <n v="2.1994968342073657"/>
    <m/>
    <n v="0.25675497849151241"/>
    <n v="0.14466532332032772"/>
    <n v="145.82300000000001"/>
    <n v="127.505"/>
    <n v="3.7587860000000002"/>
    <n v="1191.912"/>
    <n v="452.85"/>
    <n v="452.85"/>
    <m/>
    <n v="1545.178955078125"/>
    <n v="21.541830062866211"/>
    <n v="149.59091186523438"/>
    <n v="35.149620056152344"/>
    <n v="0"/>
    <n v="0"/>
    <n v="1"/>
    <n v="1"/>
    <s v="PEG"/>
    <s v="GBR"/>
    <n v="0.88"/>
    <n v="9.5808379352092743E-2"/>
    <n v="4.4703878462314606E-2"/>
    <n v="1.5217000618577003E-2"/>
    <n v="4.1000001132488251E-2"/>
    <m/>
    <m/>
    <n v="-1.1109562590718269E-2"/>
    <n v="5.5813439190387726E-2"/>
    <n v="5.644046887755394E-2"/>
    <n v="5.8761805295944214E-2"/>
    <n v="3.4000001847743988E-2"/>
    <m/>
    <m/>
    <m/>
    <n v="3.559083491563797E-2"/>
    <n v="3.59979048371315E-2"/>
    <n v="4.7684907913208008E-2"/>
    <n v="5.0802625715732574E-2"/>
    <n v="2.8108499944210052E-2"/>
  </r>
  <r>
    <x v="29"/>
    <x v="16"/>
    <s v="SWE"/>
    <n v="144"/>
    <n v="5080"/>
    <n v="2074.6729977865371"/>
    <n v="9.8283020155722163"/>
    <n v="14.62"/>
    <n v="2161.4941296944198"/>
    <n v="0.16767019999999999"/>
    <n v="2.7997364953886663"/>
    <n v="-94.3"/>
    <n v="503"/>
    <n v="358"/>
    <n v="140.09680000000006"/>
    <n v="1253.2314885614269"/>
    <n v="5.916666666666667"/>
    <n v="3.7057500000000005"/>
    <n v="2.248923729358093"/>
    <m/>
    <n v="0.2677982033728678"/>
    <n v="0.14791805150319831"/>
    <n v="155.51599999999999"/>
    <n v="143.25299999999999"/>
    <n v="3.7563119999999999"/>
    <n v="1299.854"/>
    <n v="467.06900000000002"/>
    <n v="467.06900000000002"/>
    <m/>
    <n v="1741.1282958984375"/>
    <n v="19.442497253417969"/>
    <n v="142.35279846191406"/>
    <n v="33.452541351318359"/>
    <n v="0"/>
    <n v="0"/>
    <n v="1"/>
    <n v="1"/>
    <s v="PEG"/>
    <s v="GBR"/>
    <n v="0.51999998000000003"/>
    <n v="1.9672131165862083E-2"/>
    <n v="8.6264863610267639E-2"/>
    <n v="-6.5469634719192982E-3"/>
    <n v="4.8999998718500137E-2"/>
    <m/>
    <m/>
    <n v="2.2468741983175278E-2"/>
    <n v="6.3796117901802063E-2"/>
    <n v="6.2394201755523682E-2"/>
    <n v="-1.6848364844918251E-2"/>
    <n v="3.710000216960907E-2"/>
    <m/>
    <m/>
    <m/>
    <n v="3.7057500332593918E-2"/>
    <n v="3.6474928259849548E-2"/>
    <n v="7.1253567934036255E-2"/>
    <n v="7.9227112233638763E-2"/>
    <n v="2.1226517856121063E-2"/>
  </r>
  <r>
    <x v="30"/>
    <x v="16"/>
    <s v="SWE"/>
    <n v="144"/>
    <n v="5117"/>
    <n v="2083.0276272045235"/>
    <n v="9.7454314656519738"/>
    <n v="14.53"/>
    <n v="2214.4674370618955"/>
    <n v="0.15691640000000001"/>
    <n v="2.8326745718050033"/>
    <n v="-76.900000000000006"/>
    <n v="526"/>
    <n v="391"/>
    <n v="140.15890000000005"/>
    <n v="1358.1304237274121"/>
    <n v="5.875"/>
    <n v="3.7972500000000005"/>
    <n v="2.2736371769334567"/>
    <m/>
    <n v="0.27976169699433617"/>
    <n v="0.15493115602332086"/>
    <n v="153.35900000000001"/>
    <n v="160.49799999999999"/>
    <n v="3.7378080000000002"/>
    <n v="1372.0350000000001"/>
    <n v="482.50900000000001"/>
    <n v="482.50900000000001"/>
    <m/>
    <n v="1859.7596435546875"/>
    <n v="17.875911712646484"/>
    <n v="136.78631591796875"/>
    <n v="31.410541534423828"/>
    <n v="0"/>
    <n v="0"/>
    <n v="1"/>
    <n v="1"/>
    <s v="PEG"/>
    <s v="GBR"/>
    <n v="0.47999998999999999"/>
    <n v="6.4308680593967438E-2"/>
    <n v="7.4631266295909882E-2"/>
    <n v="1.218749862164259E-2"/>
    <n v="5.000000074505806E-2"/>
    <m/>
    <m/>
    <n v="1.0991943068802357E-2"/>
    <n v="6.3639320433139801E-2"/>
    <n v="6.2947407364845276E-2"/>
    <n v="3.5282257944345474E-2"/>
    <n v="2.8199998661875725E-2"/>
    <m/>
    <m/>
    <m/>
    <n v="3.7972498685121536E-2"/>
    <n v="2.9194958508014679E-2"/>
    <n v="6.7658253014087677E-2"/>
    <n v="7.3566563427448273E-2"/>
    <n v="3.1093750149011612E-2"/>
  </r>
  <r>
    <x v="31"/>
    <x v="16"/>
    <s v="SWE"/>
    <n v="144"/>
    <n v="5156"/>
    <n v="2137.0844667930628"/>
    <n v="9.8758047838619181"/>
    <n v="14.82"/>
    <n v="2176.4748609442859"/>
    <n v="0.13844909999999999"/>
    <n v="2.7635046113306951"/>
    <n v="-67.599999999999994"/>
    <n v="460"/>
    <n v="353"/>
    <n v="141.06700000000006"/>
    <n v="1451.2647364656395"/>
    <n v="5.416666666666667"/>
    <n v="3.767583333333334"/>
    <n v="2.3972044148102749"/>
    <m/>
    <n v="0.27976169699433617"/>
    <n v="0.16277559936818811"/>
    <n v="143.636"/>
    <n v="172.78399999999999"/>
    <n v="3.726432"/>
    <n v="1445.6478999999999"/>
    <n v="533.327"/>
    <n v="533.327"/>
    <m/>
    <n v="1907.41650390625"/>
    <n v="18.208053588867188"/>
    <n v="134.66018676757813"/>
    <n v="29.569892883300781"/>
    <n v="0"/>
    <n v="0"/>
    <n v="1"/>
    <n v="1"/>
    <s v="PEG"/>
    <s v="GBR"/>
    <n v="-0.5"/>
    <n v="7.0493454113602638E-3"/>
    <n v="0.11729198694229126"/>
    <n v="6.9938533008098602E-2"/>
    <n v="4.8000000417232513E-2"/>
    <m/>
    <m/>
    <n v="5.4344575852155685E-2"/>
    <n v="6.2947407364845276E-2"/>
    <n v="5.9702876955270767E-2"/>
    <n v="-2.62901671230793E-2"/>
    <n v="5.169999971985817E-2"/>
    <m/>
    <m/>
    <m/>
    <n v="3.7675835192203522E-2"/>
    <n v="5.0340797752141953E-2"/>
    <n v="0.1006547138094902"/>
    <n v="0.10707832872867584"/>
    <n v="5.8969266712665558E-2"/>
  </r>
  <r>
    <x v="32"/>
    <x v="16"/>
    <s v="SWE"/>
    <n v="144"/>
    <n v="5187"/>
    <n v="2108.9337391705776"/>
    <n v="9.7981201256763573"/>
    <n v="14.89"/>
    <n v="2190.6943509230828"/>
    <n v="0.12540979999999999"/>
    <n v="2.7865612648221307"/>
    <n v="-84.6"/>
    <n v="502"/>
    <n v="392"/>
    <n v="141.41890000000006"/>
    <n v="1514.1104264524829"/>
    <n v="4.875"/>
    <n v="3.6688333333333341"/>
    <n v="2.323064072084184"/>
    <m/>
    <n v="0.28528330943501384"/>
    <n v="0.16161086089021034"/>
    <n v="149.398"/>
    <n v="183.54599999999999"/>
    <n v="3.7323539999999999"/>
    <n v="1496.4871000000001"/>
    <n v="548.89700000000005"/>
    <n v="548.89700000000005"/>
    <m/>
    <n v="1981.15478515625"/>
    <n v="17.701240539550781"/>
    <n v="134.90725708007813"/>
    <n v="29.083536148071289"/>
    <n v="0"/>
    <n v="0"/>
    <n v="1"/>
    <n v="1"/>
    <s v="PEG"/>
    <s v="GBR"/>
    <n v="-0.19"/>
    <n v="2.0000000949949026E-3"/>
    <n v="2.6136087253689766E-2"/>
    <n v="6.0822363942861557E-2"/>
    <n v="4.1000001132488251E-2"/>
    <m/>
    <m/>
    <n v="-3.0927749350667E-2"/>
    <n v="5.7063836604356766E-2"/>
    <n v="5.8885019272565842E-2"/>
    <n v="-1.39999995008111E-2"/>
    <n v="4.309999942779541E-2"/>
    <m/>
    <m/>
    <m/>
    <n v="3.6688331514596939E-2"/>
    <n v="4.249659925699234E-2"/>
    <n v="2.7464652433991432E-2"/>
    <n v="2.4052845314145088E-2"/>
    <n v="5.0911180675029755E-2"/>
  </r>
  <r>
    <x v="33"/>
    <x v="16"/>
    <s v="SWE"/>
    <n v="144"/>
    <n v="5210"/>
    <n v="2219.6553390185891"/>
    <n v="10.292024454487617"/>
    <n v="15.24"/>
    <n v="2404.6847737702992"/>
    <n v="0.1379283"/>
    <n v="2.8326745718050033"/>
    <n v="-57.1"/>
    <n v="530"/>
    <n v="441"/>
    <n v="152.03050000000005"/>
    <n v="1597.8844723605139"/>
    <n v="4.5"/>
    <n v="3.6695000000000007"/>
    <n v="2.4713447575363658"/>
    <m/>
    <n v="0.28804411565535271"/>
    <n v="0.14659343455121515"/>
    <n v="185.893"/>
    <n v="184.11799999999999"/>
    <n v="3.7398640000000003"/>
    <n v="1572.25"/>
    <n v="569.52700000000004"/>
    <n v="569.52700000000004"/>
    <m/>
    <n v="2096.422119140625"/>
    <n v="19.114719390869141"/>
    <n v="137.19422912597656"/>
    <n v="28.2701416015625"/>
    <n v="0"/>
    <n v="0"/>
    <n v="1"/>
    <n v="1"/>
    <s v="PEG"/>
    <s v="GBR"/>
    <n v="0.44"/>
    <n v="9.7804397344589233E-2"/>
    <n v="0.12423250079154968"/>
    <n v="3.6600176244974136E-2"/>
    <n v="3.9999999105930328E-2"/>
    <m/>
    <m/>
    <n v="6.3829600811004639E-2"/>
    <n v="6.0402903705835342E-2"/>
    <n v="5.6778740137815475E-2"/>
    <n v="8.4178492426872253E-2"/>
    <n v="3.8199998438358307E-2"/>
    <m/>
    <m/>
    <m/>
    <n v="3.6694999784231186E-2"/>
    <n v="4.1415616869926453E-2"/>
    <n v="0.11094779521226883"/>
    <n v="0.12170210480690002"/>
    <n v="3.8300089538097382E-2"/>
  </r>
  <r>
    <x v="34"/>
    <x v="16"/>
    <s v="SWE"/>
    <n v="144"/>
    <n v="5241"/>
    <n v="2257.8316883663251"/>
    <n v="10.63118177393592"/>
    <n v="15.98"/>
    <n v="2404.6189906501459"/>
    <n v="0.14703530000000001"/>
    <n v="2.7997364953886659"/>
    <n v="-117.4"/>
    <n v="572"/>
    <n v="415"/>
    <n v="150.39430000000004"/>
    <n v="1672.9709625612118"/>
    <n v="4.625"/>
    <n v="3.7120833333333336"/>
    <n v="2.4219178623856386"/>
    <m/>
    <n v="0.29816707179659507"/>
    <n v="0.16268273748192952"/>
    <n v="189.27"/>
    <n v="202.429"/>
    <n v="3.7280099999999998"/>
    <n v="1779.077"/>
    <n v="666.75699999999995"/>
    <n v="666.75699999999995"/>
    <m/>
    <n v="2325.5615234375"/>
    <n v="20.542743682861328"/>
    <n v="152.67007446289063"/>
    <n v="26.67779541015625"/>
    <n v="0"/>
    <n v="0"/>
    <n v="1"/>
    <n v="1"/>
    <s v="PEG"/>
    <s v="GBR"/>
    <n v="-0.73000001999999997"/>
    <n v="0.11454544961452484"/>
    <n v="3.8208305835723877E-2"/>
    <n v="3.3971209079027176E-2"/>
    <n v="4.1000001132488251E-2"/>
    <m/>
    <m/>
    <n v="-1.999724842607975E-2"/>
    <n v="5.8205552399158478E-2"/>
    <n v="5.9393253177404404E-2"/>
    <n v="7.5771749019622803E-2"/>
    <n v="4.3000001460313797E-2"/>
    <m/>
    <m/>
    <m/>
    <n v="3.7120833992958069E-2"/>
    <n v="4.6258185058832169E-2"/>
    <n v="4.4427916407585144E-2"/>
    <n v="4.5484472066164017E-2"/>
    <n v="3.7485606968402863E-2"/>
  </r>
  <r>
    <x v="35"/>
    <x v="16"/>
    <s v="SWE"/>
    <n v="144"/>
    <n v="5278"/>
    <n v="2225.4131972669611"/>
    <n v="10.577974524738067"/>
    <n v="15.4"/>
    <n v="2476.2782329616853"/>
    <n v="0.14991689999999999"/>
    <n v="2.8590250329380731"/>
    <n v="-80.099999999999994"/>
    <n v="574"/>
    <n v="450"/>
    <n v="160.1879000000001"/>
    <n v="1795.9460758207772"/>
    <n v="4.75"/>
    <n v="3.7243333333333335"/>
    <n v="2.6196254429885482"/>
    <m/>
    <n v="0.30736975919772452"/>
    <n v="0.16647685002139195"/>
    <n v="198.613"/>
    <n v="206.78"/>
    <n v="3.7357520000000006"/>
    <n v="1921.1210000000001"/>
    <n v="691.61699999999996"/>
    <n v="691.61699999999996"/>
    <m/>
    <n v="2570.56201171875"/>
    <n v="21.530374526977539"/>
    <n v="153.76910400390625"/>
    <n v="25.365337371826172"/>
    <n v="0"/>
    <n v="0"/>
    <n v="1"/>
    <n v="1"/>
    <s v="PEG"/>
    <s v="GBR"/>
    <n v="-0.12"/>
    <n v="0.14681892096996307"/>
    <n v="0.14192607998847961"/>
    <n v="4.9621551297605038E-3"/>
    <n v="4.1999999433755875E-2"/>
    <m/>
    <m/>
    <n v="8.1633582711219788E-2"/>
    <n v="6.0292504727840424E-2"/>
    <n v="5.5742077529430389E-2"/>
    <n v="0.10608696192502975"/>
    <n v="3.9799999445676804E-2"/>
    <m/>
    <m/>
    <m/>
    <n v="3.7243332713842392E-2"/>
    <n v="4.4022262096405029E-2"/>
    <n v="0.12746244668960571"/>
    <n v="0.1423877626657486"/>
    <n v="2.3481076583266258E-2"/>
  </r>
  <r>
    <x v="36"/>
    <x v="16"/>
    <s v="SWE"/>
    <n v="144"/>
    <n v="5315"/>
    <n v="2403.4333877439522"/>
    <n v="11.390603759562977"/>
    <n v="16.690000000000001"/>
    <n v="2781.0517464586737"/>
    <n v="0.15882979999999999"/>
    <n v="2.9183135704874803"/>
    <n v="-84.6"/>
    <n v="638"/>
    <n v="504"/>
    <n v="177.35880000000009"/>
    <n v="1979.0740790201412"/>
    <n v="5.166666666666667"/>
    <n v="3.8054166666666673"/>
    <n v="2.7184792332900023"/>
    <m/>
    <n v="0.32393459651975764"/>
    <n v="0.15350559389756532"/>
    <n v="193.619"/>
    <n v="211.68600000000001"/>
    <n v="3.765447"/>
    <n v="2152.4198999999999"/>
    <n v="693.39099999999996"/>
    <n v="693.39099999999996"/>
    <m/>
    <n v="3050.435791015625"/>
    <n v="23.801004409790039"/>
    <n v="159.19425964355469"/>
    <n v="23.415079116821289"/>
    <n v="0"/>
    <n v="0"/>
    <n v="1"/>
    <n v="1"/>
    <s v="PEG"/>
    <s v="GBR"/>
    <n v="1.4299999000000001"/>
    <n v="0.13513512909412384"/>
    <n v="9.5059990882873535E-2"/>
    <n v="1.4842246659100056E-2"/>
    <n v="4.6000000089406967E-2"/>
    <m/>
    <m/>
    <n v="3.7734337151050568E-2"/>
    <n v="5.7325657457113266E-2"/>
    <n v="5.5241167545318604E-2"/>
    <n v="9.8270446062088013E-2"/>
    <n v="3.6400001496076584E-2"/>
    <m/>
    <m/>
    <m/>
    <n v="3.8054168224334717E-2"/>
    <n v="3.9977047592401505E-2"/>
    <n v="9.9952913820743561E-2"/>
    <n v="0.1072114109992981"/>
    <n v="3.0421122908592224E-2"/>
  </r>
  <r>
    <x v="37"/>
    <x v="16"/>
    <s v="SWE"/>
    <n v="144"/>
    <n v="5357"/>
    <n v="2563.3770119683613"/>
    <n v="12.084890945002407"/>
    <n v="17.89"/>
    <n v="3127.2012450351012"/>
    <n v="0.1491442"/>
    <n v="3.0698287220026321"/>
    <n v="-93.6"/>
    <n v="674"/>
    <n v="525"/>
    <n v="164.9293000000001"/>
    <n v="2132.9743483755442"/>
    <n v="6.125"/>
    <n v="3.9138333333333328"/>
    <n v="2.669052338139275"/>
    <m/>
    <n v="0.3423399713220166"/>
    <n v="0.14968720057373402"/>
    <n v="214.10499999999999"/>
    <n v="234.29"/>
    <n v="3.7784880000000003"/>
    <n v="2423.1489000000001"/>
    <n v="730.96299999999997"/>
    <n v="730.96299999999997"/>
    <m/>
    <n v="3537.905029296875"/>
    <n v="22.44407844543457"/>
    <n v="162.801025390625"/>
    <n v="24.673164367675781"/>
    <n v="1"/>
    <n v="1"/>
    <n v="1"/>
    <n v="1"/>
    <s v="PEG"/>
    <s v="GBR"/>
    <n v="0.47999998999999999"/>
    <n v="-0.10776942223310471"/>
    <n v="4.2780712246894836E-2"/>
    <n v="-3.0081035569310188E-2"/>
    <n v="5.0999999046325684E-2"/>
    <m/>
    <m/>
    <n v="-1.8182955682277679E-2"/>
    <n v="6.0963667929172516E-2"/>
    <n v="6.2092695385217667E-2"/>
    <n v="-0.13815318048000336"/>
    <n v="4.5100003480911255E-2"/>
    <m/>
    <m/>
    <m/>
    <n v="3.9138332009315491E-2"/>
    <n v="3.886929526925087E-2"/>
    <n v="1.5759232919663191E-3"/>
    <n v="5.8656575856730342E-4"/>
    <n v="1.0459481738507748E-2"/>
  </r>
  <r>
    <x v="38"/>
    <x v="16"/>
    <s v="SWE"/>
    <n v="144"/>
    <n v="5404"/>
    <n v="2484.4040856265187"/>
    <n v="11.814913421294783"/>
    <n v="17.399999999999999"/>
    <n v="3065.1589841546133"/>
    <n v="0.12421740000000001"/>
    <n v="3.1159420289855042"/>
    <n v="-68.400000000000006"/>
    <n v="598"/>
    <n v="482"/>
    <n v="179.6408000000001"/>
    <n v="2250.9813726594252"/>
    <n v="5.833333333333333"/>
    <n v="3.9955833333333328"/>
    <n v="2.4466313099610022"/>
    <m/>
    <n v="0.35062238998303308"/>
    <n v="0.16934553890461981"/>
    <n v="202.49600000000001"/>
    <n v="269.57400000000001"/>
    <n v="3.7380450000000001"/>
    <n v="2458.1100999999999"/>
    <n v="791.87099999999998"/>
    <n v="791.87099999999998"/>
    <m/>
    <n v="3483.657470703125"/>
    <n v="23.318599700927734"/>
    <n v="155.69287109375"/>
    <n v="21.192426681518555"/>
    <n v="0"/>
    <n v="0"/>
    <n v="1"/>
    <n v="1"/>
    <s v="PEG"/>
    <s v="GBR"/>
    <n v="-2.1500001000000002"/>
    <n v="6.6713482141494751E-2"/>
    <n v="-1.5411853790283203E-2"/>
    <n v="9.0055592358112335E-2"/>
    <n v="5.4999999701976776E-2"/>
    <m/>
    <m/>
    <n v="-8.3333022892475128E-2"/>
    <n v="6.7921169102191925E-2"/>
    <n v="7.4095793068408966E-2"/>
    <n v="2.3255813866853714E-2"/>
    <n v="4.530000314116478E-2"/>
    <m/>
    <m/>
    <m/>
    <n v="3.9955832064151764E-2"/>
    <n v="4.6353492885828018E-2"/>
    <n v="1.6715863719582558E-2"/>
    <n v="9.6667278558015823E-3"/>
    <n v="7.2527796030044556E-2"/>
  </r>
  <r>
    <x v="39"/>
    <x v="16"/>
    <s v="SWE"/>
    <n v="144"/>
    <n v="5453"/>
    <n v="2497.3179955610044"/>
    <n v="11.738058505786771"/>
    <n v="18.02"/>
    <n v="3061.0314329081375"/>
    <n v="0.10314329999999999"/>
    <n v="3.086297760210801"/>
    <n v="-97.4"/>
    <n v="614"/>
    <n v="473"/>
    <n v="181.58810000000008"/>
    <n v="2317.156396037768"/>
    <n v="4.666666666666667"/>
    <n v="3.8831666666666664"/>
    <n v="2.4466313099610022"/>
    <m/>
    <n v="0.35982507738416258"/>
    <n v="0.18104126407924767"/>
    <n v="215.245"/>
    <n v="276.36"/>
    <n v="3.7387439999999996"/>
    <n v="2484.645"/>
    <n v="830.31200000000001"/>
    <n v="830.31200000000001"/>
    <m/>
    <n v="3458.763916015625"/>
    <n v="20.50493049621582"/>
    <n v="155.20269775390625"/>
    <n v="25.009279251098633"/>
    <n v="0"/>
    <n v="0"/>
    <n v="1"/>
    <n v="1"/>
    <s v="PEG"/>
    <s v="GBR"/>
    <n v="-0.03"/>
    <n v="7.1757733821868896E-2"/>
    <n v="7.4392519891262054E-2"/>
    <n v="6.483808159828186E-2"/>
    <n v="4.1999999433755875E-2"/>
    <m/>
    <m/>
    <n v="0"/>
    <n v="7.4392519891262054E-2"/>
    <n v="7.4392519891262054E-2"/>
    <n v="2.5162337347865105E-2"/>
    <n v="4.8099998384714127E-2"/>
    <m/>
    <m/>
    <m/>
    <n v="3.8831666111946106E-2"/>
    <n v="4.9310307949781418E-2"/>
    <n v="7.1301922202110291E-2"/>
    <n v="7.3598243296146393E-2"/>
    <n v="5.3419038653373718E-2"/>
  </r>
  <r>
    <x v="40"/>
    <x v="16"/>
    <s v="SWE"/>
    <n v="144"/>
    <n v="5499"/>
    <n v="2543.1285149342775"/>
    <n v="12.294815842422397"/>
    <n v="18.059999999999999"/>
    <n v="3269.1142848241689"/>
    <n v="0.12109789999999999"/>
    <n v="3.086297760210801"/>
    <n v="-20.399999999999999"/>
    <n v="669"/>
    <n v="493"/>
    <n v="189.05980000000011"/>
    <n v="2421.334708968941"/>
    <n v="4.625"/>
    <n v="3.8801666666666659"/>
    <n v="2.3724909672349113"/>
    <m/>
    <n v="0.37638991470619559"/>
    <n v="0.1662171929939813"/>
    <n v="244.32400000000001"/>
    <n v="269.98399999999998"/>
    <n v="3.7357520000000006"/>
    <n v="2629.0309999999999"/>
    <n v="929.21400000000006"/>
    <n v="929.21400000000006"/>
    <m/>
    <n v="3553.859619140625"/>
    <n v="21.687536239624023"/>
    <n v="152.70343017578125"/>
    <n v="23.445501327514648"/>
    <n v="0"/>
    <n v="0"/>
    <n v="1"/>
    <n v="1"/>
    <s v="PEG"/>
    <s v="GBR"/>
    <n v="0.87"/>
    <n v="0.15540540218353271"/>
    <n v="4.1461504995822906E-2"/>
    <n v="5.447224248200655E-3"/>
    <n v="4.1000001132488251E-2"/>
    <m/>
    <m/>
    <n v="-3.0302906408905983E-2"/>
    <n v="7.176440954208374E-2"/>
    <n v="7.4007034301757813E-2"/>
    <n v="0.10847189277410507"/>
    <n v="4.3000001460313797E-2"/>
    <m/>
    <m/>
    <m/>
    <n v="3.8801666349172592E-2"/>
    <n v="4.766429215669632E-2"/>
    <n v="7.9370453953742981E-2"/>
    <n v="8.5525020956993103E-2"/>
    <n v="2.3223612457513809E-2"/>
  </r>
  <r>
    <x v="41"/>
    <x v="16"/>
    <s v="SWE"/>
    <n v="144"/>
    <n v="5542"/>
    <n v="2606.4082786140671"/>
    <n v="12.644967252348229"/>
    <n v="17.670000000000002"/>
    <n v="3344.2317380982172"/>
    <n v="0.140766"/>
    <n v="3.1785243741765452"/>
    <n v="33"/>
    <n v="690"/>
    <n v="664"/>
    <n v="199.22010000000012"/>
    <n v="2528.4199552842338"/>
    <n v="4.625"/>
    <n v="3.9553333333333334"/>
    <n v="2.4960582051117295"/>
    <n v="2.2814814814814817"/>
    <n v="0.38191152714687326"/>
    <n v="0.18298941219546169"/>
    <n v="242.024"/>
    <n v="270.375"/>
    <n v="3.7416830000000001"/>
    <n v="2663.26"/>
    <n v="965.57500000000005"/>
    <n v="965.57500000000005"/>
    <m/>
    <n v="3549.403564453125"/>
    <n v="24.491788864135742"/>
    <n v="147.39776611328125"/>
    <n v="19.961992263793945"/>
    <n v="0"/>
    <n v="0"/>
    <n v="1"/>
    <n v="1"/>
    <s v="PEG"/>
    <s v="GBR"/>
    <n v="-0.25"/>
    <n v="0.1488569974899292"/>
    <n v="0.12460529804229736"/>
    <n v="2.9042663052678108E-2"/>
    <n v="4.1999999433755875E-2"/>
    <m/>
    <m/>
    <n v="5.208452045917511E-2"/>
    <n v="7.2520777583122253E-2"/>
    <n v="6.8930558860301971E-2"/>
    <n v="0.10499999672174454"/>
    <n v="3.9100002497434616E-2"/>
    <m/>
    <m/>
    <m/>
    <n v="3.9553333073854446E-2"/>
    <n v="4.320550337433815E-2"/>
    <n v="0.12430479377508163"/>
    <n v="0.13430365920066833"/>
    <n v="3.5521332174539566E-2"/>
  </r>
  <r>
    <x v="42"/>
    <x v="16"/>
    <s v="SWE"/>
    <n v="144"/>
    <n v="5583"/>
    <n v="2705.3079713728443"/>
    <n v="13.032457082763781"/>
    <n v="18.28"/>
    <n v="3605.6423078482435"/>
    <n v="0.132107"/>
    <n v="3.24440052700922"/>
    <n v="29.773"/>
    <n v="783"/>
    <n v="760"/>
    <n v="209.10240000000013"/>
    <n v="2666.6748021440794"/>
    <n v="4.833333333333333"/>
    <n v="4.0354166666666673"/>
    <n v="2.4713447575363658"/>
    <n v="2.2000000000000006"/>
    <n v="0.39663582698868038"/>
    <n v="0.1686146178939246"/>
    <n v="229.66399999999999"/>
    <n v="247.38900000000001"/>
    <n v="3.7421549999999999"/>
    <n v="2809.3181"/>
    <n v="1211.7139999999999"/>
    <n v="1211.7139999999999"/>
    <m/>
    <n v="3340.15966796875"/>
    <n v="24.062297821044922"/>
    <n v="146.77983093261719"/>
    <n v="20.44904899597168"/>
    <n v="0"/>
    <n v="0"/>
    <n v="1"/>
    <n v="1"/>
    <s v="PEG"/>
    <s v="GBR"/>
    <n v="0.70999997999999997"/>
    <n v="0.12262841314077377"/>
    <n v="6.1561465263366699E-2"/>
    <n v="8.0493194982409477E-3"/>
    <n v="4.1000001132488251E-2"/>
    <m/>
    <m/>
    <n v="-9.9036078900098801E-3"/>
    <n v="7.1465075016021729E-2"/>
    <n v="7.2179913520812988E-2"/>
    <n v="8.1447966396808624E-2"/>
    <n v="4.2199999094009399E-2"/>
    <m/>
    <m/>
    <m/>
    <n v="4.0354166179895401E-2"/>
    <n v="4.5637104660272598E-2"/>
    <n v="7.8837007284164429E-2"/>
    <n v="8.4989473223686218E-2"/>
    <n v="2.4524660781025887E-2"/>
  </r>
  <r>
    <x v="43"/>
    <x v="16"/>
    <s v="SWE"/>
    <n v="144"/>
    <n v="5621"/>
    <n v="2874.078997790205"/>
    <n v="13.777773442872496"/>
    <n v="19.39"/>
    <n v="3879.7084966170573"/>
    <n v="0.1511894"/>
    <n v="3.2542819499341213"/>
    <n v="31.59"/>
    <n v="847"/>
    <n v="817"/>
    <n v="220.40030000000016"/>
    <n v="2811.3448491160029"/>
    <n v="5.5"/>
    <n v="4.3380000000000001"/>
    <n v="2.4960582051117295"/>
    <n v="1.792592592592593"/>
    <n v="0.403997976909584"/>
    <n v="0.16709683229172476"/>
    <n v="246.202"/>
    <n v="252.71600000000001"/>
    <n v="3.7444420000000003"/>
    <n v="2948.4259999999999"/>
    <n v="1273.5030999999999"/>
    <n v="1273.5030999999999"/>
    <m/>
    <n v="3501.81298828125"/>
    <n v="22.754016876220703"/>
    <n v="145.81333923339844"/>
    <n v="21.255590438842773"/>
    <n v="0"/>
    <n v="0"/>
    <n v="1"/>
    <n v="1"/>
    <s v="PEG"/>
    <s v="GBR"/>
    <n v="0.75"/>
    <n v="8.2440226105973125E-4"/>
    <n v="8.0755777657032013E-2"/>
    <n v="-3.3870846033096313E-2"/>
    <n v="4.5000001788139343E-2"/>
    <m/>
    <m/>
    <n v="1.0002670809626579E-2"/>
    <n v="7.0753104984760284E-2"/>
    <n v="7.0052392780780792E-2"/>
    <n v="-3.5863719880580902E-2"/>
    <n v="4.4899996370077133E-2"/>
    <m/>
    <m/>
    <m/>
    <n v="4.3379999697208405E-2"/>
    <n v="4.328971728682518E-2"/>
    <n v="4.5903060585260391E-2"/>
    <n v="5.0677713006734848E-2"/>
    <n v="5.5645778775215149E-3"/>
  </r>
  <r>
    <x v="44"/>
    <x v="16"/>
    <s v="SWE"/>
    <n v="144"/>
    <n v="5659"/>
    <n v="2935.0663896963429"/>
    <n v="13.60549811944631"/>
    <n v="18.48"/>
    <n v="3977.109426998808"/>
    <n v="0.13952819999999999"/>
    <n v="3.2971014492753596"/>
    <n v="107.968"/>
    <n v="727"/>
    <n v="772"/>
    <n v="288.84560000000022"/>
    <n v="3005.5657413980553"/>
    <n v="5.25"/>
    <n v="4.573833333333333"/>
    <n v="2.2983506245088203"/>
    <n v="2.9740740740740743"/>
    <n v="0.42162647347332827"/>
    <n v="0.18718494264860547"/>
    <n v="241.99199999999999"/>
    <n v="262.63499999999999"/>
    <n v="3.8917320000000006"/>
    <n v="3091.1030000000001"/>
    <n v="1329.7439999999999"/>
    <n v="1329.7439999999999"/>
    <m/>
    <n v="3682.52734375"/>
    <n v="22.414566040039063"/>
    <n v="144.29081726074219"/>
    <n v="22.397689819335938"/>
    <n v="0"/>
    <n v="0"/>
    <n v="0"/>
    <n v="0"/>
    <s v="FLOAT"/>
    <s v="HYBRID"/>
    <m/>
    <n v="-0.23599670827388763"/>
    <n v="-8.1155672669410706E-3"/>
    <n v="-4.5332144945859909E-2"/>
    <n v="4.5000001788139343E-2"/>
    <m/>
    <m/>
    <n v="-7.9208835959434509E-2"/>
    <n v="7.1093268692493439E-2"/>
    <n v="7.7208898961544037E-2"/>
    <n v="-0.26782393455505371"/>
    <n v="6.0399997979402542E-2"/>
    <m/>
    <m/>
    <m/>
    <n v="4.5738331973552704E-2"/>
    <n v="4.4223431497812271E-2"/>
    <n v="-7.3109894990921021E-2"/>
    <n v="-8.349262923002243E-2"/>
    <n v="-1.660715788602829E-4"/>
  </r>
  <r>
    <x v="45"/>
    <x v="16"/>
    <s v="SWE"/>
    <n v="144"/>
    <n v="5696"/>
    <n v="3036.9983918912212"/>
    <n v="13.910843424784474"/>
    <n v="18.05"/>
    <n v="4676.9973665150892"/>
    <n v="0.1215353"/>
    <n v="3.7878787878787845"/>
    <n v="285.94200000000001"/>
    <n v="1143"/>
    <n v="1316"/>
    <n v="312.95920000000024"/>
    <n v="3304.1653910592277"/>
    <n v="5.5"/>
    <n v="4.8917499999999992"/>
    <n v="2.4713447575363658"/>
    <n v="2.9333333333333336"/>
    <n v="0.44157517806238838"/>
    <n v="0.18278201440104275"/>
    <n v="365.48200000000003"/>
    <n v="406.39400000000001"/>
    <n v="3.5918181818181818"/>
    <n v="3178.509"/>
    <n v="1375.751"/>
    <n v="1375.751"/>
    <m/>
    <n v="3769.079833984375"/>
    <n v="20.671823501586914"/>
    <n v="133.02210998535156"/>
    <n v="24.031078338623047"/>
    <n v="0"/>
    <n v="0"/>
    <n v="0"/>
    <n v="0"/>
    <s v="FLOAT"/>
    <s v="HYBRID"/>
    <m/>
    <n v="0.18652290105819702"/>
    <n v="0.15556430816650391"/>
    <n v="4.5929364860057831E-2"/>
    <n v="4.5000001788139343E-2"/>
    <n v="1"/>
    <m/>
    <n v="7.5267039239406586E-2"/>
    <n v="8.0297261476516724E-2"/>
    <n v="7.4676573276519775E-2"/>
    <n v="0.14479254186153412"/>
    <n v="4.5200001448392868E-2"/>
    <m/>
    <m/>
    <m/>
    <n v="4.89174984395504E-2"/>
    <n v="5.1744624972343445E-2"/>
    <n v="0.15143445134162903"/>
    <n v="0.16670872271060944"/>
    <n v="4.5464683324098587E-2"/>
  </r>
  <r>
    <x v="46"/>
    <x v="16"/>
    <s v="SWE"/>
    <n v="144"/>
    <n v="5735"/>
    <n v="3205.4944529874265"/>
    <n v="14.695883715580866"/>
    <n v="18.23"/>
    <n v="5934.1792532393774"/>
    <n v="0.13068579999999999"/>
    <n v="4.2819499341238432"/>
    <n v="616.04600000000005"/>
    <n v="1139"/>
    <n v="1556"/>
    <n v="380.02570000000026"/>
    <n v="3984.2235362736137"/>
    <n v="5.25"/>
    <n v="5.1848333333333336"/>
    <n v="2.5949119954131841"/>
    <n v="1.6296296296296298"/>
    <n v="0.48530258402950377"/>
    <n v="0.16737714814694926"/>
    <n v="415.30700000000002"/>
    <n v="427.83199999999999"/>
    <n v="3.4802500000000003"/>
    <n v="3619.4960999999998"/>
    <n v="1411.4680000000001"/>
    <n v="1411.4680000000001"/>
    <m/>
    <n v="4616.392578125"/>
    <n v="18.602579116821289"/>
    <n v="120.59136199951172"/>
    <n v="22.645681381225586"/>
    <n v="0"/>
    <n v="0"/>
    <n v="0"/>
    <n v="0"/>
    <s v="FLOAT"/>
    <s v="HYBRID"/>
    <m/>
    <n v="0.32621535658836365"/>
    <n v="0.12754996120929718"/>
    <n v="5.9053182601928711E-2"/>
    <n v="4.1999999433755875E-2"/>
    <m/>
    <m/>
    <n v="5.0001215189695358E-2"/>
    <n v="7.7548742294311523E-2"/>
    <n v="7.3855862021446228E-2"/>
    <n v="0.2788461446762085"/>
    <n v="3.4800000488758087E-2"/>
    <m/>
    <m/>
    <m/>
    <n v="5.1848333328962326E-2"/>
    <n v="4.4503845274448395E-2"/>
    <n v="0.19887028634548187"/>
    <n v="0.21854607760906219"/>
    <n v="5.0526589155197144E-2"/>
  </r>
  <r>
    <x v="47"/>
    <x v="16"/>
    <s v="SWE"/>
    <n v="144"/>
    <n v="5779"/>
    <n v="3010.5253780626931"/>
    <n v="12.827406923574392"/>
    <n v="17.170000000000002"/>
    <n v="7055.0383698276128"/>
    <n v="0.1282991"/>
    <n v="5.4018445322793101"/>
    <n v="660.93399999999997"/>
    <n v="759"/>
    <n v="1350"/>
    <n v="522.91250000000036"/>
    <n v="4991.2838205342714"/>
    <n v="5.75"/>
    <n v="5.1883333333333335"/>
    <n v="2.9656137090436392"/>
    <n v="1.6296296296296298"/>
    <n v="0.61546651852500833"/>
    <n v="0.16289436566566551"/>
    <n v="626.12699999999995"/>
    <n v="642.77599999999995"/>
    <n v="2.9615"/>
    <n v="4626.8910999999998"/>
    <n v="1435.74"/>
    <n v="1435.74"/>
    <m/>
    <n v="6671.8359375"/>
    <n v="18.325845718383789"/>
    <n v="124.05917358398438"/>
    <n v="24.163736343383789"/>
    <n v="0"/>
    <n v="0"/>
    <n v="0"/>
    <n v="0"/>
    <s v="FLOAT"/>
    <s v="HYBRID"/>
    <m/>
    <n v="5.1387459971010685E-3"/>
    <n v="0.21944786608219147"/>
    <n v="6.7824255675077438E-3"/>
    <n v="4.6999998390674591E-2"/>
    <m/>
    <m/>
    <n v="0.14285659790039063"/>
    <n v="7.6591268181800842E-2"/>
    <n v="6.7017391324043274E-2"/>
    <n v="-3.1810294836759567E-2"/>
    <n v="3.880000114440918E-2"/>
    <m/>
    <m/>
    <m/>
    <n v="5.1883332431316376E-2"/>
    <n v="3.7565760314464569E-2"/>
    <n v="0.10406119376420975"/>
    <n v="0.11353939026594162"/>
    <n v="2.6891212910413742E-2"/>
  </r>
  <r>
    <x v="48"/>
    <x v="16"/>
    <s v="SWE"/>
    <n v="144"/>
    <n v="5807"/>
    <n v="2782.2451365656302"/>
    <n v="12.484412044242424"/>
    <n v="17.95"/>
    <n v="9339.0870818491931"/>
    <n v="0.10898099999999999"/>
    <n v="7.9380764163372781"/>
    <n v="332.47199999999998"/>
    <n v="1233"/>
    <n v="1350"/>
    <n v="759.52250000000049"/>
    <n v="6685.354250130772"/>
    <n v="6.958333333333333"/>
    <n v="5.4675000000000002"/>
    <n v="3.0891809469204574"/>
    <n v="1.874074074074074"/>
    <n v="0.88463549542316244"/>
    <n v="0.17733842563892949"/>
    <n v="817.90499999999997"/>
    <n v="1550.356"/>
    <n v="3.4760869565217387"/>
    <n v="6190.0370999999996"/>
    <n v="1430.3"/>
    <n v="1430.3"/>
    <m/>
    <n v="9951.328125"/>
    <n v="16.162143707275391"/>
    <n v="122.51642608642578"/>
    <n v="20.63804817199707"/>
    <n v="0"/>
    <n v="0"/>
    <n v="0"/>
    <n v="0"/>
    <s v="FLOAT"/>
    <s v="HYBRID"/>
    <m/>
    <n v="-0.19870483875274658"/>
    <n v="0.10868504643440247"/>
    <n v="-8.810349740087986E-3"/>
    <n v="5.4000001400709152E-2"/>
    <m/>
    <m/>
    <n v="4.1667651385068893E-2"/>
    <n v="6.7017391324043274E-2"/>
    <n v="6.4336635172367096E-2"/>
    <n v="-0.23476701974868774"/>
    <n v="5.2699998021125793E-2"/>
    <m/>
    <m/>
    <m/>
    <n v="5.467500165104866E-2"/>
    <n v="4.0327776223421097E-2"/>
    <n v="-2.6142958551645279E-2"/>
    <n v="-3.4716807305812836E-2"/>
    <n v="2.259482629597187E-2"/>
  </r>
  <r>
    <x v="49"/>
    <x v="16"/>
    <s v="SWE"/>
    <n v="144"/>
    <n v="5830"/>
    <n v="2824.6554766119634"/>
    <n v="12.61509651595645"/>
    <n v="21.53"/>
    <n v="11389.50949906849"/>
    <n v="0.1200532"/>
    <n v="8.7615283267457098"/>
    <n v="-607.45100000000002"/>
    <n v="2534"/>
    <n v="1576"/>
    <n v="670.43290000000047"/>
    <n v="7339.0749726628055"/>
    <n v="6.375"/>
    <n v="5.4233333333333329"/>
    <n v="3.3857423178248216"/>
    <n v="2.2407407407407409"/>
    <n v="1.1742433455446057"/>
    <n v="0.13758257106051491"/>
    <n v="862.03800000000001"/>
    <n v="843.48299999999995"/>
    <n v="4.6783333333333337"/>
    <n v="6846.6938"/>
    <n v="1436.4969000000001"/>
    <n v="1436.4969000000001"/>
    <m/>
    <n v="11311.2646484375"/>
    <n v="15.244791984558105"/>
    <n v="123.41018676757813"/>
    <n v="20.229644775390625"/>
    <n v="0"/>
    <n v="0"/>
    <n v="0"/>
    <n v="0"/>
    <s v="FLOAT"/>
    <s v="HYBRID"/>
    <m/>
    <n v="-0.16673755645751953"/>
    <n v="0.17067603766918182"/>
    <n v="6.719999760389328E-2"/>
    <n v="4.8999998718500137E-2"/>
    <m/>
    <m/>
    <n v="9.5999583601951599E-2"/>
    <n v="7.4676454067230225E-2"/>
    <n v="6.8135477602481842E-2"/>
    <n v="-0.21077284216880798"/>
    <n v="5.7900000363588333E-2"/>
    <m/>
    <m/>
    <m/>
    <n v="5.4233334958553314E-2"/>
    <n v="4.5696251094341278E-2"/>
    <n v="3.8168203085660934E-2"/>
    <n v="3.4799825400114059E-2"/>
    <n v="5.8100000023841858E-2"/>
  </r>
  <r>
    <x v="50"/>
    <x v="16"/>
    <s v="SWE"/>
    <n v="144"/>
    <n v="5876"/>
    <n v="3004.1671707016167"/>
    <n v="13.116157375361574"/>
    <n v="22.04"/>
    <n v="12903.971945040055"/>
    <n v="0.13996549999999999"/>
    <n v="8.9262187088273972"/>
    <n v="-728.38599999999997"/>
    <n v="3314"/>
    <n v="2278"/>
    <n v="688.87590000000046"/>
    <n v="7585.2412880745997"/>
    <n v="7"/>
    <n v="6.0908333333333333"/>
    <n v="3.6575902411538217"/>
    <n v="2.2000000000000002"/>
    <n v="1.4704848443698637"/>
    <n v="0.11597390372312645"/>
    <n v="834.56299999999999"/>
    <n v="906.24"/>
    <n v="5.1215384615384618"/>
    <n v="7329.5288"/>
    <n v="1481.424"/>
    <n v="1481.424"/>
    <m/>
    <n v="12226.8125"/>
    <n v="15.013468742370605"/>
    <n v="130.97904968261719"/>
    <n v="20.630702972412109"/>
    <n v="0"/>
    <n v="0"/>
    <n v="0"/>
    <n v="0"/>
    <s v="FLOAT"/>
    <s v="HYBRID"/>
    <n v="0"/>
    <n v="-0.18631954491138458"/>
    <n v="0.16153109073638916"/>
    <n v="-0.10597825795412064"/>
    <n v="5.4000001400709152E-2"/>
    <m/>
    <m/>
    <n v="8.0292642116546631E-2"/>
    <n v="8.1238456070423126E-2"/>
    <n v="7.5200416147708893E-2"/>
    <n v="-0.2304648756980896"/>
    <n v="7.3799997568130493E-2"/>
    <m/>
    <m/>
    <m/>
    <n v="6.0908332467079163E-2"/>
    <n v="5.6791689246892929E-2"/>
    <n v="5.4417669773101807E-2"/>
    <n v="6.8151682615280151E-2"/>
    <n v="-2.5989128276705742E-2"/>
  </r>
  <r>
    <x v="51"/>
    <x v="16"/>
    <s v="SWE"/>
    <n v="144"/>
    <n v="5929"/>
    <n v="2849.5334279119911"/>
    <n v="11.705076234354188"/>
    <n v="19.13"/>
    <n v="9964.0827688488389"/>
    <n v="0.10820109999999999"/>
    <n v="7.2793148880105347"/>
    <n v="-54.337000000000003"/>
    <n v="1259"/>
    <n v="1097"/>
    <n v="569.92690000000039"/>
    <n v="7361.6176397233057"/>
    <n v="6.416666666666667"/>
    <n v="5.876666666666666"/>
    <n v="3.8058709266060031"/>
    <n v="8.3000000000000007"/>
    <n v="1.4534642570703495"/>
    <n v="0.1516433609648313"/>
    <n v="759.16200000000003"/>
    <n v="1078.9059999999999"/>
    <n v="4.0938461538461546"/>
    <n v="6788.3280999999997"/>
    <n v="1493.5429999999999"/>
    <n v="1493.5429999999999"/>
    <m/>
    <n v="11069.970703125"/>
    <n v="15.167573928833008"/>
    <n v="126.26010131835938"/>
    <n v="19.68052864074707"/>
    <n v="0"/>
    <n v="0"/>
    <n v="0"/>
    <n v="0"/>
    <s v="FLOAT"/>
    <s v="HYBRID"/>
    <n v="0"/>
    <n v="-0.21957340836524963"/>
    <n v="0.11962208151817322"/>
    <n v="0.25804421305656433"/>
    <n v="5.000000074505806E-2"/>
    <m/>
    <m/>
    <n v="4.0540356189012527E-2"/>
    <n v="7.9081721603870392E-2"/>
    <n v="7.6000630855560303E-2"/>
    <n v="-0.26735219359397888"/>
    <n v="6.6700004041194916E-2"/>
    <m/>
    <m/>
    <m/>
    <n v="5.8766666799783707E-2"/>
    <n v="4.8867613077163696E-2"/>
    <n v="5.671226978302002E-2"/>
    <n v="4.0666554123163223E-2"/>
    <n v="0.15402211248874664"/>
  </r>
  <r>
    <x v="52"/>
    <x v="16"/>
    <s v="SWE"/>
    <n v="144"/>
    <n v="5971"/>
    <n v="3053.6398599968693"/>
    <n v="12.981739061598578"/>
    <n v="20.72"/>
    <n v="8593.583673216528"/>
    <n v="9.2342900000000006E-2"/>
    <n v="6.0606060606060561"/>
    <n v="116.001"/>
    <n v="1114"/>
    <n v="1154"/>
    <n v="524.55710000000033"/>
    <n v="6947.335143596636"/>
    <n v="4.833333333333333"/>
    <n v="4.7816666666666654"/>
    <n v="3.5093095557016398"/>
    <n v="7.2"/>
    <n v="1.0506214551187771"/>
    <n v="0.18053748692008675"/>
    <n v="652.09199999999998"/>
    <n v="898.36199999999997"/>
    <n v="3.7191666666666658"/>
    <n v="6094.3491000000004"/>
    <n v="1638.848"/>
    <n v="1638.848"/>
    <m/>
    <n v="9315.2509765625"/>
    <n v="13.798352241516113"/>
    <n v="124.32343292236328"/>
    <n v="19.839902877807617"/>
    <n v="1"/>
    <n v="1"/>
    <n v="0"/>
    <n v="0"/>
    <s v="FLOAT"/>
    <s v="HYBRID"/>
    <n v="0"/>
    <n v="-6.4308680593967438E-2"/>
    <n v="-1.9211024045944214E-3"/>
    <n v="0.20536532998085022"/>
    <n v="3.2999999821186066E-2"/>
    <m/>
    <m/>
    <n v="-7.7921733260154724E-2"/>
    <n v="7.6000630855560303E-2"/>
    <n v="8.2423187792301178E-2"/>
    <n v="-0.11754386126995087"/>
    <n v="6.3299998641014099E-2"/>
    <m/>
    <m/>
    <m/>
    <n v="4.7816667705774307E-2"/>
    <n v="5.585947260260582E-2"/>
    <n v="5.5531277321279049E-3"/>
    <n v="-1.5219150111079216E-2"/>
    <n v="0.11918266117572784"/>
  </r>
  <r>
    <x v="53"/>
    <x v="16"/>
    <s v="SWE"/>
    <n v="144"/>
    <n v="5997"/>
    <n v="3151.3392622988817"/>
    <n v="13.351078270942738"/>
    <n v="20.88"/>
    <n v="8344.9269303965757"/>
    <n v="0.14025109999999999"/>
    <n v="5.7312252964426831"/>
    <n v="-13.69"/>
    <n v="1295"/>
    <n v="1142"/>
    <n v="515.26460000000031"/>
    <n v="6637.6963826314914"/>
    <n v="4.666666666666667"/>
    <n v="4.8516666666666657"/>
    <n v="3.707017136304549"/>
    <n v="5.2"/>
    <n v="1.0074388118276676"/>
    <n v="0.18771176944572218"/>
    <n v="657.79750000000001"/>
    <n v="819.24549999999999"/>
    <n v="3.7948913043478254"/>
    <n v="5629.2622000000001"/>
    <n v="1756.942"/>
    <n v="1756.942"/>
    <m/>
    <n v="8095.9794921875"/>
    <n v="15.247272491455078"/>
    <n v="126.33528137207031"/>
    <n v="19.438205718994141"/>
    <n v="0"/>
    <n v="0"/>
    <n v="0"/>
    <n v="0"/>
    <s v="FLOAT"/>
    <s v="HYBRID"/>
    <n v="0"/>
    <n v="-2.5773195084184408E-3"/>
    <n v="0.14634685218334198"/>
    <n v="3.4351672977209091E-2"/>
    <n v="3.2000001519918442E-2"/>
    <m/>
    <m/>
    <n v="5.6338708847761154E-2"/>
    <n v="9.0008139610290527E-2"/>
    <n v="8.5207648575305939E-2"/>
    <n v="-4.373757541179657E-2"/>
    <n v="4.8000000417232513E-2"/>
    <m/>
    <m/>
    <m/>
    <n v="4.8516668379306793E-2"/>
    <n v="4.5900598168373108E-2"/>
    <n v="0.10318766534328461"/>
    <n v="0.11610538512468338"/>
    <n v="3.3175837248563766E-2"/>
  </r>
  <r>
    <x v="54"/>
    <x v="16"/>
    <s v="SWE"/>
    <n v="144"/>
    <n v="6021"/>
    <n v="3366.4987589377129"/>
    <n v="14.025555349955676"/>
    <n v="21.41"/>
    <n v="8847.2387161936076"/>
    <n v="0.14641119999999999"/>
    <n v="5.7312252964426831"/>
    <n v="-6.6459999999999999"/>
    <n v="1424"/>
    <n v="1261"/>
    <n v="501.54820000000035"/>
    <n v="6496.3116690502984"/>
    <n v="5.5"/>
    <n v="4.8899999999999997"/>
    <n v="3.7811574790306404"/>
    <n v="4.2"/>
    <n v="1.024633420586426"/>
    <n v="0.18469468863874181"/>
    <n v="663.50300000000004"/>
    <n v="740.12900000000002"/>
    <n v="3.7108999999999979"/>
    <n v="5528.4678000000004"/>
    <n v="1877.192"/>
    <n v="1877.192"/>
    <m/>
    <n v="7633.8349609375"/>
    <n v="15.872224807739258"/>
    <n v="129.10174560546875"/>
    <n v="20.700223922729492"/>
    <n v="0"/>
    <n v="0"/>
    <n v="1"/>
    <n v="1"/>
    <s v="PEG"/>
    <s v="HYBRID"/>
    <n v="0"/>
    <n v="0.17915590107440948"/>
    <n v="0.10520754754543304"/>
    <n v="1.4366855844855309E-2"/>
    <n v="3.9999999105930328E-2"/>
    <m/>
    <m/>
    <n v="1.9999891519546509E-2"/>
    <n v="8.5207656025886536E-2"/>
    <n v="8.3536922931671143E-2"/>
    <n v="0.10810811072587967"/>
    <n v="4.8499997705221176E-2"/>
    <m/>
    <m/>
    <m/>
    <n v="4.8900000751018524E-2"/>
    <n v="5.3743239492177963E-2"/>
    <n v="0.10652782022953033"/>
    <n v="0.12075302749872208"/>
    <n v="2.7183428406715393E-2"/>
  </r>
  <r>
    <x v="55"/>
    <x v="16"/>
    <s v="SWE"/>
    <n v="144"/>
    <n v="6045"/>
    <n v="3442.9600497439019"/>
    <n v="13.994025128208799"/>
    <n v="21"/>
    <n v="9104.1176286931641"/>
    <n v="0.15258540000000001"/>
    <n v="5.8300395256916948"/>
    <n v="74.709999999999994"/>
    <n v="1446"/>
    <n v="1360"/>
    <n v="501.20130000000034"/>
    <n v="6441.9022458775089"/>
    <n v="5.125"/>
    <n v="4.8141666666666678"/>
    <n v="3.9541516120581854"/>
    <n v="4.5"/>
    <n v="1.0542081023821843"/>
    <n v="0.19046678335250256"/>
    <n v="634.65"/>
    <n v="748.28"/>
    <n v="3.7346000000000004"/>
    <n v="5360.7660999999998"/>
    <n v="1956.7439999999999"/>
    <n v="1956.7439999999999"/>
    <m/>
    <n v="7116.89501953125"/>
    <n v="15.906018257141113"/>
    <n v="129.58352661132813"/>
    <n v="21.470136642456055"/>
    <n v="0"/>
    <n v="0"/>
    <n v="1"/>
    <n v="1"/>
    <s v="PEG"/>
    <s v="HYBRID"/>
    <n v="0.10249996"/>
    <n v="0.15266618132591248"/>
    <n v="0.13304190337657928"/>
    <n v="9.749671071767807E-2"/>
    <n v="3.9000000804662704E-2"/>
    <m/>
    <m/>
    <n v="4.5750509947538376E-2"/>
    <n v="8.729138970375061E-2"/>
    <n v="8.3472482860088348E-2"/>
    <n v="8.6303941905498505E-2"/>
    <n v="5.5399999022483826E-2"/>
    <m/>
    <m/>
    <m/>
    <n v="4.8141665756702423E-2"/>
    <n v="6.0181237757205963E-2"/>
    <n v="0.12680685520172119"/>
    <n v="0.13721963763237"/>
    <n v="6.8248353898525238E-2"/>
  </r>
  <r>
    <x v="56"/>
    <x v="16"/>
    <s v="SWE"/>
    <n v="144"/>
    <n v="6064"/>
    <n v="3610.6160753463641"/>
    <n v="14.934745888880391"/>
    <n v="23.03"/>
    <n v="9265.5270855875842"/>
    <n v="0.13707520000000001"/>
    <n v="5.6324110671936714"/>
    <n v="112.432"/>
    <n v="1490"/>
    <n v="1420"/>
    <n v="493.46040000000033"/>
    <n v="6558.3311368004861"/>
    <n v="4.5"/>
    <n v="4.6825000000000001"/>
    <n v="4.151859192661095"/>
    <n v="5"/>
    <n v="1.0679105272034093"/>
    <n v="0.18728411065779696"/>
    <n v="653.66700000000003"/>
    <n v="742.98099999999999"/>
    <n v="3.7415000000000007"/>
    <n v="5363.4219000000003"/>
    <n v="2117.8679000000002"/>
    <n v="2117.8679000000002"/>
    <m/>
    <n v="6785.57861328125"/>
    <n v="15.948866844177246"/>
    <n v="129.50798034667969"/>
    <n v="22.115680694580078"/>
    <n v="0"/>
    <n v="0"/>
    <n v="1"/>
    <n v="1"/>
    <s v="PEG"/>
    <s v="HYBRID"/>
    <n v="0.29250002000000003"/>
    <n v="0.15716095268726349"/>
    <n v="0.13437066972255707"/>
    <n v="5.8883551508188248E-2"/>
    <n v="3.9000000804662704E-2"/>
    <m/>
    <m/>
    <n v="5.0000634044408798E-2"/>
    <n v="8.4370031952857971E-2"/>
    <n v="8.0352365970611572E-2"/>
    <n v="8.9810021221637726E-2"/>
    <n v="5.6700002402067184E-2"/>
    <m/>
    <m/>
    <m/>
    <n v="4.6824999153614044E-2"/>
    <n v="6.1792232096195221E-2"/>
    <n v="0.12648311257362366"/>
    <n v="0.13925886154174805"/>
    <n v="4.8941776156425476E-2"/>
  </r>
  <r>
    <x v="57"/>
    <x v="16"/>
    <s v="SWE"/>
    <n v="144"/>
    <n v="6081"/>
    <n v="3728.0402402292457"/>
    <n v="15.367975284395852"/>
    <n v="22.73"/>
    <n v="9486.4237623856079"/>
    <n v="0.1447803"/>
    <n v="5.5665349143609966"/>
    <n v="238.44399999999999"/>
    <n v="1584"/>
    <n v="1617"/>
    <n v="501.49810000000036"/>
    <n v="6705.3087393682799"/>
    <n v="4.125"/>
    <n v="4.5716666666666654"/>
    <n v="4.2507129829625496"/>
    <n v="5"/>
    <n v="1.0660730018730811"/>
    <n v="0.19109403558250115"/>
    <n v="672.93799999999999"/>
    <n v="765.34900000000005"/>
    <n v="3.7058695652173905"/>
    <n v="5225.46"/>
    <n v="2202.9340999999999"/>
    <n v="2202.9340999999999"/>
    <m/>
    <n v="6319.2880859375"/>
    <n v="15.799103736877441"/>
    <n v="124.07725524902344"/>
    <n v="21.482967376708984"/>
    <n v="0"/>
    <n v="0"/>
    <n v="1"/>
    <n v="1"/>
    <s v="PEG"/>
    <s v="HYBRID"/>
    <n v="-0.25166654999999999"/>
    <n v="0.2639649510383606"/>
    <n v="0.10843503475189209"/>
    <n v="8.100447803735733E-2"/>
    <n v="3.9999999105930328E-2"/>
    <m/>
    <m/>
    <n v="2.3808605968952179E-2"/>
    <n v="8.4626428782939911E-2"/>
    <n v="8.2658447325229645E-2"/>
    <n v="0.19809825718402863"/>
    <n v="4.4599998742341995E-2"/>
    <m/>
    <m/>
    <m/>
    <n v="4.5716665685176849E-2"/>
    <n v="5.3435180336236954E-2"/>
    <n v="0.13396264612674713"/>
    <n v="0.14578531682491302"/>
    <n v="6.0502238571643829E-2"/>
  </r>
  <r>
    <x v="58"/>
    <x v="16"/>
    <s v="SWE"/>
    <n v="144"/>
    <n v="6097"/>
    <n v="3834.6593461361126"/>
    <n v="15.673735461072795"/>
    <n v="23.91"/>
    <n v="9828.9385233983721"/>
    <n v="0.15372910000000001"/>
    <n v="5.6324110671936714"/>
    <n v="72.921000000000006"/>
    <n v="1708"/>
    <n v="1575"/>
    <n v="518.30290000000036"/>
    <n v="6781.630162923886"/>
    <n v="4.041666666666667"/>
    <n v="4.6183333333333332"/>
    <n v="4.3495667732640042"/>
    <n v="4.4000000000000004"/>
    <n v="1.0829271371985267"/>
    <n v="0.18573440007322434"/>
    <n v="707.33100000000002"/>
    <n v="712.077"/>
    <n v="3.7361875000000007"/>
    <n v="5397.7587999999996"/>
    <n v="2385.6469999999999"/>
    <n v="2385.6469999999999"/>
    <m/>
    <n v="6297.5166015625"/>
    <n v="16.097347259521484"/>
    <n v="128.79388427734375"/>
    <n v="21.750310897827148"/>
    <n v="0"/>
    <n v="0"/>
    <n v="1"/>
    <n v="1"/>
    <s v="PEG"/>
    <s v="HYBRID"/>
    <n v="0.38625002000000003"/>
    <n v="0.21837086975574493"/>
    <n v="0.10718092322349548"/>
    <n v="3.1410589814186096E-2"/>
    <n v="3.7999998778104782E-2"/>
    <m/>
    <m/>
    <n v="2.3257290944457054E-2"/>
    <n v="8.392363041639328E-2"/>
    <n v="8.2016155123710632E-2"/>
    <n v="0.16402116417884827"/>
    <n v="4.8299998044967651E-2"/>
    <m/>
    <m/>
    <m/>
    <n v="4.6183332800865173E-2"/>
    <n v="5.622221902012825E-2"/>
    <n v="0.11683177947998047"/>
    <n v="0.1302667111158371"/>
    <n v="3.4705296158790588E-2"/>
  </r>
  <r>
    <x v="59"/>
    <x v="16"/>
    <s v="SWE"/>
    <n v="144"/>
    <n v="6113"/>
    <n v="4062.7275577546834"/>
    <n v="16.820439841446017"/>
    <n v="25.16"/>
    <n v="10315.700182751594"/>
    <n v="0.15403269999999999"/>
    <n v="5.5335968379446596"/>
    <n v="264.97899999999998"/>
    <n v="1783"/>
    <n v="1812"/>
    <n v="552.34810000000039"/>
    <n v="7023.109011587122"/>
    <n v="4.791666666666667"/>
    <n v="4.5566666666666666"/>
    <n v="4.3989936684147315"/>
    <n v="4.2"/>
    <n v="1.1009373494673078"/>
    <n v="0.17790067251746061"/>
    <n v="732.41600000000005"/>
    <n v="767.04100000000005"/>
    <n v="3.7095652173913058"/>
    <n v="5523.3500999999997"/>
    <n v="2580.4708999999998"/>
    <n v="2580.4708999999998"/>
    <m/>
    <n v="6152.7666015625"/>
    <n v="16.169477462768555"/>
    <n v="128.45304870605469"/>
    <n v="21.541852951049805"/>
    <n v="0"/>
    <n v="0"/>
    <n v="1"/>
    <n v="1"/>
    <s v="PEG"/>
    <s v="HYBRID"/>
    <n v="0.70833349000000001"/>
    <n v="-2.0625889301300049E-2"/>
    <n v="9.3790337443351746E-2"/>
    <n v="9.1107837855815887E-2"/>
    <n v="4.1000001132488251E-2"/>
    <m/>
    <m/>
    <n v="1.1362042278051376E-2"/>
    <n v="8.2428291440010071E-2"/>
    <n v="8.1502258777618408E-2"/>
    <n v="-5.9090908616781235E-2"/>
    <n v="5.1599998027086258E-2"/>
    <m/>
    <m/>
    <m/>
    <n v="4.556666687130928E-2"/>
    <n v="4.8550907522439957E-2"/>
    <n v="5.9089038521051407E-2"/>
    <n v="5.8088190853595734E-2"/>
    <n v="6.6053919494152069E-2"/>
  </r>
  <r>
    <x v="60"/>
    <x v="16"/>
    <s v="SWE"/>
    <n v="144"/>
    <n v="6131"/>
    <n v="4237.6909805987007"/>
    <n v="17.437146086534582"/>
    <n v="26.35"/>
    <n v="10416.435492131299"/>
    <n v="0.1766498"/>
    <n v="5.3359683794466362"/>
    <n v="100.944"/>
    <n v="1662"/>
    <n v="1550"/>
    <n v="573.72560000000033"/>
    <n v="7331.1256391905927"/>
    <n v="3.7083333333333335"/>
    <n v="4.1766666666666667"/>
    <n v="4.4484205635654588"/>
    <n v="4.9000000000000004"/>
    <n v="1.1151429935976882"/>
    <n v="0.17288505279568822"/>
    <n v="778.46600000000001"/>
    <n v="770.19"/>
    <n v="3.7291012000000006"/>
    <n v="5828.0609999999997"/>
    <n v="2832.6579999999999"/>
    <n v="2832.6579999999999"/>
    <m/>
    <n v="6262.58056640625"/>
    <n v="15.113264083862305"/>
    <n v="128.76249694824219"/>
    <n v="23.73597526550293"/>
    <n v="0"/>
    <n v="0"/>
    <n v="1"/>
    <n v="1"/>
    <s v="PEG"/>
    <s v="HYBRID"/>
    <n v="-1.7212502999999999"/>
    <n v="-7.4800290167331696E-2"/>
    <n v="9.4368979334831238E-2"/>
    <n v="0.13135455548763275"/>
    <n v="3.5999998450279236E-2"/>
    <m/>
    <m/>
    <n v="1.1236670427024364E-2"/>
    <n v="8.3132311701774597E-2"/>
    <n v="8.2208558917045593E-2"/>
    <n v="-0.11714976280927658"/>
    <n v="5.1500000059604645E-2"/>
    <m/>
    <m/>
    <m/>
    <n v="4.1766665875911713E-2"/>
    <n v="4.5466788113117218E-2"/>
    <n v="4.7904796898365021E-2"/>
    <n v="4.2981900274753571E-2"/>
    <n v="8.3677276968955994E-2"/>
  </r>
  <r>
    <x v="61"/>
    <x v="16"/>
    <s v="SWE"/>
    <n v="144"/>
    <n v="6152"/>
    <n v="4129.2241545291618"/>
    <n v="17.22856952096561"/>
    <n v="28.03"/>
    <n v="9744.9985271169262"/>
    <n v="0.15004729999999999"/>
    <n v="5.1712779973649496"/>
    <n v="-90.853999999999999"/>
    <n v="1428"/>
    <n v="1122"/>
    <n v="564.98740000000032"/>
    <n v="7386.6888401613169"/>
    <n v="4.375"/>
    <n v="4.2191666666666663"/>
    <n v="4.7449819344698225"/>
    <n v="7"/>
    <n v="1.1064252840293074"/>
    <n v="0.18939397423860224"/>
    <n v="782.84400000000005"/>
    <n v="786.64099999999996"/>
    <n v="5.3670833333333334"/>
    <n v="6066.7997999999998"/>
    <n v="3016.9661000000001"/>
    <n v="3016.9661000000001"/>
    <m/>
    <n v="6376.380859375"/>
    <n v="15.979784965515137"/>
    <n v="136.47088623046875"/>
    <n v="21.756565093994141"/>
    <n v="1"/>
    <n v="1"/>
    <n v="1"/>
    <n v="1"/>
    <s v="PEG"/>
    <s v="HYBRID"/>
    <n v="-0.61531252000000003"/>
    <n v="-0.34497645497322083"/>
    <n v="0.14805315434932709"/>
    <n v="-0.10691928118467331"/>
    <n v="3.7000000476837158E-2"/>
    <m/>
    <m/>
    <n v="6.6666364669799805E-2"/>
    <n v="8.1386789679527283E-2"/>
    <n v="7.6300136744976044E-2"/>
    <n v="-0.37346100807189941"/>
    <n v="5.4999999701976776E-2"/>
    <m/>
    <m/>
    <m/>
    <n v="4.219166561961174E-2"/>
    <n v="3.4459643065929413E-2"/>
    <n v="3.1276483088731766E-2"/>
    <n v="4.1072022169828415E-2"/>
    <n v="-3.4959640353918076E-2"/>
  </r>
  <r>
    <x v="62"/>
    <x v="16"/>
    <s v="SWE"/>
    <n v="144"/>
    <n v="6176"/>
    <n v="3967.8842645856289"/>
    <n v="16.440417695128406"/>
    <n v="27.18"/>
    <n v="9131.4894387186123"/>
    <n v="0.12613289999999999"/>
    <n v="5.1054018445322749"/>
    <n v="94.096000000000004"/>
    <n v="1155"/>
    <n v="947"/>
    <n v="568.34880000000032"/>
    <n v="7566.3819099673374"/>
    <n v="4.333333333333333"/>
    <n v="4.3166666666666664"/>
    <n v="4.6214146965930043"/>
    <n v="9.3000000000000007"/>
    <n v="1.0723596735486056"/>
    <n v="0.23603301678925778"/>
    <n v="736.48199999999997"/>
    <n v="855.303"/>
    <n v="5.5777999999999999"/>
    <n v="5654.3910999999998"/>
    <n v="3305.2"/>
    <n v="3305.2"/>
    <m/>
    <n v="4911.5263671875"/>
    <n v="13.067797660827637"/>
    <n v="120.42646026611328"/>
    <n v="26.038902282714844"/>
    <n v="0"/>
    <n v="0"/>
    <n v="0"/>
    <n v="0"/>
    <s v="FLOAT"/>
    <s v="HYBRID"/>
    <n v="0"/>
    <n v="-0.21989215910434723"/>
    <n v="4.951709508895874E-2"/>
    <n v="0.24972330033779144"/>
    <n v="3.8600001484155655E-2"/>
    <m/>
    <m/>
    <n v="-2.6042260229587555E-2"/>
    <n v="7.5559355318546295E-2"/>
    <n v="7.7579706907272339E-2"/>
    <n v="-0.27074235677719116"/>
    <n v="5.4999999701976776E-2"/>
    <m/>
    <m/>
    <m/>
    <n v="4.3166667222976685E-2"/>
    <n v="4.0109168738126755E-2"/>
    <n v="3.0470764264464378E-2"/>
    <n v="9.3043316155672073E-3"/>
    <n v="0.144161656498909"/>
  </r>
  <r>
    <x v="63"/>
    <x v="16"/>
    <s v="SWE"/>
    <n v="144"/>
    <n v="6201"/>
    <n v="4033.4330682244999"/>
    <n v="16.980061589039575"/>
    <n v="27.44"/>
    <n v="9219.1071918351536"/>
    <n v="0.1189099"/>
    <n v="4.9736495388669262"/>
    <n v="167.75399999999999"/>
    <n v="1096"/>
    <n v="1079"/>
    <n v="612.04020000000037"/>
    <n v="7738.7807574237004"/>
    <n v="3.1666666666666665"/>
    <n v="4.0216666666666665"/>
    <n v="4.4484205635654588"/>
    <n v="9.6"/>
    <n v="1.0624323770501802"/>
    <n v="0.25583084684044238"/>
    <n v="740.94600000000003"/>
    <n v="1059.05"/>
    <n v="3.7927272727272725"/>
    <n v="5301.8999000000003"/>
    <n v="3545.145"/>
    <n v="3545.145"/>
    <m/>
    <n v="3672.902099609375"/>
    <n v="12.874849319458008"/>
    <n v="106.09404754638672"/>
    <n v="24.19493293762207"/>
    <n v="0"/>
    <n v="0"/>
    <n v="0"/>
    <n v="0"/>
    <s v="FLOAT"/>
    <s v="HYBRID"/>
    <n v="0"/>
    <n v="0.190476194024086"/>
    <n v="3.9017610251903534E-2"/>
    <n v="0.12513376772403717"/>
    <n v="2.7899999171495438E-2"/>
    <m/>
    <m/>
    <n v="-3.7432298064231873E-2"/>
    <n v="7.6449908316135406E-2"/>
    <n v="7.9422891139984131E-2"/>
    <n v="0.11676646023988724"/>
    <n v="5.8800000697374344E-2"/>
    <m/>
    <m/>
    <m/>
    <n v="4.0216665714979172E-2"/>
    <n v="6.5665870904922485E-2"/>
    <n v="6.6735237836837769E-2"/>
    <n v="6.4730808138847351E-2"/>
    <n v="7.6516881585121155E-2"/>
  </r>
  <r>
    <x v="64"/>
    <x v="16"/>
    <s v="SWE"/>
    <n v="144"/>
    <n v="6222"/>
    <n v="4294.0836982946585"/>
    <n v="18.006038409829365"/>
    <n v="27.57"/>
    <n v="10008.267662525383"/>
    <n v="0.1586456"/>
    <n v="5.006587615283264"/>
    <n v="278.54000000000002"/>
    <n v="1305"/>
    <n v="1302"/>
    <n v="664.03950000000032"/>
    <n v="7883.9220932927456"/>
    <n v="2.5"/>
    <n v="3.4716666666666662"/>
    <n v="4.300139878113276"/>
    <n v="7.5"/>
    <n v="1.0658485406437699"/>
    <n v="0.23470215617787418"/>
    <n v="782.55100000000004"/>
    <n v="941.39700000000005"/>
    <n v="3.9286956521739138"/>
    <n v="5278.7129000000004"/>
    <n v="3810.3679000000002"/>
    <n v="3810.3679000000002"/>
    <m/>
    <n v="3069.91357421875"/>
    <n v="13.247317314147949"/>
    <n v="104.14361572265625"/>
    <n v="21.136089324951172"/>
    <n v="0"/>
    <n v="0"/>
    <n v="0"/>
    <n v="0"/>
    <s v="FLOAT"/>
    <s v="HYBRID"/>
    <n v="0"/>
    <n v="0.29612904787063599"/>
    <n v="4.6866409480571747E-2"/>
    <n v="0.27602493762969971"/>
    <n v="1.9999999552965164E-2"/>
    <m/>
    <m/>
    <n v="-3.3333182334899902E-2"/>
    <n v="8.0199591815471649E-2"/>
    <n v="8.2965083420276642E-2"/>
    <n v="0.24128687381744385"/>
    <n v="4.7199998050928116E-2"/>
    <m/>
    <m/>
    <m/>
    <n v="3.4716665744781494E-2"/>
    <n v="5.8588739484548569E-2"/>
    <n v="0.10542837530374527"/>
    <n v="9.7006060183048248E-2"/>
    <n v="0.14801247417926788"/>
  </r>
  <r>
    <x v="65"/>
    <x v="16"/>
    <s v="SWE"/>
    <n v="144"/>
    <n v="6242"/>
    <n v="4491.7283879943034"/>
    <n v="19.115196934043475"/>
    <n v="28.55"/>
    <n v="10621.685395777553"/>
    <n v="0.1908366"/>
    <n v="5.1054018445322749"/>
    <n v="-5.22"/>
    <n v="1476"/>
    <n v="1297"/>
    <n v="755.6451000000003"/>
    <n v="8140.6523200002102"/>
    <n v="2.5"/>
    <n v="3.19"/>
    <n v="4.5225609062915497"/>
    <n v="6.2"/>
    <n v="1.083495861116045"/>
    <n v="0.23415295288153595"/>
    <n v="902.84699999999998"/>
    <n v="1102.4871000000001"/>
    <n v="3.94"/>
    <n v="5476.7222000000002"/>
    <n v="4250.5820000000003"/>
    <n v="4250.5820000000003"/>
    <m/>
    <n v="2563.52685546875"/>
    <n v="13.062272071838379"/>
    <n v="104.22612762451172"/>
    <n v="21.361204147338867"/>
    <n v="0"/>
    <n v="0"/>
    <n v="0"/>
    <n v="0"/>
    <s v="FLOAT"/>
    <s v="HYBRID"/>
    <n v="0"/>
    <n v="0.10154305398464203"/>
    <n v="0.13386145234107971"/>
    <n v="-6.4026109874248505E-2"/>
    <n v="1.9999999552965164E-2"/>
    <m/>
    <m/>
    <n v="5.1723897457122803E-2"/>
    <n v="8.2137547433376312E-2"/>
    <n v="7.8098013997077942E-2"/>
    <n v="5.3995680063962936E-2"/>
    <n v="4.7600001096725464E-2"/>
    <m/>
    <m/>
    <m/>
    <n v="3.189999982714653E-2"/>
    <n v="5.0170194357633591E-2"/>
    <n v="0.10319535434246063"/>
    <n v="0.12738458812236786"/>
    <n v="-2.201305516064167E-2"/>
  </r>
  <r>
    <x v="66"/>
    <x v="16"/>
    <s v="SWE"/>
    <n v="144"/>
    <n v="6259"/>
    <n v="4640.3749723323299"/>
    <n v="20.217095209829029"/>
    <n v="29.79"/>
    <n v="11207.37248210606"/>
    <n v="0.1874352"/>
    <n v="5.1712779973649496"/>
    <n v="118.15"/>
    <n v="1633"/>
    <n v="1514"/>
    <n v="867.6750000000003"/>
    <n v="8539.6570380821904"/>
    <n v="2.5"/>
    <n v="3.1241666666666661"/>
    <n v="4.3248533256886406"/>
    <n v="5.2"/>
    <n v="1.0975105915785106"/>
    <n v="0.21300112973057952"/>
    <n v="995.255"/>
    <n v="1057.04"/>
    <n v="3.9609090909090896"/>
    <n v="5649.8252000000002"/>
    <n v="4287.6581999999999"/>
    <n v="4287.6581999999999"/>
    <m/>
    <n v="2847.9248046875"/>
    <n v="12.948633193969727"/>
    <n v="103.08840179443359"/>
    <n v="20.283237457275391"/>
    <n v="0"/>
    <n v="0"/>
    <n v="0"/>
    <n v="0"/>
    <s v="FLOAT"/>
    <s v="HYBRID"/>
    <n v="0"/>
    <n v="0.39945775270462036"/>
    <n v="3.3973481506109238E-2"/>
    <n v="0.13044075667858124"/>
    <n v="1.9999999552965164E-2"/>
    <m/>
    <m/>
    <n v="-4.3716389685869217E-2"/>
    <n v="7.7689871191978455E-2"/>
    <n v="8.124145120382309E-2"/>
    <n v="0.33401638269424438"/>
    <n v="4.3000001460313797E-2"/>
    <m/>
    <m/>
    <m/>
    <n v="3.1241666525602341E-2"/>
    <n v="5.736270546913147E-2"/>
    <n v="0.11860816180706024"/>
    <n v="0.12625239789485931"/>
    <n v="7.5220376253128052E-2"/>
  </r>
  <r>
    <x v="67"/>
    <x v="16"/>
    <s v="SWE"/>
    <n v="144"/>
    <n v="6276"/>
    <n v="4754.856293995751"/>
    <n v="20.668993815589353"/>
    <n v="30.51"/>
    <n v="12185.3631764319"/>
    <n v="0.19178600000000001"/>
    <n v="5.3359683794466362"/>
    <n v="182.46700000000001"/>
    <n v="2123"/>
    <n v="2000"/>
    <n v="948.22090000000048"/>
    <n v="8970.1012233801066"/>
    <n v="2.5"/>
    <n v="3.0391666666666661"/>
    <n v="4.4484205635654588"/>
    <n v="4.5"/>
    <n v="1.1359372719330247"/>
    <n v="0.1835643277605597"/>
    <n v="1149.702"/>
    <n v="1101.403"/>
    <n v="3.8876470588235286"/>
    <n v="5767.3271000000004"/>
    <n v="4337.2870999999996"/>
    <n v="4337.2870999999996"/>
    <m/>
    <n v="2989.828125"/>
    <n v="13.40607738494873"/>
    <n v="100.79470825195313"/>
    <n v="18.812013626098633"/>
    <n v="0"/>
    <n v="0"/>
    <n v="0"/>
    <n v="0"/>
    <s v="FLOAT"/>
    <s v="HYBRID"/>
    <n v="0"/>
    <n v="-6.1349696479737759E-3"/>
    <n v="0.1202588751912117"/>
    <n v="4.8123408108949661E-2"/>
    <n v="1.9999999552965164E-2"/>
    <m/>
    <m/>
    <n v="2.8572089970111847E-2"/>
    <n v="9.1686785221099854E-2"/>
    <n v="8.9139871299266815E-2"/>
    <n v="-4.6082951128482819E-2"/>
    <n v="5.000000074505806E-2"/>
    <m/>
    <m/>
    <m/>
    <n v="3.0391667038202286E-2"/>
    <n v="4.7695852816104889E-2"/>
    <n v="8.2917794585227966E-2"/>
    <n v="9.067198634147644E-2"/>
    <n v="3.4061703830957413E-2"/>
  </r>
  <r>
    <x v="68"/>
    <x v="16"/>
    <s v="SWE"/>
    <n v="144"/>
    <n v="6297"/>
    <n v="4900.8699561739977"/>
    <n v="21.417732864242961"/>
    <n v="31.53"/>
    <n v="12675.645130473358"/>
    <n v="0.20254440000000001"/>
    <n v="5.4347826086956488"/>
    <n v="68.947000000000003"/>
    <n v="2082"/>
    <n v="1843"/>
    <n v="1032.0670000000005"/>
    <n v="9565.8152782320594"/>
    <n v="2.5"/>
    <n v="2.3383333333333334"/>
    <n v="4.571987801442277"/>
    <n v="4.5"/>
    <n v="1.1985973843462641"/>
    <n v="0.19172531062403175"/>
    <n v="1294.7929999999999"/>
    <n v="1302.098"/>
    <n v="4.1626086956521746"/>
    <n v="6047.2929999999997"/>
    <n v="4388.6171999999997"/>
    <n v="4388.6171999999997"/>
    <m/>
    <n v="3467.845947265625"/>
    <n v="13.140706062316895"/>
    <n v="100.83196258544922"/>
    <n v="16.920619964599609"/>
    <n v="0"/>
    <n v="0"/>
    <n v="0"/>
    <n v="0"/>
    <s v="FLOAT"/>
    <s v="HYBRID"/>
    <n v="0"/>
    <n v="8.8369071483612061E-2"/>
    <n v="0.11804662644863129"/>
    <n v="0.23999907076358795"/>
    <n v="1.9999999552965164E-2"/>
    <m/>
    <m/>
    <n v="2.7778401970863342E-2"/>
    <n v="9.0268224477767944E-2"/>
    <n v="8.7828487157821655E-2"/>
    <n v="4.0257647633552551E-2"/>
    <n v="4.6799998730421066E-2"/>
    <m/>
    <m/>
    <m/>
    <n v="2.3383332416415215E-2"/>
    <n v="4.8684056848287582E-2"/>
    <n v="0.11366231739521027"/>
    <n v="0.11103345453739166"/>
    <n v="0.12999953329563141"/>
  </r>
  <r>
    <x v="69"/>
    <x v="16"/>
    <s v="SWE"/>
    <n v="144"/>
    <n v="6326"/>
    <n v="5251.155897057577"/>
    <n v="23.320021670359576"/>
    <n v="33.64"/>
    <n v="13872.320428975812"/>
    <n v="0.19893241"/>
    <n v="5.5994729907773353"/>
    <n v="-276.52699999999999"/>
    <n v="2499"/>
    <n v="1889"/>
    <n v="1415.9300000000005"/>
    <n v="10183.467733467291"/>
    <n v="2.5416666666666665"/>
    <n v="2.8966666666666665"/>
    <n v="4.8685491723466408"/>
    <n v="3.8"/>
    <n v="1.2365347598437255"/>
    <n v="0.18984689789164844"/>
    <n v="1441.8459"/>
    <n v="1577.9780000000001"/>
    <n v="4.2"/>
    <n v="6731.4551000000001"/>
    <n v="4697.25"/>
    <n v="4697.25"/>
    <m/>
    <n v="4252.974609375"/>
    <n v="12.667547225952148"/>
    <n v="111.47902679443359"/>
    <n v="20.00128173828125"/>
    <n v="0"/>
    <n v="0"/>
    <n v="0"/>
    <n v="0"/>
    <s v="FLOAT"/>
    <s v="HYBRID"/>
    <m/>
    <n v="-0.19761194288730621"/>
    <n v="0.15310342609882355"/>
    <n v="-0.32474160194396973"/>
    <n v="1.9999999552965164E-2"/>
    <m/>
    <m/>
    <n v="6.486453115940094E-2"/>
    <n v="8.8238894939422607E-2"/>
    <n v="8.2863964140415192E-2"/>
    <n v="-0.23684209585189819"/>
    <n v="6.4099997282028198E-2"/>
    <m/>
    <m/>
    <m/>
    <n v="2.8966667130589485E-2"/>
    <n v="4.891841858625412E-2"/>
    <n v="5.5141549557447433E-2"/>
    <n v="8.9888066053390503E-2"/>
    <n v="-0.15237079560756683"/>
  </r>
  <r>
    <x v="70"/>
    <x v="16"/>
    <s v="SWE"/>
    <n v="144"/>
    <n v="6356"/>
    <n v="4854.6376797032663"/>
    <n v="21.168706343143459"/>
    <n v="31.08"/>
    <n v="14714.919937583007"/>
    <n v="0.16567925999999999"/>
    <n v="6.3570487483530922"/>
    <n v="-303.11799999999999"/>
    <n v="2004"/>
    <n v="1328"/>
    <n v="1461.6770000000004"/>
    <n v="10175.772622221742"/>
    <n v="3.3333333333333335"/>
    <n v="3.9133333333333327"/>
    <n v="4.4978474587161861"/>
    <n v="4.8739130434782618"/>
    <n v="1.3454003163640438"/>
    <n v="0.24634996421159094"/>
    <n v="1849.329"/>
    <n v="2884.7361000000001"/>
    <n v="4.2009999999999996"/>
    <n v="6309.8788999999997"/>
    <n v="4880.3729999999996"/>
    <n v="4880.3729999999996"/>
    <m/>
    <n v="2988.71240234375"/>
    <n v="13.783441543579102"/>
    <n v="102.45995330810547"/>
    <n v="13.716601371765137"/>
    <n v="0"/>
    <n v="0"/>
    <n v="0"/>
    <n v="0"/>
    <s v="FLOAT"/>
    <s v="USA"/>
    <m/>
    <n v="0.115699402987957"/>
    <n v="6.7221969366073608E-3"/>
    <n v="6.5408140420913696E-2"/>
    <n v="2.8300000354647636E-2"/>
    <m/>
    <m/>
    <n v="-7.6141767203807831E-2"/>
    <n v="8.2863964140415192E-2"/>
    <n v="8.9693374931812286E-2"/>
    <n v="5.2738338708877563E-2"/>
    <n v="5.6199997663497925E-2"/>
    <m/>
    <m/>
    <m/>
    <n v="3.9133332669734955E-2"/>
    <n v="5.9163890779018402E-2"/>
    <n v="3.060675784945488E-2"/>
    <n v="2.683396078646183E-2"/>
    <n v="4.6854071319103241E-2"/>
  </r>
  <r>
    <x v="71"/>
    <x v="16"/>
    <s v="SWE"/>
    <n v="144"/>
    <n v="6389"/>
    <n v="4711.6729608546084"/>
    <n v="21.100874879253798"/>
    <n v="29.66"/>
    <n v="16291.072222900508"/>
    <n v="0.15420618"/>
    <n v="7.2134387351778617"/>
    <n v="238.03700000000001"/>
    <n v="1674"/>
    <n v="1345"/>
    <n v="1670.2630000000004"/>
    <n v="11274.208196967673"/>
    <n v="3.1666666666666665"/>
    <n v="3.3908333333333331"/>
    <n v="4.4237071159900951"/>
    <n v="4.6673913043478272"/>
    <n v="1.4460282558678414"/>
    <n v="0.31735388127077574"/>
    <n v="2036.6331"/>
    <n v="3883.4441000000002"/>
    <n v="4.1970000000000001"/>
    <n v="8089.5321999999996"/>
    <n v="4938.0497999999998"/>
    <m/>
    <m/>
    <m/>
    <n v="12.125609397888184"/>
    <n v="86.605758666992188"/>
    <n v="13.98996639251709"/>
    <n v="0"/>
    <n v="0"/>
    <n v="0"/>
    <n v="0"/>
    <s v="FLOAT"/>
    <s v="USA"/>
    <m/>
    <n v="0.24374791979789734"/>
    <n v="7.3209941387176514E-2"/>
    <n v="0.17578592896461487"/>
    <n v="2.7499999850988388E-2"/>
    <m/>
    <m/>
    <n v="-1.6483431681990623E-2"/>
    <n v="8.9693374931812286E-2"/>
    <n v="9.1196611523628235E-2"/>
    <n v="0.16763006150722504"/>
    <n v="5.0799999386072159E-2"/>
    <m/>
    <m/>
    <m/>
    <n v="3.3908333629369736E-2"/>
    <n v="5.9315606951713562E-2"/>
    <n v="0.10651692748069763"/>
    <n v="0.10804805904626846"/>
    <n v="0.10164296627044678"/>
  </r>
  <r>
    <x v="72"/>
    <x v="16"/>
    <s v="SWE"/>
    <n v="144"/>
    <n v="6432"/>
    <n v="4740.520133373182"/>
    <n v="21.227099484075993"/>
    <n v="28.4"/>
    <n v="17748.084027444802"/>
    <n v="0.18590139999999999"/>
    <n v="7.7075098814229213"/>
    <n v="252.75899999999999"/>
    <n v="1780"/>
    <n v="1319"/>
    <n v="1999.4560000000006"/>
    <n v="12478.097106889276"/>
    <n v="3"/>
    <n v="3.2324999999999995"/>
    <n v="4.917976067497368"/>
    <n v="7.5"/>
    <n v="1.5825385253407636"/>
    <n v="0.39029007239815666"/>
    <n v="2267.6331"/>
    <n v="4094.7891"/>
    <n v="4.1900000000000004"/>
    <n v="8222.7636999999995"/>
    <n v="4995.7271000000001"/>
    <m/>
    <m/>
    <m/>
    <n v="11.622683525085449"/>
    <n v="83.486991882324219"/>
    <n v="14.121554374694824"/>
    <n v="0"/>
    <n v="0"/>
    <n v="0"/>
    <n v="0"/>
    <s v="FLOAT"/>
    <s v="USA"/>
    <m/>
    <n v="0.14584450423717499"/>
    <n v="0.20384058356285095"/>
    <n v="2.6449533179402351E-2"/>
    <n v="2.500000037252903E-2"/>
    <m/>
    <m/>
    <n v="0.11173200607299805"/>
    <n v="9.2108577489852905E-2"/>
    <n v="8.2851424813270569E-2"/>
    <n v="9.7359731793403625E-2"/>
    <n v="4.6999998390674591E-2"/>
    <m/>
    <m/>
    <m/>
    <n v="3.2324999570846558E-2"/>
    <n v="5.1575906574726105E-2"/>
    <n v="0.14703720808029175"/>
    <n v="0.19232814013957977"/>
    <n v="2.5724766775965691E-2"/>
  </r>
  <r>
    <x v="73"/>
    <x v="16"/>
    <s v="SWE"/>
    <n v="144"/>
    <n v="6490"/>
    <n v="4880.2853614554197"/>
    <n v="22.201113669684254"/>
    <n v="29.45"/>
    <n v="19062.000488804377"/>
    <n v="0.19735340000000001"/>
    <n v="7.7404479578392582"/>
    <n v="186.77"/>
    <n v="1814"/>
    <n v="1172"/>
    <n v="2258.5800000000008"/>
    <n v="14075.27757923749"/>
    <n v="3"/>
    <n v="3.274166666666666"/>
    <n v="4.917976067497368"/>
    <n v="5.7"/>
    <n v="1.6506475996048446"/>
    <n v="0.45807616074338303"/>
    <n v="2704.105"/>
    <n v="4503.2700000000004"/>
    <n v="4.1900000000000004"/>
    <n v="8688.5313000000006"/>
    <n v="5171.4521000000004"/>
    <m/>
    <m/>
    <m/>
    <n v="11.205855369567871"/>
    <n v="80.108772277832031"/>
    <n v="12.612909317016602"/>
    <n v="0"/>
    <n v="0"/>
    <n v="0"/>
    <n v="0"/>
    <s v="FLOAT"/>
    <s v="USA"/>
    <m/>
    <n v="0.11792232841253281"/>
    <n v="8.3671733736991882E-2"/>
    <n v="1.7523087561130524E-2"/>
    <n v="2.500000037252903E-2"/>
    <m/>
    <m/>
    <n v="0"/>
    <n v="8.3671733736991882E-2"/>
    <n v="8.3671733736991882E-2"/>
    <n v="6.6165417432785034E-2"/>
    <n v="4.5000001788139343E-2"/>
    <m/>
    <m/>
    <m/>
    <n v="3.2741665840148926E-2"/>
    <n v="4.7977447509765625E-2"/>
    <n v="6.9382049143314362E-2"/>
    <n v="9.0760946273803711E-2"/>
    <n v="2.1261543035507202E-2"/>
  </r>
  <r>
    <x v="74"/>
    <x v="16"/>
    <s v="SWE"/>
    <n v="144"/>
    <n v="6560"/>
    <n v="5011.0804642124767"/>
    <n v="22.649382151230299"/>
    <n v="30.14"/>
    <n v="19855.631158511256"/>
    <n v="0.19643032999999999"/>
    <n v="7.7075098814229213"/>
    <n v="-175.21"/>
    <n v="1677"/>
    <n v="853"/>
    <n v="2494.2210000000009"/>
    <n v="15612.158494976678"/>
    <n v="3"/>
    <n v="3.2783333333333338"/>
    <n v="5.1898239908263681"/>
    <n v="4.9000000000000004"/>
    <n v="1.6978869146161355"/>
    <n v="0.49223572506837471"/>
    <n v="3106.1469999999999"/>
    <n v="4621.4467999999997"/>
    <n v="4.1900000000000004"/>
    <n v="9336.1298999999999"/>
    <n v="5457.4130999999998"/>
    <m/>
    <m/>
    <m/>
    <n v="10.159910202026367"/>
    <n v="78.932098388671875"/>
    <n v="12.319183349609375"/>
    <n v="0"/>
    <n v="0"/>
    <n v="0"/>
    <n v="0"/>
    <s v="FLOAT"/>
    <s v="USA"/>
    <m/>
    <n v="0.15341146290302277"/>
    <n v="0.13894645869731903"/>
    <n v="4.9230966717004776E-2"/>
    <n v="2.500000037252903E-2"/>
    <m/>
    <m/>
    <n v="5.5274724960327148E-2"/>
    <n v="8.3671733736991882E-2"/>
    <n v="7.9289056360721588E-2"/>
    <n v="0.10437235981225967"/>
    <n v="4.0599998086690903E-2"/>
    <m/>
    <m/>
    <m/>
    <n v="3.2783333212137222E-2"/>
    <n v="4.483751580119133E-2"/>
    <n v="0.10921911150217056"/>
    <n v="0.14197023212909698"/>
    <n v="3.7115484476089478E-2"/>
  </r>
  <r>
    <x v="75"/>
    <x v="16"/>
    <s v="SWE"/>
    <n v="144"/>
    <n v="6635"/>
    <n v="5145.1157240879484"/>
    <n v="22.859099612980902"/>
    <n v="27.52"/>
    <n v="20804.686482759"/>
    <n v="0.16744186"/>
    <n v="7.6745718050065843"/>
    <n v="1290.806"/>
    <n v="1084"/>
    <n v="1758"/>
    <n v="2768.5300000000011"/>
    <n v="17154.016299691706"/>
    <n v="2.5416666666666665"/>
    <n v="3.0408333333333331"/>
    <n v="5.3133912287031864"/>
    <n v="4.5"/>
    <n v="1.7851485379589744"/>
    <n v="0.52645744068658051"/>
    <n v="3250.6169"/>
    <n v="4702.7290000000003"/>
    <n v="4.1900000000000004"/>
    <n v="10200"/>
    <n v="5743"/>
    <m/>
    <m/>
    <m/>
    <n v="9.7644414901733398"/>
    <n v="82.375053405761719"/>
    <n v="13.838560104370117"/>
    <n v="0"/>
    <n v="0"/>
    <n v="0"/>
    <n v="0"/>
    <s v="FLOAT"/>
    <s v="USA"/>
    <m/>
    <n v="0.10070767253637314"/>
    <n v="0.10309913009405136"/>
    <n v="0.10961003601551056"/>
    <n v="2.0500000566244125E-2"/>
    <m/>
    <m/>
    <n v="2.3810073733329773E-2"/>
    <n v="7.9289056360721588E-2"/>
    <n v="7.7445082366466522E-2"/>
    <n v="5.7471264153718948E-2"/>
    <n v="3.970000147819519E-2"/>
    <m/>
    <m/>
    <m/>
    <n v="3.0408333986997604E-2"/>
    <n v="4.1981611400842667E-2"/>
    <n v="9.0489476919174194E-2"/>
    <n v="0.10260169953107834"/>
    <n v="6.5055020153522491E-2"/>
  </r>
  <r>
    <x v="76"/>
    <x v="16"/>
    <s v="SWE"/>
    <n v="144"/>
    <n v="6719"/>
    <n v="5645.5180376192766"/>
    <n v="25.041737726274508"/>
    <n v="33.51"/>
    <n v="23696.234304288486"/>
    <n v="0.21321590000000001"/>
    <n v="7.7075098814229221"/>
    <n v="-106"/>
    <n v="3386"/>
    <n v="2547"/>
    <n v="2887.8930000000009"/>
    <n v="18350.415431704681"/>
    <n v="2.5"/>
    <n v="3.0116666666666663"/>
    <n v="6.1042215511148239"/>
    <n v="3.2"/>
    <n v="1.9120162975619228"/>
    <n v="0.47243464325358953"/>
    <n v="3528.1889999999999"/>
    <n v="3654.3220000000001"/>
    <n v="3.9"/>
    <n v="11840"/>
    <n v="5945"/>
    <m/>
    <m/>
    <m/>
    <n v="10.011938095092773"/>
    <n v="100.5712890625"/>
    <n v="16.533805847167969"/>
    <n v="0"/>
    <n v="0"/>
    <n v="0"/>
    <n v="0"/>
    <s v="FLOAT"/>
    <s v="USA"/>
    <m/>
    <n v="0.14259809255599976"/>
    <n v="0.22704151272773743"/>
    <n v="2.7112483978271484E-2"/>
    <n v="1.9999999552965164E-2"/>
    <m/>
    <m/>
    <n v="0.14883717894554138"/>
    <n v="7.8204341232776642E-2"/>
    <n v="6.8072609603404999E-2"/>
    <n v="9.7826093435287476E-2"/>
    <n v="4.010000079870224E-2"/>
    <m/>
    <m/>
    <m/>
    <n v="3.0116666108369827E-2"/>
    <n v="4.4022828340530396E-2"/>
    <n v="0.15704846382141113"/>
    <n v="0.21152681112289429"/>
    <n v="2.3556241765618324E-2"/>
  </r>
  <r>
    <x v="77"/>
    <x v="16"/>
    <s v="SWE"/>
    <n v="144"/>
    <n v="6803"/>
    <n v="6091.2616597596088"/>
    <n v="26.415273011122782"/>
    <n v="36.619999999999997"/>
    <n v="26393.38600624014"/>
    <n v="0.23080000000000001"/>
    <n v="7.9380764163372826"/>
    <n v="-1448"/>
    <n v="5220"/>
    <n v="3240"/>
    <n v="2905.1400000000003"/>
    <n v="19337.550560061678"/>
    <n v="2.5"/>
    <n v="3.0233333333333334"/>
    <n v="6.2277887889916421"/>
    <n v="2.8"/>
    <n v="2.1889349964415281"/>
    <n v="0.4326791946020121"/>
    <n v="3605.8359"/>
    <n v="3856.2029000000002"/>
    <n v="4.45"/>
    <n v="13045"/>
    <n v="6579"/>
    <m/>
    <m/>
    <m/>
    <n v="10.682552337646484"/>
    <n v="105.21394348144531"/>
    <n v="15.385185241699219"/>
    <n v="0"/>
    <n v="0"/>
    <n v="0"/>
    <n v="0"/>
    <s v="FLOAT"/>
    <s v="USA"/>
    <m/>
    <n v="-3.505987673997879E-2"/>
    <n v="9.0298682451248169E-2"/>
    <n v="2.3884506896138191E-2"/>
    <n v="1.9999999552965164E-2"/>
    <m/>
    <m/>
    <n v="2.0243372768163681E-2"/>
    <n v="7.0055305957794189E-2"/>
    <n v="6.8665288388729095E-2"/>
    <n v="-6.9306932389736176E-2"/>
    <n v="4.3200001120567322E-2"/>
    <m/>
    <m/>
    <m/>
    <n v="3.0233332887291908E-2"/>
    <n v="4.02059406042099E-2"/>
    <n v="5.7966958731412888E-2"/>
    <n v="7.1262069046497345E-2"/>
    <n v="2.1942254155874252E-2"/>
  </r>
  <r>
    <x v="78"/>
    <x v="16"/>
    <s v="SWE"/>
    <n v="144"/>
    <n v="6883"/>
    <n v="6161.8995331163142"/>
    <n v="26.505714962975663"/>
    <n v="36"/>
    <n v="28833.180999952809"/>
    <n v="0.2065217"/>
    <n v="8.3992094861660043"/>
    <n v="-587.6"/>
    <n v="4951"/>
    <n v="3979"/>
    <n v="3142.1390000000006"/>
    <n v="20360.149689038255"/>
    <n v="2.5"/>
    <n v="3.0775000000000006"/>
    <n v="6.2030753414162785"/>
    <n v="2.8"/>
    <n v="2.3760385452543842"/>
    <n v="0.39839020883678428"/>
    <n v="4437.7978999999996"/>
    <n v="4363.0609999999997"/>
    <n v="5.2"/>
    <n v="13448"/>
    <n v="7251"/>
    <m/>
    <m/>
    <m/>
    <n v="10.236628532409668"/>
    <n v="101.79959106445313"/>
    <n v="14.900138854980469"/>
    <n v="0"/>
    <n v="0"/>
    <n v="0"/>
    <n v="0"/>
    <s v="FLOAT"/>
    <s v="USA"/>
    <m/>
    <n v="-4.5005980879068375E-2"/>
    <n v="6.534537672996521E-2"/>
    <n v="1.451479084789753E-2"/>
    <n v="1.9999999552965164E-2"/>
    <m/>
    <m/>
    <n v="-3.9676995947957039E-3"/>
    <n v="6.9313079118728638E-2"/>
    <n v="6.9589190185070038E-2"/>
    <n v="-8.8652484118938446E-2"/>
    <n v="4.909999668598175E-2"/>
    <m/>
    <m/>
    <m/>
    <n v="3.0774999409914017E-2"/>
    <n v="4.4747158885002136E-2"/>
    <n v="4.1752889752388E-2"/>
    <n v="5.0582803785800934E-2"/>
    <n v="1.7257396131753922E-2"/>
  </r>
  <r>
    <x v="79"/>
    <x v="16"/>
    <s v="SWE"/>
    <n v="144"/>
    <n v="6955"/>
    <n v="6353.2054016770389"/>
    <n v="26.83304844926889"/>
    <n v="34.96"/>
    <n v="30209.456735929052"/>
    <n v="0.21843000000000001"/>
    <n v="8.4321475625823421"/>
    <n v="728"/>
    <n v="4341"/>
    <n v="4250"/>
    <n v="3317.2030000000004"/>
    <n v="22035.78705164605"/>
    <n v="2.5"/>
    <n v="3.0175000000000005"/>
    <n v="6.8703384259510969"/>
    <n v="2.7"/>
    <n v="2.4773579146797462"/>
    <n v="0.39262837805001749"/>
    <n v="4953.9570000000003"/>
    <n v="5149.0649000000003"/>
    <n v="6.5"/>
    <n v="13894"/>
    <n v="7542"/>
    <m/>
    <m/>
    <m/>
    <n v="9.6856374740600586"/>
    <n v="95.299186706542969"/>
    <n v="13.826284408569336"/>
    <n v="0"/>
    <n v="0"/>
    <n v="0"/>
    <n v="0"/>
    <s v="FLOAT"/>
    <s v="USA"/>
    <m/>
    <n v="0.14169406890869141"/>
    <n v="0.17715832591056824"/>
    <n v="5.4486308246850967E-2"/>
    <n v="1.9999999552965164E-2"/>
    <m/>
    <m/>
    <n v="0.1075691431760788"/>
    <n v="6.9589190185070038E-2"/>
    <n v="6.2830559909343719E-2"/>
    <n v="8.9494161307811737E-2"/>
    <n v="4.479999840259552E-2"/>
    <m/>
    <m/>
    <m/>
    <n v="3.0175000429153442E-2"/>
    <n v="4.8809338361024857E-2"/>
    <n v="0.13937391340732574"/>
    <n v="0.17242823541164398"/>
    <n v="3.7243153899908066E-2"/>
  </r>
  <r>
    <x v="80"/>
    <x v="16"/>
    <s v="SWE"/>
    <n v="144"/>
    <n v="7014"/>
    <n v="6739.2262058366041"/>
    <n v="28.484858684600287"/>
    <n v="39.130000000000003"/>
    <n v="32066"/>
    <n v="0.18237385392627703"/>
    <n v="8.5638998682476917"/>
    <n v="171.36"/>
    <n v="6117"/>
    <n v="5708"/>
    <n v="3552.1770000000006"/>
    <n v="23457.123965366613"/>
    <n v="2.5416666666666665"/>
    <n v="3.1083333333333329"/>
    <n v="6.2772156841423694"/>
    <n v="2.2000000000000002"/>
    <n v="2.5786772840653875"/>
    <n v="0.36479656318019016"/>
    <n v="4839.1049999999996"/>
    <n v="5315.0640000000003"/>
    <n v="6.12"/>
    <n v="15329"/>
    <n v="7921"/>
    <m/>
    <m/>
    <m/>
    <n v="9.4518871307373047"/>
    <n v="102.84149932861328"/>
    <n v="16.972888946533203"/>
    <n v="0"/>
    <n v="0"/>
    <n v="0"/>
    <n v="0"/>
    <s v="FLOAT"/>
    <s v="USA"/>
    <n v="0"/>
    <n v="0.28483268618583679"/>
    <n v="-2.3499958217144012E-2"/>
    <n v="-4.2044226080179214E-2"/>
    <n v="2.5399999693036079E-2"/>
    <m/>
    <m/>
    <n v="-8.6330518126487732E-2"/>
    <n v="6.2830559909343719E-2"/>
    <n v="6.8767271935939789E-2"/>
    <n v="0.2321428507566452"/>
    <n v="3.6100000143051147E-2"/>
    <m/>
    <m/>
    <m/>
    <n v="3.1083334237337112E-2"/>
    <n v="4.4480357319116592E-2"/>
    <n v="1.660262793302536E-2"/>
    <n v="2.4255072697997093E-2"/>
    <n v="-8.3221131935715675E-3"/>
  </r>
  <r>
    <x v="81"/>
    <x v="16"/>
    <s v="SWE"/>
    <n v="144"/>
    <n v="7070"/>
    <n v="6948.8450874685241"/>
    <n v="29.055721646754247"/>
    <n v="38.39"/>
    <n v="39593"/>
    <n v="0.18382037228803072"/>
    <n v="10.013175230566532"/>
    <n v="1068.1199999999999"/>
    <n v="9192"/>
    <n v="9226"/>
    <n v="4092.7240000000006"/>
    <n v="26611.601353810693"/>
    <n v="3"/>
    <n v="3.2316666666666669"/>
    <n v="5.609952599607551"/>
    <n v="1.8"/>
    <n v="3.1548070316653356"/>
    <n v="0.30343874407622462"/>
    <n v="5820.5981000000002"/>
    <n v="6144.3208000000004"/>
    <n v="6.21"/>
    <n v="16848"/>
    <n v="8682"/>
    <m/>
    <m/>
    <m/>
    <n v="8.9077110290527344"/>
    <n v="95.8125"/>
    <n v="16.988203048706055"/>
    <n v="0"/>
    <n v="0"/>
    <n v="0"/>
    <n v="0"/>
    <s v="FLOAT"/>
    <s v="USA"/>
    <n v="0"/>
    <n v="0.23161488771438599"/>
    <n v="-3.4319549798965454E-2"/>
    <n v="3.3958319574594498E-2"/>
    <n v="2.9999999329447746E-2"/>
    <m/>
    <m/>
    <n v="-0.1063002422451973"/>
    <n v="7.1980692446231842E-2"/>
    <n v="8.0542363226413727E-2"/>
    <n v="0.18067632615566254"/>
    <n v="3.970000147819519E-2"/>
    <m/>
    <m/>
    <m/>
    <n v="3.2316666096448898E-2"/>
    <n v="4.6872850507497787E-2"/>
    <n v="1.5196659602224827E-2"/>
    <n v="1.0201817378401756E-2"/>
    <n v="3.1979158520698547E-2"/>
  </r>
  <r>
    <x v="82"/>
    <x v="16"/>
    <s v="SWE"/>
    <n v="144"/>
    <n v="7125"/>
    <n v="6996.1135042044052"/>
    <n v="29.309519188249659"/>
    <n v="39.51"/>
    <n v="43159"/>
    <n v="0.19622790148057184"/>
    <n v="10.737812911725952"/>
    <n v="167.04"/>
    <n v="8952"/>
    <n v="8134"/>
    <n v="4575.7360000000008"/>
    <n v="27836.277819651023"/>
    <n v="3"/>
    <n v="3.2816666666666663"/>
    <n v="6.3266425792930967"/>
    <n v="2.2999999999999998"/>
    <n v="3.7110702362445838"/>
    <n v="0.27701476274117914"/>
    <n v="7507.2241000000004"/>
    <n v="7572.3100999999997"/>
    <n v="5.76"/>
    <n v="17070"/>
    <n v="9396"/>
    <m/>
    <m/>
    <m/>
    <n v="9.9064340591430664"/>
    <n v="93.964981079101563"/>
    <n v="14.065847396850586"/>
    <n v="0"/>
    <n v="0"/>
    <n v="1"/>
    <n v="0"/>
    <s v="PEG"/>
    <s v="USA"/>
    <n v="0"/>
    <n v="-0.11040817946195602"/>
    <n v="0.2162061333656311"/>
    <n v="-2.2292163223028183E-2"/>
    <n v="2.9999999329447746E-2"/>
    <m/>
    <m/>
    <n v="0.1277533620595932"/>
    <n v="8.84527787566185E-2"/>
    <n v="7.8432731330394745E-2"/>
    <n v="-0.14566284418106079"/>
    <n v="5.2299998700618744E-2"/>
    <m/>
    <m/>
    <m/>
    <n v="3.2816667109727859E-2"/>
    <n v="4.4681832194328308E-2"/>
    <n v="0.13032145798206329"/>
    <n v="0.16650424897670746"/>
    <n v="3.8539180532097816E-3"/>
  </r>
  <r>
    <x v="83"/>
    <x v="16"/>
    <s v="SWE"/>
    <n v="144"/>
    <n v="7171"/>
    <n v="7144.570282759717"/>
    <n v="30.13158674603169"/>
    <n v="40.29"/>
    <n v="44437"/>
    <n v="0.20910502509170287"/>
    <n v="10.803689064558625"/>
    <n v="378.08"/>
    <n v="8172"/>
    <n v="7659"/>
    <n v="4851.2940000000008"/>
    <n v="30629.681424009141"/>
    <n v="2.9583333333333335"/>
    <n v="3.2741666666666664"/>
    <n v="6.722057740498915"/>
    <n v="2.8"/>
    <n v="3.8700025804100862"/>
    <n v="0.27472266631930925"/>
    <n v="7808.1571999999996"/>
    <n v="8803.9307000000008"/>
    <n v="5.56"/>
    <n v="17715"/>
    <n v="10126"/>
    <m/>
    <m/>
    <m/>
    <n v="8.8006353378295898"/>
    <n v="82.999755859375"/>
    <n v="12.68360710144043"/>
    <n v="0"/>
    <n v="0"/>
    <n v="1"/>
    <n v="0"/>
    <s v="PEG"/>
    <s v="USA"/>
    <n v="7.2499999999999995E-2"/>
    <n v="0.18324403464794159"/>
    <n v="0.14412185549736023"/>
    <n v="1.75965316593647E-2"/>
    <n v="2.9999999329447746E-2"/>
    <m/>
    <m/>
    <n v="6.2500789761543274E-2"/>
    <n v="8.1621058285236359E-2"/>
    <n v="7.6819762587547302E-2"/>
    <n v="0.13218390941619873"/>
    <n v="4.5100003480911255E-2"/>
    <m/>
    <m/>
    <m/>
    <n v="3.2741665840148926E-2"/>
    <n v="5.1061499863862991E-2"/>
    <n v="0.12327966094017029"/>
    <n v="0.15020686388015747"/>
    <n v="2.3798264563083649E-2"/>
  </r>
  <r>
    <x v="84"/>
    <x v="16"/>
    <s v="SWE"/>
    <n v="144"/>
    <n v="7213"/>
    <n v="7402.103558748955"/>
    <n v="31.678227096983704"/>
    <n v="41.71"/>
    <n v="47279"/>
    <n v="0.21163730197339201"/>
    <n v="10.869565217391299"/>
    <n v="-164.4"/>
    <n v="9192"/>
    <n v="8196"/>
    <n v="5092.3200000000006"/>
    <n v="32630.684125634612"/>
    <n v="2.75"/>
    <n v="3.2441666666666666"/>
    <n v="4.6214146965930043"/>
    <n v="2.6"/>
    <n v="4.0229749616892478"/>
    <n v="0.27983302607802146"/>
    <n v="8534.6934000000001"/>
    <n v="9182.7666000000008"/>
    <n v="5.48"/>
    <n v="19478"/>
    <n v="10910"/>
    <m/>
    <m/>
    <m/>
    <n v="8.449066162109375"/>
    <n v="86.457664489746094"/>
    <n v="11.442103385925293"/>
    <n v="0"/>
    <n v="0"/>
    <n v="1"/>
    <n v="0"/>
    <s v="PEG"/>
    <s v="USA"/>
    <n v="-1.25E-3"/>
    <n v="0.38267743587493896"/>
    <n v="-0.23448085784912109"/>
    <n v="-2.2504508495330811E-2"/>
    <n v="2.9999999329447746E-2"/>
    <m/>
    <m/>
    <n v="-0.31250092387199402"/>
    <n v="7.8020073473453522E-2"/>
    <n v="0.11348389834165573"/>
    <n v="0.32487308979034424"/>
    <n v="3.5900000482797623E-2"/>
    <m/>
    <m/>
    <m/>
    <n v="3.2441668212413788E-2"/>
    <n v="4.7562945634126663E-2"/>
    <n v="-7.886766642332077E-2"/>
    <n v="-0.10312377661466599"/>
    <n v="3.7477454170584679E-3"/>
  </r>
  <r>
    <x v="85"/>
    <x v="16"/>
    <s v="SWE"/>
    <n v="144"/>
    <n v="7262"/>
    <n v="7565.5534885898433"/>
    <n v="32.417527822680192"/>
    <n v="42.71"/>
    <n v="50827"/>
    <n v="0.20292364294567847"/>
    <n v="11.166007905138336"/>
    <n v="-422.82"/>
    <n v="10337"/>
    <n v="8933"/>
    <n v="5313.2510000000011"/>
    <n v="33787.776590294205"/>
    <n v="3.5"/>
    <n v="3.7025000000000006"/>
    <n v="5.0662567529495499"/>
    <n v="2.5"/>
    <n v="4.2832266752403916"/>
    <n v="0.27804388191034113"/>
    <n v="8906.8281000000006"/>
    <n v="9692.1190999999999"/>
    <n v="5.22"/>
    <n v="19951"/>
    <n v="12257"/>
    <m/>
    <m/>
    <m/>
    <n v="9.3288164138793945"/>
    <n v="82.580459594726563"/>
    <n v="9.759221076965332"/>
    <n v="0"/>
    <n v="0"/>
    <n v="1"/>
    <n v="1"/>
    <s v="PEG"/>
    <s v="USA"/>
    <n v="-0.15875"/>
    <n v="-2.6318924501538277E-2"/>
    <n v="0.22283667325973511"/>
    <n v="-3.7376124411821365E-2"/>
    <n v="3.6899998784065247E-2"/>
    <m/>
    <m/>
    <n v="9.6258498728275299E-2"/>
    <n v="0.12657818198204041"/>
    <n v="0.11546381562948227"/>
    <n v="-6.3856959342956543E-2"/>
    <n v="4.2800001800060272E-2"/>
    <m/>
    <m/>
    <m/>
    <n v="3.7025000900030136E-2"/>
    <n v="4.0066923946142197E-2"/>
    <n v="0.13437828421592712"/>
    <n v="0.17577585577964783"/>
    <n v="-2.3806281387805939E-4"/>
  </r>
  <r>
    <x v="86"/>
    <x v="16"/>
    <s v="SWE"/>
    <n v="144"/>
    <n v="7315"/>
    <n v="7797.0620202199725"/>
    <n v="33.265317403466248"/>
    <n v="43.62"/>
    <n v="55241"/>
    <n v="0.20244021650585617"/>
    <n v="11.725955204216069"/>
    <n v="-159.60000000000002"/>
    <n v="11434"/>
    <n v="10067"/>
    <n v="5586.3660000000009"/>
    <n v="35802.399736602078"/>
    <n v="3.7916666666666665"/>
    <n v="3.7491666666666674"/>
    <n v="6.2772156841423694"/>
    <n v="1.7"/>
    <n v="4.5991047092891968"/>
    <n v="0.27150102623733202"/>
    <n v="10071.5723"/>
    <n v="10670.055700000001"/>
    <n v="5.32"/>
    <n v="20781"/>
    <n v="13197"/>
    <m/>
    <m/>
    <m/>
    <n v="9.3772678375244141"/>
    <n v="80.082504272460938"/>
    <n v="10.032817840576172"/>
    <n v="0"/>
    <n v="0"/>
    <n v="1"/>
    <n v="1"/>
    <s v="PEG"/>
    <s v="USA"/>
    <n v="0.11874999999999999"/>
    <n v="2.586839348077774E-2"/>
    <n v="0.35687714815139771"/>
    <n v="4.0935059078037739E-3"/>
    <n v="4.0300000458955765E-2"/>
    <m/>
    <m/>
    <n v="0.23902444541454315"/>
    <n v="0.11785271763801575"/>
    <n v="9.5117345452308655E-2"/>
    <n v="-1.6371076926589012E-2"/>
    <n v="4.7299999743700027E-2"/>
    <m/>
    <m/>
    <m/>
    <n v="3.749166801571846E-2"/>
    <n v="4.652564600110054E-2"/>
    <n v="0.24502724409103394"/>
    <n v="0.30497941374778748"/>
    <n v="2.2196752950549126E-2"/>
  </r>
  <r>
    <x v="87"/>
    <x v="16"/>
    <s v="SWE"/>
    <n v="144"/>
    <n v="7364"/>
    <n v="8092.425106602569"/>
    <n v="33.832653959240631"/>
    <n v="43.99"/>
    <n v="58963"/>
    <n v="0.20185540084459747"/>
    <n v="12.252964426877467"/>
    <n v="-147.84"/>
    <n v="12566"/>
    <n v="11061"/>
    <n v="5813.0880000000006"/>
    <n v="38544.734006734652"/>
    <n v="4.5"/>
    <n v="4.33"/>
    <n v="7.8094494338149163"/>
    <n v="1.9"/>
    <n v="4.8747529936962666"/>
    <n v="0.27541810738633454"/>
    <n v="10691.207"/>
    <n v="11804.5479"/>
    <n v="5.28"/>
    <n v="22522"/>
    <n v="15216"/>
    <m/>
    <m/>
    <m/>
    <n v="8.7392263412475586"/>
    <n v="74.602897644042969"/>
    <n v="10.607508659362793"/>
    <n v="0"/>
    <n v="0"/>
    <n v="1"/>
    <n v="1"/>
    <s v="PEG"/>
    <s v="USA"/>
    <n v="4.7500000000000001E-2"/>
    <n v="8.4470942616462708E-2"/>
    <n v="0.34499523043632507"/>
    <n v="2.2830178961157799E-2"/>
    <n v="4.6000000089406967E-2"/>
    <m/>
    <m/>
    <n v="0.24409371614456177"/>
    <n v="0.10090150684118271"/>
    <n v="8.1104427576065063E-2"/>
    <n v="4.0221914649009705E-2"/>
    <n v="4.7800000756978989E-2"/>
    <m/>
    <m/>
    <m/>
    <n v="4.3299999088048935E-2"/>
    <n v="4.9722608178853989E-2"/>
    <n v="0.25448134541511536"/>
    <n v="0.30725929141044617"/>
    <n v="3.4415088593959808E-2"/>
  </r>
  <r>
    <x v="88"/>
    <x v="16"/>
    <s v="SWE"/>
    <n v="144"/>
    <n v="7409"/>
    <n v="8082.8544203510792"/>
    <n v="34.440233034876151"/>
    <n v="44.8"/>
    <n v="62269"/>
    <n v="0.21101992966002345"/>
    <n v="12.779973649538864"/>
    <n v="-263.67"/>
    <n v="12252"/>
    <n v="10797"/>
    <n v="6021.2220000000007"/>
    <n v="41752.470951664771"/>
    <n v="4.666666666666667"/>
    <n v="4.335"/>
    <n v="8.0827801639984376"/>
    <n v="2.5"/>
    <n v="5.1533812595514918"/>
    <n v="0.28621066589071303"/>
    <n v="12019.0332"/>
    <n v="13298.694299999999"/>
    <n v="5.17"/>
    <n v="24840"/>
    <n v="17106"/>
    <m/>
    <m/>
    <m/>
    <n v="8.1877412796020508"/>
    <n v="72.031890869140625"/>
    <n v="10.719979286193848"/>
    <n v="0"/>
    <n v="0"/>
    <n v="1"/>
    <n v="1"/>
    <s v="PEG"/>
    <s v="USA"/>
    <n v="-0.76999998000000003"/>
    <n v="0.22361476719379425"/>
    <n v="0.11868727207183838"/>
    <n v="5.500432476401329E-2"/>
    <n v="4.6700000762939453E-2"/>
    <m/>
    <m/>
    <n v="3.4999903291463852E-2"/>
    <n v="8.3687372505664825E-2"/>
    <n v="8.0857373774051666E-2"/>
    <n v="0.17200000584125519"/>
    <n v="4.0900003165006638E-2"/>
    <m/>
    <m/>
    <m/>
    <n v="4.3349999934434891E-2"/>
    <n v="4.7934804111719131E-2"/>
    <n v="0.11856163293123245"/>
    <n v="0.13488297164440155"/>
    <n v="5.0852164626121521E-2"/>
  </r>
  <r>
    <x v="89"/>
    <x v="16"/>
    <s v="SWE"/>
    <n v="144"/>
    <n v="7446"/>
    <n v="8287.9301661910358"/>
    <n v="36.114757476005458"/>
    <n v="46.2"/>
    <n v="66245"/>
    <n v="0.21846177069967546"/>
    <n v="12.878787878787875"/>
    <n v="5.180999999"/>
    <n v="12487"/>
    <n v="11420"/>
    <n v="6193.2080000000005"/>
    <n v="46905.330597244101"/>
    <n v="4.5"/>
    <n v="4.2824999999999998"/>
    <n v="8.3561108941819597"/>
    <n v="2"/>
    <n v="5.3560199983674623"/>
    <n v="0.28130513568575732"/>
    <n v="12604.5479"/>
    <n v="14073.5488"/>
    <n v="5.180999999"/>
    <n v="27760"/>
    <n v="19041"/>
    <m/>
    <m/>
    <m/>
    <n v="7.3346858024597168"/>
    <n v="68.712242126464844"/>
    <n v="11.833522796630859"/>
    <n v="0"/>
    <n v="0"/>
    <n v="1"/>
    <n v="1"/>
    <s v="PEG"/>
    <s v="USA"/>
    <n v="1.08125"/>
    <n v="0.48297393321990967"/>
    <n v="0.11966490745544434"/>
    <n v="3.8519661873579025E-2"/>
    <n v="4.5000001788139343E-2"/>
    <m/>
    <m/>
    <n v="3.381633386015892E-2"/>
    <n v="8.5848569869995117E-2"/>
    <n v="8.3040446043014526E-2"/>
    <n v="0.43060293793678284"/>
    <n v="2.9400000348687172E-2"/>
    <m/>
    <m/>
    <m/>
    <n v="4.2824998497962952E-2"/>
    <n v="4.2059727013111115E-2"/>
    <n v="0.16290882229804993"/>
    <n v="0.18998938798904419"/>
    <n v="4.1759833693504333E-2"/>
  </r>
  <r>
    <x v="90"/>
    <x v="16"/>
    <s v="SWE"/>
    <n v="144"/>
    <n v="7480"/>
    <n v="8687.5033420672698"/>
    <n v="37.268722104807239"/>
    <n v="46.71"/>
    <n v="72161"/>
    <n v="0.22085336954864815"/>
    <n v="13.405797101449272"/>
    <n v="-440.29999991499994"/>
    <n v="15006"/>
    <n v="13276"/>
    <n v="6539.9790000000012"/>
    <n v="47779.473723627059"/>
    <n v="5"/>
    <n v="4.565833333333333"/>
    <n v="8.7465833658727057"/>
    <n v="1.4"/>
    <n v="5.7031878376490122"/>
    <n v="0.27776338776049098"/>
    <n v="13657.0098"/>
    <n v="15335.831099999999"/>
    <n v="5.1799999989999996"/>
    <n v="30401"/>
    <n v="21220"/>
    <m/>
    <m/>
    <m/>
    <n v="8.0387582778930664"/>
    <n v="74.725563049316406"/>
    <n v="12.167490005493164"/>
    <n v="0"/>
    <n v="0"/>
    <n v="1"/>
    <n v="1"/>
    <s v="PEG"/>
    <s v="USA"/>
    <n v="-0.05"/>
    <n v="3.7926752120256424E-2"/>
    <n v="0.13192498683929443"/>
    <n v="7.1983654052019119E-3"/>
    <n v="4.7400001436471939E-2"/>
    <m/>
    <m/>
    <n v="4.6728681772947311E-2"/>
    <n v="8.5196301341056824E-2"/>
    <n v="8.1392914056777954E-2"/>
    <n v="4.3737576343119144E-3"/>
    <n v="3.1500000506639481E-2"/>
    <m/>
    <m/>
    <m/>
    <n v="4.5658335089683533E-2"/>
    <n v="3.1637772917747498E-2"/>
    <n v="9.8783574998378754E-2"/>
    <n v="0.11446051299571991"/>
    <n v="2.72991843521595E-2"/>
  </r>
  <r>
    <x v="91"/>
    <x v="16"/>
    <s v="SWE"/>
    <n v="144"/>
    <n v="7520"/>
    <n v="9136.968085106384"/>
    <n v="39.188850378491161"/>
    <n v="48.94"/>
    <n v="78522"/>
    <n v="0.22643335625684521"/>
    <n v="13.702239789196307"/>
    <n v="222.95499995700001"/>
    <n v="15150"/>
    <n v="14198"/>
    <n v="6843.0800000000008"/>
    <n v="50879"/>
    <n v="5"/>
    <n v="4.5549999999999997"/>
    <n v="9.29324482623975"/>
    <n v="1.2"/>
    <n v="6.2043213853508243"/>
    <n v="0.25122996727576818"/>
    <n v="16640.675800000001"/>
    <n v="16259.324199999999"/>
    <n v="5.1849999990000004"/>
    <n v="32566"/>
    <n v="23451"/>
    <m/>
    <m/>
    <m/>
    <n v="8.4392108917236328"/>
    <n v="73.803939819335938"/>
    <n v="12.303202629089355"/>
    <n v="0"/>
    <n v="0"/>
    <n v="1"/>
    <n v="1"/>
    <s v="PEG"/>
    <s v="USA"/>
    <n v="-0.78750001999999997"/>
    <n v="2.4545429274439812E-2"/>
    <n v="0.14841935038566589"/>
    <n v="3.3521357923746109E-2"/>
    <n v="4.7499999403953552E-2"/>
    <m/>
    <m/>
    <n v="6.2499858438968658E-2"/>
    <n v="8.5919491946697235E-2"/>
    <n v="8.0865412950515747E-2"/>
    <n v="-6.3341245986521244E-3"/>
    <n v="3.4499999135732651E-2"/>
    <m/>
    <m/>
    <m/>
    <n v="4.5549999922513962E-2"/>
    <n v="3.4281473606824875E-2"/>
    <n v="0.11419002711772919"/>
    <n v="0.12817753851413727"/>
    <n v="4.0510676801204681E-2"/>
  </r>
  <r>
    <x v="92"/>
    <x v="16"/>
    <s v="SWE"/>
    <n v="144"/>
    <n v="7562"/>
    <n v="9468.7757468997934"/>
    <n v="40.641107499871936"/>
    <n v="50.29"/>
    <n v="85196"/>
    <n v="0.23131367669843655"/>
    <n v="14.361001317523053"/>
    <n v="31.127999994"/>
    <n v="16154"/>
    <n v="15130"/>
    <n v="7271.4610000000002"/>
    <n v="55802"/>
    <n v="4.333333333333333"/>
    <n v="4.9891666666666667"/>
    <n v="9.7227645450995706"/>
    <n v="1.3"/>
    <n v="6.7511479819853246"/>
    <n v="0.22162740544209078"/>
    <n v="18006.847699999998"/>
    <n v="17479.669900000001"/>
    <n v="5.1879999989999996"/>
    <n v="37254"/>
    <n v="27397"/>
    <m/>
    <m/>
    <m/>
    <n v="7.8314938545227051"/>
    <n v="72.130332946777344"/>
    <n v="13.751738548278809"/>
    <n v="0"/>
    <n v="0"/>
    <n v="1"/>
    <n v="1"/>
    <s v="PEG"/>
    <s v="USA"/>
    <n v="0.45000002"/>
    <n v="-5.0706472247838974E-2"/>
    <n v="0.12700356543064117"/>
    <n v="9.8715126514434814E-2"/>
    <n v="4.2500000447034836E-2"/>
    <m/>
    <m/>
    <n v="4.6218540519475937E-2"/>
    <n v="8.0785028636455536E-2"/>
    <n v="7.7216207981109619E-2"/>
    <n v="-8.3266936242580414E-2"/>
    <n v="3.9599999785423279E-2"/>
    <m/>
    <m/>
    <m/>
    <n v="4.9891665577888489E-2"/>
    <n v="3.6302629858255386E-2"/>
    <n v="9.3638144433498383E-2"/>
    <n v="9.7710840404033661E-2"/>
    <n v="7.0607565343379974E-2"/>
  </r>
  <r>
    <x v="93"/>
    <x v="16"/>
    <s v="SWE"/>
    <n v="144"/>
    <n v="7604"/>
    <n v="9916.8500051944084"/>
    <n v="42.57668973092521"/>
    <n v="52.23"/>
    <n v="91007"/>
    <n v="0.2391244629533992"/>
    <n v="14.789196310935438"/>
    <n v="-135.19999997400001"/>
    <n v="17552"/>
    <n v="16568"/>
    <n v="7790.6450000000004"/>
    <n v="60574"/>
    <n v="3.7916666666666665"/>
    <n v="4.9249999999999998"/>
    <n v="10.659898477157361"/>
    <n v="1.4"/>
    <n v="7.2219850515805888"/>
    <n v="0.20020835371885987"/>
    <n v="19869.0527"/>
    <n v="19542.578099999999"/>
    <n v="5.1999999990000001"/>
    <n v="41974"/>
    <n v="29437"/>
    <m/>
    <m/>
    <m/>
    <n v="7.9841446876525879"/>
    <n v="78.0986328125"/>
    <n v="15.193865776062012"/>
    <n v="0"/>
    <n v="0"/>
    <n v="1"/>
    <n v="1"/>
    <s v="PEG"/>
    <s v="USA"/>
    <n v="0.3125"/>
    <n v="0.28252911567687988"/>
    <n v="0.1732182502746582"/>
    <n v="1.6485746949911118E-2"/>
    <n v="4.7499999403953552E-2"/>
    <m/>
    <m/>
    <n v="9.638620913028717E-2"/>
    <n v="7.683204859495163E-2"/>
    <n v="7.007753849029541E-2"/>
    <n v="0.23859192430973053"/>
    <n v="3.319999948143959E-2"/>
    <m/>
    <m/>
    <m/>
    <n v="4.9249999225139618E-2"/>
    <n v="4.1121251881122589E-2"/>
    <n v="0.17101724445819855"/>
    <n v="0.19046130776405334"/>
    <n v="3.1992875039577484E-2"/>
  </r>
  <r>
    <x v="94"/>
    <x v="16"/>
    <s v="SWE"/>
    <n v="144"/>
    <n v="7661"/>
    <n v="10515.379143362463"/>
    <n v="45.161649324995558"/>
    <n v="53.93"/>
    <n v="101508"/>
    <n v="0.24241439098396186"/>
    <n v="15.250329380764159"/>
    <n v="82.367999983999994"/>
    <n v="19946"/>
    <n v="19014"/>
    <n v="8342.241"/>
    <n v="65131"/>
    <n v="4.583333333333333"/>
    <n v="5.64"/>
    <n v="11.831315892229597"/>
    <n v="1.1000000000000001"/>
    <n v="7.6853721675331546"/>
    <n v="0.18041810002220171"/>
    <n v="20927.171900000001"/>
    <n v="21013.2988"/>
    <n v="5.1479999989999996"/>
    <n v="47019"/>
    <n v="33416"/>
    <m/>
    <m/>
    <m/>
    <n v="7.9532666206359863"/>
    <n v="78.780227661132813"/>
    <n v="16.097896575927734"/>
    <n v="0"/>
    <n v="0"/>
    <n v="1"/>
    <n v="1"/>
    <s v="PEG"/>
    <s v="USA"/>
    <n v="0.19999998999999999"/>
    <n v="0.1993495374917984"/>
    <n v="0.18550214171409607"/>
    <n v="3.6484687589108944E-3"/>
    <n v="5.7500001043081284E-2"/>
    <m/>
    <m/>
    <n v="0.1098884642124176"/>
    <n v="7.561367005109787E-2"/>
    <n v="6.8127267062664032E-2"/>
    <n v="0.16245612502098083"/>
    <n v="2.9799999669194221E-2"/>
    <m/>
    <m/>
    <m/>
    <n v="5.6400001049041748E-2"/>
    <n v="3.4641191363334656E-2"/>
    <n v="0.16881370544433594"/>
    <n v="0.18803294003009796"/>
    <n v="3.0574234202504158E-2"/>
  </r>
  <r>
    <x v="95"/>
    <x v="16"/>
    <s v="SWE"/>
    <n v="144"/>
    <n v="7734"/>
    <n v="10815.182606334491"/>
    <n v="46.460196615360317"/>
    <n v="55.72"/>
    <n v="111664"/>
    <n v="0.24535212781200746"/>
    <n v="16.040843214756254"/>
    <n v="-958.29999981499998"/>
    <n v="22644"/>
    <n v="20542"/>
    <n v="8701.82"/>
    <n v="68565"/>
    <n v="5.375"/>
    <n v="6.1791666666666645"/>
    <n v="12.846544318625536"/>
    <n v="1.1000000000000001"/>
    <n v="8.4378174844516316"/>
    <n v="0.16292055880299849"/>
    <n v="24256.6895"/>
    <n v="24423.597699999998"/>
    <n v="5.1799999989999996"/>
    <n v="52442"/>
    <n v="36993"/>
    <m/>
    <m/>
    <m/>
    <n v="8.0835437774658203"/>
    <n v="84.928756713867188"/>
    <n v="17.929044723510742"/>
    <n v="0"/>
    <n v="0"/>
    <n v="1"/>
    <n v="1"/>
    <s v="PEG"/>
    <s v="USA"/>
    <n v="0.35624999000000002"/>
    <n v="0.10509373992681503"/>
    <n v="0.15948982536792755"/>
    <n v="2.4690210819244385E-2"/>
    <n v="6.25E-2"/>
    <m/>
    <m/>
    <n v="8.5806295275688171E-2"/>
    <n v="7.368353009223938E-2"/>
    <n v="6.786065548658371E-2"/>
    <n v="7.1234531700611115E-2"/>
    <n v="3.189999982714653E-2"/>
    <m/>
    <m/>
    <m/>
    <n v="6.1791665852069855E-2"/>
    <n v="3.4172382205724716E-2"/>
    <n v="0.14022506773471832"/>
    <n v="0.15132533013820648"/>
    <n v="4.3595105409622192E-2"/>
  </r>
  <r>
    <x v="96"/>
    <x v="16"/>
    <s v="SWE"/>
    <n v="144"/>
    <n v="7808"/>
    <n v="10935.60285867978"/>
    <n v="46.987394369108245"/>
    <n v="56.26"/>
    <n v="121617"/>
    <n v="0.24500686581645659"/>
    <n v="17.094861660079047"/>
    <n v="-833.9799998389999"/>
    <n v="23704"/>
    <n v="22071"/>
    <n v="9296.7279999999992"/>
    <n v="74113"/>
    <n v="5.791666666666667"/>
    <n v="6.569166666666665"/>
    <n v="13.978914486528698"/>
    <n v="1.4"/>
    <n v="9.1445697524076355"/>
    <n v="0.15319025998027175"/>
    <n v="28014.919900000001"/>
    <n v="28369.710899999998"/>
    <n v="5.1799999989999996"/>
    <n v="58594"/>
    <n v="42620"/>
    <m/>
    <m/>
    <m/>
    <n v="7.8202104568481445"/>
    <n v="82.815101623535156"/>
    <n v="20.982141494750977"/>
    <n v="0"/>
    <n v="0"/>
    <n v="1"/>
    <n v="1"/>
    <s v="PEG"/>
    <s v="USA"/>
    <n v="0.64999998000000003"/>
    <n v="-0.20086149871349335"/>
    <n v="0.16182580590248108"/>
    <n v="5.0288081169128418E-2"/>
    <n v="6.7500002682209015E-2"/>
    <m/>
    <m/>
    <n v="8.8148519396781921E-2"/>
    <n v="7.3677279055118561E-2"/>
    <n v="6.770884245634079E-2"/>
    <n v="-0.22710622847080231"/>
    <n v="4.530000314116478E-2"/>
    <m/>
    <m/>
    <m/>
    <n v="6.5691664814949036E-2"/>
    <n v="3.5012088716030121E-2"/>
    <n v="0.1137530505657196"/>
    <n v="0.11968999356031418"/>
    <n v="5.8894041925668716E-2"/>
  </r>
  <r>
    <x v="97"/>
    <x v="16"/>
    <s v="SWE"/>
    <n v="144"/>
    <n v="7868"/>
    <n v="11219.215219250806"/>
    <n v="48.206804951601725"/>
    <n v="57.11"/>
    <n v="132066"/>
    <n v="0.24594520921357504"/>
    <n v="17.786561264822129"/>
    <n v="-242.75499995300001"/>
    <n v="24319"/>
    <n v="23422"/>
    <n v="10018.06"/>
    <n v="83887"/>
    <n v="5.208333333333333"/>
    <n v="6.060833333333334"/>
    <n v="14.759859429910192"/>
    <n v="1.7"/>
    <n v="10.052470768443124"/>
    <n v="0.15448418459428817"/>
    <n v="30440.7012"/>
    <n v="32072.2441"/>
    <n v="5.164999999"/>
    <n v="66105"/>
    <n v="48250"/>
    <m/>
    <m/>
    <m/>
    <n v="7.4135880470275879"/>
    <n v="79.986656188964844"/>
    <n v="21.878826141357422"/>
    <n v="0"/>
    <n v="0"/>
    <n v="1"/>
    <n v="1"/>
    <s v="PEG"/>
    <s v="USA"/>
    <n v="-0.55624998000000003"/>
    <n v="8.1647083163261414E-2"/>
    <n v="0.12776601314544678"/>
    <n v="8.8364012539386749E-2"/>
    <n v="6.4999997615814209E-2"/>
    <m/>
    <m/>
    <n v="5.5869918316602707E-2"/>
    <n v="7.1896098554134369E-2"/>
    <n v="6.8091817200183868E-2"/>
    <n v="3.9372950792312622E-2"/>
    <n v="4.4499997049570084E-2"/>
    <m/>
    <m/>
    <m/>
    <n v="6.0608334839344025E-2"/>
    <n v="4.6252094209194183E-2"/>
    <n v="0.1183508038520813"/>
    <n v="0.12275201827287674"/>
    <n v="7.6682001352310181E-2"/>
  </r>
  <r>
    <x v="98"/>
    <x v="16"/>
    <s v="SWE"/>
    <n v="144"/>
    <n v="7912"/>
    <n v="11561.230602789103"/>
    <n v="49.690903448233463"/>
    <n v="59.14"/>
    <n v="140024"/>
    <n v="0.23685939553219448"/>
    <n v="18.14888010540184"/>
    <n v="-600.87999988399997"/>
    <n v="26516"/>
    <n v="25403"/>
    <n v="10469.24"/>
    <n v="93402"/>
    <n v="5.416666666666667"/>
    <n v="6.3033333333333337"/>
    <n v="15.736040609137056"/>
    <n v="2"/>
    <n v="10.686213490827901"/>
    <n v="0.16975058603478424"/>
    <n v="32101.4238"/>
    <n v="35031.984400000001"/>
    <n v="5.1799999989999996"/>
    <n v="76652"/>
    <n v="55491"/>
    <m/>
    <m/>
    <m/>
    <n v="6.6131687164306641"/>
    <n v="80.374259948730469"/>
    <n v="18.130250930786133"/>
    <n v="0"/>
    <n v="0"/>
    <n v="1"/>
    <n v="1"/>
    <s v="PEG"/>
    <s v="USA"/>
    <n v="0.90000004"/>
    <n v="0.39471855759620667"/>
    <n v="0.13667061924934387"/>
    <n v="6.1424668878316879E-2"/>
    <n v="5.4999999701976776E-2"/>
    <m/>
    <m/>
    <n v="6.613188236951828E-2"/>
    <n v="7.0538736879825592E-2"/>
    <n v="6.6163234412670135E-2"/>
    <n v="0.34093299508094788"/>
    <n v="3.3800002187490463E-2"/>
    <m/>
    <m/>
    <m/>
    <n v="6.3033334910869598E-2"/>
    <n v="4.5323539525270462E-2"/>
    <n v="0.16013967990875244"/>
    <n v="0.17083005607128143"/>
    <n v="5.8212332427501678E-2"/>
  </r>
  <r>
    <x v="99"/>
    <x v="16"/>
    <s v="SWE"/>
    <n v="144"/>
    <n v="7968"/>
    <n v="12055.190624521523"/>
    <n v="51.82987635312103"/>
    <n v="61.35"/>
    <n v="152127"/>
    <n v="0.22939386170765216"/>
    <n v="18.642951251646899"/>
    <n v="-1018.4899998029999"/>
    <n v="30571"/>
    <n v="29459"/>
    <n v="10962.64"/>
    <n v="97893"/>
    <n v="6.416666666666667"/>
    <n v="6.974166666666668"/>
    <n v="16.63412729402577"/>
    <n v="1.7"/>
    <n v="11.522098288373671"/>
    <n v="0.16889578544446784"/>
    <n v="34836.101600000002"/>
    <n v="37483.75"/>
    <n v="5.1699999989999998"/>
    <n v="84676"/>
    <n v="65708"/>
    <m/>
    <m/>
    <m/>
    <n v="6.0166182518005371"/>
    <n v="84.334976196289063"/>
    <n v="27.484235763549805"/>
    <n v="0"/>
    <n v="0"/>
    <n v="1"/>
    <n v="1"/>
    <s v="PEG"/>
    <s v="USA"/>
    <n v="1.28"/>
    <n v="5.5658869445323944E-2"/>
    <n v="0.12901359796524048"/>
    <n v="-7.555223535746336E-3"/>
    <n v="7.5000002980232239E-2"/>
    <m/>
    <m/>
    <n v="5.7072952389717102E-2"/>
    <n v="7.1940645575523376E-2"/>
    <n v="6.8056464195251465E-2"/>
    <n v="2.3018572479486465E-2"/>
    <n v="3.5799998790025711E-2"/>
    <m/>
    <m/>
    <m/>
    <n v="6.9741666316986084E-2"/>
    <n v="3.6624062806367874E-2"/>
    <n v="0.11274854093790054"/>
    <n v="0.12080541253089905"/>
    <n v="3.3722389489412308E-2"/>
  </r>
  <r>
    <x v="100"/>
    <x v="16"/>
    <s v="SWE"/>
    <n v="144"/>
    <n v="8043"/>
    <n v="12716.342567265132"/>
    <n v="54.697155893227546"/>
    <n v="62.92"/>
    <n v="172226"/>
    <n v="0.22129643607817634"/>
    <n v="19.927536231884055"/>
    <n v="-1370.049999735"/>
    <n v="36251"/>
    <n v="35150"/>
    <n v="11355.9"/>
    <n v="103316"/>
    <n v="7"/>
    <n v="7.3916666666666657"/>
    <n v="16.946505271378367"/>
    <n v="1.4"/>
    <n v="13.096521822827723"/>
    <n v="0.17385335912372116"/>
    <n v="38887.113299999997"/>
    <n v="42704.066400000003"/>
    <n v="5.1699999989999998"/>
    <n v="92758"/>
    <n v="75326"/>
    <m/>
    <m/>
    <m/>
    <n v="5.8107872009277344"/>
    <n v="86.438911437988281"/>
    <n v="32.374526977539063"/>
    <n v="0"/>
    <n v="0"/>
    <n v="1"/>
    <n v="1"/>
    <s v="PEG"/>
    <s v="USA"/>
    <n v="-0.51999998000000003"/>
    <n v="-0.19097819924354553"/>
    <n v="9.3618586659431458E-2"/>
    <n v="7.5869336724281311E-2"/>
    <n v="7.5000002980232239E-2"/>
    <m/>
    <m/>
    <n v="1.8780697137117386E-2"/>
    <n v="7.4837885797023773E-2"/>
    <n v="7.3458291590213776E-2"/>
    <n v="-0.22654052078723907"/>
    <n v="4.960000142455101E-2"/>
    <m/>
    <m/>
    <m/>
    <n v="7.3916666209697723E-2"/>
    <n v="3.8363590836524963E-2"/>
    <n v="6.6125787794589996E-2"/>
    <n v="6.4956150949001312E-2"/>
    <n v="7.5434669852256775E-2"/>
  </r>
  <r>
    <x v="101"/>
    <x v="16"/>
    <s v="SWE"/>
    <n v="144"/>
    <n v="8098"/>
    <n v="12748.430849323257"/>
    <n v="54.836760098725222"/>
    <n v="62.54"/>
    <n v="186215"/>
    <n v="0.21331256880487609"/>
    <n v="21.409749670619231"/>
    <n v="1712.4799996480001"/>
    <n v="36192"/>
    <n v="38224"/>
    <n v="12778.8"/>
    <n v="113576"/>
    <n v="5.958333333333333"/>
    <n v="7.2341666666666669"/>
    <n v="17.883639203436157"/>
    <n v="2"/>
    <n v="14.050115887790934"/>
    <n v="0.17346343061191782"/>
    <n v="44377.765599999999"/>
    <n v="47009.289100000002"/>
    <n v="4.8649999990000001"/>
    <n v="105751"/>
    <n v="87266"/>
    <m/>
    <m/>
    <m/>
    <n v="5.5852251052856445"/>
    <n v="83.175521850585938"/>
    <n v="28.09697151184082"/>
    <n v="0"/>
    <n v="0"/>
    <n v="1"/>
    <n v="1"/>
    <s v="PEG"/>
    <s v="USA"/>
    <n v="-1.26"/>
    <n v="0.26898017525672913"/>
    <n v="0.13007920980453491"/>
    <n v="9.1996639966964722E-2"/>
    <n v="5.4999999701976776E-2"/>
    <m/>
    <m/>
    <n v="5.5297553539276123E-2"/>
    <n v="7.4781656265258789E-2"/>
    <n v="7.0863097906112671E-2"/>
    <n v="0.21752065420150757"/>
    <n v="4.1199997067451477E-2"/>
    <m/>
    <m/>
    <m/>
    <n v="7.2341665625572205E-2"/>
    <n v="5.0161845982074738E-2"/>
    <n v="0.13714399933815002"/>
    <n v="0.14483305811882019"/>
    <n v="7.3498323559761047E-2"/>
  </r>
  <r>
    <x v="102"/>
    <x v="16"/>
    <s v="SWE"/>
    <n v="144"/>
    <n v="8122"/>
    <n v="13001.751968964418"/>
    <n v="55.929634922892426"/>
    <n v="64.5"/>
    <n v="203758"/>
    <n v="0.21808714259072037"/>
    <n v="22.694334650856387"/>
    <n v="2689.280999433"/>
    <n v="38618"/>
    <n v="41749"/>
    <n v="14111"/>
    <n v="126945"/>
    <n v="5"/>
    <n v="7.2925000000000004"/>
    <n v="19.406481843030065"/>
    <n v="2"/>
    <n v="16.123189651994739"/>
    <n v="0.17792578525613051"/>
    <n v="50303.0625"/>
    <n v="53970.152300000002"/>
    <n v="4.7429999990000002"/>
    <n v="118071"/>
    <n v="95394"/>
    <m/>
    <m/>
    <m/>
    <n v="5.3820414543151855"/>
    <n v="84.503532409667969"/>
    <n v="28.526212692260742"/>
    <n v="0"/>
    <n v="0"/>
    <n v="1"/>
    <n v="1"/>
    <s v="PEG"/>
    <s v="USA"/>
    <n v="-0.14374999999999999"/>
    <n v="0.14547640085220337"/>
    <n v="0.15943595767021179"/>
    <n v="6.4349323511123657E-2"/>
    <n v="5.4999999701976776E-2"/>
    <m/>
    <m/>
    <n v="8.5156232118606567E-2"/>
    <n v="7.4279725551605225E-2"/>
    <n v="6.8450719118118286E-2"/>
    <n v="0.10290524363517761"/>
    <n v="3.7500001490116119E-2"/>
    <m/>
    <m/>
    <m/>
    <n v="7.2925001382827759E-2"/>
    <n v="4.135894775390625E-2"/>
    <n v="0.14756070077419281"/>
    <n v="0.15793988108634949"/>
    <n v="5.9674661606550217E-2"/>
  </r>
  <r>
    <x v="103"/>
    <x v="16"/>
    <s v="SWE"/>
    <n v="144"/>
    <n v="8137"/>
    <n v="13493.560712666082"/>
    <n v="58.048175414345344"/>
    <n v="66.05"/>
    <n v="226744"/>
    <n v="0.21267155911512542"/>
    <n v="24.209486166007903"/>
    <n v="6555.5374985710005"/>
    <n v="47500"/>
    <n v="53153"/>
    <n v="15338"/>
    <n v="143239"/>
    <n v="5"/>
    <n v="7.3850000000000007"/>
    <n v="20.382663022256931"/>
    <n v="1.9"/>
    <n v="17.414018284719212"/>
    <n v="0.18568143972398932"/>
    <n v="52646.738299999997"/>
    <n v="58851.773399999998"/>
    <n v="4.5874999990000003"/>
    <n v="131908"/>
    <n v="104899"/>
    <m/>
    <m/>
    <m/>
    <n v="4.8787965774536133"/>
    <n v="84.736518859863281"/>
    <n v="31.790618896484375"/>
    <n v="0"/>
    <n v="0"/>
    <n v="1"/>
    <n v="0"/>
    <s v="PEG"/>
    <s v="DEU"/>
    <n v="3.6756251"/>
    <n v="3.3522453159093857E-2"/>
    <n v="0.12341278791427612"/>
    <n v="7.7295474708080292E-2"/>
    <n v="5.4999999701976776E-2"/>
    <m/>
    <m/>
    <n v="5.0302732735872269E-2"/>
    <n v="7.3110051453113556E-2"/>
    <n v="6.9608554244041443E-2"/>
    <n v="-3.9389464072883129E-3"/>
    <n v="3.9100002497434616E-2"/>
    <m/>
    <m/>
    <m/>
    <n v="7.3849998414516449E-2"/>
    <n v="3.8945987820625305E-2"/>
    <n v="0.1098627969622612"/>
    <n v="0.11513974517583847"/>
    <n v="6.6147737205028534E-2"/>
  </r>
  <r>
    <x v="104"/>
    <x v="16"/>
    <s v="SWE"/>
    <n v="144"/>
    <n v="8161"/>
    <n v="13884.586351917023"/>
    <n v="59.73504227780321"/>
    <n v="68.09"/>
    <n v="256127"/>
    <n v="0.21568206397607437"/>
    <n v="26.613965744400524"/>
    <n v="-2252.4359994479996"/>
    <n v="73850"/>
    <n v="70514"/>
    <n v="17277"/>
    <n v="155990"/>
    <n v="6.166666666666667"/>
    <n v="7.7850000000000001"/>
    <n v="21.866458414681762"/>
    <n v="1.5"/>
    <n v="20.483239007270321"/>
    <n v="0.19532731827632518"/>
    <n v="59132.621099999997"/>
    <n v="68525.335900000005"/>
    <n v="4.0804999989999997"/>
    <n v="161592"/>
    <n v="104358"/>
    <m/>
    <m/>
    <m/>
    <n v="3.9849491119384766"/>
    <n v="81.6787109375"/>
    <n v="31.079601287841797"/>
    <n v="0"/>
    <n v="0"/>
    <n v="1"/>
    <n v="0"/>
    <s v="PEG"/>
    <s v="DEU"/>
    <n v="-0.823125"/>
    <n v="1.5281724743545055E-2"/>
    <n v="0.14947272837162018"/>
    <n v="2.49515101313591E-2"/>
    <n v="7.5000002980232239E-2"/>
    <m/>
    <m/>
    <n v="7.2797030210494995E-2"/>
    <n v="7.6675698161125183E-2"/>
    <n v="7.1472696959972382E-2"/>
    <n v="-2.3232823237776756E-2"/>
    <n v="4.6300001442432404E-2"/>
    <m/>
    <m/>
    <m/>
    <n v="7.7849999070167542E-2"/>
    <n v="4.5224320143461227E-2"/>
    <n v="0.12855090200901031"/>
    <n v="0.13831114768981934"/>
    <n v="4.997575655579567E-2"/>
  </r>
  <r>
    <x v="105"/>
    <x v="16"/>
    <s v="SWE"/>
    <n v="144"/>
    <n v="8193"/>
    <n v="14183.339294018848"/>
    <n v="61.025603294896548"/>
    <n v="69.72"/>
    <n v="300785"/>
    <n v="0.19944146150905132"/>
    <n v="29.216073781291168"/>
    <n v="-1499.8409996580001"/>
    <n v="72390"/>
    <n v="72012"/>
    <n v="20084"/>
    <n v="175763"/>
    <n v="6.583333333333333"/>
    <n v="8.7874999999999996"/>
    <n v="26.903553299492383"/>
    <n v="1.4"/>
    <n v="25.289508053896309"/>
    <n v="0.20287761411665872"/>
    <n v="70022.242199999993"/>
    <n v="80719.851599999995"/>
    <n v="4.3854999990000003"/>
    <n v="191276"/>
    <n v="103817"/>
    <n v="107329"/>
    <n v="83947"/>
    <n v="175510.5625"/>
    <n v="4.1509766578674316"/>
    <n v="82.74847412109375"/>
    <n v="32.641826629638672"/>
    <n v="0"/>
    <n v="0"/>
    <n v="1"/>
    <n v="0"/>
    <s v="PEG"/>
    <s v="DEU"/>
    <n v="-2.7887499"/>
    <n v="0.34351393580436707"/>
    <n v="0.30760452151298523"/>
    <n v="1.9453464075922966E-2"/>
    <n v="6.4999997615814209E-2"/>
    <m/>
    <m/>
    <n v="0.23035693168640137"/>
    <n v="7.7247582376003265E-2"/>
    <n v="6.2784694135189056E-2"/>
    <n v="0.29352226853370667"/>
    <n v="3.9100002497434616E-2"/>
    <m/>
    <m/>
    <m/>
    <n v="8.7875001132488251E-2"/>
    <n v="5.0576724112033844E-2"/>
    <n v="0.27356955409049988"/>
    <n v="0.31175166368484497"/>
    <n v="4.2226731777191162E-2"/>
  </r>
  <r>
    <x v="106"/>
    <x v="16"/>
    <s v="SWE"/>
    <n v="144"/>
    <n v="8222"/>
    <n v="14281.631317719717"/>
    <n v="61.449809238793662"/>
    <n v="72.37"/>
    <n v="340197"/>
    <n v="0.19759727452035145"/>
    <n v="32.246376811594196"/>
    <n v="-6800.4719983519999"/>
    <n v="85300"/>
    <n v="80195"/>
    <n v="22119"/>
    <n v="184701"/>
    <n v="6.291666666666667"/>
    <n v="9.2808333333333319"/>
    <n v="31.354939476766887"/>
    <n v="1.6"/>
    <n v="29.129299085677061"/>
    <n v="0.19545888150457802"/>
    <n v="91367.609400000001"/>
    <n v="95091.632800000007"/>
    <n v="4.126499999"/>
    <n v="222438"/>
    <n v="122060"/>
    <n v="127720"/>
    <n v="94718"/>
    <n v="198029.828125"/>
    <n v="4.4399046897888184"/>
    <n v="91.110702514648438"/>
    <n v="35.052997589111328"/>
    <n v="0"/>
    <n v="0"/>
    <n v="1"/>
    <n v="0"/>
    <s v="PEG"/>
    <s v="DEU"/>
    <n v="-0.32437500000000002"/>
    <n v="4.8544581979513168E-2"/>
    <n v="0.23306849598884583"/>
    <n v="5.8514822274446487E-2"/>
    <n v="8.5000000894069672E-2"/>
    <m/>
    <m/>
    <n v="0.16545368731021881"/>
    <n v="6.7614801228046417E-2"/>
    <n v="5.8015860617160797E-2"/>
    <n v="1.1541471816599369E-2"/>
    <n v="4.3200001120567322E-2"/>
    <m/>
    <m/>
    <m/>
    <n v="9.2808336019515991E-2"/>
    <n v="4.3698593974113464E-2"/>
    <n v="0.19697409868240356"/>
    <n v="0.21528975665569305"/>
    <n v="7.1757413446903229E-2"/>
  </r>
  <r>
    <x v="107"/>
    <x v="16"/>
    <s v="SWE"/>
    <n v="144"/>
    <n v="8252"/>
    <n v="14003.6235177207"/>
    <n v="60.249690173553205"/>
    <n v="71.36"/>
    <n v="370016"/>
    <n v="0.20750454034420132"/>
    <n v="35.902503293807634"/>
    <n v="-10184.179497819001"/>
    <n v="90221"/>
    <n v="85677"/>
    <n v="24372"/>
    <n v="202042"/>
    <n v="8"/>
    <n v="9.7375000000000007"/>
    <n v="36.001561889886766"/>
    <n v="1.8"/>
    <n v="32.181105790030529"/>
    <n v="0.21697777598382711"/>
    <n v="101974.91409999999"/>
    <n v="112459.14840000001"/>
    <n v="4.6694999990000001"/>
    <n v="255118"/>
    <n v="138655"/>
    <n v="144508"/>
    <n v="110610"/>
    <n v="231255.71875"/>
    <n v="4.4291658401489258"/>
    <n v="96.945358276367188"/>
    <n v="38.585960388183594"/>
    <n v="0"/>
    <n v="0"/>
    <n v="1"/>
    <n v="0"/>
    <s v="PEG"/>
    <s v="DEU"/>
    <n v="0.15875"/>
    <n v="-0.12464790046215057"/>
    <n v="0.21355223655700684"/>
    <n v="7.7377729117870331E-2"/>
    <n v="8.5000000894069672E-2"/>
    <m/>
    <m/>
    <n v="0.14819693565368652"/>
    <n v="6.5355293452739716E-2"/>
    <n v="5.691993236541748E-2"/>
    <n v="-0.15683621168136597"/>
    <n v="4.9899999052286148E-2"/>
    <m/>
    <m/>
    <m/>
    <n v="9.7374998033046722E-2"/>
    <n v="4.2073871940374374E-2"/>
    <n v="0.17646737396717072"/>
    <n v="0.19102513790130615"/>
    <n v="8.1188865005970001E-2"/>
  </r>
  <r>
    <x v="108"/>
    <x v="16"/>
    <s v="SWE"/>
    <n v="144"/>
    <n v="8276"/>
    <n v="14207.361723003753"/>
    <n v="61.128802540416757"/>
    <n v="70.64"/>
    <n v="412450"/>
    <n v="0.19038186446842043"/>
    <n v="39.525691699604735"/>
    <n v="-1078.1704997489999"/>
    <n v="92751"/>
    <n v="98206"/>
    <n v="27521"/>
    <n v="238449"/>
    <n v="6.916666666666667"/>
    <n v="10.092500000000001"/>
    <n v="40.179617336977742"/>
    <n v="2.2000000000000002"/>
    <n v="35.759686547583811"/>
    <n v="0.24894324629107906"/>
    <n v="109286.13280000001"/>
    <n v="134465.3125"/>
    <n v="4.2954999989999996"/>
    <n v="287111"/>
    <n v="156338"/>
    <n v="166079"/>
    <n v="121032"/>
    <n v="253045.3125"/>
    <n v="4.2851443290710449"/>
    <n v="89.954536437988281"/>
    <n v="37.029582977294922"/>
    <n v="0"/>
    <n v="0"/>
    <n v="1"/>
    <n v="0"/>
    <s v="PEG"/>
    <s v="DEU"/>
    <n v="-0.486875"/>
    <n v="0.2137739360332489"/>
    <n v="0.17738676071166992"/>
    <n v="7.829110324382782E-2"/>
    <n v="7.0000000298023224E-2"/>
    <m/>
    <m/>
    <n v="0.11605039983987808"/>
    <n v="6.1336357146501541E-2"/>
    <n v="5.4958410561084747E-2"/>
    <n v="0.16261467337608337"/>
    <n v="4.0900003165006638E-2"/>
    <m/>
    <m/>
    <m/>
    <n v="0.10092499852180481"/>
    <n v="4.7550942748785019E-2"/>
    <n v="0.16371096670627594"/>
    <n v="0.18026953935623169"/>
    <n v="7.414555549621582E-2"/>
  </r>
  <r>
    <x v="109"/>
    <x v="16"/>
    <s v="SWE"/>
    <n v="144"/>
    <n v="8294"/>
    <n v="14721.017830358393"/>
    <n v="63.343593182465398"/>
    <n v="72.2"/>
    <n v="462307"/>
    <n v="0.19415669674047764"/>
    <n v="42.358366271409743"/>
    <n v="-10009.650997586001"/>
    <n v="122962"/>
    <n v="118210"/>
    <n v="30880"/>
    <n v="277532"/>
    <n v="7.25"/>
    <n v="10.184166666666666"/>
    <n v="44.2405310425615"/>
    <n v="2.1"/>
    <n v="39.18154114048756"/>
    <n v="0.29270409108062428"/>
    <n v="116263.78909999999"/>
    <n v="154941.5938"/>
    <n v="4.1464999990000004"/>
    <n v="325005"/>
    <n v="175554"/>
    <n v="189258"/>
    <n v="135747"/>
    <n v="283810.40625"/>
    <n v="3.894134521484375"/>
    <n v="89.707008361816406"/>
    <n v="37.506305694580078"/>
    <n v="0"/>
    <n v="0"/>
    <n v="1"/>
    <n v="0"/>
    <s v="PEG"/>
    <s v="DEU"/>
    <n v="1.5700000999999999"/>
    <n v="3.7303511053323746E-2"/>
    <n v="0.1602516770362854"/>
    <n v="4.0875405073165894E-2"/>
    <n v="9.4999998807907104E-2"/>
    <m/>
    <m/>
    <n v="0.10106869786977768"/>
    <n v="5.9182979166507721E-2"/>
    <n v="5.375048890709877E-2"/>
    <n v="-1.2625765055418015E-2"/>
    <n v="4.7299999743700027E-2"/>
    <m/>
    <m/>
    <m/>
    <n v="0.10184166580438614"/>
    <n v="4.6702802181243896E-2"/>
    <n v="0.13509555160999298"/>
    <n v="0.15086469054222107"/>
    <n v="6.7937701940536499E-2"/>
  </r>
  <r>
    <x v="110"/>
    <x v="16"/>
    <s v="SWE"/>
    <n v="144"/>
    <n v="8310"/>
    <n v="14936.580000890444"/>
    <n v="64.272904981320693"/>
    <n v="71.48"/>
    <n v="548581"/>
    <n v="0.20955702074989838"/>
    <n v="48.122529644268766"/>
    <n v="-19257.811195595998"/>
    <n v="141329"/>
    <n v="130747"/>
    <n v="33518"/>
    <n v="307439"/>
    <n v="10"/>
    <n v="11.742500000000001"/>
    <n v="44.943381491604839"/>
    <n v="2"/>
    <n v="43.304309969394893"/>
    <n v="0.35770764274999373"/>
    <n v="128592.8125"/>
    <n v="178576.4375"/>
    <n v="4.3727999989999997"/>
    <n v="361690"/>
    <n v="193462"/>
    <n v="208043"/>
    <n v="153647"/>
    <n v="321234.5"/>
    <n v="3.5078270435333252"/>
    <n v="93.596122741699219"/>
    <n v="43.782199859619141"/>
    <n v="0"/>
    <n v="0"/>
    <n v="1"/>
    <n v="0"/>
    <s v="PEG"/>
    <s v="DEU"/>
    <n v="2.3917499000000002"/>
    <n v="0.28443795442581177"/>
    <n v="7.8301779925823212E-2"/>
    <n v="1.626908965408802E-2"/>
    <n v="0.11249999701976776"/>
    <m/>
    <m/>
    <n v="1.5888156369328499E-2"/>
    <n v="6.2413625419139862E-2"/>
    <n v="6.1437495052814484E-2"/>
    <n v="0.22237762808799744"/>
    <n v="4.7399997711181641E-2"/>
    <m/>
    <m/>
    <m/>
    <n v="0.11742500215768814"/>
    <n v="5.7940695434808731E-2"/>
    <n v="8.9519403874874115E-2"/>
    <n v="9.7769454121589661E-2"/>
    <n v="6.4384542405605316E-2"/>
  </r>
  <r>
    <x v="111"/>
    <x v="16"/>
    <s v="SWE"/>
    <n v="144"/>
    <n v="8320"/>
    <n v="14916.549385913571"/>
    <n v="64.065469311933342"/>
    <n v="70.989999999999995"/>
    <n v="599426"/>
    <n v="0.19743721493562175"/>
    <n v="53.952569169960469"/>
    <n v="-15860.636997152998"/>
    <n v="146040"/>
    <n v="144876"/>
    <n v="35993"/>
    <n v="349218"/>
    <n v="11.75"/>
    <n v="13.487499999999999"/>
    <n v="44.631003514252242"/>
    <n v="2.5"/>
    <n v="47.705703090857682"/>
    <n v="0.43041685299535398"/>
    <n v="155286.79689999999"/>
    <n v="215238.10939999999"/>
    <n v="5.5709999989999996"/>
    <n v="407117"/>
    <n v="219186"/>
    <n v="229072"/>
    <n v="178045"/>
    <n v="359063.78125"/>
    <n v="3.439716100692749"/>
    <n v="90.725303649902344"/>
    <n v="46.610710144042969"/>
    <n v="0"/>
    <n v="0"/>
    <n v="1"/>
    <n v="0"/>
    <s v="PEG"/>
    <s v="DEU"/>
    <n v="1.6515"/>
    <n v="0.63419651985168457"/>
    <n v="6.3210651278495789E-2"/>
    <n v="0.12233752012252808"/>
    <n v="0.11749999970197678"/>
    <m/>
    <m/>
    <n v="-6.9509651511907578E-3"/>
    <n v="7.0161618292331696E-2"/>
    <n v="7.065272331237793E-2"/>
    <n v="0.57420724630355835"/>
    <n v="3.5199999809265137E-2"/>
    <m/>
    <m/>
    <m/>
    <n v="0.13487499952316284"/>
    <n v="5.5412095040082932E-2"/>
    <n v="0.14034269750118256"/>
    <n v="0.14855477213859558"/>
    <n v="0.11991876363754272"/>
  </r>
  <r>
    <x v="112"/>
    <x v="16"/>
    <s v="SWE"/>
    <n v="144"/>
    <n v="8325"/>
    <n v="15057.547752262391"/>
    <n v="64.79304992230945"/>
    <n v="71.599999999999994"/>
    <n v="656083"/>
    <n v="0.19655592356454898"/>
    <n v="58.563899868247688"/>
    <n v="-25093.079996560002"/>
    <n v="173933"/>
    <n v="168134"/>
    <n v="37985"/>
    <n v="376212"/>
    <n v="10.166666666666666"/>
    <n v="13.041666666666666"/>
    <n v="45.099570480281145"/>
    <n v="3.1"/>
    <n v="51.1754462341314"/>
    <n v="0.49486150046694533"/>
    <n v="167130.7813"/>
    <n v="235164"/>
    <n v="7.2944999990000001"/>
    <n v="459115"/>
    <n v="243689"/>
    <n v="256166"/>
    <n v="202949"/>
    <n v="403657.65625"/>
    <n v="3.4638895988464355"/>
    <n v="98.859382629394531"/>
    <n v="49.936103820800781"/>
    <n v="0"/>
    <n v="0"/>
    <n v="1"/>
    <n v="0"/>
    <s v="PEG"/>
    <s v="DEU"/>
    <n v="-1.9477499"/>
    <n v="0.40286567807197571"/>
    <n v="8.6967691779136658E-2"/>
    <n v="0.11768830567598343"/>
    <n v="0.11249999701976776"/>
    <m/>
    <m/>
    <n v="1.0499428957700729E-2"/>
    <n v="7.6468266546726227E-2"/>
    <n v="7.567373663187027E-2"/>
    <n v="0.35126155614852905"/>
    <n v="3.0099999159574509E-2"/>
    <m/>
    <m/>
    <m/>
    <n v="0.13041666150093079"/>
    <n v="4.0672972798347473E-2"/>
    <n v="0.13720132410526276"/>
    <n v="0.14730456471443176"/>
    <n v="0.11509415507316589"/>
  </r>
  <r>
    <x v="113"/>
    <x v="16"/>
    <s v="SWE"/>
    <n v="144"/>
    <n v="8329"/>
    <n v="15314.508412144029"/>
    <n v="65.936331614137785"/>
    <n v="70.069999999999993"/>
    <n v="736242"/>
    <n v="0.19829485413763409"/>
    <n v="63.801054018445321"/>
    <n v="-8273.0339989659988"/>
    <n v="200368"/>
    <n v="210516"/>
    <n v="41872"/>
    <n v="402521"/>
    <n v="11.291666666666664"/>
    <n v="12.362499999999999"/>
    <n v="45.841468176493557"/>
    <n v="3.5"/>
    <n v="55.185023944144582"/>
    <n v="0.56260879150021426"/>
    <n v="191280.1875"/>
    <n v="277879.5"/>
    <n v="8.0009999989999994"/>
    <n v="510619"/>
    <n v="273447"/>
    <n v="281301"/>
    <n v="229318"/>
    <n v="452474.65625"/>
    <n v="4.6299262046813965"/>
    <n v="104.21237182617188"/>
    <n v="53.346572875976563"/>
    <n v="0"/>
    <n v="0"/>
    <n v="1"/>
    <n v="0"/>
    <s v="PEG"/>
    <s v="DEU"/>
    <n v="-2.4772501"/>
    <n v="0.6938130259513855"/>
    <n v="9.5797479152679443E-2"/>
    <n v="0.16253212094306946"/>
    <n v="9.7499996423721313E-2"/>
    <m/>
    <m/>
    <n v="1.6450256109237671E-2"/>
    <n v="7.9347223043441772E-2"/>
    <n v="7.8063063323497772E-2"/>
    <n v="0.66121101379394531"/>
    <n v="1.9999999552965164E-2"/>
    <m/>
    <m/>
    <m/>
    <n v="0.1236250028014183"/>
    <n v="3.322422131896019E-2"/>
    <n v="0.22205770015716553"/>
    <n v="0.2672266960144043"/>
    <n v="0.13001605868339539"/>
  </r>
  <r>
    <x v="114"/>
    <x v="16"/>
    <s v="SWE"/>
    <n v="144"/>
    <n v="8337"/>
    <n v="15908.311777355313"/>
    <n v="68.692736788956779"/>
    <n v="71.25"/>
    <n v="826116"/>
    <n v="0.20003728289973804"/>
    <n v="68.906455862977609"/>
    <n v="2211.4169999999999"/>
    <n v="218570"/>
    <n v="242809"/>
    <n v="45024"/>
    <n v="431523"/>
    <n v="11.987500000000002"/>
    <n v="12.5875"/>
    <n v="48.106208512299879"/>
    <n v="3.1"/>
    <n v="61.158032215890209"/>
    <n v="0.59443876987047117"/>
    <n v="221165.48439999999"/>
    <n v="298264.5"/>
    <n v="8.9894999999999996"/>
    <n v="572732"/>
    <n v="311582"/>
    <n v="308957"/>
    <n v="263775"/>
    <n v="517144.59375"/>
    <n v="4.5944547653198242"/>
    <n v="105.45453643798828"/>
    <n v="53.118598937988281"/>
    <n v="0"/>
    <n v="0"/>
    <n v="1"/>
    <n v="0"/>
    <s v="PEG"/>
    <s v="DEU"/>
    <n v="0.13650000000000001"/>
    <n v="-9.3822076916694641E-2"/>
    <n v="0.13270623981952667"/>
    <n v="0.13980066776275635"/>
    <n v="0.10750000178813934"/>
    <m/>
    <m/>
    <n v="4.9402832984924316E-2"/>
    <n v="8.3303406834602356E-2"/>
    <n v="7.9381726682186127E-2"/>
    <n v="-0.11207734048366547"/>
    <n v="2.5100000202655792E-2"/>
    <m/>
    <m/>
    <m/>
    <n v="0.12587499618530273"/>
    <n v="2.2286858409643173E-2"/>
    <n v="9.0999394655227661E-2"/>
    <n v="7.257399708032608E-2"/>
    <n v="0.12365033477544785"/>
  </r>
  <r>
    <x v="115"/>
    <x v="16"/>
    <s v="SWE"/>
    <n v="144"/>
    <n v="8350"/>
    <n v="16188.546660380023"/>
    <n v="70.083385516529518"/>
    <n v="73.42"/>
    <n v="899754"/>
    <n v="0.20754561802448224"/>
    <n v="73.978919631093547"/>
    <n v="-12245.724"/>
    <n v="244609"/>
    <n v="260500"/>
    <n v="46006"/>
    <n v="428820"/>
    <n v="14.4925"/>
    <n v="13.1275"/>
    <n v="50.37094884810621"/>
    <n v="2.8"/>
    <n v="66.721811057770978"/>
    <n v="0.63563283238000046"/>
    <n v="260595.85939999999"/>
    <n v="329136.3125"/>
    <n v="7.6154999999999999"/>
    <n v="626843"/>
    <n v="351811"/>
    <n v="330937"/>
    <n v="295906"/>
    <n v="582396.9375"/>
    <n v="4.731447696685791"/>
    <n v="108.95823669433594"/>
    <n v="54.069789886474609"/>
    <n v="0"/>
    <n v="0"/>
    <n v="1"/>
    <n v="0"/>
    <s v="PEG"/>
    <s v="DEU"/>
    <n v="-0.26400000000000001"/>
    <n v="0.28714501857757568"/>
    <n v="0.13311702013015747"/>
    <n v="0.10996286571025848"/>
    <n v="0.11999999731779099"/>
    <m/>
    <m/>
    <n v="4.707709327340126E-2"/>
    <n v="8.6039923131465912E-2"/>
    <n v="8.2171529531478882E-2"/>
    <n v="0.25656387209892273"/>
    <n v="2.0999999716877937E-2"/>
    <m/>
    <m/>
    <m/>
    <n v="0.1312749981880188"/>
    <n v="2.6387840509414673E-2"/>
    <n v="0.15472963452339172"/>
    <n v="0.17800320684909821"/>
    <n v="0.11498142778873444"/>
  </r>
  <r>
    <x v="116"/>
    <x v="16"/>
    <s v="SWE"/>
    <n v="144"/>
    <n v="8370"/>
    <n v="16505.229560344796"/>
    <n v="71.9252068250197"/>
    <n v="77.12"/>
    <n v="985263"/>
    <n v="0.19979944441230413"/>
    <n v="77.108036890645593"/>
    <n v="422.77800000000002"/>
    <n v="232479"/>
    <n v="265104"/>
    <n v="50242"/>
    <n v="474260"/>
    <n v="9.7933333333333348"/>
    <n v="10.2925"/>
    <n v="53.963295587661072"/>
    <n v="2.2240000000000002"/>
    <n v="72.233347845015331"/>
    <n v="0.61564416446563364"/>
    <n v="275098.9375"/>
    <n v="322661.75"/>
    <n v="6.819"/>
    <n v="755566"/>
    <n v="445741"/>
    <n v="404244"/>
    <n v="351322"/>
    <n v="689567.5"/>
    <n v="4.962376594543457"/>
    <n v="110.35596466064453"/>
    <n v="53.059421539306641"/>
    <n v="0"/>
    <n v="0"/>
    <n v="1"/>
    <n v="0"/>
    <s v="PEG"/>
    <s v="DEU"/>
    <n v="-0.46500000000000002"/>
    <n v="0.53614026308059692"/>
    <n v="0.15557354688644409"/>
    <n v="0.24826763570308685"/>
    <n v="9.0000003576278687E-2"/>
    <m/>
    <m/>
    <n v="7.1318954229354858E-2"/>
    <n v="8.4254585206508636E-2"/>
    <n v="7.8645661473274231E-2"/>
    <n v="0.50574189424514771"/>
    <n v="1.809999905526638E-2"/>
    <m/>
    <m/>
    <m/>
    <n v="0.10292500257492065"/>
    <n v="2.7253927662968636E-2"/>
    <n v="0.25199675559997559"/>
    <n v="0.29431530833244324"/>
    <n v="0.16913381218910217"/>
  </r>
  <r>
    <x v="117"/>
    <x v="16"/>
    <s v="SWE"/>
    <n v="144"/>
    <n v="8398"/>
    <n v="16948.844610159831"/>
    <n v="74.171423970980527"/>
    <n v="81.069999999999993"/>
    <n v="1068065"/>
    <n v="0.20803318134579193"/>
    <n v="80.368906455862984"/>
    <n v="-122.80799999999999"/>
    <n v="257386"/>
    <n v="281333"/>
    <n v="52043"/>
    <n v="494050"/>
    <n v="9.3483333333333327"/>
    <n v="11.685"/>
    <n v="62.358453729012112"/>
    <n v="2.1"/>
    <n v="76.817588158467586"/>
    <n v="0.58242214277249127"/>
    <n v="320105.21879999997"/>
    <n v="336560.59379999997"/>
    <n v="5.8479999999999999"/>
    <n v="883957"/>
    <n v="519645"/>
    <n v="470676"/>
    <n v="413281"/>
    <n v="824862.875"/>
    <n v="5.319343090057373"/>
    <n v="135.29563903808594"/>
    <n v="61.173038482666016"/>
    <n v="0"/>
    <n v="0"/>
    <n v="1"/>
    <n v="0"/>
    <s v="PEG"/>
    <s v="DEU"/>
    <n v="-0.63824999000000004"/>
    <n v="-5.962241068482399E-2"/>
    <n v="0.23703232407569885"/>
    <n v="4.697803407907486E-2"/>
    <n v="8.7499998509883881E-2"/>
    <m/>
    <m/>
    <n v="0.15557239949703217"/>
    <n v="8.1459924578666687E-2"/>
    <n v="7.0493139326572418E-2"/>
    <n v="-7.8689426183700562E-2"/>
    <n v="2.4100000038743019E-2"/>
    <m/>
    <m/>
    <m/>
    <n v="0.11685000360012054"/>
    <n v="2.2203585132956505E-2"/>
    <n v="0.11935687065124512"/>
    <n v="0.14402502775192261"/>
    <n v="6.723901629447937E-2"/>
  </r>
  <r>
    <x v="118"/>
    <x v="16"/>
    <s v="SWE"/>
    <n v="144"/>
    <n v="8436"/>
    <n v="17232.275478372576"/>
    <n v="75.807469095438492"/>
    <n v="82.92"/>
    <n v="1165476"/>
    <n v="0.21742543844596218"/>
    <n v="85.046113306982875"/>
    <n v="-3287.8380000000002"/>
    <n v="279261"/>
    <n v="304190"/>
    <n v="54930"/>
    <n v="519650"/>
    <n v="10.052500000000002"/>
    <n v="11.348333333333334"/>
    <n v="75.24404529480671"/>
    <n v="1.8"/>
    <n v="82.146277753591548"/>
    <n v="0.52332682583419476"/>
    <n v="332551.90629999997"/>
    <n v="338229.5"/>
    <n v="6.157"/>
    <n v="1097080"/>
    <n v="628734"/>
    <n v="567980"/>
    <n v="529100"/>
    <n v="984828.125"/>
    <n v="5.2103805541992188"/>
    <n v="175.67242431640625"/>
    <n v="67.898582458496094"/>
    <n v="0"/>
    <n v="0"/>
    <n v="1"/>
    <n v="0"/>
    <s v="PEG"/>
    <s v="DEU"/>
    <n v="0.21525"/>
    <n v="0.55416560173034668"/>
    <n v="0.28191113471984863"/>
    <n v="0.17240767180919647"/>
    <n v="9.4999998807907104E-2"/>
    <m/>
    <m/>
    <n v="0.20663581788539886"/>
    <n v="7.5275331735610962E-2"/>
    <n v="6.2384467571973801E-2"/>
    <n v="0.51879745721817017"/>
    <n v="1.9099999219179153E-2"/>
    <m/>
    <m/>
    <m/>
    <n v="0.11348333209753036"/>
    <n v="2.9009031131863594E-2"/>
    <n v="0.31516405940055847"/>
    <n v="0.38031753897666931"/>
    <n v="0.13370382785797119"/>
  </r>
  <r>
    <x v="119"/>
    <x v="16"/>
    <s v="SWE"/>
    <n v="144"/>
    <n v="8493"/>
    <n v="17524.055039243372"/>
    <n v="77.406798106414882"/>
    <n v="83.43"/>
    <n v="1293305"/>
    <n v="0.23697827263589269"/>
    <n v="90.51383399209486"/>
    <n v="-19328.608"/>
    <n v="315620"/>
    <n v="332220"/>
    <n v="60419"/>
    <n v="571680"/>
    <n v="11.511666666666668"/>
    <n v="11.180000000000001"/>
    <n v="89.496290511518936"/>
    <n v="1.5"/>
    <n v="91.680452764475419"/>
    <n v="0.4672615372526519"/>
    <n v="367707.40629999997"/>
    <n v="352949.53129999997"/>
    <n v="6.2270000000000003"/>
    <n v="1336944"/>
    <n v="742677"/>
    <n v="639927"/>
    <n v="697017"/>
    <n v="1265407.625"/>
    <n v="5.2169122695922852"/>
    <n v="204.19244384765625"/>
    <n v="71.157905578613281"/>
    <n v="0"/>
    <n v="0"/>
    <n v="1"/>
    <n v="0"/>
    <s v="PEG"/>
    <s v="DEU"/>
    <n v="1.9349999"/>
    <n v="0.27077710628509521"/>
    <n v="0.256569504737854"/>
    <n v="1.7175870016217232E-2"/>
    <n v="9.1600000858306885E-2"/>
    <m/>
    <m/>
    <n v="0.18941444158554077"/>
    <n v="6.7155048251152039E-2"/>
    <n v="5.6460592895746231E-2"/>
    <n v="0.24481523036956787"/>
    <n v="1.9099999219179153E-2"/>
    <m/>
    <m/>
    <m/>
    <n v="0.11180000007152557"/>
    <n v="2.3775970563292503E-2"/>
    <n v="0.21465367078781128"/>
    <n v="0.26170474290847778"/>
    <n v="5.4387934505939484E-2"/>
  </r>
  <r>
    <x v="120"/>
    <x v="16"/>
    <s v="SWE"/>
    <n v="144"/>
    <n v="8559"/>
    <n v="17608.9024069798"/>
    <n v="77.588408034963493"/>
    <n v="82.4"/>
    <n v="1421418"/>
    <n v="0.23136441023764967"/>
    <n v="100"/>
    <n v="-36113.923999999999"/>
    <n v="320380"/>
    <n v="340040"/>
    <n v="61713"/>
    <n v="636460"/>
    <n v="13.481666666666669"/>
    <n v="13.154999999999999"/>
    <n v="100"/>
    <n v="1.8320000000000001"/>
    <n v="100"/>
    <n v="0.42198170816838809"/>
    <n v="401552.5625"/>
    <n v="405286.8125"/>
    <n v="5.6980000000000004"/>
    <n v="1546931"/>
    <n v="883454"/>
    <n v="700304"/>
    <n v="846627"/>
    <n v="1543633.5"/>
    <n v="4.4131488800048828"/>
    <n v="217.52244567871094"/>
    <n v="74.704170227050781"/>
    <n v="0"/>
    <n v="0"/>
    <n v="1"/>
    <n v="0"/>
    <s v="PEG"/>
    <s v="DEU"/>
    <n v="1.1672499999999999"/>
    <n v="-0.29340368509292603"/>
    <n v="0.1823405921459198"/>
    <n v="0.1447550356388092"/>
    <n v="9.9299997091293335E-2"/>
    <m/>
    <m/>
    <n v="0.11736463010311127"/>
    <n v="6.4975962042808533E-2"/>
    <n v="5.8151081204414368E-2"/>
    <n v="-0.31061899662017822"/>
    <n v="3.4099999815225601E-2"/>
    <m/>
    <m/>
    <m/>
    <n v="0.13154999911785126"/>
    <n v="2.3507891222834587E-2"/>
    <n v="7.2493985295295715E-2"/>
    <n v="5.7662993669509888E-2"/>
    <n v="0.12202751636505127"/>
  </r>
  <r>
    <x v="121"/>
    <x v="16"/>
    <s v="SWE"/>
    <n v="144"/>
    <n v="8617"/>
    <n v="17276.292063667857"/>
    <n v="76.187698677425487"/>
    <n v="82.61"/>
    <n v="1532495"/>
    <n v="0.20868586418182175"/>
    <n v="109.32147562582347"/>
    <n v="-25612.643999999997"/>
    <n v="301260"/>
    <n v="332800"/>
    <n v="64556"/>
    <n v="661790"/>
    <n v="11.47"/>
    <n v="10.690833333333332"/>
    <n v="105.5447090980086"/>
    <n v="3.2429999999999999"/>
    <n v="105.23288022582695"/>
    <n v="0.40893967027624883"/>
    <n v="403486.59379999997"/>
    <n v="448508.03129999997"/>
    <n v="5.5294999999999996"/>
    <n v="1631309"/>
    <n v="992543"/>
    <n v="710110"/>
    <n v="921199"/>
    <n v="1563598.25"/>
    <n v="4.9718079566955566"/>
    <n v="203.6868896484375"/>
    <n v="72.480949401855469"/>
    <n v="1"/>
    <n v="1"/>
    <n v="1"/>
    <n v="0"/>
    <s v="PEG"/>
    <s v="DEU"/>
    <n v="0.80237502000000005"/>
    <n v="8.5845164954662323E-2"/>
    <n v="0.12450785934925079"/>
    <n v="0.27808690071105957"/>
    <n v="7.9599998891353607E-2"/>
    <m/>
    <m/>
    <n v="5.5449999868869781E-2"/>
    <n v="6.9057859480381012E-2"/>
    <n v="6.5429776906967163E-2"/>
    <n v="5.4708458483219147E-2"/>
    <n v="3.4800000488758087E-2"/>
    <m/>
    <m/>
    <m/>
    <n v="0.10690833628177643"/>
    <n v="3.670385479927063E-2"/>
    <n v="0.12904974818229675"/>
    <n v="0.11433475464582443"/>
    <n v="0.17884345352649689"/>
  </r>
  <r>
    <x v="122"/>
    <x v="16"/>
    <s v="SWE"/>
    <n v="144"/>
    <n v="8668"/>
    <n v="16969.002863903235"/>
    <n v="74.822668255022094"/>
    <n v="81.03"/>
    <n v="1529379"/>
    <n v="0.18281995502749809"/>
    <n v="111.82476943346511"/>
    <n v="-61907.97"/>
    <n v="290940"/>
    <n v="326050"/>
    <n v="64051"/>
    <n v="682850"/>
    <n v="13.329166666666667"/>
    <n v="10.014999999999999"/>
    <n v="93.244826239750097"/>
    <n v="5.7220000000000004"/>
    <n v="111.06246422302672"/>
    <n v="0.46488280537394588"/>
    <n v="397725.28129999997"/>
    <n v="492672.53129999997"/>
    <n v="7.0430000000000001"/>
    <n v="1676782"/>
    <n v="1001966"/>
    <n v="696561"/>
    <n v="980221"/>
    <n v="1678704.25"/>
    <n v="4.0023856163024902"/>
    <n v="176.70457458496094"/>
    <n v="65.231315612792969"/>
    <n v="0"/>
    <n v="0"/>
    <n v="1"/>
    <n v="0"/>
    <s v="PEG"/>
    <s v="DEU"/>
    <n v="0.50399994999999997"/>
    <n v="2.5579186156392097E-2"/>
    <n v="-4.6191737055778503E-2"/>
    <n v="0.11286837607622147"/>
    <n v="7.8000001609325409E-2"/>
    <m/>
    <m/>
    <n v="-0.11653986573219299"/>
    <n v="7.034812867641449E-2"/>
    <n v="7.9627960920333862E-2"/>
    <n v="-5.4566399194300175E-3"/>
    <n v="3.2899998128414154E-2"/>
    <m/>
    <m/>
    <m/>
    <n v="0.10014999657869339"/>
    <n v="3.2720476388931274E-2"/>
    <n v="6.11895602196455E-3"/>
    <n v="-2.6094373315572739E-2"/>
    <n v="9.5434188842773438E-2"/>
  </r>
  <r>
    <x v="123"/>
    <x v="16"/>
    <s v="SWE"/>
    <n v="144"/>
    <n v="8719"/>
    <n v="16524.277933878264"/>
    <n v="72.847050939777048"/>
    <n v="77.67"/>
    <n v="1657500"/>
    <n v="0.19374045626518477"/>
    <n v="117.0289855072464"/>
    <n v="-33861.672999999995"/>
    <n v="334290"/>
    <n v="388300"/>
    <n v="66803"/>
    <n v="710060"/>
    <n v="8.5008333333333326"/>
    <n v="8.5391666666666666"/>
    <n v="81.491604841858646"/>
    <n v="9.33"/>
    <n v="115.52045936862547"/>
    <n v="0.58784210078628951"/>
    <n v="377743.34379999997"/>
    <n v="607870.0625"/>
    <n v="8.3034999999999997"/>
    <n v="1569771"/>
    <n v="1040565"/>
    <n v="676390"/>
    <n v="893381"/>
    <n v="1695020.25"/>
    <n v="5.0799593925476074"/>
    <n v="125.18302154541016"/>
    <n v="55.106376647949219"/>
    <n v="0"/>
    <n v="0"/>
    <n v="0"/>
    <n v="0"/>
    <s v="FLOAT"/>
    <s v="DEU"/>
    <n v="0"/>
    <n v="0.56643486022949219"/>
    <n v="-4.185841977596283E-2"/>
    <n v="0.29628098011016846"/>
    <n v="4.9508001655340195E-2"/>
    <m/>
    <m/>
    <n v="-0.12604670226573944"/>
    <n v="8.4188282489776611E-2"/>
    <n v="9.6330411732196808E-2"/>
    <n v="0.53713822364807129"/>
    <n v="1.4500000514090061E-2"/>
    <m/>
    <m/>
    <m/>
    <n v="8.5391663014888763E-2"/>
    <n v="2.2288504987955093E-2"/>
    <n v="0.18243630230426788"/>
    <n v="0.18629036843776703"/>
    <n v="0.17289449274539948"/>
  </r>
  <r>
    <x v="124"/>
    <x v="16"/>
    <s v="SWE"/>
    <n v="144"/>
    <n v="8781"/>
    <n v="17066.26514891598"/>
    <n v="75.170330436915279"/>
    <n v="78.510000000000005"/>
    <n v="1767220"/>
    <n v="0.19442537812149344"/>
    <n v="119.59815546772072"/>
    <n v="5543.8945000000003"/>
    <n v="399130"/>
    <n v="471600"/>
    <n v="68594"/>
    <n v="712330"/>
    <n v="7.2691666666666679"/>
    <n v="9.5183333333333326"/>
    <n v="85.552518547442403"/>
    <n v="9.58"/>
    <n v="121.53757475532443"/>
    <n v="0.67565965560156227"/>
    <n v="376924.875"/>
    <n v="582696.0625"/>
    <n v="7.4615"/>
    <n v="1534432"/>
    <n v="1030739"/>
    <n v="666791"/>
    <n v="867641"/>
    <n v="1694955.75"/>
    <n v="5.212160587310791"/>
    <n v="111.70143127441406"/>
    <n v="52.731521606445313"/>
    <n v="0"/>
    <n v="0"/>
    <n v="0"/>
    <n v="0"/>
    <s v="FLOAT"/>
    <s v="DEU"/>
    <n v="0"/>
    <n v="6.5454035997390747E-2"/>
    <n v="0.14792448282241821"/>
    <n v="-0.11582450568675995"/>
    <n v="4.7407001256942749E-2"/>
    <m/>
    <m/>
    <n v="4.9832131713628769E-2"/>
    <n v="9.8092354834079742E-2"/>
    <n v="9.343622624874115E-2"/>
    <n v="4.8463474959135056E-2"/>
    <n v="1.6200000420212746E-2"/>
    <m/>
    <m/>
    <m/>
    <n v="9.5183335244655609E-2"/>
    <n v="1.6985109075903893E-2"/>
    <n v="6.6078469157218933E-2"/>
    <n v="0.11474837362766266"/>
    <n v="-3.42087522149086E-2"/>
  </r>
  <r>
    <x v="125"/>
    <x v="16"/>
    <s v="SWE"/>
    <n v="144"/>
    <n v="8827"/>
    <n v="17645.717619839848"/>
    <n v="77.710483926397956"/>
    <n v="78.790000000000006"/>
    <n v="1906770"/>
    <n v="0.19715351538961376"/>
    <n v="122.62845849802375"/>
    <n v="32891.508000000002"/>
    <n v="460500"/>
    <n v="567700"/>
    <n v="68303"/>
    <n v="749249.21299999999"/>
    <n v="8.6016666666666683"/>
    <n v="10.244166666666667"/>
    <n v="86.021085513471292"/>
    <n v="8.8973999999999993"/>
    <n v="125.4546875175641"/>
    <n v="0.72755821151626543"/>
    <n v="423183.625"/>
    <n v="605890.0625"/>
    <n v="6.6581999999999999"/>
    <n v="1550939"/>
    <n v="1048481"/>
    <n v="671287"/>
    <n v="879652"/>
    <n v="1665517"/>
    <n v="5.9077224731445313"/>
    <n v="107.14771270751953"/>
    <n v="57.110507965087891"/>
    <n v="0"/>
    <n v="0"/>
    <n v="0"/>
    <n v="0"/>
    <s v="FLOAT"/>
    <s v="DEU"/>
    <n v="0"/>
    <n v="0.20632621645927429"/>
    <n v="0.10114053636789322"/>
    <n v="0.27249932289123535"/>
    <n v="6.0100998729467392E-2"/>
    <m/>
    <m/>
    <n v="5.4773385636508465E-3"/>
    <n v="9.5663197338581085E-2"/>
    <n v="9.5142073929309845E-2"/>
    <n v="0.18011908233165741"/>
    <n v="2.0099999383091927E-2"/>
    <m/>
    <m/>
    <m/>
    <n v="0.10244166851043701"/>
    <n v="2.372039295732975E-2"/>
    <n v="0.15451638400554657"/>
    <n v="0.14837141335010529"/>
    <n v="0.16630016267299652"/>
  </r>
  <r>
    <x v="126"/>
    <x v="16"/>
    <s v="SWE"/>
    <n v="144"/>
    <n v="8841"/>
    <n v="17901.289102958424"/>
    <n v="78.628697916941022"/>
    <n v="79.959999999999994"/>
    <n v="1956430"/>
    <n v="0.20232576207528596"/>
    <n v="123.18840579710147"/>
    <n v="40483.932000000001"/>
    <n v="448700"/>
    <n v="569200"/>
    <n v="71940"/>
    <n v="833597.77899999998"/>
    <n v="5.66"/>
    <n v="8.0274999999999981"/>
    <n v="86.450605232331128"/>
    <n v="9.5466999999999995"/>
    <n v="134.00540043127987"/>
    <n v="0.73064893052626134"/>
    <n v="816978.375"/>
    <n v="852432.4375"/>
    <n v="6.8710000000000004"/>
    <n v="1528801"/>
    <n v="1045638"/>
    <n v="667363"/>
    <n v="861438"/>
    <n v="1810772"/>
    <n v="4.9759378433227539"/>
    <n v="100.11930084228516"/>
    <n v="51.385223388671875"/>
    <n v="0"/>
    <n v="0"/>
    <n v="0"/>
    <n v="0"/>
    <s v="FLOAT"/>
    <s v="DEU"/>
    <n v="0"/>
    <n v="0.42630001902580261"/>
    <n v="0.10209309309720993"/>
    <n v="0.22524797916412354"/>
    <n v="2.3631000891327858E-2"/>
    <m/>
    <m/>
    <n v="4.9929609522223473E-3"/>
    <n v="9.7100131213665009E-2"/>
    <n v="9.6617721021175385E-2"/>
    <n v="0.37999516725540161"/>
    <n v="2.7100000530481339E-2"/>
    <m/>
    <m/>
    <m/>
    <n v="8.0274999141693115E-2"/>
    <n v="3.7397868931293488E-2"/>
    <n v="0.22677093744277954"/>
    <n v="0.27148282527923584"/>
    <n v="0.12443949282169342"/>
  </r>
  <r>
    <x v="127"/>
    <x v="16"/>
    <s v="SWE"/>
    <n v="144"/>
    <n v="8846"/>
    <n v="18374.993537597693"/>
    <n v="80.418764025919103"/>
    <n v="81.93"/>
    <n v="2047270"/>
    <n v="0.20002989348248815"/>
    <n v="123.84716732542822"/>
    <n v="58337.061999999998"/>
    <n v="501100"/>
    <n v="632800"/>
    <n v="74114"/>
    <n v="843265.33799999999"/>
    <n v="4.1108333333333329"/>
    <n v="6.6175833333333332"/>
    <n v="93.674345958609919"/>
    <n v="10.358599999999999"/>
    <n v="141.19567682691891"/>
    <n v="0.70920797261968616"/>
    <n v="648928"/>
    <n v="655155.875"/>
    <n v="7.8769999999999998"/>
    <n v="1573988"/>
    <n v="1047964"/>
    <n v="707605"/>
    <n v="866383"/>
    <n v="2126997"/>
    <n v="5.4083967208862305"/>
    <n v="89.5462646484375"/>
    <n v="53.499931335449219"/>
    <n v="0"/>
    <n v="0"/>
    <n v="0"/>
    <n v="0"/>
    <s v="FLOAT"/>
    <s v="DEU"/>
    <n v="0"/>
    <n v="0.27918389439582825"/>
    <n v="0.17950569093227386"/>
    <n v="0.13842692971229553"/>
    <n v="2.3711999878287315E-2"/>
    <m/>
    <m/>
    <n v="8.3558700978755951E-2"/>
    <n v="9.5946989953517914E-2"/>
    <n v="8.8548034429550171E-2"/>
    <n v="0.24950028955936432"/>
    <n v="2.0999999716877937E-2"/>
    <m/>
    <m/>
    <m/>
    <n v="6.6175833344459534E-2"/>
    <n v="2.6239505037665367E-2"/>
    <n v="0.18799009919166565"/>
    <n v="0.23116454482078552"/>
    <n v="8.10694620013237E-2"/>
  </r>
  <r>
    <x v="128"/>
    <x v="16"/>
    <s v="SWE"/>
    <n v="144"/>
    <n v="8851"/>
    <n v="19136.770051265463"/>
    <n v="83.320063015805147"/>
    <n v="84.32"/>
    <n v="2152910"/>
    <n v="0.20869662154159146"/>
    <n v="123.64953886693019"/>
    <n v="37394.978999999999"/>
    <n v="545000"/>
    <n v="675100"/>
    <n v="78085"/>
    <n v="863924.89199999999"/>
    <n v="4.1383333333333345"/>
    <n v="4.9576666666666673"/>
    <n v="104.56852791878173"/>
    <n v="8.9407999999999994"/>
    <n v="146.52076605876439"/>
    <n v="0.68308992252374667"/>
    <n v="721333"/>
    <n v="724674"/>
    <n v="8.0609999999999999"/>
    <n v="1649275"/>
    <n v="1066838"/>
    <n v="754343"/>
    <n v="894932"/>
    <n v="2020575"/>
    <n v="5.002316951751709"/>
    <n v="95.52081298828125"/>
    <n v="57.654853820800781"/>
    <n v="0"/>
    <n v="0"/>
    <n v="0"/>
    <n v="0"/>
    <s v="FLOAT"/>
    <s v="DEU"/>
    <n v="0"/>
    <n v="0.13088507950305939"/>
    <n v="0.20320138335227966"/>
    <n v="0.21363328397274017"/>
    <n v="1.8244000151753426E-2"/>
    <m/>
    <m/>
    <n v="0.11630404740571976"/>
    <n v="8.6897335946559906E-2"/>
    <n v="7.7843785285949707E-2"/>
    <n v="0.1054922416806221"/>
    <n v="2.4400001391768456E-2"/>
    <m/>
    <m/>
    <m/>
    <n v="4.9576666206121445E-2"/>
    <n v="2.6974013075232506E-2"/>
    <n v="0.15033403038978577"/>
    <n v="0.1620781421661377"/>
    <n v="0.11593864113092422"/>
  </r>
  <r>
    <x v="129"/>
    <x v="16"/>
    <s v="SWE"/>
    <n v="144"/>
    <n v="8858"/>
    <n v="20012.530037183817"/>
    <n v="87.025590095905912"/>
    <n v="87.46"/>
    <n v="2264490"/>
    <n v="0.21525824312186298"/>
    <n v="124.24242424242426"/>
    <n v="50996.55"/>
    <n v="569700"/>
    <n v="702800"/>
    <n v="87325"/>
    <n v="1104883.101"/>
    <n v="3.1151"/>
    <n v="5.021583333333334"/>
    <n v="114.72081218274113"/>
    <n v="7.6070000000000002"/>
    <n v="151.73397670002828"/>
    <n v="0.60506100000000007"/>
    <n v="810955"/>
    <n v="748512"/>
    <n v="8.5250000000000004"/>
    <n v="1745614"/>
    <n v="1104204"/>
    <n v="817111"/>
    <n v="928503"/>
    <n v="2596601"/>
    <n v="5.3717207908630371"/>
    <n v="98.112266540527344"/>
    <n v="56.574268341064453"/>
    <n v="0"/>
    <n v="0"/>
    <n v="1"/>
    <n v="1"/>
    <s v="PEG"/>
    <s v="DEU"/>
    <n v="0"/>
    <n v="0.69757193326950073"/>
    <n v="0.17363414168357849"/>
    <n v="-5.522557720541954E-2"/>
    <n v="3.072916716337204E-2"/>
    <m/>
    <m/>
    <n v="9.7084224224090576E-2"/>
    <n v="7.6549910008907318E-2"/>
    <n v="6.9775782525539398E-2"/>
    <n v="0.65742772817611694"/>
    <n v="1.5900000929832458E-2"/>
    <m/>
    <m/>
    <m/>
    <n v="5.0215832889080048E-2"/>
    <n v="2.6353102177381516E-2"/>
    <n v="0.41157791018486023"/>
    <n v="0.51321816444396973"/>
    <n v="-1.224820502102375E-2"/>
  </r>
  <r>
    <x v="130"/>
    <x v="16"/>
    <s v="SWE"/>
    <n v="144"/>
    <n v="8872"/>
    <n v="20871.246597494053"/>
    <n v="90.656647770696623"/>
    <n v="91.67"/>
    <n v="2408150"/>
    <n v="0.22259816763981993"/>
    <n v="125.46113306982875"/>
    <n v="63093.095000000001"/>
    <n v="670404"/>
    <n v="804706"/>
    <n v="88918"/>
    <n v="1164008.1740000001"/>
    <n v="3.9546083333333302"/>
    <n v="5.3429166666666674"/>
    <n v="127.52830925419758"/>
    <n v="5.4659000000000004"/>
    <n v="157.94543285942024"/>
    <n v="0.50347900000000001"/>
    <n v="848134"/>
    <n v="765239"/>
    <n v="9.5350000000000001"/>
    <n v="1857178"/>
    <n v="1138934"/>
    <n v="878824"/>
    <n v="978354"/>
    <n v="2949019"/>
    <n v="5.1586313247680664"/>
    <n v="101.28236389160156"/>
    <n v="58.317131042480469"/>
    <n v="0"/>
    <n v="0"/>
    <n v="1"/>
    <n v="1"/>
    <s v="PEG"/>
    <s v="DEU"/>
    <n v="1.2075"/>
    <n v="-0.10803400725126266"/>
    <n v="0.18194136023521423"/>
    <n v="0.1441618800163269"/>
    <n v="3.954608365893364E-2"/>
    <m/>
    <m/>
    <n v="0.11163605749607086"/>
    <n v="7.0305302739143372E-2"/>
    <n v="6.324489414691925E-2"/>
    <n v="-0.12258454412221909"/>
    <n v="2.0599998533725739E-2"/>
    <m/>
    <m/>
    <m/>
    <n v="5.3429167717695236E-2"/>
    <n v="1.8074756488204002E-2"/>
    <n v="1.969577744603157E-2"/>
    <n v="4.8951706849038601E-3"/>
    <n v="9.1853983700275421E-2"/>
  </r>
  <r>
    <x v="131"/>
    <x v="16"/>
    <s v="SWE"/>
    <n v="144"/>
    <n v="8940"/>
    <n v="21096.053432245481"/>
    <n v="91.381739153040073"/>
    <n v="91.83"/>
    <n v="2503730"/>
    <n v="0.2267991249858711"/>
    <n v="128.52437417654812"/>
    <n v="71429.58"/>
    <n v="663542"/>
    <n v="811376"/>
    <n v="96727"/>
    <n v="1164591.601"/>
    <n v="3.9956416666666699"/>
    <n v="5.1074999999999999"/>
    <n v="137.40726278797345"/>
    <n v="4.7302999999999997"/>
    <n v="163.08210738563716"/>
    <n v="0.51897100000000007"/>
    <n v="938025"/>
    <n v="773514"/>
    <n v="10.6675"/>
    <n v="2028192"/>
    <n v="1206262"/>
    <n v="957877"/>
    <n v="1070315"/>
    <n v="3176037"/>
    <n v="5.3190364837646484"/>
    <n v="109.31261444091797"/>
    <n v="59.120254516601563"/>
    <n v="0"/>
    <n v="0"/>
    <n v="1"/>
    <n v="1"/>
    <s v="PEG"/>
    <s v="DEU"/>
    <n v="0.22837499999999999"/>
    <n v="-0.14842203259468079"/>
    <n v="0.14320018887519836"/>
    <n v="3.363781375810504E-3"/>
    <n v="3.9956416934728622E-2"/>
    <m/>
    <m/>
    <n v="7.7465340495109558E-2"/>
    <n v="6.5734848380088806E-2"/>
    <n v="6.100878119468689E-2"/>
    <n v="-0.16546985507011414"/>
    <n v="2.1400000900030136E-2"/>
    <m/>
    <m/>
    <m/>
    <n v="5.1075000315904617E-2"/>
    <n v="1.7858946695923805E-2"/>
    <n v="-6.7618764005601406E-3"/>
    <n v="-1.3623182661831379E-2"/>
    <n v="2.1660098806023598E-2"/>
  </r>
  <r>
    <x v="132"/>
    <x v="16"/>
    <s v="SWE"/>
    <n v="144"/>
    <n v="8954"/>
    <n v="21585.525419413058"/>
    <n v="92.908361961896219"/>
    <n v="92.89"/>
    <n v="2598340"/>
    <n v="0.2205257518658095"/>
    <n v="131.29117259552044"/>
    <n v="112818.79999999999"/>
    <n v="656996"/>
    <n v="808294"/>
    <n v="95827"/>
    <n v="1262171.4839999999"/>
    <n v="4.0665750000000003"/>
    <n v="5.3033333333333301"/>
    <n v="146.66146036704413"/>
    <n v="4.9650999999999996"/>
    <n v="167.98955229447856"/>
    <n v="0.49805700000000003"/>
    <n v="781777"/>
    <n v="828019"/>
    <n v="8.8249999999999993"/>
    <n v="2105135"/>
    <n v="1277542"/>
    <n v="1045613"/>
    <n v="1059522"/>
    <n v="3219749"/>
    <n v="4.8495564460754395"/>
    <n v="108.15708160400391"/>
    <n v="59.124504089355469"/>
    <n v="0"/>
    <n v="0"/>
    <n v="1"/>
    <n v="1"/>
    <s v="PEG"/>
    <s v="DEU"/>
    <n v="-0.958125"/>
    <n v="-0.35903021693229675"/>
    <n v="0.1300642341375351"/>
    <n v="0.11892542243003845"/>
    <n v="4.0665749460458755E-2"/>
    <m/>
    <m/>
    <n v="6.7347370088100433E-2"/>
    <n v="6.2716864049434662E-2"/>
    <n v="5.8759558945894241E-2"/>
    <n v="-0.37222471833229065"/>
    <n v="2.9600000008940697E-2"/>
    <m/>
    <m/>
    <m/>
    <n v="5.3033333271741867E-2"/>
    <n v="1.8582148477435112E-2"/>
    <n v="-3.4705214202404022E-2"/>
    <n v="-6.8063020706176758E-2"/>
    <n v="7.9795584082603455E-2"/>
  </r>
  <r>
    <x v="133"/>
    <x v="16"/>
    <s v="SWE"/>
    <n v="144"/>
    <n v="8970"/>
    <n v="22049.978205881405"/>
    <n v="94.13492907498356"/>
    <n v="94.19"/>
    <n v="2703550"/>
    <n v="0.21645606093615397"/>
    <n v="133.82740447957841"/>
    <n v="164230.08479999998"/>
    <n v="680696"/>
    <n v="825540"/>
    <n v="98425.659700000004"/>
    <n v="1307592.692"/>
    <n v="3.0328333333333299"/>
    <n v="4.6383333333333301"/>
    <n v="161.10894181960171"/>
    <n v="5.5547000000000004"/>
    <n v="172.74220337313869"/>
    <n v="0.49273100000000003"/>
    <n v="818550"/>
    <n v="868048"/>
    <n v="7.1891999999999996"/>
    <n v="2172472"/>
    <n v="1304316"/>
    <n v="1149950"/>
    <n v="1022522"/>
    <n v="3208438"/>
    <n v="5.2530121803283691"/>
    <n v="100.18466949462891"/>
    <n v="56.874267578125"/>
    <n v="0"/>
    <n v="0"/>
    <n v="1"/>
    <n v="1"/>
    <s v="PEG"/>
    <s v="DEU"/>
    <n v="-0.83999997000000004"/>
    <n v="0.35493656992912292"/>
    <n v="0.15981411933898926"/>
    <n v="3.9353720843791962E-2"/>
    <n v="3.0328333377838135E-2"/>
    <m/>
    <m/>
    <n v="9.8512895405292511E-2"/>
    <n v="6.1301227658987045E-2"/>
    <n v="5.5803831666707993E-2"/>
    <n v="0.29818814992904663"/>
    <n v="4.3713562190532684E-2"/>
    <m/>
    <m/>
    <m/>
    <n v="4.6383332461118698E-2"/>
    <n v="5.6748427450656891E-2"/>
    <n v="0.2023099958896637"/>
    <n v="0.2424900233745575"/>
    <n v="3.4841027110815048E-2"/>
  </r>
  <r>
    <x v="134"/>
    <x v="16"/>
    <s v="SWE"/>
    <n v="144"/>
    <n v="8986"/>
    <n v="22942.612169500579"/>
    <n v="97.648681878735715"/>
    <n v="95.94"/>
    <n v="2830190"/>
    <n v="0.21882033528443634"/>
    <n v="134.32147562582347"/>
    <n v="168391.05345000001"/>
    <n v="740295"/>
    <n v="899396"/>
    <n v="98198"/>
    <n v="1360278.618"/>
    <n v="2.10916666666667"/>
    <n v="4.4249999999999998"/>
    <n v="180.0468566966029"/>
    <n v="6.6931000000000003"/>
    <n v="179.30699940758285"/>
    <n v="0.48452699999999999"/>
    <n v="863225"/>
    <n v="882535"/>
    <n v="6.6146000000000003"/>
    <n v="2313773"/>
    <n v="1442715"/>
    <n v="1282334"/>
    <n v="1031439"/>
    <n v="3290438"/>
    <n v="6.5440549850463867"/>
    <n v="100.96507263183594"/>
    <n v="61.570911407470703"/>
    <n v="0"/>
    <n v="0"/>
    <n v="1"/>
    <n v="1"/>
    <s v="PEG"/>
    <s v="DEU"/>
    <n v="-0.23596126000000001"/>
    <n v="0.21351516246795654"/>
    <n v="0.17344585061073303"/>
    <n v="0.12241814285516739"/>
    <n v="2.109166607260704E-2"/>
    <m/>
    <m/>
    <n v="0.11754775047302246"/>
    <n v="5.5898092687129974E-2"/>
    <n v="5.0018526613712311E-2"/>
    <n v="0.17634032666683197"/>
    <n v="3.160211443901062E-2"/>
    <m/>
    <m/>
    <m/>
    <n v="4.4250000268220901E-2"/>
    <n v="3.717484325170517E-2"/>
    <n v="0.16970384120941162"/>
    <n v="0.19077503681182861"/>
    <n v="7.1754902601242065E-2"/>
  </r>
  <r>
    <x v="135"/>
    <x v="16"/>
    <s v="SWE"/>
    <n v="144"/>
    <n v="9002"/>
    <n v="23627.367728791112"/>
    <n v="100"/>
    <n v="97.81"/>
    <n v="2931090"/>
    <n v="0.2241156431833263"/>
    <n v="134.9472990777339"/>
    <n v="175894.796"/>
    <n v="829472"/>
    <n v="978714"/>
    <n v="100374.39838596"/>
    <n v="1533038.1470000001"/>
    <n v="1.7166666666666699"/>
    <n v="3.3833333333333302"/>
    <n v="201.21046466224132"/>
    <n v="7.4856999999999996"/>
    <n v="185.32605931292775"/>
    <n v="0.48688500000000001"/>
    <n v="944601"/>
    <n v="930881"/>
    <n v="7.9584000000000001"/>
    <n v="2601957"/>
    <n v="1600756"/>
    <n v="1458547"/>
    <n v="1143411"/>
    <n v="3569499"/>
    <n v="5.5539102554321289"/>
    <n v="105.42645263671875"/>
    <n v="62.757236480712891"/>
    <n v="0"/>
    <n v="0"/>
    <n v="1"/>
    <n v="1"/>
    <s v="PEG"/>
    <s v="DEU"/>
    <n v="3.6461250000000001E-2"/>
    <n v="0.37001007795333862"/>
    <n v="0.16773948073387146"/>
    <n v="0.10456304252147675"/>
    <n v="1.7166666686534882E-2"/>
    <m/>
    <m/>
    <n v="0.11754152923822403"/>
    <n v="5.0197958946228027E-2"/>
    <n v="4.4918205589056015E-2"/>
    <n v="0.32616785168647766"/>
    <n v="3.3059321343898773E-2"/>
    <m/>
    <m/>
    <m/>
    <n v="3.3833332359790802E-2"/>
    <n v="4.384220764040947E-2"/>
    <n v="0.23032189905643463"/>
    <n v="0.26180070638656616"/>
    <n v="6.0864854604005814E-2"/>
  </r>
  <r>
    <x v="136"/>
    <x v="16"/>
    <s v="SWE"/>
    <n v="144"/>
    <n v="9017"/>
    <n v="24602.147150810728"/>
    <n v="104.07571488014023"/>
    <n v="100"/>
    <n v="3121670"/>
    <n v="0.23229376089962162"/>
    <n v="136.79183135704878"/>
    <n v="254093.65118999998"/>
    <n v="942240"/>
    <n v="1081898"/>
    <n v="100762.9784176"/>
    <n v="1762550.2150000001"/>
    <n v="2.3316666666666701"/>
    <n v="3.7050000000000001"/>
    <n v="223.03787582975397"/>
    <n v="7.0658000000000003"/>
    <n v="191.87487919927099"/>
    <n v="0.43595999999999996"/>
    <n v="996777"/>
    <n v="965070"/>
    <n v="6.8643999999999998"/>
    <n v="2875437"/>
    <n v="1760051"/>
    <n v="1648573"/>
    <n v="1226864"/>
    <n v="3805390"/>
    <n v="5.8180079460144043"/>
    <n v="108.54026031494141"/>
    <n v="62.144699096679688"/>
    <n v="0"/>
    <n v="0"/>
    <n v="1"/>
    <n v="1"/>
    <s v="PEG"/>
    <s v="DEU"/>
    <n v="0.65260123999999997"/>
    <n v="0.25795787572860718"/>
    <n v="0.15497179329395294"/>
    <n v="-8.7977303192019463E-3"/>
    <n v="2.3316666483879089E-2"/>
    <m/>
    <m/>
    <n v="0.10848367214202881"/>
    <n v="4.6488117426633835E-2"/>
    <n v="4.1938476264476776E-2"/>
    <n v="0.23624178767204285"/>
    <n v="1.7566220834851265E-2"/>
    <m/>
    <m/>
    <m/>
    <n v="3.7050001323223114E-2"/>
    <n v="2.1716095507144928E-2"/>
    <n v="0.17881105840206146"/>
    <n v="0.20473653078079224"/>
    <n v="7.2594680823385715E-3"/>
  </r>
  <r>
    <x v="137"/>
    <x v="16"/>
    <s v="SWE"/>
    <n v="144"/>
    <n v="9031"/>
    <n v="25376.74189937206"/>
    <n v="106.85974303527701"/>
    <n v="101.52"/>
    <n v="3320280"/>
    <n v="0.24166470397960652"/>
    <n v="139.78919631093549"/>
    <n v="269600.02380999998"/>
    <n v="1039106"/>
    <n v="1144032"/>
    <n v="100459"/>
    <n v="2089485"/>
    <n v="3.5525000000000002"/>
    <n v="4.1675000000000004"/>
    <n v="244.27957828973058"/>
    <n v="6.1608999999999998"/>
    <n v="201.22352862498823"/>
    <n v="0.38896700000000006"/>
    <n v="1067443"/>
    <n v="994467"/>
    <n v="6.4135999999999997"/>
    <n v="3316756"/>
    <n v="1919099"/>
    <n v="1837315"/>
    <n v="1479441"/>
    <n v="4528937"/>
    <n v="5.3226795848299391"/>
    <n v="132.12821960449219"/>
    <n v="64.781705215169737"/>
    <n v="0"/>
    <n v="0"/>
    <n v="1"/>
    <n v="1"/>
    <s v="PEG"/>
    <s v="DEU"/>
    <n v="0.89542246000000003"/>
    <n v="-2.822384424507618E-2"/>
    <n v="0.1388603001832962"/>
    <n v="-1.0816063731908798E-2"/>
    <n v="3.5525001585483551E-2"/>
    <m/>
    <m/>
    <n v="9.523937851190567E-2"/>
    <n v="4.3620921671390533E-2"/>
    <n v="3.9827752858400345E-2"/>
    <n v="-6.0432076454162598E-2"/>
    <n v="3.4279834479093552E-2"/>
    <m/>
    <m/>
    <m/>
    <n v="4.1675001382827759E-2"/>
    <n v="3.2208234071731567E-2"/>
    <n v="5.9113003313541412E-2"/>
    <n v="6.5633088350296021E-2"/>
    <n v="1.2354468926787376E-2"/>
  </r>
  <r>
    <x v="138"/>
    <x v="16"/>
    <s v="SWE"/>
    <n v="144"/>
    <n v="9045"/>
    <n v="25181.203906078124"/>
    <n v="105.55277402544247"/>
    <n v="99.7"/>
    <n v="3412250"/>
    <n v="0.24546362769700839"/>
    <n v="144.59815546772074"/>
    <n v="261498.60510000002"/>
    <n v="1092659"/>
    <n v="1193144"/>
    <n v="99409"/>
    <n v="2164492.4610000001"/>
    <n v="3.9049999999999998"/>
    <n v="3.8883333333333301"/>
    <n v="252.20616946505271"/>
    <n v="6.2347999999999999"/>
    <n v="211.17233456726248"/>
    <n v="0.37497799999999998"/>
    <n v="1066215"/>
    <n v="1028782"/>
    <n v="7.8106"/>
    <n v="3679231"/>
    <n v="2100849"/>
    <n v="2044693"/>
    <n v="1634538"/>
    <n v="5366457"/>
    <n v="4.6080066522983731"/>
    <n v="135.64776611328125"/>
    <n v="68.919677827298344"/>
    <n v="1"/>
    <n v="1"/>
    <n v="1"/>
    <n v="1"/>
    <s v="PEG"/>
    <s v="DEU"/>
    <n v="-3.5735000000000003E-2"/>
    <n v="-0.39268901944160461"/>
    <n v="7.4997127056121826E-2"/>
    <n v="0.24945938587188721"/>
    <n v="3.905000165104866E-2"/>
    <m/>
    <m/>
    <n v="3.2446373254060745E-2"/>
    <n v="4.2550757527351379E-2"/>
    <n v="4.1213527321815491E-2"/>
    <n v="-0.41956570744514465"/>
    <n v="4.6304427087306976E-2"/>
    <m/>
    <m/>
    <m/>
    <n v="3.8883332163095474E-2"/>
    <n v="2.6876676827669144E-2"/>
    <n v="-3.497309610247612E-2"/>
    <n v="-6.4753830432891846E-2"/>
    <n v="0.14425469934940338"/>
  </r>
  <r>
    <x v="139"/>
    <x v="16"/>
    <s v="SWE"/>
    <n v="144"/>
    <n v="9128.0623379429544"/>
    <n v="23877.515135794431"/>
    <n v="100.11547331539192"/>
    <n v="98.49"/>
    <n v="3341170"/>
    <n v="0.22493787350347946"/>
    <n v="144.20289855072471"/>
    <n v="194195.61091000002"/>
    <n v="908364"/>
    <n v="990546"/>
    <n v="100072"/>
    <n v="2135789.5580000002"/>
    <n v="0.399166666666667"/>
    <n v="3.25"/>
    <n v="256.22803592346742"/>
    <n v="8.3508999999999993"/>
    <n v="216.39714021750265"/>
    <n v="0.40732400000000002"/>
    <n v="1037792"/>
    <n v="1063036"/>
    <n v="7.1165000000000003"/>
    <n v="3762425"/>
    <n v="2328667"/>
    <n v="2237113"/>
    <n v="1525311"/>
    <n v="5288998"/>
    <n v="6.0951124656079818"/>
    <n v="123.31101989746094"/>
    <n v="64.975370646178519"/>
    <n v="0"/>
    <n v="0"/>
    <n v="0"/>
    <n v="0"/>
    <s v="FLOAT"/>
    <s v="DEU"/>
    <n v="0"/>
    <n v="0.52242743968963623"/>
    <n v="5.4949268698692322E-2"/>
    <n v="-5.1068175584077835E-2"/>
    <n v="3.9916667155921459E-3"/>
    <m/>
    <m/>
    <n v="1.5947280451655388E-2"/>
    <n v="3.9001986384391785E-2"/>
    <n v="3.8389772176742554E-2"/>
    <n v="0.46655568480491638"/>
    <n v="3.8097269833087921E-2"/>
    <m/>
    <m/>
    <m/>
    <n v="3.2499998807907104E-2"/>
    <n v="5.5871766060590744E-2"/>
    <n v="0.19760201871395111"/>
    <n v="0.22971723973751068"/>
    <n v="-2.3538254201412201E-2"/>
  </r>
  <r>
    <x v="140"/>
    <x v="16"/>
    <s v="SWE"/>
    <n v="144"/>
    <n v="9201.3526361279164"/>
    <n v="25306.371128249099"/>
    <n v="105.17398639316535"/>
    <n v="101.45300556472486"/>
    <n v="3573580"/>
    <n v="0.22490409480014584"/>
    <n v="146.04743083003962"/>
    <n v="205685.60687999998"/>
    <n v="1074618"/>
    <n v="1131076"/>
    <n v="96394"/>
    <n v="2188006"/>
    <n v="0.50416666666666698"/>
    <n v="2.89333333333333"/>
    <n v="277.54783287778213"/>
    <n v="8.6097000000000001"/>
    <n v="221.77549725916319"/>
    <n v="0.381025"/>
    <n v="1109500"/>
    <n v="1124587"/>
    <n v="6.7096999999999998"/>
    <n v="3959681"/>
    <n v="2500433"/>
    <n v="2413783"/>
    <n v="1545898"/>
    <n v="5225584"/>
    <n v="6.2045005072983521"/>
    <n v="117.42555236816406"/>
    <n v="63.393403293779492"/>
    <n v="0"/>
    <n v="0"/>
    <n v="0"/>
    <n v="0"/>
    <s v="FLOAT"/>
    <s v="DEU"/>
    <n v="0"/>
    <n v="0.26483967900276184"/>
    <n v="0.12153872847557068"/>
    <n v="3.1283382326364517E-2"/>
    <n v="5.0416667945683002E-3"/>
    <m/>
    <m/>
    <n v="8.32071453332901E-2"/>
    <n v="3.833157941699028E-2"/>
    <n v="3.538711741566658E-2"/>
    <n v="0.23051753640174866"/>
    <n v="2.7892459183931351E-2"/>
    <m/>
    <m/>
    <m/>
    <n v="2.8933333232998848E-2"/>
    <n v="3.4322161227464676E-2"/>
    <n v="0.1619352400302887"/>
    <n v="0.17988289892673492"/>
    <n v="1.8162524327635765E-2"/>
  </r>
  <r>
    <x v="141"/>
    <x v="16"/>
    <s v="SWE"/>
    <n v="144"/>
    <n v="9266.8253025064805"/>
    <n v="25800.011929043547"/>
    <n v="107.71813304786382"/>
    <n v="102.69389788273095"/>
    <n v="3727910"/>
    <n v="0.22893984691133493"/>
    <n v="149.86824769433474"/>
    <n v="198867.85576000001"/>
    <n v="1146128"/>
    <n v="1221654"/>
    <n v="92246"/>
    <n v="2339371"/>
    <n v="1.6541666666666699"/>
    <n v="2.6058333333333299"/>
    <n v="282.23350253807109"/>
    <n v="7.8041"/>
    <n v="228.2407979603754"/>
    <n v="0.37173099999999998"/>
    <n v="1127172"/>
    <n v="1145633"/>
    <n v="6.8876999999999997"/>
    <n v="4180708"/>
    <n v="2616193"/>
    <n v="2538907"/>
    <n v="1641801"/>
    <n v="5365574"/>
    <n v="6.0793330373554557"/>
    <n v="106.71373748779297"/>
    <n v="60.719111533321836"/>
    <n v="0"/>
    <n v="0"/>
    <n v="0"/>
    <n v="0"/>
    <s v="FLOAT"/>
    <s v="DEU"/>
    <n v="0"/>
    <n v="-0.13710713386535645"/>
    <n v="5.3527407348155975E-2"/>
    <n v="0.2058551162481308"/>
    <n v="1.6541667282581329E-2"/>
    <m/>
    <m/>
    <n v="1.6879962757229805E-2"/>
    <n v="3.6647442728281021E-2"/>
    <n v="3.6039102822542191E-2"/>
    <n v="-0.16687469184398651"/>
    <n v="3.5729993134737015E-2"/>
    <m/>
    <m/>
    <m/>
    <n v="2.6058332994580269E-2"/>
    <n v="2.9767561703920364E-2"/>
    <n v="-1.6359184519387782E-4"/>
    <n v="-1.5403618104755878E-2"/>
    <n v="0.11119839549064636"/>
  </r>
  <r>
    <x v="142"/>
    <x v="16"/>
    <s v="SWE"/>
    <n v="144"/>
    <n v="9338.1611927398426"/>
    <n v="25452.197907316786"/>
    <n v="106.29517400581682"/>
    <n v="102.68256279559071"/>
    <n v="3743090"/>
    <n v="0.22723522783072578"/>
    <n v="151.18577075098824"/>
    <n v="201744.35499000002"/>
    <n v="1114285"/>
    <n v="1172866"/>
    <n v="88002"/>
    <n v="2412372"/>
    <n v="1.253333"/>
    <n v="1.5925"/>
    <n v="279.85162046075749"/>
    <n v="7.9756999999999998"/>
    <n v="234.48164510383981"/>
    <n v="0.37514899999999995"/>
    <n v="1117224"/>
    <n v="1160612"/>
    <n v="6.5045000000000002"/>
    <n v="4369019"/>
    <n v="2728804"/>
    <n v="2696743"/>
    <n v="1672861"/>
    <n v="5378459"/>
    <n v="6.486883328752695"/>
    <n v="108.0802001953125"/>
    <n v="59.187377448763158"/>
    <n v="0"/>
    <n v="0"/>
    <n v="0"/>
    <n v="0"/>
    <s v="FLOAT"/>
    <s v="DEU"/>
    <n v="0"/>
    <n v="0.16564112901687622"/>
    <n v="2.8194580227136612E-2"/>
    <n v="2.4127259850502014E-2"/>
    <n v="1.2533333152532578E-2"/>
    <m/>
    <m/>
    <n v="-8.4362924098968506E-3"/>
    <n v="3.6630872637033463E-2"/>
    <n v="3.6942530423402786E-2"/>
    <n v="0.12017977982759476"/>
    <n v="4.058397188782692E-2"/>
    <m/>
    <m/>
    <m/>
    <n v="1.5924999490380287E-2"/>
    <n v="4.5461345463991165E-2"/>
    <n v="7.2085395455360413E-2"/>
    <n v="7.9281948506832123E-2"/>
    <n v="1.8330296501517296E-2"/>
  </r>
  <r>
    <x v="143"/>
    <x v="16"/>
    <s v="SWE"/>
    <n v="144"/>
    <n v="9425.1323465859969"/>
    <n v="25516.931727101863"/>
    <n v="106.65018379292677"/>
    <n v="103.64220136236018"/>
    <n v="3822670"/>
    <n v="0.22445483799155094"/>
    <n v="151.11989459815558"/>
    <n v="197339.27030999999"/>
    <n v="1049338"/>
    <n v="1091889"/>
    <n v="82359"/>
    <n v="2487778.4920000001"/>
    <n v="0.92583329999999997"/>
    <n v="2.12083333333333"/>
    <n v="295.18530895047166"/>
    <n v="8.0520999999999994"/>
    <n v="238.70031207148168"/>
    <n v="0.40224800000000005"/>
    <n v="1147214"/>
    <n v="1194021"/>
    <n v="6.4238"/>
    <n v="4491131"/>
    <n v="2866107"/>
    <n v="2814542"/>
    <n v="1676589"/>
    <n v="5413659"/>
    <n v="6.8138915944295917"/>
    <n v="104.16111755371094"/>
    <n v="58.041110725927112"/>
    <n v="0"/>
    <n v="0"/>
    <n v="0"/>
    <n v="0"/>
    <s v="FLOAT"/>
    <s v="DEU"/>
    <n v="0"/>
    <n v="0.27765005826950073"/>
    <n v="9.2792674899101257E-2"/>
    <n v="-7.3240235447883606E-2"/>
    <n v="9.2500001192092896E-3"/>
    <m/>
    <m/>
    <n v="5.4790779948234558E-2"/>
    <n v="3.8001898676156998E-2"/>
    <n v="3.6027900874614716E-2"/>
    <n v="0.23178461194038391"/>
    <n v="3.723495826125145E-2"/>
    <m/>
    <m/>
    <m/>
    <n v="2.1208332851529121E-2"/>
    <n v="4.586545005440712E-2"/>
    <n v="0.14455316960811615"/>
    <n v="0.16754108667373657"/>
    <n v="-3.1995117664337158E-2"/>
  </r>
  <r>
    <x v="144"/>
    <x v="16"/>
    <s v="SWE"/>
    <n v="144"/>
    <n v="9524.8071521175443"/>
    <n v="25919.684045336504"/>
    <n v="108.4037730423057"/>
    <n v="105.57312734294122"/>
    <n v="3992730"/>
    <n v="0.23228467740117664"/>
    <n v="150.85638998682489"/>
    <n v="166031.17025"/>
    <n v="1108611"/>
    <n v="1127341"/>
    <n v="81090.929999999993"/>
    <n v="2589790.3829999999"/>
    <n v="0.42083330000000002"/>
    <n v="1.71583333333333"/>
    <n v="322.95026375274375"/>
    <n v="7.9535"/>
    <n v="243.99180968429556"/>
    <n v="0.44998199999999999"/>
    <n v="1180519"/>
    <n v="1230276"/>
    <n v="7.7366000000000001"/>
    <n v="4752333"/>
    <n v="3032980"/>
    <n v="2994441"/>
    <n v="1757892"/>
    <n v="5341788"/>
    <n v="6.6312618914554715"/>
    <n v="101.06709289550781"/>
    <n v="57.657362341553473"/>
    <n v="0"/>
    <n v="0"/>
    <n v="0"/>
    <n v="0"/>
    <s v="FLOAT"/>
    <s v="DEU"/>
    <n v="0"/>
    <n v="0.15673729777336121"/>
    <n v="0.13079452514648438"/>
    <n v="0.18815499544143677"/>
    <n v="4.2083333246409893E-3"/>
    <m/>
    <m/>
    <n v="9.3950681388378143E-2"/>
    <n v="3.684384748339653E-2"/>
    <n v="3.3679623156785965E-2"/>
    <n v="0.11856205761432648"/>
    <n v="3.4128863364458084E-2"/>
    <m/>
    <m/>
    <m/>
    <n v="1.7158333212137222E-2"/>
    <n v="3.8175251334905624E-2"/>
    <n v="0.13569015264511108"/>
    <n v="0.14150963723659515"/>
    <n v="9.6181660890579224E-2"/>
  </r>
  <r>
    <x v="145"/>
    <x v="16"/>
    <s v="SWE"/>
    <n v="144"/>
    <n v="9626.4363656006917"/>
    <n v="26798.295589838988"/>
    <n v="112.07885206617325"/>
    <n v="108.56304255854988"/>
    <n v="4260470"/>
    <n v="0.23753435653812843"/>
    <n v="150.79051383399221"/>
    <n v="139239.13502000002"/>
    <n v="1163524"/>
    <n v="1181273"/>
    <n v="71700.217399999994"/>
    <n v="2787814.4610000001"/>
    <n v="-0.2891667"/>
    <n v="0.71916666666666695"/>
    <n v="365.32835266147481"/>
    <n v="7.4316000000000004"/>
    <n v="250.08716153383261"/>
    <n v="0.43738700000000003"/>
    <n v="1279582"/>
    <n v="1273198"/>
    <n v="8.4407999999999994"/>
    <n v="5013001"/>
    <n v="3239325"/>
    <n v="3244120"/>
    <n v="1768881"/>
    <n v="5578539"/>
    <n v="6.8631959530302682"/>
    <n v="105.82367706298828"/>
    <n v="57.283501942227389"/>
    <n v="0"/>
    <n v="0"/>
    <n v="0"/>
    <n v="0"/>
    <s v="FLOAT"/>
    <s v="DEU"/>
    <n v="0"/>
    <n v="0.10191266238689423"/>
    <n v="0.16483460366725922"/>
    <n v="4.2898640967905521E-3"/>
    <n v="-2.8916667215526104E-3"/>
    <m/>
    <m/>
    <n v="0.13119411468505859"/>
    <n v="3.3640492707490921E-2"/>
    <n v="2.973891980946064E-2"/>
    <n v="6.5922468900680542E-2"/>
    <n v="3.3764362335205078E-2"/>
    <m/>
    <m/>
    <m/>
    <n v="7.1916668675839901E-3"/>
    <n v="3.5990193486213684E-2"/>
    <n v="0.12274423986673355"/>
    <n v="0.13935783505439758"/>
    <n v="6.9909868761897087E-4"/>
  </r>
  <r>
    <x v="146"/>
    <x v="16"/>
    <s v="SWE"/>
    <n v="144"/>
    <n v="9767.1537381158178"/>
    <n v="26958.728545811493"/>
    <n v="112.9711636987235"/>
    <n v="109.67421757565802"/>
    <n v="4415030"/>
    <n v="0.24210520832130059"/>
    <n v="152.27272727272739"/>
    <n v="104813.3783"/>
    <n v="1198332"/>
    <n v="1188498"/>
    <n v="60718.145900000003"/>
    <n v="2997943.4559999998"/>
    <n v="-0.65500000000000003"/>
    <n v="0.54"/>
    <n v="395.44054212959685"/>
    <n v="6.99"/>
    <n v="256.25417545028546"/>
    <n v="0.42255400000000004"/>
    <n v="1371558"/>
    <n v="1306863"/>
    <n v="9.0622000000000007"/>
    <n v="5298554"/>
    <n v="3468660"/>
    <n v="3477360"/>
    <n v="1821194"/>
    <n v="5734612"/>
    <n v="7.0615336607829846"/>
    <n v="103.95470428466797"/>
    <n v="55.253224836549627"/>
    <n v="0"/>
    <n v="0"/>
    <n v="0"/>
    <n v="0"/>
    <s v="FLOAT"/>
    <s v="DEU"/>
    <n v="0"/>
    <n v="9.6699997782707214E-2"/>
    <n v="0.10297223925590515"/>
    <n v="6.1364196240901947E-2"/>
    <n v="-6.5500000000000003E-3"/>
    <m/>
    <m/>
    <n v="7.290959358215332E-2"/>
    <n v="3.0062645673751831E-2"/>
    <n v="2.80197374522686E-2"/>
    <n v="5.6899998337030411E-2"/>
    <n v="3.7657298147678375E-2"/>
    <m/>
    <m/>
    <m/>
    <n v="5.1919999999999996E-3"/>
    <n v="3.9799999445676804E-2"/>
    <n v="8.9219868183135986E-2"/>
    <n v="9.9802017211914063E-2"/>
    <n v="2.7407098561525345E-2"/>
  </r>
  <r>
    <x v="147"/>
    <x v="16"/>
    <s v="SWE"/>
    <n v="144"/>
    <n v="9889.3042350907526"/>
    <n v="27309.236336439488"/>
    <n v="114.32133581418495"/>
    <n v="111.02687613957028"/>
    <n v="4625090"/>
    <n v="0.25136483712547247"/>
    <n v="155.00658761528337"/>
    <n v="135121.36183000001"/>
    <n v="1312871"/>
    <n v="1304775"/>
    <n v="56247.667399999998"/>
    <n v="3242547.4580000001"/>
    <n v="-0.69499999999999995"/>
    <n v="0.65500000000000003"/>
    <n v="421.68938426832381"/>
    <n v="6.7183000000000002"/>
    <n v="262.34913102477623"/>
    <n v="0.40731000000000001"/>
    <n v="1433177"/>
    <n v="1356837"/>
    <n v="8.2080000000000002"/>
    <n v="5641225"/>
    <n v="3705418"/>
    <n v="3717762"/>
    <n v="1923463"/>
    <n v="6207874"/>
    <n v="6.6771235810070468"/>
    <n v="96.760461031304885"/>
    <n v="52.105912796909038"/>
    <n v="0"/>
    <n v="0"/>
    <n v="0"/>
    <n v="0"/>
    <s v="FLOAT"/>
    <s v="DEU"/>
    <n v="0"/>
    <n v="0.10840000212192535"/>
    <n v="7.6442740857601166E-2"/>
    <n v="1.8196003511548042E-2"/>
    <n v="-6.9499999999999996E-3"/>
    <m/>
    <m/>
    <n v="4.7660570591688156E-2"/>
    <n v="2.878216840326786E-2"/>
    <n v="2.7472799643874168E-2"/>
    <n v="7.4799999594688416E-2"/>
    <n v="3.1261630356311798E-2"/>
    <m/>
    <m/>
    <m/>
    <n v="6.5500000000000003E-3"/>
    <n v="3.359999880194664E-2"/>
    <n v="8.1460259854793549E-2"/>
    <n v="9.3163140118122101E-2"/>
    <n v="5.6230016052722931E-3"/>
  </r>
  <r>
    <x v="148"/>
    <x v="16"/>
    <s v="SWE"/>
    <n v="144"/>
    <n v="9996.796672428698"/>
    <n v="27542.55215390215"/>
    <n v="115.2045566748924"/>
    <n v="111.77431359006496"/>
    <n v="4828310"/>
    <n v="0.25179638573031621"/>
    <n v="158.0368906455864"/>
    <n v="127177.68539999999"/>
    <n v="1471028"/>
    <n v="1448575"/>
    <n v="60695.071300000003"/>
    <n v="3432831.9010000001"/>
    <n v="-0.68583329999999998"/>
    <n v="0.65166659999999998"/>
    <n v="417.75297126839644"/>
    <n v="6.36"/>
    <n v="270.19786810288855"/>
    <n v="0.38908700000000002"/>
    <n v="1491100"/>
    <n v="1425450"/>
    <n v="8.9562000000000008"/>
    <n v="5953485"/>
    <n v="3909988"/>
    <n v="3924811"/>
    <n v="2028674"/>
    <n v="6663286"/>
    <n v="6.6771235810070468"/>
    <n v="97.633321968205934"/>
    <n v="51.337404321498717"/>
    <n v="0"/>
    <n v="0"/>
    <n v="0"/>
    <n v="0"/>
    <s v="FLOAT"/>
    <s v="DEU"/>
    <n v="0"/>
    <n v="-4.0399998426437378E-2"/>
    <n v="-4.7031734138727188E-3"/>
    <n v="2.9907776042819023E-2"/>
    <n v="-6.8579999999999995E-3"/>
    <m/>
    <m/>
    <n v="-3.2857540994882584E-2"/>
    <n v="2.8154367581009865E-2"/>
    <n v="2.9110878705978394E-2"/>
    <n v="-7.5300000607967377E-2"/>
    <n v="3.7741970270872116E-2"/>
    <m/>
    <m/>
    <m/>
    <n v="6.5169999999999994E-3"/>
    <n v="3.48999984562397E-2"/>
    <n v="-1.7345733940601349E-2"/>
    <n v="-2.2078525274991989E-2"/>
    <n v="1.1524887755513191E-2"/>
  </r>
  <r>
    <x v="149"/>
    <x v="16"/>
    <s v="SWE"/>
    <n v="144"/>
    <n v="10092.562662057047"/>
    <n v="27824.678855439721"/>
    <n v="116.30771134016994"/>
    <n v="111.44383650264413"/>
    <n v="5049620"/>
    <n v="0.24409762399895912"/>
    <n v="160.86956521739143"/>
    <n v="275810.24439999997"/>
    <n v="1501423"/>
    <n v="1522611"/>
    <n v="62359.380100000002"/>
    <n v="3702972.4369999999"/>
    <n v="-0.42083330000000002"/>
    <n v="4.666667E-2"/>
    <n v="428.11916327516582"/>
    <n v="6.83"/>
    <n v="278.50764230195671"/>
    <n v="0.34898000000000001"/>
    <n v="1535968"/>
    <n v="1468425"/>
    <n v="9.2993000000000006"/>
    <n v="6218069"/>
    <n v="4111139"/>
    <n v="4122025"/>
    <n v="2096044"/>
    <n v="7036304"/>
    <n v="5.5175049697141443"/>
    <n v="97.63688938388367"/>
    <n v="49.779617808365408"/>
    <n v="0"/>
    <n v="0"/>
    <n v="0"/>
    <n v="0"/>
    <s v="FLOAT"/>
    <s v="DEU"/>
    <n v="0"/>
    <n v="0.33849999308586121"/>
    <n v="3.4189775586128235E-2"/>
    <n v="5.7640135288238525E-2"/>
    <n v="-4.2079999999999999E-3"/>
    <m/>
    <m/>
    <n v="3.9164372719824314E-3"/>
    <n v="3.0273338779807091E-2"/>
    <n v="3.0155237764120102E-2"/>
    <n v="0.29269999265670776"/>
    <n v="3.5429719835519791E-2"/>
    <m/>
    <m/>
    <m/>
    <n v="4.6699999999999997E-4"/>
    <n v="4.5800000429153442E-2"/>
    <n v="0.18166889250278473"/>
    <n v="0.20199978351593018"/>
    <n v="2.6716068387031555E-2"/>
  </r>
  <r>
    <x v="150"/>
    <x v="16"/>
    <s v="SWE"/>
    <n v="144"/>
    <n v="10142.400064822821"/>
    <n v="26912.147706397565"/>
    <n v="112.24240248535506"/>
    <n v="105.42353426379833"/>
    <n v="4983360"/>
    <n v="0.24778727508644272"/>
    <n v="161.66007905138352"/>
    <n v="284599.68960000004"/>
    <n v="1365882"/>
    <n v="1415459"/>
    <n v="62094.702700000002"/>
    <n v="4361252.7340000002"/>
    <n v="-0.13500000000000001"/>
    <n v="-3.8333329999999999E-2"/>
    <n v="446.10245143154032"/>
    <n v="8.2899999999999991"/>
    <n v="285.29413086945442"/>
    <n v="0.39664700000000003"/>
    <n v="1513774"/>
    <n v="1648496"/>
    <n v="8.1771999999999991"/>
    <n v="6485853"/>
    <n v="4362321"/>
    <n v="4345467"/>
    <n v="2140386"/>
    <n v="7282037.5"/>
    <n v="5.628024542838209"/>
    <n v="81.092861334903588"/>
    <n v="46.047778408938086"/>
    <n v="0"/>
    <n v="0"/>
    <n v="0"/>
    <n v="0"/>
    <s v="FLOAT"/>
    <s v="DEU"/>
    <n v="0"/>
    <n v="0.1656000018119812"/>
    <n v="6.3649602234363556E-2"/>
    <n v="1.7942491918802261E-2"/>
    <n v="-1.3500000000000001E-3"/>
    <m/>
    <m/>
    <n v="3.2592300325632095E-2"/>
    <n v="3.1057300046086311E-2"/>
    <n v="3.0077021569013596E-2"/>
    <n v="0.14990000426769257"/>
    <n v="1.3653360307216644E-2"/>
    <m/>
    <m/>
    <m/>
    <n v="-3.8299999999999999E-4"/>
    <n v="1.5700001269578934E-2"/>
    <m/>
    <m/>
    <n v="8.2962457090616226E-3"/>
  </r>
  <r>
    <x v="0"/>
    <x v="17"/>
    <s v="USA"/>
    <n v="111"/>
    <n v="40240.629999999997"/>
    <n v="2444.6436654277486"/>
    <n v="6.6571968984605867"/>
    <n v="8.4339999999999993"/>
    <n v="7.8120000000000003"/>
    <n v="0.16382430000000001"/>
    <n v="10.576832106722046"/>
    <n v="-0.14316999999999999"/>
    <n v="0.45"/>
    <n v="0.41799999999999998"/>
    <n v="0.63"/>
    <n v="1.81"/>
    <n v="5.72"/>
    <n v="5.4390000000000001"/>
    <m/>
    <m/>
    <n v="1.6840892345703637"/>
    <n v="0.31188594470046083"/>
    <n v="0.41099999999999998"/>
    <n v="0.31"/>
    <n v="1"/>
    <m/>
    <m/>
    <m/>
    <m/>
    <m/>
    <n v="32.036186218261719"/>
    <n v="120.82360076904297"/>
    <n v="35.743995666503906"/>
    <n v="0"/>
    <n v="0"/>
    <n v="0"/>
    <n v="0"/>
    <s v="FLOAT"/>
    <s v="GBR"/>
    <m/>
    <m/>
    <m/>
    <m/>
    <n v="5.9999998658895493E-2"/>
    <m/>
    <m/>
    <m/>
    <m/>
    <m/>
    <m/>
    <m/>
    <m/>
    <m/>
    <m/>
    <n v="5.4335564374923706E-2"/>
    <m/>
    <m/>
    <m/>
    <m/>
  </r>
  <r>
    <x v="1"/>
    <x v="17"/>
    <s v="USA"/>
    <n v="111"/>
    <n v="41098"/>
    <n v="2502.846853861502"/>
    <n v="6.7811505714848197"/>
    <n v="8.407"/>
    <n v="7.665"/>
    <n v="0.1389987"/>
    <n v="9.9031279027109651"/>
    <n v="-0.21057400000000001"/>
    <n v="0.53400000000000003"/>
    <n v="0.47499999999999998"/>
    <n v="0.64"/>
    <n v="2.04"/>
    <n v="5.56"/>
    <n v="5.3566666666666665"/>
    <m/>
    <m/>
    <n v="1.6490040421834813"/>
    <n v="0.3029422048271363"/>
    <n v="0.38400000000000001"/>
    <n v="0.29199999999999998"/>
    <n v="1"/>
    <m/>
    <m/>
    <m/>
    <m/>
    <m/>
    <n v="30.943084716796875"/>
    <n v="120.82643890380859"/>
    <n v="35.53924560546875"/>
    <n v="0"/>
    <n v="0"/>
    <n v="0"/>
    <n v="0"/>
    <s v="FLOAT"/>
    <s v="GBR"/>
    <n v="0"/>
    <m/>
    <m/>
    <n v="6.5119288861751556E-2"/>
    <n v="5.9999998658895493E-2"/>
    <m/>
    <m/>
    <m/>
    <m/>
    <m/>
    <m/>
    <n v="5.485231801867485E-2"/>
    <m/>
    <m/>
    <m/>
    <n v="5.3566668182611465E-2"/>
    <m/>
    <m/>
    <m/>
    <n v="6.2559641897678375E-2"/>
  </r>
  <r>
    <x v="2"/>
    <x v="17"/>
    <s v="USA"/>
    <n v="111"/>
    <n v="42136"/>
    <n v="2540.9388646288212"/>
    <n v="6.8836487687025603"/>
    <n v="9.3503000000000007"/>
    <n v="8.3089999999999993"/>
    <n v="0.24191979999999999"/>
    <n v="9.9031279027109651"/>
    <n v="-0.26196199999999997"/>
    <n v="0.63200000000000001"/>
    <n v="0.47399999999999998"/>
    <n v="0.64"/>
    <n v="2.2400000000000002"/>
    <n v="8.3800000000000008"/>
    <n v="5.5616666666666665"/>
    <m/>
    <m/>
    <n v="1.6665466383769225"/>
    <n v="0.26597556866048866"/>
    <n v="0.374"/>
    <n v="0.27800000000000002"/>
    <n v="1"/>
    <m/>
    <m/>
    <m/>
    <m/>
    <m/>
    <n v="30.562566757202148"/>
    <n v="131.29244995117188"/>
    <n v="37.567600250244141"/>
    <n v="0"/>
    <n v="0"/>
    <n v="0"/>
    <n v="0"/>
    <s v="FLOAT"/>
    <s v="GBR"/>
    <n v="0"/>
    <n v="0.13291139900684357"/>
    <m/>
    <n v="6.1484627425670624E-2"/>
    <n v="5.9999998658895493E-2"/>
    <m/>
    <m/>
    <m/>
    <m/>
    <m/>
    <n v="6.9620251655578613E-2"/>
    <n v="5.9171594679355621E-2"/>
    <m/>
    <m/>
    <m/>
    <n v="5.5616665631532669E-2"/>
    <n v="6.329113245010376E-2"/>
    <m/>
    <m/>
    <n v="6.0742311179637909E-2"/>
  </r>
  <r>
    <x v="3"/>
    <x v="17"/>
    <s v="USA"/>
    <n v="111"/>
    <n v="43174"/>
    <n v="2604.2525594107565"/>
    <n v="7.0393280741989503"/>
    <n v="9.3493999999999993"/>
    <n v="8.8369999999999997"/>
    <n v="0.2253714"/>
    <n v="9.7006927452557115"/>
    <n v="-0.124459"/>
    <n v="0.65500000000000003"/>
    <n v="0.56200000000000006"/>
    <n v="0.65"/>
    <n v="2.31"/>
    <n v="14.24"/>
    <n v="5.4791666666666661"/>
    <m/>
    <m/>
    <n v="1.5963762536031574"/>
    <n v="0.24343216023537398"/>
    <n v="0.33400000000000002"/>
    <n v="0.28999999999999998"/>
    <n v="1"/>
    <m/>
    <m/>
    <m/>
    <m/>
    <m/>
    <n v="23.644147872924805"/>
    <n v="96.039276123046875"/>
    <n v="21.822097778320313"/>
    <n v="1"/>
    <n v="1"/>
    <n v="0"/>
    <n v="0"/>
    <s v="FLOAT"/>
    <s v="GBR"/>
    <n v="0"/>
    <n v="-6.3116371631622314E-2"/>
    <m/>
    <n v="6.6278994083404541E-2"/>
    <n v="5.9999998658895493E-2"/>
    <m/>
    <m/>
    <m/>
    <m/>
    <m/>
    <n v="-0.12820512056350708"/>
    <n v="7.4660636484622955E-2"/>
    <m/>
    <m/>
    <m/>
    <n v="5.4791666567325592E-2"/>
    <n v="6.5088763833045959E-2"/>
    <m/>
    <m/>
    <n v="6.3139498233795166E-2"/>
  </r>
  <r>
    <x v="4"/>
    <x v="17"/>
    <s v="USA"/>
    <n v="111"/>
    <n v="44212"/>
    <n v="2527.2550438794897"/>
    <n v="6.7993521362685261"/>
    <n v="9.3651999999999997"/>
    <n v="8.5630000000000006"/>
    <n v="0.17853769999999999"/>
    <n v="9.2294236986998826"/>
    <n v="-0.11822000000000001"/>
    <n v="0.57599999999999996"/>
    <n v="0.61899999999999999"/>
    <n v="0.66"/>
    <n v="2.39"/>
    <n v="3.43"/>
    <n v="5.1033333333333335"/>
    <m/>
    <m/>
    <n v="1.508663272635951"/>
    <n v="0.25224021954922338"/>
    <n v="0.30499999999999999"/>
    <n v="0.30299999999999999"/>
    <n v="1"/>
    <m/>
    <m/>
    <m/>
    <m/>
    <m/>
    <n v="23.528635025024414"/>
    <n v="97.415313720703125"/>
    <n v="21.012933731079102"/>
    <n v="0"/>
    <n v="0"/>
    <n v="0"/>
    <n v="0"/>
    <s v="FLOAT"/>
    <s v="GBR"/>
    <n v="0"/>
    <n v="0.10180995613336563"/>
    <m/>
    <n v="6.1956781893968582E-2"/>
    <n v="5.9999998658895493E-2"/>
    <m/>
    <m/>
    <m/>
    <m/>
    <m/>
    <n v="2.7149321511387825E-2"/>
    <n v="7.2687223553657532E-2"/>
    <m/>
    <m/>
    <m/>
    <n v="5.1033332943916321E-2"/>
    <n v="7.4660629034042358E-2"/>
    <m/>
    <m/>
    <n v="6.0978390276432037E-2"/>
  </r>
  <r>
    <x v="5"/>
    <x v="17"/>
    <s v="USA"/>
    <n v="111"/>
    <n v="45245"/>
    <n v="2598.5854790584594"/>
    <n v="6.991942994929639"/>
    <n v="9.3362999999999996"/>
    <n v="8.2390000000000008"/>
    <n v="0.19215689999999999"/>
    <n v="8.8925715966943422"/>
    <n v="-8.1064999999999998E-2"/>
    <n v="0.54"/>
    <n v="0.53800000000000003"/>
    <n v="0.63"/>
    <n v="2.52"/>
    <n v="3.11"/>
    <n v="4.63"/>
    <m/>
    <m/>
    <n v="1.4560354840556271"/>
    <n v="0.26171586357567667"/>
    <n v="0.28799999999999998"/>
    <n v="0.27500000000000002"/>
    <n v="1"/>
    <m/>
    <m/>
    <m/>
    <m/>
    <m/>
    <n v="22.725048065185547"/>
    <n v="94.2977294921875"/>
    <n v="18.592046737670898"/>
    <n v="0"/>
    <n v="0"/>
    <n v="0"/>
    <n v="0"/>
    <s v="FLOAT"/>
    <s v="GBR"/>
    <n v="0"/>
    <n v="2.8634361922740936E-2"/>
    <m/>
    <n v="6.9667145609855652E-2"/>
    <n v="5.9999998658895493E-2"/>
    <m/>
    <m/>
    <m/>
    <m/>
    <m/>
    <n v="-3.7444934248924255E-2"/>
    <n v="6.8649880588054657E-2"/>
    <m/>
    <m/>
    <m/>
    <n v="4.6300001442432404E-2"/>
    <n v="6.6079288721084595E-2"/>
    <m/>
    <m/>
    <n v="6.4833573997020721E-2"/>
  </r>
  <r>
    <x v="6"/>
    <x v="17"/>
    <s v="USA"/>
    <n v="111"/>
    <n v="46287"/>
    <n v="2570.3545271890594"/>
    <n v="6.9266614050350057"/>
    <n v="9.7131000000000007"/>
    <n v="8.3879999999999999"/>
    <n v="0.1750903"/>
    <n v="8.6901364392390903"/>
    <n v="2.1443E-2"/>
    <n v="0.46899999999999997"/>
    <n v="0.56499999999999995"/>
    <n v="0.62"/>
    <n v="2.52"/>
    <n v="3.35"/>
    <n v="4.4616666666666669"/>
    <m/>
    <m/>
    <n v="1.385865099281862"/>
    <n v="0.25403505007153077"/>
    <n v="0.29399999999999998"/>
    <n v="0.26500000000000001"/>
    <n v="1"/>
    <m/>
    <m/>
    <m/>
    <m/>
    <m/>
    <n v="23.391571044921875"/>
    <n v="93.912796020507813"/>
    <n v="17.974708557128906"/>
    <n v="0"/>
    <n v="0"/>
    <n v="0"/>
    <n v="0"/>
    <s v="FLOAT"/>
    <s v="GBR"/>
    <n v="0"/>
    <n v="-0.11212814599275589"/>
    <m/>
    <n v="-1.2225779704749584E-2"/>
    <n v="5.9999998658895493E-2"/>
    <m/>
    <m/>
    <m/>
    <m/>
    <m/>
    <n v="-0.18077802658081055"/>
    <n v="8.3798885345458984E-2"/>
    <m/>
    <m/>
    <m/>
    <n v="4.4616665691137314E-2"/>
    <n v="6.8649888038635254E-2"/>
    <m/>
    <m/>
    <n v="2.3887109011411667E-2"/>
  </r>
  <r>
    <x v="7"/>
    <x v="17"/>
    <s v="USA"/>
    <n v="111"/>
    <n v="47325"/>
    <n v="2595.3935552033809"/>
    <n v="7.0106529833106546"/>
    <n v="10.279299999999999"/>
    <n v="8.6039999999999992"/>
    <n v="0.18086859999999999"/>
    <n v="8.4885110224136593"/>
    <n v="0.100647"/>
    <n v="0.46600000000000003"/>
    <n v="0.63200000000000001"/>
    <n v="0.62"/>
    <n v="2.4700000000000002"/>
    <n v="3.87"/>
    <n v="4.3491666666666662"/>
    <m/>
    <m/>
    <n v="1.3332373107015381"/>
    <n v="0.24497443049744305"/>
    <n v="0.28100000000000003"/>
    <n v="0.24099999999999999"/>
    <n v="1"/>
    <m/>
    <m/>
    <m/>
    <m/>
    <m/>
    <n v="23.553318023681641"/>
    <n v="92.980026245117188"/>
    <n v="17.781599044799805"/>
    <n v="0"/>
    <n v="0"/>
    <n v="0"/>
    <n v="0"/>
    <s v="FLOAT"/>
    <s v="GBR"/>
    <n v="0"/>
    <n v="-3.910614550113678E-2"/>
    <m/>
    <n v="-1.0721578262746334E-2"/>
    <n v="5.9999998658895493E-2"/>
    <m/>
    <m/>
    <m/>
    <m/>
    <m/>
    <n v="-9.2178776860237122E-2"/>
    <n v="5.8461535722017288E-2"/>
    <m/>
    <m/>
    <m/>
    <n v="4.34916652739048E-2"/>
    <n v="5.3072623908519745E-2"/>
    <m/>
    <m/>
    <n v="2.4639209732413292E-2"/>
  </r>
  <r>
    <x v="8"/>
    <x v="17"/>
    <s v="USA"/>
    <n v="111"/>
    <n v="48362"/>
    <n v="2645.9617054712376"/>
    <n v="7.1679592443184372"/>
    <n v="10.458600000000001"/>
    <n v="8.4600000000000009"/>
    <n v="0.18758949999999999"/>
    <n v="8.0836407075031538"/>
    <n v="0.15232200000000001"/>
    <n v="0.45300000000000001"/>
    <n v="0.72"/>
    <n v="0.62"/>
    <n v="2.34"/>
    <n v="4.22"/>
    <n v="4.2299999999999995"/>
    <m/>
    <m/>
    <n v="1.2981521183146556"/>
    <n v="0.25525035460992906"/>
    <n v="0.26800000000000002"/>
    <n v="0.23699999999999999"/>
    <n v="1"/>
    <m/>
    <m/>
    <m/>
    <m/>
    <m/>
    <n v="23.080299377441406"/>
    <n v="88.067420959472656"/>
    <n v="18.651086807250977"/>
    <n v="0"/>
    <n v="0"/>
    <n v="0"/>
    <n v="0"/>
    <s v="FLOAT"/>
    <s v="GBR"/>
    <n v="0"/>
    <n v="0.11692307144403458"/>
    <m/>
    <n v="5.4700817912817001E-2"/>
    <n v="5.000000074505806E-2"/>
    <m/>
    <m/>
    <m/>
    <m/>
    <m/>
    <n v="6.1538461595773697E-2"/>
    <n v="5.21739162504673E-2"/>
    <m/>
    <m/>
    <m/>
    <n v="4.2300000786781311E-2"/>
    <n v="5.5384617298841476E-2"/>
    <m/>
    <m/>
    <n v="5.2350409328937531E-2"/>
  </r>
  <r>
    <x v="9"/>
    <x v="17"/>
    <s v="USA"/>
    <n v="111"/>
    <n v="49400"/>
    <n v="2909.4331983805669"/>
    <n v="7.9106644352692106"/>
    <n v="11.355"/>
    <n v="9.4489999999999998"/>
    <n v="0.1724359"/>
    <n v="8.0836407075031538"/>
    <n v="0.119655"/>
    <n v="0.46100000000000002"/>
    <n v="0.73"/>
    <n v="0.66"/>
    <n v="2.46"/>
    <n v="5.44"/>
    <n v="4.0366666666666671"/>
    <m/>
    <m/>
    <n v="1.2806095221212141"/>
    <n v="0.2432969626415494"/>
    <n v="0.27900000000000003"/>
    <n v="0.26700000000000002"/>
    <n v="1"/>
    <m/>
    <m/>
    <m/>
    <m/>
    <m/>
    <n v="21.341459274291992"/>
    <n v="76.000518798828125"/>
    <n v="17.214574813842773"/>
    <n v="0"/>
    <n v="0"/>
    <n v="1"/>
    <n v="1"/>
    <s v="PEG"/>
    <s v="GBR"/>
    <n v="0"/>
    <n v="0.4840579628944397"/>
    <m/>
    <n v="5.4793372750282288E-2"/>
    <n v="5.000000074505806E-2"/>
    <m/>
    <m/>
    <m/>
    <m/>
    <m/>
    <n v="0.42608696222305298"/>
    <n v="4.0650404989719391E-2"/>
    <m/>
    <m/>
    <m/>
    <n v="4.0366668254137039E-2"/>
    <n v="5.7971011847257614E-2"/>
    <m/>
    <m/>
    <n v="5.2396684885025024E-2"/>
  </r>
  <r>
    <x v="10"/>
    <x v="17"/>
    <s v="USA"/>
    <n v="111"/>
    <n v="50458"/>
    <n v="3183.9549724523363"/>
    <n v="8.6822480865472027"/>
    <n v="12.649800000000001"/>
    <n v="10.462"/>
    <n v="0.2036538"/>
    <n v="8.2860758649584056"/>
    <n v="9.4580999999999998E-2"/>
    <n v="0.68"/>
    <n v="0.85"/>
    <n v="0.78"/>
    <n v="2.85"/>
    <n v="4.8600000000000003"/>
    <n v="3.726666666666667"/>
    <m/>
    <m/>
    <n v="1.3156947145080966"/>
    <n v="0.19985748422863697"/>
    <n v="0.33400000000000002"/>
    <n v="0.26800000000000002"/>
    <n v="1"/>
    <n v="1.9775"/>
    <n v="0.77390000000000003"/>
    <m/>
    <m/>
    <m/>
    <n v="20.747840881347656"/>
    <n v="81.063751220703125"/>
    <n v="17.218084335327148"/>
    <n v="0"/>
    <n v="0"/>
    <n v="1"/>
    <n v="1"/>
    <s v="PEG"/>
    <s v="GBR"/>
    <n v="0.56000000000000005"/>
    <n v="0.2398373931646347"/>
    <m/>
    <n v="0.12775489687919617"/>
    <n v="5.000000074505806E-2"/>
    <m/>
    <m/>
    <m/>
    <m/>
    <m/>
    <n v="0.18699187040328979"/>
    <n v="4.4520549476146698E-2"/>
    <m/>
    <m/>
    <m/>
    <n v="3.7266667932271957E-2"/>
    <n v="5.2845530211925507E-2"/>
    <m/>
    <m/>
    <n v="8.8877446949481964E-2"/>
  </r>
  <r>
    <x v="11"/>
    <x v="17"/>
    <s v="USA"/>
    <n v="111"/>
    <n v="51743"/>
    <n v="3215.4494327735151"/>
    <n v="8.7834243824119369"/>
    <n v="12.150399999999999"/>
    <n v="11.74"/>
    <n v="0.18577589999999999"/>
    <n v="8.2860758649584056"/>
    <n v="7.7939999999999997E-3"/>
    <n v="0.65400000000000003"/>
    <n v="0.91900000000000004"/>
    <n v="0.89"/>
    <n v="3.35"/>
    <n v="5.76"/>
    <n v="3.6266666666666669"/>
    <m/>
    <m/>
    <n v="1.403407695475303"/>
    <n v="0.17200051107325384"/>
    <n v="0.36099999999999999"/>
    <n v="0.26100000000000001"/>
    <n v="1"/>
    <n v="2.2090999999999998"/>
    <n v="0.75380000000000003"/>
    <m/>
    <m/>
    <m/>
    <n v="18.921331405639648"/>
    <n v="77.815887451171875"/>
    <n v="15.229925155639648"/>
    <n v="0"/>
    <n v="0"/>
    <n v="1"/>
    <n v="1"/>
    <s v="PEG"/>
    <s v="GBR"/>
    <n v="0.54000002000000003"/>
    <n v="8.3904117345809937E-2"/>
    <m/>
    <n v="2.1617650985717773E-2"/>
    <n v="3.9999999105930328E-2"/>
    <m/>
    <m/>
    <m/>
    <m/>
    <m/>
    <n v="2.9109589755535126E-2"/>
    <n v="5.3244590759277344E-2"/>
    <m/>
    <m/>
    <m/>
    <n v="3.6266665905714035E-2"/>
    <n v="5.4794520139694214E-2"/>
    <m/>
    <m/>
    <n v="3.0808825045824051E-2"/>
  </r>
  <r>
    <x v="12"/>
    <x v="17"/>
    <s v="USA"/>
    <n v="111"/>
    <n v="53027"/>
    <n v="3337.9599072170781"/>
    <n v="9.1007823918529773"/>
    <n v="12.7828"/>
    <n v="12.331"/>
    <n v="0.19598360000000001"/>
    <n v="8.2860758649584056"/>
    <n v="-7.4317999999999995E-2"/>
    <n v="0.73299999999999998"/>
    <n v="0.76800000000000002"/>
    <n v="0.94"/>
    <n v="3.59"/>
    <n v="4.78"/>
    <n v="3.6291666666666669"/>
    <m/>
    <m/>
    <n v="1.4735780802490681"/>
    <n v="0.15058924661422432"/>
    <n v="0.40400000000000003"/>
    <n v="0.25800000000000001"/>
    <n v="1"/>
    <n v="2.3574999999999999"/>
    <n v="0.75380000000000003"/>
    <m/>
    <m/>
    <m/>
    <n v="18.934953689575195"/>
    <n v="80.005111694335938"/>
    <n v="14.712943077087402"/>
    <n v="0"/>
    <n v="0"/>
    <n v="1"/>
    <n v="1"/>
    <s v="PEG"/>
    <s v="GBR"/>
    <n v="0.51999998000000003"/>
    <n v="2.4958403781056404E-2"/>
    <m/>
    <n v="6.5394766628742218E-2"/>
    <n v="3.9999999105930328E-2"/>
    <m/>
    <m/>
    <m/>
    <m/>
    <m/>
    <n v="-2.8286190703511238E-2"/>
    <n v="5.4794520139694214E-2"/>
    <m/>
    <m/>
    <m/>
    <n v="3.6291666328907013E-2"/>
    <n v="5.3244590759277344E-2"/>
    <m/>
    <m/>
    <n v="5.2697382867336273E-2"/>
  </r>
  <r>
    <x v="13"/>
    <x v="17"/>
    <s v="USA"/>
    <n v="111"/>
    <n v="54311"/>
    <n v="3338.5870265692033"/>
    <n v="9.0575663860816089"/>
    <n v="12.4537"/>
    <n v="12.435"/>
    <n v="0.18878049999999999"/>
    <n v="8.1516589204081171"/>
    <n v="-8.2492999999999997E-2"/>
    <n v="0.73399999999999999"/>
    <n v="0.84099999999999997"/>
    <n v="0.97"/>
    <n v="3.79"/>
    <n v="3.71"/>
    <n v="3.6208333333333336"/>
    <m/>
    <m/>
    <n v="1.5086632726359506"/>
    <n v="0.13847679935665461"/>
    <n v="0.39800000000000002"/>
    <n v="0.26500000000000001"/>
    <n v="1"/>
    <n v="2.5617000000000001"/>
    <n v="0.80559999999999998"/>
    <m/>
    <m/>
    <m/>
    <n v="19.67388916015625"/>
    <n v="83.951339721679688"/>
    <n v="14.371870040893555"/>
    <n v="0"/>
    <n v="0"/>
    <n v="1"/>
    <n v="1"/>
    <s v="PEG"/>
    <s v="GBR"/>
    <n v="-0.34999998999999998"/>
    <n v="-2.9109589755535126E-2"/>
    <m/>
    <n v="5.1595915108919144E-2"/>
    <n v="3.9999999105930328E-2"/>
    <m/>
    <m/>
    <m/>
    <m/>
    <m/>
    <n v="-8.5616439580917358E-2"/>
    <n v="6.1797752976417542E-2"/>
    <m/>
    <m/>
    <m/>
    <n v="3.620833158493042E-2"/>
    <n v="5.6506849825382233E-2"/>
    <m/>
    <m/>
    <n v="4.5797958970069885E-2"/>
  </r>
  <r>
    <x v="14"/>
    <x v="17"/>
    <s v="USA"/>
    <n v="111"/>
    <n v="55595"/>
    <n v="3320.2806007734507"/>
    <n v="8.9894376240420382"/>
    <n v="12.482900000000001"/>
    <n v="11.896000000000001"/>
    <n v="0.18762709999999999"/>
    <n v="7.9492237629528644"/>
    <n v="-7.0990999999999999E-2"/>
    <n v="0.68300000000000005"/>
    <n v="0.76700000000000002"/>
    <n v="0.99"/>
    <n v="3.81"/>
    <n v="3.03"/>
    <n v="3.5283333333333333"/>
    <m/>
    <m/>
    <n v="1.5086632726359506"/>
    <n v="0.13662634498991258"/>
    <n v="0.34799999999999998"/>
    <n v="0.24399999999999999"/>
    <n v="1"/>
    <n v="2.6187999999999998"/>
    <n v="0.87890000000000001"/>
    <m/>
    <m/>
    <m/>
    <n v="20.968112945556641"/>
    <n v="86.009780883789063"/>
    <n v="14.310907363891602"/>
    <n v="0"/>
    <n v="0"/>
    <n v="1"/>
    <n v="1"/>
    <s v="PEG"/>
    <s v="GBR"/>
    <n v="-0.63"/>
    <n v="-0.12921348214149475"/>
    <m/>
    <n v="2.1898141130805016E-2"/>
    <n v="3.9999999105930328E-2"/>
    <m/>
    <m/>
    <m/>
    <m/>
    <m/>
    <n v="-0.18726591765880585"/>
    <n v="7.1428567171096802E-2"/>
    <m/>
    <m/>
    <m/>
    <n v="3.528333455324173E-2"/>
    <n v="5.8052431792020798E-2"/>
    <m/>
    <m/>
    <n v="3.0949071049690247E-2"/>
  </r>
  <r>
    <x v="15"/>
    <x v="17"/>
    <s v="USA"/>
    <n v="111"/>
    <n v="56879"/>
    <n v="3269.9590358480282"/>
    <n v="8.8479941792703336"/>
    <n v="12.564399999999999"/>
    <n v="11.705"/>
    <n v="0.16965520000000001"/>
    <n v="7.8148068184025767"/>
    <n v="-8.3768999999999996E-2"/>
    <n v="0.59499999999999997"/>
    <n v="0.77600000000000002"/>
    <n v="1.01"/>
    <n v="3.94"/>
    <n v="1.66"/>
    <n v="3.3825000000000003"/>
    <m/>
    <m/>
    <n v="1.5262058688293918"/>
    <n v="0.13486125587355832"/>
    <n v="0.32400000000000001"/>
    <n v="0.26"/>
    <n v="1"/>
    <n v="2.6621999999999999"/>
    <n v="0.95720000000000005"/>
    <m/>
    <m/>
    <m/>
    <n v="19.995475769042969"/>
    <n v="79.998054504394531"/>
    <n v="12.783586502075195"/>
    <n v="0"/>
    <n v="0"/>
    <n v="1"/>
    <n v="1"/>
    <s v="PEG"/>
    <s v="GBR"/>
    <n v="-0.27000001000000001"/>
    <n v="0.2534562349319458"/>
    <m/>
    <n v="5.1154389977455139E-2"/>
    <n v="3.9999999105930328E-2"/>
    <m/>
    <m/>
    <m/>
    <m/>
    <m/>
    <n v="0.1981566846370697"/>
    <n v="4.6153847128152847E-2"/>
    <m/>
    <m/>
    <m/>
    <n v="3.3824998885393143E-2"/>
    <n v="5.5299539119005203E-2"/>
    <m/>
    <m/>
    <n v="4.5577194541692734E-2"/>
  </r>
  <r>
    <x v="16"/>
    <x v="17"/>
    <s v="USA"/>
    <n v="111"/>
    <n v="58164"/>
    <n v="3294.0650574238362"/>
    <n v="8.9396121115056353"/>
    <n v="12.494400000000001"/>
    <n v="12.297000000000001"/>
    <n v="0.20122950000000001"/>
    <n v="7.6123716609473231"/>
    <n v="-0.16897499999999999"/>
    <n v="0.65300000000000002"/>
    <n v="0.71"/>
    <n v="0.99"/>
    <n v="4.22"/>
    <n v="4.03"/>
    <n v="3.5074999999999998"/>
    <m/>
    <m/>
    <n v="1.5437484650228332"/>
    <n v="0.12650727819793445"/>
    <n v="0.33600000000000002"/>
    <n v="0.24199999999999999"/>
    <n v="1"/>
    <n v="2.8521999999999998"/>
    <n v="1.0269999999999999"/>
    <m/>
    <m/>
    <m/>
    <n v="20.179412841796875"/>
    <n v="82.796989440917969"/>
    <n v="11.806333541870117"/>
    <n v="0"/>
    <n v="0"/>
    <n v="1"/>
    <n v="1"/>
    <s v="PEG"/>
    <s v="GBR"/>
    <n v="0"/>
    <n v="0.12692306935787201"/>
    <m/>
    <n v="3.9073556661605835E-2"/>
    <n v="3.9999999105930328E-2"/>
    <m/>
    <m/>
    <m/>
    <m/>
    <m/>
    <n v="8.4615379571914673E-2"/>
    <n v="3.9007090032100677E-2"/>
    <m/>
    <m/>
    <m/>
    <n v="3.5075001418590546E-2"/>
    <n v="4.2307689785957336E-2"/>
    <m/>
    <m/>
    <n v="3.9536777883768082E-2"/>
  </r>
  <r>
    <x v="17"/>
    <x v="17"/>
    <s v="USA"/>
    <n v="111"/>
    <n v="59448"/>
    <n v="3368.2546090701117"/>
    <n v="9.1740970745851111"/>
    <n v="12.4733"/>
    <n v="13.273"/>
    <n v="0.19396949999999999"/>
    <n v="7.6795801332224674"/>
    <n v="-0.246756"/>
    <n v="0.70899999999999996"/>
    <n v="0.74199999999999999"/>
    <n v="1.04"/>
    <n v="4.46"/>
    <n v="5.01"/>
    <n v="3.6574999999999998"/>
    <m/>
    <m/>
    <n v="1.5788336574097159"/>
    <n v="0.11041098470579372"/>
    <n v="0.371"/>
    <n v="0.26800000000000002"/>
    <n v="1"/>
    <n v="3.4007000000000001"/>
    <n v="1.1228"/>
    <m/>
    <m/>
    <m/>
    <n v="20.690410614013672"/>
    <n v="85.763763427734375"/>
    <n v="9.3949909210205078"/>
    <n v="0"/>
    <n v="0"/>
    <n v="1"/>
    <n v="1"/>
    <s v="PEG"/>
    <s v="GBR"/>
    <n v="0.27000001000000001"/>
    <n v="-2.1276595070958138E-2"/>
    <m/>
    <n v="1.3824759982526302E-2"/>
    <n v="3.9999999105930328E-2"/>
    <m/>
    <m/>
    <m/>
    <m/>
    <m/>
    <n v="-6.560283899307251E-2"/>
    <n v="4.7438330948352814E-2"/>
    <m/>
    <m/>
    <m/>
    <n v="3.6575000733137131E-2"/>
    <n v="4.4326242059469223E-2"/>
    <m/>
    <m/>
    <n v="2.6912380009889603E-2"/>
  </r>
  <r>
    <x v="18"/>
    <x v="17"/>
    <s v="USA"/>
    <n v="111"/>
    <n v="60732"/>
    <n v="3281.6637028255286"/>
    <n v="8.9370699935190849"/>
    <n v="12.231299999999999"/>
    <n v="14"/>
    <n v="0.18503600000000001"/>
    <n v="7.6795801332224674"/>
    <n v="-0.25656499999999999"/>
    <n v="0.73899999999999999"/>
    <n v="0.72399999999999998"/>
    <n v="1.08"/>
    <n v="4.62"/>
    <n v="2.5099999999999998"/>
    <n v="3.4683333333333333"/>
    <m/>
    <m/>
    <n v="1.5963762536031572"/>
    <n v="9.890228571428572E-2"/>
    <n v="0.379"/>
    <n v="0.26800000000000002"/>
    <n v="1"/>
    <n v="3.6623000000000001"/>
    <n v="1.2299"/>
    <m/>
    <m/>
    <m/>
    <n v="21.066104888916016"/>
    <n v="88.044654846191406"/>
    <n v="9.5592727661132813"/>
    <n v="0"/>
    <n v="0"/>
    <n v="1"/>
    <n v="1"/>
    <s v="PEG"/>
    <s v="GBR"/>
    <n v="-0.02"/>
    <n v="1.8975332379341125E-2"/>
    <m/>
    <n v="5.4682649672031403E-2"/>
    <n v="3.9999999105930328E-2"/>
    <m/>
    <m/>
    <m/>
    <m/>
    <m/>
    <n v="-2.4667929857969284E-2"/>
    <n v="4.4747080653905869E-2"/>
    <m/>
    <m/>
    <m/>
    <n v="3.4683331847190857E-2"/>
    <n v="4.364326223731041E-2"/>
    <m/>
    <m/>
    <n v="4.7341324388980865E-2"/>
  </r>
  <r>
    <x v="19"/>
    <x v="17"/>
    <s v="USA"/>
    <n v="111"/>
    <n v="62016"/>
    <n v="3413.28044375645"/>
    <n v="9.3034400377408311"/>
    <n v="12.3218"/>
    <n v="13.987"/>
    <n v="0.14582729999999999"/>
    <n v="7.4779547163970346"/>
    <n v="-0.22642699999999999"/>
    <n v="0.76300000000000001"/>
    <n v="0.77900000000000003"/>
    <n v="1.1000000000000001"/>
    <n v="4.87"/>
    <n v="4.4800000000000004"/>
    <n v="3.4224999999999999"/>
    <m/>
    <m/>
    <n v="1.6139188497965984"/>
    <n v="8.9330878673053546E-2"/>
    <n v="0.38700000000000001"/>
    <n v="0.29899999999999999"/>
    <n v="1"/>
    <n v="4.0449999999999999"/>
    <n v="1.3927"/>
    <m/>
    <m/>
    <m/>
    <n v="20.482700347900391"/>
    <n v="87.436203002929688"/>
    <n v="8.4949274063110352"/>
    <n v="0"/>
    <n v="0"/>
    <n v="1"/>
    <n v="1"/>
    <s v="PEG"/>
    <s v="GBR"/>
    <n v="0.31"/>
    <n v="7.7821008861064911E-2"/>
    <m/>
    <n v="1.2131434865295887E-2"/>
    <n v="3.9999999105930328E-2"/>
    <m/>
    <m/>
    <m/>
    <m/>
    <m/>
    <n v="3.501945361495018E-2"/>
    <n v="4.1353382170200348E-2"/>
    <m/>
    <m/>
    <m/>
    <n v="3.4224998205900192E-2"/>
    <n v="4.2801555246114731E-2"/>
    <m/>
    <m/>
    <n v="2.606571651995182E-2"/>
  </r>
  <r>
    <x v="20"/>
    <x v="17"/>
    <s v="USA"/>
    <n v="111"/>
    <n v="63302"/>
    <n v="3391.898281254937"/>
    <n v="9.2620543569197782"/>
    <n v="12.038399999999999"/>
    <n v="15.223000000000001"/>
    <n v="0.18463579999999999"/>
    <n v="7.3427280312169252"/>
    <n v="-0.183333"/>
    <n v="0.81"/>
    <n v="0.89300000000000002"/>
    <n v="1.1399999999999999"/>
    <n v="5.25"/>
    <n v="5.84"/>
    <n v="3.6033333333333335"/>
    <n v="4.3780299999999999"/>
    <n v="4"/>
    <n v="1.6314614459900398"/>
    <n v="7.373034224528674E-2"/>
    <n v="0.40300000000000002"/>
    <n v="0.318"/>
    <n v="1"/>
    <n v="4.4878"/>
    <n v="1.5568"/>
    <m/>
    <m/>
    <m/>
    <n v="20.951519012451172"/>
    <n v="91.277854919433594"/>
    <n v="8.6253690719604492"/>
    <n v="0"/>
    <n v="0"/>
    <n v="1"/>
    <n v="1"/>
    <s v="PEG"/>
    <s v="GBR"/>
    <n v="0.97000003000000001"/>
    <n v="-9.3984968960285187E-2"/>
    <m/>
    <n v="-1.6784312203526497E-2"/>
    <n v="3.9999999105930328E-2"/>
    <m/>
    <m/>
    <m/>
    <m/>
    <n v="7.022518664598465E-2"/>
    <n v="-0.13533835113048553"/>
    <n v="4.7826085239648819E-2"/>
    <m/>
    <m/>
    <m/>
    <n v="3.6033332347869873E-2"/>
    <n v="4.1353382170200348E-2"/>
    <m/>
    <m/>
    <n v="1.1607843451201916E-2"/>
  </r>
  <r>
    <x v="21"/>
    <x v="17"/>
    <s v="USA"/>
    <n v="111"/>
    <n v="64612"/>
    <n v="3467.2636507150369"/>
    <n v="9.3621121208704317"/>
    <n v="12.5381"/>
    <n v="15.558"/>
    <n v="0.16474030000000001"/>
    <n v="7.3427280312169252"/>
    <n v="-0.118117"/>
    <n v="0.86299999999999999"/>
    <n v="0.90700000000000003"/>
    <n v="1.2"/>
    <n v="5.52"/>
    <n v="3.42"/>
    <n v="3.601666666666667"/>
    <n v="4.0010300000000001"/>
    <n v="5.4"/>
    <n v="1.6486347243688824"/>
    <n v="6.4648862321635164E-2"/>
    <n v="0.39200000000000002"/>
    <n v="0.35599999999999998"/>
    <n v="1"/>
    <n v="4.7186000000000003"/>
    <n v="1.6877"/>
    <m/>
    <m/>
    <m/>
    <n v="21.514511108398438"/>
    <n v="93.288558959960938"/>
    <n v="8.7598352432250977"/>
    <n v="0"/>
    <n v="0"/>
    <n v="1"/>
    <n v="1"/>
    <s v="PEG"/>
    <s v="GBR"/>
    <n v="-1.03"/>
    <n v="0.2239130437374115"/>
    <n v="-1.5886604785919189E-2"/>
    <n v="1.893402636051178E-2"/>
    <n v="3.9999999105930328E-2"/>
    <m/>
    <m/>
    <n v="-8.6111791431903839E-2"/>
    <n v="7.022518664598465E-2"/>
    <n v="7.6842203736305237E-2"/>
    <n v="0.17608696222305298"/>
    <n v="4.0665436536073685E-2"/>
    <m/>
    <m/>
    <m/>
    <n v="3.6016665399074554E-2"/>
    <n v="4.7826088964939117E-2"/>
    <n v="5.3478322923183441E-2"/>
    <n v="5.457141250371933E-2"/>
    <n v="2.9467012733221054E-2"/>
  </r>
  <r>
    <x v="22"/>
    <x v="17"/>
    <s v="USA"/>
    <n v="111"/>
    <n v="65922"/>
    <n v="3727.9955856921815"/>
    <n v="9.5846999717728458"/>
    <n v="12.5039"/>
    <n v="16.513999999999999"/>
    <n v="0.1907317"/>
    <n v="7.3427280312169252"/>
    <n v="-0.13658000000000001"/>
    <n v="0.84699999999999998"/>
    <n v="1.0629999999999999"/>
    <n v="1.26"/>
    <n v="5.89"/>
    <n v="3.08"/>
    <n v="3.7374999999999998"/>
    <n v="4.1348099999999999"/>
    <n v="3"/>
    <n v="1.6658080027477249"/>
    <n v="5.8630192563885193E-2"/>
    <n v="0.35499999999999998"/>
    <n v="0.34499999999999997"/>
    <n v="1"/>
    <n v="5.0517000000000003"/>
    <n v="1.7546999999999999"/>
    <m/>
    <m/>
    <m/>
    <n v="20.239215850830078"/>
    <n v="88.735862731933594"/>
    <n v="8.00677490234375"/>
    <n v="0"/>
    <n v="0"/>
    <n v="1"/>
    <n v="1"/>
    <s v="PEG"/>
    <s v="GBR"/>
    <n v="-1.2"/>
    <n v="6.2846578657627106E-2"/>
    <n v="0.11193111538887024"/>
    <n v="1.2937572784721851E-2"/>
    <n v="3.9999999105930328E-2"/>
    <m/>
    <m/>
    <n v="3.343639150261879E-2"/>
    <n v="7.8494720160961151E-2"/>
    <n v="7.595505565404892E-2"/>
    <n v="1.8484288826584816E-2"/>
    <n v="4.3557167053222656E-2"/>
    <m/>
    <m/>
    <m/>
    <n v="3.737499937415123E-2"/>
    <n v="4.4362291693687439E-2"/>
    <n v="9.4645857810974121E-2"/>
    <n v="9.7469836473464966E-2"/>
    <n v="2.6468785479664803E-2"/>
  </r>
  <r>
    <x v="23"/>
    <x v="17"/>
    <s v="USA"/>
    <n v="111"/>
    <n v="67231"/>
    <n v="3478.4119825675657"/>
    <n v="9.354485766910777"/>
    <n v="12.427"/>
    <n v="15.566000000000001"/>
    <n v="0.16714290000000001"/>
    <n v="7.2755195589417818"/>
    <n v="-7.2513999999999995E-2"/>
    <n v="0.88900000000000001"/>
    <n v="0.88900000000000001"/>
    <n v="1.28"/>
    <n v="5.76"/>
    <n v="4.57"/>
    <n v="3.7041666666666671"/>
    <n v="4.3658700000000001"/>
    <n v="11.7"/>
    <n v="1.6829812811265676"/>
    <n v="6.1768084286264929E-2"/>
    <n v="0.38600000000000001"/>
    <n v="0.38300000000000001"/>
    <n v="1"/>
    <n v="5.1322999999999999"/>
    <n v="1.8743000000000001"/>
    <m/>
    <m/>
    <m/>
    <n v="21.181007385253906"/>
    <n v="93.485084533691406"/>
    <n v="10.31641674041748"/>
    <n v="1"/>
    <n v="1"/>
    <n v="1"/>
    <n v="1"/>
    <s v="PEG"/>
    <s v="GBR"/>
    <n v="0.69999999000000002"/>
    <n v="-0.15426497161388397"/>
    <n v="0.13183671236038208"/>
    <n v="2.9447698965668678E-2"/>
    <n v="3.9999999105930328E-2"/>
    <m/>
    <m/>
    <n v="5.5881649255752563E-2"/>
    <n v="7.595505565404892E-2"/>
    <n v="7.1935199201107025E-2"/>
    <n v="-0.1996370255947113"/>
    <n v="5.6689344346523285E-2"/>
    <m/>
    <m/>
    <m/>
    <n v="3.7041667848825455E-2"/>
    <n v="4.5372053980827332E-2"/>
    <n v="4.6787112951278687E-2"/>
    <n v="4.7315265983343124E-2"/>
    <n v="3.4723848104476929E-2"/>
  </r>
  <r>
    <x v="24"/>
    <x v="17"/>
    <s v="USA"/>
    <n v="111"/>
    <n v="68541"/>
    <n v="3313.7995798135421"/>
    <n v="8.8817535061317336"/>
    <n v="11.7181"/>
    <n v="14.28"/>
    <n v="0.1670922"/>
    <n v="6.9386674569362432"/>
    <n v="-0.10062699999999999"/>
    <n v="0.66800000000000004"/>
    <n v="0.94199999999999995"/>
    <n v="1.29"/>
    <n v="5.83"/>
    <n v="1.07"/>
    <n v="3.4800000000000004"/>
    <n v="5.1563499999999998"/>
    <n v="18.399999999999999"/>
    <n v="1.6486347243688824"/>
    <n v="7.1211344537815136E-2"/>
    <n v="0.30599999999999999"/>
    <n v="0.36699999999999999"/>
    <n v="1"/>
    <n v="4.8640999999999996"/>
    <n v="1.9123000000000001"/>
    <m/>
    <m/>
    <m/>
    <n v="20.507991790771484"/>
    <n v="84.040000915527344"/>
    <n v="8.7802515029907227"/>
    <n v="0"/>
    <n v="0"/>
    <n v="1"/>
    <n v="1"/>
    <s v="PEG"/>
    <s v="GBR"/>
    <n v="-1.1599999999999999"/>
    <n v="2.2675735875964165E-2"/>
    <n v="0.25147977471351624"/>
    <n v="5.5306501686573029E-2"/>
    <n v="3.9999999105930328E-2"/>
    <m/>
    <m/>
    <n v="0.18105898797512054"/>
    <n v="7.0420779287815094E-2"/>
    <n v="5.9625115245580673E-2"/>
    <n v="-2.4943310767412186E-2"/>
    <n v="4.883720725774765E-2"/>
    <m/>
    <m/>
    <m/>
    <n v="3.4800000488758087E-2"/>
    <n v="4.7619044780731201E-2"/>
    <n v="0.17714247107505798"/>
    <n v="0.18370011448860168"/>
    <n v="4.7653250396251678E-2"/>
  </r>
  <r>
    <x v="25"/>
    <x v="17"/>
    <s v="USA"/>
    <n v="111"/>
    <n v="69851"/>
    <n v="3644.2203547551221"/>
    <n v="9.7720032250219315"/>
    <n v="12.8523"/>
    <n v="15.754"/>
    <n v="0.1607692"/>
    <n v="6.8042505123859556"/>
    <n v="-0.134072"/>
    <n v="0.752"/>
    <n v="0.85499999999999998"/>
    <n v="1.23"/>
    <n v="6.07"/>
    <n v="1.88"/>
    <n v="3.5883333333333338"/>
    <n v="4.7428699999999999"/>
    <n v="13.7"/>
    <n v="1.6486347243688824"/>
    <n v="6.962790402437477E-2"/>
    <n v="0.32500000000000001"/>
    <n v="0.35599999999999998"/>
    <n v="1"/>
    <n v="5.0617999999999999"/>
    <n v="1.9461999999999999"/>
    <m/>
    <m/>
    <m/>
    <n v="19.891324996948242"/>
    <n v="83.528472900390625"/>
    <n v="8.8035564422607422"/>
    <n v="0"/>
    <n v="0"/>
    <n v="1"/>
    <n v="1"/>
    <s v="PEG"/>
    <s v="GBR"/>
    <n v="-0.17"/>
    <n v="4.883720725774765E-2"/>
    <n v="-2.2486776113510132E-2"/>
    <n v="7.2556515224277973E-3"/>
    <n v="3.9999999105930328E-2"/>
    <m/>
    <m/>
    <n v="-8.0188505351543427E-2"/>
    <n v="5.7701729238033295E-2"/>
    <n v="6.2732122838497162E-2"/>
    <n v="4.6511627733707428E-3"/>
    <n v="4.3981481343507767E-2"/>
    <m/>
    <m/>
    <m/>
    <n v="3.5883333534002304E-2"/>
    <n v="4.4186048209667206E-2"/>
    <n v="-1.2017544213449582E-4"/>
    <n v="-1.2999923201277852E-3"/>
    <n v="2.3627825081348419E-2"/>
  </r>
  <r>
    <x v="26"/>
    <x v="17"/>
    <s v="USA"/>
    <n v="111"/>
    <n v="71161"/>
    <n v="3504.4280715560494"/>
    <n v="9.3947529158177474"/>
    <n v="12.5451"/>
    <n v="15.643000000000001"/>
    <n v="0.14251610000000001"/>
    <n v="6.8042505123859556"/>
    <n v="4.73E-4"/>
    <n v="0.80900000000000005"/>
    <n v="0.94399999999999995"/>
    <n v="1.19"/>
    <n v="6.02"/>
    <n v="4.28"/>
    <n v="3.4166666666666665"/>
    <n v="4.1712899999999999"/>
    <n v="14.4"/>
    <n v="1.6829812811265676"/>
    <n v="7.8164610368855067E-2"/>
    <n v="0.33800000000000002"/>
    <n v="0.35199999999999998"/>
    <n v="1"/>
    <n v="5.4151999999999996"/>
    <n v="1.9641999999999999"/>
    <m/>
    <m/>
    <m/>
    <n v="24.236257553100586"/>
    <n v="97.885269165039063"/>
    <n v="11.033112525939941"/>
    <n v="0"/>
    <n v="0"/>
    <n v="1"/>
    <n v="1"/>
    <s v="PEG"/>
    <s v="GBR"/>
    <n v="0.67000002000000003"/>
    <n v="1.8518518656492233E-2"/>
    <n v="-5.7084381580352783E-2"/>
    <n v="4.8862989991903305E-2"/>
    <n v="3.9999999105930328E-2"/>
    <m/>
    <m/>
    <n v="-0.12051352858543396"/>
    <n v="6.3429147005081177E-2"/>
    <n v="7.2120659053325653E-2"/>
    <n v="-2.3148147389292717E-2"/>
    <n v="4.2654026299715042E-2"/>
    <m/>
    <m/>
    <m/>
    <n v="3.4166667610406876E-2"/>
    <n v="4.1666664183139801E-2"/>
    <n v="-3.0378321185708046E-2"/>
    <n v="-3.4564487636089325E-2"/>
    <n v="4.4431492686271667E-2"/>
  </r>
  <r>
    <x v="27"/>
    <x v="17"/>
    <s v="USA"/>
    <n v="111"/>
    <n v="72471"/>
    <n v="3769.4832967669827"/>
    <n v="9.9967264550330501"/>
    <n v="13.2136"/>
    <n v="16.309000000000001"/>
    <n v="0.14765429999999999"/>
    <n v="6.7362322994809904"/>
    <n v="0.196245"/>
    <n v="0.79600000000000004"/>
    <n v="1.113"/>
    <n v="1.27"/>
    <n v="6.34"/>
    <n v="1.75"/>
    <n v="3.3541666666666665"/>
    <n v="4.3658700000000001"/>
    <n v="14.5"/>
    <n v="1.6658080027477251"/>
    <n v="7.5221902017291065E-2"/>
    <n v="0.34799999999999998"/>
    <n v="0.36599999999999999"/>
    <n v="1"/>
    <n v="5.4180000000000001"/>
    <n v="1.9910000000000001"/>
    <m/>
    <m/>
    <m/>
    <n v="22.636323928833008"/>
    <n v="89.412773132324219"/>
    <n v="10.125587463378906"/>
    <n v="0"/>
    <n v="0"/>
    <n v="1"/>
    <n v="1"/>
    <s v="PEG"/>
    <s v="GBR"/>
    <n v="0.31"/>
    <n v="0.16824644804000854"/>
    <n v="0.11639049649238586"/>
    <n v="4.9910999834537506E-2"/>
    <n v="3.9999999105930328E-2"/>
    <m/>
    <m/>
    <n v="4.6647440642118454E-2"/>
    <n v="6.9743052124977112E-2"/>
    <n v="6.6634714603424072E-2"/>
    <n v="0.12559241056442261"/>
    <n v="3.7894736975431442E-2"/>
    <m/>
    <m/>
    <m/>
    <n v="3.3541668206453323E-2"/>
    <n v="4.2654030025005341E-2"/>
    <n v="0.12742389738559723"/>
    <n v="0.13187971711158752"/>
    <n v="4.4955499470233917E-2"/>
  </r>
  <r>
    <x v="28"/>
    <x v="17"/>
    <s v="USA"/>
    <n v="111"/>
    <n v="73781"/>
    <n v="3779.691749908513"/>
    <n v="10.07370178766582"/>
    <n v="13.1464"/>
    <n v="18.263000000000002"/>
    <n v="0.12966849999999999"/>
    <n v="6.7362322994809904"/>
    <n v="0.32351999999999997"/>
    <n v="0.64700000000000002"/>
    <n v="1.286"/>
    <n v="1.38"/>
    <n v="7.08"/>
    <n v="2.1800000000000002"/>
    <n v="3.1208333333333336"/>
    <n v="4.7063800000000002"/>
    <n v="12.4"/>
    <n v="1.6658080027477251"/>
    <n v="6.7499479822592121E-2"/>
    <n v="0.40500000000000003"/>
    <n v="0.442"/>
    <n v="1"/>
    <n v="5.8410000000000002"/>
    <n v="2.0619999999999998"/>
    <m/>
    <m/>
    <m/>
    <n v="20.210886001586914"/>
    <n v="85.026718139648438"/>
    <n v="9.2176895141601563"/>
    <n v="0"/>
    <n v="0"/>
    <n v="1"/>
    <n v="1"/>
    <s v="PEG"/>
    <s v="GBR"/>
    <n v="0.88"/>
    <n v="0.23157894611358643"/>
    <n v="0.14462833106517792"/>
    <n v="2.9604105278849602E-2"/>
    <n v="3.9999999105930328E-2"/>
    <m/>
    <m/>
    <n v="7.7993616461753845E-2"/>
    <n v="6.6634714603424072E-2"/>
    <n v="6.181364506483078E-2"/>
    <n v="0.18947368860244751"/>
    <n v="3.5398229956626892E-2"/>
    <m/>
    <m/>
    <m/>
    <n v="3.1208332628011703E-2"/>
    <n v="4.2105264961719513E-2"/>
    <n v="0.16436956822872162"/>
    <n v="0.17067256569862366"/>
    <n v="3.480205312371254E-2"/>
  </r>
  <r>
    <x v="29"/>
    <x v="17"/>
    <s v="USA"/>
    <n v="111"/>
    <n v="75091"/>
    <n v="4051.3670612989567"/>
    <n v="11.081092303376296"/>
    <n v="14.3454"/>
    <n v="19.693999999999999"/>
    <n v="0.13246150000000001"/>
    <n v="6.7362322994809904"/>
    <n v="0.31195600000000001"/>
    <n v="0.72799999999999998"/>
    <n v="1.2829999999999999"/>
    <n v="1.49"/>
    <n v="7.99"/>
    <n v="5.08"/>
    <n v="3.145833333333333"/>
    <n v="4.5604500000000003"/>
    <n v="6.5"/>
    <n v="1.7173278378842527"/>
    <n v="7.2951203412206761E-2"/>
    <n v="0.51600000000000001"/>
    <n v="0.60499999999999998"/>
    <n v="1"/>
    <n v="6.5670999999999999"/>
    <n v="2.1391"/>
    <m/>
    <m/>
    <m/>
    <n v="16.99116325378418"/>
    <n v="79.005836486816406"/>
    <n v="7.8253870010375977"/>
    <n v="0"/>
    <n v="0"/>
    <n v="1"/>
    <n v="1"/>
    <s v="PEG"/>
    <s v="GBR"/>
    <n v="0.51999998000000003"/>
    <n v="0.10265486687421799"/>
    <n v="3.0104372650384903E-2"/>
    <n v="5.2182797342538834E-2"/>
    <n v="3.5000000149011612E-2"/>
    <m/>
    <m/>
    <n v="-3.1006846576929092E-2"/>
    <n v="6.1111219227313995E-2"/>
    <n v="6.3066720962524414E-2"/>
    <n v="6.5486729145050049E-2"/>
    <n v="3.488372266292572E-2"/>
    <m/>
    <m/>
    <m/>
    <n v="3.1458333134651184E-2"/>
    <n v="3.7168145179748535E-2"/>
    <n v="5.1479961723089218E-2"/>
    <n v="5.1896099001169205E-2"/>
    <n v="4.3591398745775223E-2"/>
  </r>
  <r>
    <x v="30"/>
    <x v="17"/>
    <s v="USA"/>
    <n v="111"/>
    <n v="76391"/>
    <n v="4090.7872916966658"/>
    <n v="11.105496636047187"/>
    <n v="14.159700000000001"/>
    <n v="20.765999999999998"/>
    <n v="0.15009710000000001"/>
    <n v="6.8042505123859547"/>
    <n v="0.33461299999999999"/>
    <n v="0.88500000000000001"/>
    <n v="1.4510000000000001"/>
    <n v="1.61"/>
    <n v="8.6199999999999992"/>
    <n v="2.94"/>
    <n v="3.104166666666667"/>
    <n v="5.2901199999999999"/>
    <n v="5"/>
    <n v="1.7688476730207803"/>
    <n v="6.0840652990465191E-2"/>
    <n v="0.55700000000000005"/>
    <n v="0.52"/>
    <n v="1"/>
    <n v="7.0071000000000003"/>
    <n v="2.2561"/>
    <m/>
    <m/>
    <m/>
    <n v="17.427532196044922"/>
    <n v="80.82049560546875"/>
    <n v="8.8753595352172852"/>
    <n v="0"/>
    <n v="0"/>
    <n v="1"/>
    <n v="1"/>
    <s v="PEG"/>
    <s v="GBR"/>
    <n v="0.47999998999999999"/>
    <n v="0.19102989137172699"/>
    <n v="0.2216164767742157"/>
    <n v="4.3032702058553696E-2"/>
    <n v="3.5000000149011612E-2"/>
    <m/>
    <m/>
    <n v="0.15999956429004669"/>
    <n v="6.1616905033588409E-2"/>
    <n v="5.3118042647838593E-2"/>
    <n v="0.14119601249694824"/>
    <n v="4.3668121099472046E-2"/>
    <m/>
    <m/>
    <m/>
    <n v="3.1041666865348816E-2"/>
    <n v="4.9833886325359344E-2"/>
    <n v="0.20427623391151428"/>
    <n v="0.21114011108875275"/>
    <n v="3.9016351103782654E-2"/>
  </r>
  <r>
    <x v="31"/>
    <x v="17"/>
    <s v="USA"/>
    <n v="111"/>
    <n v="77888"/>
    <n v="4463.8631881676256"/>
    <n v="12.247924459203256"/>
    <n v="15.0168"/>
    <n v="22.484000000000002"/>
    <n v="0.1496413"/>
    <n v="6.8714589846610989"/>
    <n v="0.26697700000000002"/>
    <n v="0.85899999999999999"/>
    <n v="1.552"/>
    <n v="1.72"/>
    <n v="9.6"/>
    <n v="4"/>
    <n v="3.1733333333333338"/>
    <n v="4.4996400000000003"/>
    <n v="4"/>
    <n v="1.8031942297784651"/>
    <n v="5.4330724070450101E-2"/>
    <n v="0.58699999999999997"/>
    <n v="0.52400000000000002"/>
    <n v="1"/>
    <n v="7.8657000000000004"/>
    <n v="2.3967000000000001"/>
    <m/>
    <m/>
    <m/>
    <n v="15.706509590148926"/>
    <n v="77.937339782714844"/>
    <n v="8.6228761672973633"/>
    <n v="0"/>
    <n v="0"/>
    <n v="1"/>
    <n v="1"/>
    <s v="PEG"/>
    <s v="GBR"/>
    <n v="-0.5"/>
    <n v="0.20378455519676208"/>
    <n v="-9.5057830214500427E-2"/>
    <n v="-1.1636837152764201E-3"/>
    <n v="3.9999999105930328E-2"/>
    <m/>
    <m/>
    <n v="-0.14942571520805359"/>
    <n v="5.4367884993553162E-2"/>
    <n v="6.3919030129909515E-2"/>
    <n v="0.1572052389383316"/>
    <n v="4.0251575410366058E-2"/>
    <m/>
    <m/>
    <m/>
    <n v="3.1733334064483643E-2"/>
    <n v="4.6579334884881973E-2"/>
    <n v="2.7621671557426453E-2"/>
    <n v="2.7896815910935402E-2"/>
    <n v="1.9418157637119293E-2"/>
  </r>
  <r>
    <x v="32"/>
    <x v="17"/>
    <s v="USA"/>
    <n v="111"/>
    <n v="79469"/>
    <n v="4420.6301450880228"/>
    <n v="12.208369103332521"/>
    <n v="15.0662"/>
    <n v="24.294"/>
    <n v="0.160166"/>
    <n v="6.9386674569362432"/>
    <n v="9.2162999999999995E-2"/>
    <n v="0.93100000000000005"/>
    <n v="1.4319999999999999"/>
    <n v="1.78"/>
    <n v="10.42"/>
    <n v="5.15"/>
    <n v="3.29"/>
    <n v="5.1563499999999998"/>
    <n v="3.7"/>
    <n v="1.8547140649149927"/>
    <n v="4.8490614966658435E-2"/>
    <n v="0.56200000000000006"/>
    <n v="0.48499999999999999"/>
    <n v="1"/>
    <n v="8.6585999999999999"/>
    <n v="2.5586000000000002"/>
    <m/>
    <m/>
    <m/>
    <n v="16.590095520019531"/>
    <n v="81.112205505371094"/>
    <n v="8.2572956085205078"/>
    <n v="0"/>
    <n v="0"/>
    <n v="1"/>
    <n v="1"/>
    <s v="PEG"/>
    <s v="GBR"/>
    <n v="-0.19"/>
    <n v="5.40880486369133E-2"/>
    <n v="0.20913155376911163"/>
    <n v="1.9456334412097931E-2"/>
    <n v="3.9999999105930328E-2"/>
    <m/>
    <m/>
    <n v="0.14594723284244537"/>
    <n v="6.318432092666626E-2"/>
    <n v="5.5137202143669128E-2"/>
    <n v="1.2578615918755531E-2"/>
    <n v="4.0993791073560715E-2"/>
    <m/>
    <m/>
    <m/>
    <n v="3.2900001853704453E-2"/>
    <n v="4.1509434580802917E-2"/>
    <n v="0.14053270220756531"/>
    <n v="0.14382816851139069"/>
    <n v="2.972816675901413E-2"/>
  </r>
  <r>
    <x v="33"/>
    <x v="17"/>
    <s v="USA"/>
    <n v="111"/>
    <n v="80946"/>
    <n v="4550.8943740271288"/>
    <n v="12.332322776356753"/>
    <n v="15.216900000000001"/>
    <n v="26.18"/>
    <n v="0.14756759999999999"/>
    <n v="7.141102614391496"/>
    <n v="0.178922"/>
    <n v="1.05"/>
    <n v="1.464"/>
    <n v="1.87"/>
    <n v="11.05"/>
    <n v="3.71"/>
    <n v="3.3916666666666666"/>
    <n v="5.5333500000000004"/>
    <n v="3.9"/>
    <n v="1.9405804568092053"/>
    <n v="4.428594346829641E-2"/>
    <n v="0.56200000000000006"/>
    <n v="0.51700000000000002"/>
    <n v="1"/>
    <n v="9.2904"/>
    <n v="2.7303999999999999"/>
    <m/>
    <m/>
    <m/>
    <n v="17.640522003173828"/>
    <n v="83.922172546386719"/>
    <n v="8.9643039703369141"/>
    <n v="0"/>
    <n v="0"/>
    <n v="1"/>
    <n v="1"/>
    <s v="PEG"/>
    <s v="GBR"/>
    <n v="0.44"/>
    <n v="-0.14037266373634338"/>
    <n v="0.13145658373832703"/>
    <n v="1.5004489570856094E-2"/>
    <n v="3.5000000149011612E-2"/>
    <m/>
    <m/>
    <n v="7.3113732039928436E-2"/>
    <n v="5.834285169839859E-2"/>
    <n v="5.4367817938327789E-2"/>
    <n v="-0.18385094404220581"/>
    <n v="5.327245220541954E-2"/>
    <m/>
    <m/>
    <m/>
    <n v="3.3916667103767395E-2"/>
    <n v="4.3478261679410934E-2"/>
    <n v="3.0949635431170464E-2"/>
    <n v="3.1127553433179855E-2"/>
    <n v="2.5002244859933853E-2"/>
  </r>
  <r>
    <x v="34"/>
    <x v="17"/>
    <s v="USA"/>
    <n v="111"/>
    <n v="82485"/>
    <n v="4409.5320240043638"/>
    <n v="12.564570675608062"/>
    <n v="15.4186"/>
    <n v="25.928000000000001"/>
    <n v="0.14062259999999999"/>
    <n v="7.2083110866666384"/>
    <n v="7.7593999999999996E-2"/>
    <n v="1.0189999999999999"/>
    <n v="1.51"/>
    <n v="1.99"/>
    <n v="11.71"/>
    <n v="1.78"/>
    <n v="3.4733333333333332"/>
    <n v="5.8738599999999996"/>
    <n v="5.4"/>
    <n v="1.9405804568092053"/>
    <n v="4.3823626966985496E-2"/>
    <n v="0.54100000000000004"/>
    <n v="0.58399999999999996"/>
    <n v="1"/>
    <n v="9.6440999999999999"/>
    <n v="2.9041000000000001"/>
    <m/>
    <m/>
    <m/>
    <n v="17.604063034057617"/>
    <n v="81.224815368652344"/>
    <n v="8.9979429244995117"/>
    <n v="0"/>
    <n v="0"/>
    <n v="1"/>
    <n v="1"/>
    <s v="PEG"/>
    <s v="GBR"/>
    <n v="-0.73000001999999997"/>
    <n v="0.30289193987846375"/>
    <n v="0.11889283359050751"/>
    <n v="1.1025133542716503E-2"/>
    <n v="3.5000000149011612E-2"/>
    <m/>
    <m/>
    <n v="6.1537764966487885E-2"/>
    <n v="5.7355064898729324E-2"/>
    <n v="5.4030168801546097E-2"/>
    <n v="0.25570777058601379"/>
    <n v="3.7575758993625641E-2"/>
    <m/>
    <m/>
    <m/>
    <n v="3.4733332693576813E-2"/>
    <n v="4.718417301774025E-2"/>
    <n v="0.18994927406311035"/>
    <n v="0.19460737705230713"/>
    <n v="2.3012567311525345E-2"/>
  </r>
  <r>
    <x v="35"/>
    <x v="17"/>
    <s v="USA"/>
    <n v="111"/>
    <n v="84147"/>
    <n v="4642.1638917608461"/>
    <n v="13.464887181725002"/>
    <n v="16.229399999999998"/>
    <n v="29.065999999999999"/>
    <n v="0.14145830000000001"/>
    <n v="7.141102614391496"/>
    <n v="9.6499000000000001E-2"/>
    <n v="1.145"/>
    <n v="1.5680000000000001"/>
    <n v="2.04"/>
    <n v="12.82"/>
    <n v="4.4400000000000004"/>
    <n v="3.434166666666667"/>
    <n v="5.2171500000000002"/>
    <n v="4.3"/>
    <n v="1.9577537351880476"/>
    <n v="3.8958129773618663E-2"/>
    <n v="0.54400000000000004"/>
    <n v="0.56699999999999995"/>
    <n v="1"/>
    <n v="10.746700000000001"/>
    <n v="3.1977000000000002"/>
    <m/>
    <m/>
    <m/>
    <n v="16.336149215698242"/>
    <n v="80.782035827636719"/>
    <n v="9.0320425033569336"/>
    <n v="0"/>
    <n v="0"/>
    <n v="1"/>
    <n v="1"/>
    <s v="PEG"/>
    <s v="GBR"/>
    <n v="-0.12"/>
    <n v="0.19636364281177521"/>
    <n v="-5.7209141552448273E-2"/>
    <n v="2.2666197270154953E-2"/>
    <n v="3.9999999105930328E-2"/>
    <m/>
    <m/>
    <n v="-0.1118021234869957"/>
    <n v="5.4592981934547424E-2"/>
    <n v="6.1464887112379074E-2"/>
    <n v="0.15636363625526428"/>
    <n v="3.4591194242238998E-2"/>
    <m/>
    <m/>
    <m/>
    <n v="3.4341666847467422E-2"/>
    <n v="3.9999999105930328E-2"/>
    <n v="5.046549066901207E-2"/>
    <n v="5.0932906568050385E-2"/>
    <n v="3.1333096325397491E-2"/>
  </r>
  <r>
    <x v="36"/>
    <x v="17"/>
    <s v="USA"/>
    <n v="111"/>
    <n v="85770"/>
    <n v="5079.124239244491"/>
    <n v="13.75621390298376"/>
    <n v="16.5854"/>
    <n v="31.335999999999999"/>
    <n v="0.16009680000000001"/>
    <n v="7.2755195589417827"/>
    <n v="9.2869999999999994E-2"/>
    <n v="1.2709999999999999"/>
    <n v="1.81"/>
    <n v="2.17"/>
    <n v="13.81"/>
    <n v="6.54"/>
    <n v="3.6499999999999995"/>
    <n v="6.2751799999999998"/>
    <n v="1.7"/>
    <n v="2.0264468487034177"/>
    <n v="3.6460396987490429E-2"/>
    <n v="0.59499999999999997"/>
    <n v="0.56999999999999995"/>
    <n v="1"/>
    <n v="11.765700000000001"/>
    <n v="3.5516999999999999"/>
    <m/>
    <m/>
    <m/>
    <n v="16.389139175415039"/>
    <n v="82.843505859375"/>
    <n v="9.2828950881958008"/>
    <n v="0"/>
    <n v="0"/>
    <n v="1"/>
    <n v="1"/>
    <s v="PEG"/>
    <s v="GBR"/>
    <n v="1.4299999000000001"/>
    <n v="7.3375262320041656E-2"/>
    <n v="0.26489698886871338"/>
    <n v="2.9605422168970108E-2"/>
    <n v="3.5000000149011612E-2"/>
    <m/>
    <m/>
    <n v="0.20279845595359802"/>
    <n v="6.2098540365695953E-2"/>
    <n v="5.1628384739160538E-2"/>
    <n v="3.1446538865566254E-2"/>
    <n v="4.0650404989719391E-2"/>
    <m/>
    <m/>
    <m/>
    <n v="3.6499999463558197E-2"/>
    <n v="4.1928719729185104E-2"/>
    <n v="0.18485328555107117"/>
    <n v="0.18854977190494537"/>
    <n v="3.230271115899086E-2"/>
  </r>
  <r>
    <x v="37"/>
    <x v="17"/>
    <s v="USA"/>
    <n v="111"/>
    <n v="87339"/>
    <n v="5064.8904269570303"/>
    <n v="13.292124843358987"/>
    <n v="16.388100000000001"/>
    <n v="34.177999999999997"/>
    <n v="0.15896759999999999"/>
    <n v="7.6123716609473231"/>
    <n v="5.4182000000000001E-2"/>
    <n v="1.458"/>
    <n v="1.9379999999999999"/>
    <n v="2.33"/>
    <n v="14.45"/>
    <n v="7.01"/>
    <n v="3.8533333333333331"/>
    <n v="4.5847699999999998"/>
    <n v="2.8"/>
    <n v="2.1123132405976306"/>
    <n v="3.3564807771080812E-2"/>
    <n v="0.66600000000000004"/>
    <n v="0.57899999999999996"/>
    <n v="1"/>
    <n v="12.704499999999999"/>
    <n v="3.7785000000000002"/>
    <m/>
    <m/>
    <m/>
    <n v="16.205303192138672"/>
    <n v="83.537734985351563"/>
    <n v="9.6029825210571289"/>
    <n v="1"/>
    <n v="1"/>
    <n v="1"/>
    <n v="1"/>
    <s v="PEG"/>
    <s v="GBR"/>
    <n v="0.47999998999999999"/>
    <n v="-0.28760161995887756"/>
    <n v="-0.21564465761184692"/>
    <n v="-2.4406895041465759E-2"/>
    <n v="3.9999999105930328E-2"/>
    <m/>
    <m/>
    <n v="-0.26938033103942871"/>
    <n v="5.373566597700119E-2"/>
    <n v="7.3548071086406708E-2"/>
    <n v="-0.33231708407402039"/>
    <n v="6.6971085965633392E-2"/>
    <m/>
    <m/>
    <m/>
    <n v="3.853333368897438E-2"/>
    <n v="4.4715449213981628E-2"/>
    <n v="-0.23214045166969299"/>
    <n v="-0.23830406367778778"/>
    <n v="7.7965520322322845E-3"/>
  </r>
  <r>
    <x v="38"/>
    <x v="17"/>
    <s v="USA"/>
    <n v="111"/>
    <n v="89055"/>
    <n v="4560.6159676604348"/>
    <n v="12.305071271540925"/>
    <n v="15.965299999999999"/>
    <n v="30.422999999999998"/>
    <n v="0.14594679999999999"/>
    <n v="7.4779547163970346"/>
    <n v="0.155061"/>
    <n v="1.228"/>
    <n v="1.919"/>
    <n v="2.5299999999999998"/>
    <n v="14.38"/>
    <n v="1.92"/>
    <n v="3.769166666666667"/>
    <n v="6.4211099999999997"/>
    <n v="8"/>
    <n v="2.0436201270822605"/>
    <n v="3.8710515070834568E-2"/>
    <n v="0.60199999999999998"/>
    <n v="0.65900000000000003"/>
    <n v="1"/>
    <n v="12.203099999999999"/>
    <n v="3.8700999999999999"/>
    <m/>
    <m/>
    <m/>
    <n v="16.922082901000977"/>
    <n v="80.622505187988281"/>
    <n v="9.9289512634277344"/>
    <n v="0"/>
    <n v="0"/>
    <n v="1"/>
    <n v="1"/>
    <s v="PEG"/>
    <s v="GBR"/>
    <n v="-2.1500001000000002"/>
    <n v="0.43531203269958496"/>
    <n v="0.47191536426544189"/>
    <n v="3.7161394953727722E-2"/>
    <n v="3.9999999105930328E-2"/>
    <m/>
    <m/>
    <n v="0.40053045749664307"/>
    <n v="7.1384891867637634E-2"/>
    <n v="5.0969898700714111E-2"/>
    <n v="0.37442919611930847"/>
    <n v="4.4296789914369583E-2"/>
    <m/>
    <m/>
    <m/>
    <n v="3.7691667675971985E-2"/>
    <n v="6.0882803052663803E-2"/>
    <n v="0.44632384181022644"/>
    <n v="0.4567776620388031"/>
    <n v="3.8580697029829025E-2"/>
  </r>
  <r>
    <x v="39"/>
    <x v="17"/>
    <s v="USA"/>
    <n v="111"/>
    <n v="90845"/>
    <n v="5017.4959876713074"/>
    <n v="13.492952164296526"/>
    <n v="16.758800000000001"/>
    <n v="32.54"/>
    <n v="0.16077640000000001"/>
    <n v="7.3427280312169261"/>
    <n v="-0.233795"/>
    <n v="1.3260000000000001"/>
    <n v="1.7190000000000001"/>
    <n v="2.56"/>
    <n v="15.71"/>
    <n v="2.71"/>
    <n v="3.8975000000000004"/>
    <n v="6.3603100000000001"/>
    <n v="5.0999999999999996"/>
    <n v="2.0607934054611032"/>
    <n v="3.5289336201598034E-2"/>
    <n v="0.60399999999999998"/>
    <n v="0.69399999999999995"/>
    <n v="1"/>
    <n v="13.168100000000001"/>
    <n v="4.1680999999999999"/>
    <m/>
    <m/>
    <m/>
    <n v="16.091974258422852"/>
    <n v="78.715072631835938"/>
    <n v="9.1079339981079102"/>
    <n v="0"/>
    <n v="0"/>
    <n v="1"/>
    <n v="1"/>
    <s v="PEG"/>
    <s v="GBR"/>
    <n v="-0.03"/>
    <n v="0.18936876952648163"/>
    <n v="4.0471434593200684E-2"/>
    <n v="1.2823841534554958E-2"/>
    <n v="3.9999999105930328E-2"/>
    <m/>
    <m/>
    <n v="-9.4687677919864655E-3"/>
    <n v="4.9940202385187149E-2"/>
    <n v="5.0417594611644745E-2"/>
    <n v="0.14064230024814606"/>
    <n v="4.2718447744846344E-2"/>
    <m/>
    <m/>
    <m/>
    <n v="3.8975000381469727E-2"/>
    <n v="4.8726469278335571E-2"/>
    <n v="0.10312853008508682"/>
    <n v="0.10488263517618179"/>
    <n v="2.6411920785903931E-2"/>
  </r>
  <r>
    <x v="40"/>
    <x v="17"/>
    <s v="USA"/>
    <n v="111"/>
    <n v="92767"/>
    <n v="4963.7357034290217"/>
    <n v="13.267110402371324"/>
    <n v="16.874700000000001"/>
    <n v="33.746000000000002"/>
    <n v="0.16098799999999999"/>
    <n v="7.6795801332224674"/>
    <n v="-0.22855300000000001"/>
    <n v="1.5920000000000001"/>
    <n v="1.8"/>
    <n v="2.6"/>
    <n v="16.5"/>
    <n v="2.98"/>
    <n v="3.9741666666666666"/>
    <n v="6.9683700000000002"/>
    <n v="5.9"/>
    <n v="2.1294865189764733"/>
    <n v="3.3987435547916792E-2"/>
    <n v="0.67600000000000005"/>
    <n v="0.69399999999999995"/>
    <n v="1"/>
    <n v="14.558"/>
    <n v="4.6840000000000002"/>
    <m/>
    <m/>
    <m/>
    <n v="15.926033020019531"/>
    <n v="81.941909790039063"/>
    <n v="9.5403661727905273"/>
    <n v="0"/>
    <n v="0"/>
    <n v="1"/>
    <n v="1"/>
    <s v="PEG"/>
    <s v="GBR"/>
    <n v="0.87"/>
    <n v="-7.5728155672550201E-2"/>
    <n v="0.14705939590930939"/>
    <n v="3.5980202257633209E-2"/>
    <n v="3.5000000149011612E-2"/>
    <m/>
    <m/>
    <n v="9.5602259039878845E-2"/>
    <n v="5.1457133144140244E-2"/>
    <n v="4.6966984868049622E-2"/>
    <n v="-0.12135922163724899"/>
    <n v="5.1933702081441879E-2"/>
    <m/>
    <m/>
    <m/>
    <n v="3.9741665124893188E-2"/>
    <n v="4.563106968998909E-2"/>
    <n v="5.4466281086206436E-2"/>
    <n v="5.4902944713830948E-2"/>
    <n v="3.549010306596756E-2"/>
  </r>
  <r>
    <x v="41"/>
    <x v="17"/>
    <s v="USA"/>
    <n v="111"/>
    <n v="94234"/>
    <n v="5045.6839038988055"/>
    <n v="13.479834835485923"/>
    <n v="16.537400000000002"/>
    <n v="34.674999999999997"/>
    <n v="0.1421866"/>
    <n v="7.6795801332224674"/>
    <n v="-1.7738E-2"/>
    <n v="1.573"/>
    <n v="2.1139999999999999"/>
    <n v="2.69"/>
    <n v="17.43"/>
    <n v="2.57"/>
    <n v="4.0075000000000003"/>
    <n v="6.8954000000000004"/>
    <n v="6.7"/>
    <n v="2.1638330757341584"/>
    <n v="3.3280028839221341E-2"/>
    <n v="0.70199999999999996"/>
    <n v="0.69099999999999995"/>
    <n v="1"/>
    <n v="15.1919"/>
    <n v="5.0479000000000003"/>
    <m/>
    <m/>
    <m/>
    <n v="15.736584663391113"/>
    <n v="80.3433837890625"/>
    <n v="9.4318265914916992"/>
    <n v="0"/>
    <n v="0"/>
    <n v="1"/>
    <n v="1"/>
    <s v="PEG"/>
    <s v="GBR"/>
    <n v="-0.25"/>
    <n v="5.8563537895679474E-2"/>
    <n v="3.5546552389860153E-2"/>
    <n v="3.4620750695466995E-2"/>
    <n v="3.5000000149011612E-2"/>
    <m/>
    <m/>
    <n v="-1.0471601970493793E-2"/>
    <n v="4.6018153429031372E-2"/>
    <n v="4.6505138278007507E-2"/>
    <n v="6.6298339515924454E-3"/>
    <n v="5.1591657102108002E-2"/>
    <m/>
    <m/>
    <m/>
    <n v="4.0075000375509262E-2"/>
    <n v="5.1933702081441879E-2"/>
    <n v="4.4636238366365433E-2"/>
    <n v="4.486352950334549E-2"/>
    <n v="3.4810375422239304E-2"/>
  </r>
  <r>
    <x v="42"/>
    <x v="17"/>
    <s v="USA"/>
    <n v="111"/>
    <n v="95703"/>
    <n v="5200.6984734020871"/>
    <n v="14.047947363120365"/>
    <n v="16.8903"/>
    <n v="37.744999999999997"/>
    <n v="0.14949200000000001"/>
    <n v="7.8820152906777201"/>
    <n v="-1.7877000000000001E-2"/>
    <n v="1.7"/>
    <n v="2.2690000000000001"/>
    <n v="2.52"/>
    <n v="18.59"/>
    <n v="3.52"/>
    <n v="4.4133333333333331"/>
    <n v="7.2602399999999996"/>
    <n v="4.5999999999999996"/>
    <n v="2.2496994676283713"/>
    <n v="3.1761531328652802E-2"/>
    <n v="0.69299999999999995"/>
    <n v="0.69"/>
    <n v="1"/>
    <n v="16.2117"/>
    <n v="5.4417"/>
    <m/>
    <m/>
    <m/>
    <n v="15.25974178314209"/>
    <n v="80.609786987304688"/>
    <n v="9.3382024765014648"/>
    <n v="0"/>
    <n v="0"/>
    <n v="1"/>
    <n v="1"/>
    <s v="PEG"/>
    <s v="GBR"/>
    <n v="0.70999997999999997"/>
    <n v="8.2327105104923248E-2"/>
    <n v="9.9415779113769531E-2"/>
    <n v="2.0212514325976372E-2"/>
    <n v="3.5000000149011612E-2"/>
    <m/>
    <m/>
    <n v="5.2910637110471725E-2"/>
    <n v="4.6505138278007507E-2"/>
    <n v="4.4168170541524887E-2"/>
    <n v="2.9637761414051056E-2"/>
    <n v="5.1172710955142975E-2"/>
    <m/>
    <m/>
    <m/>
    <n v="4.4133331626653671E-2"/>
    <n v="5.2689354866743088E-2"/>
    <n v="9.1430686414241791E-2"/>
    <n v="9.2914111912250519E-2"/>
    <n v="2.7606256306171417E-2"/>
  </r>
  <r>
    <x v="43"/>
    <x v="17"/>
    <s v="USA"/>
    <n v="111"/>
    <n v="97606"/>
    <n v="5300.7294633526626"/>
    <n v="14.322699475106807"/>
    <n v="17.170100000000001"/>
    <n v="39.517000000000003"/>
    <n v="0.15854219999999999"/>
    <n v="8.0164322352280077"/>
    <n v="9.3907000000000004E-2"/>
    <n v="1.8540000000000001"/>
    <n v="2.5379999999999998"/>
    <n v="2.79"/>
    <n v="19.309999999999999"/>
    <n v="3.22"/>
    <n v="4.184166666666667"/>
    <n v="7.3575200000000001"/>
    <n v="4.3"/>
    <n v="2.3355658595225841"/>
    <n v="3.019075334666093E-2"/>
    <n v="0.71399999999999997"/>
    <n v="0.71499999999999997"/>
    <n v="1"/>
    <n v="17.124700000000001"/>
    <n v="5.8936999999999999"/>
    <m/>
    <m/>
    <m/>
    <n v="15.50334644317627"/>
    <n v="82.663108825683594"/>
    <n v="9.4885644912719727"/>
    <n v="0"/>
    <n v="0"/>
    <n v="1"/>
    <n v="1"/>
    <s v="PEG"/>
    <s v="GBR"/>
    <n v="0.75"/>
    <n v="-9.1684438288211823E-2"/>
    <n v="5.8933205902576447E-2"/>
    <n v="9.0812919661402702E-3"/>
    <n v="3.5000000149011612E-2"/>
    <m/>
    <m/>
    <n v="1.3399005867540836E-2"/>
    <n v="4.5534200966358185E-2"/>
    <n v="4.4932153075933456E-2"/>
    <n v="-0.1428571343421936"/>
    <n v="5.9701491147279739E-2"/>
    <m/>
    <m/>
    <m/>
    <n v="4.1841667145490646E-2"/>
    <n v="5.1172707229852676E-2"/>
    <n v="7.3249959386885166E-3"/>
    <n v="7.0050074718892574E-3"/>
    <n v="2.2040646523237228E-2"/>
  </r>
  <r>
    <x v="44"/>
    <x v="17"/>
    <s v="USA"/>
    <n v="111"/>
    <n v="99505"/>
    <n v="4799.2011356213252"/>
    <n v="12.959310756559715"/>
    <n v="16.957699999999999"/>
    <n v="36.831000000000003"/>
    <n v="0.1201943"/>
    <n v="8.0974062982101085"/>
    <n v="-0.17122999999999999"/>
    <n v="1.9239999999999999"/>
    <n v="2.42"/>
    <n v="2.89"/>
    <n v="20.07"/>
    <n v="3.43"/>
    <n v="4.2333333333333334"/>
    <n v="7.7466799999999996"/>
    <n v="7.9"/>
    <n v="2.3527391379014264"/>
    <n v="3.2261817490700763E-2"/>
    <n v="0.72499999999999998"/>
    <n v="0.72599999999999998"/>
    <n v="1"/>
    <n v="17.917000000000002"/>
    <n v="6.0930999999999997"/>
    <m/>
    <m/>
    <m/>
    <n v="14.892534255981445"/>
    <n v="81.657562255859375"/>
    <n v="9.3208169937133789"/>
    <n v="0"/>
    <n v="0"/>
    <n v="1"/>
    <n v="1"/>
    <s v="PEG"/>
    <s v="NA"/>
    <m/>
    <n v="-3.3582087606191635E-2"/>
    <n v="9.8211392760276794E-2"/>
    <n v="1.0866532102227211E-2"/>
    <n v="3.5000000149011612E-2"/>
    <m/>
    <m/>
    <n v="5.2892822772264481E-2"/>
    <n v="4.5318566262722015E-2"/>
    <n v="4.3041955679655075E-2"/>
    <n v="-8.5820890963077545E-2"/>
    <n v="5.714285746216774E-2"/>
    <m/>
    <m/>
    <m/>
    <n v="4.2333334684371948E-2"/>
    <n v="5.2238807082176208E-2"/>
    <n v="5.5622678250074387E-2"/>
    <n v="5.6285757571458817E-2"/>
    <n v="2.2933267056941986E-2"/>
  </r>
  <r>
    <x v="45"/>
    <x v="17"/>
    <s v="USA"/>
    <n v="111"/>
    <n v="100941"/>
    <n v="4864.1926174696109"/>
    <n v="13.25155264029363"/>
    <n v="16.3856"/>
    <n v="39.048000000000002"/>
    <n v="0.1115032"/>
    <n v="8.1783803611922092"/>
    <n v="1.1339999999999999"/>
    <n v="1.7030000000000001"/>
    <n v="2.82"/>
    <n v="2.99"/>
    <n v="21.41"/>
    <n v="1.92"/>
    <n v="4.065833333333333"/>
    <n v="7.1994300000000004"/>
    <n v="8.5"/>
    <n v="2.3527391379014264"/>
    <n v="3.0507682851874617E-2"/>
    <n v="0.68300000000000005"/>
    <n v="0.746"/>
    <n v="1"/>
    <n v="18.4558"/>
    <n v="6.3548"/>
    <m/>
    <m/>
    <m/>
    <n v="14.683351516723633"/>
    <n v="80.555366516113281"/>
    <n v="9.1786870956420898"/>
    <n v="0"/>
    <n v="0"/>
    <n v="1"/>
    <n v="1"/>
    <s v="PEG"/>
    <s v="NA"/>
    <m/>
    <n v="0.34829932451248169"/>
    <n v="-2.7026087045669556E-2"/>
    <n v="4.4904995709657669E-2"/>
    <n v="3.5000000149011612E-2"/>
    <m/>
    <m/>
    <n v="-7.0643164217472076E-2"/>
    <n v="4.3617077171802521E-2"/>
    <n v="4.6932540833950043E-2"/>
    <n v="0.28979590535163879"/>
    <n v="4.5358646661043167E-2"/>
    <m/>
    <m/>
    <m/>
    <n v="4.0658332407474518E-2"/>
    <n v="5.8503396809101105E-2"/>
    <n v="9.9233813583850861E-2"/>
    <n v="0.10029581189155579"/>
    <n v="3.9952497929334641E-2"/>
  </r>
  <r>
    <x v="46"/>
    <x v="17"/>
    <s v="USA"/>
    <n v="111"/>
    <n v="102364"/>
    <n v="5458.6928998476023"/>
    <n v="15.214982888386245"/>
    <n v="17.5185"/>
    <n v="50.116999999999997"/>
    <n v="0.1189491"/>
    <n v="8.8261728650490188"/>
    <n v="2.9420000000000002"/>
    <n v="2.4239999999999999"/>
    <n v="5.5540000000000003"/>
    <n v="3.4"/>
    <n v="24.91"/>
    <n v="2.62"/>
    <n v="4.2149999999999999"/>
    <n v="8.0020699999999998"/>
    <n v="5.0999999999999996"/>
    <n v="2.6275115919629073"/>
    <n v="2.4445717022168131E-2"/>
    <n v="0.76100000000000001"/>
    <n v="0.71299999999999997"/>
    <n v="1"/>
    <n v="20.833400000000001"/>
    <n v="6.6783999999999999"/>
    <m/>
    <m/>
    <n v="37.125499725341797"/>
    <n v="12.541428565979004"/>
    <n v="77.004539489746094"/>
    <n v="8.0400686264038086"/>
    <n v="0"/>
    <n v="0"/>
    <n v="1"/>
    <n v="1"/>
    <s v="PEG"/>
    <s v="NA"/>
    <m/>
    <n v="9.2827007174491882E-2"/>
    <n v="0.15926763415336609"/>
    <n v="3.2977081835269928E-2"/>
    <n v="3.5000000149011612E-2"/>
    <m/>
    <m/>
    <n v="0.11148660629987717"/>
    <n v="4.7781020402908325E-2"/>
    <n v="4.2988389730453491E-2"/>
    <n v="3.3755272626876831E-2"/>
    <n v="5.714285746216774E-2"/>
    <m/>
    <m/>
    <m/>
    <n v="4.2149998247623444E-2"/>
    <n v="5.9071730822324753E-2"/>
    <n v="0.13591429591178894"/>
    <n v="0.13767272233963013"/>
    <n v="3.3988542854785919E-2"/>
  </r>
  <r>
    <x v="47"/>
    <x v="17"/>
    <s v="USA"/>
    <n v="111"/>
    <n v="103817"/>
    <n v="5247.7368735370892"/>
    <n v="14.994937155470382"/>
    <n v="17.746500000000001"/>
    <n v="60.277999999999999"/>
    <n v="0.10736229999999999"/>
    <n v="10.36468006170894"/>
    <n v="3.14"/>
    <n v="3.0049999999999999"/>
    <n v="6.3179999999999996"/>
    <n v="4.07"/>
    <n v="28.62"/>
    <n v="3.43"/>
    <n v="4.541666666666667"/>
    <n v="8.2696100000000001"/>
    <n v="4.5999999999999996"/>
    <n v="2.9881504379186001"/>
    <n v="4.936492584359136E-2"/>
    <n v="1.101"/>
    <n v="1.954"/>
    <n v="1"/>
    <n v="23.631499999999999"/>
    <n v="7.2336"/>
    <m/>
    <m/>
    <n v="36.721500396728516"/>
    <n v="11.224308013916016"/>
    <n v="75.988265991210938"/>
    <n v="8.6682987213134766"/>
    <n v="0"/>
    <n v="0"/>
    <n v="1"/>
    <n v="1"/>
    <s v="PEG"/>
    <s v="NA"/>
    <m/>
    <n v="-0.23571428656578064"/>
    <n v="7.6590120792388916E-2"/>
    <n v="-1.406230591237545E-2"/>
    <n v="3.9999999105930328E-2"/>
    <m/>
    <m/>
    <n v="3.343384712934494E-2"/>
    <n v="4.3156269937753677E-2"/>
    <n v="4.1760068386793137E-2"/>
    <n v="-0.30612245202064514"/>
    <n v="0.10147058218717575"/>
    <m/>
    <m/>
    <m/>
    <n v="4.5416668057441711E-2"/>
    <n v="7.0408158004283905E-2"/>
    <n v="-6.6686687059700489E-3"/>
    <n v="-7.4909995310008526E-3"/>
    <n v="1.2968846596777439E-2"/>
  </r>
  <r>
    <x v="48"/>
    <x v="17"/>
    <s v="USA"/>
    <n v="111"/>
    <n v="104958"/>
    <n v="5658.9843937575033"/>
    <n v="15.983719367519301"/>
    <n v="17.285699999999999"/>
    <n v="76.566999999999993"/>
    <n v="8.3580799999999997E-2"/>
    <n v="12.227083510297264"/>
    <n v="2.2109999999999999"/>
    <n v="3.1019999999999999"/>
    <n v="6.4020000000000001"/>
    <n v="5.6340000000000003"/>
    <n v="31.07"/>
    <n v="5.28"/>
    <n v="4.5058333333333334"/>
    <n v="8.9141600000000007"/>
    <n v="1.4"/>
    <n v="3.6750815730723017"/>
    <n v="0.15990738830044277"/>
    <n v="3.645"/>
    <n v="12.677"/>
    <n v="1"/>
    <n v="25.5731"/>
    <n v="7.2881"/>
    <m/>
    <m/>
    <n v="43.270000457763672"/>
    <n v="10.280017852783203"/>
    <n v="77.659072875976563"/>
    <n v="11.663716316223145"/>
    <n v="0"/>
    <n v="0"/>
    <n v="1"/>
    <n v="1"/>
    <s v="PEG"/>
    <s v="NA"/>
    <m/>
    <n v="0.24558822810649872"/>
    <n v="0.12065215408802032"/>
    <n v="3.1293272972106934E-2"/>
    <n v="3.9999999105930328E-2"/>
    <m/>
    <m/>
    <n v="7.7942006289958954E-2"/>
    <n v="4.2710151523351669E-2"/>
    <n v="3.9621938019990921E-2"/>
    <n v="0.16176469624042511"/>
    <n v="7.2151899337768555E-2"/>
    <m/>
    <m/>
    <m/>
    <n v="4.505833238363266E-2"/>
    <n v="8.3823531866073608E-2"/>
    <n v="0.13799500465393066"/>
    <n v="0.15435786545276642"/>
    <n v="3.5646636039018631E-2"/>
  </r>
  <r>
    <x v="49"/>
    <x v="17"/>
    <s v="USA"/>
    <n v="111"/>
    <n v="105473"/>
    <n v="5680.4064926568881"/>
    <n v="15.443061714139612"/>
    <n v="16.651499999999999"/>
    <n v="79.09"/>
    <n v="0.1047479"/>
    <n v="14.00851289590349"/>
    <n v="3.673"/>
    <n v="3.9929999999999999"/>
    <n v="8.1590000000000007"/>
    <n v="5.9210000000000003"/>
    <n v="35.74"/>
    <n v="6.32"/>
    <n v="4.9308333333333332"/>
    <n v="9.9357000000000006"/>
    <n v="1.4"/>
    <n v="4.3448394298471609"/>
    <n v="0.32219034011885189"/>
    <n v="5.13"/>
    <n v="18.492999999999999"/>
    <n v="1"/>
    <n v="27.849900000000002"/>
    <n v="7.4268999999999998"/>
    <m/>
    <m/>
    <n v="48.635501861572266"/>
    <n v="9.1301898956298828"/>
    <n v="74.352790832519531"/>
    <n v="13.507688522338867"/>
    <n v="0"/>
    <n v="0"/>
    <n v="1"/>
    <n v="1"/>
    <s v="PEG"/>
    <s v="NA"/>
    <m/>
    <n v="0.19620253145694733"/>
    <n v="0.15787732601165771"/>
    <n v="3.7024859338998795E-2"/>
    <n v="3.9999999105930328E-2"/>
    <m/>
    <m/>
    <n v="0.11459744721651077"/>
    <n v="4.3279871344566345E-2"/>
    <n v="3.8830045610666275E-2"/>
    <n v="0.12911392748355865"/>
    <n v="5.9417042881250381E-2"/>
    <m/>
    <m/>
    <m/>
    <n v="4.9308333545923233E-2"/>
    <n v="6.7088611423969269E-2"/>
    <n v="0.13844753801822662"/>
    <n v="0.16881716251373291"/>
    <n v="3.8512431085109711E-2"/>
  </r>
  <r>
    <x v="50"/>
    <x v="17"/>
    <s v="USA"/>
    <n v="111"/>
    <n v="106881"/>
    <n v="5552.3273640778061"/>
    <n v="14.908708513366566"/>
    <n v="15.8697"/>
    <n v="89.245999999999995"/>
    <n v="0.1136662"/>
    <n v="16.194812596420221"/>
    <n v="3.0590000000000002"/>
    <n v="5.3659999999999997"/>
    <n v="8.3420000000000005"/>
    <n v="6.1360000000000001"/>
    <n v="39.83"/>
    <n v="7.74"/>
    <n v="5.0799999999999992"/>
    <n v="11.042400000000001"/>
    <n v="5.2"/>
    <n v="5.0832904001373898"/>
    <n v="0.27227350245389148"/>
    <n v="6.649"/>
    <n v="6.3579999999999997"/>
    <n v="1"/>
    <n v="34.1541"/>
    <n v="8.4810999999999996"/>
    <m/>
    <m/>
    <n v="52.683498382568359"/>
    <n v="9.1087369918823242"/>
    <n v="84.386962890625"/>
    <n v="14.747200012207031"/>
    <n v="0"/>
    <n v="0"/>
    <n v="1"/>
    <n v="1"/>
    <s v="PEG"/>
    <s v="NA"/>
    <m/>
    <n v="-0.17937219142913818"/>
    <n v="0.15738295018672943"/>
    <n v="-3.1147217378020287E-2"/>
    <n v="3.9999999105930328E-2"/>
    <m/>
    <m/>
    <n v="0.11138620972633362"/>
    <n v="4.5996736735105515E-2"/>
    <n v="4.1386816650629044E-2"/>
    <n v="-0.2365470826625824"/>
    <n v="7.4889868497848511E-2"/>
    <m/>
    <m/>
    <m/>
    <n v="5.0799999386072159E-2"/>
    <n v="5.7174887508153915E-2"/>
    <n v="5.5371232330799103E-2"/>
    <n v="6.969723105430603E-2"/>
    <n v="4.4263908639550209E-3"/>
  </r>
  <r>
    <x v="51"/>
    <x v="17"/>
    <s v="USA"/>
    <n v="111"/>
    <n v="108964"/>
    <n v="5322.7335909107596"/>
    <n v="14.092180216086351"/>
    <n v="14.8329"/>
    <n v="74.313999999999993"/>
    <n v="0.104619"/>
    <n v="14.494357273796094"/>
    <n v="1.53"/>
    <n v="2.5720000000000001"/>
    <n v="4.5369999999999999"/>
    <n v="5.2530000000000001"/>
    <n v="38.11"/>
    <n v="5.97"/>
    <n v="4.3658333333333328"/>
    <n v="10.9451"/>
    <n v="11.7"/>
    <n v="4.7054782758028528"/>
    <n v="0.32265052345453077"/>
    <n v="5.5709999999999997"/>
    <n v="5.0620000000000003"/>
    <n v="1"/>
    <n v="32.222999999999999"/>
    <n v="8.8440999999999992"/>
    <m/>
    <m/>
    <n v="52.39849853515625"/>
    <n v="10.79007625579834"/>
    <n v="85.536392211914063"/>
    <n v="13.874923706054688"/>
    <n v="0"/>
    <n v="0"/>
    <n v="1"/>
    <n v="1"/>
    <s v="PEG"/>
    <s v="NA"/>
    <m/>
    <n v="0.14096915721893311"/>
    <n v="3.9124175906181335E-2"/>
    <n v="0.12308336049318314"/>
    <n v="3.9999999105930328E-2"/>
    <m/>
    <m/>
    <n v="-8.81149061024189E-3"/>
    <n v="4.7935664653778076E-2"/>
    <n v="4.8361804336309433E-2"/>
    <n v="7.342144101858139E-2"/>
    <n v="6.2927499413490295E-2"/>
    <m/>
    <m/>
    <m/>
    <n v="4.3658334761857986E-2"/>
    <n v="6.7547723650932312E-2"/>
    <n v="6.8381689488887787E-2"/>
    <n v="6.4911462366580963E-2"/>
    <n v="8.1541679799556732E-2"/>
  </r>
  <r>
    <x v="52"/>
    <x v="17"/>
    <s v="USA"/>
    <n v="111"/>
    <n v="110484"/>
    <n v="5539.843678722711"/>
    <n v="14.908403459208182"/>
    <n v="16.0794"/>
    <n v="74.14"/>
    <n v="0.1294035"/>
    <n v="13.603642580992984"/>
    <n v="0.61299999999999999"/>
    <n v="3.1840000000000002"/>
    <n v="3.895"/>
    <n v="5.49"/>
    <n v="39.49"/>
    <n v="4.29"/>
    <n v="4.3549999999999995"/>
    <n v="11.2491"/>
    <n v="6.7"/>
    <n v="4.4307058217413724"/>
    <n v="0.30972999730240086"/>
    <n v="4.0259999999999998"/>
    <n v="3.2890000000000001"/>
    <n v="1"/>
    <n v="31.009"/>
    <n v="9.3949999999999996"/>
    <m/>
    <m/>
    <n v="54.082000732421875"/>
    <n v="10.892539978027344"/>
    <n v="76.375556945800781"/>
    <n v="9.2677688598632813"/>
    <n v="0"/>
    <n v="0"/>
    <n v="1"/>
    <n v="1"/>
    <s v="PEG"/>
    <s v="NA"/>
    <m/>
    <n v="0.27086183428764343"/>
    <n v="7.793445885181427E-2"/>
    <n v="6.7600980401039124E-2"/>
    <n v="3.9999999105930328E-2"/>
    <m/>
    <m/>
    <n v="2.7774985879659653E-2"/>
    <n v="5.0159476697444916E-2"/>
    <n v="4.8803947865962982E-2"/>
    <n v="0.20109440386295319"/>
    <n v="5.8086562901735306E-2"/>
    <m/>
    <m/>
    <m/>
    <n v="4.3549999594688416E-2"/>
    <n v="6.976744532585144E-2"/>
    <n v="0.122994065284729"/>
    <n v="0.13819096982479095"/>
    <n v="5.3800489753484726E-2"/>
  </r>
  <r>
    <x v="53"/>
    <x v="17"/>
    <s v="USA"/>
    <n v="111"/>
    <n v="112387"/>
    <n v="6164.1990354756335"/>
    <n v="16.73710145401359"/>
    <n v="17.315300000000001"/>
    <n v="86.238"/>
    <n v="0.1479888"/>
    <n v="13.846564769939288"/>
    <n v="0.46100000000000002"/>
    <n v="3.8660000000000001"/>
    <n v="4.2389999999999999"/>
    <n v="5.7279999999999998"/>
    <n v="42.7"/>
    <n v="4.8600000000000003"/>
    <n v="4.085"/>
    <n v="11.577500000000001"/>
    <n v="2.4"/>
    <n v="4.8085179460759075"/>
    <n v="0.25916309515526798"/>
    <n v="3.8530000000000002"/>
    <n v="3.14"/>
    <n v="1"/>
    <n v="34.283000000000001"/>
    <n v="10.878"/>
    <m/>
    <m/>
    <n v="57.770999908447266"/>
    <n v="10.369793891906738"/>
    <n v="77.779243469238281"/>
    <n v="9.6925725936889648"/>
    <n v="0"/>
    <n v="0"/>
    <n v="1"/>
    <n v="1"/>
    <s v="PEG"/>
    <s v="NA"/>
    <m/>
    <n v="3.4168563783168793E-2"/>
    <n v="7.9622149467468262E-2"/>
    <n v="3.598027303814888E-2"/>
    <n v="3.9999999105930328E-2"/>
    <m/>
    <m/>
    <n v="2.9193446040153503E-2"/>
    <n v="5.042869970202446E-2"/>
    <n v="4.8998270183801651E-2"/>
    <n v="-2.619590051472187E-2"/>
    <n v="6.1988305300474167E-2"/>
    <m/>
    <m/>
    <m/>
    <n v="4.0849998593330383E-2"/>
    <n v="6.0364466160535812E-2"/>
    <n v="6.1473090201616287E-2"/>
    <n v="6.6144518554210663E-2"/>
    <n v="3.7990137934684753E-2"/>
  </r>
  <r>
    <x v="54"/>
    <x v="17"/>
    <s v="USA"/>
    <n v="111"/>
    <n v="114558"/>
    <n v="6232.5506730215266"/>
    <n v="16.857292792417724"/>
    <n v="17.369"/>
    <n v="87.786000000000001"/>
    <n v="0.1508196"/>
    <n v="13.846564769939288"/>
    <n v="0.96499999999999997"/>
    <n v="3.6840000000000002"/>
    <n v="4.7009999999999996"/>
    <n v="5.99"/>
    <n v="45.11"/>
    <n v="3.08"/>
    <n v="3.8766666666666669"/>
    <n v="11.7599"/>
    <n v="5"/>
    <n v="4.9802507298643324"/>
    <n v="0.24207519422231336"/>
    <n v="3.871"/>
    <n v="2.9079999999999999"/>
    <n v="1"/>
    <n v="36.319000000000003"/>
    <n v="12.528"/>
    <m/>
    <m/>
    <n v="62.225498199462891"/>
    <n v="10.057295799255371"/>
    <n v="74.128707885742188"/>
    <n v="7.9889388084411621"/>
    <n v="0"/>
    <n v="0"/>
    <n v="1"/>
    <n v="1"/>
    <s v="PEG"/>
    <s v="NA"/>
    <m/>
    <n v="0.25263157486915588"/>
    <n v="6.6945374011993408E-2"/>
    <n v="6.4843147993087769E-2"/>
    <n v="3.9999999105930328E-2"/>
    <m/>
    <m/>
    <n v="1.5754695981740952E-2"/>
    <n v="5.1190678030252457E-2"/>
    <n v="5.0396692007780075E-2"/>
    <n v="0.18830409646034241"/>
    <n v="5.4133858531713486E-2"/>
    <m/>
    <m/>
    <m/>
    <n v="3.8766667246818542E-2"/>
    <n v="6.4327485859394073E-2"/>
    <n v="0.11495155841112137"/>
    <n v="0.12550836801528931"/>
    <n v="5.2421573549509048E-2"/>
  </r>
  <r>
    <x v="55"/>
    <x v="17"/>
    <s v="USA"/>
    <n v="111"/>
    <n v="116284"/>
    <n v="6282.4188710398676"/>
    <n v="16.985008800062054"/>
    <n v="18.152799999999999"/>
    <n v="91.448999999999998"/>
    <n v="0.1583946"/>
    <n v="14.170461021867693"/>
    <n v="0.65900000000000003"/>
    <n v="4.2919999999999998"/>
    <n v="5.0090000000000003"/>
    <n v="6.0389999999999997"/>
    <n v="49.01"/>
    <n v="4.18"/>
    <n v="3.6950000000000003"/>
    <n v="12.5382"/>
    <n v="3.2"/>
    <n v="4.9802507298643324"/>
    <n v="0.22434574462268586"/>
    <n v="3.641"/>
    <n v="2.9239999999999999"/>
    <n v="1"/>
    <n v="39.463000000000001"/>
    <n v="14.281000000000001"/>
    <m/>
    <m/>
    <n v="67.111503601074219"/>
    <n v="9.492955207824707"/>
    <n v="72.416305541992188"/>
    <n v="7.808476448059082"/>
    <n v="0"/>
    <n v="0"/>
    <n v="1"/>
    <n v="1"/>
    <s v="PEG"/>
    <s v="NA"/>
    <m/>
    <n v="0.28543305397033691"/>
    <n v="0.11730565130710602"/>
    <n v="3.5093382000923157E-2"/>
    <n v="3.9999999105930328E-2"/>
    <m/>
    <m/>
    <n v="6.6182538866996765E-2"/>
    <n v="5.1123112440109253E-2"/>
    <n v="4.794967919588089E-2"/>
    <n v="0.2263779491186142"/>
    <n v="4.8154093325138092E-2"/>
    <m/>
    <m/>
    <m/>
    <n v="3.6949999630451202E-2"/>
    <n v="5.9055119752883911E-2"/>
    <n v="0.15732166171073914"/>
    <n v="0.1746709942817688"/>
    <n v="3.7546690553426743E-2"/>
  </r>
  <r>
    <x v="56"/>
    <x v="17"/>
    <s v="USA"/>
    <n v="111"/>
    <n v="117857"/>
    <n v="6602.4422138693508"/>
    <n v="17.775709178598913"/>
    <n v="18.672000000000001"/>
    <n v="97.885000000000005"/>
    <n v="0.15906989999999999"/>
    <n v="14.332409147831894"/>
    <n v="0.46300000000000002"/>
    <n v="4.5010000000000003"/>
    <n v="4.9009999999999998"/>
    <n v="6.0389999999999997"/>
    <n v="50.93"/>
    <n v="4.5"/>
    <n v="3.3683333333333327"/>
    <n v="12.2098"/>
    <n v="1.8"/>
    <n v="4.9802507298643324"/>
    <n v="0.2006764672830362"/>
    <n v="3.7949999999999999"/>
    <n v="2.93"/>
    <n v="1"/>
    <n v="42.5"/>
    <n v="15.946999999999999"/>
    <m/>
    <m/>
    <n v="70.160003662109375"/>
    <n v="9.6480178833007813"/>
    <n v="74.058372497558594"/>
    <n v="8.152562141418457"/>
    <n v="0"/>
    <n v="0"/>
    <n v="1"/>
    <n v="1"/>
    <s v="PEG"/>
    <s v="NA"/>
    <m/>
    <n v="0.13804173469543457"/>
    <n v="2.1615754812955856E-2"/>
    <n v="5.2919816225767136E-2"/>
    <n v="3.9999999105930328E-2"/>
    <m/>
    <m/>
    <n v="-2.6191957294940948E-2"/>
    <n v="4.7807712107896805E-2"/>
    <n v="4.9093570560216904E-2"/>
    <n v="8.2664526998996735E-2"/>
    <n v="5.1148999482393265E-2"/>
    <m/>
    <m/>
    <m/>
    <n v="3.3683333545923233E-2"/>
    <n v="5.5377207696437836E-2"/>
    <n v="6.3906244933605194E-2"/>
    <n v="6.6260173916816711E-2"/>
    <n v="4.6459905803203583E-2"/>
  </r>
  <r>
    <x v="57"/>
    <x v="17"/>
    <s v="USA"/>
    <n v="111"/>
    <n v="119502"/>
    <n v="6576.4989456243411"/>
    <n v="17.62592758683132"/>
    <n v="18.723500000000001"/>
    <n v="96.465999999999994"/>
    <n v="0.1531884"/>
    <n v="14.08948695888559"/>
    <n v="0.78300000000000003"/>
    <n v="4.24"/>
    <n v="4.9409999999999998"/>
    <n v="6.1130000000000004"/>
    <n v="52.6"/>
    <n v="4.0599999999999996"/>
    <n v="3.3308333333333335"/>
    <n v="11.905799999999999"/>
    <n v="3.3"/>
    <n v="4.9802507298643324"/>
    <n v="0.19190084589389009"/>
    <n v="4.0129999999999999"/>
    <n v="2.8570000000000002"/>
    <n v="1"/>
    <n v="44.534999999999997"/>
    <n v="17.338000000000001"/>
    <m/>
    <m/>
    <n v="74.782501220703125"/>
    <n v="9.805638313293457"/>
    <n v="73.28131103515625"/>
    <n v="8.1063089370727539"/>
    <n v="0"/>
    <n v="0"/>
    <n v="1"/>
    <n v="1"/>
    <s v="PEG"/>
    <s v="NA"/>
    <m/>
    <n v="0.35137137770652771"/>
    <n v="2.3899998515844345E-2"/>
    <n v="3.7224374711513519E-2"/>
    <n v="3.9999999105930328E-2"/>
    <m/>
    <m/>
    <n v="-2.489803358912468E-2"/>
    <n v="4.8798032104969025E-2"/>
    <n v="5.0044029951095581E-2"/>
    <n v="0.29429206252098083"/>
    <n v="4.4100798666477203E-2"/>
    <m/>
    <m/>
    <m/>
    <n v="3.3308334648609161E-2"/>
    <n v="5.7079315185546875E-2"/>
    <n v="0.15009739995002747"/>
    <n v="0.1631903350353241"/>
    <n v="3.8612186908721924E-2"/>
  </r>
  <r>
    <x v="58"/>
    <x v="17"/>
    <s v="USA"/>
    <n v="111"/>
    <n v="120971"/>
    <n v="6569.345446429309"/>
    <n v="17.733510020022162"/>
    <n v="19.211099999999998"/>
    <n v="98.305000000000007"/>
    <n v="0.1479268"/>
    <n v="13.84656476993929"/>
    <n v="0.89"/>
    <n v="4.1589999999999998"/>
    <n v="5.2149999999999999"/>
    <n v="6.0430000000000001"/>
    <n v="54.84"/>
    <n v="6.04"/>
    <n v="3.5775000000000001"/>
    <n v="12.2463"/>
    <n v="4.2"/>
    <n v="5.1691567920316004"/>
    <n v="0.17907830730888558"/>
    <n v="3.9"/>
    <n v="2.9609999999999999"/>
    <n v="1"/>
    <n v="47.213000000000001"/>
    <n v="18.631"/>
    <m/>
    <m/>
    <n v="79.047996520996094"/>
    <n v="10.185317993164063"/>
    <n v="75.384788513183594"/>
    <n v="10.006611824035645"/>
    <n v="0"/>
    <n v="0"/>
    <n v="1"/>
    <n v="1"/>
    <s v="PEG"/>
    <s v="NA"/>
    <m/>
    <n v="0.37457045912742615"/>
    <n v="7.7885925769805908E-2"/>
    <n v="1.3918029144406319E-2"/>
    <n v="3.9596520364284515E-2"/>
    <m/>
    <m/>
    <n v="2.8599506244063377E-2"/>
    <n v="4.9286417663097382E-2"/>
    <n v="4.7916043549776077E-2"/>
    <n v="0.3258877694606781"/>
    <n v="3.6717060953378677E-2"/>
    <m/>
    <m/>
    <m/>
    <n v="3.5774998366832733E-2"/>
    <n v="4.8682700842618942E-2"/>
    <n v="0.20078758895397186"/>
    <n v="0.21701091527938843"/>
    <n v="2.6757273823022842E-2"/>
  </r>
  <r>
    <x v="59"/>
    <x v="17"/>
    <s v="USA"/>
    <n v="111"/>
    <n v="122245"/>
    <n v="6898.7221563254125"/>
    <n v="18.689448067684843"/>
    <n v="19.822900000000001"/>
    <n v="104.556"/>
    <n v="0.15779019999999999"/>
    <n v="13.84656476993929"/>
    <n v="0.76600000000000001"/>
    <n v="4.4630000000000001"/>
    <n v="5.3239999999999998"/>
    <n v="6.008"/>
    <n v="55.2"/>
    <n v="7.61"/>
    <n v="3.315833333333333"/>
    <n v="12.161199999999999"/>
    <n v="3.2"/>
    <n v="5.1691567920316013"/>
    <n v="0.16186508604206501"/>
    <n v="3.8620000000000001"/>
    <n v="3.1269999999999998"/>
    <n v="1"/>
    <n v="49.734999999999999"/>
    <n v="19.587"/>
    <m/>
    <m/>
    <n v="81.972999572753906"/>
    <n v="11.225172996520996"/>
    <n v="79.253829956054688"/>
    <n v="10.590823173522949"/>
    <n v="0"/>
    <n v="1"/>
    <n v="1"/>
    <n v="1"/>
    <s v="PEG"/>
    <s v="NA"/>
    <m/>
    <n v="-3.3693302422761917E-2"/>
    <n v="4.021395742893219E-2"/>
    <n v="3.4000001847743988E-2"/>
    <n v="4.0735989809036255E-2"/>
    <m/>
    <m/>
    <n v="-6.949037779122591E-3"/>
    <n v="4.7162994742393494E-2"/>
    <n v="4.7493025660514832E-2"/>
    <n v="-7.5593955814838409E-2"/>
    <n v="4.5327100902795792E-2"/>
    <m/>
    <m/>
    <m/>
    <n v="3.3158332109451294E-2"/>
    <n v="4.1900645941495895E-2"/>
    <n v="6.7507103085517883E-3"/>
    <n v="4.1655893437564373E-3"/>
    <n v="3.7367995828390121E-2"/>
  </r>
  <r>
    <x v="60"/>
    <x v="17"/>
    <s v="USA"/>
    <n v="111"/>
    <n v="123668"/>
    <n v="6212.7127066015455"/>
    <n v="16.878849952943678"/>
    <n v="18.551200000000001"/>
    <n v="92.16"/>
    <n v="0.11222600000000001"/>
    <n v="13.522668518010883"/>
    <n v="0.71"/>
    <n v="3.1040000000000001"/>
    <n v="3.8969999999999998"/>
    <n v="5.9139999999999997"/>
    <n v="54.49"/>
    <n v="2.94"/>
    <n v="3.3358333333333325"/>
    <n v="10.6877"/>
    <n v="8.6999999999999993"/>
    <n v="5.0832904001373889"/>
    <n v="0.17554566160520607"/>
    <n v="4.0579999999999998"/>
    <n v="3.32"/>
    <n v="1"/>
    <n v="48.75"/>
    <n v="19.54"/>
    <m/>
    <m/>
    <n v="82.452499389648438"/>
    <n v="11.662189483642578"/>
    <n v="74.080360412597656"/>
    <n v="9.1724567413330078"/>
    <n v="1"/>
    <n v="0"/>
    <n v="1"/>
    <n v="1"/>
    <s v="PEG"/>
    <s v="NA"/>
    <m/>
    <n v="-0.22943925857543945"/>
    <n v="-7.4594147503376007E-2"/>
    <n v="4.3433960527181625E-2"/>
    <n v="4.0352221578359604E-2"/>
    <m/>
    <m/>
    <n v="-0.12116403132677078"/>
    <n v="4.6569883823394775E-2"/>
    <n v="5.2990414202213287E-2"/>
    <n v="-0.27523365616798401"/>
    <n v="6.3185043632984161E-2"/>
    <m/>
    <m/>
    <m/>
    <n v="3.3358331769704819E-2"/>
    <n v="4.5794393867254257E-2"/>
    <n v="-0.13023868203163147"/>
    <n v="-0.14621859788894653"/>
    <n v="4.1893091052770615E-2"/>
  </r>
  <r>
    <x v="61"/>
    <x v="17"/>
    <s v="USA"/>
    <n v="111"/>
    <n v="124633"/>
    <n v="5691.3665963268159"/>
    <n v="15.6633108164944"/>
    <n v="17.8369"/>
    <n v="77.391000000000005"/>
    <n v="7.41005E-2"/>
    <n v="12.308057573279367"/>
    <n v="0.48199999999999998"/>
    <n v="2.1190000000000002"/>
    <n v="2.4510000000000001"/>
    <n v="6.29"/>
    <n v="51.94"/>
    <n v="1.74"/>
    <n v="3.6516666666666668"/>
    <n v="9.0057200000000002"/>
    <n v="15.9"/>
    <n v="4.7054782758028519"/>
    <n v="0.21707081395348835"/>
    <n v="3.1160000000000001"/>
    <n v="3.577"/>
    <n v="1"/>
    <n v="42.63"/>
    <n v="18.84"/>
    <m/>
    <m/>
    <n v="78.000503540039063"/>
    <n v="11.934467315673828"/>
    <n v="67.183280944824219"/>
    <n v="8.7152118682861328"/>
    <n v="0"/>
    <n v="0"/>
    <n v="1"/>
    <n v="1"/>
    <s v="PEG"/>
    <s v="NA"/>
    <m/>
    <n v="-0.40296581387519836"/>
    <n v="-0.10664662718772888"/>
    <n v="-5.1112152636051178E-2"/>
    <n v="4.1492398828268051E-2"/>
    <m/>
    <m/>
    <n v="-0.15737530589103699"/>
    <n v="5.0728674978017807E-2"/>
    <n v="6.020316481590271E-2"/>
    <n v="-0.45583495497703552"/>
    <n v="9.7156397998332977E-2"/>
    <m/>
    <m/>
    <m/>
    <n v="3.6516666412353516E-2"/>
    <n v="5.2869115024805069E-2"/>
    <n v="-0.20296163856983185"/>
    <n v="-0.22884666919708252"/>
    <n v="-4.8098769038915634E-3"/>
  </r>
  <r>
    <x v="62"/>
    <x v="17"/>
    <s v="USA"/>
    <n v="111"/>
    <n v="125436"/>
    <n v="4908.365780158806"/>
    <n v="13.52559295924384"/>
    <n v="16.139299999999999"/>
    <n v="59.521999999999998"/>
    <n v="1.7287299999999999E-2"/>
    <n v="11.09344662854785"/>
    <n v="-0.25800000000000001"/>
    <n v="1.3420000000000001"/>
    <n v="1.625"/>
    <n v="6.68"/>
    <n v="45.49"/>
    <n v="2.0499999999999998"/>
    <n v="3.3408333333333338"/>
    <n v="7.39351"/>
    <n v="23.6"/>
    <n v="4.0700669757856787"/>
    <n v="0.32751263865546221"/>
    <n v="1.9239999999999999"/>
    <n v="4.6589999999999998"/>
    <n v="1"/>
    <n v="34.478000000000002"/>
    <n v="17.263999999999999"/>
    <m/>
    <m/>
    <n v="76.305999755859375"/>
    <n v="13.179605484008789"/>
    <n v="66.869056701660156"/>
    <n v="10.983524322509766"/>
    <n v="0"/>
    <n v="0"/>
    <n v="1"/>
    <n v="1"/>
    <s v="PEG"/>
    <s v="NA"/>
    <m/>
    <n v="-0.13270142674446106"/>
    <n v="-0.12460482120513916"/>
    <n v="0.17365306615829468"/>
    <n v="3.4688811749219894E-2"/>
    <m/>
    <m/>
    <n v="-0.17902067303657532"/>
    <n v="5.4415848106145859E-2"/>
    <n v="6.6281631588935852E-2"/>
    <n v="-0.19194312393665314"/>
    <n v="7.3313787579536438E-2"/>
    <m/>
    <m/>
    <m/>
    <n v="3.3408332616090775E-2"/>
    <n v="5.9241708368062973E-2"/>
    <n v="-9.0049490332603455E-2"/>
    <n v="-0.12732188403606415"/>
    <n v="0.10417094081640244"/>
  </r>
  <r>
    <x v="63"/>
    <x v="17"/>
    <s v="USA"/>
    <n v="111"/>
    <n v="126180"/>
    <n v="4776.9154778887305"/>
    <n v="13.272296323063886"/>
    <n v="15.6936"/>
    <n v="57.154000000000003"/>
    <n v="2.52316E-2"/>
    <n v="10.526628187673143"/>
    <n v="7.5999999999999998E-2"/>
    <n v="1.51"/>
    <n v="1.694"/>
    <n v="7.2130000000000001"/>
    <n v="41.52"/>
    <n v="1.1599999999999999"/>
    <n v="3.1358333333333333"/>
    <n v="7.3348500000000003"/>
    <n v="24.9"/>
    <n v="4.0700669757856787"/>
    <n v="0.39403274475524475"/>
    <n v="1.9970000000000001"/>
    <n v="4.5979999999999999"/>
    <n v="1"/>
    <n v="27.896000000000001"/>
    <n v="15.513"/>
    <m/>
    <m/>
    <n v="74.172500610351563"/>
    <n v="12.358525276184082"/>
    <n v="55.601066589355469"/>
    <n v="9.3269309997558594"/>
    <n v="0"/>
    <n v="0"/>
    <n v="0"/>
    <n v="0"/>
    <s v="FLOAT"/>
    <s v="NA"/>
    <m/>
    <n v="0.52639299631118774"/>
    <n v="4.9913376569747925E-2"/>
    <n v="-4.0360363200306892E-3"/>
    <n v="3.0792640522122383E-2"/>
    <m/>
    <m/>
    <n v="-7.9339854419231415E-3"/>
    <n v="5.7847362011671066E-2"/>
    <n v="5.8309990912675858E-2"/>
    <n v="0.46187683939933777"/>
    <n v="4.4132400304079056E-2"/>
    <m/>
    <m/>
    <m/>
    <n v="3.1358335167169571E-2"/>
    <n v="6.4516134560108185E-2"/>
    <n v="0.17310431599617004"/>
    <n v="0.20415584743022919"/>
    <n v="1.337830163538456E-2"/>
  </r>
  <r>
    <x v="64"/>
    <x v="17"/>
    <s v="USA"/>
    <n v="111"/>
    <n v="126978"/>
    <n v="5113.6075934413839"/>
    <n v="14.623584559994994"/>
    <n v="16.7027"/>
    <n v="66.8"/>
    <n v="5.0792700000000003E-2"/>
    <n v="10.850524439601546"/>
    <n v="0.223"/>
    <n v="1.758"/>
    <n v="2.149"/>
    <n v="8.5190000000000001"/>
    <n v="44.18"/>
    <n v="1"/>
    <n v="2.8174999999999999"/>
    <n v="6.9835799999999999"/>
    <n v="21.7"/>
    <n v="4.89438433797012"/>
    <n v="0.4049871407185629"/>
    <n v="2.9550000000000001"/>
    <n v="6.5410000000000004"/>
    <n v="1"/>
    <n v="25.902000000000001"/>
    <n v="13.734"/>
    <m/>
    <m/>
    <n v="72.829002380371094"/>
    <n v="11.846714019775391"/>
    <n v="46.280582427978516"/>
    <n v="6.8289809226989746"/>
    <n v="0"/>
    <n v="0"/>
    <n v="0"/>
    <n v="0"/>
    <s v="FLOAT"/>
    <s v="NA"/>
    <m/>
    <n v="-2.6078233495354652E-2"/>
    <n v="7.1014761924743652E-3"/>
    <n v="0.1087663546204567"/>
    <n v="2.7821529656648636E-2"/>
    <m/>
    <m/>
    <n v="-4.7890551388263702E-2"/>
    <n v="5.4992027580738068E-2"/>
    <n v="5.7758092880249023E-2"/>
    <n v="-7.121364027261734E-2"/>
    <n v="4.8596110194921494E-2"/>
    <m/>
    <m/>
    <m/>
    <n v="2.8175000101327896E-2"/>
    <n v="4.5135404914617538E-2"/>
    <n v="8.4160575643181801E-3"/>
    <n v="-4.6989000402390957E-3"/>
    <n v="6.8293944001197815E-2"/>
  </r>
  <r>
    <x v="65"/>
    <x v="17"/>
    <s v="USA"/>
    <n v="111"/>
    <n v="127859"/>
    <n v="5466.8379464879281"/>
    <n v="15.824887835719586"/>
    <n v="17.613"/>
    <n v="74.241"/>
    <n v="8.8869100000000006E-2"/>
    <n v="11.09344662854785"/>
    <n v="-0.19500000000000001"/>
    <n v="2.4020000000000001"/>
    <n v="2.302"/>
    <n v="10.324"/>
    <n v="49.35"/>
    <n v="0.56000000000000005"/>
    <n v="2.6616666666666666"/>
    <n v="7.7950699999999999"/>
    <n v="20.100000000000001"/>
    <n v="4.9802507298643324"/>
    <n v="0.38628388963660837"/>
    <n v="3.609"/>
    <n v="6.4119999999999999"/>
    <n v="1"/>
    <n v="24.187000000000001"/>
    <n v="12.638"/>
    <m/>
    <m/>
    <n v="72.430000305175781"/>
    <n v="10.701204299926758"/>
    <n v="39.077850341796875"/>
    <n v="4.7192745208740234"/>
    <n v="0"/>
    <n v="0"/>
    <n v="0"/>
    <n v="0"/>
    <s v="FLOAT"/>
    <s v="NA"/>
    <m/>
    <n v="0.45896327495574951"/>
    <n v="0.17445452511310577"/>
    <n v="4.6391304582357407E-2"/>
    <n v="2.2874670103192329E-2"/>
    <m/>
    <m/>
    <n v="0.11619971692562103"/>
    <n v="5.825481191277504E-2"/>
    <n v="5.2190311253070831E-2"/>
    <n v="0.40820735692977905"/>
    <n v="3.6042943596839905E-2"/>
    <m/>
    <m/>
    <m/>
    <n v="2.6616666465997696E-2"/>
    <n v="5.0755936652421951E-2"/>
    <n v="0.2400163859128952"/>
    <n v="0.2824961245059967"/>
    <n v="3.4632988274097443E-2"/>
  </r>
  <r>
    <x v="66"/>
    <x v="17"/>
    <s v="USA"/>
    <n v="111"/>
    <n v="128681"/>
    <n v="6203.8837823765753"/>
    <n v="17.783233847839099"/>
    <n v="19.283799999999999"/>
    <n v="84.83"/>
    <n v="0.1031441"/>
    <n v="11.255394754512054"/>
    <n v="-0.127"/>
    <n v="2.605"/>
    <n v="2.468"/>
    <n v="10.417"/>
    <n v="54.09"/>
    <n v="0.91"/>
    <n v="2.6774999999999998"/>
    <n v="8.1826600000000003"/>
    <n v="16.899999999999999"/>
    <n v="5.083290400137388"/>
    <n v="0.39786269729093049"/>
    <n v="3.923"/>
    <n v="8.2279999999999998"/>
    <n v="1"/>
    <n v="24.45"/>
    <n v="12.297000000000001"/>
    <m/>
    <m/>
    <n v="73.7239990234375"/>
    <n v="9.3660430908203125"/>
    <n v="35.136360168457031"/>
    <n v="4.1230363845825195"/>
    <n v="0"/>
    <n v="0"/>
    <n v="0"/>
    <n v="0"/>
    <s v="FLOAT"/>
    <s v="NA"/>
    <m/>
    <n v="0.36349692940711975"/>
    <n v="0.10367494076490402"/>
    <n v="7.0735044777393341E-2"/>
    <n v="1.9324960187077522E-2"/>
    <m/>
    <m/>
    <n v="4.9722451716661453E-2"/>
    <n v="5.3952489048242569E-2"/>
    <n v="5.1396910101175308E-2"/>
    <n v="0.30828219652175903"/>
    <n v="4.2203985154628754E-2"/>
    <m/>
    <m/>
    <m/>
    <n v="2.6775000616908073E-2"/>
    <n v="5.5214721709489822E-2"/>
    <n v="0.18728058040142059"/>
    <n v="0.21542872488498688"/>
    <n v="4.5030001550912857E-2"/>
  </r>
  <r>
    <x v="67"/>
    <x v="17"/>
    <s v="USA"/>
    <n v="111"/>
    <n v="129464"/>
    <n v="6430.1214777853302"/>
    <n v="18.588475141259025"/>
    <n v="19.8797"/>
    <n v="93.003"/>
    <n v="0.13059889999999999"/>
    <n v="11.660265069422559"/>
    <n v="0.108"/>
    <n v="3.1760000000000002"/>
    <n v="3.3610000000000002"/>
    <n v="9.4169999999999998"/>
    <n v="56.34"/>
    <n v="1"/>
    <n v="2.57"/>
    <n v="8.4466300000000007"/>
    <n v="14.3"/>
    <n v="5.7187017001545613"/>
    <n v="0.39166251612903225"/>
    <n v="5.3869999999999996"/>
    <n v="7.58"/>
    <n v="1"/>
    <n v="26.321000000000002"/>
    <n v="12.496"/>
    <m/>
    <m/>
    <n v="73.3489990234375"/>
    <n v="9.2385396957397461"/>
    <n v="38.371990203857422"/>
    <n v="4.1196384429931641"/>
    <n v="0"/>
    <n v="0"/>
    <n v="0"/>
    <n v="0"/>
    <s v="FLOAT"/>
    <s v="NA"/>
    <m/>
    <n v="-0.30715122818946838"/>
    <n v="8.6538016796112061E-2"/>
    <n v="1.4098361134529114E-3"/>
    <n v="1.8355770036578178E-2"/>
    <m/>
    <m/>
    <n v="3.2259680330753326E-2"/>
    <n v="5.4278332740068436E-2"/>
    <n v="5.2582051604986191E-2"/>
    <n v="-0.35404452681541443"/>
    <n v="7.2595283389091492E-2"/>
    <m/>
    <m/>
    <m/>
    <n v="2.5699999183416367E-2"/>
    <n v="4.6893320977687836E-2"/>
    <n v="-2.9054939746856689E-2"/>
    <n v="-3.8380805402994156E-2"/>
    <n v="9.8828030750155449E-3"/>
  </r>
  <r>
    <x v="68"/>
    <x v="17"/>
    <s v="USA"/>
    <n v="111"/>
    <n v="130476"/>
    <n v="6126.4656718476963"/>
    <n v="17.803265737573117"/>
    <n v="19.404800000000002"/>
    <n v="87.352000000000004"/>
    <n v="7.6925800000000003E-2"/>
    <n v="11.417342880476255"/>
    <n v="1.4219999999999999"/>
    <n v="2.1909999999999998"/>
    <n v="3.1019999999999999"/>
    <n v="11.816000000000001"/>
    <n v="56.37"/>
    <n v="1"/>
    <n v="2.3766666666666665"/>
    <n v="7.8823600000000003"/>
    <n v="19"/>
    <n v="5.7187017001545613"/>
    <n v="0.42522585812356978"/>
    <n v="6.7510000000000003"/>
    <n v="6.84"/>
    <n v="1"/>
    <n v="25"/>
    <n v="12.656000000000001"/>
    <m/>
    <m/>
    <n v="71.397003173828125"/>
    <n v="9.3547573089599609"/>
    <n v="35.807651519775391"/>
    <n v="3.8076801300048828"/>
    <n v="0"/>
    <n v="0"/>
    <n v="0"/>
    <n v="0"/>
    <s v="FLOAT"/>
    <s v="NA"/>
    <m/>
    <n v="0.19782213866710663"/>
    <n v="-1.1838328093290329E-2"/>
    <n v="6.0613445937633514E-2"/>
    <n v="1.8016459420323372E-2"/>
    <m/>
    <m/>
    <n v="-6.6804155707359314E-2"/>
    <n v="5.4965827614068985E-2"/>
    <n v="5.8900635689496994E-2"/>
    <n v="0.15154264867305756"/>
    <n v="4.0189124643802643E-2"/>
    <m/>
    <m/>
    <m/>
    <n v="2.3766666650772095E-2"/>
    <n v="4.6279489994049072E-2"/>
    <n v="5.8349862694740295E-2"/>
    <n v="6.2742181122303009E-2"/>
    <n v="3.9314951747655869E-2"/>
  </r>
  <r>
    <x v="69"/>
    <x v="17"/>
    <s v="USA"/>
    <n v="111"/>
    <n v="131539"/>
    <n v="6560.752658907244"/>
    <n v="19.095068413618929"/>
    <n v="20.3263"/>
    <n v="93.436999999999998"/>
    <n v="0.1029137"/>
    <n v="11.255394754512054"/>
    <n v="1.3620000000000001"/>
    <n v="2.403"/>
    <n v="3.1920000000000002"/>
    <n v="14.523"/>
    <n v="60.35"/>
    <n v="1"/>
    <n v="2.2225000000000001"/>
    <n v="8.1121200000000009"/>
    <n v="17.2"/>
    <n v="5.8217413704276169"/>
    <n v="0.43304312299465236"/>
    <n v="6.2949999999999999"/>
    <n v="9.141"/>
    <n v="1"/>
    <n v="23.780999999999999"/>
    <n v="13.037000000000001"/>
    <m/>
    <m/>
    <m/>
    <n v="8.5482559204101563"/>
    <n v="33.001552581787109"/>
    <n v="3.6620523929595947"/>
    <n v="0"/>
    <n v="0"/>
    <n v="0"/>
    <n v="0"/>
    <s v="FLOAT"/>
    <s v="NA"/>
    <m/>
    <n v="2.364066056907177E-2"/>
    <n v="8.8661834597587585E-2"/>
    <n v="5.7520326226949692E-2"/>
    <n v="1.6273990273475647E-2"/>
    <m/>
    <m/>
    <n v="2.9148630797863007E-2"/>
    <n v="5.9513203799724579E-2"/>
    <n v="5.7827606797218323E-2"/>
    <n v="-2.5216706097126007E-2"/>
    <n v="5.0121258944272995E-2"/>
    <m/>
    <m/>
    <m/>
    <n v="2.2224999964237213E-2"/>
    <n v="4.8857364803552628E-2"/>
    <n v="6.0567885637283325E-2"/>
    <n v="6.6453717648983002E-2"/>
    <n v="3.6897160112857819E-2"/>
  </r>
  <r>
    <x v="70"/>
    <x v="17"/>
    <s v="USA"/>
    <n v="111"/>
    <n v="132637"/>
    <n v="7009.637212844078"/>
    <n v="20.520993234635178"/>
    <n v="21.117799999999999"/>
    <n v="102.899"/>
    <n v="0.13158420000000001"/>
    <n v="11.336368817494154"/>
    <n v="1.883"/>
    <n v="2.6840000000000002"/>
    <n v="4.0250000000000004"/>
    <n v="17.414999999999999"/>
    <n v="66.38"/>
    <n v="1"/>
    <n v="1.88"/>
    <n v="7.53667"/>
    <n v="14.6"/>
    <n v="6.0965138244890973"/>
    <n v="0.41756589893100093"/>
    <n v="6.548"/>
    <n v="9.468"/>
    <n v="1"/>
    <n v="25.472999999999999"/>
    <n v="13.641999999999999"/>
    <m/>
    <m/>
    <m/>
    <n v="7.6950092315673828"/>
    <n v="31.288591384887695"/>
    <n v="3.3946022987365723"/>
    <n v="0"/>
    <n v="0"/>
    <n v="1"/>
    <n v="1"/>
    <s v="BASE"/>
    <s v="NA"/>
    <m/>
    <n v="-9.4583675265312195E-2"/>
    <n v="-1.2508049607276917E-2"/>
    <n v="6.2370080500841141E-2"/>
    <n v="1.4513099566102028E-2"/>
    <m/>
    <m/>
    <n v="-7.0937067270278931E-2"/>
    <n v="5.8429017663002014E-2"/>
    <n v="6.2890268862247467E-2"/>
    <n v="-0.14874696731567383"/>
    <n v="6.3627727329730988E-2"/>
    <m/>
    <m/>
    <m/>
    <n v="2.2099999710917473E-2"/>
    <n v="5.4163295775651932E-2"/>
    <n v="-2.1260220557451248E-2"/>
    <n v="-3.615662083029747E-2"/>
    <n v="3.8441590964794159E-2"/>
  </r>
  <r>
    <x v="71"/>
    <x v="17"/>
    <s v="USA"/>
    <n v="111"/>
    <n v="133922"/>
    <n v="8205.6830991173974"/>
    <n v="23.832152754477729"/>
    <n v="22.4192"/>
    <n v="129.309"/>
    <n v="0.14288110000000001"/>
    <n v="11.903187258368861"/>
    <n v="1.3859999999999999"/>
    <n v="3.3919999999999999"/>
    <n v="5.1529999999999996"/>
    <n v="16.966999999999999"/>
    <n v="73.7"/>
    <n v="1"/>
    <n v="2.0699999999999998"/>
    <n v="6.9047499999999999"/>
    <n v="9.9"/>
    <n v="6.7319251245062706"/>
    <n v="0.37837282843894898"/>
    <n v="8.7119999999999997"/>
    <n v="13.653"/>
    <n v="1"/>
    <n v="28.754000000000001"/>
    <n v="14.422000000000001"/>
    <m/>
    <m/>
    <m/>
    <n v="6.9493932723999023"/>
    <n v="32.589622497558594"/>
    <n v="3.2644238471984863"/>
    <n v="0"/>
    <n v="0"/>
    <n v="1"/>
    <n v="1"/>
    <s v="BASE"/>
    <s v="NA"/>
    <m/>
    <n v="-0.10066476464271545"/>
    <n v="-1.8030658364295959E-2"/>
    <n v="1.142424251884222E-2"/>
    <n v="1.3585779815912247E-2"/>
    <m/>
    <m/>
    <n v="-8.3846047520637512E-2"/>
    <n v="6.5815389156341553E-2"/>
    <n v="7.1838788688182831E-2"/>
    <n v="-0.16809116303920746"/>
    <n v="8.1050224602222443E-2"/>
    <m/>
    <m/>
    <m/>
    <n v="1.9500000402331352E-2"/>
    <n v="6.7426398396492004E-2"/>
    <n v="-2.7492988854646683E-2"/>
    <n v="-3.9457987993955612E-2"/>
    <n v="1.2505011633038521E-2"/>
  </r>
  <r>
    <x v="72"/>
    <x v="17"/>
    <s v="USA"/>
    <n v="111"/>
    <n v="135386"/>
    <n v="9741.1051881287585"/>
    <n v="27.985160066746548"/>
    <n v="21.662500000000001"/>
    <n v="165.952"/>
    <n v="5.9799900000000003E-2"/>
    <n v="13.19877226608248"/>
    <n v="0.41299999999999998"/>
    <n v="2.7970000000000002"/>
    <n v="8.0809999999999995"/>
    <n v="20.963999999999999"/>
    <n v="82.73"/>
    <n v="1"/>
    <n v="2.11"/>
    <n v="7.1348900000000004"/>
    <n v="4.7"/>
    <n v="7.8481882191310355"/>
    <n v="0.43627978915662646"/>
    <n v="14.634"/>
    <n v="35.137"/>
    <n v="1"/>
    <n v="28.648"/>
    <n v="14.427"/>
    <m/>
    <m/>
    <m/>
    <n v="6.5525398254394531"/>
    <n v="30.313825607299805"/>
    <n v="3.1492428779602051"/>
    <n v="0"/>
    <n v="0"/>
    <n v="1"/>
    <n v="1"/>
    <s v="BASE"/>
    <s v="NA"/>
    <m/>
    <n v="0.15410959720611572"/>
    <n v="0.10516947507858276"/>
    <n v="1.9999999552965164E-2"/>
    <n v="1.2112190015614033E-2"/>
    <m/>
    <m/>
    <n v="3.3330678939819336E-2"/>
    <n v="7.1838796138763428E-2"/>
    <n v="6.9521591067314148E-2"/>
    <n v="8.6757995188236237E-2"/>
    <n v="6.1974786221981049E-2"/>
    <m/>
    <m/>
    <m/>
    <n v="2.4599999189376831E-2"/>
    <n v="6.7351594567298889E-2"/>
    <n v="8.7590694427490234E-2"/>
    <n v="0.1185632050037384"/>
    <n v="1.6056094318628311E-2"/>
  </r>
  <r>
    <x v="73"/>
    <x v="17"/>
    <s v="USA"/>
    <n v="111"/>
    <n v="137272"/>
    <n v="11518.171571769917"/>
    <n v="32.186060881881986"/>
    <n v="21.98"/>
    <n v="203.084"/>
    <n v="2.7920199999999999E-2"/>
    <n v="14.008512895903491"/>
    <n v="-1.08"/>
    <n v="3.4089999999999998"/>
    <n v="12.996"/>
    <n v="24.704999999999998"/>
    <n v="102.8"/>
    <n v="1"/>
    <n v="2.12"/>
    <n v="7.9515700000000002"/>
    <n v="1.9"/>
    <n v="8.8614116434827448"/>
    <n v="0.67304820285573608"/>
    <n v="24.001000000000001"/>
    <n v="78.555000000000007"/>
    <n v="1"/>
    <n v="25.2"/>
    <n v="13.948"/>
    <m/>
    <m/>
    <m/>
    <n v="4.8536391258239746"/>
    <n v="19.91534423828125"/>
    <n v="2.7593657970428467"/>
    <n v="0"/>
    <n v="0"/>
    <n v="1"/>
    <n v="1"/>
    <s v="BASE"/>
    <s v="NA"/>
    <m/>
    <n v="0.26995798945426941"/>
    <n v="0.18501442670822144"/>
    <n v="2.4000000208616257E-2"/>
    <n v="9.7832717001438141E-3"/>
    <m/>
    <m/>
    <n v="0.11446287482976913"/>
    <n v="7.0551544427871704E-2"/>
    <n v="6.330542266368866E-2"/>
    <n v="0.20588235557079315"/>
    <n v="5.3135886788368225E-2"/>
    <m/>
    <m/>
    <m/>
    <n v="2.4700000882148743E-2"/>
    <n v="6.407562643289566E-2"/>
    <n v="0.12994346022605896"/>
    <n v="0.20980814099311829"/>
    <n v="1.6891635954380035E-2"/>
  </r>
  <r>
    <x v="74"/>
    <x v="17"/>
    <s v="USA"/>
    <n v="111"/>
    <n v="138937"/>
    <n v="12333.449664236308"/>
    <n v="34.406855154933034"/>
    <n v="22.353400000000001"/>
    <n v="224.447"/>
    <n v="3.1720499999999999E-2"/>
    <n v="14.251435084849795"/>
    <n v="-1.175"/>
    <n v="3.952"/>
    <n v="14.385999999999999"/>
    <n v="29.692"/>
    <n v="121.58"/>
    <n v="1"/>
    <n v="2.1"/>
    <n v="9.2702799999999996"/>
    <n v="1.2"/>
    <n v="9.3250901597114915"/>
    <n v="0.89493939002671419"/>
    <n v="43.747"/>
    <n v="91.304000000000002"/>
    <n v="1"/>
    <n v="25.856000000000002"/>
    <n v="13.78"/>
    <m/>
    <m/>
    <m/>
    <n v="4.1076521873474121"/>
    <n v="19.607463836669922"/>
    <n v="2.705355167388916"/>
    <n v="0"/>
    <n v="0"/>
    <n v="1"/>
    <n v="1"/>
    <s v="BASE"/>
    <s v="NA"/>
    <m/>
    <n v="0.19686411321163177"/>
    <n v="0.22961023449897766"/>
    <n v="2.500000037252903E-2"/>
    <n v="9.0440986678004265E-3"/>
    <m/>
    <m/>
    <n v="0.16584272682666779"/>
    <n v="6.3767507672309875E-2"/>
    <n v="5.4696489125490189E-2"/>
    <n v="0.1411149799823761"/>
    <n v="4.885496199131012E-2"/>
    <m/>
    <m/>
    <m/>
    <n v="2.4800000712275505E-2"/>
    <n v="5.5749129503965378E-2"/>
    <n v="0.12581333518028259"/>
    <n v="0.22033742070198059"/>
    <n v="1.7022049054503441E-2"/>
  </r>
  <r>
    <x v="75"/>
    <x v="17"/>
    <s v="USA"/>
    <n v="111"/>
    <n v="140474"/>
    <n v="11708.647557555134"/>
    <n v="33.637305198044288"/>
    <n v="23.485800000000001"/>
    <n v="228.00700000000001"/>
    <n v="4.8478199999999999E-2"/>
    <n v="14.575331336778198"/>
    <n v="-0.56799999999999995"/>
    <n v="4.1859999999999999"/>
    <n v="9.8970000000000002"/>
    <n v="33.731000000000002"/>
    <n v="143.88999999999999"/>
    <n v="1"/>
    <n v="1.67"/>
    <n v="10.3621"/>
    <n v="1.9"/>
    <n v="9.4109565516057039"/>
    <n v="1.1335766301489922"/>
    <n v="45.158999999999999"/>
    <n v="92.712000000000003"/>
    <n v="1"/>
    <n v="28.158000000000001"/>
    <n v="14.46"/>
    <n v="14.677"/>
    <n v="11.180999999999999"/>
    <n v="92.295166015625"/>
    <n v="3.6509537696838379"/>
    <n v="18.783599853515625"/>
    <n v="2.6178154945373535"/>
    <n v="0"/>
    <n v="0"/>
    <n v="1"/>
    <n v="1"/>
    <s v="BASE"/>
    <s v="NA"/>
    <m/>
    <n v="0.37328243255615234"/>
    <n v="0.17247286438941956"/>
    <n v="0.10796946287155151"/>
    <n v="9.1336127370595932E-3"/>
    <m/>
    <m/>
    <n v="0.11777637898921967"/>
    <n v="5.4696489125490189E-2"/>
    <n v="4.8933301120996475E-2"/>
    <n v="0.32290077209472656"/>
    <n v="3.8084246218204498E-2"/>
    <m/>
    <m/>
    <m/>
    <n v="2.370000071823597E-2"/>
    <n v="5.0381679087877274E-2"/>
    <n v="0.14994676411151886"/>
    <n v="0.23517715930938721"/>
    <n v="5.8551538735628128E-2"/>
  </r>
  <r>
    <x v="76"/>
    <x v="17"/>
    <s v="USA"/>
    <n v="111"/>
    <n v="141940"/>
    <n v="9196.5429688600834"/>
    <n v="29.577441088802704"/>
    <n v="26.106999999999999"/>
    <n v="227.535"/>
    <n v="0.14211393999999999"/>
    <n v="15.789942281509713"/>
    <n v="5.5149999999999997"/>
    <n v="5"/>
    <n v="9.7750000000000004"/>
    <n v="34.192"/>
    <n v="157.69"/>
    <n v="1.1599999999999999"/>
    <n v="1.82"/>
    <n v="12.859500000000001"/>
    <n v="3.9"/>
    <n v="9.9776747381075079"/>
    <n v="1.1890000000000001"/>
    <n v="39.295999999999999"/>
    <n v="55.231999999999999"/>
    <n v="1"/>
    <n v="39.344000000000001"/>
    <n v="18.850999999999999"/>
    <n v="20.061"/>
    <n v="19.283000000000001"/>
    <n v="105.44154357910156"/>
    <n v="3.8389742374420166"/>
    <n v="20.577373504638672"/>
    <n v="2.7499179840087891"/>
    <n v="0"/>
    <n v="0"/>
    <n v="1"/>
    <n v="1"/>
    <s v="BASE"/>
    <s v="NA"/>
    <m/>
    <n v="-8.597806841135025E-2"/>
    <n v="0.29136458039283752"/>
    <n v="-1.1267605004832149E-3"/>
    <n v="9.4132479280233383E-3"/>
    <m/>
    <m/>
    <n v="0.24101291596889496"/>
    <n v="5.0351660698652267E-2"/>
    <n v="4.0573034435510635E-2"/>
    <n v="-0.12694749236106873"/>
    <n v="4.6926636248826981E-2"/>
    <m/>
    <m/>
    <m/>
    <n v="2.239999920129776E-2"/>
    <n v="4.0969416499137878E-2"/>
    <n v="0.10279350727796555"/>
    <n v="0.19114333391189575"/>
    <n v="4.1432436555624008E-3"/>
  </r>
  <r>
    <x v="77"/>
    <x v="17"/>
    <s v="USA"/>
    <n v="111"/>
    <n v="144688"/>
    <n v="8885.9943810129371"/>
    <n v="28.726034932747005"/>
    <n v="26.080100000000002"/>
    <n v="249.61600000000001"/>
    <n v="0.14246598999999999"/>
    <n v="18.057216045008545"/>
    <n v="8.9920000000000009"/>
    <n v="5.8239999999999998"/>
    <n v="15.369"/>
    <n v="34.524999999999999"/>
    <n v="166.76"/>
    <n v="1.38"/>
    <n v="2.1800000000000002"/>
    <n v="15.5939"/>
    <n v="3.9"/>
    <n v="11.265670616520696"/>
    <n v="1.0759999999999998"/>
    <n v="38.514000000000003"/>
    <n v="34.496000000000002"/>
    <n v="1"/>
    <n v="49.581000000000003"/>
    <n v="23.163"/>
    <n v="25.591999999999999"/>
    <n v="23.989000000000001"/>
    <n v="119.71808624267578"/>
    <n v="4.3987431526184082"/>
    <n v="26.851839065551758"/>
    <n v="2.9100089073181152"/>
    <n v="0"/>
    <n v="0"/>
    <n v="1"/>
    <n v="1"/>
    <s v="BASE"/>
    <s v="NA"/>
    <m/>
    <n v="4.8909448087215424E-2"/>
    <n v="0.25749549269676208"/>
    <n v="-2.9359713196754456E-2"/>
    <n v="1.0075880214571953E-2"/>
    <m/>
    <m/>
    <n v="0.21263657510280609"/>
    <n v="4.4858917593955994E-2"/>
    <n v="3.6992877721786499E-2"/>
    <n v="-6.6093858331441879E-3"/>
    <n v="5.5888224393129349E-2"/>
    <m/>
    <m/>
    <m/>
    <n v="2.3900000378489494E-2"/>
    <n v="5.5518835783004761E-2"/>
    <n v="0.1164955198764801"/>
    <n v="0.21141397953033447"/>
    <n v="-9.6419164910912514E-3"/>
  </r>
  <r>
    <x v="78"/>
    <x v="17"/>
    <s v="USA"/>
    <n v="111"/>
    <n v="147203"/>
    <n v="9064.5622507693461"/>
    <n v="29.479620388680218"/>
    <n v="26.205300000000001"/>
    <n v="274.46800000000002"/>
    <n v="0.18383650719925684"/>
    <n v="19.442604364604694"/>
    <n v="1.9930000000000001"/>
    <n v="7.1950000000000003"/>
    <n v="12.664999999999999"/>
    <n v="33.826000000000001"/>
    <n v="172.49597268548382"/>
    <n v="1.55"/>
    <n v="2.12"/>
    <n v="15.914899999999999"/>
    <n v="3.8"/>
    <n v="12.278894040872405"/>
    <n v="0.96"/>
    <n v="41.56"/>
    <n v="29.763999999999999"/>
    <n v="1"/>
    <n v="56.091000000000001"/>
    <n v="27.062000000000001"/>
    <n v="30.295999999999999"/>
    <n v="25.795000000000002"/>
    <n v="131.93887329101563"/>
    <n v="4.5335483551025391"/>
    <n v="31.271865844726563"/>
    <n v="3.0422358512878418"/>
    <n v="0"/>
    <n v="0"/>
    <n v="1"/>
    <n v="1"/>
    <s v="BASE"/>
    <s v="NA"/>
    <m/>
    <n v="7.2521626949310303E-2"/>
    <n v="6.0640953481197357E-2"/>
    <n v="3.1575758010149002E-2"/>
    <n v="1.1765670031309128E-2"/>
    <m/>
    <m/>
    <n v="2.0584972575306892E-2"/>
    <n v="4.0055982768535614E-2"/>
    <n v="3.9248064160346985E-2"/>
    <n v="1.0645376518368721E-2"/>
    <n v="6.1224490404129028E-2"/>
    <m/>
    <m/>
    <m/>
    <n v="2.4399999529123306E-2"/>
    <n v="6.1876248568296432E-2"/>
    <n v="4.6284597367048264E-2"/>
    <n v="6.3117407262325287E-2"/>
    <n v="2.1670714020729065E-2"/>
  </r>
  <r>
    <x v="79"/>
    <x v="17"/>
    <s v="USA"/>
    <n v="111"/>
    <n v="149770"/>
    <n v="8943.7443212926482"/>
    <n v="28.813890530362215"/>
    <n v="26.471699999999998"/>
    <n v="272.47500000000002"/>
    <n v="0.18411451024417624"/>
    <n v="19.251911322559113"/>
    <n v="0.78"/>
    <n v="6.6959999999999997"/>
    <n v="12.051"/>
    <n v="33.323999999999998"/>
    <n v="174.07301049652673"/>
    <n v="1.63"/>
    <n v="1.8"/>
    <n v="15.9292"/>
    <n v="5.9"/>
    <n v="12.742572557101154"/>
    <n v="0.91299999999999992"/>
    <n v="39.414999999999999"/>
    <n v="38.835000000000001"/>
    <n v="1"/>
    <n v="58.542000000000002"/>
    <n v="29.977"/>
    <n v="34.271000000000001"/>
    <n v="24.271000000000001"/>
    <n v="136.830810546875"/>
    <n v="4.846280574798584"/>
    <n v="32.329380035400391"/>
    <n v="3.1021137237548828"/>
    <n v="0"/>
    <n v="0"/>
    <n v="1"/>
    <n v="1"/>
    <s v="BASE"/>
    <s v="NA"/>
    <m/>
    <n v="0.16392362117767334"/>
    <n v="4.268617182970047E-2"/>
    <n v="6.1593987047672272E-2"/>
    <n v="1.0794909670948982E-2"/>
    <m/>
    <m/>
    <n v="8.9852907694876194E-4"/>
    <n v="4.1787642985582352E-2"/>
    <n v="4.175012931227684E-2"/>
    <n v="8.8874265551567078E-2"/>
    <n v="6.8923823535442352E-2"/>
    <m/>
    <m/>
    <m/>
    <n v="2.1900000050663948E-2"/>
    <n v="7.5049377977848053E-2"/>
    <n v="5.665510892868042E-2"/>
    <n v="6.8916052579879761E-2"/>
    <n v="3.6194447427988052E-2"/>
  </r>
  <r>
    <x v="80"/>
    <x v="17"/>
    <s v="USA"/>
    <n v="111"/>
    <n v="152271"/>
    <n v="9561.3478600652797"/>
    <n v="30.846568072408484"/>
    <n v="27.721699999999998"/>
    <n v="299.827"/>
    <n v="0.19788918205804748"/>
    <n v="19.456754731682281"/>
    <n v="-2.125"/>
    <n v="11.6"/>
    <n v="12.35"/>
    <n v="33.177999999999997"/>
    <n v="179.8396707814436"/>
    <n v="1.63"/>
    <n v="2.1800000000000002"/>
    <n v="16.509"/>
    <n v="5.3"/>
    <n v="13.292117465224115"/>
    <n v="0.92099999999999993"/>
    <n v="39.442999999999998"/>
    <n v="42.561999999999998"/>
    <n v="1"/>
    <n v="72.043000000000006"/>
    <n v="35.567"/>
    <n v="41.776000000000003"/>
    <n v="30.266999999999999"/>
    <n v="151.92900085449219"/>
    <n v="4.9010839462280273"/>
    <n v="33.752315521240234"/>
    <n v="3.22802734375"/>
    <n v="0"/>
    <n v="0"/>
    <n v="1"/>
    <n v="1"/>
    <s v="BASE"/>
    <s v="NA"/>
    <m/>
    <n v="0.28295043110847473"/>
    <n v="8.0224663019180298E-2"/>
    <n v="-7.3913042433559895E-4"/>
    <n v="1.1071509681642056E-2"/>
    <m/>
    <m/>
    <n v="3.6398563534021378E-2"/>
    <n v="4.382609948515892E-2"/>
    <n v="4.2286917567253113E-2"/>
    <n v="0.19407497346401215"/>
    <n v="7.4430376291275024E-2"/>
    <m/>
    <m/>
    <m/>
    <n v="2.3900000378489494E-2"/>
    <n v="8.8875450193881989E-2"/>
    <n v="8.2013778388500214E-2"/>
    <n v="0.12719649076461792"/>
    <n v="5.1661897450685501E-3"/>
  </r>
  <r>
    <x v="81"/>
    <x v="17"/>
    <s v="USA"/>
    <n v="111"/>
    <n v="154878"/>
    <n v="10116.246335825619"/>
    <n v="32.70892370935583"/>
    <n v="27.689499999999999"/>
    <n v="346.91399999999999"/>
    <n v="0.20014738393515108"/>
    <n v="21.001840051154051"/>
    <n v="0.30199999999999999"/>
    <n v="14.6"/>
    <n v="17.100000000000001"/>
    <n v="34.646000000000001"/>
    <n v="187.824535413348"/>
    <n v="2.17"/>
    <n v="2.5099999999999998"/>
    <n v="17.507400000000001"/>
    <n v="3.3"/>
    <n v="14.408380559848879"/>
    <n v="0.78"/>
    <n v="51.616"/>
    <n v="45.514000000000003"/>
    <n v="1"/>
    <n v="82.186999999999998"/>
    <n v="40.125"/>
    <n v="46.277999999999999"/>
    <n v="35.908999999999999"/>
    <n v="168.125"/>
    <n v="4.8580546379089355"/>
    <n v="35.159843444824219"/>
    <n v="3.3503444194793701"/>
    <n v="0"/>
    <n v="0"/>
    <n v="1"/>
    <n v="1"/>
    <s v="BASE"/>
    <s v="NA"/>
    <m/>
    <n v="0.25670886039733887"/>
    <n v="0.10632403194904327"/>
    <n v="-3.7259258329868317E-2"/>
    <n v="1.1931709945201874E-2"/>
    <m/>
    <m/>
    <n v="6.0476105660200119E-2"/>
    <n v="4.5847922563552856E-2"/>
    <n v="4.3233338743448257E-2"/>
    <n v="0.18531644344329834"/>
    <n v="6.0230668634176254E-2"/>
    <m/>
    <m/>
    <m/>
    <n v="2.7000000700354576E-2"/>
    <n v="7.1392402052879333E-2"/>
    <n v="8.9726917445659637E-2"/>
    <n v="0.14284481108188629"/>
    <n v="-1.2663774192333221E-2"/>
  </r>
  <r>
    <x v="82"/>
    <x v="17"/>
    <s v="USA"/>
    <n v="111"/>
    <n v="157553"/>
    <n v="10315.544610385077"/>
    <n v="33.396515782358179"/>
    <n v="28.087700000000002"/>
    <n v="367.34100000000001"/>
    <n v="0.20332123918504044"/>
    <n v="21.481604877784626"/>
    <n v="-0.17499999999999999"/>
    <n v="15.3"/>
    <n v="16.45"/>
    <n v="36.156999999999996"/>
    <n v="200.71496744625276"/>
    <n v="2.48"/>
    <n v="2.52"/>
    <n v="18.2789"/>
    <n v="3"/>
    <n v="15.232697922033319"/>
    <n v="0.72499999999999998"/>
    <n v="66.167000000000002"/>
    <n v="67.686000000000007"/>
    <n v="1"/>
    <n v="92.031999999999996"/>
    <n v="45.418999999999997"/>
    <n v="53.64"/>
    <n v="38.392000000000003"/>
    <n v="175.80299377441406"/>
    <n v="4.877626895904541"/>
    <n v="37.246212005615234"/>
    <n v="3.5025324821472168"/>
    <n v="0"/>
    <n v="0"/>
    <n v="1"/>
    <n v="1"/>
    <s v="BASE"/>
    <s v="NA"/>
    <m/>
    <n v="0.17257581651210785"/>
    <n v="9.0028740465641022E-2"/>
    <n v="1.1251968331634998E-2"/>
    <n v="1.3198410160839558E-2"/>
    <m/>
    <m/>
    <n v="4.4067081063985825E-2"/>
    <n v="4.5961659401655197E-2"/>
    <n v="4.4021748006343842E-2"/>
    <n v="0.11234515160322189"/>
    <n v="5.4147467017173767E-2"/>
    <m/>
    <m/>
    <m/>
    <n v="2.7499999850988388E-2"/>
    <n v="6.0230672359466553E-2"/>
    <n v="7.8722059726715088E-2"/>
    <n v="0.11031297594308853"/>
    <n v="1.2225189246237278E-2"/>
  </r>
  <r>
    <x v="83"/>
    <x v="17"/>
    <s v="USA"/>
    <n v="111"/>
    <n v="160184"/>
    <n v="10612.608000799082"/>
    <n v="34.370655394804565"/>
    <n v="28.953399999999998"/>
    <n v="389.21800000000002"/>
    <n v="0.2070647159615131"/>
    <n v="21.644671012678725"/>
    <n v="-1.9490000000000001"/>
    <n v="16"/>
    <n v="15.324999999999999"/>
    <n v="36.530999999999999"/>
    <n v="212.43656676439545"/>
    <n v="3.06"/>
    <n v="2.59"/>
    <n v="20.331199999999999"/>
    <n v="2.9"/>
    <n v="16.057015284217758"/>
    <n v="0.69499999999999995"/>
    <n v="69.608000000000004"/>
    <n v="76.100999999999999"/>
    <n v="1"/>
    <n v="99.016000000000005"/>
    <n v="51.509"/>
    <n v="61.393999999999998"/>
    <n v="37.622"/>
    <n v="181.69700622558594"/>
    <n v="5.080176830291748"/>
    <n v="38.419387817382813"/>
    <n v="3.4586093425750732"/>
    <n v="0"/>
    <n v="0"/>
    <n v="1"/>
    <n v="1"/>
    <s v="BASE"/>
    <s v="NA"/>
    <m/>
    <n v="9.2165898531675339E-3"/>
    <n v="0.1601179838180542"/>
    <n v="3.5999998450279236E-2"/>
    <n v="1.4211400412023067E-2"/>
    <m/>
    <m/>
    <n v="0.11227699369192123"/>
    <n v="4.7840986400842667E-2"/>
    <n v="4.3011754751205444E-2"/>
    <n v="-4.6466976404190063E-2"/>
    <n v="5.8397103101015091E-2"/>
    <m/>
    <m/>
    <m/>
    <n v="2.7899999171495438E-2"/>
    <n v="5.5683568120002747E-2"/>
    <n v="9.349147230386734E-2"/>
    <n v="0.12548449635505676"/>
    <n v="2.5105699896812439E-2"/>
  </r>
  <r>
    <x v="84"/>
    <x v="17"/>
    <s v="USA"/>
    <n v="111"/>
    <n v="163026"/>
    <n v="10359.108363083189"/>
    <n v="33.527180646866903"/>
    <n v="29.028700000000001"/>
    <n v="390.54899999999998"/>
    <n v="0.20573156303404758"/>
    <n v="21.722834945107302"/>
    <n v="-0.32100000000000001"/>
    <n v="15.45"/>
    <n v="15.824999999999999"/>
    <n v="36.826999999999998"/>
    <n v="224.47192546520645"/>
    <n v="3.05"/>
    <n v="2.4016700000000002"/>
    <n v="20.468299999999999"/>
    <n v="5.5"/>
    <n v="16.434827408552295"/>
    <n v="0.69900000000000007"/>
    <n v="69.700999999999993"/>
    <n v="70.855000000000004"/>
    <n v="1"/>
    <n v="107.226"/>
    <n v="59.204000000000001"/>
    <n v="68.896000000000001"/>
    <n v="38.33"/>
    <n v="188.97500610351563"/>
    <n v="5.2558751106262207"/>
    <n v="38.37286376953125"/>
    <n v="3.5448634624481201"/>
    <n v="0"/>
    <n v="0"/>
    <n v="1"/>
    <n v="1"/>
    <s v="BASE"/>
    <s v="NA"/>
    <m/>
    <n v="0.47039872407913208"/>
    <n v="5.06586953997612E-2"/>
    <n v="6.6682539880275726E-2"/>
    <n v="1.5180240385234356E-2"/>
    <m/>
    <m/>
    <n v="6.7433305084705353E-3"/>
    <n v="4.3915364891290665E-2"/>
    <n v="4.3621212244033813E-2"/>
    <n v="0.40837696194648743"/>
    <n v="4.4037748128175735E-2"/>
    <m/>
    <m/>
    <m/>
    <n v="2.4016700685024261E-2"/>
    <n v="6.2021750956773758E-2"/>
    <n v="0.1334957629442215"/>
    <n v="0.17166055738925934"/>
    <n v="4.0931388735771179E-2"/>
  </r>
  <r>
    <x v="85"/>
    <x v="17"/>
    <s v="USA"/>
    <n v="111"/>
    <n v="165931"/>
    <n v="10896.854716719601"/>
    <n v="35.323339531444461"/>
    <n v="30.626200000000001"/>
    <n v="425.47800000000001"/>
    <n v="0.20501537163180422"/>
    <n v="21.666907303800649"/>
    <n v="-0.34499999999999997"/>
    <n v="17.2"/>
    <n v="17.649999999999999"/>
    <n v="37.198999999999998"/>
    <n v="237.82755527907912"/>
    <n v="1.78"/>
    <n v="2.8166699999999998"/>
    <n v="20.540800000000001"/>
    <n v="4.4000000000000004"/>
    <n v="17.173278378842525"/>
    <n v="0.67400000000000004"/>
    <n v="65.450999999999993"/>
    <n v="68.444000000000003"/>
    <n v="1"/>
    <n v="128.34100000000001"/>
    <n v="69.388999999999996"/>
    <n v="81.563000000000002"/>
    <n v="46.777999999999999"/>
    <n v="216.072998046875"/>
    <n v="5.3117337226867676"/>
    <n v="43.12298583984375"/>
    <n v="3.5586042404174805"/>
    <n v="0"/>
    <n v="0"/>
    <n v="1"/>
    <n v="1"/>
    <s v="BASE"/>
    <s v="NA"/>
    <m/>
    <n v="0.34429511427879333"/>
    <n v="4.8240341246128082E-2"/>
    <n v="-1.2167938984930515E-2"/>
    <n v="1.6251049935817719E-2"/>
    <m/>
    <m/>
    <n v="3.5420625936239958E-3"/>
    <n v="4.4698279350996017E-2"/>
    <n v="4.4540513306856155E-2"/>
    <n v="0.29739776253700256"/>
    <n v="3.6147233098745346E-2"/>
    <m/>
    <m/>
    <m/>
    <n v="2.8166700154542923E-2"/>
    <n v="4.6897340565919876E-2"/>
    <n v="0.10274746268987656"/>
    <n v="0.14174352586269379"/>
    <n v="2.0415554754436016E-3"/>
  </r>
  <r>
    <x v="86"/>
    <x v="17"/>
    <s v="USA"/>
    <n v="111"/>
    <n v="168903"/>
    <n v="10914.282161950941"/>
    <n v="35.377029063320421"/>
    <n v="30.961099999999998"/>
    <n v="449.35300000000001"/>
    <n v="0.20802377414561665"/>
    <n v="21.986301303551897"/>
    <n v="1.722"/>
    <n v="18.925000000000001"/>
    <n v="21.3"/>
    <n v="37.799999999999997"/>
    <n v="248.10359736983852"/>
    <n v="2.73"/>
    <n v="3.1825000000000001"/>
    <n v="20.591699999999999"/>
    <n v="4.0999999999999996"/>
    <n v="17.997595741026966"/>
    <n v="0.621"/>
    <n v="74.587000000000003"/>
    <n v="70.64"/>
    <n v="1"/>
    <n v="144.566"/>
    <n v="77.838999999999999"/>
    <n v="91.254000000000005"/>
    <n v="53.311999999999998"/>
    <n v="232.01199340820313"/>
    <n v="5.5479497909545898"/>
    <n v="45.872638702392578"/>
    <n v="3.745654821395874"/>
    <n v="0"/>
    <n v="0"/>
    <n v="1"/>
    <n v="1"/>
    <s v="BASE"/>
    <s v="NA"/>
    <m/>
    <n v="6.1935201287269592E-2"/>
    <n v="4.8628412187099457E-2"/>
    <n v="-5.7301588356494904E-2"/>
    <n v="1.8665909767150879E-2"/>
    <m/>
    <m/>
    <n v="2.4779951199889183E-3"/>
    <n v="4.6150416135787964E-2"/>
    <n v="4.6036336570978165E-2"/>
    <n v="2.3583864793181419E-2"/>
    <n v="3.7467703223228455E-2"/>
    <m/>
    <m/>
    <m/>
    <n v="3.1824998557567596E-2"/>
    <n v="3.8351334631443024E-2"/>
    <n v="3.3932134509086609E-2"/>
    <n v="5.2840873599052429E-2"/>
    <n v="-1.9317839294672012E-2"/>
  </r>
  <r>
    <x v="87"/>
    <x v="17"/>
    <s v="USA"/>
    <n v="111"/>
    <n v="171984"/>
    <n v="10919.986742952833"/>
    <n v="35.441395490739893"/>
    <n v="31.161899999999999"/>
    <n v="474.03899999999999"/>
    <n v="0.20397982974570297"/>
    <n v="22.732227796641851"/>
    <n v="3.556"/>
    <n v="19.95"/>
    <n v="24.024999999999999"/>
    <n v="37.843000000000004"/>
    <n v="259.97733493924301"/>
    <n v="3.11"/>
    <n v="3.6475"/>
    <n v="21.165800000000001"/>
    <n v="4.3"/>
    <n v="18.924952773484463"/>
    <n v="0.58599999999999997"/>
    <n v="79.989999999999995"/>
    <n v="76.578000000000003"/>
    <n v="1"/>
    <n v="155.107"/>
    <n v="84.286000000000001"/>
    <n v="98.87"/>
    <n v="56.237000000000002"/>
    <n v="243.91600036621094"/>
    <n v="5.8496108055114746"/>
    <n v="46.786983489990234"/>
    <n v="3.8788464069366455"/>
    <n v="0"/>
    <n v="0"/>
    <n v="1"/>
    <n v="1"/>
    <s v="BASE"/>
    <s v="NA"/>
    <m/>
    <n v="-9.3023255467414856E-2"/>
    <n v="7.5165547430515289E-2"/>
    <n v="7.7478259801864624E-2"/>
    <n v="2.4154970422387123E-2"/>
    <m/>
    <m/>
    <n v="2.7880165725946426E-2"/>
    <n v="4.7285381704568863E-2"/>
    <n v="4.6002816408872604E-2"/>
    <n v="-0.13156761229038239"/>
    <n v="4.4383831322193146E-2"/>
    <m/>
    <m/>
    <m/>
    <n v="3.6474999040365219E-2"/>
    <n v="3.8544356822967529E-2"/>
    <n v="3.3929727971553802E-2"/>
    <n v="2.7928272262215614E-2"/>
    <n v="5.0816614180803299E-2"/>
  </r>
  <r>
    <x v="88"/>
    <x v="17"/>
    <s v="USA"/>
    <n v="111"/>
    <n v="174882"/>
    <n v="10630.528013174597"/>
    <n v="34.507014603603167"/>
    <n v="30.8841"/>
    <n v="481.22899999999998"/>
    <n v="0.19544043669057048"/>
    <n v="23.352822467044604"/>
    <n v="-5.0000000000000001E-3"/>
    <n v="20.024999999999999"/>
    <n v="20.55"/>
    <n v="38.713000000000001"/>
    <n v="276.80120736340137"/>
    <n v="1.57"/>
    <n v="3.3158300000000001"/>
    <n v="21.473400000000002"/>
    <n v="6.8"/>
    <n v="19.474497681607424"/>
    <n v="0.59"/>
    <n v="79.635999999999996"/>
    <n v="82.405000000000001"/>
    <n v="1"/>
    <n v="166.43"/>
    <n v="93.849000000000004"/>
    <n v="108.075"/>
    <n v="58.354999999999997"/>
    <n v="258.13699340820313"/>
    <n v="5.7984523773193359"/>
    <n v="45.607013702392578"/>
    <n v="3.8157312870025635"/>
    <n v="0"/>
    <n v="0"/>
    <n v="1"/>
    <n v="1"/>
    <s v="BASE"/>
    <s v="NA"/>
    <m/>
    <n v="0.36969998478889465"/>
    <n v="6.1750862747430801E-2"/>
    <n v="-5.1333330571651459E-2"/>
    <n v="2.5544080883264542E-2"/>
    <m/>
    <m/>
    <n v="1.4532878063619137E-2"/>
    <n v="4.721798375248909E-2"/>
    <n v="4.6541601419448853E-2"/>
    <n v="0.32630795240402222"/>
    <n v="3.2716397196054459E-2"/>
    <m/>
    <m/>
    <m/>
    <n v="3.3158298581838608E-2"/>
    <n v="4.3392017483711243E-2"/>
    <n v="0.1238926500082016"/>
    <n v="0.16740638017654419"/>
    <n v="-1.2894624844193459E-2"/>
  </r>
  <r>
    <x v="89"/>
    <x v="17"/>
    <s v="USA"/>
    <n v="111"/>
    <n v="177830"/>
    <n v="11230.16926277906"/>
    <n v="36.379233658338329"/>
    <n v="32.089599999999997"/>
    <n v="521.654"/>
    <n v="0.20513200098692327"/>
    <n v="23.570468589237969"/>
    <n v="-2.1379999999999999"/>
    <n v="22.324999999999999"/>
    <n v="22.75"/>
    <n v="39.07"/>
    <n v="295.42500000000001"/>
    <n v="3.3"/>
    <n v="4.3333300000000001"/>
    <n v="21.4558"/>
    <n v="5.5"/>
    <n v="20.212948651897651"/>
    <n v="0.56899999999999995"/>
    <n v="79.248999999999995"/>
    <n v="92.097999999999999"/>
    <n v="1"/>
    <n v="189.90799999999999"/>
    <n v="105.976"/>
    <n v="122.94"/>
    <n v="66.968000000000004"/>
    <n v="280.260986328125"/>
    <n v="6.0388283729553223"/>
    <n v="50.543006896972656"/>
    <n v="4.2455968856811523"/>
    <n v="0"/>
    <n v="0"/>
    <n v="1"/>
    <n v="1"/>
    <s v="BASE"/>
    <s v="NA"/>
    <m/>
    <n v="0.13834361732006073"/>
    <n v="4.6919744461774826E-2"/>
    <n v="-2.563636377453804E-2"/>
    <n v="2.8643619269132614E-2"/>
    <m/>
    <m/>
    <n v="-8.1961869727820158E-4"/>
    <n v="4.7739364206790924E-2"/>
    <n v="4.7778524458408356E-2"/>
    <n v="0.10413160920143127"/>
    <n v="3.0985439196228981E-2"/>
    <m/>
    <m/>
    <m/>
    <n v="4.3333299458026886E-2"/>
    <n v="3.4212004393339157E-2"/>
    <n v="6.0445014387369156E-2"/>
    <n v="7.8933671116828918E-2"/>
    <n v="1.503627747297287E-3"/>
  </r>
  <r>
    <x v="90"/>
    <x v="17"/>
    <s v="USA"/>
    <n v="111"/>
    <n v="180671"/>
    <n v="11328.475516269904"/>
    <n v="36.699133785765923"/>
    <n v="32.4604"/>
    <n v="542.38199999999995"/>
    <n v="0.19749275844057171"/>
    <n v="23.92220628516656"/>
    <n v="2.82"/>
    <n v="22.85"/>
    <n v="27.024999999999999"/>
    <n v="39.561"/>
    <n v="304.308333333333"/>
    <n v="3.22"/>
    <n v="4.1166700000000001"/>
    <n v="21.577200000000001"/>
    <n v="5.5"/>
    <n v="20.865533230293668"/>
    <n v="0.54299999999999993"/>
    <n v="92.492000000000004"/>
    <n v="92.191000000000003"/>
    <n v="1"/>
    <n v="205.73400000000001"/>
    <n v="115.758"/>
    <n v="134.57"/>
    <n v="71.164000000000001"/>
    <n v="295.88198852539063"/>
    <n v="6.1995964050292969"/>
    <n v="51.3211669921875"/>
    <n v="4.757265567779541"/>
    <n v="0"/>
    <n v="0"/>
    <n v="1"/>
    <n v="1"/>
    <s v="BASE"/>
    <s v="NA"/>
    <m/>
    <n v="-5.2488995715975761E-3"/>
    <n v="5.4464161396026611E-2"/>
    <n v="0.13137863576412201"/>
    <n v="2.9515879228711128E-2"/>
    <m/>
    <m/>
    <n v="5.6581436656415462E-3"/>
    <n v="4.8806019127368927E-2"/>
    <n v="4.8531420528888702E-2"/>
    <n v="-3.8266170769929886E-2"/>
    <n v="3.4330986440181732E-2"/>
    <m/>
    <m/>
    <m/>
    <n v="4.1166700422763824E-2"/>
    <n v="3.3017270267009735E-2"/>
    <n v="4.5071456581354141E-2"/>
    <n v="3.4414738416671753E-2"/>
    <n v="8.0447256565093994E-2"/>
  </r>
  <r>
    <x v="91"/>
    <x v="17"/>
    <s v="USA"/>
    <n v="111"/>
    <n v="183691"/>
    <n v="11401.734434457867"/>
    <n v="36.939719832013125"/>
    <n v="32.587499999999999"/>
    <n v="562.21"/>
    <n v="0.19553944288926622"/>
    <n v="24.178260546570517"/>
    <n v="3.82"/>
    <n v="22.7"/>
    <n v="27.6"/>
    <n v="40.758000000000003"/>
    <n v="324.816666666667"/>
    <n v="1.96"/>
    <n v="3.8824999999999998"/>
    <n v="21.681100000000001"/>
    <n v="6.7"/>
    <n v="21.415078138416629"/>
    <n v="0.53400000000000003"/>
    <n v="94.388000000000005"/>
    <n v="97.722999999999999"/>
    <n v="1"/>
    <n v="222.70599999999999"/>
    <n v="128.245"/>
    <n v="147.27500000000001"/>
    <n v="75.430999999999997"/>
    <n v="314.62399291992188"/>
    <n v="6.1172938346862793"/>
    <n v="50.344715118408203"/>
    <n v="4.800748348236084"/>
    <n v="0"/>
    <n v="0"/>
    <n v="1"/>
    <n v="1"/>
    <s v="BASE"/>
    <s v="NA"/>
    <m/>
    <n v="0.29859155416488647"/>
    <n v="5.453868955373764E-2"/>
    <n v="1.1214286088943481E-2"/>
    <n v="3.0918510630726814E-2"/>
    <m/>
    <m/>
    <n v="4.8152678646147251E-3"/>
    <n v="4.9723420292139053E-2"/>
    <n v="4.9485135823488235E-2"/>
    <n v="0.26302817463874817"/>
    <n v="2.8157234191894531E-2"/>
    <m/>
    <m/>
    <m/>
    <n v="3.8825001567602158E-2"/>
    <n v="3.5563379526138306E-2"/>
    <n v="0.11991516500711441"/>
    <n v="0.14681637287139893"/>
    <n v="2.1066397428512573E-2"/>
  </r>
  <r>
    <x v="92"/>
    <x v="17"/>
    <s v="USA"/>
    <n v="111"/>
    <n v="186538"/>
    <n v="11904.984507178162"/>
    <n v="38.606739122873883"/>
    <n v="33.696199999999997"/>
    <n v="603.92100000000005"/>
    <n v="0.19687526679757536"/>
    <n v="24.462615542129644"/>
    <n v="3.38"/>
    <n v="24.975000000000001"/>
    <n v="29.1"/>
    <n v="42.281999999999996"/>
    <n v="350.07499999999999"/>
    <n v="2.68"/>
    <n v="3.9458299999999999"/>
    <n v="21.9221"/>
    <n v="5.5"/>
    <n v="22.067662716812645"/>
    <n v="0.51600000000000001"/>
    <n v="99.676000000000002"/>
    <n v="106.821"/>
    <n v="1"/>
    <n v="249.21700000000001"/>
    <n v="145.1"/>
    <n v="164.10499999999999"/>
    <n v="85.111999999999995"/>
    <n v="337.12701416015625"/>
    <n v="6.1674909591674805"/>
    <n v="53.557643890380859"/>
    <n v="5.8635540008544922"/>
    <n v="0"/>
    <n v="0"/>
    <n v="1"/>
    <n v="1"/>
    <s v="BASE"/>
    <s v="NA"/>
    <m/>
    <n v="-9.7156397998332977E-2"/>
    <n v="6.1448156833648682E-2"/>
    <n v="7.6697252690792084E-2"/>
    <n v="3.5703320056200027E-2"/>
    <m/>
    <m/>
    <n v="1.1115672066807747E-2"/>
    <n v="5.0332486629486084E-2"/>
    <n v="4.9779158085584641E-2"/>
    <n v="-0.12684693932533264"/>
    <n v="3.4003831446170807E-2"/>
    <m/>
    <m/>
    <m/>
    <n v="3.9458300918340683E-2"/>
    <n v="2.9690548777580261E-2"/>
    <n v="1.8760941922664642E-2"/>
    <n v="8.0300606787204742E-3"/>
    <n v="5.6200288236141205E-2"/>
  </r>
  <r>
    <x v="93"/>
    <x v="17"/>
    <s v="USA"/>
    <n v="111"/>
    <n v="189242"/>
    <n v="12242.340495238901"/>
    <n v="39.736151301938811"/>
    <n v="34.597299999999997"/>
    <n v="637.45100000000002"/>
    <n v="0.19711869208045002"/>
    <n v="24.769880655814394"/>
    <n v="4.4000000000000004"/>
    <n v="26.15"/>
    <n v="31.074999999999999"/>
    <n v="44.720999999999997"/>
    <n v="379.57499999999999"/>
    <n v="3.18"/>
    <n v="4.0025000000000004"/>
    <n v="22.151299999999999"/>
    <n v="5.7"/>
    <n v="22.720247295208665"/>
    <n v="0.501"/>
    <n v="106.56"/>
    <n v="111.316"/>
    <n v="1"/>
    <n v="281.94499999999999"/>
    <n v="165.86699999999999"/>
    <n v="186.28"/>
    <n v="95.665000000000006"/>
    <n v="364.88101196289063"/>
    <n v="6.2290959358215332"/>
    <n v="56.775863647460938"/>
    <n v="6.0614652633666992"/>
    <n v="0"/>
    <n v="0"/>
    <n v="1"/>
    <n v="1"/>
    <s v="BASE"/>
    <s v="NA"/>
    <m/>
    <n v="0.22046615183353424"/>
    <n v="6.1072390526533127E-2"/>
    <n v="-6.2477872706949711E-3"/>
    <n v="3.7941139191389084E-2"/>
    <m/>
    <m/>
    <n v="1.045520231127739E-2"/>
    <n v="5.0617188215255737E-2"/>
    <n v="5.0093449652194977E-2"/>
    <n v="0.18406768143177032"/>
    <n v="3.0740192160010338E-2"/>
    <m/>
    <m/>
    <m/>
    <n v="4.0024999529123306E-2"/>
    <n v="3.6398466676473618E-2"/>
    <n v="9.7483165562152863E-2"/>
    <n v="0.11964857578277588"/>
    <n v="1.5846675261855125E-2"/>
  </r>
  <r>
    <x v="94"/>
    <x v="17"/>
    <s v="USA"/>
    <n v="111"/>
    <n v="191889"/>
    <n v="12772.566431634954"/>
    <n v="41.488687441867135"/>
    <n v="36.186399999999999"/>
    <n v="684.46"/>
    <n v="0.19871167030814435"/>
    <n v="25.097360579609976"/>
    <n v="6.82"/>
    <n v="28.1"/>
    <n v="35"/>
    <n v="47.039000000000001"/>
    <n v="409.35"/>
    <n v="3.5"/>
    <n v="4.1866700000000003"/>
    <n v="22.496099999999998"/>
    <n v="5.2"/>
    <n v="23.355658595225837"/>
    <n v="0.47700000000000004"/>
    <n v="112.613"/>
    <n v="118.52800000000001"/>
    <n v="1"/>
    <n v="315.92500000000001"/>
    <n v="185.42099999999999"/>
    <n v="208.221"/>
    <n v="107.70399999999999"/>
    <n v="394.77398681640625"/>
    <n v="5.8645939826965332"/>
    <n v="57.177886962890625"/>
    <n v="5.7433156967163086"/>
    <n v="0"/>
    <n v="0"/>
    <n v="1"/>
    <n v="1"/>
    <s v="BASE"/>
    <s v="NA"/>
    <m/>
    <n v="0.16570042073726654"/>
    <n v="6.6488489508628845E-2"/>
    <n v="5.0259262323379517E-2"/>
    <n v="3.9314288645982742E-2"/>
    <m/>
    <m/>
    <n v="1.5565677545964718E-2"/>
    <n v="5.0922811031341553E-2"/>
    <n v="5.0142310559749603E-2"/>
    <n v="0.13199406862258911"/>
    <n v="2.9776085168123245E-2"/>
    <m/>
    <m/>
    <m/>
    <n v="4.186670109629631E-2"/>
    <n v="3.3706352114677429E-2"/>
    <n v="9.2726543545722961E-2"/>
    <n v="0.10497013479471207"/>
    <n v="4.478677362203598E-2"/>
  </r>
  <r>
    <x v="95"/>
    <x v="17"/>
    <s v="USA"/>
    <n v="111"/>
    <n v="194303"/>
    <n v="13418.701718450051"/>
    <n v="43.63037100317672"/>
    <n v="38.018300000000004"/>
    <n v="742.28899999999999"/>
    <n v="0.20100816965061707"/>
    <n v="25.493570857782419"/>
    <n v="5.41"/>
    <n v="31.524999999999999"/>
    <n v="37.15"/>
    <n v="49.944000000000003"/>
    <n v="442.50833333333298"/>
    <n v="4.07"/>
    <n v="4.2824999999999998"/>
    <n v="22.803699999999999"/>
    <n v="4.5"/>
    <n v="24.094109565516067"/>
    <n v="0.45399999999999996"/>
    <n v="116.81699999999999"/>
    <n v="118.22799999999999"/>
    <n v="1"/>
    <n v="357.13299999999998"/>
    <n v="204.142"/>
    <n v="230.06200000000001"/>
    <n v="127.071"/>
    <n v="438.78298950195313"/>
    <n v="5.6754236221313477"/>
    <n v="60.042953491210938"/>
    <n v="6.3758630752563477"/>
    <n v="0"/>
    <n v="0"/>
    <n v="1"/>
    <n v="1"/>
    <s v="BASE"/>
    <s v="NA"/>
    <m/>
    <n v="0.12494045495986938"/>
    <n v="6.4632445573806763E-2"/>
    <n v="-4.8715597949922085E-3"/>
    <n v="4.3441668152809143E-2"/>
    <m/>
    <m/>
    <n v="1.3673481531441212E-2"/>
    <n v="5.0958961248397827E-2"/>
    <n v="5.0271574407815933E-2"/>
    <n v="9.25440713763237E-2"/>
    <n v="2.9652239754796028E-2"/>
    <m/>
    <m/>
    <m/>
    <n v="4.2824998497962952E-2"/>
    <n v="3.2396379858255386E-2"/>
    <n v="7.5425930321216583E-2"/>
    <n v="8.913615345954895E-2"/>
    <n v="1.9285054877400398E-2"/>
  </r>
  <r>
    <x v="96"/>
    <x v="17"/>
    <s v="USA"/>
    <n v="111"/>
    <n v="196560"/>
    <n v="14133.526658526658"/>
    <n v="45.96769596473127"/>
    <n v="39.737299999999998"/>
    <n v="813.41399999999999"/>
    <n v="0.1999238264512648"/>
    <n v="26.255669198961037"/>
    <n v="3.03"/>
    <n v="37.049999999999997"/>
    <n v="40.924999999999997"/>
    <n v="52.188000000000002"/>
    <n v="471.35833333333301"/>
    <n v="5.1100000000000003"/>
    <n v="4.92333"/>
    <n v="23.181899999999999"/>
    <n v="3.8"/>
    <n v="25.107332989867771"/>
    <n v="0.42"/>
    <n v="130.83500000000001"/>
    <n v="134.53200000000001"/>
    <n v="1"/>
    <n v="384.36900000000003"/>
    <n v="216.846"/>
    <n v="243.64500000000001"/>
    <n v="140.72399999999999"/>
    <n v="480.93301391601563"/>
    <n v="5.5864553451538086"/>
    <n v="61.208736419677734"/>
    <n v="7.2427759170532227"/>
    <n v="0"/>
    <n v="0"/>
    <n v="1"/>
    <n v="1"/>
    <s v="BASE"/>
    <s v="NA"/>
    <m/>
    <n v="-8.2088738679885864E-2"/>
    <n v="6.8145617842674255E-2"/>
    <n v="4.3999999761581421E-2"/>
    <n v="5.483333021402359E-2"/>
    <m/>
    <m/>
    <n v="1.6585027799010277E-2"/>
    <n v="5.1560588181018829E-2"/>
    <n v="5.0719406455755234E-2"/>
    <n v="-0.11337621510028839"/>
    <n v="3.5288330167531967E-2"/>
    <m/>
    <m/>
    <m/>
    <n v="4.9233298748731613E-2"/>
    <n v="3.1287472695112228E-2"/>
    <n v="2.0644200965762138E-2"/>
    <n v="1.3544467277824879E-2"/>
    <n v="4.9416664987802505E-2"/>
  </r>
  <r>
    <x v="97"/>
    <x v="17"/>
    <s v="USA"/>
    <n v="111"/>
    <n v="198712"/>
    <n v="14330.030395748621"/>
    <n v="46.62071523311652"/>
    <n v="40.4861"/>
    <n v="859.95799999999997"/>
    <n v="0.19424590065469396"/>
    <n v="26.986771497969702"/>
    <n v="2.59"/>
    <n v="39.9"/>
    <n v="43.45"/>
    <n v="55.542999999999999"/>
    <n v="503.59166666666698"/>
    <n v="4.22"/>
    <n v="5.0733300000000003"/>
    <n v="23.505099999999999"/>
    <n v="3.8"/>
    <n v="26.137729692598324"/>
    <n v="0.40600000000000003"/>
    <n v="148.822"/>
    <n v="157.464"/>
    <n v="1"/>
    <n v="418.24700000000001"/>
    <n v="231.13300000000001"/>
    <n v="259.37"/>
    <n v="158.87700000000001"/>
    <n v="518.572021484375"/>
    <n v="5.2542572021484375"/>
    <n v="58.807327270507813"/>
    <n v="7.3009405136108398"/>
    <n v="0"/>
    <n v="0"/>
    <n v="1"/>
    <n v="1"/>
    <s v="BASE"/>
    <s v="NA"/>
    <m/>
    <n v="0.20767244696617126"/>
    <n v="6.6246300935745239E-2"/>
    <n v="-5.1153846085071564E-2"/>
    <n v="5.0208330154418945E-2"/>
    <m/>
    <m/>
    <n v="1.3941911980509758E-2"/>
    <n v="5.230439081788063E-2"/>
    <n v="5.158519372344017E-2"/>
    <n v="0.17176933586597443"/>
    <n v="3.064008429646492E-2"/>
    <m/>
    <m/>
    <m/>
    <n v="5.0733301788568497E-2"/>
    <n v="3.5903111100196838E-2"/>
    <n v="0.10115829855203629"/>
    <n v="0.12376541644334793"/>
    <n v="-4.727579653263092E-4"/>
  </r>
  <r>
    <x v="98"/>
    <x v="17"/>
    <s v="USA"/>
    <n v="111"/>
    <n v="200706"/>
    <n v="14862.938825944417"/>
    <n v="48.401519725055309"/>
    <n v="42.405000000000001"/>
    <n v="940.65099999999995"/>
    <n v="0.19319118536022423"/>
    <n v="28.132277404250573"/>
    <n v="0.59"/>
    <n v="46.55"/>
    <n v="47.9"/>
    <n v="59.427999999999997"/>
    <n v="545.30833333333305"/>
    <n v="5.66"/>
    <n v="5.6458300000000001"/>
    <n v="24.177199999999999"/>
    <n v="3.6"/>
    <n v="27.78636441696721"/>
    <n v="0.41"/>
    <n v="152.97300000000001"/>
    <n v="178.13399999999999"/>
    <n v="1"/>
    <n v="451.00299999999999"/>
    <n v="249.923"/>
    <n v="281.904"/>
    <n v="169.09899999999999"/>
    <n v="575.9169921875"/>
    <n v="5.0509634017944336"/>
    <n v="59.685722351074219"/>
    <n v="8.474614143371582"/>
    <n v="0"/>
    <n v="0"/>
    <n v="1"/>
    <n v="1"/>
    <s v="BASE"/>
    <s v="NA"/>
    <m/>
    <n v="0.14973767101764679"/>
    <n v="8.2211129367351532E-2"/>
    <n v="-1.1914893984794617E-3"/>
    <n v="5.8591671288013458E-2"/>
    <m/>
    <m/>
    <n v="2.8593795374035835E-2"/>
    <n v="5.3617335855960846E-2"/>
    <n v="5.212683230638504E-2"/>
    <n v="0.11752361059188843"/>
    <n v="2.8826290741562843E-2"/>
    <m/>
    <m/>
    <m/>
    <n v="5.6458301842212677E-2"/>
    <n v="3.2214060425758362E-2"/>
    <n v="9.5814116299152374E-2"/>
    <n v="0.11031893640756607"/>
    <n v="2.8700090944766998E-2"/>
  </r>
  <r>
    <x v="99"/>
    <x v="17"/>
    <s v="USA"/>
    <n v="111"/>
    <n v="202677"/>
    <n v="15179.408615679135"/>
    <n v="49.419485451589836"/>
    <n v="43.564300000000003"/>
    <n v="1017.615"/>
    <n v="0.19350906597592563"/>
    <n v="29.661864702637363"/>
    <n v="0.42"/>
    <n v="50.5"/>
    <n v="51.924999999999997"/>
    <n v="62.029000000000003"/>
    <n v="578.65833333333296"/>
    <n v="8.2200000000000006"/>
    <n v="6.6708299999999996"/>
    <n v="25.7485"/>
    <n v="3.5"/>
    <n v="29.452172419714934"/>
    <n v="0.37200000000000005"/>
    <n v="186.88200000000001"/>
    <n v="183.64"/>
    <n v="1"/>
    <n v="488.10500000000002"/>
    <n v="267.05"/>
    <n v="302.95400000000001"/>
    <n v="185.15100000000001"/>
    <n v="645.15802001953125"/>
    <n v="5.3328738212585449"/>
    <n v="64.272918701171875"/>
    <n v="12.015500068664551"/>
    <n v="0"/>
    <n v="0"/>
    <n v="1"/>
    <n v="1"/>
    <s v="BASE"/>
    <s v="NA"/>
    <m/>
    <n v="-0.11483567953109741"/>
    <n v="0.11985333263874054"/>
    <n v="-5.5359549820423126E-2"/>
    <n v="7.760833203792572E-2"/>
    <m/>
    <m/>
    <n v="6.4990982413291931E-2"/>
    <n v="5.4862350225448608E-2"/>
    <n v="5.1514379680156708E-2"/>
    <n v="-0.14450705051422119"/>
    <n v="3.4683350473642349E-2"/>
    <m/>
    <m/>
    <m/>
    <n v="6.6708296537399292E-2"/>
    <n v="2.9671361669898033E-2"/>
    <n v="2.886262908577919E-2"/>
    <n v="3.260345384478569E-2"/>
    <n v="1.1124391108751297E-2"/>
  </r>
  <r>
    <x v="100"/>
    <x v="17"/>
    <s v="USA"/>
    <n v="111"/>
    <n v="205052"/>
    <n v="15029.846087821626"/>
    <n v="48.925501084443226"/>
    <n v="44.062100000000001"/>
    <n v="1073.3030000000001"/>
    <n v="0.18676265228487507"/>
    <n v="31.407076642206437"/>
    <n v="2.62"/>
    <n v="55.75"/>
    <n v="59.725000000000001"/>
    <n v="66.215000000000003"/>
    <n v="601.4"/>
    <n v="7.18"/>
    <n v="7.3483299999999998"/>
    <n v="27.8155"/>
    <n v="4.9000000000000004"/>
    <n v="30.929074360295388"/>
    <n v="0.36299999999999999"/>
    <n v="192.80699999999999"/>
    <n v="195.649"/>
    <n v="1"/>
    <n v="512.16300000000001"/>
    <n v="281.60300000000001"/>
    <n v="317.81299999999999"/>
    <n v="194.35"/>
    <n v="697.64898681640625"/>
    <n v="5.2683262825012207"/>
    <n v="60.556137084960938"/>
    <n v="10.666987419128418"/>
    <n v="0"/>
    <n v="0"/>
    <n v="1"/>
    <n v="1"/>
    <s v="BASE"/>
    <s v="NA"/>
    <m/>
    <n v="2.2829547524452209E-2"/>
    <n v="0.13493028283119202"/>
    <n v="0.1419493705034256"/>
    <n v="7.564166933298111E-2"/>
    <m/>
    <m/>
    <n v="8.0276519060134888E-2"/>
    <n v="5.465376004576683E-2"/>
    <n v="5.0592381507158279E-2"/>
    <n v="-1.1634287424385548E-2"/>
    <n v="3.4869514405727386E-2"/>
    <m/>
    <m/>
    <m/>
    <n v="7.3483303189277649E-2"/>
    <n v="3.4463834017515182E-2"/>
    <n v="9.7141951322555542E-2"/>
    <n v="9.4692312180995941E-2"/>
    <n v="0.10879552364349365"/>
  </r>
  <r>
    <x v="101"/>
    <x v="17"/>
    <s v="USA"/>
    <n v="111"/>
    <n v="207661"/>
    <n v="15304.298833194485"/>
    <n v="49.946924091439463"/>
    <n v="45.183799999999998"/>
    <n v="1164.8499999999999"/>
    <n v="0.18784665217198387"/>
    <n v="32.734515839484857"/>
    <n v="-0.98"/>
    <n v="62.35"/>
    <n v="62.975000000000001"/>
    <n v="71.022999999999996"/>
    <n v="674.39166666666699"/>
    <n v="4.66"/>
    <n v="6.1591699999999996"/>
    <n v="29.351500000000001"/>
    <n v="5.9"/>
    <n v="32.95552120899881"/>
    <n v="0.36499999999999999"/>
    <n v="187.13900000000001"/>
    <n v="210.172"/>
    <n v="1"/>
    <n v="568.91600000000005"/>
    <n v="317.89400000000001"/>
    <n v="357.50200000000001"/>
    <n v="211.41399999999999"/>
    <n v="770.25"/>
    <n v="5.1039729118347168"/>
    <n v="59.733776092529297"/>
    <n v="10.320721626281738"/>
    <n v="0"/>
    <n v="0"/>
    <n v="1"/>
    <n v="1"/>
    <s v="BASE"/>
    <s v="NA"/>
    <m/>
    <n v="0.13536924123764038"/>
    <n v="0.10858738422393799"/>
    <n v="0.1796470582485199"/>
    <n v="5.0050001591444016E-2"/>
    <m/>
    <m/>
    <n v="5.5221009999513626E-2"/>
    <n v="5.3366374224424362E-2"/>
    <n v="5.0573647022247314E-2"/>
    <n v="0.10127706825733185"/>
    <n v="3.0956942588090897E-2"/>
    <m/>
    <m/>
    <m/>
    <n v="6.1591699719429016E-2"/>
    <n v="3.4092169255018234E-2"/>
    <n v="0.11793401837348938"/>
    <n v="0.11856251955032349"/>
    <n v="0.11484853178262711"/>
  </r>
  <r>
    <x v="102"/>
    <x v="17"/>
    <s v="USA"/>
    <n v="111"/>
    <n v="209896"/>
    <n v="15943.867439112702"/>
    <n v="52.053018000937328"/>
    <n v="47.463299999999997"/>
    <n v="1279.1099999999999"/>
    <n v="0.19476532837870586"/>
    <n v="33.805900775359305"/>
    <n v="-5.26"/>
    <n v="74.224999999999994"/>
    <n v="70.849999999999994"/>
    <n v="77.043999999999997"/>
    <n v="758.13333333333401"/>
    <n v="4.43"/>
    <n v="6.21"/>
    <n v="30.564299999999999"/>
    <n v="5.6"/>
    <n v="35.273913790142551"/>
    <n v="0.35700000000000004"/>
    <n v="207.309"/>
    <n v="230.68100000000001"/>
    <n v="1"/>
    <n v="662.36900000000003"/>
    <n v="372.822"/>
    <n v="416.553"/>
    <n v="245.816"/>
    <n v="870.74700927734375"/>
    <n v="4.7695889472961426"/>
    <n v="61.966819763183594"/>
    <n v="11.369038581848145"/>
    <n v="0"/>
    <n v="0"/>
    <n v="0"/>
    <n v="0"/>
    <s v="BASE"/>
    <s v="NA"/>
    <m/>
    <n v="0.21659776568412781"/>
    <n v="9.427197277545929E-2"/>
    <n v="5.5526312440633774E-2"/>
    <n v="4.6658329665660858E-2"/>
    <m/>
    <m/>
    <n v="4.1319865733385086E-2"/>
    <n v="5.2952110767364502E-2"/>
    <n v="5.0850957632064819E-2"/>
    <n v="0.18483412265777588"/>
    <n v="2.6808509603142738E-2"/>
    <m/>
    <m/>
    <m/>
    <n v="6.210000067949295E-2"/>
    <n v="3.1763635575771332E-2"/>
    <n v="0.12624974548816681"/>
    <n v="0.14047443866729736"/>
    <n v="5.1092319190502167E-2"/>
  </r>
  <r>
    <x v="103"/>
    <x v="17"/>
    <s v="USA"/>
    <n v="111"/>
    <n v="211909"/>
    <n v="16689.343067071241"/>
    <n v="54.552631774753301"/>
    <n v="49.336100000000002"/>
    <n v="1425.376"/>
    <n v="0.19927365854717241"/>
    <n v="35.921717566960432"/>
    <n v="7.58"/>
    <n v="91.174999999999997"/>
    <n v="95.275000000000006"/>
    <n v="83.477000000000004"/>
    <n v="831.8"/>
    <n v="8.73"/>
    <n v="6.8425000000000002"/>
    <n v="31.199100000000001"/>
    <n v="4.9000000000000004"/>
    <n v="37.764039155074713"/>
    <n v="0.34399999999999997"/>
    <n v="230.79900000000001"/>
    <n v="245.70699999999999"/>
    <n v="1"/>
    <n v="778.90899999999999"/>
    <n v="429.25200000000001"/>
    <n v="479.37700000000001"/>
    <n v="299.53199999999998"/>
    <n v="1025.64501953125"/>
    <n v="4.6745038032531738"/>
    <n v="66.346298217773438"/>
    <n v="13.323806762695313"/>
    <n v="0"/>
    <n v="0"/>
    <n v="0"/>
    <n v="0"/>
    <s v="BASE"/>
    <s v="NA"/>
    <m/>
    <n v="-0.16459573805332184"/>
    <n v="7.4986308813095093E-2"/>
    <n v="-3.8333334028720856E-2"/>
    <n v="8.4158331155776978E-2"/>
    <m/>
    <m/>
    <n v="2.0769329741597176E-2"/>
    <n v="5.4216980934143066E-2"/>
    <n v="5.3113840520381927E-2"/>
    <n v="-0.19336169958114624"/>
    <n v="3.566153347492218E-2"/>
    <m/>
    <m/>
    <m/>
    <n v="6.8424999713897705E-2"/>
    <n v="2.8765959665179253E-2"/>
    <n v="5.791978444904089E-3"/>
    <n v="2.3840742651373148E-3"/>
    <n v="2.2912498563528061E-2"/>
  </r>
  <r>
    <x v="104"/>
    <x v="17"/>
    <s v="USA"/>
    <n v="111"/>
    <n v="213854"/>
    <n v="16491.269744779151"/>
    <n v="53.776777365257907"/>
    <n v="48.509"/>
    <n v="1545.2429999999999"/>
    <n v="0.19450465170562536"/>
    <n v="39.877082078647874"/>
    <n v="1.7"/>
    <n v="127.47499999999999"/>
    <n v="126.65"/>
    <n v="91.441999999999993"/>
    <n v="880.66666666666606"/>
    <n v="10.5"/>
    <n v="7.5566700000000004"/>
    <n v="33.550199999999997"/>
    <n v="5.6"/>
    <n v="40.803709428129835"/>
    <n v="0.32600000000000001"/>
    <n v="263.22399999999999"/>
    <n v="269.35899999999998"/>
    <n v="1"/>
    <n v="855.572"/>
    <n v="464.36599999999999"/>
    <n v="512.27300000000002"/>
    <n v="343.29899999999998"/>
    <n v="1072.8499755859375"/>
    <n v="3.8591456413269043"/>
    <n v="66.04998779296875"/>
    <n v="12.630271911621094"/>
    <n v="0"/>
    <n v="0"/>
    <n v="0"/>
    <n v="0"/>
    <s v="BASE"/>
    <s v="NA"/>
    <m/>
    <n v="-0.2543785572052002"/>
    <n v="0.13247592747211456"/>
    <n v="2.5545453652739525E-2"/>
    <n v="0.1024416983127594"/>
    <m/>
    <m/>
    <n v="7.5357943773269653E-2"/>
    <n v="5.711798369884491E-2"/>
    <n v="5.3115323185920715E-2"/>
    <n v="-0.29236125946044922"/>
    <n v="5.3675264120101929E-2"/>
    <m/>
    <m/>
    <m/>
    <n v="7.5566701591014862E-2"/>
    <n v="3.7982694804668427E-2"/>
    <n v="4.8292171210050583E-2"/>
    <n v="4.488084465265274E-2"/>
    <n v="6.3993573188781738E-2"/>
  </r>
  <r>
    <x v="105"/>
    <x v="17"/>
    <s v="USA"/>
    <n v="111"/>
    <n v="215973"/>
    <n v="16283.632676306759"/>
    <n v="53.140027651986578"/>
    <n v="49.1432"/>
    <n v="1684.904"/>
    <n v="0.18294172243661766"/>
    <n v="43.522486168635787"/>
    <n v="17.88"/>
    <n v="122.72499999999999"/>
    <n v="138.69999999999999"/>
    <n v="96.742999999999995"/>
    <n v="963.66666666666606"/>
    <n v="5.82"/>
    <n v="7.9874999999999998"/>
    <n v="37.078400000000002"/>
    <n v="8.5"/>
    <n v="44.59900394985403"/>
    <n v="0.33600000000000002"/>
    <n v="279.08999999999997"/>
    <n v="332.33199999999999"/>
    <n v="1"/>
    <n v="887.505"/>
    <n v="503.66800000000001"/>
    <n v="550.83199999999999"/>
    <n v="336.673"/>
    <n v="1419.616943359375"/>
    <n v="4.0254626274108887"/>
    <n v="63.461284637451172"/>
    <n v="12.184321403503418"/>
    <n v="0"/>
    <n v="0"/>
    <n v="0"/>
    <n v="0"/>
    <s v="BASE"/>
    <s v="NA"/>
    <m/>
    <n v="0.37736693024635315"/>
    <n v="0.16200068593025208"/>
    <n v="6.5095238387584686E-2"/>
    <n v="6.4366661012172699E-2"/>
    <m/>
    <m/>
    <n v="0.10516181588172913"/>
    <n v="5.6838873773813248E-2"/>
    <n v="5.1430363208055496E-2"/>
    <n v="0.32249888777732849"/>
    <n v="4.1488159447908401E-2"/>
    <m/>
    <m/>
    <m/>
    <n v="7.9874999821186066E-2"/>
    <n v="5.4868046194314957E-2"/>
    <n v="0.19153174757957458"/>
    <n v="0.21822045743465424"/>
    <n v="6.4730949699878693E-2"/>
  </r>
  <r>
    <x v="106"/>
    <x v="17"/>
    <s v="USA"/>
    <n v="111"/>
    <n v="218035"/>
    <n v="16975.086568670169"/>
    <n v="55.464235284730528"/>
    <n v="51.382800000000003"/>
    <n v="1873.412"/>
    <n v="0.18698823838910875"/>
    <n v="46.035860892416743"/>
    <n v="3.84"/>
    <n v="151.125"/>
    <n v="149.52500000000001"/>
    <n v="102.95"/>
    <n v="1086.5916666666701"/>
    <n v="5.04"/>
    <n v="7.61083"/>
    <n v="39.817100000000003"/>
    <n v="7.7"/>
    <n v="48.18821913103212"/>
    <n v="0.35100000000000003"/>
    <n v="298.06"/>
    <n v="371.79199999999997"/>
    <n v="1"/>
    <n v="977.20299999999997"/>
    <n v="570.90200000000004"/>
    <n v="626.69899999999996"/>
    <n v="350.50400000000002"/>
    <n v="1536.366943359375"/>
    <n v="4.2614870071411133"/>
    <n v="63.178424835205078"/>
    <n v="12.377009391784668"/>
    <n v="0"/>
    <n v="0"/>
    <n v="0"/>
    <n v="0"/>
    <s v="BASE"/>
    <s v="NA"/>
    <m/>
    <n v="0.22604283690452576"/>
    <n v="0.12915748357772827"/>
    <n v="0.17338554561138153"/>
    <n v="5.2683331072330475E-2"/>
    <m/>
    <m/>
    <n v="7.3862411081790924E-2"/>
    <n v="5.5295072495937347E-2"/>
    <n v="5.1491767168045044E-2"/>
    <n v="0.18038332462310791"/>
    <n v="3.8681946694850922E-2"/>
    <m/>
    <m/>
    <m/>
    <n v="7.6108299195766449E-2"/>
    <n v="4.5659523457288742E-2"/>
    <n v="0.14905595779418945"/>
    <n v="0.15669719874858856"/>
    <n v="0.1130344420671463"/>
  </r>
  <r>
    <x v="107"/>
    <x v="17"/>
    <s v="USA"/>
    <n v="111"/>
    <n v="220239"/>
    <n v="17566.502753826528"/>
    <n v="57.463560238793242"/>
    <n v="53.041200000000003"/>
    <n v="2081.826"/>
    <n v="0.20024678344137292"/>
    <n v="49.014176248746985"/>
    <n v="-15.1"/>
    <n v="182.42500000000001"/>
    <n v="159.35"/>
    <n v="112.06100000000001"/>
    <n v="1221.38333333333"/>
    <n v="5.54"/>
    <n v="7.4191700000000003"/>
    <n v="44.525700000000001"/>
    <n v="7.1"/>
    <n v="52.447192168985062"/>
    <n v="0.34799999999999998"/>
    <n v="355.55900000000003"/>
    <n v="409.21800000000002"/>
    <n v="1"/>
    <n v="1125.51"/>
    <n v="665.60599999999999"/>
    <n v="738.56200000000001"/>
    <n v="386.94799999999998"/>
    <n v="1723.780029296875"/>
    <n v="4.0673842430114746"/>
    <n v="64.732429504394531"/>
    <n v="13.096789360046387"/>
    <n v="0"/>
    <n v="0"/>
    <n v="0"/>
    <n v="0"/>
    <s v="BASE"/>
    <s v="NA"/>
    <m/>
    <n v="-5.9312321245670319E-2"/>
    <n v="0.1742691695690155"/>
    <n v="1.4054944738745689E-2"/>
    <n v="5.6408330798149109E-2"/>
    <m/>
    <m/>
    <n v="0.11825572699308395"/>
    <n v="5.6013446301221848E-2"/>
    <n v="5.0090014934539795E-2"/>
    <n v="-0.10391595214605331"/>
    <n v="4.9776166677474976E-2"/>
    <m/>
    <m/>
    <m/>
    <n v="7.419169694185257E-2"/>
    <n v="4.4603627175092697E-2"/>
    <n v="0.10335023701190948"/>
    <n v="0.11770437657833099"/>
    <n v="3.5231638699769974E-2"/>
  </r>
  <r>
    <x v="108"/>
    <x v="17"/>
    <s v="USA"/>
    <n v="111"/>
    <n v="222585"/>
    <n v="18372.972123009189"/>
    <n v="60.050521186627115"/>
    <n v="54.805700000000002"/>
    <n v="2351.5990000000002"/>
    <n v="0.21330790190735693"/>
    <n v="52.753916119252146"/>
    <n v="-15.747"/>
    <n v="212.25"/>
    <n v="186.875"/>
    <n v="121.816"/>
    <n v="1322.4083333333301"/>
    <n v="7.93"/>
    <n v="8.41"/>
    <n v="50.793100000000003"/>
    <n v="6.1"/>
    <n v="56.963764382620653"/>
    <n v="0.34100000000000003"/>
    <n v="399.56099999999998"/>
    <n v="458.74599999999998"/>
    <n v="1"/>
    <n v="1296.421"/>
    <n v="763.10299999999995"/>
    <n v="857.32899999999995"/>
    <n v="439.09199999999998"/>
    <n v="1975.81396484375"/>
    <n v="3.9481253623962402"/>
    <n v="67.535026550292969"/>
    <n v="14.843806266784668"/>
    <n v="0"/>
    <n v="0"/>
    <n v="0"/>
    <n v="0"/>
    <s v="BASE"/>
    <s v="NA"/>
    <m/>
    <n v="7.8448086977005005E-2"/>
    <n v="0.19538781046867371"/>
    <n v="-2.9651163145899773E-2"/>
    <n v="8.2216657698154449E-2"/>
    <m/>
    <m/>
    <n v="0.14075915515422821"/>
    <n v="5.4628647863864899E-2"/>
    <n v="4.7887977212667465E-2"/>
    <n v="2.4408441036939621E-2"/>
    <n v="5.27520552277565E-2"/>
    <m/>
    <m/>
    <m/>
    <n v="8.4100000560283661E-2"/>
    <n v="5.4039649665355682E-2"/>
    <n v="0.14502398669719696"/>
    <n v="0.16951584815979004"/>
    <n v="2.6282746344804764E-2"/>
  </r>
  <r>
    <x v="109"/>
    <x v="17"/>
    <s v="USA"/>
    <n v="111"/>
    <n v="225055"/>
    <n v="18789.393703761303"/>
    <n v="61.281414715715165"/>
    <n v="55.5304"/>
    <n v="2627.3339999999998"/>
    <n v="0.21988915775505427"/>
    <n v="57.756442647801912"/>
    <n v="-0.15670000000000001"/>
    <n v="252.67500000000001"/>
    <n v="230.15"/>
    <n v="131.34700000000001"/>
    <n v="1425.7666666666698"/>
    <n v="11.19"/>
    <n v="9.4425000000000008"/>
    <n v="57.683799999999998"/>
    <n v="5.8"/>
    <n v="61.858148720590769"/>
    <n v="0.32299999999999995"/>
    <n v="463.30200000000002"/>
    <n v="504.02800000000002"/>
    <n v="1"/>
    <n v="1446.002"/>
    <n v="845.81299999999999"/>
    <n v="955.31200000000001"/>
    <n v="490.69"/>
    <n v="2310.240966796875"/>
    <n v="3.8972251415252686"/>
    <n v="68.646728515625"/>
    <n v="16.179241180419922"/>
    <n v="0"/>
    <n v="0"/>
    <n v="0"/>
    <n v="0"/>
    <s v="BASE"/>
    <s v="NA"/>
    <m/>
    <n v="0.18041826784610748"/>
    <n v="0.18832443654537201"/>
    <n v="-1.5896104276180267E-2"/>
    <n v="0.11225000023841858"/>
    <m/>
    <m/>
    <n v="0.13566212356090546"/>
    <n v="5.2662309259176254E-2"/>
    <n v="4.63714599609375E-2"/>
    <n v="0.12163145840167999"/>
    <n v="5.2411876618862152E-2"/>
    <m/>
    <m/>
    <m/>
    <n v="9.4425000250339508E-2"/>
    <n v="5.878680944442749E-2"/>
    <n v="0.16481935977935791"/>
    <n v="0.18659913539886475"/>
    <n v="4.8176947981119156E-2"/>
  </r>
  <r>
    <x v="110"/>
    <x v="17"/>
    <s v="USA"/>
    <n v="111"/>
    <n v="227726.5"/>
    <n v="18577.36665413365"/>
    <n v="60.551013375819302"/>
    <n v="54.841299999999997"/>
    <n v="2857.3069999999998"/>
    <n v="0.21011244014848557"/>
    <n v="64.224355735219802"/>
    <n v="2.1269999999999998"/>
    <n v="293.82499999999999"/>
    <n v="280.77499999999998"/>
    <n v="141.483"/>
    <n v="1540.35"/>
    <n v="13.35"/>
    <n v="11.46"/>
    <n v="62.281599999999997"/>
    <n v="7.1"/>
    <n v="67.130345182895425"/>
    <n v="0.32500000000000001"/>
    <n v="517.11199999999997"/>
    <n v="590.94100000000003"/>
    <n v="1"/>
    <n v="1527.143"/>
    <n v="902.18700000000001"/>
    <n v="999.46100000000001"/>
    <n v="527.68200000000002"/>
    <n v="2579.657958984375"/>
    <n v="3.9474725723266602"/>
    <n v="67.947189331054688"/>
    <n v="16.902292251586914"/>
    <n v="0"/>
    <n v="0"/>
    <n v="0"/>
    <n v="0"/>
    <s v="BASE"/>
    <s v="NA"/>
    <m/>
    <n v="0.29554730653762817"/>
    <n v="0.13123786449432373"/>
    <n v="-3.1434781849384308E-2"/>
    <n v="0.13066670298576355"/>
    <m/>
    <m/>
    <n v="7.9706951975822449E-2"/>
    <n v="5.153091624379158E-2"/>
    <n v="4.7726761549711227E-2"/>
    <n v="0.23840445280075073"/>
    <n v="4.6142321079969406E-2"/>
    <m/>
    <m/>
    <m/>
    <n v="0.11460000276565552"/>
    <n v="5.714285746216774E-2"/>
    <n v="0.15453527867794037"/>
    <n v="0.17260880768299103"/>
    <n v="4.9615960568189621E-2"/>
  </r>
  <r>
    <x v="111"/>
    <x v="17"/>
    <s v="USA"/>
    <n v="111"/>
    <n v="229966.2"/>
    <n v="18855.55486999598"/>
    <n v="61.479699918666149"/>
    <n v="55.082500000000003"/>
    <n v="3207.0419999999999"/>
    <n v="0.20770104098373765"/>
    <n v="70.28802425467407"/>
    <n v="4.8099999999999996"/>
    <n v="317.75"/>
    <n v="305.22500000000002"/>
    <n v="150.00200000000001"/>
    <n v="1679.5916666666699"/>
    <n v="16.39"/>
    <n v="13.9108"/>
    <n v="65.4161"/>
    <n v="7.6"/>
    <n v="73.776403915507487"/>
    <n v="0.317"/>
    <n v="599.27200000000005"/>
    <n v="678.24099999999999"/>
    <n v="1"/>
    <n v="1624.3430000000001"/>
    <n v="945.53700000000003"/>
    <n v="1040.182"/>
    <n v="584.16099999999994"/>
    <n v="2897.862060546875"/>
    <n v="3.9800622463226318"/>
    <n v="70.501869201660156"/>
    <n v="18.449863433837891"/>
    <n v="0"/>
    <n v="0"/>
    <n v="0"/>
    <n v="0"/>
    <s v="BASE"/>
    <s v="NA"/>
    <m/>
    <n v="-2.299625426530838E-2"/>
    <n v="0.10306918621063232"/>
    <n v="-6.6666671773418784E-4"/>
    <n v="0.15910829603672028"/>
    <m/>
    <m/>
    <n v="5.0327867269515991E-2"/>
    <n v="5.2741315215826035E-2"/>
    <n v="5.0214145332574844E-2"/>
    <n v="-7.265917956829071E-2"/>
    <n v="5.3554121404886246E-2"/>
    <m/>
    <m/>
    <m/>
    <n v="0.13910800218582153"/>
    <n v="4.9662921577692032E-2"/>
    <n v="7.5949721038341522E-2"/>
    <n v="7.5370751321315765E-2"/>
    <n v="7.9220816493034363E-2"/>
  </r>
  <r>
    <x v="112"/>
    <x v="17"/>
    <s v="USA"/>
    <n v="111"/>
    <n v="232187.8"/>
    <n v="18325.120263083551"/>
    <n v="59.700115643360903"/>
    <n v="55.3294"/>
    <n v="3343.7890000000002"/>
    <n v="0.19809847595276009"/>
    <n v="74.532592218292066"/>
    <n v="-11.606999999999999"/>
    <n v="303.2"/>
    <n v="283.2"/>
    <n v="163.01900000000001"/>
    <n v="1831.44166666667"/>
    <n v="12.24"/>
    <n v="13.0008"/>
    <n v="67.563400000000001"/>
    <n v="9.6999999999999993"/>
    <n v="78.396015799416119"/>
    <n v="0.34299999999999997"/>
    <n v="617.76599999999996"/>
    <n v="745.74300000000005"/>
    <n v="1"/>
    <n v="1690.665"/>
    <n v="954.40499999999997"/>
    <n v="1046.0440000000001"/>
    <n v="644.62099999999998"/>
    <n v="3134.837890625"/>
    <n v="4.0232343673706055"/>
    <n v="71.002449035644531"/>
    <n v="18.973333358764648"/>
    <n v="0"/>
    <n v="0"/>
    <n v="0"/>
    <n v="0"/>
    <s v="BASE"/>
    <s v="NA"/>
    <m/>
    <n v="0.18150241672992706"/>
    <n v="8.7195828557014465E-2"/>
    <n v="0.36341512203216553"/>
    <n v="0.12270829826593399"/>
    <m/>
    <m/>
    <n v="3.2825253903865814E-2"/>
    <n v="5.4370574653148651E-2"/>
    <n v="5.2642568945884705E-2"/>
    <n v="0.12600968778133392"/>
    <n v="4.9282640218734741E-2"/>
    <m/>
    <m/>
    <m/>
    <n v="0.13000799715518951"/>
    <n v="5.549272894859314E-2"/>
    <n v="0.1303161233663559"/>
    <n v="0.10940541326999664"/>
    <n v="0.24306170642375946"/>
  </r>
  <r>
    <x v="113"/>
    <x v="17"/>
    <s v="USA"/>
    <n v="111"/>
    <n v="234307.20000000001"/>
    <n v="18920.156391092147"/>
    <n v="61.849832297507987"/>
    <n v="57.983400000000003"/>
    <n v="3634.038"/>
    <n v="0.19603349742545126"/>
    <n v="77.71601819100556"/>
    <n v="-44.222000000000001"/>
    <n v="328.67500000000001"/>
    <n v="277"/>
    <n v="180.178"/>
    <n v="2054.7833333333301"/>
    <n v="9.09"/>
    <n v="11.105"/>
    <n v="70.186800000000005"/>
    <n v="9.6"/>
    <n v="81.521552464365456"/>
    <n v="0.38700000000000001"/>
    <n v="600.56200000000001"/>
    <n v="808.36400000000003"/>
    <n v="1"/>
    <n v="1873.9179999999999"/>
    <n v="1071.7270000000001"/>
    <n v="1162.989"/>
    <n v="710.92899999999997"/>
    <n v="3370.35302734375"/>
    <n v="4.1498713493347168"/>
    <n v="70.627182006835938"/>
    <n v="17.925189971923828"/>
    <n v="0"/>
    <n v="0"/>
    <n v="0"/>
    <n v="0"/>
    <s v="BASE"/>
    <s v="NA"/>
    <m/>
    <n v="0.23020085692405701"/>
    <n v="9.4679877161979675E-2"/>
    <n v="1.2692307122051716E-2"/>
    <n v="9.0666666626930237E-2"/>
    <m/>
    <m/>
    <n v="3.8828715682029724E-2"/>
    <n v="5.5851157754659653E-2"/>
    <n v="5.3763587027788162E-2"/>
    <n v="0.17934001982212067"/>
    <n v="4.3126519769430161E-2"/>
    <m/>
    <m/>
    <m/>
    <n v="0.11105000227689743"/>
    <n v="5.0860829651355743E-2"/>
    <n v="0.11723767220973969"/>
    <n v="0.1308588981628418"/>
    <n v="5.1679488271474838E-2"/>
  </r>
  <r>
    <x v="114"/>
    <x v="17"/>
    <s v="USA"/>
    <n v="111"/>
    <n v="236348.3"/>
    <n v="20122.667101821073"/>
    <n v="65.7574743817149"/>
    <n v="60.5565"/>
    <n v="4037.6129999999998"/>
    <n v="0.20594415556663578"/>
    <n v="80.949974734714488"/>
    <n v="-99.007999999999996"/>
    <n v="405.125"/>
    <n v="302.375"/>
    <n v="192.726"/>
    <n v="2219.3166666666698"/>
    <n v="10.23"/>
    <n v="12.4383"/>
    <n v="73.215100000000007"/>
    <n v="7.5"/>
    <n v="84.853168469860904"/>
    <n v="0.39600000000000002"/>
    <n v="666.43799999999999"/>
    <n v="851.80499999999995"/>
    <n v="1"/>
    <n v="2182.1210000000001"/>
    <n v="1249.6420000000001"/>
    <n v="1355.5709999999999"/>
    <n v="826.92200000000003"/>
    <n v="3794.34912109375"/>
    <n v="4.291740894317627"/>
    <n v="75.90142822265625"/>
    <n v="18.251804351806641"/>
    <n v="1"/>
    <n v="1"/>
    <n v="0"/>
    <n v="0"/>
    <s v="BASE"/>
    <s v="NA"/>
    <m/>
    <n v="4.6411190181970596E-2"/>
    <n v="0.1008361354470253"/>
    <n v="0.14989830553531647"/>
    <n v="0.10365000367164612"/>
    <m/>
    <m/>
    <n v="4.3146289885044098E-2"/>
    <n v="5.7689845561981201E-2"/>
    <n v="5.5303696542978287E-2"/>
    <n v="6.0827250126749277E-4"/>
    <n v="4.5775074511766434E-2"/>
    <m/>
    <m/>
    <m/>
    <n v="0.12438300251960754"/>
    <n v="4.5802917331457138E-2"/>
    <n v="9.5645196735858917E-2"/>
    <n v="8.8729485869407654E-2"/>
    <n v="0.12677416205406189"/>
  </r>
  <r>
    <x v="115"/>
    <x v="17"/>
    <s v="USA"/>
    <n v="111"/>
    <n v="238466.3"/>
    <n v="20717.322960076497"/>
    <n v="67.888175993322577"/>
    <n v="63.163400000000003"/>
    <n v="4338.9790000000003"/>
    <n v="0.20704306837258271"/>
    <n v="83.729156139464365"/>
    <n v="-124.455"/>
    <n v="417.25"/>
    <n v="302.02499999999998"/>
    <n v="211.08099999999999"/>
    <n v="2416.6666666666697"/>
    <n v="8.1"/>
    <n v="10.6233"/>
    <n v="76.957700000000003"/>
    <n v="7.2"/>
    <n v="88.081744805083289"/>
    <n v="0.42599999999999999"/>
    <n v="734.03700000000003"/>
    <n v="946.34400000000005"/>
    <n v="1"/>
    <n v="2414.8139999999999"/>
    <n v="1359.106"/>
    <n v="1484.7420000000002"/>
    <n v="930.43499999999995"/>
    <n v="4254.1298828125"/>
    <n v="4.3395380973815918"/>
    <n v="75.895217895507813"/>
    <n v="18.914737701416016"/>
    <n v="0"/>
    <n v="0"/>
    <n v="0"/>
    <n v="0"/>
    <s v="BASE"/>
    <s v="NA"/>
    <m/>
    <n v="0.30820667743682861"/>
    <n v="0.11023561656475067"/>
    <n v="0.29332786798477173"/>
    <n v="8.0475002527236938E-2"/>
    <m/>
    <m/>
    <n v="5.1117870956659317E-2"/>
    <n v="5.9117741882801056E-2"/>
    <n v="5.624273419380188E-2"/>
    <n v="0.26018235087394714"/>
    <n v="3.810901939868927E-2"/>
    <m/>
    <m/>
    <m/>
    <n v="0.10623300075531006"/>
    <n v="4.8024315387010574E-2"/>
    <n v="0.16738350689411163"/>
    <n v="0.16318251192569733"/>
    <n v="0.18690143525600433"/>
  </r>
  <r>
    <x v="116"/>
    <x v="17"/>
    <s v="USA"/>
    <n v="111"/>
    <n v="240650.8"/>
    <n v="21236.085463351239"/>
    <n v="69.611630303484759"/>
    <n v="65.138900000000007"/>
    <n v="4579.6310000000003"/>
    <n v="0.20475106781314112"/>
    <n v="85.194542698332484"/>
    <n v="-147.17400000000001"/>
    <n v="452.85"/>
    <n v="320.35000000000002"/>
    <n v="232.33"/>
    <n v="2613.5333333333301"/>
    <n v="6.8"/>
    <n v="7.6825000000000001"/>
    <n v="82.171199999999999"/>
    <n v="7"/>
    <n v="89.833419199725242"/>
    <n v="0.46799999999999997"/>
    <n v="769.15499999999997"/>
    <n v="990.38199999999995"/>
    <n v="1"/>
    <n v="2667.1750000000002"/>
    <n v="1530.7470000000001"/>
    <n v="1640.8029999999999"/>
    <n v="1030.069"/>
    <n v="4461.69921875"/>
    <n v="4.3825221061706543"/>
    <n v="75.652122497558594"/>
    <n v="18.788333892822266"/>
    <n v="0"/>
    <n v="0"/>
    <n v="0"/>
    <n v="0"/>
    <s v="BASE"/>
    <s v="NA"/>
    <m/>
    <n v="0.23917028307914734"/>
    <n v="0.12732984125614166"/>
    <n v="0.25966668128967285"/>
    <n v="6.5183326601982117E-2"/>
    <m/>
    <m/>
    <n v="6.7745007574558258E-2"/>
    <n v="5.9584829956293106E-2"/>
    <n v="5.5804364383220673E-2"/>
    <n v="0.19922816753387451"/>
    <n v="3.3306516706943512E-2"/>
    <m/>
    <m/>
    <m/>
    <n v="7.682500034570694E-2"/>
    <n v="3.9942111819982529E-2"/>
    <n v="0.15837821364402771"/>
    <n v="0.15745744109153748"/>
    <n v="0.16242501139640808"/>
  </r>
  <r>
    <x v="117"/>
    <x v="17"/>
    <s v="USA"/>
    <n v="111"/>
    <n v="242803.5"/>
    <n v="21787.693674127881"/>
    <n v="71.3366098844389"/>
    <n v="66.724699999999999"/>
    <n v="4855.2150000000001"/>
    <n v="0.19891372048096106"/>
    <n v="88.125315816068721"/>
    <n v="-160.64699999999999"/>
    <n v="508.7"/>
    <n v="363.77499999999998"/>
    <n v="248.72800000000001"/>
    <n v="2783.7666666666701"/>
    <n v="6.66"/>
    <n v="8.3841699999999992"/>
    <n v="87.45"/>
    <n v="6.2"/>
    <n v="91.499227202472952"/>
    <n v="0.49200000000000005"/>
    <n v="854.28700000000003"/>
    <n v="1004.0170000000001"/>
    <n v="1"/>
    <n v="2889.2060000000001"/>
    <n v="1748.01"/>
    <n v="1804.6659999999999"/>
    <n v="1103.971"/>
    <n v="4731.21484375"/>
    <n v="4.2178688049316406"/>
    <n v="76.18572998046875"/>
    <n v="18.721944808959961"/>
    <n v="0"/>
    <n v="0"/>
    <n v="0"/>
    <n v="0"/>
    <s v="BASE"/>
    <s v="NA"/>
    <m/>
    <n v="4.8672566190361977E-3"/>
    <n v="0.12214745581150055"/>
    <n v="-3.1142856925725937E-2"/>
    <n v="6.8608328700065613E-2"/>
    <m/>
    <m/>
    <n v="6.4241483807563782E-2"/>
    <n v="5.7905975729227066E-2"/>
    <n v="5.4410561919212341E-2"/>
    <n v="-3.0571198090910912E-2"/>
    <n v="3.6556016653776169E-2"/>
    <m/>
    <m/>
    <m/>
    <n v="8.3841696381568909E-2"/>
    <n v="3.5438455641269684E-2"/>
    <n v="7.8049853444099426E-2"/>
    <n v="9.2305496335029602E-2"/>
    <n v="1.8732735887169838E-2"/>
  </r>
  <r>
    <x v="118"/>
    <x v="17"/>
    <s v="USA"/>
    <n v="111"/>
    <n v="245021.4"/>
    <n v="22499.441620233243"/>
    <n v="73.634277805403258"/>
    <n v="68.820499999999996"/>
    <n v="5236.4380000000001"/>
    <n v="0.19395423523114716"/>
    <n v="91.3087417887822"/>
    <n v="-121.258"/>
    <n v="553.97500000000002"/>
    <n v="443.9"/>
    <n v="266.11700000000002"/>
    <n v="2933.4333333333302"/>
    <n v="7.57"/>
    <n v="8.8458299999999994"/>
    <n v="92.122100000000003"/>
    <n v="5.5"/>
    <n v="93.98935256740512"/>
    <n v="0.50600000000000001"/>
    <n v="909.23800000000006"/>
    <n v="1064.4159999999999"/>
    <n v="1"/>
    <n v="3120.123"/>
    <n v="1917.7170000000001"/>
    <n v="1999.88"/>
    <n v="1144.606"/>
    <n v="5182.35791015625"/>
    <n v="4.3675022125244141"/>
    <n v="77.5458984375"/>
    <n v="18.781314849853516"/>
    <n v="0"/>
    <n v="0"/>
    <n v="0"/>
    <n v="0"/>
    <s v="BASE"/>
    <s v="NA"/>
    <m/>
    <n v="0.18775933980941772"/>
    <n v="0.10976924002170563"/>
    <n v="7.4666664004325867E-2"/>
    <n v="7.7275000512599945E-2"/>
    <m/>
    <m/>
    <n v="5.3425956517457962E-2"/>
    <n v="5.6343287229537964E-2"/>
    <n v="5.3485758602619171E-2"/>
    <n v="0.14730291068553925"/>
    <n v="3.5262204706668854E-2"/>
    <m/>
    <m/>
    <m/>
    <n v="8.845829963684082E-2"/>
    <n v="4.0456429123878479E-2"/>
    <n v="0.11921285837888718"/>
    <n v="0.12982150912284851"/>
    <n v="7.5970828533172607E-2"/>
  </r>
  <r>
    <x v="119"/>
    <x v="17"/>
    <s v="USA"/>
    <n v="111"/>
    <n v="247341.7"/>
    <n v="23059.278193599523"/>
    <n v="75.542798304986377"/>
    <n v="70.1066"/>
    <n v="5641.58"/>
    <n v="0.19060691849138656"/>
    <n v="95.30065689742294"/>
    <n v="-99.506"/>
    <n v="591.04999999999995"/>
    <n v="503.125"/>
    <n v="276.95299999999997"/>
    <n v="3056.0833333333303"/>
    <n v="9.2100000000000009"/>
    <n v="8.4991699999999994"/>
    <n v="96.982299999999995"/>
    <n v="5.3"/>
    <n v="96.754250386398766"/>
    <n v="0.51600000000000001"/>
    <n v="991.10400000000004"/>
    <n v="1143.7429999999999"/>
    <n v="1"/>
    <n v="3229.703"/>
    <n v="1970.08"/>
    <n v="2046.0309999999999"/>
    <n v="1212.538"/>
    <n v="5539.4091796875"/>
    <n v="4.5326199531555176"/>
    <n v="78.652053833007813"/>
    <n v="19.090326309204102"/>
    <n v="0"/>
    <n v="0"/>
    <n v="0"/>
    <n v="0"/>
    <s v="BASE"/>
    <s v="NA"/>
    <m/>
    <n v="0.30075949430465698"/>
    <n v="0.10847756266593933"/>
    <n v="0.18259458243846893"/>
    <n v="9.0850003063678741E-2"/>
    <m/>
    <m/>
    <n v="5.2758242934942245E-2"/>
    <n v="5.5719323456287384E-2"/>
    <n v="5.2926987409591675E-2"/>
    <n v="0.26075947284698486"/>
    <n v="3.1726907938718796E-2"/>
    <m/>
    <m/>
    <m/>
    <n v="8.4991700947284698E-2"/>
    <n v="3.9999999105930328E-2"/>
    <n v="0.1575329452753067"/>
    <n v="0.16257704794406891"/>
    <n v="0.13672229647636414"/>
  </r>
  <r>
    <x v="120"/>
    <x v="17"/>
    <s v="USA"/>
    <n v="111"/>
    <n v="250131.9"/>
    <n v="23200.560312401587"/>
    <n v="76.102776055063842"/>
    <n v="70.738200000000006"/>
    <n v="5963.1440000000002"/>
    <n v="0.18311774958495175"/>
    <n v="100"/>
    <n v="-78.951999999999998"/>
    <n v="629.75"/>
    <n v="552.125"/>
    <n v="304.07"/>
    <n v="3223.5833333333303"/>
    <n v="8.1"/>
    <n v="8.5500000000000007"/>
    <n v="100"/>
    <n v="5.6"/>
    <n v="100"/>
    <n v="0.54400000000000004"/>
    <n v="1031.9580000000001"/>
    <n v="1252.9929999999999"/>
    <n v="1"/>
    <n v="3253.8679999999999"/>
    <n v="2032.693"/>
    <n v="2113.431"/>
    <n v="1170.3520000000001"/>
    <n v="5675.2900390625"/>
    <n v="5.7452487945556641"/>
    <n v="77.52911376953125"/>
    <n v="17.046850204467773"/>
    <n v="0"/>
    <n v="0"/>
    <n v="0"/>
    <n v="0"/>
    <s v="BASE"/>
    <s v="NA"/>
    <m/>
    <n v="-2.2260470315814018E-2"/>
    <n v="8.6126714944839478E-2"/>
    <n v="5.4308641701936722E-2"/>
    <n v="8.1474997103214264E-2"/>
    <m/>
    <m/>
    <n v="3.1115986406803131E-2"/>
    <n v="5.5010724812746048E-2"/>
    <n v="5.3350664675235748E-2"/>
    <n v="-5.6942053139209747E-2"/>
    <n v="3.6775663495063782E-2"/>
    <m/>
    <m/>
    <m/>
    <n v="8.5500001907348633E-2"/>
    <n v="3.468158096075058E-2"/>
    <n v="6.0114063322544098E-2"/>
    <n v="5.7999443262815475E-2"/>
    <n v="6.7891821265220642E-2"/>
  </r>
  <r>
    <x v="121"/>
    <x v="17"/>
    <s v="USA"/>
    <n v="111"/>
    <n v="253492.5"/>
    <n v="22832.790045888927"/>
    <n v="74.950789868278349"/>
    <n v="69.907499999999999"/>
    <n v="6158.1289999999999"/>
    <n v="0.19347119341899427"/>
    <n v="103.63820111167254"/>
    <n v="2.851"/>
    <n v="623.54999999999995"/>
    <n v="595.29999999999995"/>
    <n v="330.553"/>
    <n v="3342.1833333333302"/>
    <n v="5.69"/>
    <n v="7.8583299999999996"/>
    <n v="101.90300000000001"/>
    <n v="6.8"/>
    <n v="104.04475482388158"/>
    <n v="0.59099999999999997"/>
    <n v="1054.9880000000001"/>
    <n v="1324.2260000000001"/>
    <n v="1"/>
    <n v="3136.6149999999998"/>
    <n v="2009.2850000000001"/>
    <n v="2090.8409999999999"/>
    <n v="1103.8309999999999"/>
    <n v="5754.86083984375"/>
    <n v="6.2280941009521484"/>
    <n v="74.325096130371094"/>
    <n v="16.454769134521484"/>
    <n v="0"/>
    <n v="0"/>
    <n v="0"/>
    <n v="0"/>
    <s v="BASE"/>
    <s v="NA"/>
    <m/>
    <n v="0.21888972818851471"/>
    <n v="7.4144318699836731E-2"/>
    <n v="0.17060758173465729"/>
    <n v="5.8350000530481339E-2"/>
    <m/>
    <m/>
    <n v="1.9029999151825905E-2"/>
    <n v="5.5114321410655975E-2"/>
    <n v="5.4085083305835724E-2"/>
    <n v="0.18177945911884308"/>
    <n v="3.1402021646499634E-2"/>
    <m/>
    <m/>
    <m/>
    <n v="7.8583300113677979E-2"/>
    <n v="3.7110265344381332E-2"/>
    <n v="0.11872367560863495"/>
    <n v="0.11989669501781464"/>
    <n v="0.11447878926992416"/>
  </r>
  <r>
    <x v="122"/>
    <x v="17"/>
    <s v="USA"/>
    <n v="111"/>
    <n v="256894.2"/>
    <n v="23284.981879676943"/>
    <n v="76.396339840150773"/>
    <n v="71.2196"/>
    <n v="6520.3270000000002"/>
    <n v="0.1976979081762949"/>
    <n v="106.21526023244061"/>
    <n v="-51.604999999999997"/>
    <n v="667.8"/>
    <n v="633.07500000000005"/>
    <n v="365.54399999999998"/>
    <n v="3403.61666666667"/>
    <n v="3.52"/>
    <n v="7.01"/>
    <n v="104.74"/>
    <n v="7.5"/>
    <n v="109.29376373265598"/>
    <n v="0.624"/>
    <n v="1091.2080000000001"/>
    <n v="1381.529"/>
    <n v="1"/>
    <n v="3077.7689999999998"/>
    <n v="1990.1790000000001"/>
    <n v="2084.759"/>
    <n v="1043.692"/>
    <n v="6016.908203125"/>
    <n v="7.0604848861694336"/>
    <n v="73.294105529785156"/>
    <n v="17.183246612548828"/>
    <n v="0"/>
    <n v="0"/>
    <n v="0"/>
    <n v="0"/>
    <s v="BASE"/>
    <s v="NA"/>
    <m/>
    <n v="0.15320068597793579"/>
    <n v="8.3223327994346619E-2"/>
    <n v="7.2999998927116394E-2"/>
    <n v="3.681667149066925E-2"/>
    <m/>
    <m/>
    <n v="2.7840200811624527E-2"/>
    <n v="5.5383127182722092E-2"/>
    <n v="5.3883012384176254E-2"/>
    <n v="0.12130961567163467"/>
    <n v="2.8440915048122406E-2"/>
    <m/>
    <m/>
    <m/>
    <n v="7.0100001990795135E-2"/>
    <n v="3.1891070306301117E-2"/>
    <n v="9.4553865492343903E-2"/>
    <n v="0.10620266199111938"/>
    <n v="5.4908335208892822E-2"/>
  </r>
  <r>
    <x v="123"/>
    <x v="17"/>
    <s v="USA"/>
    <n v="111"/>
    <n v="260255.4"/>
    <n v="23640.112579572778"/>
    <n v="77.423660560875817"/>
    <n v="72.655199999999994"/>
    <n v="6858.5590000000002"/>
    <n v="0.20031837411138734"/>
    <n v="108.89338049519958"/>
    <n v="-84.782799999999995"/>
    <n v="719.97500000000002"/>
    <n v="654.79999999999995"/>
    <n v="405.32"/>
    <n v="3437.95"/>
    <n v="3.02"/>
    <n v="5.8733300000000002"/>
    <n v="107.176"/>
    <n v="6.9"/>
    <n v="111.37278614470401"/>
    <n v="0.64200000000000002"/>
    <n v="1154.3340000000001"/>
    <n v="1409.386"/>
    <n v="1"/>
    <n v="3195.8040000000001"/>
    <n v="2057.3780000000002"/>
    <n v="2202.7069999999999"/>
    <n v="1045.9949999999999"/>
    <n v="6258.85693359375"/>
    <n v="7.5112404823303223"/>
    <n v="76.165634155273438"/>
    <n v="19.6669921875"/>
    <n v="0"/>
    <n v="0"/>
    <n v="0"/>
    <n v="0"/>
    <s v="BASE"/>
    <s v="NA"/>
    <m/>
    <n v="9.8452851176261902E-2"/>
    <n v="7.8403487801551819E-2"/>
    <n v="0.15439535677433014"/>
    <n v="3.17416712641716E-2"/>
    <m/>
    <m/>
    <n v="2.325759083032608E-2"/>
    <n v="5.5145896971225739E-2"/>
    <n v="5.3892485797405243E-2"/>
    <n v="6.9575794041156769E-2"/>
    <n v="2.6998605579137802E-2"/>
    <m/>
    <m/>
    <m/>
    <n v="5.8733299374580383E-2"/>
    <n v="2.8877055272459984E-2"/>
    <n v="8.7216809391975403E-2"/>
    <n v="8.5484221577644348E-2"/>
    <n v="9.3068510293960571E-2"/>
  </r>
  <r>
    <x v="124"/>
    <x v="17"/>
    <s v="USA"/>
    <n v="111"/>
    <n v="263435.7"/>
    <n v="24312.788958487981"/>
    <n v="79.581206938421474"/>
    <n v="74.477900000000005"/>
    <n v="7287.2359999999999"/>
    <n v="0.20343836797241643"/>
    <n v="111.16725618999494"/>
    <n v="-121.642"/>
    <n v="813.45"/>
    <n v="720.92499999999995"/>
    <n v="434.78800000000001"/>
    <n v="3482.1416666666701"/>
    <n v="4.21"/>
    <n v="7.08"/>
    <n v="109.919"/>
    <n v="6.1186999999999996"/>
    <n v="113.25950252790284"/>
    <n v="0.64700000000000002"/>
    <n v="1258.566"/>
    <n v="1461.752"/>
    <n v="1"/>
    <n v="3400.1970000000001"/>
    <n v="2137.4360000000001"/>
    <n v="2361.127"/>
    <n v="1091.144"/>
    <n v="6485.1689453125"/>
    <n v="7.5316219329833984"/>
    <n v="80.279861450195313"/>
    <n v="22.520391464233398"/>
    <n v="0"/>
    <n v="0"/>
    <n v="0"/>
    <n v="0"/>
    <s v="BASE"/>
    <s v="NA"/>
    <m/>
    <n v="5.1722289063036442E-3"/>
    <n v="8.0857217311859131E-2"/>
    <n v="-7.5784943997859955E-2"/>
    <n v="4.6291671693325043E-2"/>
    <m/>
    <m/>
    <n v="2.5593416765332222E-2"/>
    <n v="5.526379868388176E-2"/>
    <n v="5.3884703665971756E-2"/>
    <n v="-2.3092605173587799E-2"/>
    <n v="2.8932971879839897E-2"/>
    <m/>
    <m/>
    <m/>
    <n v="7.0799998939037323E-2"/>
    <n v="2.8264833614230156E-2"/>
    <n v="3.8537502288818359E-2"/>
    <n v="5.514632910490036E-2"/>
    <n v="-1.4746636152267456E-2"/>
  </r>
  <r>
    <x v="125"/>
    <x v="17"/>
    <s v="USA"/>
    <n v="111"/>
    <n v="266557.09999999998"/>
    <n v="24637.329856251428"/>
    <n v="80.620018032445728"/>
    <n v="75.596000000000004"/>
    <n v="7639.7489999999998"/>
    <n v="0.20798402933175017"/>
    <n v="113.84537645275392"/>
    <n v="-113.56100000000001"/>
    <n v="902.55"/>
    <n v="812.82500000000005"/>
    <n v="455.10899999999998"/>
    <n v="3552.7833333333301"/>
    <n v="5.83"/>
    <n v="6.58"/>
    <n v="113.26900000000001"/>
    <n v="5.6504000000000003"/>
    <n v="116.31738335919654"/>
    <n v="0.65099999999999991"/>
    <n v="1351.79"/>
    <n v="1515.742"/>
    <n v="1"/>
    <n v="3619.2890000000002"/>
    <n v="2223.9560000000001"/>
    <n v="2483.6369999999997"/>
    <n v="1185.5719999999999"/>
    <n v="6888.59423828125"/>
    <n v="7.5266504287719727"/>
    <n v="84.308647155761719"/>
    <n v="24.128267288208008"/>
    <n v="0"/>
    <n v="0"/>
    <n v="0"/>
    <n v="0"/>
    <s v="BASE"/>
    <s v="NA"/>
    <m/>
    <n v="0.3804345428943634"/>
    <n v="8.5698783397674561E-2"/>
    <n v="0.29150000214576721"/>
    <n v="5.9166669845581055E-2"/>
    <m/>
    <m/>
    <n v="3.0476987361907959E-2"/>
    <n v="5.5221796035766602E-2"/>
    <n v="5.358857661485672E-2"/>
    <n v="0.35013949871063232"/>
    <n v="2.2438451647758484E-2"/>
    <m/>
    <m/>
    <m/>
    <n v="6.5800003707408905E-2"/>
    <n v="3.0295040458440781E-2"/>
    <n v="0.19766545295715332"/>
    <n v="0.20408323407173157"/>
    <n v="0.17533333599567413"/>
  </r>
  <r>
    <x v="126"/>
    <x v="17"/>
    <s v="USA"/>
    <n v="111"/>
    <n v="269667.40000000002"/>
    <n v="25263.10164908837"/>
    <n v="82.660423613171105"/>
    <n v="77.298400000000001"/>
    <n v="8073.1220000000003"/>
    <n v="0.21249359579760871"/>
    <n v="116.87721071248107"/>
    <n v="-124.727"/>
    <n v="963.97500000000002"/>
    <n v="867.57500000000005"/>
    <n v="479.04199999999997"/>
    <n v="3728.3416670000001"/>
    <n v="5.3"/>
    <n v="6.4383299999999997"/>
    <n v="117.20399999999999"/>
    <n v="5.4511000000000003"/>
    <n v="120.52716425014037"/>
    <n v="0.65200000000000002"/>
    <n v="1453.0530000000001"/>
    <n v="1560.4839999999999"/>
    <n v="1"/>
    <n v="3820.78"/>
    <n v="2335.7820000000002"/>
    <n v="2610.5680000000002"/>
    <n v="1250.877"/>
    <n v="7339.546875"/>
    <n v="7.479149341583252"/>
    <n v="86.372352600097656"/>
    <n v="24.586147308349609"/>
    <n v="0"/>
    <n v="0"/>
    <n v="0"/>
    <n v="0"/>
    <s v="BASE"/>
    <s v="NA"/>
    <m/>
    <n v="0.23362676799297333"/>
    <n v="8.9821062982082367E-2"/>
    <n v="-1.3164948672056198E-2"/>
    <n v="5.3899999707937241E-2"/>
    <m/>
    <m/>
    <n v="3.4740310162305832E-2"/>
    <n v="5.5080752819776535E-2"/>
    <n v="5.3231474012136459E-2"/>
    <n v="0.20938217639923096"/>
    <n v="2.0047090947628021E-2"/>
    <m/>
    <m/>
    <m/>
    <n v="6.438329815864563E-2"/>
    <n v="2.4244595319032669E-2"/>
    <n v="0.12462460994720459"/>
    <n v="0.15303313732147217"/>
    <n v="2.0367525517940521E-2"/>
  </r>
  <r>
    <x v="127"/>
    <x v="17"/>
    <s v="USA"/>
    <n v="111"/>
    <n v="272911.8"/>
    <n v="26074.239422588977"/>
    <n v="85.380083119902963"/>
    <n v="79.286100000000005"/>
    <n v="8577.5519999999997"/>
    <n v="0.21539807259818228"/>
    <n v="119.40373926225368"/>
    <n v="-140.72499999999999"/>
    <n v="1055.7750000000001"/>
    <n v="953.82500000000005"/>
    <n v="509.57299999999998"/>
    <n v="3925.3083329999999"/>
    <n v="5.46"/>
    <n v="6.3525"/>
    <n v="121.15600000000001"/>
    <n v="5.0003000000000002"/>
    <n v="125.67045631319982"/>
    <n v="0.63500000000000001"/>
    <n v="1579.232"/>
    <n v="1601.116"/>
    <n v="1"/>
    <n v="4088.5149999999999"/>
    <n v="2493.5390000000002"/>
    <n v="2736.3"/>
    <n v="1387.999"/>
    <n v="7733.84619140625"/>
    <n v="7.411318302154541"/>
    <n v="85.325706481933594"/>
    <n v="26.361881256103516"/>
    <n v="0"/>
    <n v="0"/>
    <n v="0"/>
    <n v="0"/>
    <s v="BASE"/>
    <s v="NA"/>
    <m/>
    <n v="0.31566765904426575"/>
    <n v="8.8611975312232971E-2"/>
    <n v="0.14377778768539429"/>
    <n v="5.6158330291509628E-2"/>
    <m/>
    <m/>
    <n v="3.3718984574079514E-2"/>
    <n v="5.4892994463443756E-2"/>
    <n v="5.3102433681488037E-2"/>
    <n v="0.29481333494186401"/>
    <n v="1.6106070950627327E-2"/>
    <m/>
    <m/>
    <m/>
    <n v="6.3524998724460602E-2"/>
    <n v="2.085435576736927E-2"/>
    <n v="0.17931923270225525"/>
    <n v="0.19880321621894836"/>
    <n v="9.9968060851097107E-2"/>
  </r>
  <r>
    <x v="128"/>
    <x v="17"/>
    <s v="USA"/>
    <n v="111"/>
    <n v="276115.3"/>
    <n v="26893.450858320128"/>
    <n v="87.939995932359935"/>
    <n v="82.351100000000002"/>
    <n v="9062.8169999999991"/>
    <n v="0.22146808491911207"/>
    <n v="121.02071753410816"/>
    <n v="-215.03700000000001"/>
    <n v="1115.675"/>
    <n v="952.97500000000002"/>
    <n v="541.64300000000003"/>
    <n v="4206.0249999999996"/>
    <n v="5.35"/>
    <n v="5.26417"/>
    <n v="127.372"/>
    <n v="4.5105000000000004"/>
    <n v="131.88452096530483"/>
    <n v="0.61299999999999999"/>
    <n v="1721.7280000000001"/>
    <n v="1652.4580000000001"/>
    <n v="1"/>
    <n v="4435.3100000000004"/>
    <n v="2694.47"/>
    <n v="2897.2740000000003"/>
    <n v="1590.252"/>
    <n v="8808.8505859375"/>
    <n v="7.4073143005371094"/>
    <n v="86.363731384277344"/>
    <n v="26.9486083984375"/>
    <n v="0"/>
    <n v="0"/>
    <n v="0"/>
    <n v="0"/>
    <s v="BASE"/>
    <s v="NA"/>
    <m/>
    <n v="0.2534160315990448"/>
    <n v="0.106227807700634"/>
    <n v="0.1208556741476059"/>
    <n v="5.4666668176651001E-2"/>
    <m/>
    <m/>
    <n v="5.1305755972862244E-2"/>
    <n v="5.4922051727771759E-2"/>
    <n v="5.2241750061511993E-2"/>
    <n v="0.23658260703086853"/>
    <n v="1.361287385225296E-2"/>
    <m/>
    <m/>
    <m/>
    <n v="5.2641700953245163E-2"/>
    <n v="1.6833443194627762E-2"/>
    <n v="0.16444939374923706"/>
    <n v="0.18128235638141632"/>
    <n v="8.7761171162128448E-2"/>
  </r>
  <r>
    <x v="129"/>
    <x v="17"/>
    <s v="USA"/>
    <n v="111"/>
    <n v="279294.7"/>
    <n v="27869.812027671189"/>
    <n v="90.837705382869814"/>
    <n v="85.604699999999994"/>
    <n v="9631.2000000000007"/>
    <n v="0.22676371085384397"/>
    <n v="123.59777665487623"/>
    <n v="-286.62200000000001"/>
    <n v="1252.4603"/>
    <n v="992"/>
    <n v="628.12099999999998"/>
    <n v="4517.1333329999998"/>
    <n v="4.97"/>
    <n v="5.6366699999999996"/>
    <n v="133.63900000000001"/>
    <n v="4.2187999999999999"/>
    <n v="137.3561859323691"/>
    <n v="0.59099999999999997"/>
    <n v="1827.452"/>
    <n v="1701.8420000000001"/>
    <n v="1"/>
    <n v="4768.2950000000001"/>
    <n v="2893.7719999999999"/>
    <n v="3041.7910000000002"/>
    <n v="1790.7940000000001"/>
    <n v="9976.1279296875"/>
    <n v="7.5388760566711426"/>
    <n v="89.540428161621094"/>
    <n v="27.753635406494141"/>
    <n v="0"/>
    <n v="0"/>
    <n v="0"/>
    <n v="0"/>
    <s v="BASE"/>
    <s v="NA"/>
    <m/>
    <n v="0.2145456075668335"/>
    <n v="0.10303066670894623"/>
    <n v="-9.2631064355373383E-2"/>
    <n v="5.3300000727176666E-2"/>
    <m/>
    <m/>
    <n v="4.9202337861061096E-2"/>
    <n v="5.3828328847885132E-2"/>
    <n v="5.1304049789905548E-2"/>
    <n v="0.20052099227905273"/>
    <n v="1.1682111769914627E-2"/>
    <m/>
    <m/>
    <m/>
    <n v="5.6366700679063797E-2"/>
    <n v="1.4024620875716209E-2"/>
    <n v="0.13089559972286224"/>
    <n v="0.16106788814067841"/>
    <n v="-1.9665531814098358E-2"/>
  </r>
  <r>
    <x v="130"/>
    <x v="17"/>
    <s v="USA"/>
    <n v="111"/>
    <n v="282158"/>
    <n v="28701.934318309348"/>
    <n v="93.158252365713139"/>
    <n v="88.657300000000006"/>
    <n v="10251"/>
    <n v="0.230273963283672"/>
    <n v="127.79181404749878"/>
    <n v="-401.928"/>
    <n v="1477.184"/>
    <n v="1096.825"/>
    <n v="612.76599999999996"/>
    <n v="4790.4666669999997"/>
    <n v="6.24"/>
    <n v="6.0291699999999997"/>
    <n v="142.184"/>
    <n v="3.992"/>
    <n v="145.54670592329018"/>
    <n v="0.55600000000000005"/>
    <n v="2025.191"/>
    <n v="1788.95"/>
    <n v="1"/>
    <n v="5162.8"/>
    <n v="3128.31"/>
    <n v="3265.2719999999999"/>
    <n v="1969.175"/>
    <n v="11245.2236328125"/>
    <n v="7.4563102722167969"/>
    <n v="89.755157470703125"/>
    <n v="27.687536239624023"/>
    <n v="0"/>
    <n v="0"/>
    <n v="0"/>
    <n v="0"/>
    <s v="BASE"/>
    <s v="NA"/>
    <m/>
    <n v="-5.7031664997339249E-2"/>
    <n v="0.11725203692913055"/>
    <n v="0.20336362719535828"/>
    <n v="6.4558327198028564E-2"/>
    <m/>
    <m/>
    <n v="6.3940912485122681E-2"/>
    <n v="5.3311120718717575E-2"/>
    <n v="5.0107218325138092E-2"/>
    <n v="-6.8419799208641052E-2"/>
    <n v="1.2224534526467323E-2"/>
    <m/>
    <m/>
    <m/>
    <n v="6.0291700065135956E-2"/>
    <n v="1.1388134211301804E-2"/>
    <n v="4.7346774488687515E-2"/>
    <n v="3.1186411157250404E-2"/>
    <n v="0.13396097719669342"/>
  </r>
  <r>
    <x v="131"/>
    <x v="17"/>
    <s v="USA"/>
    <n v="111"/>
    <n v="284915"/>
    <n v="28726.094319273969"/>
    <n v="92.928343215009463"/>
    <n v="89.934600000000003"/>
    <n v="10581.9"/>
    <n v="0.22404543871702448"/>
    <n v="131.43001515917135"/>
    <n v="-394.07900000000001"/>
    <n v="1403.559"/>
    <n v="1026.7249999999999"/>
    <n v="665.58"/>
    <n v="5203.5666670000001"/>
    <n v="3.88"/>
    <n v="5.0175000000000001"/>
    <n v="152.80500000000001"/>
    <n v="4.7313000000000001"/>
    <n v="149.59871989833547"/>
    <n v="0.54799999999999993"/>
    <n v="1991.0820000000001"/>
    <n v="1862.846"/>
    <n v="1"/>
    <n v="5461.07"/>
    <n v="3459.2820000000002"/>
    <n v="3555.4789999999998"/>
    <n v="1990.7929999999999"/>
    <n v="11577.7822265625"/>
    <n v="7.6493444442749023"/>
    <n v="87.081779479980469"/>
    <n v="27.65666389465332"/>
    <n v="0"/>
    <n v="0"/>
    <n v="0"/>
    <n v="0"/>
    <s v="BASE"/>
    <s v="NA"/>
    <m/>
    <n v="-0.12792558968067169"/>
    <n v="0.12704046070575714"/>
    <n v="3.5000000149011612E-2"/>
    <n v="3.6866668611764908E-2"/>
    <m/>
    <m/>
    <n v="7.4698984622955322E-2"/>
    <n v="5.234147235751152E-2"/>
    <n v="4.8703379929065704E-2"/>
    <n v="-0.13975189626216888"/>
    <n v="1.3747565448284149E-2"/>
    <m/>
    <m/>
    <m/>
    <n v="5.0174999982118607E-2"/>
    <n v="1.1826316826045513E-2"/>
    <n v="1.6094494611024857E-2"/>
    <n v="1.2394840829074383E-2"/>
    <n v="3.593333438038826E-2"/>
  </r>
  <r>
    <x v="132"/>
    <x v="17"/>
    <s v="USA"/>
    <n v="111"/>
    <n v="287501"/>
    <n v="28976.930192684358"/>
    <n v="93.538248162342796"/>
    <n v="91.431299999999993"/>
    <n v="10929.1"/>
    <n v="0.21402615617201873"/>
    <n v="133.50176856998488"/>
    <n v="-456.10899999999998"/>
    <n v="1437.7239999999999"/>
    <n v="997.97930000000008"/>
    <n v="714.04399999999998"/>
    <n v="5591.15"/>
    <n v="1.67"/>
    <n v="4.61083"/>
    <n v="162.483"/>
    <n v="5.7831999999999999"/>
    <n v="152.76573938207829"/>
    <n v="0.57200000000000006"/>
    <n v="1853.136"/>
    <n v="2010.894"/>
    <n v="1"/>
    <n v="5826.4070000000002"/>
    <n v="3847.0929999999998"/>
    <n v="3931.402"/>
    <n v="1989.817"/>
    <n v="11905.7001953125"/>
    <n v="7.6117849349975586"/>
    <n v="86.980819702148438"/>
    <n v="28.270420074462891"/>
    <n v="0"/>
    <n v="0"/>
    <n v="0"/>
    <n v="0"/>
    <s v="BASE"/>
    <s v="NA"/>
    <m/>
    <n v="-0.20060615241527557"/>
    <n v="0.11396585404872894"/>
    <n v="0.15904080867767334"/>
    <n v="1.7258329316973686E-2"/>
    <m/>
    <m/>
    <n v="6.3335627317428589E-2"/>
    <n v="5.0630223006010056E-2"/>
    <n v="4.7614526003599167E-2"/>
    <n v="-0.21464195847511292"/>
    <n v="1.7871838063001633E-2"/>
    <m/>
    <m/>
    <m/>
    <n v="4.6108301728963852E-2"/>
    <n v="1.4035792089998722E-2"/>
    <n v="1.3070771470665932E-2"/>
    <n v="-2.6886684354394674E-3"/>
    <n v="8.8149569928646088E-2"/>
  </r>
  <r>
    <x v="133"/>
    <x v="17"/>
    <s v="USA"/>
    <n v="111"/>
    <n v="289986"/>
    <n v="29458.922506871182"/>
    <n v="95.078263238595468"/>
    <n v="93.182299999999998"/>
    <n v="11456.5"/>
    <n v="0.21489189823058819"/>
    <n v="136.53360282971201"/>
    <n v="-522.29700000000003"/>
    <n v="1557.1197999999999"/>
    <n v="1035.1645000000001"/>
    <n v="752.95399999999995"/>
    <n v="5980.5"/>
    <n v="1.1299999999999999"/>
    <n v="4.0149999999999997"/>
    <n v="172.58600000000001"/>
    <n v="5.9886999999999997"/>
    <n v="157.64384901848035"/>
    <n v="0.59899999999999998"/>
    <n v="1782.3140000000001"/>
    <n v="2159.8989999999999"/>
    <n v="1"/>
    <n v="6318.384"/>
    <n v="4263.3829999999998"/>
    <n v="4369.9960000000001"/>
    <n v="2073.5819999999999"/>
    <n v="11871.396484375"/>
    <n v="7.5969648361206055"/>
    <n v="86.430534362792969"/>
    <n v="28.317047119140625"/>
    <n v="0"/>
    <n v="0"/>
    <n v="0"/>
    <n v="0"/>
    <s v="BASE"/>
    <s v="NA"/>
    <m/>
    <n v="0.22114592790603638"/>
    <n v="0.11117623001337051"/>
    <n v="2.0222222432494164E-2"/>
    <n v="1.1508329771459103E-2"/>
    <m/>
    <m/>
    <n v="6.2178812921047211E-2"/>
    <n v="4.8997417092323303E-2"/>
    <n v="4.612915962934494E-2"/>
    <n v="0.20180608332157135"/>
    <n v="1.6092315316200256E-2"/>
    <m/>
    <m/>
    <m/>
    <n v="4.0150001645088196E-2"/>
    <n v="1.9339842721819878E-2"/>
    <n v="0.13298377394676208"/>
    <n v="0.15595565736293793"/>
    <n v="1.5865275636315346E-2"/>
  </r>
  <r>
    <x v="134"/>
    <x v="17"/>
    <s v="USA"/>
    <n v="111"/>
    <n v="292806"/>
    <n v="30199.800860551808"/>
    <n v="97.658512994944843"/>
    <n v="95.6691"/>
    <n v="12217.2"/>
    <n v="0.22006696592232933"/>
    <n v="140.22233451238003"/>
    <n v="-635.88699999999994"/>
    <n v="1810.5035"/>
    <n v="1176.3625"/>
    <n v="787.96299999999997"/>
    <n v="6265.25"/>
    <n v="1.35"/>
    <n v="4.2741699999999998"/>
    <n v="188.666"/>
    <n v="5.5286"/>
    <n v="164.57495559281637"/>
    <n v="0.61199999999999999"/>
    <n v="1880.114"/>
    <n v="2292.8409999999999"/>
    <n v="1"/>
    <n v="7081.5479999999998"/>
    <n v="4924.2510000000002"/>
    <n v="4981.0969999999998"/>
    <n v="2279.5349999999999"/>
    <n v="12606.177734375"/>
    <n v="7.7938981056213379"/>
    <n v="86.406478881835938"/>
    <n v="27.920316696166992"/>
    <n v="0"/>
    <n v="0"/>
    <n v="0"/>
    <n v="0"/>
    <s v="BASE"/>
    <s v="NA"/>
    <m/>
    <n v="0.12771135568618774"/>
    <n v="0.14053469896316528"/>
    <n v="6.9047614932060242E-2"/>
    <n v="1.5633329749107361E-2"/>
    <m/>
    <m/>
    <n v="9.317094087600708E-2"/>
    <n v="4.7363761812448502E-2"/>
    <n v="4.3326947838068008E-2"/>
    <n v="0.10972201079130173"/>
    <n v="1.621067151427269E-2"/>
    <m/>
    <m/>
    <m/>
    <n v="4.2741701006889343E-2"/>
    <n v="1.7989339306950569E-2"/>
    <n v="0.12080300599336624"/>
    <n v="0.1353386789560318"/>
    <n v="4.2340472340583801E-2"/>
  </r>
  <r>
    <x v="135"/>
    <x v="17"/>
    <s v="USA"/>
    <n v="111"/>
    <n v="295583"/>
    <n v="30841.645496424466"/>
    <n v="100"/>
    <n v="97.836100000000002"/>
    <n v="13039.2"/>
    <n v="0.22768201501485444"/>
    <n v="144.97220818595252"/>
    <n v="-749.23"/>
    <n v="2041.4825000000001"/>
    <n v="1301.5798"/>
    <n v="815.43200000000002"/>
    <n v="6532.5916669999997"/>
    <n v="3.22"/>
    <n v="4.29"/>
    <n v="209.98400000000001"/>
    <n v="5.0834999999999999"/>
    <n v="169.45724298248425"/>
    <n v="0.61599999999999999"/>
    <n v="2153.6109999999999"/>
    <n v="2471.9569999999999"/>
    <n v="1"/>
    <n v="7767.335"/>
    <n v="5481.6890000000003"/>
    <n v="5441.4809999999998"/>
    <n v="2564.9119999999998"/>
    <n v="13809.50390625"/>
    <n v="7.9730854034423828"/>
    <n v="87.489906311035156"/>
    <n v="27.009687423706055"/>
    <n v="0"/>
    <n v="0"/>
    <n v="0"/>
    <n v="0"/>
    <s v="BASE"/>
    <s v="NA"/>
    <m/>
    <n v="7.094670832157135E-2"/>
    <n v="0.15761393308639526"/>
    <n v="7.6037384569644928E-2"/>
    <n v="3.5116668790578842E-2"/>
    <m/>
    <m/>
    <n v="0.11299332976341248"/>
    <n v="4.4620595872402191E-2"/>
    <n v="4.0090624243021011E-2"/>
    <n v="5.241784080862999E-2"/>
    <n v="1.7605995759367943E-2"/>
    <m/>
    <m/>
    <m/>
    <n v="4.2899999767541885E-2"/>
    <n v="1.8528863787651062E-2"/>
    <n v="0.1142452135682106"/>
    <n v="0.12474875152111053"/>
    <n v="5.5577024817466736E-2"/>
  </r>
  <r>
    <x v="136"/>
    <x v="17"/>
    <s v="USA"/>
    <n v="111"/>
    <n v="298442"/>
    <n v="31357.539587735886"/>
    <n v="101.86795551434393"/>
    <n v="100"/>
    <n v="13815.6"/>
    <n v="0.22850193780266889"/>
    <n v="149.67155128852957"/>
    <n v="-816.64200000000005"/>
    <n v="2256.6232999999997"/>
    <n v="1470.1703"/>
    <n v="837.70100000000002"/>
    <n v="6874.2250000000004"/>
    <n v="4.97"/>
    <n v="4.7916699999999999"/>
    <n v="225.10300000000001"/>
    <n v="4.6230000000000002"/>
    <n v="176.82879375739992"/>
    <n v="0.62"/>
    <n v="2406.8690000000001"/>
    <n v="2655.05"/>
    <n v="1"/>
    <n v="8366.0930000000008"/>
    <n v="5935.1120000000001"/>
    <n v="5782.643"/>
    <n v="2855.3240000000001"/>
    <n v="14858.83203125"/>
    <n v="7.8914370536804199"/>
    <n v="87.838233947753906"/>
    <n v="27.584644317626953"/>
    <n v="0"/>
    <n v="0"/>
    <n v="0"/>
    <n v="0"/>
    <s v="BASE"/>
    <s v="NA"/>
    <m/>
    <n v="0.14201273024082184"/>
    <n v="0.11353041231632233"/>
    <n v="5.4545456077903509E-4"/>
    <n v="5.1533330231904984E-2"/>
    <m/>
    <m/>
    <n v="7.200072705745697E-2"/>
    <n v="4.1529681533575058E-2"/>
    <n v="3.8740348070859909E-2"/>
    <n v="0.12229908257722855"/>
    <n v="1.7565410584211349E-2"/>
    <m/>
    <m/>
    <m/>
    <n v="4.7916699200868607E-2"/>
    <n v="1.9713643938302994E-2"/>
    <n v="0.11014509201049805"/>
    <n v="0.1251189261674881"/>
    <n v="2.6039391756057739E-2"/>
  </r>
  <r>
    <x v="137"/>
    <x v="17"/>
    <s v="USA"/>
    <n v="111"/>
    <n v="301280"/>
    <n v="31654.926754922406"/>
    <n v="102.79685435528638"/>
    <n v="100.75490000000001"/>
    <n v="14474.2"/>
    <n v="0.22112781123943195"/>
    <n v="153.91611925214755"/>
    <n v="-736.55399999999997"/>
    <n v="2395.2275"/>
    <n v="1659.2948000000001"/>
    <n v="847.35900000000004"/>
    <n v="7294.4666669999997"/>
    <n v="5.0199999999999996"/>
    <n v="4.6291700000000002"/>
    <n v="227.81100000000001"/>
    <n v="4.6220999999999997"/>
    <n v="184.92457219067754"/>
    <n v="0.626"/>
    <n v="2567.9850000000001"/>
    <n v="2728.6860000000001"/>
    <n v="1"/>
    <n v="8972.7860000000001"/>
    <n v="6262.08"/>
    <n v="6067.7579999999998"/>
    <n v="3291.5720000000001"/>
    <n v="16299.396484375"/>
    <n v="7.6271519660949707"/>
    <n v="89.430168151855469"/>
    <n v="29.19282341003418"/>
    <n v="1"/>
    <n v="1"/>
    <n v="0"/>
    <n v="0"/>
    <s v="BASE"/>
    <s v="NA"/>
    <m/>
    <n v="6.3914656639099121E-2"/>
    <n v="5.2418969571590424E-2"/>
    <n v="8.6095236241817474E-2"/>
    <n v="5.2683331072330475E-2"/>
    <m/>
    <m/>
    <n v="1.2030048295855522E-2"/>
    <n v="4.0388919413089752E-2"/>
    <n v="3.9908815175294876E-2"/>
    <n v="4.4337131083011627E-2"/>
    <n v="1.874636672437191E-2"/>
    <m/>
    <m/>
    <m/>
    <n v="4.629170149564743E-2"/>
    <n v="1.9577527418732643E-2"/>
    <n v="5.9347167611122131E-2"/>
    <n v="5.7379163801670074E-2"/>
    <n v="6.9389283657073975E-2"/>
  </r>
  <r>
    <x v="138"/>
    <x v="17"/>
    <s v="USA"/>
    <n v="111"/>
    <n v="304228"/>
    <n v="31251.266490333088"/>
    <n v="101.69004053509146"/>
    <n v="99.624499999999998"/>
    <n v="14769.9"/>
    <n v="0.21004035709918062"/>
    <n v="159.82819605861545"/>
    <n v="-696.52599999999995"/>
    <n v="2576.1505000000002"/>
    <n v="1835.2805000000001"/>
    <n v="1669.26"/>
    <n v="7787.5583329999999"/>
    <n v="1.92"/>
    <n v="3.6666699999999999"/>
    <n v="217.00800000000001"/>
    <n v="5.7842000000000002"/>
    <n v="189.8321162767709"/>
    <n v="0.67700000000000005"/>
    <n v="2523.991"/>
    <n v="2982.5439999999999"/>
    <n v="1"/>
    <n v="9296.9850000000006"/>
    <n v="6373.05"/>
    <n v="6119.9560000000001"/>
    <n v="3492.1010000000001"/>
    <n v="16965.576171875"/>
    <n v="7.2189173698425293"/>
    <n v="82.672576904296875"/>
    <n v="29.22944450378418"/>
    <n v="0"/>
    <n v="0"/>
    <n v="0"/>
    <n v="0"/>
    <s v="BASE"/>
    <s v="NA"/>
    <m/>
    <n v="-0.38754883408546448"/>
    <n v="-6.050940603017807E-3"/>
    <n v="0.24683487415313721"/>
    <n v="2.9650000855326653E-2"/>
    <m/>
    <m/>
    <n v="-4.7420889139175415E-2"/>
    <n v="4.1369948536157608E-2"/>
    <n v="4.3429408222436905E-2"/>
    <n v="-0.40674141049385071"/>
    <n v="3.2351065427064896E-2"/>
    <m/>
    <m/>
    <m/>
    <n v="3.6666698753833771E-2"/>
    <n v="1.9192546606063843E-2"/>
    <n v="-7.4268542230129242E-2"/>
    <n v="-0.13696330785751343"/>
    <n v="0.1382424384355545"/>
  </r>
  <r>
    <x v="139"/>
    <x v="17"/>
    <s v="USA"/>
    <n v="111"/>
    <n v="306879.72903471405"/>
    <n v="29898.64421649179"/>
    <n v="98.24535583925983"/>
    <n v="98.171099999999996"/>
    <n v="14478.1"/>
    <n v="0.18536345162878759"/>
    <n v="159.27235977766546"/>
    <n v="-379.73599999999999"/>
    <n v="2001.9268"/>
    <n v="1582.7735"/>
    <n v="2017.338"/>
    <n v="8413.2833329999994"/>
    <n v="0.16"/>
    <n v="3.2566700000000002"/>
    <n v="205.52099999999999"/>
    <n v="9.2542000000000009"/>
    <n v="191.19187273737475"/>
    <n v="0.82299999999999995"/>
    <n v="2104.989"/>
    <n v="3517.6770000000001"/>
    <n v="1"/>
    <n v="8756.6810000000005"/>
    <n v="6175.1450000000004"/>
    <n v="5856.5339999999997"/>
    <n v="3076.3910000000001"/>
    <n v="16643.35546875"/>
    <n v="8.4518203735351563"/>
    <n v="75.368377685546875"/>
    <n v="23.002216339111328"/>
    <n v="0"/>
    <n v="0"/>
    <n v="0"/>
    <n v="0"/>
    <s v="BASE"/>
    <s v="NA"/>
    <m/>
    <n v="0.2908405065536499"/>
    <n v="-8.5149332880973816E-3"/>
    <n v="-0.15220610797405243"/>
    <n v="5.5583328939974308E-3"/>
    <m/>
    <m/>
    <n v="-5.2933532744646072E-2"/>
    <n v="4.4418599456548691E-2"/>
    <n v="4.6901248395442963E-2"/>
    <n v="0.26530379056930542"/>
    <n v="2.0182279869914055E-2"/>
    <m/>
    <m/>
    <m/>
    <n v="3.2566700130701065E-2"/>
    <n v="2.5536715984344482E-2"/>
    <n v="6.9255940616130829E-2"/>
    <n v="0.11598210781812668"/>
    <n v="-7.3323890566825867E-2"/>
  </r>
  <r>
    <x v="140"/>
    <x v="17"/>
    <s v="USA"/>
    <n v="111"/>
    <n v="309238.92922636669"/>
    <n v="30491.34438076369"/>
    <n v="99.931639369273228"/>
    <n v="99.225887055897303"/>
    <n v="15049"/>
    <n v="0.17983347143888162"/>
    <n v="161.89994946942898"/>
    <n v="-432.00200000000001"/>
    <n v="2389.5553"/>
    <n v="1857.2468000000001"/>
    <n v="2009.34"/>
    <n v="8624.2166670000006"/>
    <n v="0.18"/>
    <n v="3.2141700000000002"/>
    <n v="197.49199999999999"/>
    <n v="9.6334"/>
    <n v="196.31943771643373"/>
    <n v="0.91200000000000003"/>
    <n v="2162.7060000000001"/>
    <n v="3457.0790000000002"/>
    <n v="1"/>
    <n v="8954.9629999999997"/>
    <n v="6080.1480000000001"/>
    <n v="6118.6080000000002"/>
    <n v="2933.069"/>
    <n v="16768.255859375"/>
    <n v="8.7155523300170898"/>
    <n v="74.886337280273438"/>
    <n v="22.68913459777832"/>
    <n v="0"/>
    <n v="0"/>
    <n v="0"/>
    <n v="0"/>
    <s v="BASE"/>
    <s v="NA"/>
    <m/>
    <n v="0.13858318328857422"/>
    <n v="7.9426951706409454E-3"/>
    <n v="0.10107476264238358"/>
    <n v="3.1166670378297567E-3"/>
    <m/>
    <m/>
    <n v="-3.906656801700592E-2"/>
    <n v="4.7009263187646866E-2"/>
    <n v="4.8920415341854095E-2"/>
    <n v="0.118112713098526"/>
    <n v="1.8308054655790329E-2"/>
    <m/>
    <m/>
    <m/>
    <n v="3.2141700387001038E-2"/>
    <n v="2.0470468327403069E-2"/>
    <n v="6.3283450901508331E-2"/>
    <n v="6.7306563258171082E-2"/>
    <n v="5.2095714956521988E-2"/>
  </r>
  <r>
    <x v="141"/>
    <x v="17"/>
    <s v="USA"/>
    <n v="111"/>
    <n v="311442.38027290808"/>
    <n v="30745.458205621639"/>
    <n v="100.74653502057393"/>
    <n v="100.18348112451568"/>
    <n v="15599.7"/>
    <n v="0.18275668743837761"/>
    <n v="167.00353713996967"/>
    <n v="-455.29700000000003"/>
    <n v="2695.4805000000001"/>
    <n v="2115.8637999999996"/>
    <n v="2603.7020000000002"/>
    <n v="9253.5333329999994"/>
    <n v="0.1"/>
    <n v="2.7858299999999998"/>
    <n v="190.36199999999999"/>
    <n v="8.9491999999999994"/>
    <n v="201.57182890162483"/>
    <n v="0.95799999999999996"/>
    <n v="2303.4659999999999"/>
    <n v="3603.056"/>
    <n v="1"/>
    <n v="9151.2469999999994"/>
    <n v="6102.6229999999996"/>
    <n v="6191.3180000000002"/>
    <n v="3031.6570000000002"/>
    <n v="17314.04296875"/>
    <n v="8.7665567398071289"/>
    <n v="70.648872375488281"/>
    <n v="19.775728225708008"/>
    <n v="0"/>
    <n v="0"/>
    <n v="0"/>
    <n v="0"/>
    <s v="BASE"/>
    <s v="NA"/>
    <m/>
    <n v="2.2730018943548203E-2"/>
    <n v="1.3651974499225616E-2"/>
    <n v="0.2533893883228302"/>
    <n v="3.0333329923450947E-3"/>
    <m/>
    <m/>
    <n v="-3.6102727055549622E-2"/>
    <n v="4.9754701554775238E-2"/>
    <n v="5.1618263125419617E-2"/>
    <n v="1.4417694183066487E-3"/>
    <n v="2.1257601678371429E-2"/>
    <m/>
    <m/>
    <m/>
    <n v="2.7858300134539604E-2"/>
    <n v="2.1288249641656876E-2"/>
    <n v="4.9857217818498611E-2"/>
    <n v="1.7578423023223877E-2"/>
    <n v="0.1282113641500473"/>
  </r>
  <r>
    <x v="142"/>
    <x v="17"/>
    <s v="USA"/>
    <n v="111"/>
    <n v="313661.80559074285"/>
    <n v="31224.222253421813"/>
    <n v="102.2599372871511"/>
    <n v="100.81106593653945"/>
    <n v="16254"/>
    <n v="0.1896776909125798"/>
    <n v="170.54067710965131"/>
    <n v="-418.11200000000002"/>
    <n v="2769.3175000000001"/>
    <n v="2217.6997999999999"/>
    <n v="2657.1239999999998"/>
    <n v="10047.916670000001"/>
    <n v="0.14000000000000001"/>
    <n v="1.8025"/>
    <n v="190.24299999999999"/>
    <n v="8.0693999999999999"/>
    <n v="207.10048433728821"/>
    <n v="1"/>
    <n v="2449.9879999999998"/>
    <n v="3536.951"/>
    <n v="1"/>
    <n v="9444.2109999999993"/>
    <n v="6141.26"/>
    <n v="6268.85"/>
    <n v="3273.6170000000002"/>
    <n v="18286.447265625"/>
    <n v="8.7390775680541992"/>
    <n v="68.857200622558594"/>
    <n v="18.050573348999023"/>
    <n v="0"/>
    <n v="0"/>
    <n v="0"/>
    <n v="0"/>
    <s v="BASE"/>
    <s v="NA"/>
    <m/>
    <n v="0.16907955706119537"/>
    <n v="5.2103426307439804E-2"/>
    <n v="3.2299268990755081E-2"/>
    <n v="2.8250000905245543E-3"/>
    <m/>
    <m/>
    <n v="-6.2512478325515985E-4"/>
    <n v="5.2728552371263504E-2"/>
    <n v="5.2761536091566086E-2"/>
    <n v="0.14394524693489075"/>
    <n v="2.1971609443426132E-2"/>
    <m/>
    <m/>
    <m/>
    <n v="1.8024999648332596E-2"/>
    <n v="2.5134317576885223E-2"/>
    <n v="8.0516934394836426E-2"/>
    <n v="0.10533249378204346"/>
    <n v="1.7562134191393852E-2"/>
  </r>
  <r>
    <x v="143"/>
    <x v="17"/>
    <s v="USA"/>
    <n v="111"/>
    <n v="315822.3257831831"/>
    <n v="31581.707325592328"/>
    <n v="103.42457222904991"/>
    <n v="101.60437833590105"/>
    <n v="16843.2"/>
    <n v="0.19208579216966717"/>
    <n v="173.06720565942393"/>
    <n v="-339.45499999999998"/>
    <n v="2766.3755000000001"/>
    <n v="2286.9812999999999"/>
    <n v="3685.277"/>
    <n v="10724.858329999999"/>
    <n v="0.11"/>
    <n v="2.3508300000000002"/>
    <n v="204.31720252594758"/>
    <n v="7.3749000000000002"/>
    <n v="208.91053694428558"/>
    <n v="1.0070000000000001"/>
    <n v="2775.1030000000001"/>
    <n v="3454.6469999999999"/>
    <n v="1"/>
    <n v="9730.2000000000007"/>
    <n v="6255"/>
    <n v="6246.1840000000002"/>
    <n v="3487.4000000000015"/>
    <n v="19180.232421875"/>
    <n v="9.0803165435791016"/>
    <n v="68.53228759765625"/>
    <n v="16.456039428710938"/>
    <n v="0"/>
    <n v="0"/>
    <n v="0"/>
    <n v="0"/>
    <s v="BASE"/>
    <s v="NA"/>
    <m/>
    <n v="0.29563590884208679"/>
    <n v="0.12796276807785034"/>
    <n v="-0.13242028653621674"/>
    <n v="2.0833329763263464E-3"/>
    <m/>
    <m/>
    <n v="7.3980130255222321E-2"/>
    <n v="5.3982634097337723E-2"/>
    <n v="5.0264090299606323E-2"/>
    <n v="0.27103474736213684"/>
    <n v="1.9355231896042824E-2"/>
    <m/>
    <m/>
    <m/>
    <n v="2.3508299142122269E-2"/>
    <n v="2.4601172655820847E-2"/>
    <n v="0.13984301686286926"/>
    <n v="0.21240469813346863"/>
    <n v="-6.5168477594852448E-2"/>
  </r>
  <r>
    <x v="144"/>
    <x v="17"/>
    <s v="USA"/>
    <n v="111"/>
    <n v="318106.64657814766"/>
    <n v="32072.18365577019"/>
    <n v="105.26225902234812"/>
    <n v="103.59320965754884"/>
    <n v="17550.7"/>
    <n v="0.19637672410323634"/>
    <n v="175.99797877716017"/>
    <n v="-369.97800000000001"/>
    <n v="2887.4450000000002"/>
    <n v="2377.4082999999996"/>
    <n v="3898.4969999999998"/>
    <n v="11387.041670000001"/>
    <n v="0.09"/>
    <n v="2.5408333333333299"/>
    <n v="214.71387433589624"/>
    <n v="6.1675000000000004"/>
    <n v="215.13480468231728"/>
    <n v="1.026"/>
    <n v="3021.4870000000001"/>
    <n v="3506.114"/>
    <n v="1"/>
    <n v="10273.199999999999"/>
    <n v="6461.199999999998"/>
    <n v="6455.9919999999993"/>
    <n v="3836.4999999999991"/>
    <n v="20451.583984375"/>
    <n v="9.1254901885986328"/>
    <n v="68.764289855957031"/>
    <n v="16.838827133178711"/>
    <n v="0"/>
    <n v="0"/>
    <n v="0"/>
    <n v="0"/>
    <s v="BASE"/>
    <s v="NA"/>
    <m/>
    <n v="0.15816636383533478"/>
    <n v="0.10632783174514771"/>
    <n v="0.24389655888080597"/>
    <n v="8.9999998454004526E-4"/>
    <m/>
    <m/>
    <n v="5.4649975150823593E-2"/>
    <n v="5.1677852869033813E-2"/>
    <n v="4.9000002443790436E-2"/>
    <n v="0.13634955883026123"/>
    <n v="1.9199034199118614E-2"/>
    <m/>
    <m/>
    <m/>
    <n v="2.5408333167433739E-2"/>
    <n v="2.1816814318299294E-2"/>
    <n v="0.13006299734115601"/>
    <n v="0.13272945582866669"/>
    <n v="0.12239827960729599"/>
  </r>
  <r>
    <x v="145"/>
    <x v="17"/>
    <s v="USA"/>
    <n v="111"/>
    <n v="320409.93682027317"/>
    <n v="32703.493039904108"/>
    <n v="107.70375551270318"/>
    <n v="106.20567221634752"/>
    <n v="18206"/>
    <n v="0.19830124135789803"/>
    <n v="176.30116220313286"/>
    <n v="-408.88400000000001"/>
    <n v="2794.8494999999998"/>
    <n v="2268.6505000000002"/>
    <n v="3816.0619999999999"/>
    <n v="12043.525"/>
    <n v="0.13"/>
    <n v="2.1358329999999999"/>
    <n v="226.01460456410129"/>
    <n v="5.28"/>
    <n v="221.05653652569592"/>
    <n v="1.0009999999999999"/>
    <n v="3249.886"/>
    <n v="3688.2919999999999"/>
    <n v="1"/>
    <n v="10986.900000000001"/>
    <n v="6735"/>
    <n v="6805.0010000000002"/>
    <n v="4181.8159999999989"/>
    <n v="21845.42578125"/>
    <n v="9.322636604309082"/>
    <n v="71.058639526367188"/>
    <n v="15.958414077758789"/>
    <n v="0"/>
    <n v="0"/>
    <n v="0"/>
    <n v="0"/>
    <s v="BASE"/>
    <s v="NA"/>
    <m/>
    <n v="2.1029368042945862E-2"/>
    <n v="0.10647867619991302"/>
    <n v="-1.8857143819332123E-2"/>
    <n v="1.3000000035390258E-3"/>
    <m/>
    <m/>
    <n v="5.5977910757064819E-2"/>
    <n v="5.0500761717557907E-2"/>
    <n v="4.7823689877986908E-2"/>
    <n v="-9.2490277893375605E-5"/>
    <n v="2.1123811602592468E-2"/>
    <m/>
    <m/>
    <m/>
    <n v="2.1358329802751541E-2"/>
    <n v="2.1121857687830925E-2"/>
    <n v="4.619288444519043E-2"/>
    <n v="6.5433375537395477E-2"/>
    <n v="-8.7785720825195313E-3"/>
  </r>
  <r>
    <x v="146"/>
    <x v="17"/>
    <s v="USA"/>
    <n v="111"/>
    <n v="322701.24635892856"/>
    <n v="33012.767870838506"/>
    <n v="108.75603486121952"/>
    <n v="108.05177380324953"/>
    <n v="18695.099999999999"/>
    <n v="0.19583070800415747"/>
    <n v="178.57503789792818"/>
    <n v="-397.57299999999998"/>
    <n v="2738.3592999999996"/>
    <n v="2232.1095"/>
    <n v="3509.7530000000002"/>
    <n v="12860.225"/>
    <n v="0.39"/>
    <n v="1.84166667"/>
    <n v="238.75575948983112"/>
    <n v="4.8692000000000002"/>
    <n v="223.70773512864926"/>
    <n v="1.052"/>
    <n v="3267.9609999999998"/>
    <n v="3852.6120000000001"/>
    <n v="1"/>
    <n v="11698.199999999999"/>
    <n v="7146.0999999999995"/>
    <n v="7202.7659999999996"/>
    <n v="4495.5280000000002"/>
    <n v="23020.064453125"/>
    <n v="9.2780513763427734"/>
    <n v="70.908554077148438"/>
    <n v="15.484299659729004"/>
    <n v="0"/>
    <n v="0"/>
    <n v="0"/>
    <n v="0"/>
    <s v="BASE"/>
    <s v="NA"/>
    <m/>
    <n v="3.6493316292762756E-2"/>
    <n v="0.10792774707078934"/>
    <n v="2.2782399319112301E-3"/>
    <n v="4.0000000000000001E-3"/>
    <m/>
    <m/>
    <n v="5.8300256729125977E-2"/>
    <n v="4.9627490341663361E-2"/>
    <n v="4.6893581748008728E-2"/>
    <n v="1.4867558144032955E-2"/>
    <n v="2.1308949217200279E-2"/>
    <m/>
    <m/>
    <m/>
    <n v="1.8416999999999999E-2"/>
    <n v="2.1625759080052376E-2"/>
    <n v="4.8536345362663269E-2"/>
    <n v="6.717730313539505E-2"/>
    <n v="3.1391200609505177E-3"/>
  </r>
  <r>
    <x v="147"/>
    <x v="17"/>
    <s v="USA"/>
    <n v="111"/>
    <n v="324756.93539600546"/>
    <n v="33543.679861697616"/>
    <n v="110.59109871405998"/>
    <n v="109.97804259715528"/>
    <n v="19479.599999999999"/>
    <n v="0.20454654389999999"/>
    <n v="182.41536129358255"/>
    <n v="-361.702"/>
    <n v="2923.6905000000002"/>
    <n v="2383.7583"/>
    <n v="3823.7080000000001"/>
    <n v="13592.46667"/>
    <n v="1"/>
    <n v="2.33"/>
    <n v="253.5221207276517"/>
    <n v="4.3552"/>
    <n v="230.12066380528998"/>
    <n v="1.046"/>
    <n v="3316.1819999999998"/>
    <n v="3981.6280000000002"/>
    <n v="1"/>
    <n v="12263.199999999999"/>
    <n v="7479.9"/>
    <n v="7539.1869999999999"/>
    <n v="4724.152"/>
    <n v="24702.212890625"/>
    <n v="9.3496513366699219"/>
    <n v="71.369422912597656"/>
    <n v="15.20024299621582"/>
    <n v="0"/>
    <n v="0"/>
    <n v="0"/>
    <n v="0"/>
    <s v="BASE"/>
    <s v="NA"/>
    <m/>
    <n v="0.19302545487880707"/>
    <n v="0.11307057738304138"/>
    <n v="2.5167474523186684E-2"/>
    <n v="0.01"/>
    <m/>
    <m/>
    <n v="6.4388275146484375E-2"/>
    <n v="4.8682302236557007E-2"/>
    <n v="4.5737352222204208E-2"/>
    <n v="0.17036323249340057"/>
    <n v="1.9363407045602798E-2"/>
    <m/>
    <m/>
    <m/>
    <n v="2.3300000000000001E-2"/>
    <n v="2.2662220522761345E-2"/>
    <n v="0.12138071656227112"/>
    <n v="0.16088078916072845"/>
    <n v="1.7583737149834633E-2"/>
  </r>
  <r>
    <x v="148"/>
    <x v="17"/>
    <s v="USA"/>
    <n v="111"/>
    <n v="326497.13257503661"/>
    <n v="34338.77075550321"/>
    <n v="113.30686131104089"/>
    <n v="112.56730578873464"/>
    <n v="20527.2"/>
    <n v="0.20858607573104562"/>
    <n v="186.86205154118238"/>
    <n v="-438.24099999999999"/>
    <n v="3129.6970000000001"/>
    <n v="2533.5115000000001"/>
    <n v="3372.9110000000001"/>
    <n v="14116.525"/>
    <n v="1.83"/>
    <n v="2.91"/>
    <n v="269.28133343446717"/>
    <n v="3.8956"/>
    <n v="237.50656240876438"/>
    <n v="1.054"/>
    <n v="3329.9070000000002"/>
    <n v="4109.0439999999999"/>
    <n v="1"/>
    <n v="12814.851000000001"/>
    <n v="7662.8689999999997"/>
    <n v="7748.2900000000009"/>
    <n v="5066.5609999999997"/>
    <n v="26289.54296875"/>
    <n v="9.3915404858542448"/>
    <n v="72.05500594840818"/>
    <n v="14.785629281294757"/>
    <n v="0"/>
    <n v="0"/>
    <n v="0"/>
    <n v="0"/>
    <s v="BASE"/>
    <s v="NA"/>
    <m/>
    <n v="0.14207513630390167"/>
    <n v="0.11293046176433563"/>
    <n v="-1.7138032242655754E-2"/>
    <n v="1.83E-2"/>
    <m/>
    <m/>
    <n v="6.5538644790649414E-2"/>
    <n v="4.7391820698976517E-2"/>
    <n v="4.4476866722106934E-2"/>
    <n v="0.12109320610761642"/>
    <n v="1.8715599551796913E-2"/>
    <m/>
    <m/>
    <m/>
    <n v="2.9100000000000001E-2"/>
    <n v="2.0981932058930397E-2"/>
    <n v="9.2210322618484497E-2"/>
    <n v="0.12958526611328125"/>
    <n v="5.8098387671634555E-4"/>
  </r>
  <r>
    <x v="149"/>
    <x v="17"/>
    <s v="USA"/>
    <n v="111"/>
    <n v="328018.6819157385"/>
    <n v="34961.835051325332"/>
    <n v="115.22969154991102"/>
    <n v="114.50945545179097"/>
    <n v="21372.6"/>
    <n v="0.21020508598064913"/>
    <n v="190.24759979787768"/>
    <n v="-472.14499999999998"/>
    <n v="3115.9902999999999"/>
    <n v="2519.7269999999999"/>
    <n v="3426.5"/>
    <n v="14836.525"/>
    <n v="2.16"/>
    <n v="2.1441669999999999"/>
    <n v="282.98637068818806"/>
    <n v="2"/>
    <n v="245.02978774596224"/>
    <n v="1.0680000000000001"/>
    <n v="3463.364"/>
    <n v="4446.9560000000001"/>
    <n v="1"/>
    <n v="13455.427"/>
    <n v="8088.8190000000004"/>
    <n v="8138.4470000000001"/>
    <n v="5316.98"/>
    <n v="27560.982421875"/>
    <n v="9.3153193465132773"/>
    <n v="71.25130722810971"/>
    <n v="14.108975577320001"/>
    <n v="0"/>
    <n v="0"/>
    <n v="0"/>
    <n v="0"/>
    <s v="BASE"/>
    <s v="NA"/>
    <m/>
    <n v="8.1636525690555573E-2"/>
    <n v="8.9285194873809814E-2"/>
    <n v="0.1186676025390625"/>
    <n v="2.1600000000000001E-2"/>
    <m/>
    <m/>
    <n v="4.3159723281860352E-2"/>
    <n v="4.6125475317239761E-2"/>
    <n v="4.4217079877853394E-2"/>
    <n v="6.114409863948822E-2"/>
    <n v="1.9311632961034775E-2"/>
    <m/>
    <m/>
    <m/>
    <n v="2.1442000000000003E-2"/>
    <n v="2.0492425188422203E-2"/>
    <n v="8.0605790019035339E-2"/>
    <n v="8.4775812923908234E-2"/>
    <n v="7.0133797824382782E-2"/>
  </r>
  <r>
    <x v="150"/>
    <x v="17"/>
    <s v="USA"/>
    <n v="111"/>
    <n v="329239.71527773212"/>
    <n v="33646.261755272411"/>
    <n v="110.82304924376307"/>
    <n v="109.79316590522237"/>
    <n v="20893.7"/>
    <n v="0.21436761063256943"/>
    <n v="192.62253663466396"/>
    <n v="-616.08699999999999"/>
    <n v="2774.5970000000002"/>
    <n v="2123.4105"/>
    <n v="5206.5"/>
    <n v="17677.43333"/>
    <n v="0.37"/>
    <n v="0.89416660000000003"/>
    <n v="305.22150318879591"/>
    <n v="8.0500000000000007"/>
    <n v="259.18030960494411"/>
    <n v="1.2809999999999999"/>
    <n v="3421.1619999999998"/>
    <n v="6550.3959999999997"/>
    <n v="1"/>
    <n v="14528.895"/>
    <n v="8896.7530000000006"/>
    <n v="8682.2479999999996"/>
    <n v="5846.6470000000008"/>
    <n v="30068.0234375"/>
    <n v="8.5331937821316668"/>
    <n v="59.40990723942182"/>
    <n v="10.972219200594214"/>
    <n v="0"/>
    <n v="0"/>
    <n v="0"/>
    <n v="0"/>
    <s v="BASE"/>
    <s v="NA"/>
    <m/>
    <n v="0.12535415589809418"/>
    <n v="0.12417148053646088"/>
    <n v="0.11865632981061935"/>
    <n v="3.8E-3"/>
    <m/>
    <m/>
    <n v="7.8573107719421387E-2"/>
    <n v="4.5598376542329788E-2"/>
    <n v="4.2276576161384583E-2"/>
    <n v="0.10506433248519897"/>
    <n v="1.8360760062932968E-2"/>
    <m/>
    <m/>
    <m/>
    <n v="8.9420000000000003E-3"/>
    <n v="2.0289821550250053E-2"/>
    <n v="0.10647632926702499"/>
    <n v="0.12490211427211761"/>
    <n v="6.1228163540363312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8">
  <r>
    <x v="0"/>
    <x v="0"/>
    <s v="AUS"/>
    <s v=" "/>
    <n v="1775"/>
    <n v="3273.2394366197186"/>
    <n v="13.836156557755722"/>
    <n v="21.449734247567271"/>
    <n v="208.78"/>
    <n v="0.1092656"/>
    <n v="2.7083330000000001"/>
    <n v="-6.147593999999998"/>
    <n v="36"/>
    <n v="37"/>
    <n v="23.3"/>
    <n v="54.3"/>
    <n v="4.88"/>
    <n v="4.9118170000000001"/>
    <n v="0.49225261362399997"/>
    <m/>
    <n v="0.44811833804655238"/>
    <n v="0.17256799999999997"/>
    <m/>
    <m/>
    <n v="0.36694614706545575"/>
    <n v="54.792000000000002"/>
    <n v="1.68"/>
    <m/>
    <m/>
    <m/>
    <n v="25.016658782958984"/>
    <n v="119.83203887939453"/>
    <n v="32.928768157958984"/>
    <n v="0"/>
    <n v="0"/>
    <n v="1"/>
    <n v="1"/>
    <s v="PEG"/>
    <s v="GBR"/>
    <m/>
    <n v="-4.9038953147828579E-3"/>
    <m/>
    <m/>
    <n v="4.8799999058246613E-2"/>
    <m/>
    <m/>
    <m/>
    <m/>
    <m/>
    <n v="-7.0045433938503265E-2"/>
    <n v="7.1417033672332764E-2"/>
    <m/>
    <m/>
    <m/>
    <n v="4.9118168652057648E-2"/>
    <n v="6.6414594650268555E-2"/>
    <m/>
    <m/>
    <m/>
  </r>
  <r>
    <x v="1"/>
    <x v="0"/>
    <s v="AUS"/>
    <n v="193"/>
    <n v="1675"/>
    <n v="3298.5074626865671"/>
    <n v="13.936864490155884"/>
    <n v="19.930801279971568"/>
    <n v="211.56"/>
    <n v="0.10457909999999999"/>
    <n v="2.6666669999999999"/>
    <n v="5.2607739999999978"/>
    <n v="34"/>
    <n v="46"/>
    <n v="27.2"/>
    <n v="59.5"/>
    <n v="4.5999999999999996"/>
    <n v="4.844633"/>
    <n v="0.46987749482290908"/>
    <m/>
    <n v="0.43941701109419212"/>
    <n v="0.191799"/>
    <m/>
    <m/>
    <n v="0.36914644958491172"/>
    <n v="53.747999999999998"/>
    <n v="1.766"/>
    <m/>
    <m/>
    <m/>
    <n v="23.983003616333008"/>
    <n v="107.03787994384766"/>
    <n v="30.213655471801758"/>
    <n v="0"/>
    <n v="0"/>
    <n v="1"/>
    <n v="1"/>
    <s v="PEG"/>
    <s v="GBR"/>
    <n v="-0.41999998999999999"/>
    <n v="0.11019296944141388"/>
    <m/>
    <m/>
    <n v="4.6000000089406967E-2"/>
    <m/>
    <m/>
    <n v="-4.5456301420927048E-2"/>
    <m/>
    <m/>
    <n v="4.1653629392385483E-2"/>
    <n v="6.546638160943985E-2"/>
    <m/>
    <m/>
    <m/>
    <n v="4.8446331173181534E-2"/>
    <n v="6.8193294107913971E-2"/>
    <m/>
    <m/>
    <m/>
  </r>
  <r>
    <x v="2"/>
    <x v="0"/>
    <s v="AUS"/>
    <n v="193"/>
    <n v="1722"/>
    <n v="3553.4262485482"/>
    <n v="15.044246890548015"/>
    <n v="21.085005662643074"/>
    <n v="227.4"/>
    <n v="0.130438"/>
    <n v="2.5416669999999999"/>
    <n v="7.867636000000001"/>
    <n v="38"/>
    <n v="53"/>
    <n v="36.200000000000003"/>
    <n v="68.5"/>
    <n v="4.5999999999999996"/>
    <n v="4.7373500000000002"/>
    <n v="0.48479424069030297"/>
    <m/>
    <n v="0.45246900152273251"/>
    <n v="0.15492"/>
    <m/>
    <m/>
    <n v="0.36923880927016545"/>
    <n v="55.821999999999996"/>
    <n v="1.47"/>
    <m/>
    <m/>
    <m/>
    <n v="22.445646286010742"/>
    <n v="94.9095458984375"/>
    <n v="26.860410690307617"/>
    <n v="0"/>
    <n v="0"/>
    <n v="1"/>
    <n v="1"/>
    <s v="PEG"/>
    <s v="GBR"/>
    <n v="1.27"/>
    <n v="0.17674930393695831"/>
    <m/>
    <m/>
    <n v="4.6000000089406967E-2"/>
    <m/>
    <m/>
    <n v="3.1746607273817062E-2"/>
    <m/>
    <m/>
    <n v="0.10894547402858734"/>
    <n v="6.2997348606586456E-2"/>
    <m/>
    <m/>
    <m/>
    <n v="4.7373499721288681E-2"/>
    <n v="6.986062228679657E-2"/>
    <m/>
    <m/>
    <m/>
  </r>
  <r>
    <x v="3"/>
    <x v="0"/>
    <s v="AUS"/>
    <n v="193"/>
    <n v="1769"/>
    <n v="3823.6291690220464"/>
    <n v="16.219442672556337"/>
    <n v="23.254909902065506"/>
    <n v="266.54000000000002"/>
    <n v="0.12498620000000001"/>
    <n v="2.5416669999999999"/>
    <n v="-11.0478328"/>
    <n v="49"/>
    <n v="50"/>
    <n v="38.6"/>
    <n v="73.7"/>
    <n v="4.3999999999999995"/>
    <n v="4.6719580000000001"/>
    <n v="0.46987749482290908"/>
    <m/>
    <n v="0.49162497280835349"/>
    <n v="0.14269199999999999"/>
    <m/>
    <m/>
    <n v="0.3624047757834013"/>
    <n v="65.38000000000001"/>
    <n v="1.3640000000000001"/>
    <m/>
    <m/>
    <m/>
    <n v="21.004997253417969"/>
    <n v="101.70809936523438"/>
    <n v="28.645015716552734"/>
    <n v="0"/>
    <n v="0"/>
    <n v="1"/>
    <n v="1"/>
    <s v="PEG"/>
    <s v="GBR"/>
    <n v="0.58999997000000004"/>
    <n v="0.15168581902980804"/>
    <m/>
    <m/>
    <n v="4.3999999761581421E-2"/>
    <m/>
    <m/>
    <n v="-3.0769770964980125E-2"/>
    <m/>
    <m/>
    <n v="8.3086468279361725E-2"/>
    <n v="6.4484186470508575E-2"/>
    <m/>
    <m/>
    <m/>
    <n v="4.6719580888748169E-2"/>
    <n v="6.9841951131820679E-2"/>
    <m/>
    <m/>
    <m/>
  </r>
  <r>
    <x v="4"/>
    <x v="0"/>
    <s v="AUS"/>
    <n v="193"/>
    <n v="1822"/>
    <n v="3834.7969264544454"/>
    <n v="16.26822782171903"/>
    <n v="23.458049873415693"/>
    <n v="287.58"/>
    <n v="0.1419599"/>
    <n v="2.6666669999999999"/>
    <n v="-5.5639588"/>
    <n v="49"/>
    <n v="54"/>
    <n v="37.9"/>
    <n v="79.3"/>
    <n v="4.5"/>
    <n v="4.6533170000000004"/>
    <n v="0.56683634296096974"/>
    <m/>
    <n v="0.509027626713074"/>
    <n v="0.19432200000000002"/>
    <m/>
    <m/>
    <n v="0.37222345512135085"/>
    <n v="71.477999999999994"/>
    <n v="1.4339999999999999"/>
    <m/>
    <m/>
    <m/>
    <n v="20.974374771118164"/>
    <n v="102.079345703125"/>
    <n v="28.29804801940918"/>
    <n v="0"/>
    <n v="0"/>
    <n v="1"/>
    <n v="1"/>
    <s v="PEG"/>
    <s v="GBR"/>
    <n v="-1.08"/>
    <n v="0.19148139655590057"/>
    <m/>
    <m/>
    <n v="4.5000001788139343E-2"/>
    <m/>
    <m/>
    <n v="0.20634974539279938"/>
    <m/>
    <m/>
    <n v="0.11938886344432831"/>
    <n v="6.3502959907054901E-2"/>
    <m/>
    <m/>
    <m/>
    <n v="4.6533171087503433E-2"/>
    <n v="7.1084506809711456E-2"/>
    <m/>
    <m/>
    <m/>
  </r>
  <r>
    <x v="5"/>
    <x v="0"/>
    <s v="AUS"/>
    <n v="193"/>
    <n v="1874"/>
    <n v="4138.2070437566699"/>
    <n v="17.592106973270909"/>
    <n v="25.669505470614297"/>
    <n v="300.74"/>
    <n v="0.16056400000000001"/>
    <n v="2.75"/>
    <n v="-7.9087368000000016"/>
    <n v="50"/>
    <n v="52"/>
    <n v="37.5"/>
    <n v="88.5"/>
    <n v="4.5999999999999996"/>
    <n v="4.5073249999999998"/>
    <n v="0.56683634296096974"/>
    <m/>
    <n v="0.52207961714161433"/>
    <n v="0.23368700000000001"/>
    <m/>
    <m/>
    <n v="0.36092561583311472"/>
    <n v="79.953999999999994"/>
    <n v="1.5640000000000001"/>
    <m/>
    <m/>
    <m/>
    <n v="19.600179672241211"/>
    <n v="101.90934753417969"/>
    <n v="28.049749374389648"/>
    <n v="0"/>
    <n v="0"/>
    <n v="1"/>
    <n v="1"/>
    <s v="PEG"/>
    <s v="GBR"/>
    <n v="-0.50999998999999996"/>
    <n v="0.12440787255764008"/>
    <m/>
    <m/>
    <n v="4.6000000089406967E-2"/>
    <m/>
    <m/>
    <n v="0"/>
    <m/>
    <m/>
    <n v="5.7058729231357574E-2"/>
    <n v="6.3642978668212891E-2"/>
    <m/>
    <m/>
    <m/>
    <n v="4.5073248445987701E-2"/>
    <n v="6.7274369299411774E-2"/>
    <m/>
    <m/>
    <m/>
  </r>
  <r>
    <x v="6"/>
    <x v="0"/>
    <s v="AUS"/>
    <n v="193"/>
    <n v="1929"/>
    <n v="4007.2576464489371"/>
    <n v="17.019033291612903"/>
    <n v="24.80616059237601"/>
    <n v="311.26"/>
    <n v="0.16787779999999999"/>
    <n v="2.7916669999999999"/>
    <n v="-6.9521128000000019"/>
    <n v="48"/>
    <n v="51"/>
    <n v="38.200000000000003"/>
    <n v="95.8"/>
    <n v="4.5999999999999996"/>
    <n v="4.5659080000000003"/>
    <n v="0.52208610535878786"/>
    <m/>
    <n v="0.53513160757015477"/>
    <n v="0.15850600000000001"/>
    <m/>
    <m/>
    <n v="0.37202170799120382"/>
    <n v="86.206000000000003"/>
    <n v="1.86"/>
    <m/>
    <m/>
    <m/>
    <n v="18.568849563598633"/>
    <n v="100.68677520751953"/>
    <n v="28.126993179321289"/>
    <n v="0"/>
    <n v="0"/>
    <n v="1"/>
    <n v="1"/>
    <s v="PEG"/>
    <s v="GBR"/>
    <n v="-1.01"/>
    <n v="0.11881456524133682"/>
    <m/>
    <m/>
    <n v="4.6000000089406967E-2"/>
    <m/>
    <m/>
    <n v="-7.8947000205516815E-2"/>
    <m/>
    <m/>
    <n v="5.41035495698452E-2"/>
    <n v="6.0222581028938293E-2"/>
    <m/>
    <m/>
    <m/>
    <n v="4.5659080147743225E-2"/>
    <n v="6.3480839133262634E-2"/>
    <m/>
    <m/>
    <m/>
  </r>
  <r>
    <x v="7"/>
    <x v="0"/>
    <s v="AUS"/>
    <n v="193"/>
    <n v="1995"/>
    <n v="4036.0902255639094"/>
    <n v="17.145652008630591"/>
    <n v="25.217057352607068"/>
    <n v="313.66000000000003"/>
    <n v="0.2099336"/>
    <n v="2.875"/>
    <n v="-14.624798799999997"/>
    <n v="52"/>
    <n v="51"/>
    <n v="40.200000000000003"/>
    <n v="105.7"/>
    <n v="4.5"/>
    <n v="4.3888499999999997"/>
    <n v="0.52208610535878786"/>
    <m/>
    <n v="0.53948227104633484"/>
    <n v="0.17609200000000003"/>
    <m/>
    <m/>
    <n v="0.39991067984815576"/>
    <n v="101.036"/>
    <n v="2.42"/>
    <m/>
    <m/>
    <m/>
    <n v="18.741100311279297"/>
    <n v="106.30668640136719"/>
    <n v="24.983030319213867"/>
    <n v="0"/>
    <n v="0"/>
    <n v="1"/>
    <n v="1"/>
    <s v="PEG"/>
    <s v="GBR"/>
    <n v="0.44999999000000002"/>
    <n v="0.13659137487411499"/>
    <m/>
    <m/>
    <n v="4.5000001788139343E-2"/>
    <m/>
    <m/>
    <n v="0"/>
    <m/>
    <m/>
    <n v="7.4441969394683838E-2"/>
    <n v="5.7305470108985901E-2"/>
    <m/>
    <m/>
    <m/>
    <n v="4.3888501822948456E-2"/>
    <n v="6.1571400612592697E-2"/>
    <m/>
    <m/>
    <m/>
  </r>
  <r>
    <x v="8"/>
    <x v="0"/>
    <s v="AUS"/>
    <n v="193"/>
    <n v="2062"/>
    <n v="4277.400581959263"/>
    <n v="18.205261399884154"/>
    <n v="26.560551254036703"/>
    <n v="324.3"/>
    <n v="0.181141"/>
    <n v="2.8333330000000001"/>
    <n v="-16.335922799999999"/>
    <n v="52"/>
    <n v="50"/>
    <n v="38.700000000000003"/>
    <n v="106.2"/>
    <n v="4.8"/>
    <n v="4.4428000000000001"/>
    <n v="0.58921146176206063"/>
    <m/>
    <n v="0.53078094409397458"/>
    <n v="0.17285200000000001"/>
    <m/>
    <m/>
    <n v="0.41257288115076557"/>
    <n v="106.64800000000001"/>
    <n v="2.754"/>
    <m/>
    <m/>
    <m/>
    <n v="19.204307556152344"/>
    <n v="112.32253265380859"/>
    <n v="27.424211502075195"/>
    <n v="0"/>
    <n v="0"/>
    <n v="1"/>
    <n v="1"/>
    <s v="PEG"/>
    <s v="GBR"/>
    <n v="0.88999998999999996"/>
    <n v="-7.8937359154224396E-2"/>
    <m/>
    <m/>
    <n v="4.8000000417232513E-2"/>
    <m/>
    <m/>
    <n v="0.12857076525688171"/>
    <m/>
    <m/>
    <n v="-0.13273651897907257"/>
    <n v="6.448046863079071E-2"/>
    <m/>
    <m/>
    <m/>
    <n v="4.442799836397171E-2"/>
    <n v="5.5921554565429688E-2"/>
    <m/>
    <m/>
    <m/>
  </r>
  <r>
    <x v="9"/>
    <x v="0"/>
    <s v="AUS"/>
    <n v="193"/>
    <n v="2127"/>
    <n v="4204.9835448989179"/>
    <n v="17.88724700430495"/>
    <n v="26.518999896260528"/>
    <n v="334.44"/>
    <n v="0.1615086"/>
    <n v="2.75"/>
    <n v="-12.332672799999999"/>
    <n v="48"/>
    <n v="44"/>
    <n v="37.200000000000003"/>
    <n v="108.3"/>
    <n v="4.9000000000000004"/>
    <n v="4.6033499999999998"/>
    <n v="0.60412820762945452"/>
    <m/>
    <n v="0.53513160757015465"/>
    <n v="0.20893400000000001"/>
    <m/>
    <m/>
    <n v="0.41508825662932208"/>
    <n v="102.726"/>
    <n v="2.9"/>
    <m/>
    <m/>
    <m/>
    <n v="19.334449768066406"/>
    <n v="105.52451324462891"/>
    <n v="26.23139762878418"/>
    <n v="0"/>
    <n v="0"/>
    <n v="1"/>
    <n v="1"/>
    <s v="PEG"/>
    <s v="GBR"/>
    <n v="-1.47"/>
    <n v="0.12413585931062698"/>
    <m/>
    <m/>
    <n v="4.8999998718500137E-2"/>
    <m/>
    <m/>
    <n v="2.5316907092928886E-2"/>
    <m/>
    <m/>
    <n v="6.0070499777793884E-2"/>
    <n v="6.041678786277771E-2"/>
    <m/>
    <m/>
    <m/>
    <n v="4.6033501625061035E-2"/>
    <n v="6.404605507850647E-2"/>
    <m/>
    <m/>
    <m/>
  </r>
  <r>
    <x v="10"/>
    <x v="0"/>
    <s v="AUS"/>
    <n v="193"/>
    <n v="2197"/>
    <n v="4285.3891670459725"/>
    <n v="18.240585086726018"/>
    <n v="25.6695054706143"/>
    <n v="344.32"/>
    <n v="0.1764724"/>
    <n v="2.6666669999999999"/>
    <n v="0.78578920000000085"/>
    <n v="46"/>
    <n v="59"/>
    <n v="44.6"/>
    <n v="114.8"/>
    <n v="4.7"/>
    <n v="4.409408"/>
    <n v="0.57429471589466663"/>
    <m/>
    <n v="0.55688492495105524"/>
    <n v="0.22221199999999999"/>
    <m/>
    <m/>
    <n v="0.41252253898543567"/>
    <n v="94.007999999999996"/>
    <n v="2.996"/>
    <m/>
    <m/>
    <m/>
    <n v="18.614982604980469"/>
    <n v="90.800910949707031"/>
    <n v="28.284059524536133"/>
    <n v="0"/>
    <n v="0"/>
    <n v="1"/>
    <n v="1"/>
    <s v="PEG"/>
    <s v="GBR"/>
    <n v="0.56000000000000005"/>
    <n v="0.11423738300800323"/>
    <m/>
    <m/>
    <n v="4.6999998390674591E-2"/>
    <m/>
    <m/>
    <n v="-4.9381919205188751E-2"/>
    <m/>
    <m/>
    <n v="5.4149802774190903E-2"/>
    <n v="5.6845761835575104E-2"/>
    <m/>
    <m/>
    <m/>
    <n v="4.4094078242778778E-2"/>
    <n v="5.9923946857452393E-2"/>
    <m/>
    <m/>
    <m/>
  </r>
  <r>
    <x v="11"/>
    <x v="0"/>
    <s v="AUS"/>
    <n v="193"/>
    <n v="2269"/>
    <n v="4454.8259144997792"/>
    <n v="18.985418930477568"/>
    <n v="27.788624717199184"/>
    <n v="362.82"/>
    <n v="0.21234549999999999"/>
    <n v="2.625"/>
    <n v="-20.8488468"/>
    <n v="58"/>
    <n v="54"/>
    <n v="57.3"/>
    <n v="134"/>
    <n v="4.7"/>
    <n v="3.7814999999999999"/>
    <n v="0.57429471589466663"/>
    <m/>
    <n v="0.56123558842723531"/>
    <n v="0.23220199999999999"/>
    <m/>
    <m/>
    <n v="0.41587487823907299"/>
    <n v="115.8"/>
    <n v="3.8340000000000001"/>
    <m/>
    <m/>
    <m/>
    <n v="16.564224243164063"/>
    <n v="93.845733642578125"/>
    <n v="27.510810852050781"/>
    <n v="0"/>
    <n v="0"/>
    <n v="1"/>
    <n v="1"/>
    <s v="PEG"/>
    <s v="GBR"/>
    <n v="0.54000002000000003"/>
    <n v="7.2694525122642517E-2"/>
    <m/>
    <m/>
    <n v="4.6999998390674591E-2"/>
    <m/>
    <m/>
    <n v="0"/>
    <m/>
    <m/>
    <n v="2.0001946017146111E-2"/>
    <n v="5.1900450140237808E-2"/>
    <m/>
    <m/>
    <m/>
    <n v="3.7815000861883163E-2"/>
    <n v="5.2938561886548996E-2"/>
    <m/>
    <m/>
    <m/>
  </r>
  <r>
    <x v="12"/>
    <x v="0"/>
    <s v="AUS"/>
    <n v="193"/>
    <n v="2348"/>
    <n v="4062.6064735945483"/>
    <n v="17.255671629252678"/>
    <n v="26.851410758469921"/>
    <n v="382.32"/>
    <n v="0.18052670000000001"/>
    <n v="2.6666669999999999"/>
    <n v="-30.311824799999997"/>
    <n v="72"/>
    <n v="57"/>
    <n v="55.6"/>
    <n v="149.30000000000001"/>
    <n v="4.5"/>
    <n v="3.8220915999999998"/>
    <n v="0.59890734657586664"/>
    <m/>
    <n v="0.57863824233195571"/>
    <n v="0.23254999999999998"/>
    <m/>
    <m/>
    <n v="0.4124365263221646"/>
    <n v="144.20400000000001"/>
    <n v="4.3280000000000003"/>
    <m/>
    <m/>
    <m/>
    <n v="15.996553421020508"/>
    <n v="103.79765319824219"/>
    <n v="25.786325454711914"/>
    <n v="0"/>
    <n v="0"/>
    <n v="1"/>
    <n v="1"/>
    <s v="PEG"/>
    <s v="GBR"/>
    <n v="0.51999998000000003"/>
    <n v="9.0304210782051086E-2"/>
    <m/>
    <m/>
    <n v="4.5000001788139343E-2"/>
    <m/>
    <m/>
    <n v="4.2856022715568542E-2"/>
    <m/>
    <m/>
    <n v="3.700670599937439E-2"/>
    <n v="5.0786007195711136E-2"/>
    <m/>
    <m/>
    <m/>
    <n v="3.8220915943384171E-2"/>
    <n v="5.2665431052446365E-2"/>
    <m/>
    <m/>
    <m/>
  </r>
  <r>
    <x v="13"/>
    <x v="0"/>
    <s v="AUS"/>
    <n v="193"/>
    <n v="2447"/>
    <n v="4475.2758479771155"/>
    <n v="19.08238194478848"/>
    <n v="28.615035055191981"/>
    <n v="412.1"/>
    <n v="0.18712300000000001"/>
    <n v="2.9583330000000001"/>
    <n v="-26.826911600000003"/>
    <n v="71"/>
    <n v="63"/>
    <n v="52.4"/>
    <n v="155.9"/>
    <n v="4.7"/>
    <n v="4.0168169999999996"/>
    <n v="0.62351997725706665"/>
    <m/>
    <n v="0.60039155971285618"/>
    <n v="0.24091000000000001"/>
    <m/>
    <m/>
    <n v="0.4131763213548113"/>
    <n v="156.06800000000001"/>
    <n v="4.9459999999999997"/>
    <m/>
    <m/>
    <m/>
    <n v="16.137699127197266"/>
    <n v="108.94951629638672"/>
    <n v="28.742263793945313"/>
    <n v="0"/>
    <n v="0"/>
    <n v="1"/>
    <n v="1"/>
    <s v="PEG"/>
    <s v="GBR"/>
    <n v="-0.34999998999999998"/>
    <n v="0.28716498613357544"/>
    <m/>
    <m/>
    <n v="4.6999998390674591E-2"/>
    <m/>
    <m/>
    <n v="4.1096530854701996E-2"/>
    <m/>
    <m/>
    <n v="0.21899999678134918"/>
    <n v="5.5918790400028229E-2"/>
    <m/>
    <m/>
    <m/>
    <n v="4.0168169885873795E-2"/>
    <n v="6.8165004253387451E-2"/>
    <m/>
    <m/>
    <m/>
  </r>
  <r>
    <x v="14"/>
    <x v="0"/>
    <s v="AUS"/>
    <n v="193"/>
    <n v="2556"/>
    <n v="4303.5993740219092"/>
    <n v="18.317710156564132"/>
    <n v="28.037932863856231"/>
    <n v="430.46"/>
    <n v="0.2035062"/>
    <n v="3"/>
    <n v="-32.119933599999996"/>
    <n v="74"/>
    <n v="55"/>
    <n v="56.6"/>
    <n v="171.9"/>
    <n v="4.9000000000000004"/>
    <n v="3.9964250000000003"/>
    <n v="0.65633681816533329"/>
    <m/>
    <n v="0.60474222318903625"/>
    <n v="0.29326799999999997"/>
    <m/>
    <m/>
    <n v="0.41379675072438649"/>
    <n v="166.83200000000002"/>
    <n v="5.0519999999999996"/>
    <m/>
    <m/>
    <m/>
    <n v="15.106379508972168"/>
    <n v="104.59293365478516"/>
    <n v="29.720037460327148"/>
    <n v="0"/>
    <n v="0"/>
    <n v="1"/>
    <n v="1"/>
    <s v="PEG"/>
    <s v="GBR"/>
    <n v="-0.63"/>
    <n v="4.3999999761581421E-2"/>
    <m/>
    <m/>
    <n v="4.8999998718500137E-2"/>
    <m/>
    <m/>
    <n v="5.2631832659244537E-2"/>
    <m/>
    <m/>
    <n v="-1.7000000923871994E-2"/>
    <n v="6.205492839217186E-2"/>
    <m/>
    <m/>
    <m/>
    <n v="3.9964251220226288E-2"/>
    <n v="6.0999993234872818E-2"/>
    <m/>
    <m/>
    <m/>
  </r>
  <r>
    <x v="15"/>
    <x v="0"/>
    <s v="AUS"/>
    <n v="193"/>
    <n v="2650"/>
    <n v="4422.264150943397"/>
    <n v="18.841391405044977"/>
    <n v="28.850492749256972"/>
    <n v="441.62"/>
    <n v="0.18621470000000001"/>
    <n v="3"/>
    <n v="-48.441981599999998"/>
    <n v="80"/>
    <n v="53"/>
    <n v="61.8"/>
    <n v="182.9"/>
    <n v="4.8"/>
    <n v="4.0322500000000003"/>
    <n v="0.68915365907359993"/>
    <m/>
    <n v="0.60474222318903625"/>
    <n v="0.31228899999999998"/>
    <m/>
    <m/>
    <n v="0.41309466050859567"/>
    <n v="184.04599999999999"/>
    <n v="5.4279999999999999"/>
    <m/>
    <m/>
    <m/>
    <n v="14.568739891052246"/>
    <n v="108.18852996826172"/>
    <n v="31.557178497314453"/>
    <n v="0"/>
    <n v="0"/>
    <n v="1"/>
    <n v="1"/>
    <s v="PEG"/>
    <s v="GBR"/>
    <n v="-0.27000001000000001"/>
    <n v="0.11300000548362732"/>
    <m/>
    <m/>
    <n v="4.8000000417232513E-2"/>
    <m/>
    <m/>
    <n v="5.0000227987766266E-2"/>
    <m/>
    <m/>
    <n v="4.6999998390674591E-2"/>
    <n v="6.3037246465682983E-2"/>
    <m/>
    <m/>
    <m/>
    <n v="4.0322501212358475E-2"/>
    <n v="6.5999999642372131E-2"/>
    <m/>
    <m/>
    <m/>
  </r>
  <r>
    <x v="16"/>
    <x v="0"/>
    <s v="AUS"/>
    <n v="193"/>
    <n v="2741"/>
    <n v="4329.4418095585552"/>
    <n v="18.432284407294773"/>
    <n v="28.564250062354436"/>
    <n v="452.9"/>
    <n v="0.21821389999999999"/>
    <n v="3"/>
    <n v="-44.0124736"/>
    <n v="68"/>
    <n v="42"/>
    <n v="58.5"/>
    <n v="186.3"/>
    <n v="4.7"/>
    <n v="4.01905"/>
    <n v="0.73017471020893332"/>
    <m/>
    <n v="0.60474222318903625"/>
    <n v="0.34207399999999999"/>
    <m/>
    <m/>
    <n v="0.41212500834116123"/>
    <n v="191.21799999999999"/>
    <n v="5.9"/>
    <m/>
    <m/>
    <m/>
    <n v="14.802326202392578"/>
    <n v="109.59181976318359"/>
    <n v="31.628238677978516"/>
    <n v="0"/>
    <n v="0"/>
    <n v="1"/>
    <n v="1"/>
    <s v="PEG"/>
    <s v="GBR"/>
    <n v="0"/>
    <n v="2.9000001028180122E-2"/>
    <m/>
    <m/>
    <n v="4.6999998390674591E-2"/>
    <m/>
    <m/>
    <n v="5.9523705393075943E-2"/>
    <m/>
    <m/>
    <n v="-3.5999998450279236E-2"/>
    <n v="6.7427389323711395E-2"/>
    <m/>
    <m/>
    <m/>
    <n v="4.0190499275922775E-2"/>
    <n v="6.5000005066394806E-2"/>
    <m/>
    <m/>
    <m/>
  </r>
  <r>
    <x v="17"/>
    <x v="0"/>
    <s v="AUS"/>
    <n v="193"/>
    <n v="2835"/>
    <n v="4631.7460317460318"/>
    <n v="19.763552181022742"/>
    <n v="30.286323001300321"/>
    <n v="472.52"/>
    <n v="0.2019936"/>
    <n v="2.9166669999999999"/>
    <n v="-30.082957600000004"/>
    <n v="59"/>
    <n v="48"/>
    <n v="66.3"/>
    <n v="199.7"/>
    <n v="4.5999999999999996"/>
    <n v="3.5752833000000002"/>
    <n v="0.77939997157133334"/>
    <m/>
    <n v="0.60909288666521644"/>
    <n v="0.32502300000000001"/>
    <m/>
    <m/>
    <n v="0.41447168205588253"/>
    <n v="198.792"/>
    <n v="5.9580000000000002"/>
    <m/>
    <m/>
    <m/>
    <n v="14.375422477722168"/>
    <n v="105.95120239257813"/>
    <n v="31.473339080810547"/>
    <n v="0"/>
    <n v="0"/>
    <n v="1"/>
    <n v="1"/>
    <s v="PEG"/>
    <s v="GBR"/>
    <n v="0.27000001000000001"/>
    <n v="0.28200000524520874"/>
    <m/>
    <m/>
    <n v="4.6000000089406967E-2"/>
    <m/>
    <m/>
    <n v="6.7415349185466766E-2"/>
    <m/>
    <m/>
    <n v="0.20600000023841858"/>
    <n v="6.3018240034580231E-2"/>
    <m/>
    <m/>
    <m/>
    <n v="3.5752832889556885E-2"/>
    <n v="7.5999997556209564E-2"/>
    <m/>
    <m/>
    <m/>
  </r>
  <r>
    <x v="18"/>
    <x v="0"/>
    <s v="AUS"/>
    <n v="193"/>
    <n v="2932"/>
    <n v="4503.7517053206002"/>
    <n v="19.198676833560125"/>
    <n v="28.915128194686577"/>
    <n v="503.06"/>
    <n v="0.21091099999999999"/>
    <n v="2.7916669999999999"/>
    <n v="-43.7032436"/>
    <n v="74"/>
    <n v="58"/>
    <n v="75.3"/>
    <n v="218.6"/>
    <n v="4.5999999999999996"/>
    <n v="3.3496417000000003"/>
    <n v="0.85323786361493337"/>
    <m/>
    <n v="0.60909288666521644"/>
    <n v="0.328934"/>
    <m/>
    <m/>
    <n v="0.41290296453415709"/>
    <n v="230.834"/>
    <n v="6.8879999999999999"/>
    <m/>
    <m/>
    <m/>
    <n v="13.594418525695801"/>
    <n v="111.79267883300781"/>
    <n v="33.09442138671875"/>
    <n v="0"/>
    <n v="0"/>
    <n v="1"/>
    <n v="1"/>
    <s v="PEG"/>
    <s v="GBR"/>
    <n v="-0.02"/>
    <n v="0.26199999451637268"/>
    <m/>
    <m/>
    <n v="4.6000000089406967E-2"/>
    <m/>
    <m/>
    <n v="9.47369784116745E-2"/>
    <m/>
    <m/>
    <n v="0.19499999284744263"/>
    <n v="5.6066945195198059E-2"/>
    <m/>
    <m/>
    <m/>
    <n v="3.3496417105197906E-2"/>
    <n v="6.7000001668930054E-2"/>
    <m/>
    <m/>
    <m/>
  </r>
  <r>
    <x v="19"/>
    <x v="0"/>
    <s v="AUS"/>
    <n v="193"/>
    <n v="3022"/>
    <n v="4746.8563864990074"/>
    <n v="20.266788201016318"/>
    <n v="30.129351205257002"/>
    <n v="535.74"/>
    <n v="0.18612239999999999"/>
    <n v="2.7916669999999999"/>
    <n v="-41.227655599999999"/>
    <n v="73"/>
    <n v="59"/>
    <n v="71.7"/>
    <n v="227.5"/>
    <n v="4.5"/>
    <n v="3.4856584000000002"/>
    <n v="0.94348417611266655"/>
    <m/>
    <n v="0.60474222318903625"/>
    <n v="0.32119700000000001"/>
    <m/>
    <m/>
    <n v="0.41177393864444167"/>
    <n v="247.648"/>
    <n v="8.4179999999999993"/>
    <m/>
    <m/>
    <m/>
    <n v="13.849213600158691"/>
    <n v="114.70389556884766"/>
    <n v="33.367691040039063"/>
    <n v="0"/>
    <n v="0"/>
    <n v="1"/>
    <n v="1"/>
    <s v="PEG"/>
    <s v="GBR"/>
    <n v="0.31"/>
    <n v="-1.0999999940395355E-2"/>
    <m/>
    <m/>
    <n v="4.5000001788139343E-2"/>
    <m/>
    <m/>
    <n v="0.1057688444852829"/>
    <m/>
    <m/>
    <n v="-6.8000003695487976E-2"/>
    <n v="6.1158798635005951E-2"/>
    <m/>
    <m/>
    <m/>
    <n v="3.4856583923101425E-2"/>
    <n v="5.7000000029802322E-2"/>
    <m/>
    <m/>
    <m/>
  </r>
  <r>
    <x v="20"/>
    <x v="0"/>
    <s v="AUS"/>
    <n v="193"/>
    <n v="3107"/>
    <n v="4457.6762149983906"/>
    <n v="18.997362182762217"/>
    <n v="27.977914235957311"/>
    <n v="552.72"/>
    <n v="0.1699273"/>
    <n v="2.7916669999999999"/>
    <n v="-43.1893216"/>
    <n v="72"/>
    <n v="56"/>
    <n v="74"/>
    <n v="236.5"/>
    <n v="4.3"/>
    <n v="3.5544500000000001"/>
    <n v="0.82042102270666661"/>
    <m/>
    <n v="0.60039155971285607"/>
    <n v="0.34687399999999996"/>
    <m/>
    <m/>
    <n v="0.41277042666700758"/>
    <n v="259.62800000000004"/>
    <n v="9.51"/>
    <m/>
    <m/>
    <m/>
    <n v="13.353337287902832"/>
    <n v="115.31436920166016"/>
    <n v="35.027095794677734"/>
    <n v="0"/>
    <n v="0"/>
    <n v="1"/>
    <n v="1"/>
    <s v="PEG"/>
    <s v="GBR"/>
    <n v="0.97000003000000001"/>
    <n v="1.39999995008111E-2"/>
    <m/>
    <m/>
    <n v="4.3000001460313797E-2"/>
    <m/>
    <m/>
    <n v="-0.13043464720249176"/>
    <m/>
    <m/>
    <n v="-4.8000000417232513E-2"/>
    <n v="6.5126053988933563E-2"/>
    <m/>
    <m/>
    <m/>
    <n v="3.5544499754905701E-2"/>
    <n v="6.2000002712011337E-2"/>
    <m/>
    <m/>
    <m/>
  </r>
  <r>
    <x v="21"/>
    <x v="0"/>
    <s v="AUS"/>
    <n v="193"/>
    <n v="3196"/>
    <n v="4666.4580725907381"/>
    <n v="19.912640406575949"/>
    <n v="28.508848251986201"/>
    <n v="540.29999999999995"/>
    <n v="0.1954487"/>
    <n v="2.75"/>
    <n v="-27.730789600000001"/>
    <n v="75"/>
    <n v="79"/>
    <n v="69.5"/>
    <n v="238.7"/>
    <n v="4.3"/>
    <n v="3.5774917000000004"/>
    <n v="0.81221681247959998"/>
    <m/>
    <n v="0.60039155971285607"/>
    <n v="0.37338099999999996"/>
    <m/>
    <m/>
    <n v="0.41335053898449514"/>
    <n v="264.27399999999994"/>
    <n v="9.8000000000000007"/>
    <m/>
    <m/>
    <m/>
    <n v="12.582969665527344"/>
    <n v="116.21343231201172"/>
    <n v="34.046031951904297"/>
    <n v="0"/>
    <n v="0"/>
    <n v="1"/>
    <n v="1"/>
    <s v="PEG"/>
    <s v="GBR"/>
    <n v="-1.03"/>
    <n v="-0.10399999469518661"/>
    <m/>
    <m/>
    <n v="4.3000001460313797E-2"/>
    <m/>
    <m/>
    <n v="-9.9997436627745628E-3"/>
    <m/>
    <m/>
    <n v="-0.15899999439716339"/>
    <n v="6.5398335456848145E-2"/>
    <m/>
    <m/>
    <m/>
    <n v="3.5774916410446167E-2"/>
    <n v="5.4999999701976776E-2"/>
    <m/>
    <m/>
    <m/>
  </r>
  <r>
    <x v="22"/>
    <x v="0"/>
    <s v="AUS"/>
    <n v="193"/>
    <n v="3274"/>
    <n v="3995.418448381185"/>
    <n v="16.979357402667311"/>
    <n v="23.832012093401257"/>
    <n v="495.7"/>
    <n v="0.13670570000000001"/>
    <n v="2.7083330000000001"/>
    <n v="-14.706685599999998"/>
    <n v="60"/>
    <n v="69"/>
    <n v="67.099999999999994"/>
    <n v="240.6"/>
    <n v="4.3"/>
    <n v="3.6523750000000001"/>
    <n v="0.66454102839240003"/>
    <m/>
    <n v="0.59169023276049593"/>
    <n v="0.44070500000000001"/>
    <m/>
    <m/>
    <n v="0.41231450918784879"/>
    <n v="261.66800000000001"/>
    <n v="9.9060000000000006"/>
    <m/>
    <m/>
    <m/>
    <n v="12.082478523254395"/>
    <n v="114.10704803466797"/>
    <n v="33.453472137451172"/>
    <n v="0"/>
    <n v="0"/>
    <n v="1"/>
    <n v="1"/>
    <s v="PEG"/>
    <s v="GBR"/>
    <n v="-1.2"/>
    <n v="6.3000001013278961E-2"/>
    <m/>
    <m/>
    <n v="4.3000001460313797E-2"/>
    <m/>
    <m/>
    <n v="-0.1818184107542038"/>
    <m/>
    <m/>
    <n v="-6.99999975040555E-3"/>
    <n v="7.0493452250957489E-2"/>
    <m/>
    <m/>
    <m/>
    <n v="3.6523748189210892E-2"/>
    <n v="7.0000000298023224E-2"/>
    <m/>
    <m/>
    <m/>
  </r>
  <r>
    <x v="23"/>
    <x v="0"/>
    <s v="AUS"/>
    <n v="193"/>
    <n v="3334"/>
    <n v="3707.8584283143373"/>
    <n v="15.734931243009026"/>
    <n v="20.784912523148485"/>
    <n v="431.1"/>
    <n v="0.11152289999999999"/>
    <n v="2.625"/>
    <n v="3.6336079999999988"/>
    <n v="48"/>
    <n v="72"/>
    <n v="60.5"/>
    <n v="217.8"/>
    <n v="4.2"/>
    <n v="3.7202500000000001"/>
    <n v="0.5414778749864001"/>
    <m/>
    <n v="0.56558625190341516"/>
    <n v="0.51709700000000003"/>
    <m/>
    <m/>
    <n v="0.41317149633231087"/>
    <n v="235.184"/>
    <n v="9.8019999999999996"/>
    <m/>
    <m/>
    <m/>
    <n v="13.860537528991699"/>
    <n v="113.63192749023438"/>
    <n v="33.142314910888672"/>
    <n v="1"/>
    <n v="1"/>
    <n v="1"/>
    <n v="1"/>
    <s v="PEG"/>
    <s v="GBR"/>
    <n v="0.69999999000000002"/>
    <n v="-4.9000002443790436E-2"/>
    <m/>
    <m/>
    <n v="4.1999999433755875E-2"/>
    <m/>
    <m/>
    <n v="-0.18518495559692383"/>
    <m/>
    <m/>
    <n v="-0.11300000548362732"/>
    <n v="7.2153322398662567E-2"/>
    <m/>
    <m/>
    <m/>
    <n v="3.7202499806880951E-2"/>
    <n v="6.3999995589256287E-2"/>
    <m/>
    <m/>
    <m/>
  </r>
  <r>
    <x v="24"/>
    <x v="0"/>
    <s v="AUS"/>
    <n v="193"/>
    <n v="3395"/>
    <n v="3765.5375552282767"/>
    <n v="15.984120116947921"/>
    <n v="20.780295705617796"/>
    <n v="401.2"/>
    <n v="0.1194606"/>
    <n v="2.4583330000000001"/>
    <n v="-0.18337200000000031"/>
    <n v="46"/>
    <n v="69"/>
    <n v="65"/>
    <n v="216.6"/>
    <n v="3.9"/>
    <n v="3.5739749999999999"/>
    <n v="0.4676399829427999"/>
    <m/>
    <n v="0.54818359799869465"/>
    <n v="0.54858099999999999"/>
    <m/>
    <m/>
    <n v="0.41241157669428891"/>
    <n v="223.32599999999999"/>
    <n v="9.6319999999999997"/>
    <m/>
    <m/>
    <m/>
    <n v="14.63126277923584"/>
    <n v="108.18904876708984"/>
    <n v="32.2589111328125"/>
    <n v="0"/>
    <n v="0"/>
    <n v="1"/>
    <n v="1"/>
    <s v="PEG"/>
    <s v="GBR"/>
    <n v="-1.1599999999999999"/>
    <n v="0.10600000619888306"/>
    <m/>
    <m/>
    <n v="3.9000000804662704E-2"/>
    <m/>
    <m/>
    <n v="-0.13636380434036255"/>
    <m/>
    <m/>
    <n v="2.9000001028180122E-2"/>
    <n v="7.4829928576946259E-2"/>
    <m/>
    <m/>
    <m/>
    <n v="3.5739749670028687E-2"/>
    <n v="7.6999999582767487E-2"/>
    <m/>
    <m/>
    <m/>
  </r>
  <r>
    <x v="25"/>
    <x v="0"/>
    <s v="AUS"/>
    <n v="193"/>
    <n v="3460"/>
    <n v="3487.2832369942194"/>
    <n v="14.780381986259352"/>
    <n v="19.252129102960723"/>
    <n v="385.62"/>
    <n v="0.11082500000000001"/>
    <n v="2.2916669999999999"/>
    <n v="-12.077449999999995"/>
    <n v="59"/>
    <n v="73"/>
    <n v="74.400000000000006"/>
    <n v="222.3"/>
    <n v="3.5999999999999996"/>
    <n v="3.0679083"/>
    <n v="0.41021051135333331"/>
    <m/>
    <n v="0.54818359799869465"/>
    <n v="0.60085500000000003"/>
    <m/>
    <m/>
    <n v="0.41104284708261263"/>
    <n v="207.88199999999998"/>
    <n v="9.2620000000000005"/>
    <m/>
    <m/>
    <m/>
    <n v="15.055572509765625"/>
    <n v="97.96051025390625"/>
    <n v="28.985429763793945"/>
    <n v="0"/>
    <n v="0"/>
    <n v="1"/>
    <n v="1"/>
    <s v="PEG"/>
    <s v="GBR"/>
    <n v="-0.17"/>
    <n v="0.20100000500679016"/>
    <m/>
    <m/>
    <n v="3.5999998450279236E-2"/>
    <m/>
    <m/>
    <n v="-0.12280600517988205"/>
    <m/>
    <m/>
    <n v="0.12600000202655792"/>
    <n v="6.6607460379600525E-2"/>
    <m/>
    <m/>
    <m/>
    <n v="3.0679082497954369E-2"/>
    <n v="7.5000002980232239E-2"/>
    <m/>
    <m/>
    <m/>
  </r>
  <r>
    <x v="26"/>
    <x v="0"/>
    <s v="AUS"/>
    <n v="193"/>
    <n v="3523"/>
    <n v="3684.9276185069543"/>
    <n v="15.633312384587155"/>
    <n v="21.648257401386768"/>
    <n v="400.82"/>
    <n v="0.12961800000000001"/>
    <n v="2.2916669999999999"/>
    <n v="-15.213939999999999"/>
    <n v="64"/>
    <n v="76"/>
    <n v="81"/>
    <n v="226.4"/>
    <n v="3.3000000000000003"/>
    <n v="2.6616667000000001"/>
    <n v="0.4676399829427999"/>
    <m/>
    <n v="0.55253426147487472"/>
    <n v="0.53442000000000001"/>
    <m/>
    <m/>
    <n v="0.41304986889423217"/>
    <n v="205.66800000000001"/>
    <n v="9.1140000000000008"/>
    <m/>
    <m/>
    <m/>
    <n v="14.981697082519531"/>
    <n v="95.148826599121094"/>
    <n v="28.739656448364258"/>
    <n v="0"/>
    <n v="0"/>
    <n v="1"/>
    <n v="1"/>
    <s v="PEG"/>
    <s v="GBR"/>
    <n v="0.67000002000000003"/>
    <n v="1.7000000923871994E-2"/>
    <m/>
    <m/>
    <n v="3.2999999821186066E-2"/>
    <m/>
    <m/>
    <n v="0.13999868929386139"/>
    <m/>
    <m/>
    <n v="-3.7000000476837158E-2"/>
    <n v="5.6074760854244232E-2"/>
    <m/>
    <m/>
    <m/>
    <n v="2.6616666465997696E-2"/>
    <n v="5.3999993950128555E-2"/>
    <m/>
    <m/>
    <m/>
  </r>
  <r>
    <x v="27"/>
    <x v="0"/>
    <s v="AUS"/>
    <n v="193"/>
    <n v="3586"/>
    <n v="3419.9665365309534"/>
    <n v="14.489088087316972"/>
    <n v="18.11177517288127"/>
    <n v="417.8"/>
    <n v="0.10044980000000001"/>
    <n v="2.2916669999999999"/>
    <n v="-12.211090000000002"/>
    <n v="63"/>
    <n v="82"/>
    <n v="80.2"/>
    <n v="222.5"/>
    <n v="3.1"/>
    <n v="2.5364"/>
    <n v="0.53327366475933335"/>
    <m/>
    <n v="0.56123558842723498"/>
    <n v="0.58130599999999999"/>
    <m/>
    <m/>
    <n v="0.41296490291977012"/>
    <n v="196.53199999999998"/>
    <n v="8.8979999999999997"/>
    <m/>
    <m/>
    <m/>
    <n v="14.524436950683594"/>
    <n v="92.395210266113281"/>
    <n v="27.904392242431641"/>
    <n v="0"/>
    <n v="0"/>
    <n v="1"/>
    <n v="1"/>
    <s v="PEG"/>
    <s v="GBR"/>
    <n v="0.31"/>
    <n v="8.5000000894069672E-2"/>
    <m/>
    <m/>
    <n v="3.0999999493360519E-2"/>
    <m/>
    <m/>
    <n v="0.1403515487909317"/>
    <m/>
    <m/>
    <n v="2.9999999329447746E-2"/>
    <n v="5.3398057818412781E-2"/>
    <m/>
    <m/>
    <m/>
    <n v="2.5364000350236893E-2"/>
    <n v="5.4999999701976776E-2"/>
    <m/>
    <m/>
    <m/>
  </r>
  <r>
    <x v="28"/>
    <x v="0"/>
    <s v="AUS"/>
    <n v="193"/>
    <n v="3642"/>
    <n v="3891.2685337726525"/>
    <n v="16.517011839648273"/>
    <n v="22.022219621372333"/>
    <n v="441.24"/>
    <n v="0.1270017"/>
    <n v="2.25"/>
    <n v="-23.801457999999997"/>
    <n v="83"/>
    <n v="88"/>
    <n v="79.2"/>
    <n v="219.7"/>
    <n v="3"/>
    <n v="2.6442332999999998"/>
    <n v="0.50866103407813335"/>
    <m/>
    <n v="0.56123558842723498"/>
    <n v="0.51097599999999999"/>
    <m/>
    <m/>
    <n v="0.41628152197005769"/>
    <n v="183.97399999999999"/>
    <n v="9.3640000000000008"/>
    <m/>
    <m/>
    <m/>
    <n v="14.368313789367676"/>
    <n v="88.67755126953125"/>
    <n v="27.116106033325195"/>
    <n v="0"/>
    <n v="0"/>
    <n v="1"/>
    <n v="1"/>
    <s v="PEG"/>
    <s v="GBR"/>
    <n v="0.88"/>
    <n v="0.1550000011920929"/>
    <m/>
    <m/>
    <n v="2.9999999329447746E-2"/>
    <m/>
    <m/>
    <n v="-4.6154510229825974E-2"/>
    <m/>
    <m/>
    <n v="9.6999995410442352E-2"/>
    <n v="5.2871469408273697E-2"/>
    <m/>
    <m/>
    <m/>
    <n v="2.6442332193255424E-2"/>
    <n v="5.8000002056360245E-2"/>
    <m/>
    <m/>
    <m/>
  </r>
  <r>
    <x v="29"/>
    <x v="0"/>
    <s v="AUS"/>
    <n v="193"/>
    <n v="3691"/>
    <n v="3839.609861826063"/>
    <n v="16.294847104353444"/>
    <n v="22.368480936173786"/>
    <n v="477.6"/>
    <n v="0.12746560000000001"/>
    <n v="2.375"/>
    <n v="10.528426000000003"/>
    <n v="69"/>
    <n v="104"/>
    <n v="88.5"/>
    <n v="233.2"/>
    <n v="3.1"/>
    <n v="2.6498583"/>
    <n v="0.49225261362399997"/>
    <m/>
    <n v="0.56558625190341505"/>
    <n v="0.51419400000000004"/>
    <m/>
    <m/>
    <n v="0.41551747339959849"/>
    <n v="178.988"/>
    <n v="9.9719999999999995"/>
    <m/>
    <m/>
    <m/>
    <n v="13.394227027893066"/>
    <n v="79.962471008300781"/>
    <n v="24.624366760253906"/>
    <n v="0"/>
    <n v="0"/>
    <n v="1"/>
    <n v="1"/>
    <s v="PEG"/>
    <s v="GBR"/>
    <n v="0.51999998000000003"/>
    <n v="0.1210000067949295"/>
    <m/>
    <m/>
    <n v="3.0999999493360519E-2"/>
    <m/>
    <m/>
    <n v="-3.2257240265607834E-2"/>
    <m/>
    <m/>
    <n v="6.7000001668930054E-2"/>
    <n v="5.0609186291694641E-2"/>
    <m/>
    <m/>
    <m/>
    <n v="2.649858221411705E-2"/>
    <n v="5.4000001400709152E-2"/>
    <m/>
    <m/>
    <m/>
  </r>
  <r>
    <x v="30"/>
    <x v="0"/>
    <s v="AUS"/>
    <n v="193"/>
    <n v="3741"/>
    <n v="4013.365410318097"/>
    <n v="17.042211298165299"/>
    <n v="23.905881173892229"/>
    <n v="492.42"/>
    <n v="0.1210629"/>
    <n v="2.4166669999999999"/>
    <n v="-14.262504422487659"/>
    <n v="85"/>
    <n v="98"/>
    <n v="89.8"/>
    <n v="243.2"/>
    <n v="3.1"/>
    <n v="2.9320332999999996"/>
    <n v="0.55788629544053336"/>
    <m/>
    <n v="0.56993691537959512"/>
    <n v="0.50908500000000001"/>
    <m/>
    <m/>
    <n v="0.41550436415202358"/>
    <n v="181.37"/>
    <n v="10.084"/>
    <m/>
    <m/>
    <m/>
    <n v="13.11091423034668"/>
    <n v="77.655891418457031"/>
    <n v="25.042844772338867"/>
    <n v="0"/>
    <n v="0"/>
    <n v="1"/>
    <n v="1"/>
    <s v="PEG"/>
    <s v="GBR"/>
    <n v="0.47999998999999999"/>
    <n v="0.12200000137090683"/>
    <m/>
    <n v="1.9967872649431229E-2"/>
    <n v="3.0999999493360519E-2"/>
    <m/>
    <m/>
    <n v="0.13333185017108917"/>
    <m/>
    <m/>
    <n v="7.0000000298023224E-2"/>
    <n v="4.8598125576972961E-2"/>
    <m/>
    <m/>
    <m/>
    <n v="2.9320333153009415E-2"/>
    <n v="5.1999993622303009E-2"/>
    <m/>
    <m/>
    <n v="2.5483936071395874E-2"/>
  </r>
  <r>
    <x v="31"/>
    <x v="0"/>
    <s v="AUS"/>
    <n v="193"/>
    <n v="3795"/>
    <n v="3838.7351778656125"/>
    <n v="16.289988832237654"/>
    <n v="22.8507"/>
    <n v="504.56"/>
    <n v="0.13126489999999999"/>
    <n v="2.4583330000000001"/>
    <n v="-19.512911788756181"/>
    <n v="81"/>
    <n v="98"/>
    <n v="93.5"/>
    <n v="251"/>
    <n v="2.88"/>
    <n v="3.2178082999999997"/>
    <n v="0.61138224157866672"/>
    <n v="3.9"/>
    <n v="0.57863824233195538"/>
    <n v="0.46767899999999996"/>
    <m/>
    <m/>
    <n v="0.41508411489479818"/>
    <n v="182.96"/>
    <n v="10.252000000000001"/>
    <m/>
    <m/>
    <m/>
    <n v="13.094783782958984"/>
    <n v="76.192062377929688"/>
    <n v="23.639774322509766"/>
    <n v="0"/>
    <n v="0"/>
    <n v="1"/>
    <n v="1"/>
    <s v="PEG"/>
    <s v="GBR"/>
    <n v="-0.5"/>
    <n v="-3.2000001519918442E-2"/>
    <n v="0.13175059854984283"/>
    <n v="1.9368263892829418E-3"/>
    <n v="2.8799999505281448E-2"/>
    <m/>
    <m/>
    <n v="9.5890559256076813E-2"/>
    <n v="3.5860035568475723E-2"/>
    <n v="3.272227942943573E-2"/>
    <n v="-7.9000003635883331E-2"/>
    <n v="5.1031488925218582E-2"/>
    <m/>
    <m/>
    <m/>
    <n v="3.2178081572055817E-2"/>
    <n v="4.700000211596489E-2"/>
    <n v="7.0632576942443848E-2"/>
    <n v="9.6967890858650208E-2"/>
    <n v="1.5368413180112839E-2"/>
  </r>
  <r>
    <x v="32"/>
    <x v="0"/>
    <s v="AUS"/>
    <n v="193"/>
    <n v="3850"/>
    <n v="3822.5974025974024"/>
    <n v="16.220454812580456"/>
    <n v="23.063099999999999"/>
    <n v="534.66"/>
    <n v="0.1554054"/>
    <n v="2.625"/>
    <n v="-19.522199999999994"/>
    <n v="77"/>
    <n v="85"/>
    <n v="93.7"/>
    <n v="257.10000000000002"/>
    <n v="2.88"/>
    <n v="3.3478250000000003"/>
    <n v="0.59609768553920006"/>
    <n v="4.8"/>
    <n v="0.5916902327604957"/>
    <n v="0.46443899999999999"/>
    <n v="22"/>
    <n v="7.8"/>
    <n v="0.41527138112660211"/>
    <n v="182.40599999999998"/>
    <n v="10.522"/>
    <m/>
    <m/>
    <m/>
    <n v="13.242606163024902"/>
    <n v="73.629188537597656"/>
    <n v="21.556856155395508"/>
    <n v="0"/>
    <n v="0"/>
    <n v="1"/>
    <n v="1"/>
    <s v="PEG"/>
    <s v="GBR"/>
    <n v="-0.19"/>
    <n v="0.15600000321865082"/>
    <n v="7.7231787145137787E-3"/>
    <n v="4.9636350013315678E-3"/>
    <n v="2.8799999505281448E-2"/>
    <m/>
    <m/>
    <n v="-2.4999100714921951E-2"/>
    <n v="3.272227942943573E-2"/>
    <n v="3.3561281859874725E-2"/>
    <n v="9.8000004887580872E-2"/>
    <n v="5.2823316305875778E-2"/>
    <m/>
    <m/>
    <m/>
    <n v="3.3478248864412308E-2"/>
    <n v="5.8000002056360245E-2"/>
    <n v="3.1404778361320496E-2"/>
    <n v="3.8718733936548233E-2"/>
    <n v="1.6881817951798439E-2"/>
  </r>
  <r>
    <x v="33"/>
    <x v="0"/>
    <s v="AUS"/>
    <n v="193"/>
    <n v="3896"/>
    <n v="4076.2320328542091"/>
    <n v="17.30961869253839"/>
    <n v="23.552199999999999"/>
    <n v="515.4"/>
    <n v="0.15887850000000001"/>
    <n v="2.6666669999999999"/>
    <n v="-24.652699999999996"/>
    <n v="71"/>
    <n v="94"/>
    <n v="93"/>
    <n v="256.2"/>
    <n v="3.1300000000000003"/>
    <n v="3.62"/>
    <n v="0.58081312949973329"/>
    <n v="8.5"/>
    <n v="0.5916902327604957"/>
    <n v="0.49742800000000004"/>
    <n v="24"/>
    <n v="8.6"/>
    <n v="0.41551649070435259"/>
    <n v="184.358"/>
    <n v="11.568"/>
    <m/>
    <m/>
    <m/>
    <n v="13.286883354187012"/>
    <n v="75.293647766113281"/>
    <n v="22.112937927246094"/>
    <n v="0"/>
    <n v="0"/>
    <n v="1"/>
    <n v="1"/>
    <s v="PEG"/>
    <s v="GBR"/>
    <n v="0.44"/>
    <n v="0.21899999678134918"/>
    <n v="8.1319417804479599E-3"/>
    <n v="-1.4857573434710503E-2"/>
    <n v="3.1300000846385956E-2"/>
    <m/>
    <m/>
    <n v="-2.5641756132245064E-2"/>
    <n v="3.3773697912693024E-2"/>
    <n v="3.4662503749132156E-2"/>
    <n v="0.15899999439716339"/>
    <n v="5.1768764853477478E-2"/>
    <m/>
    <m/>
    <m/>
    <n v="3.6200001835823059E-2"/>
    <n v="5.9999998658895493E-2"/>
    <n v="3.8109172135591507E-2"/>
    <n v="5.3526982665061951E-2"/>
    <n v="8.2212137058377266E-3"/>
  </r>
  <r>
    <x v="34"/>
    <x v="0"/>
    <s v="AUS"/>
    <n v="193"/>
    <n v="3946"/>
    <n v="4294.7288393309682"/>
    <n v="18.249289490933467"/>
    <n v="24.637699999999999"/>
    <n v="539.48"/>
    <n v="0.11607140000000001"/>
    <n v="2.5416669999999999"/>
    <n v="3.5856999999999957"/>
    <n v="67"/>
    <n v="113"/>
    <n v="90.2"/>
    <n v="257.60000000000002"/>
    <n v="3.25"/>
    <n v="3.9637919999999998"/>
    <n v="0.55788629544053336"/>
    <n v="9.4"/>
    <n v="0.58733956928431563"/>
    <n v="0.47877200000000003"/>
    <n v="24"/>
    <n v="8.6"/>
    <n v="0.41463923886980319"/>
    <n v="182.28"/>
    <n v="11.85"/>
    <m/>
    <m/>
    <m/>
    <n v="12.631866455078125"/>
    <n v="74.022933959960938"/>
    <n v="22.930450439453125"/>
    <n v="0"/>
    <n v="0"/>
    <n v="1"/>
    <n v="1"/>
    <s v="PEG"/>
    <s v="GBR"/>
    <n v="-0.73000001999999997"/>
    <n v="7.5000002980232239E-2"/>
    <n v="-4.3754689395427704E-3"/>
    <n v="1.384330727159977E-2"/>
    <n v="3.2499998807907104E-2"/>
    <m/>
    <m/>
    <n v="-3.9473976939916611E-2"/>
    <n v="3.509850800037384E-2"/>
    <n v="3.6540921777486801E-2"/>
    <n v="2.199999988079071E-2"/>
    <n v="5.1859095692634583E-2"/>
    <m/>
    <m/>
    <m/>
    <n v="3.9637919515371323E-2"/>
    <n v="5.2999995648860931E-2"/>
    <n v="1.6128586605191231E-2"/>
    <n v="1.2453047558665276E-2"/>
    <n v="2.3171652108430862E-2"/>
  </r>
  <r>
    <x v="35"/>
    <x v="0"/>
    <s v="AUS"/>
    <n v="193"/>
    <n v="4004"/>
    <n v="4281.9680319680319"/>
    <n v="18.194330287623629"/>
    <n v="24.9941"/>
    <n v="534.66"/>
    <n v="0.1058559"/>
    <n v="2.5416669999999999"/>
    <n v="29.832700000000003"/>
    <n v="70"/>
    <n v="110"/>
    <n v="92.1"/>
    <n v="270.8"/>
    <n v="3.25"/>
    <n v="3.7524332999999999"/>
    <n v="0.55024401742079998"/>
    <n v="8.6"/>
    <n v="0.57863824233195538"/>
    <n v="0.49126900000000001"/>
    <n v="22"/>
    <n v="9"/>
    <n v="0.41488145716796226"/>
    <n v="178.25399999999999"/>
    <n v="12.124000000000001"/>
    <m/>
    <m/>
    <m/>
    <n v="11.932019233703613"/>
    <n v="67.752456665039063"/>
    <n v="23.559047698974609"/>
    <n v="0"/>
    <n v="0"/>
    <n v="1"/>
    <n v="1"/>
    <s v="PEG"/>
    <s v="GBR"/>
    <n v="-0.12"/>
    <n v="0.14599999785423279"/>
    <n v="2.329670637845993E-2"/>
    <n v="8.8576212525367737E-2"/>
    <n v="3.2499998807907104E-2"/>
    <m/>
    <m/>
    <n v="-1.3698139227926731E-2"/>
    <n v="3.6994844675064087E-2"/>
    <n v="3.7508644163608551E-2"/>
    <n v="9.4999998807907104E-2"/>
    <n v="4.6575341373682022E-2"/>
    <m/>
    <m/>
    <m/>
    <n v="3.7524331361055374E-2"/>
    <n v="5.0999999046325684E-2"/>
    <n v="5.5578205734491348E-2"/>
    <n v="5.3047686815261841E-2"/>
    <n v="6.0538105666637421E-2"/>
  </r>
  <r>
    <x v="36"/>
    <x v="0"/>
    <s v="AUS"/>
    <n v="193"/>
    <n v="4062"/>
    <n v="4507.3855243722301"/>
    <n v="19.165984710780972"/>
    <n v="24.284500000000001"/>
    <n v="576.82000000000005"/>
    <n v="0.1106472"/>
    <n v="2.5833330000000001"/>
    <n v="38.815800000000003"/>
    <n v="81"/>
    <n v="135"/>
    <n v="100.5"/>
    <n v="292.8"/>
    <n v="3.25"/>
    <n v="3.4622833000000002"/>
    <n v="0.58081312949973329"/>
    <n v="6.6"/>
    <n v="0.57428757885577519"/>
    <n v="0.47075"/>
    <n v="24"/>
    <n v="10"/>
    <n v="0.41494647235113419"/>
    <n v="181.93999999999997"/>
    <n v="12.032"/>
    <m/>
    <m/>
    <m/>
    <n v="11.428855895996094"/>
    <n v="63.633182525634766"/>
    <n v="23.389797210693359"/>
    <n v="0"/>
    <n v="0"/>
    <n v="1"/>
    <n v="1"/>
    <s v="PEG"/>
    <s v="GBR"/>
    <n v="1.4299999000000001"/>
    <n v="0.10199999809265137"/>
    <n v="9.3984462320804596E-2"/>
    <n v="7.9544194042682648E-2"/>
    <n v="3.2499998807907104E-2"/>
    <m/>
    <m/>
    <n v="5.5555354803800583E-2"/>
    <n v="3.8429107517004013E-2"/>
    <n v="3.6406528204679489E-2"/>
    <n v="5.8000002056360245E-2"/>
    <n v="4.1587900370359421E-2"/>
    <m/>
    <m/>
    <m/>
    <n v="3.4622833132743835E-2"/>
    <n v="4.3999999761581421E-2"/>
    <n v="8.3031594753265381E-2"/>
    <n v="9.603235125541687E-2"/>
    <n v="5.6022096425294876E-2"/>
  </r>
  <r>
    <x v="37"/>
    <x v="0"/>
    <s v="AUS"/>
    <n v="193"/>
    <n v="4127"/>
    <n v="4616.4283983523137"/>
    <n v="19.637034678007456"/>
    <n v="27.173100000000002"/>
    <n v="647.86"/>
    <n v="0.133829"/>
    <n v="2.5833330000000001"/>
    <n v="41.731900000000003"/>
    <n v="94"/>
    <n v="143"/>
    <n v="112.7"/>
    <n v="313.2"/>
    <n v="3.19"/>
    <n v="3.5348667000000003"/>
    <n v="0.62666679761813338"/>
    <n v="5.2"/>
    <n v="0.60474222318903592"/>
    <n v="0.41248299999999999"/>
    <n v="26"/>
    <n v="12"/>
    <n v="0.41196953439646916"/>
    <n v="194.66200000000001"/>
    <n v="11.837999999999999"/>
    <m/>
    <m/>
    <m/>
    <n v="11.477254867553711"/>
    <n v="63.306362152099609"/>
    <n v="22.121984481811523"/>
    <n v="0"/>
    <n v="0"/>
    <n v="1"/>
    <n v="1"/>
    <s v="PEG"/>
    <s v="GBR"/>
    <n v="0.47999998999999999"/>
    <n v="8.7999999523162842E-2"/>
    <n v="0.11644449830055237"/>
    <n v="-3.2572411000728607E-2"/>
    <n v="3.189999982714653E-2"/>
    <m/>
    <m/>
    <n v="7.8947953879833221E-2"/>
    <n v="3.7496544420719147E-2"/>
    <n v="3.4752875566482544E-2"/>
    <n v="4.6000000089406967E-2"/>
    <n v="4.0152963250875473E-2"/>
    <m/>
    <m/>
    <m/>
    <n v="3.5348668694496155E-2"/>
    <n v="4.1999999433755875E-2"/>
    <n v="7.5626745820045471E-2"/>
    <n v="0.11043838411569595"/>
    <n v="-3.3620558679103851E-4"/>
  </r>
  <r>
    <x v="38"/>
    <x v="0"/>
    <s v="AUS"/>
    <n v="193"/>
    <n v="4197"/>
    <n v="4693.1141291398617"/>
    <n v="19.968814177914723"/>
    <n v="25.6892"/>
    <n v="645.46"/>
    <n v="0.141791"/>
    <n v="2.6666669999999999"/>
    <n v="25.968300000000003"/>
    <n v="91"/>
    <n v="127"/>
    <n v="111.9"/>
    <n v="324.2"/>
    <n v="3.19"/>
    <n v="3.5890917"/>
    <n v="0.65723590969706669"/>
    <n v="3.4"/>
    <n v="0.63084620404611658"/>
    <n v="0.42359600000000003"/>
    <n v="30"/>
    <n v="13"/>
    <n v="0.41480299208149884"/>
    <n v="206.83199999999999"/>
    <n v="12.012"/>
    <m/>
    <m/>
    <m/>
    <n v="11.371225357055664"/>
    <n v="65.555229187011719"/>
    <n v="20.961763381958008"/>
    <n v="0"/>
    <n v="0"/>
    <n v="1"/>
    <n v="1"/>
    <s v="PEG"/>
    <s v="GBR"/>
    <n v="-2.1500001000000002"/>
    <n v="0.17299999296665192"/>
    <n v="8.4543421864509583E-2"/>
    <n v="5.1706720143556595E-2"/>
    <n v="3.189999982714653E-2"/>
    <m/>
    <m/>
    <n v="4.8780292272567749E-2"/>
    <n v="3.5763133317232132E-2"/>
    <n v="3.4099739044904709E-2"/>
    <n v="0.12600000202655792"/>
    <n v="4.1740674525499344E-2"/>
    <m/>
    <m/>
    <m/>
    <n v="3.5890918225049973E-2"/>
    <n v="4.6999998390674591E-2"/>
    <n v="8.4433875977993011E-2"/>
    <n v="0.10320328176021576"/>
    <n v="4.1803359985351563E-2"/>
  </r>
  <r>
    <x v="39"/>
    <x v="0"/>
    <s v="AUS"/>
    <n v="193"/>
    <n v="4278"/>
    <n v="4980.5984104721829"/>
    <n v="21.215669473630903"/>
    <n v="25.2685"/>
    <n v="690"/>
    <n v="0.13089010000000001"/>
    <n v="2.7083330000000001"/>
    <n v="13.235500000000002"/>
    <n v="93"/>
    <n v="128"/>
    <n v="113.2"/>
    <n v="337.6"/>
    <n v="3.1300000000000003"/>
    <n v="3.71705"/>
    <n v="0.66487818771680007"/>
    <n v="3.3"/>
    <n v="0.64824885795083709"/>
    <n v="0.40630699999999997"/>
    <n v="28"/>
    <n v="15"/>
    <n v="0.41355515351010147"/>
    <n v="203.22399999999999"/>
    <n v="13.536"/>
    <m/>
    <m/>
    <m/>
    <n v="11.090273857116699"/>
    <n v="61.664875030517578"/>
    <n v="21.542943954467773"/>
    <n v="0"/>
    <n v="0"/>
    <n v="1"/>
    <n v="1"/>
    <s v="PEG"/>
    <s v="GBR"/>
    <n v="-2.9999998999999999E-2"/>
    <n v="0.13500000536441803"/>
    <n v="4.7268450260162354E-2"/>
    <n v="2.5407500565052032E-2"/>
    <n v="3.1300000846385956E-2"/>
    <m/>
    <m/>
    <n v="1.1627482250332832E-2"/>
    <n v="3.5640966147184372E-2"/>
    <n v="3.5231314599514008E-2"/>
    <n v="9.0000003576278687E-2"/>
    <n v="4.1284404695034027E-2"/>
    <m/>
    <m/>
    <m/>
    <n v="3.7170499563217163E-2"/>
    <n v="4.5000001788139343E-2"/>
    <n v="5.5451616644859314E-2"/>
    <n v="6.6807389259338379E-2"/>
    <n v="2.8353750705718994E-2"/>
  </r>
  <r>
    <x v="40"/>
    <x v="0"/>
    <s v="AUS"/>
    <n v="193"/>
    <n v="4375"/>
    <n v="5209.8285714285712"/>
    <n v="22.214246821429896"/>
    <n v="25.437999999999999"/>
    <n v="750.22"/>
    <n v="0.13001599999999999"/>
    <n v="2.75"/>
    <n v="24.182100000000002"/>
    <n v="109"/>
    <n v="147"/>
    <n v="130.19999999999999"/>
    <n v="368"/>
    <n v="3.1300000000000003"/>
    <n v="3.771925"/>
    <n v="0.67252046573653335"/>
    <n v="3.3"/>
    <n v="0.67870350228409793"/>
    <n v="0.38771299999999997"/>
    <n v="32"/>
    <n v="26"/>
    <n v="0.41395996734233387"/>
    <n v="207.768"/>
    <n v="13.564"/>
    <m/>
    <m/>
    <m/>
    <n v="10.81629753112793"/>
    <n v="57.104850769042969"/>
    <n v="21.720010757446289"/>
    <n v="0"/>
    <n v="0"/>
    <n v="1"/>
    <n v="1"/>
    <s v="PEG"/>
    <s v="GBR"/>
    <n v="0.87"/>
    <n v="6.7000001668930054E-2"/>
    <n v="4.9391310662031174E-2"/>
    <n v="3.3997461199760437E-2"/>
    <n v="3.1300000846385956E-2"/>
    <m/>
    <m/>
    <n v="1.1493838392198086E-2"/>
    <n v="3.7897471338510513E-2"/>
    <n v="3.7466835230588913E-2"/>
    <n v="2.500000037252903E-2"/>
    <n v="4.0975607931613922E-2"/>
    <m/>
    <m/>
    <m/>
    <n v="3.7719249725341797E-2"/>
    <n v="4.1999999433755875E-2"/>
    <n v="4.7264795750379562E-2"/>
    <n v="5.3362280130386353E-2"/>
    <n v="3.2648731023073196E-2"/>
  </r>
  <r>
    <x v="41"/>
    <x v="0"/>
    <s v="AUS"/>
    <n v="193"/>
    <n v="4500"/>
    <n v="5103.7777777777783"/>
    <n v="21.749067266343317"/>
    <n v="27.6266"/>
    <n v="823.68"/>
    <n v="0.14327490000000001"/>
    <n v="2.9583330000000001"/>
    <n v="16.061700000000002"/>
    <n v="122"/>
    <n v="156"/>
    <n v="147.19999999999999"/>
    <n v="410.7"/>
    <n v="3.25"/>
    <n v="3.7424667"/>
    <n v="0.71837413385493332"/>
    <n v="2.9"/>
    <n v="0.72221013704589898"/>
    <n v="0.25887899999999997"/>
    <n v="38"/>
    <n v="30"/>
    <n v="0.41465588624390132"/>
    <n v="231.58799999999999"/>
    <n v="14.23"/>
    <m/>
    <m/>
    <m/>
    <n v="10.600673675537109"/>
    <n v="57.2557373046875"/>
    <n v="19.087169647216797"/>
    <n v="0"/>
    <n v="0"/>
    <n v="1"/>
    <n v="1"/>
    <s v="PEG"/>
    <s v="GBR"/>
    <n v="-0.25"/>
    <n v="0.10700000077486038"/>
    <n v="0.10847332328557968"/>
    <n v="2.6224065572023392E-2"/>
    <n v="3.2499998807907104E-2"/>
    <m/>
    <m/>
    <n v="6.8182356655597687E-2"/>
    <n v="4.0290966629981995E-2"/>
    <n v="3.7719182670116425E-2"/>
    <n v="6.1999998986721039E-2"/>
    <n v="4.2372886091470718E-2"/>
    <m/>
    <m/>
    <m/>
    <n v="3.7424668669700623E-2"/>
    <n v="4.5000005513429642E-2"/>
    <n v="9.0515680611133575E-2"/>
    <n v="0.1081559881567955"/>
    <n v="2.9362032189965248E-2"/>
  </r>
  <r>
    <x v="42"/>
    <x v="0"/>
    <s v="AUS"/>
    <n v="193"/>
    <n v="4661"/>
    <n v="5098.4767217335329"/>
    <n v="21.725686831786096"/>
    <n v="27.303699999999999"/>
    <n v="883.88"/>
    <n v="0.16893730000000001"/>
    <n v="3.2083330000000001"/>
    <n v="-36.031500000000001"/>
    <n v="142"/>
    <n v="155"/>
    <n v="150.9"/>
    <n v="435.2"/>
    <n v="3.38"/>
    <n v="4.2347333000000003"/>
    <n v="0.7642278019733334"/>
    <n v="2.4"/>
    <n v="0.77876876223624059"/>
    <n v="0.37364700000000001"/>
    <n v="42"/>
    <n v="34"/>
    <n v="0.41416473580788926"/>
    <n v="256.66399999999999"/>
    <n v="17.89"/>
    <m/>
    <m/>
    <m/>
    <n v="10.774561882019043"/>
    <n v="59.453422546386719"/>
    <n v="15.745941162109375"/>
    <n v="0"/>
    <n v="0"/>
    <n v="1"/>
    <n v="1"/>
    <s v="PEG"/>
    <s v="GBR"/>
    <n v="0.70999997999999997"/>
    <n v="8.6000002920627594E-2"/>
    <n v="0.10366453975439072"/>
    <n v="4.7865193337202072E-3"/>
    <n v="3.3799998462200165E-2"/>
    <m/>
    <m/>
    <n v="6.3830263912677765E-2"/>
    <n v="3.9834275841712952E-2"/>
    <n v="3.7444204092025757E-2"/>
    <n v="3.5999998450279236E-2"/>
    <n v="4.8262547701597214E-2"/>
    <m/>
    <m/>
    <m/>
    <n v="4.2347334325313568E-2"/>
    <n v="5.000000074505806E-2"/>
    <n v="7.6823405921459198E-2"/>
    <n v="0.10001524537801743"/>
    <n v="1.9293259829282761E-2"/>
  </r>
  <r>
    <x v="43"/>
    <x v="0"/>
    <s v="AUS"/>
    <n v="193"/>
    <n v="4821"/>
    <n v="5156.8139390168017"/>
    <n v="21.982871611915556"/>
    <n v="28.043900000000001"/>
    <n v="965.78"/>
    <n v="0.1832918"/>
    <n v="3.1666669999999999"/>
    <n v="-42.052099999999996"/>
    <n v="145"/>
    <n v="154"/>
    <n v="143.4"/>
    <n v="440"/>
    <n v="3.3000000000000003"/>
    <n v="4.5491419999999998"/>
    <n v="0.81772374811146664"/>
    <n v="5"/>
    <n v="0.8135740700456815"/>
    <n v="0.37071800000000005"/>
    <n v="44"/>
    <n v="36"/>
    <n v="0.41384943971647487"/>
    <n v="247.38"/>
    <n v="21.03"/>
    <m/>
    <m/>
    <m/>
    <n v="11.055275917053223"/>
    <n v="55.852828979492188"/>
    <n v="18.117179870605469"/>
    <n v="0"/>
    <n v="0"/>
    <n v="1"/>
    <n v="1"/>
    <s v="PEG"/>
    <s v="GBR"/>
    <n v="0.75"/>
    <n v="8.8999994099140167E-2"/>
    <n v="0.10860402882099152"/>
    <n v="4.6712275594472885E-2"/>
    <n v="3.2999999821186066E-2"/>
    <m/>
    <m/>
    <n v="7.0000052452087402E-2"/>
    <n v="3.8603980094194412E-2"/>
    <n v="3.6078482866287231E-2"/>
    <n v="3.7999998778104782E-2"/>
    <n v="4.9132946878671646E-2"/>
    <m/>
    <m/>
    <m/>
    <n v="4.5491419732570648E-2"/>
    <n v="5.0999999046325684E-2"/>
    <n v="8.6233161389827728E-2"/>
    <n v="0.10468695312738419"/>
    <n v="3.9856135845184326E-2"/>
  </r>
  <r>
    <x v="44"/>
    <x v="0"/>
    <s v="AUS"/>
    <n v="193"/>
    <n v="4933"/>
    <n v="5026.7585647678898"/>
    <n v="21.415567128395047"/>
    <n v="26.971399999999999"/>
    <n v="1040.44"/>
    <n v="0.17245369999999999"/>
    <n v="3.3333330000000001"/>
    <n v="-22.479399999999998"/>
    <m/>
    <m/>
    <n v="159.30000000000001"/>
    <n v="478.7"/>
    <n v="3.3000000000000003"/>
    <n v="4.3560916000000001"/>
    <n v="0.83300830415093352"/>
    <n v="3.3"/>
    <n v="0.83967805090276215"/>
    <n v="0.38148200000000004"/>
    <n v="44"/>
    <n v="64"/>
    <n v="0.40966984169970594"/>
    <n v="252.82599999999999"/>
    <n v="22.17"/>
    <m/>
    <m/>
    <m/>
    <n v="10.796442985534668"/>
    <n v="52.711177825927734"/>
    <n v="17.626289367675781"/>
    <n v="0"/>
    <n v="0"/>
    <n v="0"/>
    <n v="0"/>
    <s v="FLOAT"/>
    <s v="HYBRID"/>
    <m/>
    <n v="0.11399999260902405"/>
    <n v="5.4304853081703186E-2"/>
    <n v="3.4674618393182755E-2"/>
    <n v="3.2999999821186066E-2"/>
    <m/>
    <m/>
    <n v="1.869090273976326E-2"/>
    <n v="3.5613950341939926E-2"/>
    <n v="3.4960508346557617E-2"/>
    <n v="5.9000000357627869E-2"/>
    <n v="5.1935788244009018E-2"/>
    <m/>
    <m/>
    <m/>
    <n v="4.3560914695262909E-2"/>
    <n v="5.4999999701976776E-2"/>
    <n v="5.6202825158834457E-2"/>
    <n v="6.5558187663555145E-2"/>
    <n v="3.3837310969829559E-2"/>
  </r>
  <r>
    <x v="45"/>
    <x v="0"/>
    <s v="AUS"/>
    <n v="193"/>
    <n v="4971"/>
    <n v="4896.600281633474"/>
    <n v="20.856764621077165"/>
    <n v="25.219899999999999"/>
    <n v="1009.12"/>
    <n v="0.15274460000000001"/>
    <n v="3.7083330000000001"/>
    <n v="-82.649799999999999"/>
    <n v="116"/>
    <n v="116"/>
    <n v="164"/>
    <n v="507.2"/>
    <n v="3.3928600000000002"/>
    <n v="4.75"/>
    <n v="0.85593513821013334"/>
    <n v="5.9"/>
    <n v="0.84402871437894222"/>
    <n v="0.44355600000000001"/>
    <n v="44"/>
    <n v="128"/>
    <n v="0.42726935572908392"/>
    <n v="256.81399999999996"/>
    <n v="22.707999999999998"/>
    <m/>
    <m/>
    <m/>
    <n v="10.442241668701172"/>
    <n v="50.198986053466797"/>
    <n v="17.539159774780273"/>
    <n v="0"/>
    <n v="0"/>
    <n v="0"/>
    <n v="0"/>
    <s v="FLOAT"/>
    <s v="HYBRID"/>
    <m/>
    <n v="-3.5000000149011612E-2"/>
    <n v="6.1571642756462097E-2"/>
    <n v="1.5299476683139801E-2"/>
    <n v="3.4730080515146255E-2"/>
    <m/>
    <m/>
    <n v="2.7523145079612732E-2"/>
    <n v="3.4048497676849365E-2"/>
    <n v="3.3136475831270218E-2"/>
    <n v="-8.3000004291534424E-2"/>
    <n v="5.2344605326652527E-2"/>
    <m/>
    <m/>
    <m/>
    <n v="4.7499999403953552E-2"/>
    <n v="4.8000004142522812E-2"/>
    <n v="3.7589292973279953E-2"/>
    <n v="4.3293122202157974E-2"/>
    <n v="2.5014778599143028E-2"/>
  </r>
  <r>
    <x v="46"/>
    <x v="0"/>
    <s v="AUS"/>
    <n v="193"/>
    <n v="4955"/>
    <n v="4878.3047426841576"/>
    <n v="20.779032267224579"/>
    <n v="25.048300000000001"/>
    <n v="1166.8800000000001"/>
    <n v="0.124871"/>
    <n v="3.7916669999999999"/>
    <n v="-139.2182"/>
    <n v="140"/>
    <n v="128"/>
    <n v="207.5"/>
    <n v="557.1"/>
    <n v="3.5"/>
    <n v="5.16"/>
    <n v="0.88650425028906665"/>
    <n v="3.5"/>
    <n v="0.87013269523602288"/>
    <n v="0.46057799999999999"/>
    <n v="62"/>
    <n v="162"/>
    <n v="0.42591712884425026"/>
    <n v="289.08999999999997"/>
    <n v="22.414000000000001"/>
    <m/>
    <m/>
    <m/>
    <n v="9.4860000610351563"/>
    <n v="52.116645812988281"/>
    <n v="21.239442825317383"/>
    <n v="0"/>
    <n v="0"/>
    <n v="0"/>
    <n v="0"/>
    <s v="FLOAT"/>
    <s v="HYBRID"/>
    <m/>
    <n v="-3.4000001847743988E-2"/>
    <n v="6.9146499037742615E-2"/>
    <n v="3.8685128092765808E-2"/>
    <n v="3.5248439759016037E-2"/>
    <m/>
    <m/>
    <n v="3.5714160650968552E-2"/>
    <n v="3.3432338386774063E-2"/>
    <n v="3.2279502600431442E-2"/>
    <n v="-8.3999998867511749E-2"/>
    <n v="5.4585151374340057E-2"/>
    <m/>
    <m/>
    <m/>
    <n v="5.1600001752376556E-2"/>
    <n v="4.9999997019767761E-2"/>
    <n v="4.581012949347496E-2"/>
    <n v="5.0442159175872803E-2"/>
    <n v="3.6966785788536072E-2"/>
  </r>
  <r>
    <x v="47"/>
    <x v="0"/>
    <s v="AUS"/>
    <n v="193"/>
    <n v="4950"/>
    <n v="4791.1111111111113"/>
    <n v="20.408082948383779"/>
    <n v="21.601099999999999"/>
    <n v="1230.7"/>
    <n v="0.1164384"/>
    <n v="4.0416670000000003"/>
    <n v="-30.2684"/>
    <n v="138"/>
    <n v="173"/>
    <n v="245"/>
    <n v="613.9"/>
    <n v="3.6071428571428572"/>
    <n v="5.18"/>
    <n v="0.91707336236799997"/>
    <n v="3.3"/>
    <n v="0.92669132042636437"/>
    <n v="0.51203500000000002"/>
    <n v="68"/>
    <n v="174"/>
    <n v="0.42450906625965557"/>
    <n v="276.202"/>
    <n v="28.268000000000001"/>
    <m/>
    <m/>
    <m/>
    <n v="9.2676410675048828"/>
    <n v="45.868747711181641"/>
    <n v="18.986835479736328"/>
    <n v="0"/>
    <n v="0"/>
    <n v="0"/>
    <n v="0"/>
    <s v="FLOAT"/>
    <s v="HYBRID"/>
    <m/>
    <n v="0.1550000011920929"/>
    <n v="6.7619122564792633E-2"/>
    <n v="5.2007488906383514E-2"/>
    <n v="3.680352121591568E-2"/>
    <m/>
    <m/>
    <n v="3.4482643008232117E-2"/>
    <n v="3.3136479556560516E-2"/>
    <n v="3.2031934708356857E-2"/>
    <n v="9.4999998807907104E-2"/>
    <n v="5.4794520139694214E-2"/>
    <m/>
    <m/>
    <m/>
    <n v="5.1800001412630081E-2"/>
    <n v="5.9999998658895493E-2"/>
    <n v="6.9293767213821411E-2"/>
    <n v="8.3813123404979706E-2"/>
    <n v="4.4405505061149597E-2"/>
  </r>
  <r>
    <x v="48"/>
    <x v="0"/>
    <s v="AUS"/>
    <n v="193"/>
    <n v="5032"/>
    <n v="4601.5500794912559"/>
    <n v="19.58723738882065"/>
    <n v="21.370200000000001"/>
    <n v="1278.8599999999999"/>
    <n v="0.1007533"/>
    <n v="4.3333329999999997"/>
    <n v="-58.898599999999995"/>
    <n v="111"/>
    <n v="150"/>
    <n v="261.2"/>
    <n v="658.6"/>
    <n v="3.6428571428571428"/>
    <n v="5.07"/>
    <n v="0.98585386454560009"/>
    <n v="3.4"/>
    <n v="0.95279530128344514"/>
    <n v="0.61629"/>
    <n v="74"/>
    <n v="214"/>
    <n v="0.42443812087858801"/>
    <n v="320.69599999999997"/>
    <n v="39.909999999999997"/>
    <m/>
    <m/>
    <m/>
    <n v="8.4811725616455078"/>
    <n v="47.737430572509766"/>
    <n v="22.583850860595703"/>
    <n v="0"/>
    <n v="0"/>
    <n v="0"/>
    <n v="0"/>
    <s v="FLOAT"/>
    <s v="HYBRID"/>
    <m/>
    <n v="7.5000002980232239E-2"/>
    <n v="0.1086893230676651"/>
    <n v="1.2830662541091442E-2"/>
    <n v="3.7321880459785461E-2"/>
    <m/>
    <m/>
    <n v="7.5000569224357605E-2"/>
    <n v="3.3688757568597794E-2"/>
    <n v="3.1338363885879517E-2"/>
    <n v="1.8999999389052391E-2"/>
    <n v="5.4955840110778809E-2"/>
    <m/>
    <m/>
    <m/>
    <n v="5.0700001418590546E-2"/>
    <n v="5.6000001728534698E-2"/>
    <n v="7.1430765092372894E-2"/>
    <n v="0.10253389179706573"/>
    <n v="2.5076271966099739E-2"/>
  </r>
  <r>
    <x v="49"/>
    <x v="0"/>
    <s v="AUS"/>
    <n v="193"/>
    <n v="5193"/>
    <n v="4715.5786635855957"/>
    <n v="20.088145486758744"/>
    <n v="22.667100000000001"/>
    <n v="1378.82"/>
    <n v="0.1213974"/>
    <n v="4.875"/>
    <n v="-135.10370400000002"/>
    <n v="173"/>
    <n v="214"/>
    <n v="277.39999999999998"/>
    <n v="727.8"/>
    <n v="3.6428571428571428"/>
    <n v="5.6"/>
    <n v="1.1157725908810667"/>
    <n v="3.6"/>
    <n v="1.0702632151403082"/>
    <n v="0.60628799999999994"/>
    <n v="90"/>
    <n v="194"/>
    <n v="0.45737505563841779"/>
    <n v="382.84200000000004"/>
    <n v="27.942"/>
    <m/>
    <m/>
    <m/>
    <n v="8.5682506561279297"/>
    <n v="53.554821014404297"/>
    <n v="19.319122314453125"/>
    <n v="0"/>
    <n v="0"/>
    <n v="0"/>
    <n v="0"/>
    <s v="FLOAT"/>
    <s v="HYBRID"/>
    <m/>
    <n v="0.18700000643730164"/>
    <n v="0.16568724811077118"/>
    <n v="4.0327094495296478E-2"/>
    <n v="3.7321880459785461E-2"/>
    <m/>
    <m/>
    <n v="0.13178016245365143"/>
    <n v="3.3907081931829453E-2"/>
    <n v="2.9959071427583694E-2"/>
    <n v="0.12600000202655792"/>
    <n v="5.4174069315195084E-2"/>
    <m/>
    <m/>
    <m/>
    <n v="5.6000001728534698E-2"/>
    <n v="6.1000000685453415E-2"/>
    <n v="0.11990512907505035"/>
    <n v="0.16952522099018097"/>
    <n v="3.882448747754097E-2"/>
  </r>
  <r>
    <x v="50"/>
    <x v="0"/>
    <s v="AUS"/>
    <n v="193"/>
    <n v="5358"/>
    <n v="4765.5841731989549"/>
    <n v="20.307982299998091"/>
    <n v="22.785799999999998"/>
    <n v="1508.86"/>
    <n v="0.16440540000000001"/>
    <n v="4.9583329999999997"/>
    <n v="46.495600000000003"/>
    <n v="180"/>
    <n v="288"/>
    <n v="307.8"/>
    <n v="777.5"/>
    <n v="3.7857142857142856"/>
    <n v="6.28"/>
    <n v="1.2609758732559999"/>
    <n v="3.4"/>
    <n v="1.1790298020448109"/>
    <n v="0.61205100000000001"/>
    <n v="106"/>
    <n v="186"/>
    <n v="0.55941173228895968"/>
    <n v="350.50800000000004"/>
    <n v="28.556000000000001"/>
    <m/>
    <m/>
    <m/>
    <n v="8.7957248687744141"/>
    <n v="45.952232360839844"/>
    <n v="20.443607330322266"/>
    <n v="0"/>
    <n v="0"/>
    <n v="0"/>
    <n v="0"/>
    <s v="FLOAT"/>
    <s v="HYBRID"/>
    <n v="0"/>
    <n v="8.1000000238418579E-2"/>
    <n v="0.16225853562355042"/>
    <n v="2.2570228204131126E-2"/>
    <n v="3.939530998468399E-2"/>
    <m/>
    <m/>
    <n v="0.13014331459999084"/>
    <n v="3.2115217298269272E-2"/>
    <n v="2.8416940942406654E-2"/>
    <n v="2.500000037252903E-2"/>
    <n v="5.4634146392345428E-2"/>
    <m/>
    <m/>
    <m/>
    <n v="6.2799997627735138E-2"/>
    <n v="5.6000001728534698E-2"/>
    <n v="0.10522463917732239"/>
    <n v="0.15002438426017761"/>
    <n v="3.0982770025730133E-2"/>
  </r>
  <r>
    <x v="51"/>
    <x v="0"/>
    <s v="AUS"/>
    <n v="193"/>
    <n v="5461"/>
    <n v="4910.822193737411"/>
    <n v="20.938747963031066"/>
    <n v="24.1007"/>
    <n v="1664.2"/>
    <n v="0.17583209999999999"/>
    <n v="4.5"/>
    <n v="-288.44299999999998"/>
    <n v="298"/>
    <n v="254"/>
    <n v="301.10000000000002"/>
    <n v="814.9"/>
    <n v="3.875"/>
    <n v="7.05"/>
    <n v="1.3221140974138668"/>
    <n v="5.8"/>
    <n v="1.3965629758538167"/>
    <n v="0.59081000000000006"/>
    <n v="132"/>
    <n v="156"/>
    <n v="0.52975499514858326"/>
    <n v="412.77000000000004"/>
    <n v="26.803999999999998"/>
    <m/>
    <m/>
    <m/>
    <n v="8.7602529525756836"/>
    <n v="51.927940368652344"/>
    <n v="23.882253646850586"/>
    <n v="0"/>
    <n v="0"/>
    <n v="0"/>
    <n v="0"/>
    <s v="FLOAT"/>
    <s v="HYBRID"/>
    <n v="0"/>
    <n v="0.19900000095367432"/>
    <n v="7.850172370672226E-2"/>
    <n v="9.5204450190067291E-2"/>
    <n v="4.0846720337867737E-2"/>
    <m/>
    <m/>
    <n v="4.8478167504072189E-2"/>
    <n v="3.0023554340004921E-2"/>
    <n v="2.8635364025831223E-2"/>
    <n v="0.12600000202655792"/>
    <n v="6.4831264317035675E-2"/>
    <m/>
    <m/>
    <m/>
    <n v="7.0500001311302185E-2"/>
    <n v="7.3000006377696991E-2"/>
    <n v="8.8539585471153259E-2"/>
    <n v="0.10026130080223083"/>
    <n v="6.8025588989257813E-2"/>
  </r>
  <r>
    <x v="52"/>
    <x v="0"/>
    <s v="AUS"/>
    <n v="193"/>
    <n v="5574"/>
    <n v="5063.688554000717"/>
    <n v="21.60402760088661"/>
    <n v="23.990100000000002"/>
    <n v="1659.4"/>
    <n v="0.1872279"/>
    <n v="4.4166670000000003"/>
    <n v="-10.215600000000002"/>
    <n v="188"/>
    <n v="248"/>
    <n v="296.89999999999998"/>
    <n v="838.3"/>
    <n v="3.9166666666666665"/>
    <n v="6.17"/>
    <n v="1.3526832094928001"/>
    <n v="6.1"/>
    <n v="1.4618229279965185"/>
    <n v="0.63367200000000001"/>
    <n v="128"/>
    <n v="142"/>
    <n v="0.45266236183674174"/>
    <n v="396.98399999999998"/>
    <n v="33.473999999999997"/>
    <m/>
    <m/>
    <m/>
    <n v="9.312047004699707"/>
    <n v="48.328048706054688"/>
    <n v="22.537899017333984"/>
    <n v="0"/>
    <n v="0"/>
    <n v="0"/>
    <n v="0"/>
    <s v="FLOAT"/>
    <s v="HYBRID"/>
    <n v="0"/>
    <n v="0.21299999952316284"/>
    <n v="5.3194053471088409E-2"/>
    <n v="6.4738601446151733E-2"/>
    <n v="4.0846720337867737E-2"/>
    <m/>
    <m/>
    <n v="2.3122129961848259E-2"/>
    <n v="3.0071921646595001E-2"/>
    <n v="2.9392309486865997E-2"/>
    <n v="0.14800000190734863"/>
    <n v="5.6620210409164429E-2"/>
    <m/>
    <m/>
    <m/>
    <n v="6.1700001358985901E-2"/>
    <n v="6.5000005066394806E-2"/>
    <n v="7.0165812969207764E-2"/>
    <n v="8.0343380570411682E-2"/>
    <n v="5.2792660892009735E-2"/>
  </r>
  <r>
    <x v="53"/>
    <x v="0"/>
    <s v="AUS"/>
    <n v="193"/>
    <n v="5697"/>
    <n v="5192.0308934526938"/>
    <n v="22.163639820223793"/>
    <n v="26.360900000000001"/>
    <n v="1818.34"/>
    <n v="0.1807947"/>
    <n v="4.4166670000000003"/>
    <n v="-136.20519999999999"/>
    <n v="240"/>
    <n v="232"/>
    <n v="302"/>
    <n v="891.3"/>
    <n v="3.9583333333333335"/>
    <n v="5.6"/>
    <n v="1.3679677655322668"/>
    <n v="5"/>
    <n v="1.4661735914726985"/>
    <n v="0.59231800000000001"/>
    <n v="128"/>
    <n v="150"/>
    <n v="0.43568753018040202"/>
    <n v="439.11599999999999"/>
    <n v="36.415999999999997"/>
    <m/>
    <m/>
    <m/>
    <n v="9.5545015335083008"/>
    <n v="49.823562622070313"/>
    <n v="20.135019302368164"/>
    <n v="0"/>
    <n v="0"/>
    <n v="0"/>
    <n v="0"/>
    <s v="FLOAT"/>
    <s v="HYBRID"/>
    <n v="0"/>
    <n v="0.16200000047683716"/>
    <n v="4.191267117857933E-2"/>
    <n v="4.0929187089204788E-2"/>
    <n v="4.1468750685453415E-2"/>
    <m/>
    <m/>
    <n v="1.1303486302495003E-2"/>
    <n v="3.0609184876084328E-2"/>
    <n v="3.0267061665654182E-2"/>
    <n v="0.10199999809265137"/>
    <n v="5.4446462541818619E-2"/>
    <m/>
    <m/>
    <m/>
    <n v="5.6000001728534698E-2"/>
    <n v="6.0000002384185791E-2"/>
    <n v="5.4478440433740616E-2"/>
    <n v="6.2059912830591202E-2"/>
    <n v="4.1198968887329102E-2"/>
  </r>
  <r>
    <x v="54"/>
    <x v="0"/>
    <s v="AUS"/>
    <n v="193"/>
    <n v="5819"/>
    <n v="5417.4256745145212"/>
    <n v="23.14642778364648"/>
    <n v="29.2334"/>
    <n v="1889.4"/>
    <n v="0.1848311"/>
    <n v="4.4583329999999997"/>
    <n v="-170.25779999999997"/>
    <n v="256"/>
    <n v="234"/>
    <n v="306.8"/>
    <n v="895.5"/>
    <n v="4"/>
    <n v="5.97"/>
    <n v="1.3679677655322668"/>
    <n v="4.7"/>
    <n v="1.5227322166630402"/>
    <n v="0.58827300000000005"/>
    <n v="130"/>
    <n v="150"/>
    <n v="0.44232046227806776"/>
    <n v="461.67400000000004"/>
    <n v="44.027999999999999"/>
    <m/>
    <m/>
    <m/>
    <n v="10.010306358337402"/>
    <n v="52.160305023193359"/>
    <n v="21.172000885009766"/>
    <n v="0"/>
    <n v="0"/>
    <n v="0"/>
    <n v="0"/>
    <s v="FLOAT"/>
    <s v="HYBRID"/>
    <n v="0"/>
    <n v="0.13699999451637268"/>
    <n v="3.1655460596084595E-2"/>
    <n v="3.6121323704719543E-2"/>
    <n v="4.1468750685453415E-2"/>
    <m/>
    <m/>
    <n v="0"/>
    <n v="3.1655460596084595E-2"/>
    <n v="3.1655460596084595E-2"/>
    <n v="7.5999997556209564E-2"/>
    <n v="5.6691452860832214E-2"/>
    <m/>
    <m/>
    <m/>
    <n v="5.9700001031160355E-2"/>
    <n v="6.1000004410743713E-2"/>
    <n v="4.596618190407753E-2"/>
    <n v="5.0028204917907715E-2"/>
    <n v="3.8795039057731628E-2"/>
  </r>
  <r>
    <x v="55"/>
    <x v="0"/>
    <s v="AUS"/>
    <n v="193"/>
    <n v="5943"/>
    <n v="5553.0876661618713"/>
    <n v="23.738428483755573"/>
    <n v="29.761199999999999"/>
    <n v="2073.6"/>
    <n v="0.17537749999999999"/>
    <n v="4.5"/>
    <n v="-39.618600000000001"/>
    <n v="266"/>
    <n v="322"/>
    <n v="303.89999999999998"/>
    <n v="922.7"/>
    <n v="4.041666666666667"/>
    <n v="5.33"/>
    <n v="1.3679677655322668"/>
    <n v="6.3"/>
    <n v="1.5488361975201208"/>
    <n v="0.55301999999999996"/>
    <n v="136"/>
    <n v="164"/>
    <n v="0.41447141948415456"/>
    <n v="464.14400000000001"/>
    <n v="49.521999999999998"/>
    <m/>
    <m/>
    <m/>
    <n v="10.604848861694336"/>
    <n v="50.478305816650391"/>
    <n v="21.791954040527344"/>
    <n v="0"/>
    <n v="0"/>
    <n v="1"/>
    <n v="1"/>
    <s v="PEG"/>
    <s v="HYBRID"/>
    <n v="0"/>
    <n v="0.17700000107288361"/>
    <n v="3.2673615962266922E-2"/>
    <n v="8.9922264218330383E-2"/>
    <n v="4.2090781033039093E-2"/>
    <m/>
    <m/>
    <n v="0"/>
    <n v="3.2673615962266922E-2"/>
    <n v="3.2673615962266922E-2"/>
    <n v="0.11399999260902405"/>
    <n v="5.6552961468696594E-2"/>
    <m/>
    <m/>
    <m/>
    <n v="5.3300000727176666E-2"/>
    <n v="6.3000001013278961E-2"/>
    <n v="6.2256600707769394E-2"/>
    <n v="6.0209684073925018E-2"/>
    <n v="6.6006526350975037E-2"/>
  </r>
  <r>
    <x v="56"/>
    <x v="0"/>
    <s v="AUS"/>
    <n v="193"/>
    <n v="6064"/>
    <n v="5572.5593667546182"/>
    <n v="23.823347031779431"/>
    <n v="29.5945"/>
    <n v="1997.8"/>
    <n v="0.1838457"/>
    <n v="4.5"/>
    <n v="-151.1568"/>
    <n v="274"/>
    <n v="288"/>
    <n v="315.89999999999998"/>
    <n v="969.2"/>
    <n v="4.041666666666667"/>
    <n v="5.12"/>
    <n v="1.3832523215717334"/>
    <n v="4.9000000000000004"/>
    <n v="1.6227974766151827"/>
    <n v="0.60452099999999998"/>
    <n v="140"/>
    <n v="164"/>
    <n v="0.41257451845657517"/>
    <n v="500.29999999999995"/>
    <n v="51.305999999999997"/>
    <m/>
    <m/>
    <m/>
    <n v="10.585254669189453"/>
    <n v="51.576786041259766"/>
    <n v="21.103788375854492"/>
    <n v="0"/>
    <n v="0"/>
    <n v="1"/>
    <n v="1"/>
    <s v="PEG"/>
    <s v="HYBRID"/>
    <n v="0.29250002000000003"/>
    <n v="0.14100000262260437"/>
    <n v="4.439881443977356E-2"/>
    <n v="4.1868820786476135E-2"/>
    <n v="4.2090781033039093E-2"/>
    <m/>
    <m/>
    <n v="1.1169835925102234E-2"/>
    <n v="3.3228978514671326E-2"/>
    <n v="3.2861914485692978E-2"/>
    <n v="8.1999994814395905E-2"/>
    <n v="5.4528649896383286E-2"/>
    <m/>
    <m/>
    <m/>
    <n v="5.1199998706579208E-2"/>
    <n v="5.9000000357627869E-2"/>
    <n v="5.6303523480892181E-2"/>
    <n v="6.4045488834381104E-2"/>
    <n v="4.1979800909757614E-2"/>
  </r>
  <r>
    <x v="57"/>
    <x v="0"/>
    <s v="AUS"/>
    <n v="193"/>
    <n v="6188"/>
    <n v="5543.7944408532639"/>
    <n v="23.697841668788275"/>
    <n v="30.356000000000002"/>
    <n v="2082"/>
    <n v="0.18623480000000001"/>
    <n v="4.5833329999999997"/>
    <n v="-251.93019999999999"/>
    <n v="298"/>
    <n v="266"/>
    <n v="311.10000000000002"/>
    <n v="997.1"/>
    <n v="4.041666666666667"/>
    <n v="5.08"/>
    <n v="1.3908945995914668"/>
    <n v="4.2"/>
    <n v="1.627148140091363"/>
    <n v="0.59710799999999997"/>
    <n v="152"/>
    <n v="178"/>
    <n v="0.41433834413409815"/>
    <n v="555.23599999999999"/>
    <n v="56.357999999999997"/>
    <m/>
    <m/>
    <m/>
    <n v="10.70527458190918"/>
    <n v="55.804969787597656"/>
    <n v="20.94108772277832"/>
    <n v="0"/>
    <n v="0"/>
    <n v="1"/>
    <n v="1"/>
    <s v="PEG"/>
    <s v="HYBRID"/>
    <n v="-0.25166654999999999"/>
    <n v="0.12399999797344208"/>
    <n v="3.8659751415252686E-2"/>
    <n v="5.8115400373935699E-2"/>
    <n v="4.2090781033039093E-2"/>
    <m/>
    <m/>
    <n v="5.5232243612408638E-3"/>
    <n v="3.3136527985334396E-2"/>
    <n v="3.2954514026641846E-2"/>
    <n v="6.4999997615814209E-2"/>
    <n v="5.5399060249328613E-2"/>
    <m/>
    <m/>
    <m/>
    <n v="5.0799999386072159E-2"/>
    <n v="5.9000000357627869E-2"/>
    <n v="5.2934788167476654E-2"/>
    <n v="5.4460592567920685E-2"/>
    <n v="5.0103090703487396E-2"/>
  </r>
  <r>
    <x v="58"/>
    <x v="0"/>
    <s v="AUS"/>
    <n v="193"/>
    <n v="6304"/>
    <n v="5451.7766497461926"/>
    <n v="23.297135433238285"/>
    <n v="29.292400000000001"/>
    <n v="2094.1999999999998"/>
    <n v="0.18631400000000001"/>
    <n v="4.625"/>
    <n v="-184.16979999999998"/>
    <n v="268"/>
    <n v="276"/>
    <n v="301.2"/>
    <n v="1032.4000000000001"/>
    <n v="4.041666666666667"/>
    <n v="5.07"/>
    <n v="1.4443905457296"/>
    <n v="6.2"/>
    <n v="1.6576027844246237"/>
    <n v="0.62323200000000001"/>
    <n v="148"/>
    <n v="170"/>
    <n v="0.41514142634180001"/>
    <n v="539.32000000000005"/>
    <n v="65.153999999999996"/>
    <m/>
    <m/>
    <m/>
    <n v="11.813628196716309"/>
    <n v="52.474163055419922"/>
    <n v="15.742313385009766"/>
    <n v="0"/>
    <n v="0"/>
    <n v="1"/>
    <n v="1"/>
    <s v="PEG"/>
    <s v="HYBRID"/>
    <n v="0.38625002000000003"/>
    <n v="0.17700000107288361"/>
    <n v="7.2407722473144531E-2"/>
    <n v="4.486045241355896E-2"/>
    <n v="4.2090781033039093E-2"/>
    <m/>
    <m/>
    <n v="3.8464579731225967E-2"/>
    <n v="3.3943146467208862E-2"/>
    <n v="3.2685898244380951E-2"/>
    <n v="0.11500000208616257"/>
    <n v="5.5605381727218628E-2"/>
    <m/>
    <m/>
    <m/>
    <n v="5.0700001418590546E-2"/>
    <n v="6.1999998986721039E-2"/>
    <n v="7.7395938336849213E-2"/>
    <n v="9.4581276178359985E-2"/>
    <n v="4.3475616723299026E-2"/>
  </r>
  <r>
    <x v="59"/>
    <x v="0"/>
    <s v="AUS"/>
    <n v="193"/>
    <n v="6396"/>
    <n v="5262.9768605378358"/>
    <n v="22.478617795730639"/>
    <n v="28.092300000000002"/>
    <n v="2061.6"/>
    <n v="0.17873829999999999"/>
    <n v="4.625"/>
    <n v="-181.1944"/>
    <n v="260"/>
    <n v="278"/>
    <n v="302.3"/>
    <n v="1079.7"/>
    <n v="4.5"/>
    <n v="5.23"/>
    <n v="1.4826019358282667"/>
    <n v="6.7"/>
    <n v="1.6445507939960833"/>
    <n v="0.63843499999999997"/>
    <n v="150"/>
    <n v="168"/>
    <n v="0.43658322216614742"/>
    <n v="597.61799999999994"/>
    <n v="72.432000000000002"/>
    <m/>
    <m/>
    <m/>
    <n v="11.637971878051758"/>
    <n v="55.433341979980469"/>
    <n v="15.646575927734375"/>
    <n v="0"/>
    <n v="0"/>
    <n v="1"/>
    <n v="1"/>
    <s v="PEG"/>
    <s v="HYBRID"/>
    <n v="0.70833349000000001"/>
    <n v="-5.3000003099441528E-2"/>
    <n v="5.9457309544086456E-2"/>
    <n v="-1.6813905909657478E-2"/>
    <n v="4.3438520282506943E-2"/>
    <m/>
    <m/>
    <n v="2.6454074308276176E-2"/>
    <n v="3.3003237098455429E-2"/>
    <n v="3.2152667641639709E-2"/>
    <n v="-0.10100000351667404"/>
    <n v="5.3392659872770309E-2"/>
    <m/>
    <m/>
    <m/>
    <n v="5.2299998700618744E-2"/>
    <n v="4.8000000417232513E-2"/>
    <n v="3.1037595123052597E-2"/>
    <n v="3.996652364730835E-2"/>
    <n v="1.3312307186424732E-2"/>
  </r>
  <r>
    <x v="60"/>
    <x v="0"/>
    <s v="AUS"/>
    <n v="193"/>
    <n v="6469"/>
    <n v="4708.3011284588029"/>
    <n v="20.082477502623668"/>
    <n v="29.463100000000001"/>
    <n v="1885.8"/>
    <n v="0.15261810000000001"/>
    <n v="4.25"/>
    <n v="-318.39280000000002"/>
    <n v="238"/>
    <n v="196"/>
    <n v="247.8"/>
    <n v="1026.7"/>
    <n v="5.2200000000000006"/>
    <n v="5.84"/>
    <n v="1.2151222051376003"/>
    <n v="9.8000000000000007"/>
    <n v="1.6489014574722636"/>
    <n v="0.70268199999999992"/>
    <n v="154"/>
    <n v="164"/>
    <n v="0.53071281948289473"/>
    <n v="632.53399999999999"/>
    <n v="77.213999999999999"/>
    <m/>
    <m/>
    <m/>
    <n v="12.409876823425293"/>
    <n v="61.994174957275391"/>
    <n v="16.114974975585938"/>
    <n v="0"/>
    <n v="0"/>
    <n v="0"/>
    <n v="0"/>
    <s v="FLOAT"/>
    <s v="HYBRID"/>
    <n v="0"/>
    <n v="-0.29600000381469727"/>
    <n v="-0.14844705164432526"/>
    <n v="-4.4330671429634094E-2"/>
    <n v="4.3438520282506943E-2"/>
    <m/>
    <m/>
    <n v="-0.18041278421878815"/>
    <n v="3.1965732574462891E-2"/>
    <n v="3.9002235978841782E-2"/>
    <n v="-0.33900001645088196"/>
    <n v="6.5052948892116547E-2"/>
    <m/>
    <m/>
    <m/>
    <n v="5.8400001376867294E-2"/>
    <n v="4.2999997735023499E-2"/>
    <n v="-0.10498002916574478"/>
    <n v="-0.17045654356479645"/>
    <n v="-4.4607557356357574E-4"/>
  </r>
  <r>
    <x v="61"/>
    <x v="0"/>
    <s v="AUS"/>
    <n v="193"/>
    <n v="6527"/>
    <n v="4353.60808947449"/>
    <n v="18.556069132244932"/>
    <n v="23.6234"/>
    <n v="1549.8"/>
    <n v="0.13675209999999999"/>
    <n v="4.0833329999999997"/>
    <n v="-60.688400000000001"/>
    <n v="124"/>
    <n v="180"/>
    <n v="241.8"/>
    <n v="996"/>
    <n v="5.88"/>
    <n v="6.94"/>
    <n v="1.0469920887034667"/>
    <n v="16.399999999999999"/>
    <n v="1.51403088971068"/>
    <n v="0.89813500000000002"/>
    <n v="140"/>
    <n v="148"/>
    <n v="0.55234498893570128"/>
    <n v="583.19399999999996"/>
    <n v="74.712000000000003"/>
    <m/>
    <m/>
    <m/>
    <n v="12.945352554321289"/>
    <n v="60.738872528076172"/>
    <n v="17.965940475463867"/>
    <n v="0"/>
    <n v="0"/>
    <n v="0"/>
    <n v="0"/>
    <s v="FLOAT"/>
    <s v="HYBRID"/>
    <n v="0"/>
    <n v="0.17700000107288361"/>
    <n v="-9.9590793251991272E-2"/>
    <n v="3.7956584244966507E-2"/>
    <n v="4.2816489934921265E-2"/>
    <m/>
    <m/>
    <n v="-0.13836494088172913"/>
    <n v="3.8774151355028152E-2"/>
    <n v="4.5000664889812469E-2"/>
    <n v="0.11300000548362732"/>
    <n v="5.7502247393131256E-2"/>
    <m/>
    <m/>
    <m/>
    <n v="6.9399997591972351E-2"/>
    <n v="6.4000003039836884E-2"/>
    <n v="-1.4018445275723934E-2"/>
    <n v="-5.315827950835228E-2"/>
    <n v="4.0386535227298737E-2"/>
  </r>
  <r>
    <x v="62"/>
    <x v="0"/>
    <s v="AUS"/>
    <n v="193"/>
    <n v="6579"/>
    <n v="4563.7634898920805"/>
    <n v="19.458898033761962"/>
    <n v="23.2408"/>
    <n v="1457"/>
    <n v="9.8347100000000007E-2"/>
    <n v="3.9166669999999999"/>
    <n v="48.654490763593813"/>
    <n v="102"/>
    <n v="192"/>
    <n v="254.8"/>
    <n v="1060.5"/>
    <n v="4.17"/>
    <n v="5.25"/>
    <n v="1.0011384205850666"/>
    <n v="19.7"/>
    <n v="1.3661083315205562"/>
    <n v="0.98156999999999994"/>
    <n v="144"/>
    <n v="142"/>
    <n v="0.71698640747206532"/>
    <n v="554.58799999999997"/>
    <n v="72.67"/>
    <m/>
    <m/>
    <m/>
    <n v="12.101489067077637"/>
    <n v="53.833354949951172"/>
    <n v="15.409627914428711"/>
    <n v="0"/>
    <n v="0"/>
    <n v="0"/>
    <n v="0"/>
    <s v="FLOAT"/>
    <s v="HYBRID"/>
    <n v="0"/>
    <n v="0.24799999594688416"/>
    <n v="-1.1739246547222137E-3"/>
    <n v="0.33444881439208984"/>
    <n v="3.2863989472389221E-2"/>
    <m/>
    <m/>
    <n v="-4.3792203068733215E-2"/>
    <n v="4.2618278414011002E-2"/>
    <n v="4.4570103287696838E-2"/>
    <n v="0.19900000095367432"/>
    <n v="4.0867384523153305E-2"/>
    <m/>
    <m/>
    <m/>
    <n v="5.2499998360872269E-2"/>
    <n v="4.8999994993209839E-2"/>
    <n v="0.10307695716619492"/>
    <n v="4.4153966009616852E-2"/>
    <n v="0.18365639448165894"/>
  </r>
  <r>
    <x v="63"/>
    <x v="0"/>
    <s v="AUS"/>
    <n v="193"/>
    <n v="6631"/>
    <n v="4842.4068767908302"/>
    <n v="20.656360896300971"/>
    <n v="25.085100000000001"/>
    <n v="1522.2"/>
    <n v="0.1052215"/>
    <n v="3.9166669999999999"/>
    <n v="6.0140968690298067"/>
    <n v="130"/>
    <n v="196"/>
    <n v="251.2"/>
    <n v="1063.5999999999999"/>
    <n v="3.35"/>
    <n v="4.32"/>
    <n v="0.96292703048640005"/>
    <n v="18.899999999999999"/>
    <n v="1.3139003698063949"/>
    <n v="0.95292699999999997"/>
    <n v="148"/>
    <n v="146"/>
    <n v="0.59331638302789347"/>
    <n v="552.52599999999995"/>
    <n v="70.346000000000004"/>
    <m/>
    <m/>
    <m/>
    <n v="11.961195945739746"/>
    <n v="53.156326293945313"/>
    <n v="16.762548446655273"/>
    <n v="0"/>
    <n v="0"/>
    <n v="0"/>
    <n v="0"/>
    <s v="FLOAT"/>
    <s v="HYBRID"/>
    <n v="0"/>
    <n v="0.25600001215934753"/>
    <n v="3.9091184735298157E-3"/>
    <n v="5.8058790862560272E-2"/>
    <n v="2.7680389583110809E-2"/>
    <m/>
    <m/>
    <n v="-3.8169488310813904E-2"/>
    <n v="4.2078606784343719E-2"/>
    <n v="4.3748464435338974E-2"/>
    <n v="0.21100001037120819"/>
    <n v="3.7159372121095657E-2"/>
    <m/>
    <m/>
    <m/>
    <n v="4.3200001120567322E-2"/>
    <n v="4.5000001788139343E-2"/>
    <n v="5.431029200553894E-2"/>
    <n v="6.2328819185495377E-2"/>
    <n v="4.2869590222835541E-2"/>
  </r>
  <r>
    <x v="64"/>
    <x v="0"/>
    <s v="AUS"/>
    <n v="193"/>
    <n v="6682"/>
    <n v="5059.8623166716552"/>
    <n v="21.591072208577852"/>
    <n v="26.2182"/>
    <n v="1632.8"/>
    <n v="0.1135693"/>
    <n v="3.9166669999999999"/>
    <n v="30.682843957557463"/>
    <n v="136"/>
    <n v="228"/>
    <n v="286.3"/>
    <n v="1123.3"/>
    <n v="2.44"/>
    <n v="3.87"/>
    <n v="1.0164229766245334"/>
    <n v="16"/>
    <n v="1.3008483793778547"/>
    <n v="0.90147499999999992"/>
    <n v="148"/>
    <n v="158"/>
    <n v="0.50029058252832348"/>
    <n v="554.69599999999991"/>
    <n v="67.225999999999999"/>
    <m/>
    <m/>
    <m/>
    <n v="11.461023330688477"/>
    <n v="50.368480682373047"/>
    <n v="16.915805816650391"/>
    <n v="0"/>
    <n v="0"/>
    <n v="0"/>
    <n v="0"/>
    <s v="FLOAT"/>
    <s v="HYBRID"/>
    <n v="0"/>
    <n v="0.23200000822544098"/>
    <n v="0.1004522293806076"/>
    <n v="7.2371698915958405E-2"/>
    <n v="2.5917969644069672E-2"/>
    <m/>
    <m/>
    <n v="5.5552497506141663E-2"/>
    <n v="4.4899735599756241E-2"/>
    <n v="4.2536713182926178E-2"/>
    <n v="0.19099999964237213"/>
    <n v="3.4424852579832077E-2"/>
    <m/>
    <m/>
    <m/>
    <n v="3.8699999451637268E-2"/>
    <n v="4.1000001132488251E-2"/>
    <n v="9.8772644996643066E-2"/>
    <n v="0.13143111765384674"/>
    <n v="4.9144834280014038E-2"/>
  </r>
  <r>
    <x v="65"/>
    <x v="0"/>
    <s v="AUS"/>
    <n v="193"/>
    <n v="6732"/>
    <n v="5317.587641117053"/>
    <n v="22.69906189298446"/>
    <n v="25.8"/>
    <n v="1724.4"/>
    <n v="0.13966480000000001"/>
    <n v="3.9583330000000001"/>
    <n v="-68.268528845024804"/>
    <n v="166"/>
    <n v="208"/>
    <n v="297.2"/>
    <n v="1134.7"/>
    <n v="1.95"/>
    <n v="3.35"/>
    <n v="1.1004880348416"/>
    <n v="14"/>
    <n v="1.3226016967587551"/>
    <n v="0.86731800000000003"/>
    <n v="154"/>
    <n v="160"/>
    <n v="0.51225785667163481"/>
    <n v="587.41399999999999"/>
    <n v="65.441999999999993"/>
    <m/>
    <m/>
    <m/>
    <n v="11.771458625793457"/>
    <n v="52.818824768066406"/>
    <n v="14.382386207580566"/>
    <n v="0"/>
    <n v="0"/>
    <n v="0"/>
    <n v="0"/>
    <s v="FLOAT"/>
    <s v="HYBRID"/>
    <n v="0"/>
    <n v="0.10100000351667404"/>
    <n v="0.12633927166461945"/>
    <n v="2.1961230784654617E-2"/>
    <n v="2.3326169699430466E-2"/>
    <m/>
    <m/>
    <n v="8.2711867988109589E-2"/>
    <n v="4.3627399951219559E-2"/>
    <n v="4.029456153512001E-2"/>
    <n v="6.1999998986721039E-2"/>
    <n v="3.6723162978887558E-2"/>
    <m/>
    <m/>
    <m/>
    <n v="3.3500000834465027E-2"/>
    <n v="3.9000000804662704E-2"/>
    <n v="8.2966789603233337E-2"/>
    <n v="0.12072513997554779"/>
    <n v="2.2643700242042542E-2"/>
  </r>
  <r>
    <x v="66"/>
    <x v="0"/>
    <s v="AUS"/>
    <n v="193"/>
    <n v="6783"/>
    <n v="5515.8484446410139"/>
    <n v="23.551789863307441"/>
    <n v="28.016500000000001"/>
    <n v="1895.4"/>
    <n v="0.13977129999999999"/>
    <n v="4.0833329999999997"/>
    <n v="-43.811705608119539"/>
    <n v="190"/>
    <n v="248"/>
    <n v="313.10000000000002"/>
    <n v="1155.5"/>
    <n v="1.7500000000000002"/>
    <n v="3.58"/>
    <n v="1.1386994249402667"/>
    <n v="11"/>
    <n v="1.3574070045681961"/>
    <n v="0.79777600000000004"/>
    <n v="164"/>
    <n v="168"/>
    <n v="0.50494682263625701"/>
    <n v="607.23199999999997"/>
    <n v="64.024000000000001"/>
    <m/>
    <m/>
    <m/>
    <n v="11.597981452941895"/>
    <n v="53.638992309570313"/>
    <n v="15.295138359069824"/>
    <n v="0"/>
    <n v="0"/>
    <n v="0"/>
    <n v="0"/>
    <s v="FLOAT"/>
    <s v="HYBRID"/>
    <n v="0"/>
    <n v="0.19799999892711639"/>
    <n v="8.0052286386489868E-2"/>
    <n v="3.6951340734958649E-2"/>
    <n v="2.3326169699430466E-2"/>
    <m/>
    <m/>
    <n v="3.4720897674560547E-2"/>
    <n v="4.5331384986639023E-2"/>
    <n v="4.3810252100229263E-2"/>
    <n v="0.15399999916553497"/>
    <n v="3.812824934720993E-2"/>
    <m/>
    <m/>
    <m/>
    <n v="3.5799998790025711E-2"/>
    <n v="4.3999999761581421E-2"/>
    <n v="8.017788827419281E-2"/>
    <n v="0.10912048816680908"/>
    <n v="3.0138755217194557E-2"/>
  </r>
  <r>
    <x v="67"/>
    <x v="0"/>
    <s v="AUS"/>
    <n v="193"/>
    <n v="6841"/>
    <n v="5745.6512205817862"/>
    <n v="24.541359164891745"/>
    <n v="28.771799999999999"/>
    <n v="2067.6"/>
    <n v="0.1456028"/>
    <n v="4.1666670000000003"/>
    <n v="35.850812019456015"/>
    <n v="206"/>
    <n v="296"/>
    <n v="341.4"/>
    <n v="1225.5999999999999"/>
    <n v="1.7500000000000002"/>
    <n v="3.88"/>
    <n v="1.1769108150389334"/>
    <n v="8.8000000000000007"/>
    <n v="1.3965629758538172"/>
    <n v="0.73546899999999993"/>
    <n v="166"/>
    <n v="180"/>
    <n v="0.50773244011417729"/>
    <n v="609.00600000000009"/>
    <n v="63.515999999999998"/>
    <m/>
    <m/>
    <m/>
    <n v="10.968439102172852"/>
    <n v="50.634464263916016"/>
    <n v="16.402196884155273"/>
    <n v="0"/>
    <n v="0"/>
    <n v="0"/>
    <n v="0"/>
    <s v="FLOAT"/>
    <s v="HYBRID"/>
    <n v="0"/>
    <n v="2.4000000208616257E-2"/>
    <n v="8.2233861088752747E-2"/>
    <n v="-1.2195300310850143E-2"/>
    <n v="2.3326169699430466E-2"/>
    <m/>
    <m/>
    <n v="3.3555809408426285E-2"/>
    <n v="4.867805540561676E-2"/>
    <n v="4.709765687584877E-2"/>
    <n v="-1.7000000923871994E-2"/>
    <n v="4.1709054261445999E-2"/>
    <m/>
    <m/>
    <m/>
    <n v="3.880000114440918E-2"/>
    <n v="4.1000001132488251E-2"/>
    <n v="4.598221555352211E-2"/>
    <n v="6.8406365811824799E-2"/>
    <n v="5.5654346942901611E-3"/>
  </r>
  <r>
    <x v="68"/>
    <x v="0"/>
    <s v="AUS"/>
    <n v="193"/>
    <n v="6904"/>
    <n v="5886.3267670915411"/>
    <n v="25.147833467345787"/>
    <n v="29.154199999999999"/>
    <n v="2236.1999999999998"/>
    <n v="0.1610124"/>
    <n v="4.25"/>
    <n v="-98.057624093378763"/>
    <n v="254"/>
    <n v="284"/>
    <n v="353.5"/>
    <n v="1281.7"/>
    <n v="1.7500000000000002"/>
    <n v="3.84"/>
    <n v="1.1998376490981333"/>
    <n v="7.5"/>
    <n v="1.4835762453774197"/>
    <n v="0.68659099999999995"/>
    <n v="178"/>
    <n v="196"/>
    <n v="0.5134151834605164"/>
    <n v="670.72200000000009"/>
    <n v="63.594000000000001"/>
    <m/>
    <m/>
    <m/>
    <n v="10.873886108398438"/>
    <n v="53.394123077392578"/>
    <n v="14.390395164489746"/>
    <n v="0"/>
    <n v="0"/>
    <n v="0"/>
    <n v="0"/>
    <s v="FLOAT"/>
    <s v="HYBRID"/>
    <n v="0"/>
    <n v="-4.999999888241291E-3"/>
    <n v="6.8347044289112091E-2"/>
    <n v="-1.6877157613635063E-2"/>
    <n v="2.3326169699430466E-2"/>
    <m/>
    <m/>
    <n v="1.9483223557472229E-2"/>
    <n v="4.8863820731639862E-2"/>
    <n v="4.7929991036653519E-2"/>
    <n v="-5.0999999046325684E-2"/>
    <n v="4.8472076654434204E-2"/>
    <m/>
    <m/>
    <m/>
    <n v="3.840000182390213E-2"/>
    <n v="4.6000000089406967E-2"/>
    <n v="3.4381397068500519E-2"/>
    <n v="5.1192831248044968E-2"/>
    <n v="3.2245060428977013E-3"/>
  </r>
  <r>
    <x v="69"/>
    <x v="0"/>
    <s v="AUS"/>
    <n v="193"/>
    <n v="6971"/>
    <n v="5845.5613254913223"/>
    <n v="24.97192353115334"/>
    <n v="26.164100000000001"/>
    <n v="2190.4"/>
    <n v="0.1594283"/>
    <n v="4.375"/>
    <n v="-99.473973469731504"/>
    <n v="226"/>
    <n v="246"/>
    <n v="357.6"/>
    <n v="1294.7"/>
    <n v="1.7500000000000002"/>
    <n v="3.91"/>
    <n v="1.2304067611770668"/>
    <n v="8.8000000000000007"/>
    <n v="1.5357842070915808"/>
    <n v="0.71192999999999995"/>
    <n v="190"/>
    <n v="280"/>
    <n v="0.56596298602071426"/>
    <n v="694.9620000000001"/>
    <n v="66.498000000000005"/>
    <m/>
    <m/>
    <m/>
    <n v="10.847604751586914"/>
    <n v="54.884860992431641"/>
    <n v="14.739799499511719"/>
    <n v="0"/>
    <n v="0"/>
    <n v="0"/>
    <n v="0"/>
    <s v="FLOAT"/>
    <s v="HYBRID"/>
    <m/>
    <n v="5.3000003099441528E-2"/>
    <n v="7.4485465884208679E-2"/>
    <n v="2.0138269290328026E-2"/>
    <n v="2.4155549705028534E-2"/>
    <m/>
    <m/>
    <n v="2.5478396564722061E-2"/>
    <n v="4.9007069319486618E-2"/>
    <n v="4.7789469361305237E-2"/>
    <n v="2.0000000949949026E-3"/>
    <n v="5.0898205488920212E-2"/>
    <m/>
    <m/>
    <m/>
    <n v="3.9099998772144318E-2"/>
    <n v="5.1000002771615982E-2"/>
    <n v="5.324142798781395E-2"/>
    <n v="6.9670222699642181E-2"/>
    <n v="2.2146910429000854E-2"/>
  </r>
  <r>
    <x v="70"/>
    <x v="0"/>
    <s v="AUS"/>
    <n v="193"/>
    <n v="7042"/>
    <n v="6166.1391650099413"/>
    <n v="26.355417730126018"/>
    <n v="24.344999999999999"/>
    <n v="2384.4"/>
    <n v="0.14545449999999999"/>
    <n v="4.625"/>
    <n v="-104.9877080120737"/>
    <n v="264"/>
    <n v="300"/>
    <n v="451.2"/>
    <n v="1400.2"/>
    <n v="1.58"/>
    <n v="3.3"/>
    <n v="1.2609758732559999"/>
    <n v="9"/>
    <n v="1.6793561018055247"/>
    <n v="0.6773229999999999"/>
    <n v="224"/>
    <n v="510"/>
    <n v="0.65539389172892903"/>
    <n v="718.17199999999991"/>
    <n v="67.061999999999998"/>
    <m/>
    <m/>
    <m/>
    <n v="10.353540420532227"/>
    <n v="53.658836364746094"/>
    <n v="15.493274688720703"/>
    <n v="0"/>
    <n v="0"/>
    <n v="1"/>
    <n v="1"/>
    <s v="PEG"/>
    <s v="GBR"/>
    <m/>
    <n v="3.5000000149011612E-2"/>
    <n v="7.316000759601593E-2"/>
    <n v="0.11944659054279327"/>
    <n v="2.3326169699430466E-2"/>
    <m/>
    <m/>
    <n v="2.484537661075592E-2"/>
    <n v="4.8314627259969711E-2"/>
    <n v="4.7143332660198212E-2"/>
    <n v="-1.7000000923871994E-2"/>
    <n v="5.2899286150932312E-2"/>
    <m/>
    <m/>
    <m/>
    <n v="3.2999999821186066E-2"/>
    <n v="5.1999997347593307E-2"/>
    <n v="6.7565098404884338E-2"/>
    <n v="6.5517224371433258E-2"/>
    <n v="7.1386381983757019E-2"/>
  </r>
  <r>
    <x v="71"/>
    <x v="0"/>
    <s v="AUS"/>
    <n v="193"/>
    <n v="7111"/>
    <n v="6788.2300660947813"/>
    <n v="29.040422786117475"/>
    <n v="23.758500000000002"/>
    <n v="2583"/>
    <n v="0.1165501"/>
    <n v="4.875"/>
    <n v="-147.96856466464135"/>
    <n v="248"/>
    <n v="270"/>
    <n v="500.4"/>
    <n v="1482.7"/>
    <n v="1.5"/>
    <n v="3.23"/>
    <n v="1.3603254875125332"/>
    <n v="4.9000000000000004"/>
    <n v="1.7837720252338476"/>
    <n v="0.66494200000000003"/>
    <n v="300"/>
    <n v="846"/>
    <n v="0.62250996015936255"/>
    <n v="688.54399999999998"/>
    <n v="64.138000000000005"/>
    <m/>
    <m/>
    <m/>
    <n v="9.8587799072265625"/>
    <n v="48.7652587890625"/>
    <n v="16.564279556274414"/>
    <n v="0"/>
    <n v="0"/>
    <n v="1"/>
    <n v="1"/>
    <s v="PEG"/>
    <s v="GBR"/>
    <m/>
    <n v="-5.4999999701976776E-2"/>
    <n v="0.12363304197788239"/>
    <n v="-3.3347487915307283E-3"/>
    <n v="2.2496800869703293E-2"/>
    <m/>
    <m/>
    <n v="7.8787930309772491E-2"/>
    <n v="4.4845111668109894E-2"/>
    <n v="4.1569903492927551E-2"/>
    <n v="-0.10100000351667404"/>
    <n v="5.1167964935302734E-2"/>
    <m/>
    <m/>
    <m/>
    <n v="3.229999914765358E-2"/>
    <n v="4.6000000089406967E-2"/>
    <n v="6.5469563007354736E-2"/>
    <n v="9.5824539661407471E-2"/>
    <n v="9.5810256898403168E-3"/>
  </r>
  <r>
    <x v="72"/>
    <x v="0"/>
    <s v="AUS"/>
    <n v="193"/>
    <n v="7173"/>
    <n v="7505.4521120869931"/>
    <n v="32.135445765880846"/>
    <n v="24.016200000000001"/>
    <n v="3006.8"/>
    <n v="7.6892299999999997E-2"/>
    <n v="5.1666670000000003"/>
    <n v="-142.12047754393143"/>
    <n v="340"/>
    <n v="320"/>
    <n v="647.79999999999995"/>
    <n v="1653.6"/>
    <n v="1.5"/>
    <n v="3.24"/>
    <n v="1.4749596578085333"/>
    <n v="1.9"/>
    <n v="1.9055906025668909"/>
    <n v="0.65230299999999997"/>
    <n v="420"/>
    <n v="1394"/>
    <n v="0.62208398133748055"/>
    <n v="678.28399999999999"/>
    <n v="60.573999999999998"/>
    <m/>
    <m/>
    <m/>
    <n v="8.8834104537963867"/>
    <n v="44.938098907470703"/>
    <n v="21.278118133544922"/>
    <n v="0"/>
    <n v="0"/>
    <n v="1"/>
    <n v="1"/>
    <s v="PEG"/>
    <s v="GBR"/>
    <m/>
    <n v="0.18400000035762787"/>
    <n v="0.12612810730934143"/>
    <n v="6.4712025225162506E-2"/>
    <n v="2.1563749760389328E-2"/>
    <m/>
    <m/>
    <n v="8.4266319870948792E-2"/>
    <n v="4.1861783713102341E-2"/>
    <n v="3.860839456319809E-2"/>
    <n v="0.12399999797344208"/>
    <n v="5.3380783647298813E-2"/>
    <m/>
    <m/>
    <m/>
    <n v="3.2400000840425491E-2"/>
    <n v="6.0000002384185791E-2"/>
    <n v="0.10116735100746155"/>
    <n v="0.13416635990142822"/>
    <n v="4.3137885630130768E-2"/>
  </r>
  <r>
    <x v="73"/>
    <x v="0"/>
    <s v="AUS"/>
    <n v="193"/>
    <n v="7236"/>
    <n v="7702.8325041459375"/>
    <n v="32.987971308199"/>
    <n v="21.791"/>
    <n v="3441.6"/>
    <n v="5.0384900000000003E-2"/>
    <n v="5.2083329999999997"/>
    <n v="-92.176600000000008"/>
    <n v="488"/>
    <n v="252"/>
    <n v="888.9"/>
    <n v="2161.1"/>
    <n v="1.46"/>
    <n v="3.23"/>
    <n v="1.5513824380058665"/>
    <n v="0.9"/>
    <n v="2.1100717859473561"/>
    <n v="0.70178399999999996"/>
    <n v="588"/>
    <n v="1440"/>
    <n v="0.6198090987975704"/>
    <n v="602.31600000000003"/>
    <n v="55.281999999999996"/>
    <m/>
    <m/>
    <m/>
    <n v="7.161933422088623"/>
    <n v="31.181489944458008"/>
    <n v="21.381223678588867"/>
    <n v="0"/>
    <n v="0"/>
    <n v="1"/>
    <n v="1"/>
    <s v="PEG"/>
    <s v="GBR"/>
    <m/>
    <n v="8.8999994099140167E-2"/>
    <n v="8.9730076491832733E-2"/>
    <n v="5.4298117756843567E-2"/>
    <n v="2.1563749760389328E-2"/>
    <m/>
    <m/>
    <n v="5.1811575889587402E-2"/>
    <n v="3.7918500602245331E-2"/>
    <n v="3.6050658673048019E-2"/>
    <n v="4.5000001788139343E-2"/>
    <n v="4.2105264961719513E-2"/>
    <m/>
    <m/>
    <m/>
    <n v="3.229999914765358E-2"/>
    <n v="4.4000003486871719E-2"/>
    <n v="6.9113709032535553E-2"/>
    <n v="8.9626356959342957E-2"/>
    <n v="3.7930935621261597E-2"/>
  </r>
  <r>
    <x v="74"/>
    <x v="0"/>
    <s v="AUS"/>
    <n v="193"/>
    <n v="7309"/>
    <n v="7362.0270898891786"/>
    <n v="31.513688149062556"/>
    <n v="20.366900000000001"/>
    <n v="3498.2"/>
    <n v="5.3011999999999997E-2"/>
    <n v="5.25"/>
    <n v="368.44540000000001"/>
    <n v="486"/>
    <n v="294"/>
    <n v="1147.0999999999999"/>
    <n v="2660.9"/>
    <n v="1.25"/>
    <n v="3.24"/>
    <n v="1.5513824380058665"/>
    <n v="1"/>
    <n v="2.2753969980422011"/>
    <n v="0.78729799999999994"/>
    <n v="684"/>
    <n v="1286"/>
    <n v="0.61957868649318459"/>
    <n v="567.31599999999992"/>
    <n v="50.04"/>
    <m/>
    <m/>
    <m/>
    <n v="5.967125415802002"/>
    <n v="24.441560745239258"/>
    <n v="24.271049499511719"/>
    <n v="0"/>
    <n v="0"/>
    <n v="1"/>
    <n v="1"/>
    <s v="PEG"/>
    <s v="GBR"/>
    <m/>
    <n v="7.9999998211860657E-2"/>
    <n v="3.8362812250852585E-2"/>
    <n v="4.938143864274025E-2"/>
    <n v="2.1563749760389328E-2"/>
    <m/>
    <m/>
    <n v="0"/>
    <n v="3.8362812250852585E-2"/>
    <n v="3.8362812250852585E-2"/>
    <n v="3.5999998450279236E-2"/>
    <n v="4.2471040040254593E-2"/>
    <m/>
    <m/>
    <m/>
    <n v="3.2400000840425491E-2"/>
    <n v="4.3999996036291122E-2"/>
    <n v="4.036877304315567E-2"/>
    <n v="4.4052913784980774E-2"/>
    <n v="3.5472594201564789E-2"/>
  </r>
  <r>
    <x v="75"/>
    <x v="0"/>
    <s v="AUS"/>
    <n v="193"/>
    <n v="7389"/>
    <n v="6916.8980917580184"/>
    <n v="29.587484469155537"/>
    <n v="23.0412"/>
    <n v="3422.4"/>
    <n v="6.6150600000000004E-2"/>
    <n v="5.375"/>
    <n v="272.13819999999998"/>
    <n v="428"/>
    <n v="310"/>
    <n v="1253.3"/>
    <n v="3003.5"/>
    <m/>
    <n v="3.25"/>
    <n v="1.5513824380058665"/>
    <n v="1.2"/>
    <n v="2.2275396998042196"/>
    <n v="0.89732600000000007"/>
    <n v="754"/>
    <n v="1102"/>
    <n v="0.6211180124223602"/>
    <n v="548.12400000000002"/>
    <n v="45.27"/>
    <m/>
    <m/>
    <m/>
    <n v="5.4044914245605469"/>
    <n v="20.522163391113281"/>
    <n v="23.003425598144531"/>
    <n v="0"/>
    <n v="0"/>
    <n v="1"/>
    <n v="1"/>
    <s v="PEG"/>
    <s v="GBR"/>
    <m/>
    <n v="0.14100000262260437"/>
    <n v="3.9361510425806046E-2"/>
    <n v="3.4364119172096252E-2"/>
    <m/>
    <m/>
    <m/>
    <n v="0"/>
    <n v="3.9361510425806046E-2"/>
    <n v="3.9361510425806046E-2"/>
    <n v="9.6000000834465027E-2"/>
    <n v="4.105839878320694E-2"/>
    <m/>
    <m/>
    <m/>
    <n v="3.2499998807907104E-2"/>
    <n v="4.5000005513429642E-2"/>
    <m/>
    <n v="5.7700712233781815E-2"/>
    <m/>
  </r>
  <r>
    <x v="76"/>
    <x v="0"/>
    <s v="AUS"/>
    <n v="193"/>
    <n v="7474"/>
    <n v="6594.9328338239229"/>
    <n v="28.1943749399537"/>
    <n v="23.482099999999999"/>
    <n v="3534.4"/>
    <n v="9.8126099999999994E-2"/>
    <n v="5.5"/>
    <n v="100"/>
    <n v="356"/>
    <n v="394"/>
    <n v="1325.3"/>
    <n v="3003.9"/>
    <m/>
    <n v="3.24"/>
    <n v="1.5513824380058665"/>
    <n v="2.2000000000000002"/>
    <n v="2.2275396998042196"/>
    <n v="0.92493999999999998"/>
    <n v="782"/>
    <n v="960"/>
    <n v="0.62239372627123923"/>
    <m/>
    <m/>
    <m/>
    <m/>
    <m/>
    <m/>
    <m/>
    <m/>
    <n v="0"/>
    <n v="0"/>
    <n v="1"/>
    <n v="1"/>
    <s v="PEG"/>
    <s v="GBR"/>
    <m/>
    <n v="0.13300000131130219"/>
    <n v="3.9793711155653E-2"/>
    <n v="9.9842935800552368E-2"/>
    <m/>
    <m/>
    <m/>
    <n v="0"/>
    <n v="3.9793711155653E-2"/>
    <n v="3.9793711155653E-2"/>
    <n v="9.2000000178813934E-2"/>
    <n v="3.7545789033174515E-2"/>
    <m/>
    <m/>
    <m/>
    <n v="3.2400000840425491E-2"/>
    <n v="4.1000001132488251E-2"/>
    <m/>
    <n v="5.7798489928245544E-2"/>
    <m/>
  </r>
  <r>
    <x v="77"/>
    <x v="0"/>
    <s v="AUS"/>
    <n v="193"/>
    <n v="7578"/>
    <n v="6664.3990498812354"/>
    <n v="28.495486597130064"/>
    <n v="27.846699999999998"/>
    <n v="3758.4"/>
    <m/>
    <n v="5.9166670000000003"/>
    <n v="-91"/>
    <n v="416"/>
    <n v="618"/>
    <n v="1395"/>
    <n v="3045.9"/>
    <m/>
    <n v="3.17"/>
    <n v="1.5513824380058665"/>
    <n v="2.9"/>
    <n v="2.384163584946704"/>
    <n v="0.88660700000000003"/>
    <n v="862"/>
    <n v="956"/>
    <n v="0.62305295950155759"/>
    <m/>
    <m/>
    <m/>
    <m/>
    <m/>
    <m/>
    <m/>
    <m/>
    <n v="0"/>
    <n v="0"/>
    <n v="1"/>
    <n v="1"/>
    <s v="PEG"/>
    <s v="GBR"/>
    <m/>
    <n v="0.16600000858306885"/>
    <n v="4.2312227189540863E-2"/>
    <n v="-3.4264713525772095E-2"/>
    <m/>
    <m/>
    <m/>
    <n v="0"/>
    <n v="4.2312227189540863E-2"/>
    <n v="4.2312227189540863E-2"/>
    <n v="0.12700000405311584"/>
    <n v="3.4605145454406738E-2"/>
    <m/>
    <m/>
    <m/>
    <n v="3.1700000166893005E-2"/>
    <n v="3.9000000804662704E-2"/>
    <m/>
    <n v="7.1690760552883148E-2"/>
    <m/>
  </r>
  <r>
    <x v="78"/>
    <x v="0"/>
    <s v="AUS"/>
    <n v="193"/>
    <n v="7715"/>
    <n v="6967.4597537265081"/>
    <n v="29.814811118573392"/>
    <n v="31.028400000000001"/>
    <n v="4512.2"/>
    <m/>
    <n v="6.4166670000000003"/>
    <n v="13"/>
    <n v="832"/>
    <n v="1023.2"/>
    <n v="1539"/>
    <n v="3217.9"/>
    <n v="2.25"/>
    <n v="3.1299999989999998"/>
    <n v="1.5513824380058665"/>
    <n v="2"/>
    <n v="2.727865999564933"/>
    <n v="0.74464900000000001"/>
    <n v="932"/>
    <n v="1100"/>
    <n v="0.62034730452604414"/>
    <n v="861.05578011317709"/>
    <m/>
    <m/>
    <m/>
    <n v="2656.16064453125"/>
    <m/>
    <m/>
    <m/>
    <n v="0"/>
    <n v="0"/>
    <n v="1"/>
    <n v="1"/>
    <s v="PEG"/>
    <s v="GBR"/>
    <m/>
    <n v="2.4000000208616257E-2"/>
    <n v="4.3197076767683029E-2"/>
    <n v="5.7916793972253799E-2"/>
    <n v="2.2500000894069672E-2"/>
    <m/>
    <m/>
    <n v="0"/>
    <n v="4.3197076767683029E-2"/>
    <n v="4.3197076767683029E-2"/>
    <n v="-1.0999999940395355E-2"/>
    <n v="3.5389281809329987E-2"/>
    <m/>
    <m/>
    <m/>
    <n v="3.1300000846385956E-2"/>
    <n v="3.5000000149011612E-2"/>
    <n v="3.9384614676237106E-2"/>
    <n v="3.875519335269928E-2"/>
    <n v="4.0208399295806885E-2"/>
  </r>
  <r>
    <x v="79"/>
    <x v="0"/>
    <s v="AUS"/>
    <n v="193"/>
    <n v="7919"/>
    <n v="7236.7925243086256"/>
    <n v="30.997800378767455"/>
    <n v="32.6629"/>
    <n v="5207.3999999999996"/>
    <n v="0.1793103448275862"/>
    <n v="6.9688179999999997"/>
    <n v="62"/>
    <n v="1002.1"/>
    <n v="1069.2"/>
    <n v="2133"/>
    <n v="3522.9"/>
    <n v="1.99"/>
    <n v="3.119999999"/>
    <n v="1.5513824380058665"/>
    <n v="1.5"/>
    <n v="3.0889710680878828"/>
    <n v="0.65402400000000005"/>
    <n v="1077"/>
    <n v="1246"/>
    <n v="0.89285699989285705"/>
    <n v="981.20937752627333"/>
    <m/>
    <m/>
    <m/>
    <n v="2821.21240234375"/>
    <m/>
    <m/>
    <m/>
    <n v="0"/>
    <n v="0"/>
    <n v="1"/>
    <n v="1"/>
    <s v="PEG"/>
    <s v="GBR"/>
    <m/>
    <n v="8.1000000238418579E-2"/>
    <n v="4.3800000101327896E-2"/>
    <n v="-4.0203709155321121E-2"/>
    <n v="1.9899999722838402E-2"/>
    <m/>
    <m/>
    <n v="0"/>
    <n v="4.3800000101327896E-2"/>
    <n v="4.3800000101327896E-2"/>
    <n v="3.9999999105930328E-2"/>
    <n v="3.9423078298568726E-2"/>
    <m/>
    <m/>
    <m/>
    <n v="3.1199999153614044E-2"/>
    <n v="4.1000001132488251E-2"/>
    <n v="2.6321142911911011E-2"/>
    <n v="5.3096100687980652E-2"/>
    <n v="-1.015185471624136E-2"/>
  </r>
  <r>
    <x v="80"/>
    <x v="0"/>
    <s v="AUS"/>
    <n v="193"/>
    <n v="8267.3369999999995"/>
    <n v="7411.576424185927"/>
    <n v="31.77937490539464"/>
    <n v="33.7089"/>
    <n v="6145"/>
    <n v="0.2047556142668428"/>
    <n v="7.6092779999999998"/>
    <n v="-56.249990993249995"/>
    <n v="1403.6"/>
    <n v="1489"/>
    <n v="2729"/>
    <n v="4095"/>
    <n v="1.9499999990000001"/>
    <n v="3.139999999"/>
    <n v="3.6071552253141332"/>
    <n v="1.8"/>
    <n v="3.4109201653252117"/>
    <n v="0.57058300000000006"/>
    <n v="1160"/>
    <n v="1784"/>
    <n v="0.89285699989285705"/>
    <n v="1201.3559687415791"/>
    <m/>
    <m/>
    <m/>
    <n v="2919.07470703125"/>
    <m/>
    <n v="38.293571472167969"/>
    <m/>
    <n v="0"/>
    <n v="0"/>
    <n v="1"/>
    <n v="1"/>
    <s v="PEG"/>
    <s v="GBR"/>
    <n v="0"/>
    <n v="0.31400001049041748"/>
    <n v="1.3631389141082764"/>
    <n v="4.9814902245998383E-2"/>
    <n v="1.9500000402331352E-2"/>
    <m/>
    <m/>
    <n v="1.3251298666000366"/>
    <n v="3.8009081035852432E-2"/>
    <n v="3.8009081035852432E-2"/>
    <n v="0.26700001955032349"/>
    <n v="3.7095502018928528E-2"/>
    <m/>
    <m/>
    <m/>
    <n v="3.1399998813867569E-2"/>
    <n v="4.700000211596489E-2"/>
    <n v="0.86705905199050903"/>
    <n v="1.1890594959259033"/>
    <n v="3.4657452255487442E-2"/>
  </r>
  <r>
    <x v="81"/>
    <x v="0"/>
    <s v="AUS"/>
    <n v="193"/>
    <n v="8510.6"/>
    <n v="7507.343783047023"/>
    <n v="32.202044579468087"/>
    <n v="33.258800000000001"/>
    <n v="8152.4"/>
    <n v="0.22111553784860558"/>
    <n v="9.1189339999999994"/>
    <n v="-414.56834550914721"/>
    <n v="2117.6999999999998"/>
    <n v="1819.6"/>
    <n v="2639"/>
    <n v="4871"/>
    <n v="2.0099999990000001"/>
    <n v="3.5299999990000002"/>
    <n v="4.2108951888730672"/>
    <n v="1.1000000000000001"/>
    <n v="4.1113769849902102"/>
    <n v="0.45186799999999999"/>
    <n v="1620"/>
    <n v="2144"/>
    <n v="0.89928057594175104"/>
    <n v="1489.9046079223931"/>
    <m/>
    <m/>
    <m/>
    <n v="3862.157958984375"/>
    <n v="3.3283686637878418"/>
    <n v="36.911342620849609"/>
    <n v="10.847903251647949"/>
    <n v="0"/>
    <n v="0"/>
    <n v="1"/>
    <n v="1"/>
    <s v="PEG"/>
    <s v="GBR"/>
    <n v="1.4999999999999999E-2"/>
    <n v="-4.6000000089406967E-2"/>
    <n v="0.20681582391262054"/>
    <n v="-8.2264333963394165E-2"/>
    <n v="2.0099999383091927E-2"/>
    <m/>
    <m/>
    <n v="0.16737267374992371"/>
    <n v="3.944314643740654E-2"/>
    <n v="3.3787965774536133E-2"/>
    <n v="-8.3000004291534424E-2"/>
    <n v="4.034896194934845E-2"/>
    <m/>
    <m/>
    <m/>
    <n v="3.5300001502037048E-2"/>
    <n v="3.699999675154686E-2"/>
    <n v="0.12084507942199707"/>
    <n v="0.17326347529888153"/>
    <n v="-3.1082168221473694E-2"/>
  </r>
  <r>
    <x v="82"/>
    <x v="0"/>
    <s v="AUS"/>
    <n v="193"/>
    <n v="8691.2119999999995"/>
    <n v="7417.8376962844768"/>
    <n v="31.809941534123137"/>
    <n v="32.568199999999997"/>
    <n v="8796.7999999999993"/>
    <n v="0.257975217505932"/>
    <n v="10.689590000000001"/>
    <n v="-389.83050882279537"/>
    <n v="1752.6"/>
    <n v="1544"/>
    <n v="2639"/>
    <n v="4819"/>
    <n v="2.4899999990000001"/>
    <n v="4.3399999989999998"/>
    <n v="4.1573992427349333"/>
    <n v="1.4"/>
    <n v="5.0815749401783759"/>
    <n v="0.44922199999999995"/>
    <n v="2058"/>
    <n v="2188"/>
    <n v="0.89206066092172853"/>
    <n v="1548.4063594718407"/>
    <n v="204.245"/>
    <n v="284.786"/>
    <n v="1263.6199999999999"/>
    <n v="3997.810546875"/>
    <n v="3.8648891448974609"/>
    <n v="46.034210205078125"/>
    <n v="8.8870391845703125"/>
    <n v="0"/>
    <n v="0"/>
    <n v="1"/>
    <n v="1"/>
    <s v="PEG"/>
    <s v="GBR"/>
    <n v="1.0249999999999999"/>
    <n v="-0.13300000131130219"/>
    <n v="2.7138061821460724E-2"/>
    <n v="1.4635879546403885E-2"/>
    <n v="2.4900000542402267E-2"/>
    <m/>
    <m/>
    <n v="-1.2705122120678425E-2"/>
    <n v="3.9843183010816574E-2"/>
    <n v="4.0355909615755081E-2"/>
    <n v="-0.17499999701976776"/>
    <n v="5.0909090787172318E-2"/>
    <m/>
    <m/>
    <m/>
    <n v="4.3400000780820847E-2"/>
    <n v="4.1999999433755875E-2"/>
    <n v="1.0251965373754501E-2"/>
    <n v="6.9328006356954575E-3"/>
    <n v="1.9767940044403076E-2"/>
  </r>
  <r>
    <x v="83"/>
    <x v="0"/>
    <s v="AUS"/>
    <n v="193"/>
    <n v="8857.9240000000009"/>
    <n v="7505.2574395535557"/>
    <n v="32.192024393229282"/>
    <n v="31.173999999999999"/>
    <n v="9968.6"/>
    <n v="0.22701885036071678"/>
    <n v="11.14706"/>
    <n v="341.65923313302204"/>
    <n v="1291.5999999999999"/>
    <n v="1800.5"/>
    <n v="2963"/>
    <n v="5157"/>
    <n v="3.0699999990000002"/>
    <n v="4.4799999990000003"/>
    <n v="4.1039032965968003"/>
    <n v="2.9"/>
    <n v="5.5470959321296487"/>
    <n v="0.41629100000000002"/>
    <n v="2029"/>
    <n v="2182"/>
    <n v="0.89206066092172853"/>
    <n v="1670"/>
    <n v="278.517"/>
    <n v="361.07100000000003"/>
    <n v="1308.93"/>
    <n v="4141.1611328125"/>
    <n v="4.0920958518981934"/>
    <n v="36.948673248291016"/>
    <n v="3.1717507839202881"/>
    <n v="0"/>
    <n v="0"/>
    <n v="1"/>
    <n v="1"/>
    <s v="PEG"/>
    <s v="GBR"/>
    <n v="6.25E-2"/>
    <n v="0.12999999523162842"/>
    <n v="2.504248172044754E-2"/>
    <n v="8.7466783821582794E-2"/>
    <n v="3.0700000002980232E-2"/>
    <m/>
    <m/>
    <n v="-1.2868619523942471E-2"/>
    <n v="3.7911102175712585E-2"/>
    <n v="3.8405325263738632E-2"/>
    <n v="7.6999999582767487E-2"/>
    <n v="4.9210771918296814E-2"/>
    <m/>
    <m/>
    <m/>
    <n v="4.479999840259552E-2"/>
    <n v="5.3000003099441528E-2"/>
    <n v="4.413740336894989E-2"/>
    <n v="3.8996133953332901E-2"/>
    <n v="5.9083390980958939E-2"/>
  </r>
  <r>
    <x v="84"/>
    <x v="0"/>
    <s v="AUS"/>
    <n v="193"/>
    <n v="9064.0169999999998"/>
    <n v="7790.5855648770294"/>
    <n v="33.444345245075716"/>
    <n v="32.860999999999997"/>
    <n v="10886.4"/>
    <n v="0.22967934377330351"/>
    <n v="11.2233"/>
    <n v="-341.72661885786539"/>
    <n v="1652.6"/>
    <n v="1496.9"/>
    <n v="3129"/>
    <n v="5600"/>
    <n v="3.3399999990000002"/>
    <n v="4.4599999989999999"/>
    <n v="4.2261797449125336"/>
    <n v="2"/>
    <n v="5.799434413748096"/>
    <n v="0.400177"/>
    <n v="2085"/>
    <n v="2260"/>
    <n v="0.89928057594175104"/>
    <n v="1961"/>
    <n v="324.93599999999998"/>
    <n v="429.63900000000001"/>
    <n v="1531.36"/>
    <n v="4844.8798828125"/>
    <n v="4.1958131790161133"/>
    <n v="40.626594543457031"/>
    <n v="4.1050410270690918"/>
    <n v="0"/>
    <n v="0"/>
    <n v="1"/>
    <n v="1"/>
    <s v="PEG"/>
    <s v="GBR"/>
    <n v="-0.31874998999999998"/>
    <n v="0.18600000441074371"/>
    <n v="7.0190250873565674E-2"/>
    <n v="7.8983224928379059E-2"/>
    <n v="3.3399999141693115E-2"/>
    <m/>
    <m/>
    <n v="2.9796047136187553E-2"/>
    <n v="4.0394201874732971E-2"/>
    <n v="3.9225440472364426E-2"/>
    <n v="0.13099999725818634"/>
    <n v="4.8629533499479294E-2"/>
    <m/>
    <m/>
    <m/>
    <n v="4.4599998742341995E-2"/>
    <n v="5.5000003427267075E-2"/>
    <n v="7.8242242336273193E-2"/>
    <n v="8.5772834718227386E-2"/>
    <n v="5.6191612035036087E-2"/>
  </r>
  <r>
    <x v="85"/>
    <x v="0"/>
    <s v="AUS"/>
    <n v="193"/>
    <n v="9277.0869999999995"/>
    <n v="8027.4120529429119"/>
    <n v="34.484926403875782"/>
    <n v="35.031599999999997"/>
    <n v="11594.6"/>
    <n v="0.23817618238176183"/>
    <n v="11.45204"/>
    <n v="-550.73759548579415"/>
    <n v="1909.9"/>
    <n v="1595.9"/>
    <n v="3159"/>
    <n v="5766"/>
    <n v="3.789999999"/>
    <n v="4.5199999990000004"/>
    <n v="4.3408139152085337"/>
    <n v="1.4"/>
    <n v="6.169240809223405"/>
    <n v="0.39043999999999995"/>
    <n v="2184"/>
    <n v="2416"/>
    <n v="0.89405453812628921"/>
    <n v="2300"/>
    <n v="352.78800000000001"/>
    <n v="463.53100000000001"/>
    <n v="1836.47"/>
    <n v="5810.1796875"/>
    <n v="4.4449543952941895"/>
    <n v="46.396537780761719"/>
    <n v="4.9370145797729492"/>
    <n v="0"/>
    <n v="0"/>
    <n v="1"/>
    <n v="1"/>
    <s v="PEG"/>
    <s v="GBR"/>
    <n v="1.2250000000000001"/>
    <n v="0.10300000011920929"/>
    <n v="7.0805110037326813E-2"/>
    <n v="-9.7860634326934814E-2"/>
    <n v="3.7900000810623169E-2"/>
    <m/>
    <m/>
    <n v="2.7123784646391869E-2"/>
    <n v="4.3681323528289795E-2"/>
    <n v="4.2527809739112854E-2"/>
    <n v="4.6999998390674591E-2"/>
    <n v="5.3486153483390808E-2"/>
    <m/>
    <m/>
    <m/>
    <n v="4.5200001448392868E-2"/>
    <n v="5.6000001728534698E-2"/>
    <n v="5.0049841403961182E-2"/>
    <n v="7.5885772705078125E-2"/>
    <n v="-2.9980316758155823E-2"/>
  </r>
  <r>
    <x v="86"/>
    <x v="0"/>
    <s v="AUS"/>
    <n v="193"/>
    <n v="9500.6059999999998"/>
    <n v="8108.324879486634"/>
    <n v="34.840896050359575"/>
    <n v="35.0197"/>
    <n v="12550.8"/>
    <n v="0.23944962600424785"/>
    <n v="12.168749999999999"/>
    <n v="-210.43165477036973"/>
    <n v="1726"/>
    <n v="1701.1"/>
    <n v="3090"/>
    <n v="5817"/>
    <n v="4.7099999989999999"/>
    <n v="5.0299999990000002"/>
    <n v="4.8069928744122663"/>
    <n v="1.5"/>
    <n v="6.5433978681748952"/>
    <n v="0.373724"/>
    <n v="2346"/>
    <n v="2722"/>
    <n v="0.89928057594175104"/>
    <n v="2305"/>
    <n v="389.923"/>
    <n v="486.572"/>
    <n v="1818.43"/>
    <n v="5753.10498046875"/>
    <n v="4.6997966766357422"/>
    <n v="46.008640289306641"/>
    <n v="4.9000425338745117"/>
    <n v="0"/>
    <n v="0"/>
    <n v="1"/>
    <n v="1"/>
    <s v="PEG"/>
    <s v="GBR"/>
    <n v="0.75"/>
    <n v="7.6999999582767487E-2"/>
    <n v="0.15162545442581177"/>
    <n v="-6.8903015926480293E-3"/>
    <n v="4.7100000083446503E-2"/>
    <m/>
    <m/>
    <n v="0.10739470273256302"/>
    <n v="4.4230759143829346E-2"/>
    <n v="3.9941277354955673E-2"/>
    <n v="1.7000000923871994E-2"/>
    <n v="5.8997049927711487E-2"/>
    <m/>
    <m/>
    <m/>
    <n v="5.0299998372793198E-2"/>
    <n v="5.9999998658895493E-2"/>
    <n v="0.11302825063467026"/>
    <n v="0.14021758735179901"/>
    <n v="2.0104849711060524E-2"/>
  </r>
  <r>
    <x v="87"/>
    <x v="0"/>
    <s v="AUS"/>
    <n v="193"/>
    <n v="9712.5689999999995"/>
    <n v="8090.2385352423244"/>
    <n v="34.761443058465979"/>
    <n v="34.485999999999997"/>
    <n v="13658.8"/>
    <n v="0.22779333163654875"/>
    <n v="12.46991"/>
    <n v="93.708166081046798"/>
    <n v="1713.3"/>
    <n v="1990.7"/>
    <n v="3239"/>
    <n v="6207"/>
    <n v="4.5699999990000002"/>
    <n v="5.0199999990000004"/>
    <n v="5.3266677797541337"/>
    <n v="2"/>
    <n v="6.8131390036980628"/>
    <n v="0.35226799999999997"/>
    <n v="2588"/>
    <n v="2766"/>
    <n v="0.89245872458139808"/>
    <n v="2298"/>
    <n v="432.77199999999999"/>
    <n v="531.43399999999997"/>
    <n v="1766.57"/>
    <n v="5589.03173828125"/>
    <n v="4.426358699798584"/>
    <n v="42.713813781738281"/>
    <n v="4.0804595947265625"/>
    <n v="0"/>
    <n v="0"/>
    <n v="1"/>
    <n v="1"/>
    <s v="PEG"/>
    <s v="GBR"/>
    <n v="-8.7499998999999995E-2"/>
    <n v="0.16700001060962677"/>
    <n v="0.1494423896074295"/>
    <n v="4.0791615843772888E-2"/>
    <n v="4.5699998736381531E-2"/>
    <m/>
    <m/>
    <n v="0.1081092357635498"/>
    <n v="4.1333150118589401E-2"/>
    <n v="3.7300609052181244E-2"/>
    <n v="0.10499999672174454"/>
    <n v="5.6108597666025162E-2"/>
    <m/>
    <m/>
    <m/>
    <n v="5.0200000405311584E-2"/>
    <n v="6.1999998986721039E-2"/>
    <n v="0.1296478658914566"/>
    <n v="0.1518460214138031"/>
    <n v="4.3245807290077209E-2"/>
  </r>
  <r>
    <x v="88"/>
    <x v="0"/>
    <s v="AUS"/>
    <n v="193"/>
    <n v="9915.2669999999998"/>
    <n v="8305.474779448703"/>
    <n v="35.705567272967201"/>
    <n v="35.461599999999997"/>
    <n v="13976.4"/>
    <n v="0.23913764510779437"/>
    <n v="12.633839999999999"/>
    <n v="-494.41215958383793"/>
    <n v="1800"/>
    <n v="1485.9"/>
    <n v="3179"/>
    <n v="6354"/>
    <n v="4.289999999"/>
    <n v="4.97"/>
    <n v="5.4795133401488005"/>
    <n v="2.6"/>
    <n v="7.0350228409832498"/>
    <n v="0.34369999999999995"/>
    <n v="2758"/>
    <n v="2780"/>
    <n v="0.89405453812628921"/>
    <n v="2512"/>
    <n v="488.47500000000002"/>
    <n v="601.23199999999997"/>
    <n v="1910.77"/>
    <n v="6045.248046875"/>
    <n v="4.585693359375"/>
    <n v="45.571643829345703"/>
    <n v="4.6719808578491211"/>
    <n v="0"/>
    <n v="0"/>
    <n v="1"/>
    <n v="1"/>
    <s v="PEG"/>
    <s v="GBR"/>
    <n v="-0.15625"/>
    <n v="0.18899999558925629"/>
    <n v="7.0866234600543976E-2"/>
    <n v="9.3008652329444885E-2"/>
    <n v="4.2899999767541885E-2"/>
    <m/>
    <m/>
    <n v="2.8693348169326782E-2"/>
    <n v="4.2172886431217194E-2"/>
    <n v="4.0996558964252472E-2"/>
    <n v="0.1289999932050705"/>
    <n v="5.3144380450248718E-2"/>
    <m/>
    <m/>
    <m/>
    <n v="4.9699999392032623E-2"/>
    <n v="6.0000006109476089E-2"/>
    <n v="8.5831873118877411E-2"/>
    <n v="8.9872263371944427E-2"/>
    <n v="6.7954324185848236E-2"/>
  </r>
  <r>
    <x v="89"/>
    <x v="0"/>
    <s v="AUS"/>
    <n v="193"/>
    <n v="10131.73"/>
    <n v="8628.4384432311617"/>
    <n v="37.124283944779336"/>
    <n v="35.754199999999997"/>
    <n v="15011.4"/>
    <n v="0.23544851011270651"/>
    <n v="12.866390000000001"/>
    <n v="-313.19910528548508"/>
    <n v="1864.8"/>
    <n v="1791.9"/>
    <n v="3274"/>
    <n v="6677"/>
    <n v="3.9899999990000001"/>
    <n v="4.9099999990000001"/>
    <n v="5.6323589005434673"/>
    <n v="2"/>
    <n v="7.2395040243637148"/>
    <n v="0.32462200000000002"/>
    <n v="2736"/>
    <n v="2996"/>
    <n v="0.89485458652995731"/>
    <n v="2525"/>
    <n v="559.17600000000004"/>
    <n v="679.98599999999999"/>
    <n v="1845.01"/>
    <n v="5837.1982421875"/>
    <n v="4.3847670555114746"/>
    <n v="43.413738250732422"/>
    <n v="4.2111730575561523"/>
    <n v="0"/>
    <n v="0"/>
    <n v="1"/>
    <n v="1"/>
    <s v="PEG"/>
    <s v="GBR"/>
    <n v="-0.73749995000000002"/>
    <n v="0.44299998879432678"/>
    <n v="7.1820221841335297E-2"/>
    <n v="7.2891123592853546E-2"/>
    <n v="3.9900001138448715E-2"/>
    <m/>
    <m/>
    <n v="2.7894830331206322E-2"/>
    <n v="4.3925393372774124E-2"/>
    <n v="4.273335263133049E-2"/>
    <n v="0.38099998235702515"/>
    <n v="4.4895004481077194E-2"/>
    <m/>
    <m/>
    <m/>
    <n v="4.9100000411272049E-2"/>
    <n v="6.1999998986721039E-2"/>
    <n v="0.13665497303009033"/>
    <n v="0.1522122323513031"/>
    <n v="5.6395560503005981E-2"/>
  </r>
  <r>
    <x v="90"/>
    <x v="0"/>
    <s v="AUS"/>
    <n v="193"/>
    <n v="10361.27"/>
    <n v="8790.9082214125629"/>
    <n v="37.839158443816864"/>
    <n v="38.325299999999999"/>
    <n v="16591"/>
    <n v="0.22971970974615732"/>
    <n v="13.35436"/>
    <n v="-790.88471920575375"/>
    <n v="2377"/>
    <n v="1830.2"/>
    <n v="3522"/>
    <n v="7192"/>
    <n v="4.3899999989999996"/>
    <n v="4.9899999990000001"/>
    <n v="6.4271558145957339"/>
    <n v="2.4"/>
    <n v="7.778986295410049"/>
    <n v="0.31474000000000002"/>
    <n v="3030"/>
    <n v="3360"/>
    <n v="0.89365504995000422"/>
    <n v="2809"/>
    <n v="593.45500000000004"/>
    <n v="738.42700000000002"/>
    <n v="2070.5700000000002"/>
    <n v="6550.8193359375"/>
    <n v="4.0775461196899414"/>
    <n v="44.693771362304688"/>
    <n v="5.4365472793579102"/>
    <n v="0"/>
    <n v="0"/>
    <n v="1"/>
    <n v="1"/>
    <s v="PEG"/>
    <s v="GBR"/>
    <n v="0.94375001999999997"/>
    <n v="-6.1999998986721039E-2"/>
    <n v="0.18052171170711517"/>
    <n v="-1.3662530109286308E-2"/>
    <n v="4.3900001794099808E-2"/>
    <m/>
    <m/>
    <n v="0.14111313223838806"/>
    <n v="3.940858319401741E-2"/>
    <n v="3.4535210579633713E-2"/>
    <n v="-9.8999999463558197E-2"/>
    <n v="4.1065484285354614E-2"/>
    <m/>
    <m/>
    <m/>
    <n v="4.9899999052286148E-2"/>
    <n v="3.7000000476837158E-2"/>
    <n v="0.11669393628835678"/>
    <n v="0.13452884554862976"/>
    <n v="1.511873584240675E-2"/>
  </r>
  <r>
    <x v="91"/>
    <x v="0"/>
    <s v="AUS"/>
    <n v="193"/>
    <n v="10598.81"/>
    <n v="8653.1379831743434"/>
    <n v="38.703728452422069"/>
    <n v="38.278199999999998"/>
    <n v="17543"/>
    <n v="0.22019049277707164"/>
    <n v="13.68984"/>
    <n v="-189.2012496112564"/>
    <n v="2115"/>
    <n v="2109.4"/>
    <n v="3293"/>
    <n v="7301"/>
    <n v="4.9899999990000001"/>
    <n v="5.2699999990000004"/>
    <n v="5.8234158510368008"/>
    <n v="2.2999999999999998"/>
    <n v="8.0965847291711981"/>
    <n v="0.30310500000000001"/>
    <n v="3408"/>
    <n v="3466"/>
    <n v="0.89245872458139808"/>
    <n v="2910"/>
    <n v="668.72699999999998"/>
    <n v="789.53800000000001"/>
    <n v="2120.46"/>
    <n v="6708.66015625"/>
    <n v="4.1019043922424316"/>
    <n v="45.531879425048828"/>
    <n v="4.9482932090759277"/>
    <n v="0"/>
    <n v="0"/>
    <n v="1"/>
    <n v="1"/>
    <s v="PEG"/>
    <s v="GBR"/>
    <n v="0.15625"/>
    <n v="0.11600000411272049"/>
    <n v="-4.6523168683052063E-2"/>
    <n v="4.1182514280080795E-2"/>
    <n v="4.9899999052286148E-2"/>
    <m/>
    <m/>
    <n v="-9.3935735523700714E-2"/>
    <n v="4.7412566840648651E-2"/>
    <n v="5.2328038960695267E-2"/>
    <n v="6.5999999642372131E-2"/>
    <n v="4.6904314309358597E-2"/>
    <m/>
    <m/>
    <m/>
    <n v="5.2700001746416092E-2"/>
    <n v="5.000000074505806E-2"/>
    <n v="-7.2632962837815285E-3"/>
    <n v="-1.5965133905410767E-2"/>
    <n v="4.5541256666183472E-2"/>
  </r>
  <r>
    <x v="92"/>
    <x v="0"/>
    <s v="AUS"/>
    <n v="193"/>
    <n v="10794.97"/>
    <n v="9026.7984120008514"/>
    <n v="37.975190063058889"/>
    <n v="37.686900000000001"/>
    <n v="17745"/>
    <n v="0.21785868249089732"/>
    <n v="13.651719999999999"/>
    <n v="-335.27045179735848"/>
    <n v="2267.6"/>
    <n v="2103.6999999999998"/>
    <n v="3379"/>
    <n v="7846"/>
    <n v="4.289999999"/>
    <n v="4.9199999989999998"/>
    <n v="6.4806517607338678"/>
    <n v="3.2"/>
    <n v="8.2575592777898628"/>
    <n v="0.30419299999999999"/>
    <n v="3436"/>
    <n v="3544"/>
    <n v="0.89405453812628921"/>
    <n v="3029"/>
    <n v="740.72699999999998"/>
    <n v="889.72699999999998"/>
    <n v="2139.27"/>
    <n v="6768.1708984375"/>
    <n v="3.9137070178985596"/>
    <n v="43.820629119873047"/>
    <n v="5.4494266510009766"/>
    <n v="0"/>
    <n v="0"/>
    <n v="1"/>
    <n v="1"/>
    <s v="PEG"/>
    <s v="GBR"/>
    <n v="-0.60625004999999998"/>
    <n v="4.1999999433755875E-2"/>
    <n v="0.15769462287425995"/>
    <n v="0.14103387296199799"/>
    <n v="4.2899999767541885E-2"/>
    <m/>
    <m/>
    <n v="0.11285980045795441"/>
    <n v="4.4834822416305542E-2"/>
    <n v="4.0287934243679047E-2"/>
    <n v="-1.0000000474974513E-3"/>
    <n v="4.3043039739131927E-2"/>
    <m/>
    <m/>
    <m/>
    <n v="4.9199998378753662E-2"/>
    <n v="4.2999997735023499E-2"/>
    <n v="0.12894284725189209"/>
    <n v="0.13458693027496338"/>
    <n v="9.1966934502124786E-2"/>
  </r>
  <r>
    <x v="93"/>
    <x v="0"/>
    <s v="AUS"/>
    <n v="193"/>
    <n v="11001.48"/>
    <n v="9399.9145387944518"/>
    <n v="39.904835019047923"/>
    <n v="39.031700000000001"/>
    <n v="19192"/>
    <n v="0.22456738201408347"/>
    <n v="13.72415"/>
    <n v="-186.37992848226992"/>
    <n v="2478.6"/>
    <n v="2504.1"/>
    <n v="3464"/>
    <n v="8517"/>
    <n v="3.8199999990000002"/>
    <n v="4.58"/>
    <n v="7.2830909528058658"/>
    <n v="2.2000000000000002"/>
    <n v="8.4750924515988686"/>
    <n v="0.293188"/>
    <n v="3539"/>
    <n v="3960"/>
    <n v="0.89605734847245155"/>
    <n v="3328"/>
    <n v="866.18200000000002"/>
    <n v="1039.18"/>
    <n v="2288.8200000000002"/>
    <n v="7241.3134765625"/>
    <n v="3.8465490341186523"/>
    <n v="44.042484283447266"/>
    <n v="5.267939567565918"/>
    <n v="0"/>
    <n v="0"/>
    <n v="1"/>
    <n v="1"/>
    <s v="PEG"/>
    <s v="GBR"/>
    <n v="-0.3125"/>
    <n v="0.26600000262260437"/>
    <n v="0.16707311570644379"/>
    <n v="4.9746498465538025E-2"/>
    <n v="3.8199998438358307E-2"/>
    <m/>
    <m/>
    <n v="0.12382091581821442"/>
    <n v="4.3252196162939072E-2"/>
    <n v="3.848673403263092E-2"/>
    <n v="0.21600000560283661"/>
    <n v="4.1118420660495758E-2"/>
    <m/>
    <m/>
    <m/>
    <n v="4.5800000429153442E-2"/>
    <n v="5.000000074505806E-2"/>
    <n v="0.17099489271640778"/>
    <n v="0.18989101052284241"/>
    <n v="4.3973248451948166E-2"/>
  </r>
  <r>
    <x v="94"/>
    <x v="0"/>
    <s v="AUS"/>
    <n v="193"/>
    <n v="11218.3"/>
    <n v="9848.9040767659699"/>
    <n v="41.512619447366085"/>
    <n v="40.634"/>
    <n v="21210"/>
    <n v="0.23525613876677073"/>
    <n v="14.04819"/>
    <n v="-425.49371671879044"/>
    <n v="2962.8"/>
    <n v="2726"/>
    <n v="3732"/>
    <n v="9556"/>
    <n v="4.119999999"/>
    <n v="4.72"/>
    <n v="7.5887820735951994"/>
    <n v="1.7"/>
    <n v="8.8448988470741785"/>
    <n v="0.27652199999999999"/>
    <n v="3950"/>
    <n v="4348"/>
    <n v="0.89766606902698409"/>
    <n v="3689"/>
    <n v="1088.73"/>
    <n v="1288.73"/>
    <n v="2400.27"/>
    <n v="7593.91650390625"/>
    <n v="3.7271673679351807"/>
    <n v="43.019912719726563"/>
    <n v="5.3471827507019043"/>
    <n v="0"/>
    <n v="0"/>
    <n v="1"/>
    <n v="1"/>
    <s v="PEG"/>
    <s v="GBR"/>
    <n v="0.57499999000000002"/>
    <n v="4.3999999761581421E-2"/>
    <n v="8.7003238499164581E-2"/>
    <n v="9.7509957849979401E-3"/>
    <n v="4.1200000792741776E-2"/>
    <m/>
    <m/>
    <n v="4.19725701212883E-2"/>
    <n v="4.5030668377876282E-2"/>
    <n v="4.3216750025749207E-2"/>
    <n v="4.999999888241291E-3"/>
    <n v="3.8805969059467316E-2"/>
    <m/>
    <m/>
    <m/>
    <n v="4.7200001776218414E-2"/>
    <n v="3.8999997079372406E-2"/>
    <n v="7.1624636650085449E-2"/>
    <n v="7.813524454832077E-2"/>
    <n v="2.5475498288869858E-2"/>
  </r>
  <r>
    <x v="95"/>
    <x v="0"/>
    <s v="AUS"/>
    <n v="193"/>
    <n v="11439.38"/>
    <n v="10151.857827309583"/>
    <n v="43.900763834282493"/>
    <n v="42.161299999999997"/>
    <n v="23154"/>
    <n v="0.24667153402985836"/>
    <n v="14.60478"/>
    <n v="-1003.1291917776965"/>
    <n v="3359.3"/>
    <n v="2683.3"/>
    <n v="3791"/>
    <n v="10337"/>
    <n v="4.8499999989999996"/>
    <n v="5.2099999989999999"/>
    <n v="7.9097577504239993"/>
    <n v="1.2"/>
    <n v="9.5105503589297378"/>
    <n v="0.34441899999999998"/>
    <n v="4592"/>
    <n v="4819"/>
    <n v="0.89405453812628921"/>
    <n v="4256"/>
    <n v="1292.73"/>
    <n v="1498.73"/>
    <n v="2757.27"/>
    <n v="8723.384765625"/>
    <n v="3.6692607402801514"/>
    <n v="45.542526245117188"/>
    <n v="5.1975631713867188"/>
    <n v="0"/>
    <n v="0"/>
    <n v="1"/>
    <n v="1"/>
    <s v="PEG"/>
    <s v="GBR"/>
    <n v="0.82500004999999998"/>
    <n v="-8.1999994814395905E-2"/>
    <n v="8.8255211710929871E-2"/>
    <n v="5.2835684269666672E-2"/>
    <n v="4.8500001430511475E-2"/>
    <m/>
    <m/>
    <n v="4.2296655476093292E-2"/>
    <n v="4.5958556234836578E-2"/>
    <n v="4.4093545526266098E-2"/>
    <n v="-0.1210000067949295"/>
    <n v="4.4368602335453033E-2"/>
    <m/>
    <m/>
    <m/>
    <n v="5.2099999040365219E-2"/>
    <n v="3.9000000804662704E-2"/>
    <n v="5.3263004869222641E-2"/>
    <n v="5.3725142031908035E-2"/>
    <n v="5.0667844712734222E-2"/>
  </r>
  <r>
    <x v="96"/>
    <x v="0"/>
    <s v="AUS"/>
    <n v="193"/>
    <n v="11655.08"/>
    <n v="10241.282709012024"/>
    <n v="45.779295719053358"/>
    <n v="43.259799999999998"/>
    <n v="24329"/>
    <n v="0.24691870398477045"/>
    <n v="15.03938"/>
    <n v="-638.24057450628356"/>
    <n v="3225.3"/>
    <n v="2831.2"/>
    <n v="3816"/>
    <n v="11138.61"/>
    <n v="4.9199999989999998"/>
    <n v="5.25"/>
    <n v="8.2001643151738683"/>
    <n v="1.4"/>
    <n v="9.8542527735479659"/>
    <n v="0.41231600000000002"/>
    <n v="4754"/>
    <n v="5376"/>
    <n v="0.89766606822262107"/>
    <n v="4697"/>
    <n v="1482.55"/>
    <n v="1713.55"/>
    <n v="2983.45"/>
    <n v="9438.966796875"/>
    <n v="3.5388705730438232"/>
    <n v="47.171581268310547"/>
    <n v="5.5509152412414551"/>
    <n v="0"/>
    <n v="0"/>
    <n v="1"/>
    <n v="1"/>
    <s v="PEG"/>
    <s v="GBR"/>
    <n v="0.13124999000000001"/>
    <n v="6.7000001668930054E-2"/>
    <n v="8.2901298999786377E-2"/>
    <n v="3.102748841047287E-2"/>
    <n v="4.9199998378753662E-2"/>
    <m/>
    <m/>
    <n v="3.6714136600494385E-2"/>
    <n v="4.6187158674001694E-2"/>
    <n v="4.4551488012075424E-2"/>
    <n v="2.0999999716877937E-2"/>
    <n v="4.5053869485855103E-2"/>
    <m/>
    <m/>
    <m/>
    <n v="5.2499998360872269E-2"/>
    <n v="4.6000000089406967E-2"/>
    <n v="7.3084808886051178E-2"/>
    <n v="8.0115839838981628E-2"/>
    <n v="4.0113743394613266E-2"/>
  </r>
  <r>
    <x v="97"/>
    <x v="0"/>
    <s v="AUS"/>
    <n v="193"/>
    <n v="11872.26"/>
    <n v="10732.746509006201"/>
    <n v="46.947305306890414"/>
    <n v="45.093699999999998"/>
    <n v="27142"/>
    <n v="0.24172306851817987"/>
    <n v="15.51972"/>
    <n v="-831.40053597805593"/>
    <n v="3503.5"/>
    <n v="3105.4"/>
    <n v="4074"/>
    <n v="12142.28"/>
    <n v="4.55"/>
    <n v="5.25"/>
    <n v="8.5058554359632019"/>
    <n v="1.5"/>
    <n v="10.482923645855992"/>
    <n v="0.39245800000000003"/>
    <n v="5019"/>
    <n v="5961"/>
    <n v="0.89206066092066083"/>
    <n v="5297"/>
    <n v="1689.82"/>
    <n v="1969.82"/>
    <n v="3327.18"/>
    <n v="10526.4521484375"/>
    <n v="3.5201244354248047"/>
    <n v="49.350658416748047"/>
    <n v="6.4114131927490234"/>
    <n v="0"/>
    <n v="0"/>
    <n v="1"/>
    <n v="1"/>
    <s v="PEG"/>
    <s v="USA"/>
    <n v="-0.55624998000000003"/>
    <n v="0.42500001192092896"/>
    <n v="8.5229635238647461E-2"/>
    <n v="4.2242784053087234E-2"/>
    <n v="4.5499999076128006E-2"/>
    <m/>
    <m/>
    <n v="3.7279758602380753E-2"/>
    <n v="4.7949876636266708E-2"/>
    <n v="4.6226561069488525E-2"/>
    <n v="0.36900001764297485"/>
    <n v="4.0905769914388657E-2"/>
    <m/>
    <m/>
    <m/>
    <n v="5.2499998360872269E-2"/>
    <n v="5.59999980032444E-2"/>
    <n v="0.1503676176071167"/>
    <n v="0.17156152427196503"/>
    <n v="4.387139156460762E-2"/>
  </r>
  <r>
    <x v="98"/>
    <x v="0"/>
    <s v="AUS"/>
    <n v="193"/>
    <n v="12101.66"/>
    <n v="11148.305273821938"/>
    <n v="50.208218036607427"/>
    <n v="46.657299999999999"/>
    <n v="29167"/>
    <n v="0.2462105384094235"/>
    <n v="15.93145"/>
    <n v="-1218.018018018018"/>
    <n v="3898.2"/>
    <n v="3148.4"/>
    <n v="4414"/>
    <n v="12996.31"/>
    <n v="4.8099999990000004"/>
    <n v="5.2099999989999999"/>
    <n v="9.1095953995221333"/>
    <n v="1.6"/>
    <n v="11.085490537306939"/>
    <n v="0.38211399999999995"/>
    <n v="5608"/>
    <n v="6284"/>
    <n v="0.9009009009009008"/>
    <n v="6012"/>
    <n v="1910.18"/>
    <n v="2210.1799999999998"/>
    <n v="3801.82"/>
    <n v="12028.1064453125"/>
    <n v="3.4521214962005615"/>
    <n v="51.759784698486328"/>
    <n v="6.805333137512207"/>
    <n v="0"/>
    <n v="0"/>
    <n v="1"/>
    <n v="1"/>
    <s v="PEG"/>
    <s v="USA"/>
    <n v="0.90000004"/>
    <n v="0.34799998998641968"/>
    <n v="0.11856742203235626"/>
    <n v="2.1812694147229195E-2"/>
    <n v="4.8099998384714127E-2"/>
    <m/>
    <m/>
    <n v="7.0979304611682892E-2"/>
    <n v="4.758811742067337E-2"/>
    <n v="4.4434208422899246E-2"/>
    <n v="0.30700001120567322"/>
    <n v="3.1369548290967941E-2"/>
    <m/>
    <m/>
    <m/>
    <n v="5.2099999040365219E-2"/>
    <n v="4.1000001132488251E-2"/>
    <n v="0.16218072175979614"/>
    <n v="0.18551675975322723"/>
    <n v="3.4956347197294235E-2"/>
  </r>
  <r>
    <x v="99"/>
    <x v="0"/>
    <s v="AUS"/>
    <n v="193"/>
    <n v="12379.38"/>
    <n v="11560.995280540616"/>
    <n v="51.858714773943547"/>
    <n v="48.438400000000001"/>
    <n v="32706"/>
    <n v="0.24891452757875024"/>
    <n v="16.396550000000001"/>
    <n v="-801.43112772936593"/>
    <n v="4051.5"/>
    <n v="3768.1"/>
    <n v="4750"/>
    <n v="14234.46"/>
    <n v="4.789999999"/>
    <n v="5.7141666659999997"/>
    <n v="9.8814654795151995"/>
    <n v="1.5"/>
    <n v="12.308026974113551"/>
    <n v="0.357269"/>
    <n v="6248"/>
    <n v="7040"/>
    <n v="0.89445438362652452"/>
    <n v="6621"/>
    <n v="2140.36"/>
    <n v="2445.9"/>
    <n v="4175.1000000000004"/>
    <n v="13209.0810546875"/>
    <n v="3.5009074211120605"/>
    <n v="52.259113311767578"/>
    <n v="7.5328326225280762"/>
    <n v="0"/>
    <n v="0"/>
    <n v="1"/>
    <n v="1"/>
    <s v="PEG"/>
    <s v="USA"/>
    <n v="1.28"/>
    <n v="0.10100000351667404"/>
    <n v="0.13166822493076324"/>
    <n v="0.11040104180574417"/>
    <n v="4.7899998724460602E-2"/>
    <m/>
    <m/>
    <n v="8.4731489419937134E-2"/>
    <n v="4.6936735510826111E-2"/>
    <n v="4.3270371854305267E-2"/>
    <n v="6.8999998271465302E-2"/>
    <n v="2.9934518039226532E-2"/>
    <m/>
    <m/>
    <m/>
    <n v="5.7141665369272232E-2"/>
    <n v="3.2000001519918442E-2"/>
    <n v="0.11621909588575363"/>
    <n v="0.12253992259502411"/>
    <n v="7.9150520265102386E-2"/>
  </r>
  <r>
    <x v="100"/>
    <x v="0"/>
    <s v="AUS"/>
    <n v="193"/>
    <n v="12660.16"/>
    <n v="12023.544726133005"/>
    <n v="53.230670576641231"/>
    <n v="49.494"/>
    <n v="36851"/>
    <n v="0.24606326488231106"/>
    <n v="17.036999999999999"/>
    <n v="-704.03587507088423"/>
    <n v="4514.7"/>
    <n v="4258.5"/>
    <n v="4985"/>
    <n v="14962.68"/>
    <n v="5.3816666666666704"/>
    <n v="6.6466666666666701"/>
    <n v="10.9131730121792"/>
    <n v="1.6"/>
    <n v="13.269523602349357"/>
    <n v="0.33905000000000002"/>
    <n v="7160"/>
    <n v="7770"/>
    <n v="0.89686098735144493"/>
    <n v="7231"/>
    <n v="2338.91"/>
    <n v="2689.33"/>
    <n v="4541.67"/>
    <n v="14368.826171875"/>
    <n v="3.7811260223388672"/>
    <n v="53.854942321777344"/>
    <n v="9.3886508941650391"/>
    <n v="0"/>
    <n v="0"/>
    <n v="1"/>
    <n v="1"/>
    <s v="PEG"/>
    <s v="USA"/>
    <n v="-0.51999998000000003"/>
    <n v="-0.13699999451637268"/>
    <n v="0.15090309083461761"/>
    <n v="-5.1593095995485783E-3"/>
    <n v="5.3816664963960648E-2"/>
    <m/>
    <m/>
    <n v="0.10441058129072189"/>
    <n v="4.6492505818605423E-2"/>
    <n v="4.2097121477127075E-2"/>
    <n v="-0.16700001060962677"/>
    <n v="3.6014404147863388E-2"/>
    <m/>
    <m/>
    <m/>
    <n v="6.6466666758060455E-2"/>
    <n v="2.9999997466802597E-2"/>
    <n v="7.0882871747016907E-2"/>
    <n v="7.8658454120159149E-2"/>
    <n v="2.4328676983714104E-2"/>
  </r>
  <r>
    <x v="101"/>
    <x v="0"/>
    <s v="AUS"/>
    <n v="193"/>
    <n v="12937.2"/>
    <n v="12289.521689391831"/>
    <n v="53.490082064823767"/>
    <n v="49.672600000000003"/>
    <n v="40314"/>
    <n v="0.25312139722959082"/>
    <n v="18.070129999999999"/>
    <n v="-691.85558412414412"/>
    <n v="4613.2"/>
    <n v="4599.2"/>
    <n v="5312"/>
    <n v="16267.55"/>
    <n v="5.4116666666666697"/>
    <n v="6.7133333333333303"/>
    <n v="12.319352167810134"/>
    <n v="1.9"/>
    <n v="14.681313900369803"/>
    <n v="0.31326500000000002"/>
    <n v="8039"/>
    <n v="8630"/>
    <n v="0.83963056325745644"/>
    <n v="7904"/>
    <n v="2568"/>
    <n v="2949.56"/>
    <n v="4954.4399999999996"/>
    <n v="15674.73828125"/>
    <n v="3.517841100692749"/>
    <n v="55.380661010742188"/>
    <n v="11.313967704772949"/>
    <n v="0"/>
    <n v="0"/>
    <n v="1"/>
    <n v="1"/>
    <s v="PEG"/>
    <s v="USA"/>
    <n v="-1.26"/>
    <n v="-6.1000000685453415E-2"/>
    <n v="0.17448586225509644"/>
    <n v="0.11616829037666321"/>
    <n v="5.4116666316986084E-2"/>
    <m/>
    <m/>
    <n v="0.12885312736034393"/>
    <n v="4.5632734894752502E-2"/>
    <n v="4.0423978120088577E-2"/>
    <n v="-9.8000004887580872E-2"/>
    <n v="4.101996123790741E-2"/>
    <m/>
    <m/>
    <m/>
    <n v="6.7133329808712006E-2"/>
    <n v="3.7000004202127457E-2"/>
    <n v="0.11975768208503723"/>
    <n v="0.12509356439113617"/>
    <n v="8.5142478346824646E-2"/>
  </r>
  <r>
    <x v="102"/>
    <x v="0"/>
    <s v="AUS"/>
    <n v="193"/>
    <n v="13177"/>
    <n v="12404.416786825528"/>
    <n v="54.045038440049979"/>
    <n v="51.199399999999997"/>
    <n v="44484"/>
    <n v="0.24515592012154352"/>
    <n v="19.129940000000001"/>
    <n v="376.47058853056518"/>
    <n v="4217.3"/>
    <n v="5418.6"/>
    <n v="5796"/>
    <n v="19467.3"/>
    <n v="4.3191666666666704"/>
    <n v="5.8316666666666697"/>
    <n v="13.572685763046403"/>
    <n v="2.6"/>
    <n v="16.241026756580375"/>
    <n v="0.29735200000000001"/>
    <n v="9811"/>
    <n v="9740"/>
    <n v="0.78431372610534411"/>
    <n v="8752"/>
    <n v="2858.18"/>
    <n v="3359.2"/>
    <n v="5392.8"/>
    <n v="17061.611328125"/>
    <n v="3.3349788188934326"/>
    <n v="55.463020324707031"/>
    <n v="12.008609771728516"/>
    <n v="0"/>
    <n v="0"/>
    <n v="1"/>
    <n v="1"/>
    <s v="PEG"/>
    <s v="USA"/>
    <n v="-8.6249999999999993E-2"/>
    <n v="0.36400002241134644"/>
    <n v="0.14716720581054688"/>
    <n v="8.8387385010719299E-2"/>
    <n v="4.3191667646169662E-2"/>
    <m/>
    <m/>
    <n v="0.10173384845256805"/>
    <n v="4.5433357357978821E-2"/>
    <n v="4.1238050907850266E-2"/>
    <n v="0.31799998879432678"/>
    <n v="3.4901365637779236E-2"/>
    <m/>
    <m/>
    <m/>
    <n v="5.8316666632890701E-2"/>
    <n v="4.6000000089406967E-2"/>
    <n v="0.18015319108963013"/>
    <n v="0.19598172605037689"/>
    <n v="6.578952819108963E-2"/>
  </r>
  <r>
    <x v="103"/>
    <x v="0"/>
    <s v="AUS"/>
    <n v="193"/>
    <n v="13380.4"/>
    <n v="12878.090341095933"/>
    <n v="55.540070469680927"/>
    <n v="53.4392"/>
    <n v="49748"/>
    <n v="0.24581099167239867"/>
    <n v="20.940760000000001"/>
    <n v="282.25806470581864"/>
    <n v="5177"/>
    <n v="6718.6"/>
    <n v="7285"/>
    <n v="23637.37"/>
    <n v="5.2125000000000004"/>
    <n v="6.93333333333333"/>
    <n v="16.339190406189868"/>
    <n v="2.2999999999999998"/>
    <n v="17.852947574505109"/>
    <n v="0.26466100000000004"/>
    <n v="10757"/>
    <n v="11200"/>
    <n v="0.67204301120433008"/>
    <n v="11107"/>
    <n v="3317.45"/>
    <n v="4221.03"/>
    <n v="6885.97"/>
    <n v="21785.666015625"/>
    <n v="3.0888617038726807"/>
    <n v="56.397136688232422"/>
    <n v="11.701736450195313"/>
    <n v="0"/>
    <n v="0"/>
    <n v="1"/>
    <n v="1"/>
    <s v="PEG"/>
    <s v="USA"/>
    <n v="1.6125001000000001"/>
    <n v="-0.25799998641014099"/>
    <n v="0.24786350131034851"/>
    <n v="-0.12465823441743851"/>
    <n v="5.2124999463558197E-2"/>
    <m/>
    <m/>
    <n v="0.20382827520370483"/>
    <n v="4.4035222381353378E-2"/>
    <n v="3.6579322069883347E-2"/>
    <n v="-0.28700000047683716"/>
    <n v="4.0673211216926575E-2"/>
    <m/>
    <m/>
    <m/>
    <n v="6.9333329796791077E-2"/>
    <n v="2.8999999165534973E-2"/>
    <n v="0.14450643956661224"/>
    <n v="0.1667172908782959"/>
    <n v="-3.6266617476940155E-2"/>
  </r>
  <r>
    <x v="104"/>
    <x v="0"/>
    <s v="AUS"/>
    <n v="193"/>
    <n v="13599.1"/>
    <n v="12985.124015559853"/>
    <n v="54.767402775266014"/>
    <n v="54.1798"/>
    <n v="60272"/>
    <n v="0.22676500728438309"/>
    <n v="24.104939999999999"/>
    <n v="-2112.2833474847648"/>
    <n v="8358"/>
    <n v="7684.8"/>
    <n v="7451"/>
    <n v="25297.77"/>
    <n v="9.0691666666666695"/>
    <n v="9.0366666666666706"/>
    <n v="19.7400041249712"/>
    <n v="2.7"/>
    <n v="21.015879921688054"/>
    <n v="0.230131"/>
    <n v="13746"/>
    <n v="15700"/>
    <n v="0.75357950320541023"/>
    <n v="14279"/>
    <n v="4006.91"/>
    <n v="5132.03"/>
    <n v="9146.9699999999993"/>
    <n v="28938.962890625"/>
    <n v="3.1290051937103271"/>
    <n v="64.037567138671875"/>
    <n v="14.24824047088623"/>
    <n v="0"/>
    <n v="0"/>
    <n v="1"/>
    <n v="1"/>
    <s v="PEG"/>
    <s v="USA"/>
    <n v="0.66374999000000001"/>
    <n v="-0.26199999451637268"/>
    <n v="0.24936696887016296"/>
    <n v="6.2749278731644154E-3"/>
    <n v="9.0691663324832916E-2"/>
    <m/>
    <m/>
    <n v="0.20813748240470886"/>
    <n v="4.1229493916034698E-2"/>
    <n v="3.4126490354537964E-2"/>
    <n v="-0.30899998545646667"/>
    <n v="6.8017363548278809E-2"/>
    <m/>
    <m/>
    <m/>
    <n v="9.0366668999195099E-2"/>
    <n v="4.6999998390674591E-2"/>
    <n v="0.1892600953578949"/>
    <n v="0.20436781644821167"/>
    <n v="4.8483297228813171E-2"/>
  </r>
  <r>
    <x v="105"/>
    <x v="0"/>
    <s v="AUS"/>
    <n v="193"/>
    <n v="13771.4"/>
    <n v="13169.830227863544"/>
    <n v="55.605758357246458"/>
    <n v="54.174500000000002"/>
    <n v="71159"/>
    <n v="0.21568225527852317"/>
    <n v="27.738029999999998"/>
    <n v="-804.23196309301727"/>
    <n v="8173"/>
    <n v="9122.5"/>
    <n v="8389"/>
    <n v="30816.560000000001"/>
    <n v="7.51"/>
    <n v="9.7416666666666707"/>
    <n v="22.139679423167468"/>
    <n v="4.9000000000000004"/>
    <n v="26.673917772460296"/>
    <n v="0.22861200000000001"/>
    <n v="17802"/>
    <n v="20400"/>
    <n v="0.79548166478043247"/>
    <n v="16496"/>
    <n v="5145.82"/>
    <n v="6473.67"/>
    <n v="10022.299999999999"/>
    <n v="31708.310546875"/>
    <n v="2.8549158573150635"/>
    <n v="64.066757202148438"/>
    <n v="15.732320785522461"/>
    <n v="0"/>
    <n v="0"/>
    <n v="1"/>
    <n v="0"/>
    <s v="PEG"/>
    <s v="USA"/>
    <n v="-1.7549999000000001"/>
    <n v="0.54600000381469727"/>
    <n v="0.16637048125267029"/>
    <n v="6.3144810497760773E-2"/>
    <n v="7.5099997222423553E-2"/>
    <m/>
    <m/>
    <n v="0.12156534940004349"/>
    <n v="4.4805128127336502E-2"/>
    <n v="3.9948746562004089E-2"/>
    <n v="0.45400002598762512"/>
    <n v="6.3273727893829346E-2"/>
    <m/>
    <m/>
    <m/>
    <n v="9.7416669130325317E-2"/>
    <n v="9.2000000178813934E-2"/>
    <n v="0.19708660244941711"/>
    <n v="0.21090009808540344"/>
    <n v="6.9122403860092163E-2"/>
  </r>
  <r>
    <x v="106"/>
    <x v="0"/>
    <s v="AUS"/>
    <n v="193"/>
    <n v="13915.5"/>
    <n v="13558.837267794905"/>
    <n v="56.957977429473765"/>
    <n v="56.071199999999997"/>
    <n v="83234"/>
    <n v="0.22126988888917781"/>
    <n v="31.4893"/>
    <n v="-1785.7142857142856"/>
    <n v="9998.6"/>
    <n v="10774.1"/>
    <n v="9572"/>
    <n v="39499.83"/>
    <n v="7.5116666666666596"/>
    <n v="10.0308333333333"/>
    <n v="25.005533680567467"/>
    <n v="4.8"/>
    <n v="30.524254948879697"/>
    <n v="0.22298699999999999"/>
    <n v="21504"/>
    <n v="23300"/>
    <n v="0.92047128129602351"/>
    <n v="19327"/>
    <n v="6599.67"/>
    <n v="8069.42"/>
    <n v="11257.6"/>
    <n v="35616.5234375"/>
    <n v="2.7806861400604248"/>
    <n v="64.622215270996094"/>
    <n v="15.655111312866211"/>
    <n v="0"/>
    <n v="0"/>
    <n v="1"/>
    <n v="0"/>
    <s v="PEG"/>
    <s v="USA"/>
    <n v="-0.29249998999999999"/>
    <n v="3.5999998450279236E-2"/>
    <n v="0.17694102227687836"/>
    <n v="7.4416577816009521E-2"/>
    <n v="7.5116664171218872E-2"/>
    <m/>
    <m/>
    <n v="0.12944167852401733"/>
    <n v="4.7499343752861023E-2"/>
    <n v="4.205559566617012E-2"/>
    <n v="-1.9999999552965164E-2"/>
    <n v="5.714285746216774E-2"/>
    <m/>
    <m/>
    <m/>
    <n v="0.10030833631753922"/>
    <n v="5.6000001728534698E-2"/>
    <n v="0.15352067351341248"/>
    <n v="0.16207461059093475"/>
    <n v="7.4766620993614197E-2"/>
  </r>
  <r>
    <x v="107"/>
    <x v="0"/>
    <s v="AUS"/>
    <n v="193"/>
    <n v="14074.1"/>
    <n v="13546.37241457713"/>
    <n v="56.889050693831038"/>
    <n v="56.591000000000001"/>
    <n v="96074"/>
    <n v="0.22173013163079949"/>
    <n v="35.362560000000002"/>
    <n v="-2699.3166310665119"/>
    <n v="12185.8"/>
    <n v="12050"/>
    <n v="10377"/>
    <n v="42872.1"/>
    <n v="8.5250000000000004"/>
    <n v="10.2266666666667"/>
    <n v="27.313501642526937"/>
    <n v="5.7"/>
    <n v="34.555144659560575"/>
    <n v="0.21488499999999999"/>
    <n v="24935"/>
    <n v="26200"/>
    <n v="0.87611705000535922"/>
    <n v="22414"/>
    <n v="7723.73"/>
    <n v="9766.5"/>
    <n v="12647.5"/>
    <n v="40013.85546875"/>
    <n v="3.0158767700195313"/>
    <n v="65.858299255371094"/>
    <n v="16.606889724731445"/>
    <n v="0"/>
    <n v="0"/>
    <n v="1"/>
    <n v="0"/>
    <s v="PEG"/>
    <s v="USA"/>
    <n v="0.1875"/>
    <n v="0.13199999928474426"/>
    <n v="0.14363542199134827"/>
    <n v="0.16124147176742554"/>
    <n v="8.5249997675418854E-2"/>
    <m/>
    <m/>
    <n v="9.2299692332744598E-2"/>
    <n v="5.1335722208023071E-2"/>
    <n v="4.6997837722301483E-2"/>
    <n v="6.5999999642372131E-2"/>
    <n v="6.1913695186376572E-2"/>
    <m/>
    <m/>
    <m/>
    <n v="0.10226666927337646"/>
    <n v="6.5999999642372131E-2"/>
    <n v="0.14052920043468475"/>
    <n v="0.14240829646587372"/>
    <n v="0.1232457309961319"/>
  </r>
  <r>
    <x v="108"/>
    <x v="0"/>
    <s v="AUS"/>
    <n v="193"/>
    <n v="14248.6"/>
    <n v="13768.650955181562"/>
    <n v="58.587725296315377"/>
    <n v="57.133899999999997"/>
    <n v="104920"/>
    <n v="0.22596854891373386"/>
    <n v="38.164569999999998"/>
    <n v="-3875.7062180579805"/>
    <n v="13591.4"/>
    <n v="12591"/>
    <n v="11266"/>
    <n v="48245.05"/>
    <n v="8.6466666666666594"/>
    <n v="9.06"/>
    <n v="28.796103578355201"/>
    <n v="6.2"/>
    <n v="37.907330867957356"/>
    <n v="0.223799"/>
    <n v="27173"/>
    <n v="28700"/>
    <n v="0.8691873106207626"/>
    <n v="25043"/>
    <n v="8886.5499999999993"/>
    <n v="11443"/>
    <n v="13600"/>
    <n v="45494.34765625"/>
    <n v="3.1444797515869141"/>
    <n v="69.176948547363281"/>
    <n v="16.906299591064453"/>
    <n v="0"/>
    <n v="0"/>
    <n v="1"/>
    <n v="0"/>
    <s v="PEG"/>
    <s v="USA"/>
    <n v="1.1950000999999999"/>
    <n v="0.24299998581409454"/>
    <n v="0.10837529599666595"/>
    <n v="0.13986517488956451"/>
    <n v="8.6466670036315918E-2"/>
    <m/>
    <m/>
    <n v="5.4280851036310196E-2"/>
    <n v="5.4094444960355759E-2"/>
    <n v="5.1309332251548767E-2"/>
    <n v="0.17599999904632568"/>
    <n v="5.6972790509462357E-2"/>
    <m/>
    <m/>
    <m/>
    <n v="9.0599998831748962E-2"/>
    <n v="6.7000001668930054E-2"/>
    <n v="0.12265829741954803"/>
    <n v="0.12374620139598846"/>
    <n v="0.11316592246294022"/>
  </r>
  <r>
    <x v="109"/>
    <x v="0"/>
    <s v="AUS"/>
    <n v="193"/>
    <n v="14421.9"/>
    <n v="14319.541807944863"/>
    <n v="59.814034149541875"/>
    <n v="57.753700000000002"/>
    <n v="118587"/>
    <n v="0.22454029176109438"/>
    <n v="41.63373"/>
    <n v="-2338.3084598266018"/>
    <n v="16279"/>
    <n v="16710.900000000001"/>
    <n v="13146"/>
    <n v="57232"/>
    <n v="8.8766666666666705"/>
    <n v="9.7491666666666603"/>
    <n v="30.760169029426667"/>
    <n v="5.8"/>
    <n v="40.941918642592995"/>
    <n v="0.22886600000000001"/>
    <n v="29664"/>
    <n v="31800"/>
    <n v="0.90456806956541658"/>
    <n v="29029"/>
    <n v="10194.299999999999"/>
    <n v="13285.3"/>
    <n v="15743.7"/>
    <n v="53063.58984375"/>
    <n v="4.0454587936401367"/>
    <n v="69.928794860839844"/>
    <n v="18.243753433227539"/>
    <n v="0"/>
    <n v="0"/>
    <n v="1"/>
    <n v="0"/>
    <s v="PEG"/>
    <s v="USA"/>
    <n v="1.63"/>
    <n v="0.38999998569488525"/>
    <n v="0.12429417669773102"/>
    <n v="7.6205139048397541E-3"/>
    <n v="8.8766664266586304E-2"/>
    <m/>
    <m/>
    <n v="6.8207152187824249E-2"/>
    <n v="5.6087028235197067E-2"/>
    <n v="5.2505761384963989E-2"/>
    <n v="0.31999999284744263"/>
    <n v="5.3030304610729218E-2"/>
    <m/>
    <m/>
    <m/>
    <n v="9.7491666674613953E-2"/>
    <n v="7.0000000298023224E-2"/>
    <n v="0.15154580771923065"/>
    <n v="0.1636168360710144"/>
    <n v="4.8193588852882385E-2"/>
  </r>
  <r>
    <x v="110"/>
    <x v="0"/>
    <s v="AUS"/>
    <n v="193"/>
    <n v="14615.9"/>
    <n v="14411.839161461148"/>
    <n v="61.111800088471398"/>
    <n v="59.161000000000001"/>
    <n v="134424"/>
    <n v="0.23559318951404765"/>
    <n v="45.849800000000002"/>
    <n v="-3383.9743600000006"/>
    <n v="19632"/>
    <n v="19268.599999999999"/>
    <n v="14843"/>
    <n v="65457"/>
    <n v="10.6675"/>
    <n v="11.647500000000001"/>
    <n v="36.293178315713604"/>
    <n v="6.1"/>
    <n v="44.890145747226455"/>
    <n v="0.21348800000000001"/>
    <n v="34584"/>
    <n v="36400"/>
    <n v="0.84695519678746101"/>
    <n v="32149"/>
    <n v="11690.8"/>
    <n v="15578.2"/>
    <n v="16570.8"/>
    <n v="62787.328125"/>
    <n v="4.234001636505127"/>
    <n v="71.579673767089844"/>
    <n v="18.481180191040039"/>
    <n v="0"/>
    <n v="0"/>
    <n v="1"/>
    <n v="0"/>
    <s v="PEG"/>
    <s v="USA"/>
    <n v="1.08"/>
    <n v="0.52300000190734863"/>
    <n v="0.23566612601280212"/>
    <n v="-4.2508058249950409E-2"/>
    <n v="0.10667499899864197"/>
    <m/>
    <m/>
    <n v="0.17987529933452606"/>
    <n v="5.5790826678276062E-2"/>
    <n v="4.7285359352827072E-2"/>
    <n v="0.45800000429153442"/>
    <n v="4.4581618160009384E-2"/>
    <m/>
    <m/>
    <m/>
    <n v="0.11647500097751617"/>
    <n v="6.4999997615814209E-2"/>
    <n v="0.26325714588165283"/>
    <n v="0.28643187880516052"/>
    <n v="3.2083470374345779E-2"/>
  </r>
  <r>
    <x v="111"/>
    <x v="0"/>
    <s v="AUS"/>
    <n v="193"/>
    <n v="14923.26"/>
    <n v="14660.335610315709"/>
    <n v="62.071106403334454"/>
    <n v="61.118899999999996"/>
    <n v="152143"/>
    <n v="0.24799475875964383"/>
    <n v="50.29345"/>
    <n v="-6649.8191100000004"/>
    <n v="22824"/>
    <n v="18686"/>
    <n v="16627"/>
    <n v="72752"/>
    <n v="13.250833333333301"/>
    <n v="13.9583333333333"/>
    <n v="41.688626597645332"/>
    <n v="5.7835999999999999"/>
    <n v="50.776593430498146"/>
    <n v="0.189447"/>
    <n v="40727"/>
    <n v="41400"/>
    <n v="0.88660342307527562"/>
    <n v="37275"/>
    <n v="12901.1"/>
    <n v="17985.400000000001"/>
    <n v="19289.599999999999"/>
    <n v="75717.6171875"/>
    <n v="4.3460836410522461"/>
    <n v="70.965057373046875"/>
    <n v="19.497547149658203"/>
    <n v="0"/>
    <n v="0"/>
    <n v="1"/>
    <n v="0"/>
    <s v="PEG"/>
    <s v="USA"/>
    <n v="1.52"/>
    <n v="-0.1080000028014183"/>
    <n v="0.20258030295372009"/>
    <n v="-3.3732643350958824E-3"/>
    <n v="0.13250833749771118"/>
    <m/>
    <m/>
    <n v="0.14866146445274353"/>
    <n v="5.3918834775686264E-2"/>
    <n v="4.6940580010414124E-2"/>
    <n v="-0.14399999380111694"/>
    <n v="4.2056072503328323E-2"/>
    <m/>
    <m/>
    <m/>
    <n v="0.13958333432674408"/>
    <n v="3.5999998450279236E-2"/>
    <n v="0.14976957440376282"/>
    <n v="0.15720616281032562"/>
    <n v="6.4567536115646362E-2"/>
  </r>
  <r>
    <x v="112"/>
    <x v="0"/>
    <s v="AUS"/>
    <n v="193"/>
    <n v="15162"/>
    <n v="14411.819021237303"/>
    <n v="59.55755786742931"/>
    <n v="61.197400000000002"/>
    <n v="175615"/>
    <n v="0.2405866447224187"/>
    <n v="55.898910000000001"/>
    <n v="-7548.3562700000002"/>
    <n v="26210"/>
    <n v="21032"/>
    <n v="16895"/>
    <n v="81035"/>
    <n v="14.6425"/>
    <n v="15.375"/>
    <n v="44.095944173861334"/>
    <n v="7.1626000000000003"/>
    <n v="57.113334783554492"/>
    <n v="0.173873"/>
    <n v="47388"/>
    <n v="49000"/>
    <n v="1.0197838068731224"/>
    <n v="40586"/>
    <n v="14150.9"/>
    <n v="20254.5"/>
    <n v="20331.5"/>
    <n v="92309.234375"/>
    <n v="4.1847848892211914"/>
    <n v="72.046096801757813"/>
    <n v="23.034866333007813"/>
    <n v="0"/>
    <n v="0"/>
    <n v="1"/>
    <n v="0"/>
    <s v="PEG"/>
    <s v="USA"/>
    <n v="-2.0750000000000002"/>
    <n v="-0.15299999713897705"/>
    <n v="0.11572559177875519"/>
    <n v="0.19335214793682098"/>
    <n v="0.14642499387264252"/>
    <m/>
    <m/>
    <n v="5.774480476975441E-2"/>
    <n v="5.7980787009000778E-2"/>
    <n v="5.4815478622913361E-2"/>
    <n v="-0.19700001180171967"/>
    <n v="5.4794520139694214E-2"/>
    <m/>
    <m/>
    <m/>
    <n v="0.15375000238418579"/>
    <n v="4.3999999761581421E-2"/>
    <n v="8.9715041220188141E-2"/>
    <n v="8.2591518759727478E-2"/>
    <n v="0.16988857090473175"/>
  </r>
  <r>
    <x v="113"/>
    <x v="0"/>
    <s v="AUS"/>
    <n v="193"/>
    <n v="15348"/>
    <n v="14238.923638259055"/>
    <n v="61.596615160025948"/>
    <n v="61.426600000000001"/>
    <n v="189157"/>
    <n v="0.22046072057027155"/>
    <n v="61.552280000000003"/>
    <n v="-6258.4800499999992"/>
    <n v="23839"/>
    <n v="22306"/>
    <n v="17881"/>
    <n v="92562"/>
    <n v="11.060833333250001"/>
    <n v="13.887499999999999"/>
    <n v="46.426838969880002"/>
    <n v="9.9613999999999994"/>
    <n v="63.515336088753536"/>
    <n v="0.18892600000000001"/>
    <n v="52001"/>
    <n v="57000"/>
    <n v="1.1086474501108647"/>
    <n v="45456"/>
    <n v="16124.4"/>
    <n v="23937.8"/>
    <n v="21518.2"/>
    <n v="105941.9765625"/>
    <n v="3.8574352264404297"/>
    <n v="73.344947814941406"/>
    <n v="25.347900390625"/>
    <n v="0"/>
    <n v="0"/>
    <n v="0"/>
    <n v="0"/>
    <s v="FLOAT"/>
    <s v="USA"/>
    <n v="0"/>
    <n v="0.63700002431869507"/>
    <n v="0.10248532891273499"/>
    <n v="0.15729685127735138"/>
    <n v="0.11060833185911179"/>
    <m/>
    <m/>
    <n v="5.2859790623188019E-2"/>
    <n v="4.9625538289546967E-2"/>
    <n v="4.7134041786193848E-2"/>
    <n v="0.56599998474121094"/>
    <n v="4.533844068646431E-2"/>
    <m/>
    <m/>
    <m/>
    <n v="0.13887499272823334"/>
    <n v="7.0999994874000549E-2"/>
    <n v="0.1822146475315094"/>
    <n v="0.18674995005130768"/>
    <n v="0.13395258784294128"/>
  </r>
  <r>
    <x v="114"/>
    <x v="0"/>
    <s v="AUS"/>
    <n v="193"/>
    <n v="15510"/>
    <n v="15062.411347517731"/>
    <n v="64.190628827848812"/>
    <n v="61.907400000000003"/>
    <n v="213378"/>
    <n v="0.22949498234345297"/>
    <n v="63.983710000000002"/>
    <n v="-9297.2034999999996"/>
    <n v="29560"/>
    <n v="26366"/>
    <n v="19180.31141868512"/>
    <n v="105399"/>
    <n v="10.984999999999999"/>
    <n v="13.525"/>
    <n v="52.372531269232539"/>
    <n v="8.9868000000000006"/>
    <n v="68.925386121383511"/>
    <n v="0.20359100000000002"/>
    <n v="56912"/>
    <n v="65200"/>
    <n v="1.2080212611741967"/>
    <n v="54327"/>
    <n v="18756.400000000001"/>
    <n v="28917.9"/>
    <n v="25409.1"/>
    <n v="119802.6640625"/>
    <n v="4.2306857109069824"/>
    <n v="74.32318115234375"/>
    <n v="27.932170867919922"/>
    <n v="0"/>
    <n v="0"/>
    <n v="0"/>
    <n v="0"/>
    <s v="FLOAT"/>
    <s v="USA"/>
    <n v="0"/>
    <n v="4.999999888241291E-3"/>
    <n v="0.18508855998516083"/>
    <n v="0.13867172598838806"/>
    <n v="0.10984999686479568"/>
    <m/>
    <m/>
    <n v="0.12806612253189087"/>
    <n v="5.702243372797966E-2"/>
    <n v="5.0548840314149857E-2"/>
    <n v="-3.7000000476837158E-2"/>
    <n v="4.3613705784082413E-2"/>
    <m/>
    <m/>
    <m/>
    <n v="0.13525000214576721"/>
    <n v="4.1999999433755875E-2"/>
    <n v="0.15604035556316376"/>
    <n v="0.15931472182273865"/>
    <n v="0.12426085770130157"/>
  </r>
  <r>
    <x v="115"/>
    <x v="0"/>
    <s v="AUS"/>
    <n v="193"/>
    <n v="15695"/>
    <n v="15638.35616438356"/>
    <n v="66.145273642433679"/>
    <n v="63.963799999999999"/>
    <n v="234973"/>
    <n v="0.242720712575377"/>
    <n v="68.295599999999993"/>
    <n v="-12111.222899999999"/>
    <n v="37054"/>
    <n v="32408"/>
    <n v="20596.492118415994"/>
    <n v="120667"/>
    <n v="15.42"/>
    <n v="13.954166666666699"/>
    <n v="57.233020089782933"/>
    <n v="8.2581000000000007"/>
    <n v="73.630628670872312"/>
    <n v="0.21995699999999999"/>
    <n v="66458"/>
    <n v="71700"/>
    <n v="1.4686444411807902"/>
    <n v="69214"/>
    <n v="23799.9"/>
    <n v="36007.4"/>
    <n v="33206.6"/>
    <n v="144379.953125"/>
    <n v="5.0780467987060547"/>
    <n v="78.731681823730469"/>
    <n v="28.465925216674805"/>
    <n v="0"/>
    <n v="0"/>
    <n v="0"/>
    <n v="0"/>
    <s v="FLOAT"/>
    <s v="USA"/>
    <n v="0"/>
    <n v="0.42099997401237488"/>
    <n v="0.14986608922481537"/>
    <n v="5.632564052939415E-2"/>
    <n v="0.1542000025510788"/>
    <m/>
    <m/>
    <n v="9.2806339263916016E-2"/>
    <n v="5.7059749960899353E-2"/>
    <n v="5.2213963121175766E-2"/>
    <n v="0.36400002241134644"/>
    <n v="4.1788861155509949E-2"/>
    <m/>
    <m/>
    <m/>
    <n v="0.13954167068004608"/>
    <n v="5.7000007480382919E-2"/>
    <n v="0.18934136629104614"/>
    <n v="0.19822278618812561"/>
    <n v="0.10526282340288162"/>
  </r>
  <r>
    <x v="116"/>
    <x v="0"/>
    <s v="AUS"/>
    <n v="193"/>
    <n v="15900"/>
    <n v="15757.169811320753"/>
    <n v="66.557720702263495"/>
    <n v="63.646099999999997"/>
    <n v="260242"/>
    <n v="0.23235000363937844"/>
    <n v="74.499939999999995"/>
    <n v="-13704.610919999999"/>
    <n v="39033"/>
    <n v="33716"/>
    <n v="23232.066272587468"/>
    <n v="131643"/>
    <n v="15.3866666666667"/>
    <n v="13.4166666666667"/>
    <n v="61.375134776478404"/>
    <n v="8.0806000000000004"/>
    <n v="77.985642810528603"/>
    <n v="0.23413100000000001"/>
    <n v="75000"/>
    <n v="77500"/>
    <n v="1.5042117930204575"/>
    <n v="81353"/>
    <n v="28079.200000000001"/>
    <n v="39960.400000000001"/>
    <n v="41392.6"/>
    <n v="187109.40625"/>
    <n v="5.1680140495300293"/>
    <n v="83.827705383300781"/>
    <n v="35.207653045654297"/>
    <n v="0"/>
    <n v="0"/>
    <n v="0"/>
    <n v="0"/>
    <s v="FLOAT"/>
    <s v="USA"/>
    <n v="0"/>
    <n v="0.51099997758865356"/>
    <n v="0.13455811142921448"/>
    <n v="0.22134605050086975"/>
    <n v="0.15386666357517242"/>
    <m/>
    <m/>
    <n v="7.2372585535049438E-2"/>
    <n v="6.2185533344745636E-2"/>
    <n v="5.7988736778497696E-2"/>
    <n v="0.4570000171661377"/>
    <n v="3.7062458693981171E-2"/>
    <m/>
    <m/>
    <m/>
    <n v="0.13416667282581329"/>
    <n v="5.4000001400709152E-2"/>
    <n v="0.24126347899436951"/>
    <n v="0.24668878316879272"/>
    <n v="0.18760636448860168"/>
  </r>
  <r>
    <x v="117"/>
    <x v="0"/>
    <s v="AUS"/>
    <n v="193"/>
    <n v="16137"/>
    <n v="16293.301109252032"/>
    <n v="69.185337418887229"/>
    <n v="64.846500000000006"/>
    <n v="285706"/>
    <n v="0.23016385940207595"/>
    <n v="80.82405"/>
    <n v="-10324.094719999999"/>
    <n v="41816"/>
    <n v="37947"/>
    <n v="28123.389417531718"/>
    <n v="148219"/>
    <n v="12.7983333333333"/>
    <n v="13.1916666666667"/>
    <n v="64.443891515302283"/>
    <n v="8.1064000000000007"/>
    <n v="82.814879269088522"/>
    <n v="0.220637"/>
    <n v="83500"/>
    <n v="82300"/>
    <n v="1.3840830449826989"/>
    <n v="94828"/>
    <n v="35430.5"/>
    <n v="47582.2"/>
    <n v="47245.8"/>
    <n v="231508.96875"/>
    <n v="5.4015231132507324"/>
    <n v="88.2623291015625"/>
    <n v="39.034500122070313"/>
    <n v="0"/>
    <n v="0"/>
    <n v="0"/>
    <n v="0"/>
    <s v="FLOAT"/>
    <s v="USA"/>
    <n v="0"/>
    <n v="-9.6000000834465027E-2"/>
    <n v="0.10647882521152496"/>
    <n v="0.16009521484375"/>
    <n v="0.12798333168029785"/>
    <m/>
    <m/>
    <n v="5.0000734627246857E-2"/>
    <n v="5.6478094309568405E-2"/>
    <n v="5.3788624703884125E-2"/>
    <n v="-0.1210000067949295"/>
    <n v="2.8441410511732101E-2"/>
    <m/>
    <m/>
    <m/>
    <n v="0.13191667199134827"/>
    <n v="2.500000037252903E-2"/>
    <n v="4.9734670668840408E-2"/>
    <n v="4.069291427731514E-2"/>
    <n v="0.14403927326202393"/>
  </r>
  <r>
    <x v="118"/>
    <x v="0"/>
    <s v="AUS"/>
    <n v="193"/>
    <n v="16400"/>
    <n v="16752.256097560978"/>
    <n v="70.833202592160617"/>
    <n v="66.709500000000006"/>
    <n v="323892"/>
    <n v="0.23968840607838846"/>
    <n v="86.669060000000002"/>
    <n v="-13182.465449999998"/>
    <n v="45925"/>
    <n v="42369"/>
    <n v="33305.167099192615"/>
    <n v="173005"/>
    <n v="12.141666666666699"/>
    <n v="12.1041666666667"/>
    <n v="78.974869370490126"/>
    <n v="7.2257999999999996"/>
    <n v="87.829018925386123"/>
    <n v="0.24818699999999999"/>
    <n v="91200"/>
    <n v="87900"/>
    <n v="1.168907071887785"/>
    <n v="120127"/>
    <n v="44388.6"/>
    <n v="56949.8"/>
    <n v="63177.2"/>
    <n v="283200.5"/>
    <n v="6.37939453125"/>
    <n v="93.042396545410156"/>
    <n v="43.3197021484375"/>
    <n v="0"/>
    <n v="0"/>
    <n v="0"/>
    <n v="0"/>
    <s v="FLOAT"/>
    <s v="USA"/>
    <n v="0"/>
    <n v="0.21100001037120819"/>
    <n v="0.28199869394302368"/>
    <n v="0.11884356290102005"/>
    <n v="0.12141666561365128"/>
    <m/>
    <m/>
    <n v="0.22548294067382813"/>
    <n v="5.6515742093324661E-2"/>
    <n v="4.6117119491100311E-2"/>
    <n v="0.16099999845027924"/>
    <n v="4.3066319078207016E-2"/>
    <m/>
    <m/>
    <m/>
    <n v="0.12104166299104691"/>
    <n v="4.9999997019767761E-2"/>
    <n v="0.25159221887588501"/>
    <n v="0.26620757579803467"/>
    <n v="0.12013011425733566"/>
  </r>
  <r>
    <x v="119"/>
    <x v="0"/>
    <s v="AUS"/>
    <n v="193"/>
    <n v="16681"/>
    <n v="17194.412804987711"/>
    <n v="72.41112888976717"/>
    <n v="69.052000000000007"/>
    <n v="367526"/>
    <n v="0.25290688417821222"/>
    <n v="93.220740000000006"/>
    <n v="-23336.168900000001"/>
    <n v="56801"/>
    <n v="47005"/>
    <n v="36214.009131103419"/>
    <n v="207473.96049999999"/>
    <n v="16.8"/>
    <n v="13.408333333333299"/>
    <n v="98.43244588206025"/>
    <n v="6.1749999999999998"/>
    <n v="93.76767457037198"/>
    <n v="0.22769999999999999"/>
    <n v="91200"/>
    <n v="98900"/>
    <n v="1.2615112905260504"/>
    <n v="174395.19649999999"/>
    <n v="52916"/>
    <n v="84450.1"/>
    <n v="89945.1"/>
    <n v="316398"/>
    <n v="6.3109951019287109"/>
    <n v="102.04905700683594"/>
    <n v="40.921657562255859"/>
    <n v="1"/>
    <n v="1"/>
    <n v="0"/>
    <n v="0"/>
    <s v="FLOAT"/>
    <s v="USA"/>
    <n v="0"/>
    <n v="0.17899999022483826"/>
    <n v="0.29427173733711243"/>
    <n v="0.13472999632358551"/>
    <n v="0.1679999977350235"/>
    <m/>
    <m/>
    <n v="0.24637575447559357"/>
    <n v="4.7895979136228561E-2"/>
    <n v="3.8428202271461487E-2"/>
    <n v="0.11300000548362732"/>
    <n v="5.9299185872077942E-2"/>
    <m/>
    <m/>
    <m/>
    <n v="0.1340833306312561"/>
    <n v="6.5999992191791534E-2"/>
    <n v="0.2610708475112915"/>
    <n v="0.27137693762779236"/>
    <n v="0.1513649970293045"/>
  </r>
  <r>
    <x v="120"/>
    <x v="0"/>
    <s v="AUS"/>
    <n v="193"/>
    <n v="16956"/>
    <n v="17172.682236376502"/>
    <n v="70.912858012059033"/>
    <n v="68.578999999999994"/>
    <n v="403852"/>
    <n v="0.23071301575783731"/>
    <n v="100"/>
    <n v="-20036.653320000001"/>
    <n v="53785.08"/>
    <n v="50892"/>
    <n v="38942.391243752405"/>
    <n v="229475.8015"/>
    <n v="14.150833333333299"/>
    <n v="13.18"/>
    <n v="100"/>
    <n v="6.9260000000000002"/>
    <n v="100"/>
    <n v="0.215777"/>
    <n v="93300"/>
    <n v="105000"/>
    <n v="1.29315918789603"/>
    <n v="200876.80089999997"/>
    <n v="66528"/>
    <n v="94159.9"/>
    <n v="106717"/>
    <n v="338858"/>
    <n v="6.1756253242492676"/>
    <n v="106.79648590087891"/>
    <n v="40.902854919433594"/>
    <n v="0"/>
    <n v="0"/>
    <n v="0"/>
    <n v="0"/>
    <s v="FLOAT"/>
    <s v="USA"/>
    <n v="0"/>
    <n v="-0.15299999713897705"/>
    <n v="6.5885990858078003E-2"/>
    <n v="0.18066853284835815"/>
    <n v="0.1415083259344101"/>
    <m/>
    <m/>
    <n v="1.5925651416182518E-2"/>
    <n v="4.9960337579250336E-2"/>
    <n v="4.9177158623933792E-2"/>
    <n v="-0.20100000500679016"/>
    <n v="6.0075093060731888E-2"/>
    <m/>
    <m/>
    <m/>
    <n v="0.13179999589920044"/>
    <n v="4.8000000417232513E-2"/>
    <n v="4.3667852878570557E-2"/>
    <n v="3.2469742000102997E-2"/>
    <n v="0.16108843684196472"/>
  </r>
  <r>
    <x v="121"/>
    <x v="0"/>
    <s v="AUS"/>
    <n v="193"/>
    <n v="17202"/>
    <n v="16743.323985517862"/>
    <n v="70.083105620283632"/>
    <n v="68.980699999999999"/>
    <n v="414473"/>
    <n v="0.21251300910297966"/>
    <n v="103.2227"/>
    <n v="-13649.312880000001"/>
    <n v="53427"/>
    <n v="53728"/>
    <n v="41538.43608227605"/>
    <n v="234016.7225"/>
    <n v="9.9558333333333309"/>
    <n v="10.6908333333333"/>
    <n v="100.62851713805452"/>
    <n v="9.5792000000000002"/>
    <n v="105.86251903415271"/>
    <n v="0.22914100000000001"/>
    <n v="87400"/>
    <n v="109000"/>
    <n v="1.3161358252171624"/>
    <n v="216745.85119999998"/>
    <n v="74377"/>
    <n v="101070"/>
    <n v="115675"/>
    <n v="326227"/>
    <n v="6.1590189933776855"/>
    <n v="113.49941253662109"/>
    <n v="42.365242004394531"/>
    <n v="0"/>
    <n v="0"/>
    <n v="0"/>
    <n v="0"/>
    <s v="FLOAT"/>
    <s v="USA"/>
    <n v="0"/>
    <n v="0.27500000596046448"/>
    <n v="5.4847080260515213E-2"/>
    <n v="0.29860270023345947"/>
    <n v="9.9558331072330475E-2"/>
    <m/>
    <m/>
    <n v="6.289999932050705E-3"/>
    <n v="4.8557080328464508E-2"/>
    <n v="4.8253566026687622E-2"/>
    <n v="0.22200000286102295"/>
    <n v="4.3371520936489105E-2"/>
    <m/>
    <m/>
    <m/>
    <n v="0.10690833628177643"/>
    <n v="5.299999937415123E-2"/>
    <n v="0.10585417598485947"/>
    <n v="9.6960946917533875E-2"/>
    <n v="0.19908051192760468"/>
  </r>
  <r>
    <x v="122"/>
    <x v="0"/>
    <s v="AUS"/>
    <n v="193"/>
    <n v="17419"/>
    <n v="16988.874013415483"/>
    <n v="71.862650210695321"/>
    <n v="69.238799999999998"/>
    <n v="422433"/>
    <n v="0.21033111339685245"/>
    <n v="104.24039999999999"/>
    <n v="-14103.482879999998"/>
    <n v="59732"/>
    <n v="58363"/>
    <n v="49925.525663206463"/>
    <n v="243383.90179999999"/>
    <n v="6.2649999999999997"/>
    <n v="9.2199999999999989"/>
    <n v="103.17181904553092"/>
    <n v="10.7288"/>
    <n v="108.9297367848597"/>
    <n v="0.27151399999999998"/>
    <n v="88600"/>
    <n v="116000"/>
    <n v="1.4522218995062446"/>
    <n v="224286.18659999999"/>
    <n v="91246"/>
    <n v="118249"/>
    <n v="106038"/>
    <n v="328532"/>
    <n v="6.1620674133300781"/>
    <n v="116.15415954589844"/>
    <n v="42.076725006103516"/>
    <n v="0"/>
    <n v="0"/>
    <n v="0"/>
    <n v="0"/>
    <s v="FLOAT"/>
    <s v="USA"/>
    <n v="0"/>
    <n v="-2.199999988079071E-2"/>
    <n v="7.0633187890052795E-2"/>
    <n v="0.13209065794944763"/>
    <n v="6.2650002539157867E-2"/>
    <m/>
    <m/>
    <n v="2.5271045044064522E-2"/>
    <n v="4.5362144708633423E-2"/>
    <n v="4.4244050979614258E-2"/>
    <n v="-5.9999998658895493E-2"/>
    <n v="4.0425527840852737E-2"/>
    <m/>
    <m/>
    <m/>
    <n v="9.2200003564357758E-2"/>
    <n v="3.7999995052814484E-2"/>
    <n v="5.7485133409500122E-2"/>
    <n v="5.30577152967453E-2"/>
    <n v="9.7370326519012451E-2"/>
  </r>
  <r>
    <x v="123"/>
    <x v="0"/>
    <s v="AUS"/>
    <n v="193"/>
    <n v="17608"/>
    <n v="17478.185210321713"/>
    <n v="74.136726416893154"/>
    <n v="70.131799999999998"/>
    <n v="443383"/>
    <n v="0.21265735414429773"/>
    <n v="106.13039999999999"/>
    <n v="-13630.436980000002"/>
    <n v="67027"/>
    <n v="62839"/>
    <n v="58870.322327950787"/>
    <n v="258217.30710000001"/>
    <n v="5.0016666666666696"/>
    <n v="7.2808333333333328"/>
    <n v="106.06592121610757"/>
    <n v="10.873799999999999"/>
    <n v="111.15510115292584"/>
    <n v="0.30321799999999999"/>
    <n v="93100"/>
    <n v="122000"/>
    <n v="1.476886722788362"/>
    <n v="240741.1654"/>
    <n v="109835"/>
    <n v="136751"/>
    <n v="103991"/>
    <n v="315729"/>
    <n v="6.3399343490600586"/>
    <n v="112.62088012695313"/>
    <n v="39.441024780273438"/>
    <n v="0"/>
    <n v="0"/>
    <n v="0"/>
    <n v="0"/>
    <s v="FLOAT"/>
    <s v="USA"/>
    <n v="0"/>
    <n v="0.40456143021583557"/>
    <n v="7.1739509701728821E-2"/>
    <n v="0.25285845994949341"/>
    <n v="5.0016667693853378E-2"/>
    <m/>
    <m/>
    <n v="2.8050245717167854E-2"/>
    <n v="4.3689265847206116E-2"/>
    <n v="4.2497210204601288E-2"/>
    <n v="0.35504370927810669"/>
    <n v="3.6543253809213638E-2"/>
    <m/>
    <m/>
    <m/>
    <n v="7.2808332741260529E-2"/>
    <n v="4.9517706036567688E-2"/>
    <n v="0.15663619339466095"/>
    <n v="0.15723150968551636"/>
    <n v="0.15143756568431854"/>
  </r>
  <r>
    <x v="124"/>
    <x v="0"/>
    <s v="AUS"/>
    <n v="193"/>
    <n v="17781"/>
    <n v="18145.568488327885"/>
    <n v="76.662420633087763"/>
    <n v="72.990700000000004"/>
    <n v="465753"/>
    <n v="0.22719686619664398"/>
    <n v="108.14149999999999"/>
    <n v="-21557.097120000002"/>
    <n v="72882"/>
    <n v="64917"/>
    <n v="65365.160755478661"/>
    <n v="283445.18609999999"/>
    <n v="5.6941666666666704"/>
    <n v="9.0416666666666679"/>
    <n v="109.8370240444347"/>
    <n v="9.7187000000000001"/>
    <n v="114.36806613008486"/>
    <n v="0.314529"/>
    <n v="105000"/>
    <n v="128000"/>
    <n v="1.2873326799004294"/>
    <n v="270676.8052"/>
    <n v="135757"/>
    <n v="162973"/>
    <n v="107704"/>
    <n v="319771"/>
    <n v="7.1604351997375488"/>
    <n v="113.91935729980469"/>
    <n v="39.219825744628906"/>
    <n v="0"/>
    <n v="0"/>
    <n v="0"/>
    <n v="0"/>
    <s v="FLOAT"/>
    <s v="USA"/>
    <n v="0"/>
    <n v="-8.8101856410503387E-2"/>
    <n v="7.8320369124412537E-2"/>
    <n v="-0.1244513988494873"/>
    <n v="5.6941665709018707E-2"/>
    <m/>
    <m/>
    <n v="3.5553336143493652E-2"/>
    <n v="4.2767032980918884E-2"/>
    <n v="4.1298724710941315E-2"/>
    <n v="-0.12148795276880264"/>
    <n v="3.8003005087375641E-2"/>
    <m/>
    <m/>
    <m/>
    <n v="9.0416669845581055E-2"/>
    <n v="3.3386096358299255E-2"/>
    <n v="3.1997181475162506E-2"/>
    <n v="3.9903461933135986E-2"/>
    <n v="-3.3754866570234299E-2"/>
  </r>
  <r>
    <x v="125"/>
    <x v="0"/>
    <s v="AUS"/>
    <n v="193"/>
    <n v="17976"/>
    <n v="18529.558206836238"/>
    <n v="78.888521402142189"/>
    <n v="74.744200000000006"/>
    <n v="494567"/>
    <n v="0.2248561711717269"/>
    <n v="113.15730000000001"/>
    <n v="-25196.940249999996"/>
    <n v="82673"/>
    <n v="71091"/>
    <n v="69707.370146097659"/>
    <n v="308981.74280000001"/>
    <n v="7.6438077969278"/>
    <n v="9.21089527658369"/>
    <n v="111.71526711978368"/>
    <n v="8.4693000000000005"/>
    <n v="118.47944311507507"/>
    <n v="0.31123000000000001"/>
    <n v="114000"/>
    <n v="136000"/>
    <n v="1.3422818791946309"/>
    <n v="302816.52700000006"/>
    <n v="152596"/>
    <n v="181604"/>
    <n v="121213"/>
    <n v="335261"/>
    <n v="7.4296212196350098"/>
    <n v="114.015380859375"/>
    <n v="38.408248901367188"/>
    <n v="0"/>
    <n v="0"/>
    <n v="0"/>
    <n v="0"/>
    <s v="FLOAT"/>
    <s v="USA"/>
    <n v="0"/>
    <n v="0.20723018050193787"/>
    <n v="6.2609173357486725E-2"/>
    <n v="0.23438693583011627"/>
    <n v="7.6438076794147491E-2"/>
    <m/>
    <m/>
    <n v="1.7098063603043556E-2"/>
    <n v="4.5511107891798019E-2"/>
    <n v="4.4746037572622299E-2"/>
    <n v="0.15689592063426971"/>
    <n v="4.3508037924766541E-2"/>
    <m/>
    <m/>
    <m/>
    <n v="9.2108950018882751E-2"/>
    <n v="5.0334271043539047E-2"/>
    <n v="0.10436543077230453"/>
    <n v="9.843938797712326E-2"/>
    <n v="0.15541251003742218"/>
  </r>
  <r>
    <x v="126"/>
    <x v="0"/>
    <s v="AUS"/>
    <n v="193"/>
    <n v="18195"/>
    <n v="19075.08247877645"/>
    <n v="80.949339705257444"/>
    <n v="75.704599999999999"/>
    <n v="527599"/>
    <n v="0.22590020058880217"/>
    <n v="116.1134"/>
    <n v="-18418.254720000001"/>
    <n v="83543"/>
    <n v="77206"/>
    <n v="79444.471789696283"/>
    <n v="335354.3076"/>
    <n v="7.0164246696286199"/>
    <n v="8.2092070574988192"/>
    <n v="113.17693488270115"/>
    <n v="8.5061999999999998"/>
    <n v="121.48140091363936"/>
    <n v="0.29316999999999999"/>
    <n v="126000"/>
    <n v="140000"/>
    <n v="1.2554926390529346"/>
    <n v="332779.9595"/>
    <n v="168921"/>
    <n v="201208"/>
    <n v="131572"/>
    <n v="349232"/>
    <n v="6.6910696029663086"/>
    <n v="116.47212982177734"/>
    <n v="39.118240356445313"/>
    <n v="0"/>
    <n v="0"/>
    <n v="0"/>
    <n v="0"/>
    <s v="FLOAT"/>
    <s v="USA"/>
    <n v="0"/>
    <n v="0.14342470467090607"/>
    <n v="5.8046396821737289E-2"/>
    <n v="0.15034890174865723"/>
    <n v="7.016424834728241E-2"/>
    <m/>
    <m/>
    <n v="1.3086873106658459E-2"/>
    <n v="4.4959522783756256E-2"/>
    <n v="4.4378742575645447E-2"/>
    <n v="9.8834820091724396E-2"/>
    <n v="4.0579237043857574E-2"/>
    <m/>
    <m/>
    <m/>
    <n v="8.2092069089412689E-2"/>
    <n v="4.4589877128601074E-2"/>
    <n v="8.4282331168651581E-2"/>
    <n v="8.146599680185318E-2"/>
    <n v="0.11025657504796982"/>
  </r>
  <r>
    <x v="127"/>
    <x v="0"/>
    <s v="AUS"/>
    <n v="193"/>
    <n v="18415"/>
    <n v="19612.091773011129"/>
    <n v="83.664202891960528"/>
    <n v="78.443100000000001"/>
    <n v="555291"/>
    <n v="0.23929159391399762"/>
    <n v="116.37432898876405"/>
    <n v="-16281.491410000001"/>
    <n v="88884"/>
    <n v="84775"/>
    <n v="90188.71164936565"/>
    <n v="356961.86229999998"/>
    <n v="5.2902409168507596"/>
    <n v="6.9549185438893701"/>
    <n v="116.6922458525177"/>
    <n v="8.3621999999999996"/>
    <n v="124.99021100717862"/>
    <n v="0.25908000000000003"/>
    <n v="131031"/>
    <n v="135928.20000000001"/>
    <n v="1.5320974179240476"/>
    <n v="366159.40580000001"/>
    <n v="183868"/>
    <n v="219638"/>
    <n v="146521"/>
    <n v="379541"/>
    <n v="6.129235710484962"/>
    <n v="114.89466857910156"/>
    <n v="40.984503694307733"/>
    <n v="0"/>
    <n v="0"/>
    <n v="0"/>
    <n v="0"/>
    <s v="FLOAT"/>
    <s v="USA"/>
    <n v="0"/>
    <n v="0.11419185996055603"/>
    <n v="7.1853958070278168E-2"/>
    <n v="0.17412561178207397"/>
    <n v="5.2902407944202423E-2"/>
    <m/>
    <m/>
    <n v="3.1057547777891159E-2"/>
    <n v="4.0796410292387009E-2"/>
    <n v="3.956754133105278E-2"/>
    <n v="7.2646372020244598E-2"/>
    <n v="3.8731757551431656E-2"/>
    <m/>
    <m/>
    <m/>
    <n v="6.9549188017845154E-2"/>
    <n v="4.1545480489730835E-2"/>
    <n v="8.6425773799419403E-2"/>
    <n v="8.3960838615894318E-2"/>
    <n v="0.1135140061378479"/>
  </r>
  <r>
    <x v="128"/>
    <x v="0"/>
    <s v="AUS"/>
    <n v="193"/>
    <n v="18621"/>
    <n v="20377.949762010507"/>
    <n v="87.118029510275221"/>
    <n v="81.416600000000003"/>
    <n v="588097"/>
    <n v="0.24384491176651774"/>
    <n v="117.37455677902619"/>
    <n v="-28407.067740000002"/>
    <n v="102905"/>
    <n v="88989"/>
    <n v="95894.682429834706"/>
    <n v="384572.7590125"/>
    <n v="4.8368145821569701"/>
    <n v="5.49297052826401"/>
    <n v="128.26865453482421"/>
    <n v="7.6756000000000002"/>
    <n v="128.81661953447903"/>
    <n v="0.23754"/>
    <n v="136969"/>
    <n v="135784"/>
    <n v="1.6289297665917939"/>
    <n v="401898.51659999997"/>
    <n v="202729"/>
    <n v="242467"/>
    <n v="159432"/>
    <n v="411830"/>
    <n v="5.8920512126379814"/>
    <n v="116.61505126953125"/>
    <n v="40.589651761711849"/>
    <n v="0"/>
    <n v="0"/>
    <n v="0"/>
    <n v="0"/>
    <s v="FLOAT"/>
    <s v="USA"/>
    <n v="0"/>
    <n v="8.4790267050266266E-2"/>
    <n v="0.13949877023696899"/>
    <n v="0.13569861650466919"/>
    <n v="4.8368144780397415E-2"/>
    <m/>
    <m/>
    <n v="9.9209882318973541E-2"/>
    <n v="4.0288887917995453E-2"/>
    <n v="3.6652587354183197E-2"/>
    <n v="4.5551463961601257E-2"/>
    <n v="3.7529293447732925E-2"/>
    <m/>
    <m/>
    <m/>
    <n v="5.49297034740448E-2"/>
    <n v="3.9238806813955307E-2"/>
    <n v="0.12088557332754135"/>
    <n v="0.12313749641180038"/>
    <n v="9.2033378779888153E-2"/>
  </r>
  <r>
    <x v="129"/>
    <x v="0"/>
    <s v="AUS"/>
    <n v="193"/>
    <n v="18830"/>
    <n v="20970.894286664141"/>
    <n v="89.584817177065929"/>
    <n v="83.822699999999998"/>
    <n v="620141"/>
    <n v="0.24863893661819528"/>
    <n v="119.02710704119848"/>
    <n v="-33767.156689999996"/>
    <n v="107154"/>
    <n v="86893"/>
    <n v="105347.34486735873"/>
    <n v="420189.243571"/>
    <n v="4.7584499580637996"/>
    <n v="6.0093119429832802"/>
    <n v="136.58554410582474"/>
    <n v="6.8723000000000001"/>
    <n v="131.84250598216232"/>
    <n v="0.22588"/>
    <n v="146444.1"/>
    <n v="140814.39999999999"/>
    <n v="1.5295197308045272"/>
    <n v="453447.44760000001"/>
    <n v="228489"/>
    <n v="274093"/>
    <n v="179355"/>
    <n v="429407"/>
    <n v="6.2872646678624635"/>
    <n v="118.31731414794922"/>
    <n v="40.021807031011996"/>
    <n v="0"/>
    <n v="0"/>
    <n v="0"/>
    <n v="0"/>
    <s v="FLOAT"/>
    <s v="USA"/>
    <n v="0"/>
    <n v="0.19295363128185272"/>
    <n v="0.1024678498506546"/>
    <n v="-6.89505934715271E-2"/>
    <n v="4.7584500163793564E-2"/>
    <m/>
    <m/>
    <n v="6.4840294420719147E-2"/>
    <n v="3.7627551704645157E-2"/>
    <n v="3.5336334258317947E-2"/>
    <n v="0.15268817543983459"/>
    <n v="3.4931786358356476E-2"/>
    <m/>
    <m/>
    <m/>
    <n v="6.0093119740486145E-2"/>
    <n v="4.0265455842018127E-2"/>
    <n v="0.12258857488632202"/>
    <n v="0.1318553239107132"/>
    <n v="-1.0683046653866768E-2"/>
  </r>
  <r>
    <x v="130"/>
    <x v="0"/>
    <s v="AUS"/>
    <n v="193"/>
    <n v="19053"/>
    <n v="21377.823125181403"/>
    <n v="90.247262822853926"/>
    <n v="85.877600000000001"/>
    <n v="661159"/>
    <n v="0.24130368404598479"/>
    <n v="124.33266314606739"/>
    <n v="-27114.130589999997"/>
    <n v="123495"/>
    <n v="110355"/>
    <n v="115311.31040945792"/>
    <n v="441076.96608717"/>
    <n v="5.9760841781758103"/>
    <n v="6.31456933440806"/>
    <n v="150.19367097858657"/>
    <n v="6.2826000000000004"/>
    <n v="134.68348923210792"/>
    <n v="0.19559000000000001"/>
    <n v="169921"/>
    <n v="160408"/>
    <n v="1.8050541516245486"/>
    <n v="501168.72"/>
    <n v="267210"/>
    <n v="313281"/>
    <n v="187887"/>
    <n v="507242"/>
    <n v="4.9283693825434352"/>
    <n v="127.81136322021484"/>
    <n v="46.104809819984887"/>
    <n v="0"/>
    <n v="0"/>
    <n v="0"/>
    <n v="0"/>
    <s v="FLOAT"/>
    <s v="USA"/>
    <n v="0"/>
    <n v="5.0225395709276199E-2"/>
    <n v="0.13605314493179321"/>
    <n v="0.17290611565113068"/>
    <n v="5.9760842472314835E-2"/>
    <m/>
    <m/>
    <n v="9.9629536271095276E-2"/>
    <n v="3.6423604935407639E-2"/>
    <n v="3.3123522996902466E-2"/>
    <n v="1.4764538966119289E-2"/>
    <n v="3.4944910556077957E-2"/>
    <m/>
    <m/>
    <m/>
    <n v="6.314568966627121E-2"/>
    <n v="3.5460855811834335E-2"/>
    <n v="0.10999128967523575"/>
    <n v="0.10961612313985825"/>
    <n v="0.11633347719907761"/>
  </r>
  <r>
    <x v="131"/>
    <x v="0"/>
    <s v="AUS"/>
    <n v="193"/>
    <n v="19294"/>
    <n v="21662.025668109953"/>
    <n v="92.42640029478909"/>
    <n v="87.227699999999999"/>
    <n v="705066"/>
    <n v="0.22865344981065408"/>
    <n v="129.81217191011234"/>
    <n v="-15885.136980000001"/>
    <n v="124382"/>
    <n v="122531"/>
    <n v="139992.22499339384"/>
    <n v="502184.66369387001"/>
    <n v="4.8001900771912203"/>
    <n v="5.6152643284072097"/>
    <n v="162.67631367390192"/>
    <n v="6.7423000000000002"/>
    <n v="141.78812268871005"/>
    <n v="0.17177000000000001"/>
    <n v="166079"/>
    <n v="164548"/>
    <n v="1.9584802193497843"/>
    <n v="552921.38"/>
    <n v="302902"/>
    <n v="352485"/>
    <n v="200436"/>
    <n v="523429"/>
    <n v="6.8474741630419045"/>
    <n v="123.55141448974609"/>
    <n v="43.126594422721794"/>
    <n v="0"/>
    <n v="0"/>
    <n v="0"/>
    <n v="0"/>
    <s v="FLOAT"/>
    <s v="USA"/>
    <n v="0"/>
    <n v="0.10134624689817429"/>
    <n v="0.11729618906974792"/>
    <n v="1.7728433012962341E-2"/>
    <n v="4.8001900315284729E-2"/>
    <m/>
    <m/>
    <n v="8.3105847239494324E-2"/>
    <n v="3.41903455555439E-2"/>
    <n v="3.156694769859314E-2"/>
    <n v="6.5045803785324097E-2"/>
    <n v="3.4083455801010132E-2"/>
    <m/>
    <m/>
    <m/>
    <n v="5.6152641773223877E-2"/>
    <n v="3.6300443112850189E-2"/>
    <n v="0.10854558646678925"/>
    <n v="0.11238656938076019"/>
    <n v="3.2865166664123535E-2"/>
  </r>
  <r>
    <x v="132"/>
    <x v="0"/>
    <s v="AUS"/>
    <n v="193"/>
    <n v="19345"/>
    <n v="22236.935272996816"/>
    <n v="94.340964364418696"/>
    <n v="89.366299999999995"/>
    <n v="754253"/>
    <n v="0.25457828713898578"/>
    <n v="133.76959490636705"/>
    <n v="-28767.209419999999"/>
    <n v="134039"/>
    <n v="119458"/>
    <n v="179972.44034980447"/>
    <n v="537277.23965246999"/>
    <n v="4.5508333333333297"/>
    <n v="5.84395771110088"/>
    <n v="195.96579697434771"/>
    <n v="6.3676000000000004"/>
    <n v="147.49619316945837"/>
    <n v="0.15062"/>
    <n v="170753"/>
    <n v="174403"/>
    <n v="1.7661603673613564"/>
    <n v="638061.02"/>
    <n v="350989"/>
    <n v="410680"/>
    <n v="227381"/>
    <n v="570396"/>
    <n v="5.3983686582375698"/>
    <n v="121.30997467041016"/>
    <n v="43.931485378416255"/>
    <n v="0"/>
    <n v="0"/>
    <n v="0"/>
    <n v="0"/>
    <s v="FLOAT"/>
    <s v="USA"/>
    <n v="0"/>
    <n v="-8.0964095890522003E-2"/>
    <n v="0.23695157468318939"/>
    <n v="0.1277306079864502"/>
    <n v="4.5508332550525665E-2"/>
    <m/>
    <m/>
    <n v="0.20463989675045013"/>
    <n v="3.2311674207448959E-2"/>
    <n v="2.6822684332728386E-2"/>
    <n v="-0.11440816521644592"/>
    <n v="3.7764657288789749E-2"/>
    <m/>
    <m/>
    <m/>
    <n v="5.8439578860998154E-2"/>
    <n v="3.3444073051214218E-2"/>
    <n v="0.15237300097942352"/>
    <n v="0.15523013472557068"/>
    <n v="8.6619466543197632E-2"/>
  </r>
  <r>
    <x v="133"/>
    <x v="0"/>
    <s v="AUS"/>
    <n v="193"/>
    <n v="19767"/>
    <n v="22666.277788514366"/>
    <n v="96.981941329360836"/>
    <n v="93.229799999999997"/>
    <n v="800960"/>
    <n v="0.26422554311761454"/>
    <n v="137.42260074906366"/>
    <n v="-42875.388799999993"/>
    <n v="136544"/>
    <n v="107956"/>
    <n v="198074.86851675526"/>
    <n v="601112.95719117008"/>
    <n v="4.8091666666666697"/>
    <n v="5.3667754977034203"/>
    <n v="231.63157202367901"/>
    <n v="5.9287000000000001"/>
    <n v="153.83946051772898"/>
    <n v="0.13208"/>
    <n v="183659"/>
    <n v="182268"/>
    <n v="1.3333333333333333"/>
    <n v="755126.42"/>
    <n v="419409"/>
    <n v="486353"/>
    <n v="268773"/>
    <n v="572036"/>
    <n v="5.2042751704358228"/>
    <n v="123.07186889648438"/>
    <n v="41.73241972826925"/>
    <n v="0"/>
    <n v="0"/>
    <n v="0"/>
    <n v="0"/>
    <s v="FLOAT"/>
    <s v="USA"/>
    <n v="0"/>
    <n v="0.15864193439483643"/>
    <n v="0.20934215188026428"/>
    <n v="2.2816898301243782E-2"/>
    <n v="4.8091664910316467E-2"/>
    <m/>
    <m/>
    <n v="0.18200096487998962"/>
    <n v="2.7341192588210106E-2"/>
    <n v="2.3131277412176132E-2"/>
    <n v="0.11107376962900162"/>
    <n v="4.2812790721654892E-2"/>
    <m/>
    <m/>
    <m/>
    <n v="5.3667753934860229E-2"/>
    <n v="4.7568168491125107E-2"/>
    <n v="0.1907079666852951"/>
    <n v="0.19617146253585815"/>
    <n v="3.545428067445755E-2"/>
  </r>
  <r>
    <x v="134"/>
    <x v="0"/>
    <s v="AUS"/>
    <n v="193"/>
    <n v="19995"/>
    <n v="23322.007883053539"/>
    <n v="98.170902215697211"/>
    <n v="96.183099999999996"/>
    <n v="861039"/>
    <n v="0.26758195071776752"/>
    <n v="140.6407249438202"/>
    <n v="-54443.495970000011"/>
    <n v="148924"/>
    <n v="117773"/>
    <n v="211328.75215886935"/>
    <n v="655708.16047381202"/>
    <n v="5.25"/>
    <n v="5.5907745074973398"/>
    <n v="246.72093839070376"/>
    <n v="5.3947000000000003"/>
    <n v="160.98760060909291"/>
    <n v="0.11942"/>
    <n v="192723"/>
    <n v="189587"/>
    <n v="1.2836970474967908"/>
    <n v="865325.92"/>
    <n v="474827"/>
    <n v="549628"/>
    <n v="315698"/>
    <n v="617142"/>
    <n v="4.7845117551782259"/>
    <n v="124.59059143066406"/>
    <n v="43.481265650737519"/>
    <n v="0"/>
    <n v="0"/>
    <n v="0"/>
    <n v="0"/>
    <s v="FLOAT"/>
    <s v="USA"/>
    <n v="0"/>
    <n v="0.2756807804107666"/>
    <n v="8.8847041130065918E-2"/>
    <n v="8.2361333072185516E-2"/>
    <n v="5.2499998360872269E-2"/>
    <m/>
    <m/>
    <n v="6.5142124891281128E-2"/>
    <n v="2.3704918101429939E-2"/>
    <n v="2.2255169227719307E-2"/>
    <n v="0.22598306834697723"/>
    <n v="4.0537022054195404E-2"/>
    <m/>
    <m/>
    <m/>
    <n v="5.5907744914293289E-2"/>
    <n v="4.9697700887918472E-2"/>
    <n v="0.13861085474491119"/>
    <n v="0.14064757525920868"/>
    <n v="6.7430667579174042E-2"/>
  </r>
  <r>
    <x v="135"/>
    <x v="0"/>
    <s v="AUS"/>
    <n v="193"/>
    <n v="20232"/>
    <n v="23764.613687385267"/>
    <n v="100"/>
    <n v="97.922600000000003"/>
    <n v="922371"/>
    <n v="0.27598881251205998"/>
    <n v="144.38070711610487"/>
    <n v="-54844.179660000002"/>
    <n v="164137"/>
    <n v="139080"/>
    <n v="233036.63965464316"/>
    <n v="710108.94489272707"/>
    <n v="5.4574999999999996"/>
    <n v="5.3399731139855602"/>
    <n v="250.24832273624205"/>
    <n v="5.0324999999999998"/>
    <n v="167.70720034805314"/>
    <n v="0.10891000000000001"/>
    <n v="211032"/>
    <n v="207932"/>
    <n v="1.362954886193267"/>
    <n v="985477.6"/>
    <n v="531848"/>
    <n v="615977"/>
    <n v="369501"/>
    <n v="710925"/>
    <n v="4.9070041301957819"/>
    <n v="129.52720642089844"/>
    <n v="43.363389777015932"/>
    <n v="0"/>
    <n v="0"/>
    <n v="0"/>
    <n v="0"/>
    <s v="FLOAT"/>
    <s v="USA"/>
    <n v="0"/>
    <n v="0.21087831258773804"/>
    <n v="3.7057548761367798E-2"/>
    <n v="6.3577078282833099E-2"/>
    <n v="5.4574999958276749E-2"/>
    <m/>
    <m/>
    <n v="1.429549977183342E-2"/>
    <n v="2.2762050852179527E-2"/>
    <n v="2.2441241890192032E-2"/>
    <n v="0.16177740693092346"/>
    <n v="4.2263615876436234E-2"/>
    <m/>
    <m/>
    <m/>
    <n v="5.339973047375679E-2"/>
    <n v="4.9100913107395172E-2"/>
    <n v="8.6060076951980591E-2"/>
    <n v="8.6767151951789856E-2"/>
    <n v="5.9076040983200073E-2"/>
  </r>
  <r>
    <x v="136"/>
    <x v="0"/>
    <s v="AUS"/>
    <n v="193"/>
    <n v="20489"/>
    <n v="24097.573450962896"/>
    <n v="101.28920637149861"/>
    <n v="100"/>
    <n v="996430"/>
    <n v="0.27374395230950316"/>
    <n v="149.51231056179776"/>
    <n v="-58500.405300000006"/>
    <n v="184750.16000800001"/>
    <n v="163753"/>
    <n v="258691.49340122173"/>
    <n v="802491.62548582698"/>
    <n v="5.8049999999999997"/>
    <n v="5.5878722441858004"/>
    <n v="269.84490243367674"/>
    <n v="4.7823000000000002"/>
    <n v="175.99738960191434"/>
    <n v="9.9589999999999998E-2"/>
    <n v="225513"/>
    <n v="209797"/>
    <n v="1.2637432073802604"/>
    <n v="1124441.8900000001"/>
    <n v="588836"/>
    <n v="685281"/>
    <n v="439161"/>
    <n v="815892"/>
    <n v="4.7032036387333607"/>
    <n v="129.28997802734375"/>
    <n v="44.172163401546058"/>
    <n v="0"/>
    <n v="0"/>
    <n v="0"/>
    <n v="0"/>
    <s v="FLOAT"/>
    <s v="USA"/>
    <n v="0"/>
    <n v="0.24965542554855347"/>
    <n v="0.10146992653608322"/>
    <n v="9.2427870258688927E-3"/>
    <n v="5.8049999177455902E-2"/>
    <m/>
    <m/>
    <n v="7.8310318291187286E-2"/>
    <n v="2.3159610107541084E-2"/>
    <n v="2.1477686241269112E-2"/>
    <n v="0.19867058098316193"/>
    <n v="4.2534489184617996E-2"/>
    <m/>
    <m/>
    <m/>
    <n v="5.5878721177577972E-2"/>
    <n v="5.0984840840101242E-2"/>
    <n v="0.14546622335910797"/>
    <n v="0.14798405766487122"/>
    <n v="3.3646393567323685E-2"/>
  </r>
  <r>
    <x v="137"/>
    <x v="0"/>
    <s v="AUS"/>
    <n v="193"/>
    <n v="20750"/>
    <n v="24911.577867815489"/>
    <n v="104.52805991558324"/>
    <n v="100.3681"/>
    <n v="1086590"/>
    <n v="0.27819560156472778"/>
    <n v="153.03485191011234"/>
    <n v="-72997.116200000004"/>
    <n v="196756.41524999999"/>
    <n v="168386"/>
    <n v="292631.30507507903"/>
    <n v="984506.23299364501"/>
    <n v="6.3875265358977602"/>
    <n v="5.9945208373921197"/>
    <n v="300.41556676167505"/>
    <n v="4.3769999999999998"/>
    <n v="183.9895584076572"/>
    <n v="9.6880000000000008E-2"/>
    <n v="254761"/>
    <n v="224579"/>
    <n v="1.1343012704174229"/>
    <n v="1352075.7899999998"/>
    <n v="660823"/>
    <n v="772485"/>
    <n v="579591"/>
    <n v="961787"/>
    <n v="4.4518826947131336"/>
    <n v="117.1962890625"/>
    <n v="37.63911227115846"/>
    <n v="0"/>
    <n v="0"/>
    <n v="0"/>
    <n v="0"/>
    <s v="FLOAT"/>
    <s v="USA"/>
    <n v="0"/>
    <n v="0.1795337051153183"/>
    <n v="0.13594174385070801"/>
    <n v="2.7799386531114578E-2"/>
    <n v="6.3875265419483185E-2"/>
    <m/>
    <m/>
    <n v="0.11329096555709839"/>
    <n v="2.2650774568319321E-2"/>
    <n v="2.0345780998468399E-2"/>
    <n v="0.13760785758495331"/>
    <n v="3.6854401230812073E-2"/>
    <m/>
    <m/>
    <m/>
    <n v="5.9945207089185715E-2"/>
    <n v="4.1925854980945587E-2"/>
    <n v="0.14612521231174469"/>
    <n v="0.14812663197517395"/>
    <n v="4.5837327837944031E-2"/>
  </r>
  <r>
    <x v="138"/>
    <x v="0"/>
    <s v="AUS"/>
    <n v="193"/>
    <n v="21007"/>
    <n v="25218.301890654599"/>
    <n v="106.2018600946776"/>
    <n v="100.6207"/>
    <n v="1177310"/>
    <n v="0.28278688856249218"/>
    <n v="159.68854112359548"/>
    <n v="-55780.947800000009"/>
    <n v="236528.046"/>
    <n v="222341"/>
    <n v="331574.19315596984"/>
    <n v="1145669.7584647199"/>
    <n v="6.6716666666666704"/>
    <n v="5.81794393964159"/>
    <n v="313.54527515895637"/>
    <n v="4.2342000000000004"/>
    <n v="191.2116597781162"/>
    <n v="0.11753000000000001"/>
    <n v="303713"/>
    <n v="281011"/>
    <n v="1.4434180138568129"/>
    <n v="1561969.96"/>
    <n v="775210"/>
    <n v="879526"/>
    <n v="682444"/>
    <n v="1117401"/>
    <n v="4.0445313586881468"/>
    <n v="118.35212707519531"/>
    <n v="42.421963317275143"/>
    <n v="0"/>
    <n v="0"/>
    <n v="0"/>
    <n v="0"/>
    <s v="FLOAT"/>
    <s v="USA"/>
    <n v="0"/>
    <n v="-0.40384784340858459"/>
    <n v="6.5635591745376587E-2"/>
    <n v="0.27555602788925171"/>
    <n v="6.6716663539409637E-2"/>
    <m/>
    <m/>
    <n v="4.3702732771635056E-2"/>
    <n v="2.1932857111096382E-2"/>
    <n v="2.1014466881752014E-2"/>
    <n v="-0.43010434508323669"/>
    <n v="4.6072438359260559E-2"/>
    <m/>
    <m/>
    <m/>
    <n v="5.817943811416626E-2"/>
    <n v="2.6256483048200607E-2"/>
    <n v="-3.2798685133457184E-2"/>
    <n v="-3.9177633821964264E-2"/>
    <n v="0.17113634943962097"/>
  </r>
  <r>
    <x v="139"/>
    <x v="0"/>
    <s v="AUS"/>
    <n v="193"/>
    <n v="21388.483050847459"/>
    <n v="25255.63884313768"/>
    <n v="106.05046160239094"/>
    <n v="101.2158"/>
    <n v="1260140"/>
    <n v="0.27321717091715508"/>
    <n v="162.51527183520599"/>
    <n v="-58747.726800000004"/>
    <n v="208833.95477800001"/>
    <n v="196556"/>
    <n v="345265.20565822069"/>
    <n v="1191375.4291331498"/>
    <n v="3.2781746031746"/>
    <n v="5.0395118420227103"/>
    <n v="324.32339399254545"/>
    <n v="5.5606999999999998"/>
    <n v="198.55775505764635"/>
    <n v="0.16653999999999999"/>
    <n v="298933"/>
    <n v="324569"/>
    <n v="1.11495149960977"/>
    <n v="1686967.5"/>
    <n v="901540"/>
    <n v="1005488.94"/>
    <n v="681479"/>
    <n v="1057062"/>
    <n v="4.6550621525765559"/>
    <n v="120.71877288818359"/>
    <n v="44.851638288701309"/>
    <n v="0"/>
    <n v="0"/>
    <n v="0"/>
    <n v="0"/>
    <s v="FLOAT"/>
    <s v="USA"/>
    <n v="0"/>
    <n v="0.39578074216842651"/>
    <n v="5.6797560304403305E-2"/>
    <n v="-7.5583942234516144E-2"/>
    <n v="3.2781746238470078E-2"/>
    <m/>
    <m/>
    <n v="3.4374650567770004E-2"/>
    <n v="2.2422909736633301E-2"/>
    <n v="2.1677745506167412E-2"/>
    <n v="0.33432623744010925"/>
    <n v="4.6056579798460007E-2"/>
    <m/>
    <m/>
    <m/>
    <n v="5.0395119935274124E-2"/>
    <n v="6.1454501003026962E-2"/>
    <n v="0.13709647953510284"/>
    <n v="0.14314833283424377"/>
    <n v="-2.1401097998023033E-2"/>
  </r>
  <r>
    <x v="140"/>
    <x v="0"/>
    <s v="AUS"/>
    <n v="193"/>
    <n v="21687.800521512385"/>
    <n v="25584.48835604182"/>
    <n v="106.5723937548736"/>
    <n v="101.92168399771319"/>
    <n v="1301210"/>
    <n v="0.26358232025581202"/>
    <n v="167.16850546816477"/>
    <n v="-47533.201300000001"/>
    <n v="219554.78"/>
    <n v="231143"/>
    <n v="373261.94312228955"/>
    <n v="1313270.69386156"/>
    <n v="4.3460416666666699"/>
    <n v="5.3660416666666704"/>
    <n v="363.51655338741494"/>
    <n v="5.2112999999999996"/>
    <n v="209.15379595388305"/>
    <n v="0.20394999999999999"/>
    <n v="292767"/>
    <n v="339239"/>
    <n v="0.98396142871199499"/>
    <n v="1748002.81"/>
    <n v="995049"/>
    <n v="1099118"/>
    <n v="648885"/>
    <n v="1066960"/>
    <n v="4.5733443180734721"/>
    <n v="118.05595397949219"/>
    <n v="42.237601292904536"/>
    <n v="0"/>
    <n v="0"/>
    <n v="0"/>
    <n v="0"/>
    <s v="FLOAT"/>
    <s v="USA"/>
    <n v="0"/>
    <n v="3.306250274181366E-2"/>
    <n v="0.1434662938117981"/>
    <n v="7.3806434869766235E-2"/>
    <n v="4.3460417538881302E-2"/>
    <m/>
    <m/>
    <n v="0.12084866315126419"/>
    <n v="2.2617638111114502E-2"/>
    <n v="2.0179029554128647E-2"/>
    <n v="-7.3320092633366585E-3"/>
    <n v="4.0692869573831558E-2"/>
    <m/>
    <m/>
    <m/>
    <n v="5.366041511297226E-2"/>
    <n v="4.0394507348537445E-2"/>
    <n v="0.11346085369586945"/>
    <n v="0.11599592119455338"/>
    <n v="5.8633424341678619E-2"/>
  </r>
  <r>
    <x v="141"/>
    <x v="0"/>
    <s v="AUS"/>
    <n v="193"/>
    <n v="22030.157105606257"/>
    <n v="25883.527952005992"/>
    <n v="107.69014966377783"/>
    <n v="104.5209281095393"/>
    <n v="1416620"/>
    <n v="0.26443001197307897"/>
    <n v="172.77847872659174"/>
    <n v="-43589.397400000002"/>
    <n v="235789.42"/>
    <n v="261697"/>
    <n v="380358.45696107153"/>
    <n v="1416981.4087479399"/>
    <n v="4.6927083333333304"/>
    <n v="4.8795833333333398"/>
    <n v="354.11019513264625"/>
    <n v="5.0811000000000002"/>
    <n v="217.61583641505337"/>
    <n v="0.24068999999999999"/>
    <n v="309890"/>
    <n v="356100"/>
    <n v="0.98463962189838505"/>
    <n v="1845646.69"/>
    <n v="1065010"/>
    <n v="1165541"/>
    <n v="680106"/>
    <n v="1113522"/>
    <n v="4.6459214838986247"/>
    <n v="116.09456634521484"/>
    <n v="40.782932108422557"/>
    <n v="0"/>
    <n v="0"/>
    <n v="0"/>
    <n v="0"/>
    <s v="FLOAT"/>
    <s v="USA"/>
    <n v="0"/>
    <n v="-0.11430837959051132"/>
    <n v="-4.7634057700634003E-3"/>
    <n v="0.19634817540645599"/>
    <n v="4.6927083283662796E-2"/>
    <m/>
    <m/>
    <n v="-2.587774395942688E-2"/>
    <n v="2.111433818936348E-2"/>
    <n v="2.1675243973731995E-2"/>
    <n v="-0.15182900428771973"/>
    <n v="4.4237103313207626E-2"/>
    <m/>
    <m/>
    <m/>
    <n v="4.8795834183692932E-2"/>
    <n v="3.7520628422498703E-2"/>
    <n v="-1.9882727414369583E-2"/>
    <n v="-2.8932103887200356E-2"/>
    <n v="0.12163762748241425"/>
  </r>
  <r>
    <x v="142"/>
    <x v="0"/>
    <s v="AUS"/>
    <n v="193"/>
    <n v="22427.29074315515"/>
    <n v="26390.436830679035"/>
    <n v="109.97280303864164"/>
    <n v="105.76576228050388"/>
    <n v="1499460"/>
    <n v="0.2824034442406454"/>
    <n v="175.69218576779022"/>
    <n v="-64416.801600000006"/>
    <n v="251642.32"/>
    <n v="247749"/>
    <n v="422251.11108058033"/>
    <n v="1516300.58263611"/>
    <n v="3.6966666666666699"/>
    <n v="3.37916666666667"/>
    <n v="351.36667397500548"/>
    <n v="5.2236000000000002"/>
    <n v="225.92342832281929"/>
    <n v="0.27535999999999999"/>
    <n v="338109"/>
    <n v="377739"/>
    <n v="0.96107640557424301"/>
    <n v="1932023.9399999997"/>
    <n v="1136656"/>
    <n v="1235794.9999999998"/>
    <n v="696229"/>
    <n v="1182333"/>
    <n v="4.6964541578505212"/>
    <n v="111.92512512207031"/>
    <n v="40.293586114654786"/>
    <n v="0"/>
    <n v="0"/>
    <n v="0"/>
    <n v="0"/>
    <s v="FLOAT"/>
    <s v="USA"/>
    <n v="0"/>
    <n v="0.18840819597244263"/>
    <n v="1.436653733253479E-2"/>
    <n v="7.9068653285503387E-2"/>
    <n v="3.6966666579246521E-2"/>
    <m/>
    <m/>
    <n v="-7.7461805194616318E-3"/>
    <n v="2.2112717851996422E-2"/>
    <n v="2.2285344079136848E-2"/>
    <n v="0.13466309010982513"/>
    <n v="4.736657440662384E-2"/>
    <m/>
    <m/>
    <m/>
    <n v="3.3791664987802505E-2"/>
    <n v="5.3745102137327194E-2"/>
    <n v="5.5630996823310852E-2"/>
    <n v="5.5455323308706284E-2"/>
    <n v="5.8017659932374954E-2"/>
  </r>
  <r>
    <x v="143"/>
    <x v="0"/>
    <s v="AUS"/>
    <n v="193"/>
    <n v="22789.210560625816"/>
    <n v="26525.71368012829"/>
    <n v="110.89037665911334"/>
    <n v="105.80022194204783"/>
    <n v="1536310"/>
    <n v="0.27238507459832284"/>
    <n v="180.04100224719096"/>
    <n v="-51973.367299999998"/>
    <n v="241991"/>
    <n v="261958"/>
    <n v="484251.69276637805"/>
    <n v="1620778"/>
    <n v="2.7374999999999998"/>
    <n v="3.6966666666666699"/>
    <n v="374.64580604055834"/>
    <n v="5.6619999999999999"/>
    <n v="236.50641722862747"/>
    <n v="0.30497000000000002"/>
    <n v="376071"/>
    <n v="419640"/>
    <n v="1.12803158488438"/>
    <n v="2110197"/>
    <n v="1213806.0000000002"/>
    <n v="1317468.8000000003"/>
    <n v="792728.19999999972"/>
    <n v="1274590"/>
    <n v="4.6112293921307872"/>
    <n v="110.67452239990234"/>
    <n v="39.866048355226638"/>
    <n v="0"/>
    <n v="0"/>
    <n v="0"/>
    <n v="0"/>
    <s v="FLOAT"/>
    <s v="USA"/>
    <n v="0"/>
    <n v="0.19655711948871613"/>
    <n v="8.9002557098865509E-2"/>
    <n v="-4.9087982624769211E-2"/>
    <n v="2.7374999597668648E-2"/>
    <m/>
    <m/>
    <n v="6.625211238861084E-2"/>
    <n v="2.275044284760952E-2"/>
    <n v="2.1336833015084267E-2"/>
    <n v="0.14760108292102814"/>
    <n v="4.26594577729702E-2"/>
    <m/>
    <m/>
    <m/>
    <n v="3.6966666579246521E-2"/>
    <n v="4.8956040292978287E-2"/>
    <n v="0.10665823519229889"/>
    <n v="0.11554169654846191"/>
    <n v="-1.0856491513550282E-2"/>
  </r>
  <r>
    <x v="144"/>
    <x v="0"/>
    <s v="AUS"/>
    <n v="193"/>
    <n v="23123.741851368974"/>
    <n v="26813.654579488142"/>
    <n v="112.01604063984537"/>
    <n v="106.7756931151774"/>
    <n v="1598530"/>
    <n v="0.26448038245715833"/>
    <n v="184.52028322097374"/>
    <n v="-49074.870999999999"/>
    <n v="237012"/>
    <n v="265923"/>
    <n v="541211.63228372438"/>
    <n v="1736405"/>
    <n v="2.5"/>
    <n v="3.6554166666666701"/>
    <n v="408.50202632484195"/>
    <n v="6.0768000000000004"/>
    <n v="242.85403524037429"/>
    <n v="0.34027000000000002"/>
    <n v="382186"/>
    <n v="419020"/>
    <n v="1.2192148256522799"/>
    <n v="2298228.4000000004"/>
    <n v="1309261.3"/>
    <n v="1413641.7"/>
    <n v="884586.7000000003"/>
    <n v="1355534.875"/>
    <n v="4.6413072782924285"/>
    <n v="110.63754272460938"/>
    <n v="40.113179487212356"/>
    <n v="0"/>
    <n v="0"/>
    <n v="0"/>
    <n v="0"/>
    <s v="FLOAT"/>
    <s v="USA"/>
    <n v="0"/>
    <n v="5.6099474430084229E-2"/>
    <n v="0.1123388409614563"/>
    <n v="0.18441404402256012"/>
    <n v="2.500000037252903E-2"/>
    <m/>
    <m/>
    <n v="9.0528272092342377E-2"/>
    <n v="2.1810565143823624E-2"/>
    <n v="1.9999999552965164E-2"/>
    <n v="1.1023916304111481E-2"/>
    <n v="4.2800001800060272E-2"/>
    <m/>
    <m/>
    <m/>
    <n v="3.6554165184497833E-2"/>
    <n v="4.3271824717521667E-2"/>
    <n v="9.9538214504718781E-2"/>
    <n v="9.9117130041122437E-2"/>
    <n v="0.1047070249915123"/>
  </r>
  <r>
    <x v="145"/>
    <x v="0"/>
    <s v="AUS"/>
    <n v="193"/>
    <n v="23461.207627118645"/>
    <n v="27043.292984052609"/>
    <n v="112.8364540144044"/>
    <n v="107.71971661505401"/>
    <n v="1624600"/>
    <n v="0.25833718388591054"/>
    <n v="187.26003760299622"/>
    <n v="-75024.028000000006"/>
    <n v="208499"/>
    <n v="249613"/>
    <n v="616593.30894007452"/>
    <n v="1838907"/>
    <n v="2.10916666666667"/>
    <n v="2.71020833333333"/>
    <n v="445.47658268794106"/>
    <n v="6.0541999999999998"/>
    <n v="245.97563628453352"/>
    <n v="0.37698999999999999"/>
    <n v="395636"/>
    <n v="430889"/>
    <n v="1.3687380235422899"/>
    <n v="2504150.4000000004"/>
    <n v="1409386.1"/>
    <n v="1522663.2000000002"/>
    <n v="981487.20000000019"/>
    <n v="1472085.625"/>
    <n v="5.2477068597075895"/>
    <n v="113.06571197509766"/>
    <n v="42.683181060298864"/>
    <n v="0"/>
    <n v="0"/>
    <n v="0"/>
    <n v="0"/>
    <s v="FLOAT"/>
    <s v="USA"/>
    <n v="0"/>
    <n v="2.5605125352740288E-2"/>
    <n v="0.11045312881469727"/>
    <n v="2.2371204569935799E-2"/>
    <n v="2.109166607260704E-2"/>
    <m/>
    <m/>
    <n v="9.0268887579441071E-2"/>
    <n v="2.0184243097901344E-2"/>
    <n v="1.8513087183237076E-2"/>
    <n v="-2.1253002807497978E-2"/>
    <n v="4.7899998724460602E-2"/>
    <m/>
    <m/>
    <m/>
    <n v="2.7102082967758179E-2"/>
    <n v="4.6881981194019318E-2"/>
    <n v="8.6075559258460999E-2"/>
    <n v="9.1458238661289215E-2"/>
    <n v="2.1731436252593994E-2"/>
  </r>
  <r>
    <x v="146"/>
    <x v="0"/>
    <s v="AUS"/>
    <n v="193"/>
    <n v="23857.363102998697"/>
    <n v="27319.882367187696"/>
    <n v="114.1655625268149"/>
    <n v="108.95465527889012"/>
    <n v="1660710"/>
    <n v="0.24536267930424308"/>
    <n v="189.65188666666663"/>
    <n v="-54421.466699999997"/>
    <n v="196269"/>
    <n v="258469"/>
    <n v="669057.30982953031"/>
    <n v="1961535"/>
    <n v="1.7324999999999999"/>
    <n v="2.3335416666666702"/>
    <n v="469.97779473577776"/>
    <n v="5.7099000000000002"/>
    <n v="250.05438329345236"/>
    <n v="0.40508000000000005"/>
    <n v="420093"/>
    <n v="450102"/>
    <n v="1.3819789939192899"/>
    <n v="2667510"/>
    <n v="1516309.5999999996"/>
    <n v="1626470.8999999997"/>
    <n v="1041039.1000000001"/>
    <n v="1500321.25"/>
    <n v="5.3601315951902286"/>
    <n v="113.24504852294922"/>
    <n v="43.427020375066625"/>
    <n v="0"/>
    <n v="0"/>
    <n v="0"/>
    <n v="0"/>
    <s v="FLOAT"/>
    <s v="USA"/>
    <n v="0"/>
    <n v="0.1193000003695488"/>
    <n v="7.3653340339660645E-2"/>
    <n v="1.4192426577210426E-2"/>
    <n v="1.9866999999999999E-2"/>
    <m/>
    <m/>
    <n v="5.5001020431518555E-2"/>
    <n v="1.8652316182851791E-2"/>
    <n v="1.7679903656244278E-2"/>
    <n v="7.2499997913837433E-2"/>
    <n v="4.3636366724967957E-2"/>
    <m/>
    <m/>
    <m/>
    <n v="2.3373035714030266E-2"/>
    <n v="4.6799998730421066E-2"/>
    <n v="8.3199314773082733E-2"/>
    <n v="9.5081612467765808E-2"/>
    <n v="1.7029713839292526E-2"/>
  </r>
  <r>
    <x v="147"/>
    <x v="0"/>
    <s v="AUS"/>
    <n v="193"/>
    <n v="24231.999022164277"/>
    <n v="27547.339065707012"/>
    <n v="114.84115611556285"/>
    <n v="109.56025132411962"/>
    <n v="1763630"/>
    <n v="0.24210874923238479"/>
    <n v="193.43535700374525"/>
    <n v="-45554.562900000004"/>
    <n v="228779"/>
    <n v="301334"/>
    <n v="730875.18531206786"/>
    <n v="2049360.9999999998"/>
    <n v="1.74"/>
    <n v="2.6391666666666702"/>
    <n v="509.17973401231654"/>
    <n v="5.5911"/>
    <n v="253.94387644115741"/>
    <n v="0.41073999999999999"/>
    <n v="459576"/>
    <n v="463877"/>
    <n v="1.2820512820512799"/>
    <n v="2764799.7"/>
    <n v="1600576.2000000002"/>
    <n v="1708326.3000000003"/>
    <n v="1056473.4000000001"/>
    <n v="1503138.375"/>
    <n v="5.8111152896449783"/>
    <n v="113.82003389474886"/>
    <n v="41.585735593049407"/>
    <n v="0"/>
    <n v="0"/>
    <n v="0"/>
    <n v="0"/>
    <s v="FLOAT"/>
    <s v="USA"/>
    <n v="0"/>
    <n v="0.12319999933242798"/>
    <n v="0.10127986222505569"/>
    <n v="3.6124147474765778E-2"/>
    <n v="1.7399999999999999E-2"/>
    <m/>
    <m/>
    <n v="8.3487987518310547E-2"/>
    <n v="1.7791876569390297E-2"/>
    <n v="1.642092689871788E-2"/>
    <n v="7.7299997210502625E-2"/>
    <n v="4.2606517672538757E-2"/>
    <m/>
    <m/>
    <m/>
    <n v="-3.5316266119480133E-2"/>
    <n v="4.5900002121925354E-2"/>
    <n v="9.9197253584861755E-2"/>
    <n v="0.11201997846364975"/>
    <n v="2.6762073859572411E-2"/>
  </r>
  <r>
    <x v="148"/>
    <x v="0"/>
    <s v="AUS"/>
    <n v="193"/>
    <n v="24621.307366362453"/>
    <n v="27883.914290433742"/>
    <n v="116.42591838327209"/>
    <n v="110.95117167664158"/>
    <n v="1848560"/>
    <n v="0.24030289136526406"/>
    <n v="197.17533917602987"/>
    <n v="-38671.875200000002"/>
    <n v="235385"/>
    <n v="344615"/>
    <n v="749908.21984141914"/>
    <n v="2098891"/>
    <n v="1.5"/>
    <n v="2.684167"/>
    <n v="501.85440034144625"/>
    <n v="5.2984"/>
    <n v="260.05655862519046"/>
    <n v="0.41639999999999999"/>
    <n v="492477"/>
    <n v="488225"/>
    <n v="1.4168319637291"/>
    <n v="2886285.6999999993"/>
    <n v="1667654.7999999998"/>
    <n v="1770865.9999999998"/>
    <n v="1115419.6999999995"/>
    <n v="1590557.375"/>
    <n v="5.8083211029235793"/>
    <n v="116.71440632429623"/>
    <n v="41.311173974644433"/>
    <n v="0"/>
    <n v="0"/>
    <n v="0"/>
    <n v="0"/>
    <s v="FLOAT"/>
    <s v="USA"/>
    <n v="0"/>
    <n v="-3.7300001829862595E-2"/>
    <n v="2.1444112062454224E-3"/>
    <n v="3.0469045042991638E-2"/>
    <n v="1.9483E-2"/>
    <m/>
    <m/>
    <n v="-1.4383554458618164E-2"/>
    <n v="1.6527965664863586E-2"/>
    <n v="1.6769165173172951E-2"/>
    <n v="-7.7299997210502625E-2"/>
    <n v="4.3351035565137863E-2"/>
    <m/>
    <m/>
    <m/>
    <n v="-1.11728860065341E-3"/>
    <n v="3.9999999105930328E-2"/>
    <n v="-8.1456070765852928E-3"/>
    <n v="-1.4879105612635612E-2"/>
    <n v="2.497602254152298E-2"/>
  </r>
  <r>
    <x v="149"/>
    <x v="0"/>
    <s v="AUS"/>
    <n v="193"/>
    <n v="24999.855932203394"/>
    <n v="27986.814400679978"/>
    <n v="117.14564934159554"/>
    <n v="111.19968128748309"/>
    <n v="1952680"/>
    <n v="0.2272988610896266"/>
    <n v="200.26299887640442"/>
    <n v="13824.974399999999"/>
    <n v="221564"/>
    <n v="389934"/>
    <n v="917388.33698512893"/>
    <n v="2149081"/>
    <n v="1.1716666666666666"/>
    <n v="1.493333"/>
    <n v="481.4530453930816"/>
    <n v="5.1632999999999996"/>
    <n v="267.22862736567339"/>
    <n v="0.46604999999999996"/>
    <n v="487722"/>
    <n v="576838"/>
    <n v="1.42734798743934"/>
    <n v="2984482.2"/>
    <n v="1742405.1999999997"/>
    <n v="1868726.0999999996"/>
    <n v="1115756.1000000003"/>
    <n v="1658421.5"/>
    <n v="6.1156764248867557"/>
    <n v="119.9283023052588"/>
    <n v="42.573413468950058"/>
    <n v="0"/>
    <n v="0"/>
    <n v="0"/>
    <n v="0"/>
    <s v="FLOAT"/>
    <s v="USA"/>
    <n v="0"/>
    <n v="0.23810000717639923"/>
    <n v="-2.3824384436011314E-2"/>
    <n v="0.10067927092313766"/>
    <n v="1.3442000000000001E-2"/>
    <m/>
    <m/>
    <n v="-4.0653467178344727E-2"/>
    <n v="1.6829082742333412E-2"/>
    <n v="1.7542235553264618E-2"/>
    <n v="0.1817999929189682"/>
    <n v="4.7639194875955582E-2"/>
    <m/>
    <m/>
    <m/>
    <n v="0.1045413464307785"/>
    <n v="5.6299999356269836E-2"/>
    <n v="9.5281325280666351E-2"/>
    <n v="0.10337566584348679"/>
    <n v="5.7060636579990387E-2"/>
  </r>
  <r>
    <x v="150"/>
    <x v="0"/>
    <s v="AUS"/>
    <n v="193"/>
    <n v="25132.885919165587"/>
    <n v="27183.907814789989"/>
    <n v="115.3508770172791"/>
    <n v="106.54870895936422"/>
    <n v="1985760"/>
    <n v="0.22436671300215899"/>
    <n v="202.04601363295876"/>
    <n v="52900.646400000005"/>
    <n v="211109"/>
    <n v="363142"/>
    <n v="1173528.7736791465"/>
    <n v="2422093"/>
    <n v="0.32416666666666666"/>
    <n v="0.92083329999999997"/>
    <n v="507.43470545314148"/>
    <n v="6.46"/>
    <n v="276.03437024146194"/>
    <n v="0.57332000000000005"/>
    <m/>
    <m/>
    <n v="1.29836406128278"/>
    <n v="3032807.5000000009"/>
    <n v="1800721.0000000002"/>
    <n v="1909627.6"/>
    <n v="1123179.9000000011"/>
    <n v="1624922"/>
    <n v="6.2487879708694001"/>
    <n v="108.96295621590768"/>
    <n v="46.229924887055148"/>
    <n v="0"/>
    <n v="0"/>
    <n v="0"/>
    <n v="0"/>
    <s v="FLOAT"/>
    <s v="USA"/>
    <n v="0"/>
    <n v="4.9199998378753662E-2"/>
    <n v="7.1343377232551575E-2"/>
    <n v="9.8234899342060089E-3"/>
    <n v="2.5669999999999998E-3"/>
    <m/>
    <m/>
    <n v="5.3965091705322266E-2"/>
    <n v="1.7378289252519608E-2"/>
    <n v="1.6488486900925636E-2"/>
    <n v="1.7699999734759331E-2"/>
    <n v="3.0952146276831627E-2"/>
    <m/>
    <m/>
    <m/>
    <n v="3.9429452270269394E-2"/>
    <n v="3.1500000506639481E-2"/>
    <n v="4.9624867737293243E-2"/>
    <n v="5.9715460985898972E-2"/>
    <n v="6.1952448450028896E-3"/>
  </r>
  <r>
    <x v="0"/>
    <x v="1"/>
    <s v="BEL"/>
    <n v="124"/>
    <n v="5096"/>
    <n v="2691.5227629513347"/>
    <n v="9.9259649253866939"/>
    <m/>
    <n v="4518.9805127735826"/>
    <m/>
    <n v="0.71206993795826279"/>
    <n v="-267.71301000000005"/>
    <n v="890.81822"/>
    <n v="623.10520999999994"/>
    <m/>
    <m/>
    <n v="3.3835616437999998"/>
    <n v="4.0199999999999996"/>
    <m/>
    <m/>
    <n v="0.26448304789656074"/>
    <n v="0.15114"/>
    <n v="191"/>
    <n v="217"/>
    <n v="4.5134223956769723"/>
    <m/>
    <m/>
    <m/>
    <m/>
    <m/>
    <m/>
    <m/>
    <m/>
    <n v="1"/>
    <n v="1"/>
    <n v="0"/>
    <n v="0"/>
    <s v="FLOAT"/>
    <s v="GBR"/>
    <m/>
    <n v="5.8855466544628143E-2"/>
    <m/>
    <n v="5.2502374164760113E-3"/>
    <n v="3.320297971367836E-2"/>
    <m/>
    <m/>
    <m/>
    <m/>
    <m/>
    <n v="1.2804031372070313E-2"/>
    <n v="4.5469246804714203E-2"/>
    <m/>
    <m/>
    <m/>
    <n v="4.0199998766183853E-2"/>
    <n v="4.6051435172557831E-2"/>
    <m/>
    <m/>
    <n v="1.9226608797907829E-2"/>
  </r>
  <r>
    <x v="1"/>
    <x v="1"/>
    <s v="BEL"/>
    <n v="124"/>
    <n v="5137"/>
    <n v="2682.4648627603656"/>
    <n v="9.892350936624748"/>
    <m/>
    <n v="4664.1258864040346"/>
    <m/>
    <n v="0.72617033276931753"/>
    <n v="-438.93218999999988"/>
    <n v="1232.09528"/>
    <n v="793.16309000000012"/>
    <m/>
    <m/>
    <n v="4.0547945204999998"/>
    <n v="4.0425000000000004"/>
    <m/>
    <m/>
    <n v="0.26448304789656074"/>
    <n v="0.16016"/>
    <n v="208"/>
    <n v="238"/>
    <n v="4.6139727756954034"/>
    <m/>
    <m/>
    <m/>
    <m/>
    <m/>
    <m/>
    <m/>
    <m/>
    <n v="0"/>
    <n v="0"/>
    <n v="0"/>
    <n v="0"/>
    <s v="FLOAT"/>
    <s v="GBR"/>
    <n v="0"/>
    <n v="0.10193062573671341"/>
    <m/>
    <n v="9.9776104092597961E-2"/>
    <n v="3.3264648169279099E-2"/>
    <m/>
    <m/>
    <m/>
    <m/>
    <m/>
    <n v="5.9343691915273666E-2"/>
    <n v="4.0201243013143539E-2"/>
    <m/>
    <m/>
    <m/>
    <n v="4.0424998849630356E-2"/>
    <n v="4.2586933821439743E-2"/>
    <m/>
    <m/>
    <n v="6.6520377993583679E-2"/>
  </r>
  <r>
    <x v="2"/>
    <x v="1"/>
    <s v="BEL"/>
    <n v="124"/>
    <n v="5178"/>
    <n v="2823.6469679412903"/>
    <n v="10.417159584337902"/>
    <m/>
    <n v="5585.6912442615176"/>
    <m/>
    <n v="0.75437112239142701"/>
    <n v="-413.56011999999976"/>
    <n v="1310.1193499999999"/>
    <n v="896.55923000000018"/>
    <m/>
    <m/>
    <n v="3.7465753424999999"/>
    <n v="3.9149999999999996"/>
    <m/>
    <m/>
    <n v="0.2926945730055272"/>
    <n v="0.13194400000000001"/>
    <n v="213"/>
    <n v="252"/>
    <n v="4.6697056536045469"/>
    <m/>
    <m/>
    <m/>
    <m/>
    <m/>
    <m/>
    <m/>
    <m/>
    <n v="0"/>
    <n v="0"/>
    <n v="0"/>
    <n v="0"/>
    <s v="FLOAT"/>
    <s v="GBR"/>
    <n v="0"/>
    <n v="0.25858625769615173"/>
    <m/>
    <n v="5.9205584228038788E-2"/>
    <n v="3.0574839562177658E-2"/>
    <m/>
    <m/>
    <m/>
    <m/>
    <m/>
    <n v="0.21172787249088287"/>
    <n v="3.8670718669891357E-2"/>
    <m/>
    <m/>
    <m/>
    <n v="3.9149999618530273E-2"/>
    <n v="4.6858388930559158E-2"/>
    <m/>
    <m/>
    <n v="4.4890210032463074E-2"/>
  </r>
  <r>
    <x v="3"/>
    <x v="1"/>
    <s v="BEL"/>
    <n v="124"/>
    <n v="5219"/>
    <n v="2820.0584403142366"/>
    <n v="10.403836966840791"/>
    <m/>
    <n v="5974.7881866133466"/>
    <m/>
    <n v="0.81077270163564585"/>
    <n v="-312.66062999999997"/>
    <n v="1259.2377799999999"/>
    <n v="946.57714999999996"/>
    <m/>
    <m/>
    <n v="5.0657534246999996"/>
    <n v="3.8725000000000001"/>
    <m/>
    <m/>
    <n v="0.32090609811449367"/>
    <n v="0.16184599999999999"/>
    <n v="227"/>
    <n v="351"/>
    <n v="4.5735380239520946"/>
    <m/>
    <m/>
    <m/>
    <m/>
    <m/>
    <m/>
    <m/>
    <m/>
    <n v="0"/>
    <n v="0"/>
    <n v="0"/>
    <n v="0"/>
    <s v="FLOAT"/>
    <s v="GBR"/>
    <n v="0"/>
    <n v="0.18055005371570587"/>
    <m/>
    <n v="-8.9321918785572052E-2"/>
    <n v="3.3459529280662537E-2"/>
    <m/>
    <m/>
    <m/>
    <m/>
    <m/>
    <n v="0.12946373224258423"/>
    <n v="4.5230608433485031E-2"/>
    <m/>
    <m/>
    <m/>
    <n v="3.8724999874830246E-2"/>
    <n v="5.1086332648992538E-2"/>
    <m/>
    <m/>
    <n v="-2.7931194752454758E-2"/>
  </r>
  <r>
    <x v="4"/>
    <x v="1"/>
    <s v="BEL"/>
    <n v="124"/>
    <n v="5261"/>
    <n v="2889.7719064816574"/>
    <n v="10.663013117996146"/>
    <m/>
    <n v="5791.1512476753887"/>
    <m/>
    <n v="0.77552171460800901"/>
    <n v="-255.48000999999988"/>
    <n v="1157.94049"/>
    <n v="902.46048000000008"/>
    <m/>
    <m/>
    <n v="4.3890410958999997"/>
    <n v="4.08"/>
    <m/>
    <m/>
    <n v="0.31385321683725204"/>
    <n v="0.17181199999999999"/>
    <n v="243"/>
    <n v="302"/>
    <n v="4.649791374824896"/>
    <m/>
    <m/>
    <m/>
    <m/>
    <m/>
    <m/>
    <m/>
    <m/>
    <n v="0"/>
    <n v="0"/>
    <n v="0"/>
    <n v="0"/>
    <s v="FLOAT"/>
    <s v="GBR"/>
    <n v="0"/>
    <n v="2.0399061962962151E-2"/>
    <m/>
    <n v="1.6651351470500231E-3"/>
    <n v="3.3578779548406601E-2"/>
    <m/>
    <m/>
    <m/>
    <m/>
    <m/>
    <n v="-4.511655867099762E-2"/>
    <n v="6.8611115217208862E-2"/>
    <m/>
    <m/>
    <m/>
    <n v="4.0800001472234726E-2"/>
    <n v="6.5515615046024323E-2"/>
    <m/>
    <m/>
    <n v="1.7621956765651703E-2"/>
  </r>
  <r>
    <x v="5"/>
    <x v="1"/>
    <s v="BEL"/>
    <n v="124"/>
    <n v="5303"/>
    <n v="2860.7850273430136"/>
    <n v="10.555202397942594"/>
    <m/>
    <n v="5204.9810347942321"/>
    <m/>
    <n v="0.74732092498589964"/>
    <n v="-464.79678999999999"/>
    <n v="1348.37958"/>
    <n v="883.58279000000005"/>
    <m/>
    <m/>
    <n v="3.8013698630000001"/>
    <n v="4.085"/>
    <m/>
    <m/>
    <n v="0.31032677619863119"/>
    <n v="0.193276"/>
    <n v="246"/>
    <n v="292"/>
    <n v="4.5039801039792033"/>
    <m/>
    <m/>
    <m/>
    <m/>
    <m/>
    <m/>
    <m/>
    <m/>
    <n v="0"/>
    <n v="0"/>
    <n v="0"/>
    <n v="0"/>
    <s v="FLOAT"/>
    <s v="GBR"/>
    <n v="0"/>
    <n v="-7.9991854727268219E-2"/>
    <m/>
    <n v="4.8008136451244354E-2"/>
    <n v="3.3640008419752121E-2"/>
    <m/>
    <m/>
    <m/>
    <m/>
    <m/>
    <n v="-0.12089557945728302"/>
    <n v="4.6528853476047516E-2"/>
    <m/>
    <m/>
    <m/>
    <n v="4.0849998593330383E-2"/>
    <n v="4.0903721004724503E-2"/>
    <m/>
    <m/>
    <n v="4.0824070572853088E-2"/>
  </r>
  <r>
    <x v="6"/>
    <x v="1"/>
    <s v="BEL"/>
    <n v="124"/>
    <n v="5345"/>
    <n v="2874.6164639850326"/>
    <n v="10.606648197816057"/>
    <m/>
    <n v="5073.8172415226709"/>
    <m/>
    <n v="0.78962210941906374"/>
    <n v="-408.05903999999987"/>
    <n v="1184.55405"/>
    <n v="776.49501000000009"/>
    <m/>
    <m/>
    <n v="2.7"/>
    <n v="4.08"/>
    <m/>
    <m/>
    <n v="0.29974745428276878"/>
    <n v="0.211281"/>
    <n v="255"/>
    <n v="294"/>
    <n v="4.6474406881376273"/>
    <m/>
    <m/>
    <m/>
    <m/>
    <m/>
    <m/>
    <m/>
    <m/>
    <n v="1"/>
    <n v="0"/>
    <n v="0"/>
    <n v="0"/>
    <s v="FLOAT"/>
    <s v="GBR"/>
    <n v="0"/>
    <n v="-0.10533401370048523"/>
    <m/>
    <n v="5.0690099596977234E-2"/>
    <n v="3.3740591257810593E-2"/>
    <m/>
    <m/>
    <m/>
    <m/>
    <m/>
    <n v="-0.14570485055446625"/>
    <n v="4.7256305813789368E-2"/>
    <m/>
    <m/>
    <m/>
    <n v="4.0800001472234726E-2"/>
    <n v="4.037083312869072E-2"/>
    <m/>
    <m/>
    <n v="4.2215347290039063E-2"/>
  </r>
  <r>
    <x v="7"/>
    <x v="1"/>
    <s v="BEL"/>
    <n v="124"/>
    <n v="5394"/>
    <n v="2884.4840563589173"/>
    <n v="10.643439118442696"/>
    <m/>
    <n v="5083.4169514644545"/>
    <m/>
    <n v="0.78962210941906374"/>
    <n v="-374.66331000000014"/>
    <n v="1189.49819"/>
    <n v="814.83487999999988"/>
    <n v="1443.6"/>
    <m/>
    <n v="2.6534246575"/>
    <n v="3.9875000000000003"/>
    <m/>
    <m/>
    <n v="0.27858881045104389"/>
    <n v="0.230161"/>
    <n v="258"/>
    <n v="386"/>
    <n v="4.9574292004403082"/>
    <m/>
    <m/>
    <m/>
    <m/>
    <m/>
    <m/>
    <m/>
    <m/>
    <n v="0"/>
    <n v="0"/>
    <n v="0"/>
    <n v="0"/>
    <s v="FLOAT"/>
    <s v="GBR"/>
    <n v="0"/>
    <n v="1.8992917612195015E-3"/>
    <m/>
    <n v="6.9776497781276703E-2"/>
    <n v="3.3955398947000504E-2"/>
    <m/>
    <m/>
    <m/>
    <m/>
    <m/>
    <n v="-3.4150194376707077E-2"/>
    <n v="3.7324108183383942E-2"/>
    <m/>
    <m/>
    <m/>
    <n v="3.9875000715255737E-2"/>
    <n v="3.6049481481313705E-2"/>
    <m/>
    <m/>
    <n v="5.1865950226783752E-2"/>
  </r>
  <r>
    <x v="8"/>
    <x v="1"/>
    <s v="BEL"/>
    <n v="124"/>
    <n v="5442"/>
    <n v="2942.2574421168688"/>
    <n v="10.858445668511472"/>
    <m/>
    <n v="4998.7009315382265"/>
    <m/>
    <n v="0.7543711223914269"/>
    <n v="-385.24232000000006"/>
    <n v="1208.2311"/>
    <n v="822.98877999999991"/>
    <n v="1498.1"/>
    <m/>
    <n v="3.2452054794999996"/>
    <n v="3.9699999999999998"/>
    <n v="0.50333839113827195"/>
    <m/>
    <n v="0.28564169172828552"/>
    <n v="0.25186500000000001"/>
    <n v="260"/>
    <n v="349"/>
    <n v="5.1464469999999993"/>
    <m/>
    <m/>
    <m/>
    <m/>
    <m/>
    <m/>
    <m/>
    <m/>
    <n v="0"/>
    <n v="0"/>
    <n v="1"/>
    <n v="1"/>
    <s v="PEG"/>
    <s v="GBR"/>
    <n v="0"/>
    <n v="-6.560247391462326E-3"/>
    <m/>
    <n v="4.3411947786808014E-2"/>
    <n v="3.3992718905210495E-2"/>
    <m/>
    <m/>
    <m/>
    <m/>
    <m/>
    <n v="-4.0834899991750717E-2"/>
    <n v="3.5733837634325027E-2"/>
    <m/>
    <m/>
    <m/>
    <n v="3.970000147819519E-2"/>
    <n v="3.4274648874998093E-2"/>
    <m/>
    <m/>
    <n v="3.8702331483364105E-2"/>
  </r>
  <r>
    <x v="9"/>
    <x v="1"/>
    <s v="BEL"/>
    <n v="124"/>
    <n v="5492"/>
    <n v="2944.9198834668609"/>
    <n v="10.868386390797779"/>
    <m/>
    <n v="4896.1247261133312"/>
    <m/>
    <n v="0.73322053017484479"/>
    <n v="-347.00324999999987"/>
    <n v="1197.51677"/>
    <n v="850.51352000000009"/>
    <n v="1660.6"/>
    <m/>
    <n v="3.0054794520999999"/>
    <n v="3.8050000000000002"/>
    <n v="0.51967268988915338"/>
    <m/>
    <n v="0.27858881045104389"/>
    <n v="0.262658"/>
    <n v="270"/>
    <n v="344"/>
    <n v="5.2007739226077394"/>
    <m/>
    <m/>
    <m/>
    <m/>
    <m/>
    <m/>
    <m/>
    <m/>
    <n v="0"/>
    <n v="0"/>
    <n v="1"/>
    <n v="1"/>
    <s v="PEG"/>
    <s v="GBR"/>
    <n v="-1.47"/>
    <n v="0.32134297490119934"/>
    <m/>
    <n v="0.1131322830915451"/>
    <n v="3.4021209925413132E-2"/>
    <m/>
    <m/>
    <n v="3.2453343272209167E-2"/>
    <m/>
    <m/>
    <n v="0.27380147576332092"/>
    <n v="3.7322524935007095E-2"/>
    <m/>
    <m/>
    <m/>
    <n v="3.8049999624490738E-2"/>
    <n v="4.7541487962007523E-2"/>
    <m/>
    <m/>
    <n v="7.3576748371124268E-2"/>
  </r>
  <r>
    <x v="10"/>
    <x v="1"/>
    <s v="BEL"/>
    <n v="124"/>
    <n v="5541"/>
    <n v="3064.8213318895505"/>
    <n v="11.314899040297139"/>
    <m/>
    <n v="5451.6706085529631"/>
    <m/>
    <n v="0.69796954314720805"/>
    <n v="-480.91893000000016"/>
    <n v="1369.2560900000001"/>
    <n v="888.33715999999993"/>
    <n v="1629.3"/>
    <m/>
    <n v="3.298630137"/>
    <n v="3.6475"/>
    <n v="0.39777042328535306"/>
    <m/>
    <n v="0.28916813236690631"/>
    <n v="0.26193699999999998"/>
    <n v="292"/>
    <n v="383"/>
    <n v="5.2164447555244475"/>
    <m/>
    <m/>
    <m/>
    <m/>
    <m/>
    <m/>
    <m/>
    <m/>
    <n v="0"/>
    <n v="0"/>
    <n v="1"/>
    <n v="1"/>
    <s v="PEG"/>
    <s v="GBR"/>
    <n v="0.56000000000000005"/>
    <n v="6.1406396329402924E-2"/>
    <m/>
    <n v="6.4410723745822906E-2"/>
    <n v="3.4021630883216858E-2"/>
    <m/>
    <m/>
    <n v="-0.23457635939121246"/>
    <m/>
    <m/>
    <n v="2.5428814813494682E-2"/>
    <n v="3.5085402429103851E-2"/>
    <m/>
    <m/>
    <m/>
    <n v="3.6474999040365219E-2"/>
    <n v="3.5977583378553391E-2"/>
    <m/>
    <m/>
    <n v="4.9216177314519882E-2"/>
  </r>
  <r>
    <x v="11"/>
    <x v="1"/>
    <s v="BEL"/>
    <n v="124"/>
    <n v="5606"/>
    <n v="3069.6760613628262"/>
    <n v="11.333038296427821"/>
    <m/>
    <n v="5512.7487492715709"/>
    <m/>
    <n v="0.69796954314720805"/>
    <n v="-332.02264000000014"/>
    <n v="1288.7197200000001"/>
    <n v="956.69707999999991"/>
    <n v="1713.6"/>
    <m/>
    <n v="4.0739726026999996"/>
    <n v="3.5649999999999999"/>
    <n v="0.39565301418801663"/>
    <m/>
    <n v="0.28916813236690631"/>
    <n v="0.26738299999999998"/>
    <n v="297"/>
    <n v="402"/>
    <n v="5.23"/>
    <m/>
    <m/>
    <m/>
    <m/>
    <m/>
    <m/>
    <m/>
    <m/>
    <n v="0"/>
    <n v="0"/>
    <n v="1"/>
    <n v="1"/>
    <s v="PEG"/>
    <s v="GBR"/>
    <n v="0.54000002000000003"/>
    <n v="3.3816054929047823E-3"/>
    <m/>
    <n v="5.3281500935554504E-2"/>
    <n v="3.4081518650054932E-2"/>
    <m/>
    <m/>
    <n v="-5.3221709094941616E-3"/>
    <m/>
    <m/>
    <n v="-2.7999730780720711E-2"/>
    <n v="3.2285317778587341E-2"/>
    <m/>
    <m/>
    <m/>
    <n v="3.5649999976158142E-2"/>
    <n v="3.1381338834762573E-2"/>
    <m/>
    <m/>
    <n v="4.3681509792804718E-2"/>
  </r>
  <r>
    <x v="12"/>
    <x v="1"/>
    <s v="BEL"/>
    <n v="124"/>
    <n v="5673"/>
    <n v="3136.056760091662"/>
    <n v="11.580941463547157"/>
    <m/>
    <n v="5568.0271229649761"/>
    <m/>
    <n v="0.69091934574168068"/>
    <n v="-324.4419200000001"/>
    <n v="1282.91209"/>
    <n v="958.47016999999994"/>
    <n v="1666"/>
    <m/>
    <n v="4.3671232877000001"/>
    <n v="3.56"/>
    <n v="0.46068772217763709"/>
    <m/>
    <n v="0.28211525108966468"/>
    <n v="0.29256500000000002"/>
    <n v="301"/>
    <n v="423"/>
    <n v="5.26"/>
    <m/>
    <m/>
    <m/>
    <m/>
    <m/>
    <m/>
    <m/>
    <m/>
    <n v="0"/>
    <n v="0"/>
    <n v="1"/>
    <n v="1"/>
    <s v="PEG"/>
    <s v="GBR"/>
    <n v="0.51999998000000003"/>
    <n v="-6.6640876233577728E-2"/>
    <m/>
    <n v="1.3115929439663887E-2"/>
    <n v="3.360145166516304E-2"/>
    <m/>
    <m/>
    <n v="0.16437382996082306"/>
    <m/>
    <m/>
    <n v="-0.10227170586585999"/>
    <n v="3.9689995348453522E-2"/>
    <m/>
    <m/>
    <m/>
    <n v="3.5599999129772186E-2"/>
    <n v="3.5630833357572556E-2"/>
    <m/>
    <m/>
    <n v="2.3358691483736038E-2"/>
  </r>
  <r>
    <x v="13"/>
    <x v="1"/>
    <s v="BEL"/>
    <n v="124"/>
    <n v="5740"/>
    <n v="3144.5341463414634"/>
    <n v="11.612710782194116"/>
    <m/>
    <n v="5500.0748844978389"/>
    <m/>
    <n v="0.69796954314720805"/>
    <n v="-295.73752000000013"/>
    <n v="1295.4636"/>
    <n v="999.72607999999991"/>
    <n v="1655.4"/>
    <m/>
    <n v="3.5547945205000002"/>
    <n v="3.335"/>
    <n v="0.46008274814982669"/>
    <m/>
    <n v="0.29269457300552709"/>
    <n v="0.32090299999999999"/>
    <n v="303"/>
    <n v="406"/>
    <n v="5.16"/>
    <m/>
    <m/>
    <m/>
    <m/>
    <m/>
    <m/>
    <m/>
    <m/>
    <n v="0"/>
    <n v="0"/>
    <n v="1"/>
    <n v="1"/>
    <s v="PEG"/>
    <s v="GBR"/>
    <n v="-0.34999998999999998"/>
    <n v="-3.2718144357204437E-2"/>
    <m/>
    <n v="2.446814626455307E-2"/>
    <n v="3.3456820994615555E-2"/>
    <m/>
    <m/>
    <n v="-1.3132531894370914E-3"/>
    <m/>
    <m/>
    <n v="-7.1221008896827698E-2"/>
    <n v="4.1455358266830444E-2"/>
    <m/>
    <m/>
    <m/>
    <n v="3.3349998295307159E-2"/>
    <n v="3.850286453962326E-2"/>
    <m/>
    <m/>
    <n v="2.8962483629584312E-2"/>
  </r>
  <r>
    <x v="14"/>
    <x v="1"/>
    <s v="BEL"/>
    <n v="124"/>
    <n v="5807"/>
    <n v="3136.1048734286201"/>
    <n v="11.581146426893266"/>
    <m/>
    <n v="5049.4323094617821"/>
    <m/>
    <n v="0.64861816130851668"/>
    <n v="-166.09974000000011"/>
    <n v="1109.3674900000001"/>
    <n v="943.26774999999998"/>
    <n v="1581.8"/>
    <m/>
    <n v="3.2726027396999999"/>
    <n v="3.56"/>
    <n v="0.35935457251939124"/>
    <m/>
    <n v="0.28564169172828546"/>
    <n v="0.35014099999999998"/>
    <n v="306"/>
    <n v="362"/>
    <n v="5.14"/>
    <m/>
    <m/>
    <m/>
    <m/>
    <m/>
    <m/>
    <m/>
    <m/>
    <n v="0"/>
    <n v="0"/>
    <n v="1"/>
    <n v="1"/>
    <s v="PEG"/>
    <s v="GBR"/>
    <n v="-0.63"/>
    <n v="-3.4097742289304733E-2"/>
    <m/>
    <n v="6.1598733067512512E-2"/>
    <n v="3.4561231732368469E-2"/>
    <m/>
    <m/>
    <n v="-0.21893441677093506"/>
    <m/>
    <m/>
    <n v="-8.1246830523014069E-2"/>
    <n v="5.1318563520908356E-2"/>
    <m/>
    <m/>
    <m/>
    <n v="3.5599999129772186E-2"/>
    <n v="4.7149091958999634E-2"/>
    <m/>
    <m/>
    <n v="4.8079982399940491E-2"/>
  </r>
  <r>
    <x v="15"/>
    <x v="1"/>
    <s v="BEL"/>
    <n v="124"/>
    <n v="5876"/>
    <n v="3137.8131381892445"/>
    <n v="11.58760277229571"/>
    <m/>
    <n v="4925.7562076932463"/>
    <m/>
    <n v="0.62746756909193457"/>
    <n v="-131.4207899999999"/>
    <n v="1027.04512"/>
    <n v="895.6243300000001"/>
    <n v="1463.6"/>
    <m/>
    <n v="3.2397260274000002"/>
    <n v="3.4000000000000004"/>
    <n v="0.36994161800607367"/>
    <m/>
    <n v="0.27858881045104383"/>
    <n v="0.35973899999999998"/>
    <n v="313"/>
    <n v="351"/>
    <n v="5.17"/>
    <n v="1405.5861"/>
    <n v="88.092500000000001"/>
    <m/>
    <m/>
    <m/>
    <m/>
    <m/>
    <m/>
    <n v="1"/>
    <n v="1"/>
    <n v="1"/>
    <n v="1"/>
    <s v="PEG"/>
    <s v="GBR"/>
    <n v="-0.27000001000000001"/>
    <n v="-3.0099039897322655E-2"/>
    <m/>
    <n v="0.11011754721403122"/>
    <n v="3.4596741199493408E-2"/>
    <m/>
    <m/>
    <n v="2.9461117461323738E-2"/>
    <m/>
    <m/>
    <n v="-6.8676777184009552E-2"/>
    <n v="4.142250120639801E-2"/>
    <m/>
    <m/>
    <m/>
    <n v="3.4000001847743988E-2"/>
    <n v="3.8577739149332047E-2"/>
    <m/>
    <m/>
    <n v="7.2357147932052612E-2"/>
  </r>
  <r>
    <x v="16"/>
    <x v="1"/>
    <s v="BEL"/>
    <n v="124"/>
    <n v="5919"/>
    <n v="3153.2723433012334"/>
    <n v="11.645094990879398"/>
    <m/>
    <n v="4766.1805959517051"/>
    <m/>
    <n v="0.5781161872532431"/>
    <n v="-139.1580899999999"/>
    <n v="1024.61708"/>
    <n v="885.45899000000009"/>
    <n v="1389.8"/>
    <m/>
    <n v="2.7602739725999998"/>
    <n v="3.1300000000000003"/>
    <n v="0.35995954654720164"/>
    <m/>
    <n v="0.28564169172828546"/>
    <n v="0.40094800000000003"/>
    <n v="316"/>
    <n v="350"/>
    <n v="5.14"/>
    <n v="1405.175"/>
    <n v="87.845500000000001"/>
    <m/>
    <m/>
    <m/>
    <m/>
    <m/>
    <m/>
    <n v="0"/>
    <n v="0"/>
    <n v="1"/>
    <n v="1"/>
    <s v="PEG"/>
    <s v="GBR"/>
    <n v="0"/>
    <n v="3.6220739129930735E-3"/>
    <m/>
    <n v="9.6940763294696808E-2"/>
    <n v="3.4695949405431747E-2"/>
    <m/>
    <m/>
    <n v="-2.6982607319951057E-2"/>
    <m/>
    <m/>
    <n v="-3.7011172622442245E-2"/>
    <n v="4.2194928973913193E-2"/>
    <m/>
    <m/>
    <m/>
    <n v="3.1300000846385956E-2"/>
    <n v="4.0633246302604675E-2"/>
    <m/>
    <m/>
    <n v="6.5818354487419128E-2"/>
  </r>
  <r>
    <x v="17"/>
    <x v="1"/>
    <s v="BEL"/>
    <n v="124"/>
    <n v="5962"/>
    <n v="3249.8914793693393"/>
    <n v="12.004498218282258"/>
    <m/>
    <n v="5041.7384883976902"/>
    <m/>
    <n v="0.61336717428087983"/>
    <n v="-185.04574999999988"/>
    <n v="1102.46606"/>
    <n v="917.42031000000009"/>
    <n v="1400.6"/>
    <m/>
    <n v="3.0547945205000002"/>
    <n v="3.1175000000000002"/>
    <n v="0.3902082479377228"/>
    <m/>
    <n v="0.27858881045104383"/>
    <n v="0.38399699999999998"/>
    <n v="324"/>
    <n v="346"/>
    <n v="5.21"/>
    <n v="1400.3051"/>
    <n v="83.171300000000002"/>
    <m/>
    <m/>
    <m/>
    <m/>
    <m/>
    <m/>
    <n v="0"/>
    <n v="0"/>
    <n v="1"/>
    <n v="1"/>
    <s v="PEG"/>
    <s v="GBR"/>
    <n v="0.27000001000000001"/>
    <n v="6.2959626317024231E-2"/>
    <m/>
    <n v="3.4998502815142274E-4"/>
    <n v="3.4018829464912415E-2"/>
    <m/>
    <m/>
    <n v="8.4031559526920319E-2"/>
    <m/>
    <m/>
    <n v="2.2359197959303856E-2"/>
    <n v="3.9712484925985336E-2"/>
    <m/>
    <m/>
    <m/>
    <n v="3.1175000593066216E-2"/>
    <n v="4.0600422769784927E-2"/>
    <m/>
    <m/>
    <n v="1.7184406518936157E-2"/>
  </r>
  <r>
    <x v="18"/>
    <x v="1"/>
    <s v="BEL"/>
    <n v="124"/>
    <n v="6007"/>
    <n v="3247.0852338937902"/>
    <n v="11.994045087630676"/>
    <m/>
    <n v="5146.1367980629484"/>
    <m/>
    <n v="0.59926677946982509"/>
    <n v="-276.9624799999998"/>
    <n v="1204.6805999999999"/>
    <n v="927.71812000000011"/>
    <n v="1400.1"/>
    <m/>
    <n v="3.2712328767000005"/>
    <n v="3.1074999999999999"/>
    <n v="0.40835746877203549"/>
    <m/>
    <n v="0.28916813236690625"/>
    <n v="0.37853900000000001"/>
    <n v="333"/>
    <n v="356"/>
    <n v="5.2"/>
    <n v="1357.8009999999999"/>
    <n v="76.135900000000007"/>
    <m/>
    <m/>
    <m/>
    <m/>
    <m/>
    <m/>
    <n v="0"/>
    <n v="0"/>
    <n v="1"/>
    <n v="1"/>
    <s v="PEG"/>
    <s v="GBR"/>
    <n v="-0.02"/>
    <n v="0.15562053024768829"/>
    <m/>
    <n v="4.1126187890768051E-2"/>
    <n v="3.3846661448478699E-2"/>
    <m/>
    <m/>
    <n v="4.6511091291904449E-2"/>
    <m/>
    <m/>
    <n v="0.10886826366186142"/>
    <n v="4.2162142693996429E-2"/>
    <m/>
    <m/>
    <m/>
    <n v="3.1075000762939453E-2"/>
    <n v="4.6752262860536575E-2"/>
    <m/>
    <m/>
    <n v="3.7486426532268524E-2"/>
  </r>
  <r>
    <x v="19"/>
    <x v="1"/>
    <s v="BEL"/>
    <n v="124"/>
    <n v="6051"/>
    <n v="3378.5000826309697"/>
    <n v="12.482985149774684"/>
    <m/>
    <n v="5388.4177486374156"/>
    <m/>
    <n v="0.61336717428087983"/>
    <n v="-96.676789999999983"/>
    <n v="1197.48489"/>
    <n v="1100.8081"/>
    <n v="1459.3"/>
    <m/>
    <n v="3.5369863013999998"/>
    <n v="3.1074999999999999"/>
    <n v="0.40533259863298343"/>
    <m/>
    <n v="0.28916813236690625"/>
    <n v="0.369869"/>
    <n v="338"/>
    <n v="373"/>
    <n v="5.18"/>
    <n v="932.375"/>
    <n v="79.830399999999997"/>
    <m/>
    <m/>
    <m/>
    <m/>
    <m/>
    <m/>
    <n v="0"/>
    <n v="0"/>
    <n v="1"/>
    <n v="1"/>
    <s v="PEG"/>
    <s v="GBR"/>
    <n v="0.31"/>
    <n v="0.29714509844779968"/>
    <m/>
    <n v="3.812418133020401E-2"/>
    <n v="3.3179640769958496E-2"/>
    <m/>
    <m/>
    <n v="-7.405285257846117E-3"/>
    <m/>
    <m/>
    <n v="0.24327686429023743"/>
    <n v="4.3327625840902328E-2"/>
    <m/>
    <m/>
    <m/>
    <n v="3.1075000762939453E-2"/>
    <n v="5.3868234157562256E-2"/>
    <m/>
    <m/>
    <n v="3.5651911050081253E-2"/>
  </r>
  <r>
    <x v="20"/>
    <x v="1"/>
    <s v="BEL"/>
    <n v="124"/>
    <n v="6096"/>
    <n v="3427.8480971128606"/>
    <n v="12.666734789561774"/>
    <m/>
    <n v="5587.0506665456114"/>
    <m/>
    <n v="0.63451776649746194"/>
    <n v="-209.81305999999995"/>
    <n v="1299.5953199999999"/>
    <n v="1089.78226"/>
    <n v="1486.2"/>
    <m/>
    <n v="3.1780821918000002"/>
    <n v="2.9725000000000001"/>
    <n v="0.341810325712889"/>
    <m/>
    <n v="0.3068003355600103"/>
    <n v="0.36280000000000001"/>
    <n v="341"/>
    <n v="418"/>
    <n v="5.23"/>
    <n v="1008.654"/>
    <n v="79.861900000000006"/>
    <m/>
    <m/>
    <m/>
    <m/>
    <m/>
    <m/>
    <n v="0"/>
    <n v="0"/>
    <n v="1"/>
    <n v="1"/>
    <s v="PEG"/>
    <s v="GBR"/>
    <n v="0.97000003000000001"/>
    <n v="1.5375316143035889E-2"/>
    <n v="-8.1436425447463989E-2"/>
    <n v="9.5776721835136414E-2"/>
    <n v="3.2780099660158157E-2"/>
    <m/>
    <m/>
    <n v="-0.15671806037425995"/>
    <n v="7.5281634926795959E-2"/>
    <n v="8.9272201061248779E-2"/>
    <n v="-2.9783768579363823E-2"/>
    <n v="4.6545382589101791E-2"/>
    <m/>
    <m/>
    <m/>
    <n v="2.9725000262260437E-2"/>
    <n v="4.5159086585044861E-2"/>
    <n v="-4.1916500777006149E-2"/>
    <n v="-6.3861779868602753E-2"/>
    <n v="6.4278408885002136E-2"/>
  </r>
  <r>
    <x v="21"/>
    <x v="1"/>
    <s v="BEL"/>
    <n v="124"/>
    <n v="6164"/>
    <n v="3395.2804996755358"/>
    <n v="12.544986561972783"/>
    <m/>
    <n v="5540.4033220625906"/>
    <m/>
    <n v="0.63451776649746194"/>
    <n v="-265.25342000000001"/>
    <n v="1363.59772"/>
    <n v="1098.3443"/>
    <n v="1496.9"/>
    <m/>
    <n v="3"/>
    <n v="2.8275000000000001"/>
    <n v="0.34483519585194106"/>
    <m/>
    <n v="0.30327389492138951"/>
    <n v="0.37397999999999998"/>
    <n v="346"/>
    <n v="402"/>
    <n v="5.24"/>
    <n v="1060.3621000000001"/>
    <n v="80.606499999999997"/>
    <m/>
    <m/>
    <m/>
    <m/>
    <m/>
    <m/>
    <n v="0"/>
    <n v="0"/>
    <n v="1"/>
    <n v="1"/>
    <s v="PEG"/>
    <s v="GBR"/>
    <n v="-1.03"/>
    <n v="-1.9208680838346481E-2"/>
    <n v="9.7598567605018616E-2"/>
    <n v="5.9840265661478043E-2"/>
    <n v="3.2783009111881256E-2"/>
    <m/>
    <m/>
    <n v="8.8499458506703377E-3"/>
    <n v="8.8748618960380554E-2"/>
    <n v="8.7970085442066193E-2"/>
    <n v="-7.243654876947403E-2"/>
    <n v="5.7384610176086426E-2"/>
    <m/>
    <m/>
    <m/>
    <n v="2.8274999931454659E-2"/>
    <n v="5.3227867931127548E-2"/>
    <n v="7.1523897349834442E-2"/>
    <n v="7.6919972896575928E-2"/>
    <n v="4.6311639249324799E-2"/>
  </r>
  <r>
    <x v="22"/>
    <x v="1"/>
    <s v="BEL"/>
    <n v="124"/>
    <n v="6231"/>
    <n v="3441.8329321136257"/>
    <n v="12.718897961146622"/>
    <m/>
    <n v="5366.1190385106165"/>
    <m/>
    <n v="0.61336717428087983"/>
    <n v="-148.56629999999996"/>
    <n v="1176.73705"/>
    <n v="1028.17075"/>
    <n v="1451.1"/>
    <m/>
    <n v="2.6917808219000001"/>
    <n v="2.8224999999999998"/>
    <n v="0.35088493613004534"/>
    <m/>
    <n v="0.30327389492138951"/>
    <n v="0.40010400000000002"/>
    <n v="347"/>
    <n v="406"/>
    <n v="5.3"/>
    <n v="1105.6331"/>
    <n v="82.278999999999996"/>
    <m/>
    <m/>
    <m/>
    <m/>
    <m/>
    <m/>
    <n v="0"/>
    <n v="0"/>
    <n v="1"/>
    <n v="1"/>
    <s v="PEG"/>
    <s v="GBR"/>
    <n v="-1.2"/>
    <n v="2.862100675702095E-2"/>
    <n v="0.10551470518112183"/>
    <n v="7.2286305949091911E-3"/>
    <n v="3.2807111740112305E-2"/>
    <m/>
    <m/>
    <n v="1.7544623464345932E-2"/>
    <n v="8.7970085442066193E-2"/>
    <n v="8.645329624414444E-2"/>
    <n v="-2.5075631216168404E-2"/>
    <n v="5.5077746510505676E-2"/>
    <m/>
    <m/>
    <m/>
    <n v="2.8224999085068703E-2"/>
    <n v="5.3696636110544205E-2"/>
    <n v="7.8326590359210968E-2"/>
    <n v="9.1604992747306824E-2"/>
    <n v="2.0017871633172035E-2"/>
  </r>
  <r>
    <x v="23"/>
    <x v="1"/>
    <s v="BEL"/>
    <n v="124"/>
    <n v="6300"/>
    <n v="3455.4811111111117"/>
    <n v="12.769831352654812"/>
    <m/>
    <n v="5349.6615288202629"/>
    <m/>
    <n v="0.59221658206429773"/>
    <n v="-219.47603000000015"/>
    <n v="1211.8007700000001"/>
    <n v="992.32473999999991"/>
    <n v="1473.7"/>
    <m/>
    <n v="2.8260273972999999"/>
    <n v="2.69"/>
    <n v="0.43255642988445242"/>
    <m/>
    <n v="0.29622101364414788"/>
    <n v="0.40936899999999998"/>
    <n v="352"/>
    <n v="395"/>
    <n v="5.56"/>
    <n v="1108.5250000000001"/>
    <n v="80.093800000000002"/>
    <m/>
    <m/>
    <m/>
    <m/>
    <m/>
    <m/>
    <n v="0"/>
    <n v="0"/>
    <n v="1"/>
    <n v="1"/>
    <s v="PEG"/>
    <s v="GBR"/>
    <n v="0.69999999000000002"/>
    <n v="8.3743147552013397E-3"/>
    <n v="0.3187004029750824"/>
    <n v="7.002045214176178E-2"/>
    <n v="3.2760139554738998E-2"/>
    <m/>
    <m/>
    <n v="0.23275716602802277"/>
    <n v="8.5943244397640228E-2"/>
    <n v="6.9716282188892365E-2"/>
    <n v="-3.5176452249288559E-2"/>
    <n v="4.5138582587242126E-2"/>
    <m/>
    <m/>
    <m/>
    <n v="2.6900000870227814E-2"/>
    <n v="4.3550767004489899E-2"/>
    <n v="0.22326242923736572"/>
    <n v="0.26341104507446289"/>
    <n v="5.1390297710895538E-2"/>
  </r>
  <r>
    <x v="24"/>
    <x v="1"/>
    <s v="BEL"/>
    <n v="124"/>
    <n v="6370"/>
    <n v="3468.2890109890109"/>
    <n v="12.817690293971362"/>
    <m/>
    <n v="5210.0597165212821"/>
    <m/>
    <n v="0.57811618725324299"/>
    <n v="-268.86099999999988"/>
    <n v="1197.2302999999999"/>
    <n v="928.36930000000007"/>
    <n v="1554.1"/>
    <m/>
    <n v="3"/>
    <n v="2.5625"/>
    <n v="0.3539098062690974"/>
    <m/>
    <n v="0.30327389492138945"/>
    <n v="0.42705500000000002"/>
    <n v="363"/>
    <n v="403"/>
    <n v="5.66"/>
    <n v="1077.5429999999999"/>
    <n v="81.147999999999996"/>
    <m/>
    <m/>
    <m/>
    <m/>
    <m/>
    <m/>
    <n v="0"/>
    <n v="0"/>
    <n v="1"/>
    <n v="1"/>
    <s v="PEG"/>
    <s v="GBR"/>
    <n v="-1.1599999999999999"/>
    <n v="0.12919808924198151"/>
    <n v="-0.11272125691175461"/>
    <n v="6.302352249622345E-2"/>
    <n v="3.2441049814224243E-2"/>
    <m/>
    <m/>
    <n v="-0.18181692063808441"/>
    <n v="6.9095663726329803E-2"/>
    <n v="8.4450125694274902E-2"/>
    <n v="8.6491867899894714E-2"/>
    <n v="3.9306528866291046E-2"/>
    <m/>
    <m/>
    <m/>
    <n v="2.5624999776482582E-2"/>
    <n v="4.270622506737709E-2"/>
    <n v="-4.3385852128267288E-2"/>
    <n v="-6.5064862370491028E-2"/>
    <n v="4.7732286155223846E-2"/>
  </r>
  <r>
    <x v="25"/>
    <x v="1"/>
    <s v="BEL"/>
    <n v="124"/>
    <n v="6439"/>
    <n v="3511.5006988662844"/>
    <n v="12.979201410705578"/>
    <m/>
    <n v="5334.312164771869"/>
    <m/>
    <n v="0.56401579244218825"/>
    <n v="-302.04295999999999"/>
    <n v="1290.9441899999999"/>
    <n v="988.90122999999994"/>
    <n v="1604.6"/>
    <m/>
    <n v="2.6041095890000001"/>
    <n v="2.58"/>
    <n v="0.3902082479377228"/>
    <m/>
    <n v="0.29974745428276861"/>
    <n v="0.421236"/>
    <n v="373"/>
    <n v="410"/>
    <n v="5.39"/>
    <n v="1060.5509999999999"/>
    <n v="78.036600000000007"/>
    <m/>
    <m/>
    <m/>
    <m/>
    <m/>
    <m/>
    <n v="0"/>
    <n v="0"/>
    <n v="1"/>
    <n v="1"/>
    <s v="PEG"/>
    <s v="GBR"/>
    <n v="-0.17"/>
    <n v="3.4006975591182709E-2"/>
    <n v="0.1867600679397583"/>
    <n v="7.9955963883548975E-4"/>
    <n v="3.1596150249242783E-2"/>
    <m/>
    <m/>
    <n v="0.1025628000497818"/>
    <n v="8.4197275340557098E-2"/>
    <n v="7.6365061104297638E-2"/>
    <n v="-2.3463964462280273E-3"/>
    <n v="3.6438871175050735E-2"/>
    <m/>
    <m/>
    <m/>
    <n v="2.5800000876188278E-2"/>
    <n v="3.6353372037410736E-2"/>
    <n v="0.12819042801856995"/>
    <n v="0.15384893119335175"/>
    <n v="1.6197854653000832E-2"/>
  </r>
  <r>
    <x v="26"/>
    <x v="1"/>
    <s v="BEL"/>
    <n v="124"/>
    <n v="6494"/>
    <n v="3551.4953803510934"/>
    <n v="13.128209763327122"/>
    <m/>
    <n v="5435.0350728095473"/>
    <m/>
    <n v="0.54286520022560614"/>
    <n v="-326.53984000000014"/>
    <n v="1380.3028200000001"/>
    <n v="1053.76298"/>
    <n v="1753.8"/>
    <m/>
    <n v="2.8410958904000001"/>
    <n v="2.6524999999999999"/>
    <n v="0.4174320791891919"/>
    <m/>
    <n v="0.30680033556001018"/>
    <n v="0.424655"/>
    <n v="389"/>
    <n v="438"/>
    <n v="5.51"/>
    <n v="1102.6489999999999"/>
    <n v="80.639499999999998"/>
    <m/>
    <m/>
    <m/>
    <m/>
    <m/>
    <m/>
    <n v="0"/>
    <n v="0"/>
    <n v="1"/>
    <n v="1"/>
    <s v="PEG"/>
    <s v="GBR"/>
    <n v="0.67000002000000003"/>
    <n v="0.10684456676244736"/>
    <n v="0.14590366184711456"/>
    <n v="2.5933148339390755E-2"/>
    <n v="3.174474835395813E-2"/>
    <m/>
    <m/>
    <n v="6.9767922163009644E-2"/>
    <n v="7.6135739684104919E-2"/>
    <n v="7.1170330047607422E-2"/>
    <n v="6.5316259860992432E-2"/>
    <n v="3.898213803768158E-2"/>
    <m/>
    <m/>
    <m/>
    <n v="2.6525000110268593E-2"/>
    <n v="4.1528306901454926E-2"/>
    <n v="0.11690226942300797"/>
    <n v="0.13671097159385681"/>
    <n v="2.8838947415351868E-2"/>
  </r>
  <r>
    <x v="27"/>
    <x v="1"/>
    <s v="BEL"/>
    <n v="124"/>
    <n v="6548"/>
    <n v="3586.4266951740988"/>
    <n v="13.258463969779656"/>
    <m/>
    <n v="5730.7208094203561"/>
    <m/>
    <n v="0.54991539763113351"/>
    <n v="-313.73239999999987"/>
    <n v="1383.9040199999999"/>
    <n v="1070.1716200000001"/>
    <n v="2004.2"/>
    <m/>
    <n v="3"/>
    <n v="2.63"/>
    <n v="0.41138233891108761"/>
    <m/>
    <n v="0.31032677619863097"/>
    <n v="0.41356199999999999"/>
    <n v="431"/>
    <n v="511"/>
    <n v="5.39"/>
    <n v="1239.7239999999999"/>
    <n v="85.892300000000006"/>
    <m/>
    <m/>
    <m/>
    <m/>
    <m/>
    <m/>
    <n v="0"/>
    <n v="0"/>
    <n v="1"/>
    <n v="1"/>
    <s v="PEG"/>
    <s v="GBR"/>
    <n v="0.31"/>
    <n v="0.13035796582698822"/>
    <n v="5.6676957756280899E-2"/>
    <n v="4.6278424561023712E-2"/>
    <n v="3.1837739050388336E-2"/>
    <m/>
    <m/>
    <n v="-1.4493378810584545E-2"/>
    <n v="7.1170337498188019E-2"/>
    <n v="7.2217002511024475E-2"/>
    <n v="8.3681181073188782E-2"/>
    <n v="4.3072428554296494E-2"/>
    <m/>
    <m/>
    <m/>
    <n v="2.630000002682209E-2"/>
    <n v="4.667678102850914E-2"/>
    <n v="6.8232357501983643E-2"/>
    <n v="7.4591048061847687E-2"/>
    <n v="3.9058081805706024E-2"/>
  </r>
  <r>
    <x v="28"/>
    <x v="1"/>
    <s v="BEL"/>
    <n v="124"/>
    <n v="6604"/>
    <n v="3614.7919442761963"/>
    <n v="13.364225056372113"/>
    <m/>
    <n v="5778.2657723410348"/>
    <m/>
    <n v="0.54991539763113351"/>
    <n v="-326.48260000000005"/>
    <n v="1452.07223"/>
    <n v="1125.5896299999999"/>
    <n v="1929"/>
    <m/>
    <n v="3.0356164384"/>
    <n v="2.6124999999999998"/>
    <n v="0.42045694932824396"/>
    <m/>
    <n v="0.31385321683725176"/>
    <n v="0.45238200000000001"/>
    <n v="439"/>
    <n v="694"/>
    <n v="5.56"/>
    <n v="1251.598"/>
    <n v="95.271100000000004"/>
    <m/>
    <m/>
    <m/>
    <m/>
    <m/>
    <m/>
    <n v="0"/>
    <n v="0"/>
    <n v="1"/>
    <n v="1"/>
    <s v="PEG"/>
    <s v="GBR"/>
    <n v="0.88"/>
    <n v="0.1487068384885788"/>
    <n v="9.4276793301105499E-2"/>
    <n v="3.2150717452168465E-3"/>
    <n v="3.0935190618038177E-2"/>
    <m/>
    <m/>
    <n v="2.2059788927435875E-2"/>
    <n v="7.2217002511024475E-2"/>
    <n v="7.0658296346664429E-2"/>
    <n v="0.10423637181520462"/>
    <n v="4.027259349822998E-2"/>
    <m/>
    <m/>
    <m/>
    <n v="2.6125000789761543E-2"/>
    <n v="4.4470462948083878E-2"/>
    <n v="9.2547856271266937E-2"/>
    <n v="0.10968180745840073"/>
    <n v="1.7075130715966225E-2"/>
  </r>
  <r>
    <x v="29"/>
    <x v="1"/>
    <s v="BEL"/>
    <n v="124"/>
    <n v="6662"/>
    <n v="3656.152957069949"/>
    <n v="13.518459974319448"/>
    <m/>
    <n v="6091.4366135135988"/>
    <m/>
    <n v="0.55696559503666088"/>
    <n v="-364.13305999999989"/>
    <n v="1574.1633099999999"/>
    <n v="1210.03025"/>
    <n v="2051.8000000000002"/>
    <m/>
    <n v="3.9164383562"/>
    <n v="2.7825000000000002"/>
    <n v="0.43558130002350459"/>
    <m/>
    <n v="0.32795897939173502"/>
    <n v="0.43684499999999998"/>
    <n v="469"/>
    <n v="570"/>
    <n v="5.52"/>
    <n v="1338.6639"/>
    <n v="111.5338"/>
    <m/>
    <m/>
    <m/>
    <m/>
    <m/>
    <m/>
    <n v="0"/>
    <n v="0"/>
    <n v="1"/>
    <n v="1"/>
    <s v="PEG"/>
    <s v="GBR"/>
    <n v="0.51999998000000003"/>
    <n v="3.9511576294898987E-2"/>
    <n v="0.10726715624332428"/>
    <n v="-2.5586750358343124E-2"/>
    <n v="3.0915550887584686E-2"/>
    <m/>
    <m/>
    <n v="3.5970386117696762E-2"/>
    <n v="7.1296773850917816E-2"/>
    <n v="6.8821243941783905E-2"/>
    <n v="-4.2457785457372665E-3"/>
    <n v="4.3943930417299271E-2"/>
    <m/>
    <m/>
    <m/>
    <n v="2.7824999764561653E-2"/>
    <n v="4.3757352977991104E-2"/>
    <n v="7.1765534579753876E-2"/>
    <n v="8.6492419242858887E-2"/>
    <n v="2.6644002646207809E-3"/>
  </r>
  <r>
    <x v="30"/>
    <x v="1"/>
    <s v="BEL"/>
    <n v="124"/>
    <n v="6719"/>
    <n v="3731.0500074415836"/>
    <n v="13.797722533393523"/>
    <m/>
    <n v="6328.9703071598342"/>
    <n v="0.13314962136047165"/>
    <n v="0.62746756909193446"/>
    <n v="-321.41091000000006"/>
    <n v="1601.9691"/>
    <n v="1280.55819"/>
    <n v="2229.1001000000001"/>
    <m/>
    <n v="4.0863013699000001"/>
    <n v="2.92"/>
    <n v="0.42045694932824396"/>
    <m/>
    <n v="0.35264406386208064"/>
    <n v="0.42803000000000002"/>
    <n v="494"/>
    <n v="574"/>
    <n v="5.47"/>
    <n v="1578.8510000000001"/>
    <n v="132.25399999999999"/>
    <m/>
    <m/>
    <m/>
    <m/>
    <m/>
    <m/>
    <n v="0"/>
    <n v="0"/>
    <n v="1"/>
    <n v="1"/>
    <s v="PEG"/>
    <s v="GBR"/>
    <n v="0.47999998999999999"/>
    <n v="-9.3903779983520508E-2"/>
    <n v="3.4510679543018341E-2"/>
    <n v="2.9913559556007385E-3"/>
    <n v="3.1164009124040604E-2"/>
    <m/>
    <m/>
    <n v="-3.4721441566944122E-2"/>
    <n v="6.9232121109962463E-2"/>
    <n v="7.1722425520420074E-2"/>
    <n v="-0.1375301331281662"/>
    <n v="5.0583049654960632E-2"/>
    <m/>
    <m/>
    <m/>
    <n v="2.9200000688433647E-2"/>
    <n v="4.3626356869935989E-2"/>
    <n v="9.9464901722967625E-4"/>
    <n v="-2.4721126537770033E-3"/>
    <n v="1.7077682539820671E-2"/>
  </r>
  <r>
    <x v="31"/>
    <x v="1"/>
    <s v="BEL"/>
    <n v="124"/>
    <n v="6801"/>
    <n v="3719.3580355830027"/>
    <n v="13.753962858999165"/>
    <m/>
    <n v="6127.2520983581244"/>
    <n v="0.11406418224366503"/>
    <n v="0.64156796390298909"/>
    <n v="-403.6262999999999"/>
    <n v="1571.97732"/>
    <n v="1168.3510200000001"/>
    <n v="2197.3000000000002"/>
    <m/>
    <n v="3.2794520548000001"/>
    <n v="2.9075000000000002"/>
    <n v="0.447680780579713"/>
    <m/>
    <n v="0.3314854200303558"/>
    <n v="0.46007199999999998"/>
    <n v="501"/>
    <n v="604"/>
    <n v="5.35"/>
    <n v="1813.501"/>
    <n v="163.423"/>
    <m/>
    <m/>
    <m/>
    <m/>
    <m/>
    <m/>
    <n v="0"/>
    <n v="0"/>
    <n v="1"/>
    <n v="1"/>
    <s v="PEG"/>
    <s v="GBR"/>
    <n v="-0.5"/>
    <n v="-0.10635245591402054"/>
    <n v="0.13668385148048401"/>
    <n v="6.9267116487026215E-2"/>
    <n v="3.134629875421524E-2"/>
    <m/>
    <m/>
    <n v="6.4748592674732208E-2"/>
    <n v="7.1935251355171204E-2"/>
    <n v="6.7560784518718719E-2"/>
    <n v="-0.15394791960716248"/>
    <n v="5.625595897436142E-2"/>
    <m/>
    <m/>
    <m/>
    <n v="2.9075000435113907E-2"/>
    <n v="4.7595471143722534E-2"/>
    <n v="6.7523099482059479E-2"/>
    <n v="7.1647912263870239E-2"/>
    <n v="5.0306707620620728E-2"/>
  </r>
  <r>
    <x v="32"/>
    <x v="1"/>
    <s v="BEL"/>
    <n v="124"/>
    <n v="6903"/>
    <n v="3739.3750543242072"/>
    <n v="13.829081925348266"/>
    <m/>
    <n v="6258.8082738493795"/>
    <n v="0.10567506960765496"/>
    <n v="0.62746756909193435"/>
    <n v="-495.50588999999991"/>
    <n v="1723.23029"/>
    <n v="1227.7244000000001"/>
    <n v="2241.1001000000001"/>
    <m/>
    <n v="3"/>
    <n v="2.8374999999999999"/>
    <n v="0.46583000141402575"/>
    <m/>
    <n v="0.33853830130759743"/>
    <n v="0.46238899999999999"/>
    <n v="504"/>
    <n v="615"/>
    <n v="5.19"/>
    <n v="1836.5329999999999"/>
    <n v="192.17400000000001"/>
    <m/>
    <m/>
    <m/>
    <m/>
    <m/>
    <m/>
    <n v="0"/>
    <n v="0"/>
    <n v="1"/>
    <n v="1"/>
    <s v="PEG"/>
    <s v="GBR"/>
    <n v="-0.19"/>
    <n v="1.7839796841144562E-2"/>
    <n v="0.10850058495998383"/>
    <n v="6.1376098543405533E-2"/>
    <n v="3.1370680779218674E-2"/>
    <m/>
    <m/>
    <n v="4.0540028363466263E-2"/>
    <n v="6.7960552871227264E-2"/>
    <n v="6.5312772989273071E-2"/>
    <n v="-2.7426054701209068E-2"/>
    <n v="4.6542324125766754E-2"/>
    <m/>
    <m/>
    <m/>
    <n v="2.8374999761581421E-2"/>
    <n v="4.5265853404998779E-2"/>
    <n v="7.7155739068984985E-2"/>
    <n v="8.465372771024704E-2"/>
    <n v="4.6373389661312103E-2"/>
  </r>
  <r>
    <x v="33"/>
    <x v="1"/>
    <s v="BEL"/>
    <n v="124"/>
    <n v="6997"/>
    <n v="3772.3527225953981"/>
    <n v="13.952777304725299"/>
    <m/>
    <n v="6442.4758694206048"/>
    <n v="0.13449798145350716"/>
    <n v="0.62746756909193435"/>
    <n v="-594.80058000000008"/>
    <n v="1933.3148900000001"/>
    <n v="1338.51431"/>
    <n v="2313.6999999999998"/>
    <m/>
    <n v="3.1739726027000001"/>
    <n v="2.77"/>
    <n v="0.43860617016255665"/>
    <m/>
    <n v="0.34206474194621828"/>
    <n v="0.46736499999999997"/>
    <n v="514"/>
    <n v="628"/>
    <n v="5.13"/>
    <n v="1727.402"/>
    <n v="213.27699999999999"/>
    <m/>
    <m/>
    <m/>
    <m/>
    <m/>
    <m/>
    <n v="0"/>
    <n v="0"/>
    <n v="1"/>
    <n v="1"/>
    <s v="PEG"/>
    <s v="GBR"/>
    <n v="0.44"/>
    <n v="0.11917615681886673"/>
    <n v="7.2550401091575623E-3"/>
    <n v="1.2097341008484364E-2"/>
    <n v="3.101206012070179E-2"/>
    <m/>
    <m/>
    <n v="-5.8441922068595886E-2"/>
    <n v="6.5696962177753448E-2"/>
    <n v="6.9774731993675232E-2"/>
    <n v="7.4397452175617218E-2"/>
    <n v="4.1677970439195633E-2"/>
    <m/>
    <m/>
    <m/>
    <n v="2.7699999511241913E-2"/>
    <n v="4.4778704643249512E-2"/>
    <n v="3.4884791821241379E-2"/>
    <n v="3.8126897066831589E-2"/>
    <n v="2.1554701030254364E-2"/>
  </r>
  <r>
    <x v="34"/>
    <x v="1"/>
    <s v="BEL"/>
    <n v="124"/>
    <n v="7086"/>
    <n v="3820.8353090601181"/>
    <n v="14.134374829378238"/>
    <m/>
    <n v="6656.8328035417935"/>
    <n v="0.11343232168881365"/>
    <n v="0.54991539763113351"/>
    <n v="-647.17816999999991"/>
    <n v="2005.46525"/>
    <n v="1358.2870800000001"/>
    <n v="2406.6999999999998"/>
    <m/>
    <n v="3"/>
    <n v="2.85"/>
    <n v="0.47187974169212987"/>
    <m/>
    <n v="0.34206474194621833"/>
    <n v="0.47395100000000001"/>
    <n v="533"/>
    <n v="688"/>
    <n v="5.13"/>
    <n v="1795.6"/>
    <n v="247.65299999999999"/>
    <m/>
    <m/>
    <m/>
    <m/>
    <m/>
    <m/>
    <n v="0"/>
    <n v="0"/>
    <n v="1"/>
    <n v="1"/>
    <s v="PEG"/>
    <s v="GBR"/>
    <n v="-0.73000001999999997"/>
    <n v="0.13691067695617676"/>
    <n v="0.14563781023025513"/>
    <n v="1.5363634563982487E-2"/>
    <n v="3.1436178833246231E-2"/>
    <m/>
    <m/>
    <n v="7.5863078236579895E-2"/>
    <n v="6.9774731993675232E-2"/>
    <n v="6.4854659140110016E-2"/>
    <n v="9.3328073620796204E-2"/>
    <n v="3.986232727766037E-2"/>
    <m/>
    <m/>
    <m/>
    <n v="2.8500000014901161E-2"/>
    <n v="4.3582603335380554E-2"/>
    <n v="0.11976859718561172"/>
    <n v="0.14307434856891632"/>
    <n v="2.3399906232953072E-2"/>
  </r>
  <r>
    <x v="35"/>
    <x v="1"/>
    <s v="BEL"/>
    <n v="124"/>
    <n v="7175"/>
    <n v="3881.6399999999994"/>
    <n v="14.362089106905799"/>
    <m/>
    <n v="6883.6836215134699"/>
    <n v="0.12741724463611503"/>
    <n v="0.56401579244218814"/>
    <n v="-752.30396999999994"/>
    <n v="2150.37228"/>
    <n v="1398.0683100000001"/>
    <n v="2673.7"/>
    <m/>
    <n v="3.1726027396999998"/>
    <n v="2.875"/>
    <n v="0.45978026113592146"/>
    <m/>
    <n v="0.33853830130759749"/>
    <n v="0.471549"/>
    <n v="581"/>
    <n v="626"/>
    <n v="5.1100000000000003"/>
    <n v="1716.7080000000001"/>
    <n v="273.24799999999999"/>
    <m/>
    <m/>
    <m/>
    <m/>
    <m/>
    <m/>
    <n v="0"/>
    <n v="0"/>
    <n v="1"/>
    <n v="1"/>
    <s v="PEG"/>
    <s v="GBR"/>
    <n v="-0.12"/>
    <n v="0.16397871077060699"/>
    <n v="3.9591819047927856E-2"/>
    <n v="2.2577369585633278E-2"/>
    <n v="3.1463690102100372E-2"/>
    <m/>
    <m/>
    <n v="-2.5642111897468567E-2"/>
    <n v="6.5233930945396423E-2"/>
    <n v="6.6950686275959015E-2"/>
    <n v="0.12480037659406662"/>
    <n v="3.4831367433071136E-2"/>
    <m/>
    <m/>
    <m/>
    <n v="2.8750000521540642E-2"/>
    <n v="3.9178334176540375E-2"/>
    <n v="7.1090295910835266E-2"/>
    <n v="8.1142827868461609E-2"/>
    <n v="2.702052891254425E-2"/>
  </r>
  <r>
    <x v="36"/>
    <x v="1"/>
    <s v="BEL"/>
    <n v="124"/>
    <n v="7258"/>
    <n v="3917.4721686414996"/>
    <n v="14.49623761693441"/>
    <m/>
    <n v="7329.4234781316545"/>
    <n v="0.1232566248485189"/>
    <n v="0.62041737168640698"/>
    <n v="-677.25063999999998"/>
    <n v="2367.6363999999999"/>
    <n v="1690.3857599999999"/>
    <n v="2993.6001000000001"/>
    <m/>
    <n v="3.8410958904000001"/>
    <n v="2.915"/>
    <n v="0.45373052085781723"/>
    <m/>
    <n v="0.34911762322345991"/>
    <n v="0.45419799999999999"/>
    <n v="597"/>
    <n v="772"/>
    <n v="5.16"/>
    <n v="1725.655"/>
    <n v="363.74700000000001"/>
    <m/>
    <m/>
    <m/>
    <m/>
    <m/>
    <m/>
    <n v="0"/>
    <n v="0"/>
    <n v="1"/>
    <n v="1"/>
    <s v="PEG"/>
    <s v="GBR"/>
    <n v="1.4299999000000001"/>
    <n v="0.11540910601615906"/>
    <n v="5.4378259927034378E-2"/>
    <n v="3.2797679305076599E-2"/>
    <n v="3.1209399923682213E-2"/>
    <m/>
    <m/>
    <n v="-1.3156292028725147E-2"/>
    <n v="6.7534551024436951E-2"/>
    <n v="6.8434901535511017E-2"/>
    <n v="7.5321085751056671E-2"/>
    <n v="3.7280045449733734E-2"/>
    <m/>
    <m/>
    <m/>
    <n v="2.9149999842047691E-2"/>
    <n v="4.0088020265102386E-2"/>
    <n v="6.8144500255584717E-2"/>
    <n v="7.5904436409473419E-2"/>
    <n v="3.2003540545701981E-2"/>
  </r>
  <r>
    <x v="37"/>
    <x v="1"/>
    <s v="BEL"/>
    <n v="124"/>
    <n v="7338"/>
    <n v="3932.0692286726626"/>
    <n v="14.550860348672568"/>
    <m/>
    <n v="7655.0005685767674"/>
    <n v="0.13348137480151423"/>
    <n v="0.63451776649746161"/>
    <n v="-889.50748000000021"/>
    <n v="2599.6948900000002"/>
    <n v="1710.18741"/>
    <n v="2939.8"/>
    <m/>
    <n v="4.9479452054999999"/>
    <n v="3.0274999999999999"/>
    <n v="0.48095435210928622"/>
    <m/>
    <n v="0.37732914833242637"/>
    <n v="0.44624399999999997"/>
    <n v="618"/>
    <n v="768"/>
    <n v="5.17"/>
    <n v="1754.1179999999999"/>
    <n v="446.21199999999999"/>
    <m/>
    <m/>
    <m/>
    <m/>
    <m/>
    <m/>
    <n v="0"/>
    <n v="0"/>
    <n v="1"/>
    <n v="1"/>
    <s v="PEG"/>
    <s v="GBR"/>
    <n v="0.47999998999999999"/>
    <n v="-7.0923060178756714E-2"/>
    <n v="0.12902466952800751"/>
    <n v="1.9060677150264382E-3"/>
    <n v="3.1328130513429642E-2"/>
    <m/>
    <m/>
    <n v="5.9998106211423874E-2"/>
    <n v="6.9026559591293335E-2"/>
    <n v="6.5119512379169464E-2"/>
    <n v="-0.1105864942073822"/>
    <n v="4.4595036655664444E-2"/>
    <m/>
    <m/>
    <m/>
    <n v="3.0275000259280205E-2"/>
    <n v="3.9663426578044891E-2"/>
    <n v="5.4892938584089279E-2"/>
    <n v="6.3313253223896027E-2"/>
    <n v="1.6617098823189735E-2"/>
  </r>
  <r>
    <x v="38"/>
    <x v="1"/>
    <s v="BEL"/>
    <n v="124"/>
    <n v="7411"/>
    <n v="3932.6200242882201"/>
    <n v="14.552909982133663"/>
    <m/>
    <n v="7290.1777415860215"/>
    <n v="0.13962622532417843"/>
    <n v="0.64156796390298898"/>
    <n v="-736.72017000000028"/>
    <n v="2219.8625900000002"/>
    <n v="1483.1424199999999"/>
    <n v="3169.2"/>
    <m/>
    <n v="3.5602739726000006"/>
    <n v="3.145"/>
    <n v="0.45373052085781723"/>
    <m/>
    <n v="0.36322338577794316"/>
    <n v="0.49463699999999999"/>
    <n v="617"/>
    <n v="770"/>
    <n v="5.1100000000000003"/>
    <n v="1925.1369999999999"/>
    <n v="496.79300000000001"/>
    <m/>
    <m/>
    <m/>
    <m/>
    <m/>
    <m/>
    <n v="0"/>
    <n v="0"/>
    <n v="1"/>
    <n v="1"/>
    <s v="PEG"/>
    <s v="GBR"/>
    <n v="-2.1500001000000002"/>
    <n v="2.3607909679412842E-2"/>
    <n v="9.0755932033061981E-3"/>
    <n v="2.0559744909405708E-2"/>
    <n v="3.135325014591217E-2"/>
    <m/>
    <m/>
    <n v="-5.6602086871862411E-2"/>
    <n v="6.567768007516861E-2"/>
    <n v="6.9618217647075653E-2"/>
    <n v="-2.1980352699756622E-2"/>
    <n v="4.6612828969955444E-2"/>
    <m/>
    <m/>
    <m/>
    <n v="3.1449999660253525E-2"/>
    <n v="4.5588262379169464E-2"/>
    <n v="1.6355514526367188E-2"/>
    <n v="1.4049188233911991E-2"/>
    <n v="2.5956496596336365E-2"/>
  </r>
  <r>
    <x v="39"/>
    <x v="1"/>
    <s v="BEL"/>
    <n v="124"/>
    <n v="7478"/>
    <n v="3970.9208344477138"/>
    <n v="14.695871916044981"/>
    <m/>
    <n v="7312.5216857490768"/>
    <n v="0.13691583328240611"/>
    <n v="0.63451776649746161"/>
    <n v="-848.96220000000017"/>
    <n v="2413.1723000000002"/>
    <n v="1564.2101"/>
    <n v="3295.1001000000001"/>
    <m/>
    <n v="3.1123287671000002"/>
    <n v="3.11"/>
    <n v="0.47792948197023416"/>
    <m/>
    <n v="0.36674982641656395"/>
    <n v="0.50981200000000004"/>
    <n v="645"/>
    <n v="786"/>
    <n v="5.13"/>
    <n v="2012.569"/>
    <n v="584.18799999999999"/>
    <m/>
    <m/>
    <m/>
    <m/>
    <m/>
    <m/>
    <n v="0"/>
    <n v="0"/>
    <n v="1"/>
    <n v="1"/>
    <s v="PEG"/>
    <s v="GBR"/>
    <n v="-2.9999998999999999E-2"/>
    <n v="0.17260278761386871"/>
    <n v="0.12354102730751038"/>
    <n v="1.17541728541255E-2"/>
    <n v="3.0959440395236015E-2"/>
    <m/>
    <m/>
    <n v="5.3331159055233002E-2"/>
    <n v="7.0209868252277374E-2"/>
    <n v="6.6655077040195465E-2"/>
    <n v="0.12737561762332916"/>
    <n v="4.0117219090461731E-2"/>
    <m/>
    <m/>
    <m/>
    <n v="3.1099999323487282E-2"/>
    <n v="4.5227173715829849E-2"/>
    <n v="0.11889985203742981"/>
    <n v="0.14195916056632996"/>
    <n v="2.135680615901947E-2"/>
  </r>
  <r>
    <x v="40"/>
    <x v="1"/>
    <s v="BEL"/>
    <n v="124"/>
    <n v="7498"/>
    <n v="4063.8668978394239"/>
    <n v="15.040825227547124"/>
    <m/>
    <n v="7735.1081755386276"/>
    <n v="0.16620323476089954"/>
    <n v="0.64861816130851635"/>
    <n v="-872.24789999999985"/>
    <n v="2608.2205199999999"/>
    <n v="1735.97262"/>
    <n v="3509.7"/>
    <m/>
    <n v="4.0643835615999997"/>
    <n v="3.2149999999999999"/>
    <n v="0.51725279377791167"/>
    <m/>
    <n v="0.38085558897104715"/>
    <n v="0.49643799999999999"/>
    <n v="682"/>
    <n v="829"/>
    <n v="5.17"/>
    <n v="2144.3811000000001"/>
    <n v="700.60799999999995"/>
    <m/>
    <m/>
    <m/>
    <m/>
    <m/>
    <m/>
    <n v="0"/>
    <n v="0"/>
    <n v="1"/>
    <n v="1"/>
    <s v="PEG"/>
    <s v="GBR"/>
    <n v="0.87"/>
    <n v="8.8114194571971893E-2"/>
    <n v="0.14987125992774963"/>
    <n v="3.2737965229898691E-3"/>
    <n v="3.0919270589947701E-2"/>
    <m/>
    <m/>
    <n v="8.2280002534389496E-2"/>
    <n v="6.7591249942779541E-2"/>
    <n v="6.2452644109725952E-2"/>
    <n v="4.8364181071519852E-2"/>
    <n v="3.7916228175163269E-2"/>
    <m/>
    <m/>
    <m/>
    <n v="3.2150000333786011E-2"/>
    <n v="3.975001722574234E-2"/>
    <n v="0.10585948079824448"/>
    <n v="0.1260855495929718"/>
    <n v="1.7096534371376038E-2"/>
  </r>
  <r>
    <x v="41"/>
    <x v="1"/>
    <s v="BEL"/>
    <n v="124"/>
    <n v="7517"/>
    <n v="4148.2649993348405"/>
    <n v="15.354009220402309"/>
    <m/>
    <n v="7984.9952269998494"/>
    <n v="0.13666883560680937"/>
    <n v="0.69091934574168046"/>
    <n v="-919.32705000000101"/>
    <n v="2774.8262100000011"/>
    <n v="1855.4991600000001"/>
    <n v="3778.8998999999999"/>
    <m/>
    <n v="4.0739726026999996"/>
    <n v="3.25"/>
    <n v="0.49607870280454686"/>
    <m/>
    <n v="0.38085558897104715"/>
    <n v="0.49292399999999997"/>
    <n v="695"/>
    <n v="811"/>
    <n v="5.18"/>
    <n v="2345.1001000000001"/>
    <n v="853.572"/>
    <m/>
    <m/>
    <m/>
    <m/>
    <m/>
    <m/>
    <n v="0"/>
    <n v="0"/>
    <n v="1"/>
    <n v="1"/>
    <s v="PEG"/>
    <s v="GBR"/>
    <n v="-0.25"/>
    <n v="3.1368143390864134E-4"/>
    <n v="2.2036157548427582E-2"/>
    <n v="-7.9438928514719009E-3"/>
    <n v="3.0939970165491104E-2"/>
    <m/>
    <m/>
    <n v="-4.093547910451889E-2"/>
    <n v="6.2971636652946472E-2"/>
    <n v="6.565944105386734E-2"/>
    <n v="-3.7297002971172333E-2"/>
    <n v="3.9067793637514114E-2"/>
    <m/>
    <m/>
    <m/>
    <n v="3.2499998807907104E-2"/>
    <n v="3.7610683590173721E-2"/>
    <n v="1.3129709288477898E-2"/>
    <n v="1.3496112078428268E-2"/>
    <n v="1.1498038657009602E-2"/>
  </r>
  <r>
    <x v="42"/>
    <x v="1"/>
    <s v="BEL"/>
    <n v="124"/>
    <n v="7590"/>
    <n v="4206.3885375494074"/>
    <n v="15.571167885605233"/>
    <m/>
    <n v="8402.6548016566594"/>
    <n v="0.16948214982236634"/>
    <n v="0.74027072758037182"/>
    <n v="-895.33485999999994"/>
    <n v="3024.0918099999999"/>
    <n v="2128.75695"/>
    <n v="3928.3998999999999"/>
    <m/>
    <n v="4.4164383561999996"/>
    <n v="3.5024999999999999"/>
    <n v="0.50817818336075538"/>
    <m/>
    <n v="0.40201423280277199"/>
    <n v="0.48698599999999997"/>
    <n v="755"/>
    <n v="896"/>
    <n v="5.21"/>
    <n v="2585.8310999999999"/>
    <n v="962.48299999999995"/>
    <m/>
    <m/>
    <m/>
    <m/>
    <m/>
    <m/>
    <n v="0"/>
    <n v="0"/>
    <n v="1"/>
    <n v="1"/>
    <s v="PEG"/>
    <s v="GBR"/>
    <n v="0.70999997999999997"/>
    <n v="7.7505931258201599E-2"/>
    <n v="9.0770237147808075E-2"/>
    <n v="-6.3906729221343994E-2"/>
    <n v="3.1060589477419853E-2"/>
    <m/>
    <m/>
    <n v="2.438926137983799E-2"/>
    <n v="6.6380977630615234E-2"/>
    <n v="6.4800538122653961E-2"/>
    <n v="3.5225555300712585E-2"/>
    <n v="4.0841709822416306E-2"/>
    <m/>
    <m/>
    <m/>
    <n v="3.502500057220459E-2"/>
    <n v="4.2280383408069611E-2"/>
    <n v="6.7089296877384186E-2"/>
    <n v="8.5429839789867401E-2"/>
    <n v="-1.6423068940639496E-2"/>
  </r>
  <r>
    <x v="43"/>
    <x v="1"/>
    <s v="BEL"/>
    <n v="124"/>
    <n v="7666"/>
    <n v="4219.5408296373598"/>
    <n v="15.620359088671492"/>
    <n v="25.358799999999999"/>
    <n v="8647.4460671832476"/>
    <n v="0.18066605884121942"/>
    <n v="0.70501974055273497"/>
    <n v="-1093.2396400000002"/>
    <n v="3110.9696600000002"/>
    <n v="2017.73002"/>
    <n v="4216.7997999999998"/>
    <m/>
    <n v="4.38"/>
    <m/>
    <n v="0.52027766391696373"/>
    <m/>
    <n v="0.41964643599587603"/>
    <n v="0.49471500000000002"/>
    <m/>
    <m/>
    <n v="5.25"/>
    <n v="3009"/>
    <n v="990.15"/>
    <m/>
    <m/>
    <m/>
    <m/>
    <m/>
    <m/>
    <n v="0"/>
    <n v="0"/>
    <n v="1"/>
    <n v="1"/>
    <s v="PEG"/>
    <s v="GBR"/>
    <n v="0.75"/>
    <n v="-3.9487529546022415E-2"/>
    <n v="8.896327018737793E-2"/>
    <n v="-1.2981298379600048E-2"/>
    <n v="3.113899938762188E-2"/>
    <m/>
    <m/>
    <n v="2.3810554295778275E-2"/>
    <n v="6.5152719616889954E-2"/>
    <n v="6.3637472689151764E-2"/>
    <n v="-8.0536358058452606E-2"/>
    <n v="4.4644318521022797E-2"/>
    <m/>
    <m/>
    <m/>
    <m/>
    <n v="4.1048828512430191E-2"/>
    <n v="3.3208031207323074E-2"/>
    <n v="3.8725949823856354E-2"/>
    <n v="9.0788509696722031E-3"/>
  </r>
  <r>
    <x v="44"/>
    <x v="1"/>
    <s v="BEL"/>
    <n v="124"/>
    <n v="7723"/>
    <n v="3923.3325132720447"/>
    <n v="11.44269368659636"/>
    <n v="20.286999999999999"/>
    <n v="11966.898826979472"/>
    <m/>
    <n v="0.70501974055273497"/>
    <m/>
    <m/>
    <m/>
    <m/>
    <m/>
    <n v="3"/>
    <m/>
    <m/>
    <m/>
    <n v="0.33648063808896106"/>
    <m/>
    <m/>
    <m/>
    <n v="5.23"/>
    <m/>
    <m/>
    <m/>
    <m/>
    <m/>
    <m/>
    <m/>
    <m/>
    <n v="0"/>
    <n v="0"/>
    <n v="0"/>
    <n v="0"/>
    <s v="FLOAT"/>
    <s v="HYBRID"/>
    <m/>
    <n v="-1.2594593688845634E-2"/>
    <n v="9.9381044507026672E-2"/>
    <m/>
    <n v="3.1670588999986649E-2"/>
    <m/>
    <n v="1"/>
    <n v="3.4883607178926468E-2"/>
    <n v="6.4497433602809906E-2"/>
    <n v="6.2323369085788727E-2"/>
    <n v="-4.7018099576234818E-2"/>
    <n v="3.612188994884491E-2"/>
    <m/>
    <m/>
    <m/>
    <m/>
    <n v="3.4423507750034332E-2"/>
    <m/>
    <n v="6.3645325601100922E-2"/>
    <m/>
  </r>
  <r>
    <x v="45"/>
    <x v="1"/>
    <s v="BEL"/>
    <n v="124"/>
    <n v="7759"/>
    <n v="3858.079391674185"/>
    <n v="9.3741011159871004"/>
    <n v="15.475899999999999"/>
    <n v="15048.717008797654"/>
    <m/>
    <n v="0.98377722108686494"/>
    <m/>
    <m/>
    <m/>
    <m/>
    <m/>
    <m/>
    <m/>
    <m/>
    <m/>
    <n v="0.26940265026895749"/>
    <m/>
    <m/>
    <m/>
    <n v="6.06"/>
    <m/>
    <m/>
    <m/>
    <m/>
    <m/>
    <m/>
    <m/>
    <m/>
    <n v="0"/>
    <n v="0"/>
    <n v="0"/>
    <n v="0"/>
    <s v="FLOAT"/>
    <s v="HYBRID"/>
    <m/>
    <n v="1.1960053816437721E-2"/>
    <n v="9.6862040460109711E-2"/>
    <m/>
    <m/>
    <m/>
    <n v="1"/>
    <n v="3.3707693219184875E-2"/>
    <n v="6.3154347240924835E-2"/>
    <n v="6.1094976961612701E-2"/>
    <n v="0"/>
    <n v="1.1960053816437721E-2"/>
    <m/>
    <m/>
    <m/>
    <m/>
    <n v="1.1960053816437721E-2"/>
    <m/>
    <n v="7.314569503068924E-2"/>
    <m/>
  </r>
  <r>
    <x v="46"/>
    <x v="1"/>
    <s v="BEL"/>
    <n v="124"/>
    <n v="7762"/>
    <n v="4080.4346817830456"/>
    <n v="10.491561278975626"/>
    <n v="17.6251"/>
    <n v="18130.535190615832"/>
    <m/>
    <n v="1.5874495754380051"/>
    <m/>
    <m/>
    <m/>
    <m/>
    <m/>
    <m/>
    <m/>
    <m/>
    <m/>
    <n v="0.34220680778091261"/>
    <m/>
    <m/>
    <m/>
    <n v="6.57"/>
    <m/>
    <m/>
    <m/>
    <m/>
    <m/>
    <m/>
    <m/>
    <m/>
    <n v="0"/>
    <n v="0"/>
    <n v="0"/>
    <n v="0"/>
    <s v="FLOAT"/>
    <s v="HYBRID"/>
    <m/>
    <n v="1.1291877366602421E-2"/>
    <n v="9.3382067978382111E-2"/>
    <m/>
    <m/>
    <m/>
    <n v="1"/>
    <n v="3.2608639448881149E-2"/>
    <n v="6.0773428529500961E-2"/>
    <n v="5.8854270726442337E-2"/>
    <n v="-4.2560691945254803E-3"/>
    <n v="1.561440248042345E-2"/>
    <m/>
    <m/>
    <m/>
    <m/>
    <n v="1.5547946095466614E-2"/>
    <m/>
    <n v="7.26885125041008E-2"/>
    <m/>
  </r>
  <r>
    <x v="47"/>
    <x v="1"/>
    <s v="BEL"/>
    <n v="124"/>
    <n v="7729"/>
    <n v="3519.1106223314791"/>
    <n v="8.7362551828946042"/>
    <n v="14.071099999999999"/>
    <n v="21212.353372434012"/>
    <m/>
    <n v="3.0707081389187962"/>
    <m/>
    <m/>
    <m/>
    <m/>
    <m/>
    <m/>
    <m/>
    <m/>
    <m/>
    <n v="0.4608203228284799"/>
    <m/>
    <m/>
    <m/>
    <n v="7.41"/>
    <m/>
    <m/>
    <m/>
    <m/>
    <m/>
    <m/>
    <m/>
    <m/>
    <n v="0"/>
    <n v="0"/>
    <n v="0"/>
    <n v="0"/>
    <s v="FLOAT"/>
    <s v="HYBRID"/>
    <m/>
    <n v="8.238741010427475E-2"/>
    <n v="9.027736634016037E-2"/>
    <m/>
    <m/>
    <m/>
    <n v="1"/>
    <n v="3.1578794121742249E-2"/>
    <n v="5.8698572218418121E-2"/>
    <n v="5.6901685893535614E-2"/>
    <n v="6.645522266626358E-2"/>
    <n v="1.4939388260245323E-2"/>
    <m/>
    <m/>
    <m/>
    <m/>
    <n v="1.5932189300656319E-2"/>
    <m/>
    <n v="8.8360503315925598E-2"/>
    <m/>
  </r>
  <r>
    <x v="48"/>
    <x v="1"/>
    <s v="BEL"/>
    <n v="124"/>
    <n v="7660"/>
    <n v="2861.2797650130551"/>
    <n v="8.1620503687690817"/>
    <n v="16.9663"/>
    <n v="24294.171554252192"/>
    <m/>
    <n v="4.2889234989488765"/>
    <m/>
    <m/>
    <m/>
    <m/>
    <m/>
    <m/>
    <m/>
    <m/>
    <m/>
    <n v="0.64242170448751401"/>
    <m/>
    <m/>
    <m/>
    <n v="7.85"/>
    <m/>
    <m/>
    <m/>
    <m/>
    <m/>
    <m/>
    <m/>
    <m/>
    <n v="0"/>
    <n v="0"/>
    <n v="0"/>
    <n v="0"/>
    <s v="FLOAT"/>
    <s v="HYBRID"/>
    <m/>
    <n v="0.21018804609775543"/>
    <n v="8.751387894153595E-2"/>
    <m/>
    <m/>
    <m/>
    <n v="1"/>
    <n v="3.0612200498580933E-2"/>
    <n v="5.6901682168245316E-2"/>
    <n v="5.5211536586284637E-2"/>
    <n v="0.19855765998363495"/>
    <n v="9.7036482766270638E-3"/>
    <m/>
    <m/>
    <m/>
    <m/>
    <n v="1.1630382388830185E-2"/>
    <m/>
    <n v="0.11938444525003433"/>
    <m/>
  </r>
  <r>
    <x v="49"/>
    <x v="1"/>
    <s v="BEL"/>
    <n v="124"/>
    <n v="7628"/>
    <n v="3389.4199003670687"/>
    <n v="10.059498545376979"/>
    <n v="19.446000000000002"/>
    <n v="27375.989736070373"/>
    <m/>
    <n v="2.6730262651899688"/>
    <n v="-3044.50776"/>
    <n v="4437.5084999999999"/>
    <n v="1393.00074"/>
    <m/>
    <m/>
    <m/>
    <m/>
    <n v="0.62917298892284002"/>
    <m/>
    <n v="1.0053517930583464"/>
    <m/>
    <m/>
    <m/>
    <n v="8.76"/>
    <m/>
    <m/>
    <m/>
    <m/>
    <m/>
    <m/>
    <m/>
    <m/>
    <n v="0"/>
    <n v="0"/>
    <n v="0"/>
    <n v="0"/>
    <s v="FLOAT"/>
    <s v="HYBRID"/>
    <m/>
    <n v="0.25255134701728821"/>
    <n v="8.7257593870162964E-2"/>
    <m/>
    <n v="2.7819029986858368E-2"/>
    <m/>
    <m/>
    <n v="2.9702860862016678E-2"/>
    <n v="5.7554733008146286E-2"/>
    <n v="5.5894505232572556E-2"/>
    <n v="0.21782515943050385"/>
    <n v="2.8514914214611053E-2"/>
    <m/>
    <m/>
    <m/>
    <m/>
    <n v="3.4726180136203766E-2"/>
    <m/>
    <n v="0.1336466521024704"/>
    <m/>
  </r>
  <r>
    <x v="50"/>
    <x v="1"/>
    <s v="BEL"/>
    <n v="124"/>
    <n v="7552"/>
    <n v="3961.9935116525421"/>
    <n v="15.190345988533938"/>
    <n v="22.081"/>
    <n v="28518.859212777428"/>
    <n v="0.28599999999999998"/>
    <n v="3.2078398195149442"/>
    <n v="-4407.2183500000001"/>
    <n v="10272.93705"/>
    <n v="5865.7187000000004"/>
    <n v="14947"/>
    <m/>
    <n v="4.93"/>
    <n v="4.8499999999999996"/>
    <n v="0.79446419787714528"/>
    <m/>
    <n v="1.7680230610768426"/>
    <n v="1.0294300000000001"/>
    <n v="3766"/>
    <n v="10944"/>
    <n v="13.5501"/>
    <n v="9182"/>
    <n v="740"/>
    <m/>
    <m/>
    <m/>
    <n v="12.95894718170166"/>
    <n v="72.271583557128906"/>
    <n v="1.5250768661499023"/>
    <n v="0"/>
    <n v="0"/>
    <n v="0"/>
    <n v="0"/>
    <s v="FLOAT"/>
    <s v="HYBRID"/>
    <n v="0"/>
    <n v="-8.4675759077072144E-2"/>
    <n v="0.32614398002624512"/>
    <n v="-4.8935607075691223E-2"/>
    <n v="2.8457669541239738E-2"/>
    <m/>
    <m/>
    <n v="0.26271152496337891"/>
    <n v="6.3432447612285614E-2"/>
    <n v="5.0235103815793991E-2"/>
    <n v="-0.12511914968490601"/>
    <n v="4.6227302402257919E-2"/>
    <m/>
    <m/>
    <m/>
    <n v="4.8500001430511475E-2"/>
    <n v="4.0443383157253265E-2"/>
    <n v="0.11810643225908279"/>
    <n v="0.2176981121301651"/>
    <n v="-1.0238968767225742E-2"/>
  </r>
  <r>
    <x v="51"/>
    <x v="1"/>
    <s v="BEL"/>
    <n v="124"/>
    <n v="7504"/>
    <n v="4056.3069029850744"/>
    <n v="15.994929603686442"/>
    <n v="23.541599999999999"/>
    <n v="28480.632420517533"/>
    <n v="0.22"/>
    <n v="2.8130287648054124"/>
    <n v="-2937.3470099999995"/>
    <n v="8082.9838499999996"/>
    <n v="5145.6368400000001"/>
    <n v="15412"/>
    <m/>
    <n v="5.19"/>
    <n v="4.9800000000000004"/>
    <n v="1.0663948964793897"/>
    <n v="6.1"/>
    <n v="2.1021376552960884"/>
    <n v="1.2338100000000001"/>
    <n v="4626"/>
    <n v="9808"/>
    <n v="13.430199999999999"/>
    <n v="9614"/>
    <n v="1113"/>
    <m/>
    <m/>
    <m/>
    <n v="13.661574363708496"/>
    <n v="72.347000122070313"/>
    <n v="1.5484559535980225"/>
    <n v="0"/>
    <n v="0"/>
    <n v="0"/>
    <n v="0"/>
    <s v="FLOAT"/>
    <s v="HYBRID"/>
    <n v="0"/>
    <n v="6.8925870582461357E-3"/>
    <n v="0.40021592378616333"/>
    <n v="6.1725977808237076E-2"/>
    <n v="2.8542779386043549E-2"/>
    <m/>
    <m/>
    <n v="0.34227603673934937"/>
    <n v="5.7939872145652771E-2"/>
    <n v="4.3165393173694611E-2"/>
    <n v="-4.7147840261459351E-2"/>
    <n v="5.6714393198490143E-2"/>
    <m/>
    <m/>
    <m/>
    <n v="4.9800001084804535E-2"/>
    <n v="5.4040431976318359E-2"/>
    <n v="0.1679762601852417"/>
    <n v="0.28241249918937683"/>
    <n v="4.5134380459785461E-2"/>
  </r>
  <r>
    <x v="52"/>
    <x v="1"/>
    <s v="BEL"/>
    <n v="124"/>
    <n v="7571"/>
    <n v="4413.4791969356756"/>
    <n v="17.070167317376427"/>
    <n v="25.3462"/>
    <n v="29126.700612238696"/>
    <n v="0.21199999999999999"/>
    <n v="2.6297236322617015"/>
    <n v="-2958.3960400000005"/>
    <n v="9688.2278999999999"/>
    <n v="6729.8318599999993"/>
    <n v="16744"/>
    <m/>
    <n v="4.71"/>
    <n v="4.76"/>
    <n v="1.4289691612823823"/>
    <n v="1.9"/>
    <n v="1.6148872053930214"/>
    <n v="1.41229"/>
    <n v="6720"/>
    <n v="8749"/>
    <n v="13.0159"/>
    <n v="10511"/>
    <n v="1564"/>
    <m/>
    <m/>
    <m/>
    <n v="14.403308868408203"/>
    <n v="71.149032592773438"/>
    <n v="1.5331331491470337"/>
    <n v="0"/>
    <n v="0"/>
    <n v="0"/>
    <n v="0"/>
    <s v="FLOAT"/>
    <s v="HYBRID"/>
    <n v="0"/>
    <n v="0.28042095899581909"/>
    <n v="0.38730520009994507"/>
    <n v="0.10920051485300064"/>
    <n v="2.8658630326390266E-2"/>
    <m/>
    <m/>
    <n v="0.34000694751739502"/>
    <n v="4.729824885725975E-2"/>
    <n v="3.529701754450798E-2"/>
    <n v="0.22905172407627106"/>
    <n v="4.1795819997787476E-2"/>
    <m/>
    <m/>
    <m/>
    <n v="4.7600001096725464E-2"/>
    <n v="5.1369223743677139E-2"/>
    <n v="0.20790542662143707"/>
    <n v="0.34701389074325562"/>
    <n v="6.8929575383663177E-2"/>
  </r>
  <r>
    <x v="53"/>
    <x v="1"/>
    <s v="BEL"/>
    <n v="124"/>
    <n v="7635"/>
    <n v="4533.2403405370005"/>
    <n v="18.156575533429375"/>
    <n v="25.8004"/>
    <n v="35221.872160422186"/>
    <n v="0.189"/>
    <n v="3.0174844895657063"/>
    <n v="-3788.5741500000004"/>
    <n v="12791.006299999999"/>
    <n v="9002.4321499999987"/>
    <n v="18276"/>
    <m/>
    <n v="5.44"/>
    <n v="5"/>
    <n v="1.7755475026381839"/>
    <n v="0.6"/>
    <n v="1.6566515296704272"/>
    <n v="1.2643899999999999"/>
    <n v="7165"/>
    <n v="8863"/>
    <n v="19.160799999999998"/>
    <n v="11559"/>
    <n v="2148"/>
    <m/>
    <m/>
    <m/>
    <n v="14.162843704223633"/>
    <n v="79.995262145996094"/>
    <n v="1.8136303424835205"/>
    <n v="0"/>
    <n v="0"/>
    <n v="0"/>
    <n v="0"/>
    <s v="FLOAT"/>
    <s v="HYBRID"/>
    <n v="0"/>
    <n v="0.51304429769515991"/>
    <n v="0.2872593104839325"/>
    <n v="-0.14293687045574188"/>
    <n v="3.0416779220104218E-2"/>
    <m/>
    <m/>
    <n v="0.24253833293914795"/>
    <n v="4.4720977544784546E-2"/>
    <n v="3.5991627722978592E-2"/>
    <n v="0.46181681752204895"/>
    <n v="3.5043690353631973E-2"/>
    <m/>
    <m/>
    <m/>
    <n v="5.000000074505806E-2"/>
    <n v="5.1227454096078873E-2"/>
    <n v="0.19244575500488281"/>
    <n v="0.39329415559768677"/>
    <n v="-5.6260045617818832E-2"/>
  </r>
  <r>
    <x v="54"/>
    <x v="1"/>
    <s v="BEL"/>
    <n v="124"/>
    <n v="7707"/>
    <n v="4637.7883742052672"/>
    <n v="18.957572290024967"/>
    <n v="27.226700000000001"/>
    <n v="42557.84427444949"/>
    <n v="0.17899999999999999"/>
    <n v="3.5321489001692026"/>
    <n v="-4333.2382000000016"/>
    <n v="17250.557000000001"/>
    <n v="12917.318799999999"/>
    <n v="17984"/>
    <m/>
    <n v="5.5"/>
    <n v="5.4"/>
    <n v="1.9621666095220773"/>
    <n v="0.6"/>
    <n v="1.4756727911350025"/>
    <n v="1.0401899999999999"/>
    <n v="8118"/>
    <n v="9849"/>
    <n v="21.534099999999999"/>
    <n v="12054"/>
    <n v="2614"/>
    <m/>
    <m/>
    <m/>
    <n v="16.007436752319336"/>
    <n v="85.335037231445313"/>
    <n v="2.2201030254364014"/>
    <n v="0"/>
    <n v="0"/>
    <n v="0"/>
    <n v="0"/>
    <s v="FLOAT"/>
    <s v="HYBRID"/>
    <n v="0"/>
    <n v="-3.0854078009724617E-2"/>
    <n v="0.14550985395908356"/>
    <n v="6.4637757837772369E-2"/>
    <n v="3.3241111785173416E-2"/>
    <m/>
    <m/>
    <n v="0.10510545969009399"/>
    <n v="4.0404394268989563E-2"/>
    <n v="3.6561574786901474E-2"/>
    <n v="-7.054465264081955E-2"/>
    <n v="4.2703047394752502E-2"/>
    <m/>
    <m/>
    <m/>
    <n v="5.4000001400709152E-2"/>
    <n v="3.9690576493740082E-2"/>
    <n v="5.9640318155288696E-2"/>
    <n v="6.7588470876216888E-2"/>
    <n v="4.8939436674118042E-2"/>
  </r>
  <r>
    <x v="55"/>
    <x v="1"/>
    <s v="BEL"/>
    <n v="124"/>
    <n v="7779"/>
    <n v="4665.5526417277288"/>
    <n v="18.982167891558095"/>
    <n v="27.153600000000001"/>
    <n v="44716.556206768357"/>
    <n v="0.16500000000000001"/>
    <n v="3.6520022560631675"/>
    <n v="-3284.8610000000008"/>
    <n v="17122.490000000002"/>
    <n v="13837.629000000001"/>
    <n v="19252"/>
    <m/>
    <n v="5.69"/>
    <n v="5.81"/>
    <n v="1.9248427881452985"/>
    <n v="0.9"/>
    <n v="1.3086154940253796"/>
    <n v="1.1625799999999999"/>
    <n v="8304"/>
    <n v="13398"/>
    <n v="21.017199999999999"/>
    <n v="15796"/>
    <n v="3067"/>
    <m/>
    <m/>
    <m/>
    <n v="14.13300895690918"/>
    <n v="83.410636901855469"/>
    <n v="1.9591567516326904"/>
    <n v="1"/>
    <n v="1"/>
    <n v="0"/>
    <n v="0"/>
    <s v="FLOAT"/>
    <s v="HYBRID"/>
    <n v="0"/>
    <n v="7.0846386253833771E-2"/>
    <n v="2.3401549085974693E-2"/>
    <n v="-4.8033200204372406E-2"/>
    <n v="3.6329910159111023E-2"/>
    <m/>
    <m/>
    <n v="-1.9024854525923729E-2"/>
    <n v="4.2426403611898422E-2"/>
    <n v="4.3249212205410004E-2"/>
    <n v="2.563570998609066E-2"/>
    <n v="4.4080637395381927E-2"/>
    <m/>
    <m/>
    <m/>
    <n v="5.8100000023841858E-2"/>
    <n v="4.5210674405097961E-2"/>
    <n v="2.2821325808763504E-2"/>
    <n v="4.6325113624334335E-2"/>
    <n v="-5.8516450226306915E-3"/>
  </r>
  <r>
    <x v="56"/>
    <x v="1"/>
    <s v="BEL"/>
    <n v="124"/>
    <n v="7844"/>
    <n v="4783.5951045385009"/>
    <n v="19.223204786582766"/>
    <n v="27.070399999999999"/>
    <n v="55235.214901899919"/>
    <n v="0.13400000000000001"/>
    <n v="4.3570219966159023"/>
    <n v="-3174.6340000000018"/>
    <n v="21461.186000000002"/>
    <n v="18286.552"/>
    <n v="24389"/>
    <m/>
    <n v="7.06"/>
    <n v="6.5700000000000012"/>
    <n v="2.5113599812089626"/>
    <n v="0.8"/>
    <n v="1.2668511697479738"/>
    <n v="1.1611199999999999"/>
    <n v="9299"/>
    <n v="14630"/>
    <n v="30.6251"/>
    <n v="17974"/>
    <n v="3372"/>
    <m/>
    <m/>
    <m/>
    <n v="13.05144214630127"/>
    <n v="84.069953918457031"/>
    <n v="2.4059426784515381"/>
    <n v="0"/>
    <n v="0"/>
    <n v="0"/>
    <n v="0"/>
    <s v="FLOAT"/>
    <s v="HYBRID"/>
    <n v="0"/>
    <n v="0.63690078258514404"/>
    <n v="0.3517763614654541"/>
    <n v="0.31972172856330872"/>
    <n v="3.6349151283502579E-2"/>
    <m/>
    <m/>
    <n v="0.30471104383468628"/>
    <n v="4.7065317630767822E-2"/>
    <n v="3.6073364317417145E-2"/>
    <n v="0.58229470252990723"/>
    <n v="3.4510698169469833E-2"/>
    <m/>
    <m/>
    <m/>
    <n v="6.5700002014636993E-2"/>
    <n v="5.460609495639801E-2"/>
    <n v="0.3719230592250824"/>
    <n v="0.50424867868423462"/>
    <n v="0.1780354380607605"/>
  </r>
  <r>
    <x v="57"/>
    <x v="1"/>
    <s v="BEL"/>
    <n v="124"/>
    <n v="7904"/>
    <n v="4923.2592358299589"/>
    <n v="19.142244264869547"/>
    <n v="26.836200000000002"/>
    <n v="70110.252670365808"/>
    <n v="0.129"/>
    <n v="5.5414551607444977"/>
    <n v="-3413.6700000000019"/>
    <n v="27802.205000000002"/>
    <n v="24388.535"/>
    <n v="29014"/>
    <m/>
    <n v="5.4"/>
    <n v="4.9800000000000004"/>
    <n v="2.7886226542936043"/>
    <n v="1.1000000000000001"/>
    <n v="1.2946940525995778"/>
    <n v="0.88712100000000005"/>
    <n v="10763"/>
    <n v="9286"/>
    <n v="35.930499999999995"/>
    <n v="23501"/>
    <n v="3864"/>
    <m/>
    <m/>
    <m/>
    <n v="13.316039085388184"/>
    <n v="87.692604064941406"/>
    <n v="2.6055300235748291"/>
    <n v="0"/>
    <n v="0"/>
    <n v="1"/>
    <n v="1"/>
    <s v="PEG"/>
    <s v="HYBRID"/>
    <n v="0"/>
    <n v="0.63654619455337524"/>
    <n v="0.15213043987751007"/>
    <n v="0.12871266901493073"/>
    <n v="3.6575619131326675E-2"/>
    <m/>
    <m/>
    <n v="0.11040233075618744"/>
    <n v="4.1728105396032333E-2"/>
    <n v="3.7579268217086792E-2"/>
    <n v="0.58971881866455078"/>
    <n v="2.9456375166773796E-2"/>
    <m/>
    <m/>
    <m/>
    <n v="4.9800001084804535E-2"/>
    <n v="4.6827353537082672E-2"/>
    <n v="0.3386056125164032"/>
    <n v="0.44450592994689941"/>
    <n v="8.2644142210483551E-2"/>
  </r>
  <r>
    <x v="58"/>
    <x v="1"/>
    <s v="BEL"/>
    <n v="124"/>
    <n v="7968"/>
    <n v="5139.4706325301204"/>
    <n v="20.429414078436668"/>
    <n v="27.922699999999999"/>
    <n v="79721.456786022696"/>
    <n v="0.14699999999999999"/>
    <n v="5.7811618725324285"/>
    <n v="-1931.6829999999973"/>
    <n v="29745.207999999999"/>
    <n v="27813.525000000001"/>
    <n v="33402"/>
    <m/>
    <n v="4.25"/>
    <n v="4.59"/>
    <n v="3.2631683832269336"/>
    <n v="0.6"/>
    <n v="1.3503798183027853"/>
    <n v="0.75794499999999998"/>
    <n v="12413"/>
    <n v="10747"/>
    <n v="35.898499999999999"/>
    <n v="23347"/>
    <n v="4676"/>
    <m/>
    <m/>
    <m/>
    <n v="17.258205413818359"/>
    <n v="92.351219177246094"/>
    <n v="2.8302710056304932"/>
    <n v="0"/>
    <n v="0"/>
    <n v="1"/>
    <n v="1"/>
    <s v="PEG"/>
    <s v="HYBRID"/>
    <n v="0.38625002000000003"/>
    <n v="0.25942015647888184"/>
    <n v="0.2164454460144043"/>
    <n v="0.16934822499752045"/>
    <n v="3.6678150296211243E-2"/>
    <m/>
    <m/>
    <n v="0.17017377912998199"/>
    <n v="4.6271670609712601E-2"/>
    <n v="3.9542563259601593E-2"/>
    <n v="0.23346744477748871"/>
    <n v="2.104044146835804E-2"/>
    <m/>
    <m/>
    <m/>
    <n v="4.5899998396635056E-2"/>
    <n v="2.5952698662877083E-2"/>
    <n v="0.20820076763629913"/>
    <n v="0.24258249998092651"/>
    <n v="0.10301318764686584"/>
  </r>
  <r>
    <x v="59"/>
    <x v="1"/>
    <s v="BEL"/>
    <n v="124"/>
    <n v="8032"/>
    <n v="5054.21875"/>
    <n v="20.937620695114958"/>
    <n v="28.5564"/>
    <n v="89484.653521264408"/>
    <n v="0.19400000000000001"/>
    <n v="6.1689227298364333"/>
    <n v="-3744"/>
    <n v="33947.798999999999"/>
    <n v="29324.499"/>
    <n v="35739"/>
    <m/>
    <n v="4.3499999999999996"/>
    <n v="4.53"/>
    <n v="4.4255388203894679"/>
    <n v="0.8"/>
    <n v="1.3921441425801913"/>
    <n v="0.63388599999999995"/>
    <n v="13714"/>
    <n v="12259"/>
    <n v="35.939"/>
    <n v="30436"/>
    <n v="5866"/>
    <m/>
    <m/>
    <m/>
    <n v="19.975528717041016"/>
    <n v="95.772758483886719"/>
    <n v="2.9071040153503418"/>
    <n v="0"/>
    <n v="0"/>
    <n v="1"/>
    <n v="1"/>
    <s v="PEG"/>
    <s v="HYBRID"/>
    <n v="0.70833349000000001"/>
    <n v="-0.30225679278373718"/>
    <n v="0.40340480208396912"/>
    <n v="8.8364742696285248E-2"/>
    <n v="3.9891030639410019E-2"/>
    <m/>
    <m/>
    <n v="0.35620883107185364"/>
    <n v="4.7195963561534882E-2"/>
    <n v="3.4799922257661819E-2"/>
    <n v="-0.3185960054397583"/>
    <n v="2.3978736251592636E-2"/>
    <m/>
    <m/>
    <m/>
    <n v="4.5299999415874481E-2"/>
    <n v="1.633920706808567E-2"/>
    <n v="6.0057684779167175E-2"/>
    <n v="5.8693006634712219E-2"/>
    <n v="6.4127884805202484E-2"/>
  </r>
  <r>
    <x v="60"/>
    <x v="1"/>
    <s v="BEL"/>
    <n v="124"/>
    <n v="8076.0000000000009"/>
    <n v="4978.6182516097078"/>
    <n v="21.253366729796515"/>
    <n v="29.655100000000001"/>
    <n v="90645.237406935572"/>
    <n v="0.188"/>
    <n v="6.1618725324309063"/>
    <n v="-4718.9766000000018"/>
    <n v="29917.438600000001"/>
    <n v="25198.462"/>
    <n v="39825"/>
    <m/>
    <n v="2.95"/>
    <n v="3.9699999999999998"/>
    <n v="4.1216162748928422"/>
    <n v="2.2000000000000002"/>
    <n v="1.4756727911350027"/>
    <n v="0.59845300000000001"/>
    <n v="11045"/>
    <n v="12695"/>
    <n v="35.835999999999999"/>
    <n v="33152"/>
    <n v="7112"/>
    <m/>
    <m/>
    <m/>
    <n v="20.436155319213867"/>
    <n v="94.173599243164063"/>
    <n v="2.5705153942108154"/>
    <n v="0"/>
    <n v="0"/>
    <n v="1"/>
    <n v="1"/>
    <s v="PEG"/>
    <s v="HYBRID"/>
    <n v="-1.7212502999999999"/>
    <n v="-0.28866109251976013"/>
    <n v="-1.6280580312013626E-2"/>
    <n v="0.27591532468795776"/>
    <n v="3.4800000488758087E-2"/>
    <m/>
    <m/>
    <n v="-6.8674102425575256E-2"/>
    <n v="5.239352211356163E-2"/>
    <n v="5.6256916373968124E-2"/>
    <n v="-0.31274354457855225"/>
    <n v="3.5041403025388718E-2"/>
    <m/>
    <m/>
    <m/>
    <n v="3.970000147819519E-2"/>
    <n v="2.4082429707050323E-2"/>
    <n v="-6.0114022344350815E-2"/>
    <n v="-0.1357218325138092"/>
    <n v="0.15535765886306763"/>
  </r>
  <r>
    <x v="61"/>
    <x v="1"/>
    <s v="BEL"/>
    <n v="124"/>
    <n v="8125.9999999999991"/>
    <n v="4860.4094265321191"/>
    <n v="20.479630098233475"/>
    <n v="30.373000000000001"/>
    <n v="82336.783228072425"/>
    <n v="0.154"/>
    <n v="5.6260575296108275"/>
    <n v="-1146.2939999999981"/>
    <n v="22522.532999999999"/>
    <n v="21376.239000000001"/>
    <n v="40261"/>
    <m/>
    <n v="2.5"/>
    <n v="3.9699999999999998"/>
    <n v="4.1962639176463998"/>
    <n v="6.8"/>
    <n v="1.3782227011543893"/>
    <n v="0.64724000000000004"/>
    <n v="10767"/>
    <n v="12074"/>
    <n v="35.897500000000001"/>
    <n v="29863"/>
    <n v="8514"/>
    <m/>
    <m/>
    <m/>
    <n v="18.987289428710938"/>
    <n v="86.0943603515625"/>
    <n v="1.645421028137207"/>
    <n v="1"/>
    <n v="1"/>
    <n v="1"/>
    <n v="1"/>
    <s v="PEG"/>
    <s v="HYBRID"/>
    <n v="-0.82041668999999995"/>
    <n v="-0.31380856037139893"/>
    <n v="8.1494957208633423E-2"/>
    <n v="-8.2020632922649384E-2"/>
    <n v="2.3000000044703484E-2"/>
    <m/>
    <m/>
    <n v="1.8109384924173355E-2"/>
    <n v="6.3385568559169769E-2"/>
    <n v="6.2258109450340271E-2"/>
    <n v="-0.33808466792106628"/>
    <n v="3.6675542593002319E-2"/>
    <m/>
    <m/>
    <m/>
    <n v="3.970000147819519E-2"/>
    <n v="2.427610382437706E-2"/>
    <n v="-5.6008454412221909E-2"/>
    <n v="-6.7288212478160858E-2"/>
    <n v="-2.9510315507650375E-2"/>
  </r>
  <r>
    <x v="62"/>
    <x v="1"/>
    <s v="BEL"/>
    <n v="124"/>
    <n v="8186"/>
    <n v="4607.4519912044952"/>
    <n v="19.477769262450661"/>
    <n v="28.918800000000001"/>
    <n v="70724.011821101783"/>
    <n v="0.13700000000000001"/>
    <n v="5.0761421319796938"/>
    <n v="-1926.412769999999"/>
    <n v="16143.311"/>
    <n v="14216.898230000001"/>
    <n v="35140"/>
    <m/>
    <n v="3.46"/>
    <n v="4.47"/>
    <n v="3.8070297804314222"/>
    <n v="11.9"/>
    <n v="1.2668511697479741"/>
    <n v="0.78348499999999999"/>
    <n v="8989"/>
    <n v="11740"/>
    <n v="35.936"/>
    <n v="25367"/>
    <n v="9141"/>
    <m/>
    <m/>
    <m/>
    <n v="21.367059707641602"/>
    <n v="77.345588684082031"/>
    <n v="1.741185188293457"/>
    <n v="0"/>
    <n v="0"/>
    <n v="1"/>
    <n v="1"/>
    <s v="PEG"/>
    <s v="HYBRID"/>
    <n v="-0.13208317999999999"/>
    <n v="2.6677500456571579E-2"/>
    <n v="-2.723076194524765E-2"/>
    <n v="3.8182763382792473E-3"/>
    <n v="2.4499999359250069E-2"/>
    <m/>
    <m/>
    <n v="-9.2756405472755432E-2"/>
    <n v="6.5525643527507782E-2"/>
    <n v="7.2224974632263184E-2"/>
    <n v="-6.9924057461321354E-3"/>
    <n v="3.3906999975442886E-2"/>
    <m/>
    <m/>
    <m/>
    <n v="4.4700000435113907E-2"/>
    <n v="3.3669907599687576E-2"/>
    <n v="1.5434584347531199E-3"/>
    <n v="-4.5568416826426983E-3"/>
    <n v="1.4159137383103371E-2"/>
  </r>
  <r>
    <x v="63"/>
    <x v="1"/>
    <s v="BEL"/>
    <n v="124"/>
    <n v="8231"/>
    <n v="4680.5099015915439"/>
    <n v="19.244111047885927"/>
    <n v="28.14"/>
    <n v="68935.513598043952"/>
    <n v="0.13100000000000001"/>
    <n v="4.9703891708967838"/>
    <n v="-1153.6443799999997"/>
    <n v="14753.589"/>
    <n v="13599.94462"/>
    <n v="35021"/>
    <m/>
    <n v="3.5000000000000004"/>
    <n v="4.55"/>
    <n v="3.3218201025332994"/>
    <n v="10.6"/>
    <n v="1.2250868454705683"/>
    <n v="0.71804599999999996"/>
    <n v="10357"/>
    <n v="11190"/>
    <n v="27.933500000000002"/>
    <n v="25254"/>
    <n v="8970"/>
    <m/>
    <m/>
    <m/>
    <n v="21.980756759643555"/>
    <n v="77.409523010253906"/>
    <n v="1.754522442817688"/>
    <n v="0"/>
    <n v="0"/>
    <n v="1"/>
    <n v="1"/>
    <s v="PEG"/>
    <s v="HYBRID"/>
    <n v="-0.3233335"/>
    <n v="-9.6824124455451965E-2"/>
    <n v="-5.6383751332759857E-2"/>
    <n v="5.4437927901744843E-2"/>
    <n v="2.500000037252903E-2"/>
    <m/>
    <m/>
    <n v="-0.12745106220245361"/>
    <n v="7.1067310869693756E-2"/>
    <n v="8.1447936594486237E-2"/>
    <n v="-0.12159982323646545"/>
    <n v="2.8205487877130508E-2"/>
    <m/>
    <m/>
    <m/>
    <n v="4.5499999076128006E-2"/>
    <n v="2.4775706231594086E-2"/>
    <n v="-3.7616610527038574E-2"/>
    <n v="-7.2926096618175507E-2"/>
    <n v="3.9718963205814362E-2"/>
  </r>
  <r>
    <x v="64"/>
    <x v="1"/>
    <s v="BEL"/>
    <n v="124"/>
    <n v="8262"/>
    <n v="4623.7965383684341"/>
    <n v="18.772900315180387"/>
    <n v="27.565799999999999"/>
    <n v="66675.467598771284"/>
    <n v="0.109"/>
    <n v="4.6954314720812169"/>
    <n v="-329.09330000000045"/>
    <n v="13737.958000000001"/>
    <n v="13408.8647"/>
    <n v="32254"/>
    <m/>
    <n v="2.98"/>
    <n v="4.12"/>
    <n v="2.8099505522231922"/>
    <n v="11.8"/>
    <n v="1.1694010797673606"/>
    <n v="0.73480199999999996"/>
    <n v="9973"/>
    <n v="11384"/>
    <n v="21.471499999999999"/>
    <n v="20638.617200000001"/>
    <n v="8084"/>
    <m/>
    <m/>
    <m/>
    <m/>
    <m/>
    <m/>
    <n v="1"/>
    <n v="1"/>
    <n v="1"/>
    <n v="1"/>
    <s v="PEG"/>
    <s v="HYBRID"/>
    <n v="-0.14416646999999999"/>
    <n v="-0.188296839594841"/>
    <n v="-7.4561722576618195E-2"/>
    <n v="0.15415020287036896"/>
    <n v="2.3299999535083771E-2"/>
    <m/>
    <m/>
    <n v="-0.15409323573112488"/>
    <n v="7.9531513154506683E-2"/>
    <n v="9.4019241631031036E-2"/>
    <n v="-0.21606427431106567"/>
    <n v="3.542056679725647E-2"/>
    <m/>
    <m/>
    <m/>
    <n v="4.1200000792741776E-2"/>
    <n v="2.7767447754740715E-2"/>
    <n v="-4.7251559793949127E-2"/>
    <n v="-0.11614879965782166"/>
    <n v="8.8725104928016663E-2"/>
  </r>
  <r>
    <x v="65"/>
    <x v="1"/>
    <s v="BEL"/>
    <n v="124"/>
    <n v="8288"/>
    <n v="4894.2010135135142"/>
    <n v="19.612737625863709"/>
    <n v="27.834900000000001"/>
    <n v="65362.048663121052"/>
    <n v="0.11799999999999999"/>
    <n v="4.617879300620416"/>
    <n v="-1703.0689999999995"/>
    <n v="16683.484"/>
    <n v="14980.415000000001"/>
    <n v="41815"/>
    <m/>
    <n v="2.1800000000000002"/>
    <n v="4.3099999999999996"/>
    <n v="2.959245837730307"/>
    <n v="11.1"/>
    <n v="1.1276367554899549"/>
    <n v="0.84085500000000002"/>
    <n v="10015"/>
    <n v="13568"/>
    <n v="27.138500000000001"/>
    <n v="16023.234399999999"/>
    <n v="7014"/>
    <m/>
    <m/>
    <m/>
    <n v="15.818588256835938"/>
    <n v="56.415409088134766"/>
    <n v="10.629777908325195"/>
    <n v="0"/>
    <n v="0"/>
    <n v="0"/>
    <n v="0"/>
    <s v="FLOAT"/>
    <s v="HYBRID"/>
    <n v="0"/>
    <n v="0.5263822078704834"/>
    <n v="0.14166231453418732"/>
    <n v="0.12498270720243454"/>
    <n v="1.9700000062584877E-2"/>
    <m/>
    <m/>
    <n v="5.3132619708776474E-2"/>
    <n v="8.8529698550701141E-2"/>
    <n v="8.4063202142715454E-2"/>
    <n v="0.48425370454788208"/>
    <n v="2.8383640572428703E-2"/>
    <m/>
    <m/>
    <m/>
    <n v="4.309999942779541E-2"/>
    <n v="4.2128521949052811E-2"/>
    <n v="0.23404125869274139"/>
    <n v="0.31578385829925537"/>
    <n v="7.2341352701187134E-2"/>
  </r>
  <r>
    <x v="66"/>
    <x v="1"/>
    <s v="BEL"/>
    <n v="124"/>
    <n v="8315"/>
    <n v="4913.3206253758262"/>
    <n v="20.215739790117603"/>
    <n v="28.388100000000001"/>
    <n v="71496.472629248761"/>
    <n v="0.114"/>
    <n v="4.8293852227862368"/>
    <n v="-2281.7216599999992"/>
    <n v="20607.387999999999"/>
    <n v="18325.66634"/>
    <n v="45897"/>
    <m/>
    <n v="2"/>
    <n v="4.07"/>
    <n v="2.9005941184239408"/>
    <n v="8.4"/>
    <n v="1.2250868454705683"/>
    <n v="0.79586500000000004"/>
    <n v="10635"/>
    <n v="13847"/>
    <n v="29.5565"/>
    <n v="15570.098599999999"/>
    <n v="5912"/>
    <m/>
    <m/>
    <m/>
    <n v="13.849538803100586"/>
    <n v="50.511112213134766"/>
    <n v="12.899489402770996"/>
    <n v="0"/>
    <n v="0"/>
    <n v="0"/>
    <n v="0"/>
    <s v="FLOAT"/>
    <s v="HYBRID"/>
    <n v="0"/>
    <n v="0.26672020554542542"/>
    <n v="6.3247740268707275E-2"/>
    <n v="0.11984797567129135"/>
    <n v="1.8200000748038292E-2"/>
    <m/>
    <m/>
    <n v="-1.9822590053081512E-2"/>
    <n v="8.3070330321788788E-2"/>
    <n v="8.4750302135944366E-2"/>
    <n v="0.22668491303920746"/>
    <n v="3.2636988908052444E-2"/>
    <m/>
    <m/>
    <m/>
    <n v="4.0699999779462814E-2"/>
    <n v="4.0035303682088852E-2"/>
    <n v="0.1310386061668396"/>
    <n v="0.15981574356555939"/>
    <n v="6.9023989140987396E-2"/>
  </r>
  <r>
    <x v="67"/>
    <x v="1"/>
    <s v="BEL"/>
    <n v="124"/>
    <n v="8346"/>
    <n v="4960.958543014618"/>
    <n v="21.158468700547854"/>
    <n v="29.206800000000001"/>
    <n v="85638.002813267842"/>
    <n v="0.125"/>
    <n v="5.1818950930626047"/>
    <n v="-2384.7145999999993"/>
    <n v="26242.656999999999"/>
    <n v="23857.9424"/>
    <n v="44128"/>
    <m/>
    <n v="2"/>
    <n v="3.95"/>
    <n v="2.8152825267055896"/>
    <n v="7.2"/>
    <n v="1.3503798183027855"/>
    <n v="0.71817399999999998"/>
    <n v="11102"/>
    <n v="14175"/>
    <n v="29.627500000000001"/>
    <n v="15741.502899999999"/>
    <n v="5345"/>
    <m/>
    <m/>
    <m/>
    <n v="14.838116645812988"/>
    <n v="53.746562957763672"/>
    <n v="12.335757255554199"/>
    <n v="0"/>
    <n v="0"/>
    <n v="0"/>
    <n v="0"/>
    <s v="FLOAT"/>
    <s v="HYBRID"/>
    <n v="0"/>
    <n v="-5.8403883129358292E-2"/>
    <n v="5.4832570254802704E-2"/>
    <n v="4.5068547129631042E-2"/>
    <n v="1.6000000759959221E-2"/>
    <m/>
    <m/>
    <n v="-2.9411258175969124E-2"/>
    <n v="8.4243826568126678E-2"/>
    <n v="8.6796626448631287E-2"/>
    <n v="-9.0520106256008148E-2"/>
    <n v="3.5312734544277191E-2"/>
    <m/>
    <m/>
    <m/>
    <n v="3.9500001817941666E-2"/>
    <n v="3.2116223126649857E-2"/>
    <n v="1.5505235642194748E-2"/>
    <n v="8.3676157519221306E-3"/>
    <n v="3.0534274876117706E-2"/>
  </r>
  <r>
    <x v="68"/>
    <x v="1"/>
    <s v="BEL"/>
    <n v="124"/>
    <n v="8374"/>
    <n v="4832.3497731072357"/>
    <n v="20.735526835851076"/>
    <n v="29.121500000000001"/>
    <n v="83018.094651867126"/>
    <n v="0.126"/>
    <n v="5.3652002256063165"/>
    <n v="-1854.6266599999981"/>
    <n v="21925.174999999999"/>
    <n v="20070.548340000001"/>
    <n v="42558"/>
    <m/>
    <n v="2.61"/>
    <n v="4.3899999999999997"/>
    <n v="2.8419423991175741"/>
    <n v="8.6999999999999993"/>
    <n v="1.433908466857597"/>
    <n v="0.69267100000000004"/>
    <n v="11108"/>
    <n v="14482"/>
    <n v="29.596"/>
    <n v="14650.0391"/>
    <n v="5250"/>
    <m/>
    <m/>
    <m/>
    <n v="16.386177062988281"/>
    <n v="60.067012786865234"/>
    <n v="15.402370452880859"/>
    <n v="0"/>
    <n v="0"/>
    <n v="0"/>
    <n v="0"/>
    <s v="FLOAT"/>
    <s v="HYBRID"/>
    <n v="0"/>
    <n v="-8.6987420916557312E-2"/>
    <n v="9.6266373991966248E-2"/>
    <n v="-0.12002300471067429"/>
    <n v="1.6000000759959221E-2"/>
    <m/>
    <m/>
    <n v="9.4697503373026848E-3"/>
    <n v="8.6796626448631287E-2"/>
    <n v="8.5982397198677063E-2"/>
    <n v="-0.12960520386695862"/>
    <n v="4.8963740468025208E-2"/>
    <m/>
    <m/>
    <m/>
    <n v="4.3900001794099808E-2"/>
    <n v="4.2617786675691605E-2"/>
    <n v="-5.2597146714106202E-4"/>
    <n v="2.3942593485116959E-2"/>
    <n v="-5.2011501044034958E-2"/>
  </r>
  <r>
    <x v="69"/>
    <x v="1"/>
    <s v="BEL"/>
    <n v="124"/>
    <n v="8392"/>
    <n v="5149.617731172546"/>
    <n v="19.886261211246719"/>
    <n v="28.309200000000001"/>
    <n v="81957.545740724803"/>
    <n v="0.10199999999999999"/>
    <n v="5.4286520022560634"/>
    <n v="1407.3020399999987"/>
    <n v="18673.934000000001"/>
    <n v="20081.23604"/>
    <n v="45205"/>
    <m/>
    <n v="2.68"/>
    <n v="4.8899999999999997"/>
    <n v="2.6393273687864904"/>
    <n v="7.5711281849512906"/>
    <n v="1.4471853971062785"/>
    <n v="0.71718099999999996"/>
    <n v="11339"/>
    <n v="15797"/>
    <n v="29.670500000000001"/>
    <n v="12833.559600000001"/>
    <n v="5169"/>
    <m/>
    <m/>
    <m/>
    <n v="18.896030426025391"/>
    <n v="67.618232727050781"/>
    <n v="17.98042106628418"/>
    <n v="1"/>
    <n v="1"/>
    <n v="0"/>
    <n v="0"/>
    <s v="FLOAT"/>
    <s v="HYBRID"/>
    <m/>
    <n v="-0.19987210631370544"/>
    <n v="1.5292622148990631E-2"/>
    <n v="-7.7708512544631958E-2"/>
    <n v="1.6000000759959221E-2"/>
    <m/>
    <m/>
    <n v="-7.1292847394943237E-2"/>
    <n v="8.6585469543933868E-2"/>
    <n v="9.323226660490036E-2"/>
    <n v="-0.2431836873292923"/>
    <n v="5.7228650897741318E-2"/>
    <m/>
    <m/>
    <m/>
    <n v="4.8900000751018524E-2"/>
    <n v="4.3311577290296555E-2"/>
    <n v="-4.937424510717392E-2"/>
    <n v="-5.9314865618944168E-2"/>
    <n v="-3.0854254961013794E-2"/>
  </r>
  <r>
    <x v="70"/>
    <x v="1"/>
    <s v="BEL"/>
    <n v="124"/>
    <n v="8346"/>
    <n v="4561.7564102564102"/>
    <n v="16.323793292518996"/>
    <n v="21.184799999999999"/>
    <n v="75864.919354838697"/>
    <m/>
    <n v="8.0438410633269015"/>
    <m/>
    <m/>
    <m/>
    <n v="58096"/>
    <m/>
    <n v="2.0299999999999998"/>
    <n v="4.8099999999999996"/>
    <n v="2.8739342460119564"/>
    <m/>
    <n v="1.5268469785983672"/>
    <m/>
    <n v="9911"/>
    <m/>
    <n v="29.62"/>
    <n v="10849.6191"/>
    <m/>
    <m/>
    <m/>
    <m/>
    <n v="14.971798896789551"/>
    <n v="46.630348205566406"/>
    <n v="10.18984317779541"/>
    <n v="0"/>
    <n v="0"/>
    <n v="1"/>
    <n v="1"/>
    <s v="PEG"/>
    <s v="USA"/>
    <m/>
    <n v="1.2579715251922607"/>
    <n v="0.17652453482151031"/>
    <n v="0.31716868281364441"/>
    <n v="1.6000000759959221E-2"/>
    <m/>
    <m/>
    <n v="8.8886193931102753E-2"/>
    <n v="8.7638340890407562E-2"/>
    <n v="8.0484390258789063E-2"/>
    <n v="1.1793669462203979"/>
    <n v="3.6067619919776917E-2"/>
    <m/>
    <m/>
    <m/>
    <n v="4.8099998384714127E-2"/>
    <n v="7.8604578971862793E-2"/>
    <n v="0.55177122354507446"/>
    <n v="0.71365988254547119"/>
    <n v="0.16658434271812439"/>
  </r>
  <r>
    <x v="71"/>
    <x v="1"/>
    <s v="BEL"/>
    <n v="124"/>
    <n v="8276"/>
    <n v="4358.0117206379891"/>
    <n v="13.936482718709597"/>
    <n v="14.1821"/>
    <n v="62879.032258064522"/>
    <n v="0.14499999999999999"/>
    <n v="15.568117725478134"/>
    <m/>
    <m/>
    <m/>
    <m/>
    <m/>
    <n v="2"/>
    <n v="4.13"/>
    <n v="4.0842924535160643"/>
    <m/>
    <n v="1.6330624205878188"/>
    <m/>
    <n v="13574"/>
    <n v="15979"/>
    <n v="31.124944419742107"/>
    <m/>
    <m/>
    <m/>
    <m/>
    <m/>
    <n v="12.213241577148438"/>
    <n v="32.884578704833984"/>
    <n v="5.4225587844848633"/>
    <n v="0"/>
    <n v="0"/>
    <n v="1"/>
    <n v="1"/>
    <s v="PEG"/>
    <s v="USA"/>
    <m/>
    <n v="0.75956571102142334"/>
    <n v="0.49649858474731445"/>
    <n v="0.10447195172309875"/>
    <n v="1.5200000256299973E-2"/>
    <m/>
    <m/>
    <n v="0.42115151882171631"/>
    <n v="7.5347080826759338E-2"/>
    <n v="5.3018331527709961E-2"/>
    <n v="0.73360258340835571"/>
    <n v="1.497640460729599E-2"/>
    <m/>
    <m/>
    <m/>
    <n v="4.1299998760223389E-2"/>
    <n v="2.5963133201003075E-2"/>
    <n v="0.52389073371887207"/>
    <n v="0.66505050659179688"/>
    <n v="5.9835977852344513E-2"/>
  </r>
  <r>
    <x v="72"/>
    <x v="1"/>
    <s v="BEL"/>
    <n v="124"/>
    <n v="8247"/>
    <n v="3996.7979871468415"/>
    <n v="14.295885946112454"/>
    <n v="13.716100000000001"/>
    <n v="69030.241935483878"/>
    <m/>
    <n v="23.491257755217148"/>
    <m/>
    <m/>
    <m/>
    <m/>
    <m/>
    <n v="2"/>
    <n v="4.01"/>
    <n v="5.1453553755130566"/>
    <m/>
    <m/>
    <m/>
    <n v="16344"/>
    <n v="17681"/>
    <n v="31.111111111111111"/>
    <m/>
    <m/>
    <m/>
    <m/>
    <m/>
    <n v="10.074274063110352"/>
    <n v="30.19563102722168"/>
    <n v="3.5459344387054443"/>
    <n v="0"/>
    <n v="0"/>
    <n v="1"/>
    <n v="1"/>
    <s v="PEG"/>
    <s v="USA"/>
    <m/>
    <n v="8.1868849694728851E-2"/>
    <n v="0.3134138286113739"/>
    <n v="5.4066561162471771E-2"/>
    <n v="1.4000000432133675E-2"/>
    <m/>
    <m/>
    <n v="0.25979301333427429"/>
    <n v="5.3620811551809311E-2"/>
    <n v="4.2563192546367645E-2"/>
    <n v="7.4013188481330872E-2"/>
    <n v="7.3143080808222294E-3"/>
    <m/>
    <m/>
    <m/>
    <n v="4.010000079870224E-2"/>
    <n v="7.855663076043129E-3"/>
    <n v="0.13494962453842163"/>
    <n v="0.16658796370029449"/>
    <n v="3.4033279865980148E-2"/>
  </r>
  <r>
    <x v="73"/>
    <x v="1"/>
    <s v="BEL"/>
    <n v="124"/>
    <n v="8242"/>
    <n v="3906.6008007765108"/>
    <n v="11.580224091835774"/>
    <n v="14.138500000000001"/>
    <n v="75181.451612903227"/>
    <n v="9.4E-2"/>
    <n v="26.576840742449882"/>
    <m/>
    <m/>
    <m/>
    <m/>
    <m/>
    <n v="2"/>
    <n v="3.95"/>
    <n v="5.9451515478725989"/>
    <m/>
    <m/>
    <m/>
    <n v="16802"/>
    <n v="19953"/>
    <n v="31.111111111111111"/>
    <m/>
    <m/>
    <m/>
    <m/>
    <m/>
    <n v="7.6859836578369141"/>
    <n v="19.918624877929688"/>
    <n v="1.7060167789459229"/>
    <n v="0"/>
    <n v="0"/>
    <n v="1"/>
    <n v="1"/>
    <s v="PEG"/>
    <s v="USA"/>
    <m/>
    <n v="-8.733639121055603E-2"/>
    <n v="0.19895875453948975"/>
    <n v="6.0174997895956039E-2"/>
    <n v="1.4000000432133675E-2"/>
    <m/>
    <m/>
    <n v="0.15543907880783081"/>
    <n v="4.3519672006368637E-2"/>
    <n v="3.7665050476789474E-2"/>
    <n v="-9.2282019555568695E-2"/>
    <n v="5.4484223946928978E-3"/>
    <m/>
    <m/>
    <m/>
    <n v="3.9500001817941666E-2"/>
    <n v="4.9456311389803886E-3"/>
    <n v="3.4245382994413376E-2"/>
    <n v="3.3209208399057388E-2"/>
    <n v="3.7087500095367432E-2"/>
  </r>
  <r>
    <x v="74"/>
    <x v="1"/>
    <s v="BEL"/>
    <n v="124"/>
    <n v="8291"/>
    <n v="4112.1382221686172"/>
    <n v="11.746244402184399"/>
    <n v="16.022400000000001"/>
    <n v="138516.12903225809"/>
    <m/>
    <n v="25.521039947970216"/>
    <m/>
    <m/>
    <m/>
    <m/>
    <m/>
    <n v="2"/>
    <n v="3.82"/>
    <n v="7.0115464443519899"/>
    <m/>
    <m/>
    <m/>
    <n v="17748"/>
    <n v="24211"/>
    <n v="43.820999999999998"/>
    <m/>
    <m/>
    <m/>
    <m/>
    <m/>
    <n v="6.6729235649108887"/>
    <n v="22.528919219970703"/>
    <n v="14.846846580505371"/>
    <n v="0"/>
    <n v="0"/>
    <n v="1"/>
    <n v="1"/>
    <s v="PEG"/>
    <s v="USA"/>
    <m/>
    <n v="0.1462046355009079"/>
    <n v="0.21952156722545624"/>
    <n v="8.0286271870136261E-2"/>
    <n v="1.269999984651804E-2"/>
    <m/>
    <m/>
    <n v="0.17937310039997101"/>
    <n v="4.0148463100194931E-2"/>
    <n v="3.4042205661535263E-2"/>
    <n v="0.1427634209394455"/>
    <n v="3.011305583640933E-3"/>
    <m/>
    <m/>
    <m/>
    <n v="3.8199998438358307E-2"/>
    <n v="3.4412099048495293E-3"/>
    <n v="0.14105893671512604"/>
    <n v="0.18666467070579529"/>
    <n v="4.6493135392665863E-2"/>
  </r>
  <r>
    <x v="75"/>
    <x v="1"/>
    <s v="BEL"/>
    <n v="124"/>
    <n v="8339"/>
    <n v="4332.8455450293804"/>
    <n v="12.53422598630204"/>
    <n v="24.0181"/>
    <n v="201850.80645161291"/>
    <m/>
    <n v="19.523705754670221"/>
    <m/>
    <m/>
    <m/>
    <m/>
    <m/>
    <n v="1.52"/>
    <n v="4.01"/>
    <n v="7.9126501318770757"/>
    <n v="4.3331614140287256"/>
    <m/>
    <m/>
    <n v="20887"/>
    <n v="49157"/>
    <n v="43.820999999999998"/>
    <m/>
    <m/>
    <m/>
    <m/>
    <m/>
    <n v="5.4281215667724609"/>
    <n v="39.58599853515625"/>
    <n v="34.2342529296875"/>
    <n v="0"/>
    <n v="0"/>
    <n v="0"/>
    <n v="0"/>
    <s v="FLOAT"/>
    <s v="USA"/>
    <m/>
    <n v="-1.8135979771614075E-2"/>
    <n v="0.17449104785919189"/>
    <n v="-1.9574381411075592E-2"/>
    <n v="1.2500000186264515E-2"/>
    <m/>
    <m/>
    <n v="0.12851652503013611"/>
    <n v="4.5974522829055786E-2"/>
    <n v="4.0738899260759354E-2"/>
    <n v="-2.9860584065318108E-2"/>
    <n v="1.2085485272109509E-2"/>
    <m/>
    <m/>
    <m/>
    <n v="4.010000079870224E-2"/>
    <n v="1.1724605225026608E-2"/>
    <n v="6.6701881587505341E-2"/>
    <n v="0.10686151683330536"/>
    <n v="-3.5371906124055386E-3"/>
  </r>
  <r>
    <x v="76"/>
    <x v="1"/>
    <s v="BEL"/>
    <n v="124"/>
    <n v="8367"/>
    <n v="4573.5031672044943"/>
    <n v="19.727517099684974"/>
    <n v="22.500499999999999"/>
    <n v="215198.70074653521"/>
    <n v="0.16500000000000001"/>
    <n v="17.27298364354202"/>
    <n v="-27608.915183760113"/>
    <n v="54659.416083359421"/>
    <n v="27050.500899599308"/>
    <m/>
    <m/>
    <n v="1.67"/>
    <n v="4.18"/>
    <n v="9.3629471910890469"/>
    <n v="1.8570691774408825"/>
    <m/>
    <n v="1.18262"/>
    <n v="47133"/>
    <n v="77097"/>
    <n v="57"/>
    <m/>
    <m/>
    <m/>
    <m/>
    <m/>
    <n v="5.7402234077453613"/>
    <n v="52.381156921386719"/>
    <n v="26.216659545898438"/>
    <n v="0"/>
    <n v="0"/>
    <n v="0"/>
    <n v="0"/>
    <s v="FLOAT"/>
    <s v="USA"/>
    <m/>
    <n v="-9.290892630815506E-2"/>
    <n v="0.2290034294128418"/>
    <n v="-5.4466661065816879E-2"/>
    <n v="1.269999984651804E-2"/>
    <m/>
    <m/>
    <n v="0.18328878283500671"/>
    <n v="4.5714642852544785E-2"/>
    <n v="3.8633547723293304E-2"/>
    <n v="-0.11057457327842712"/>
    <n v="1.9861860200762749E-2"/>
    <m/>
    <m/>
    <m/>
    <n v="4.179999977350235E-2"/>
    <n v="1.7665643244981766E-2"/>
    <n v="7.4006922543048859E-2"/>
    <n v="0.13315297663211823"/>
    <n v="-2.0883331075310707E-2"/>
  </r>
  <r>
    <x v="77"/>
    <x v="1"/>
    <s v="BEL"/>
    <n v="124"/>
    <n v="8450"/>
    <n v="4800.3713609467468"/>
    <n v="22.215157231414928"/>
    <n v="25.380500000000001"/>
    <n v="261754.46488131993"/>
    <n v="0.189"/>
    <n v="17.583192329385223"/>
    <n v="-13300"/>
    <n v="83561.939126685887"/>
    <n v="59112.750367779772"/>
    <n v="144900"/>
    <m/>
    <n v="3.17"/>
    <n v="4.45"/>
    <n v="9.0856845180044044"/>
    <n v="1.0475774847102415"/>
    <n v="4.6602025172871899"/>
    <n v="0.98624900000000004"/>
    <n v="46910"/>
    <n v="76456"/>
    <n v="48.75"/>
    <m/>
    <m/>
    <m/>
    <m/>
    <m/>
    <n v="7.1975431442260742"/>
    <n v="60.829421997070313"/>
    <n v="24.918540954589844"/>
    <n v="0"/>
    <n v="0"/>
    <n v="0"/>
    <n v="0"/>
    <s v="FLOAT"/>
    <s v="USA"/>
    <m/>
    <n v="-0.30969220399856567"/>
    <n v="1.0596895590424538E-2"/>
    <n v="-2.7305971831083298E-2"/>
    <n v="1.4000000432133675E-2"/>
    <m/>
    <m/>
    <n v="-2.961353026330471E-2"/>
    <n v="4.0210425853729248E-2"/>
    <n v="4.1437536478042603E-2"/>
    <n v="-0.32951053977012634"/>
    <n v="2.9558025300502777E-2"/>
    <m/>
    <m/>
    <m/>
    <n v="4.4500000774860382E-2"/>
    <n v="1.9818345084786415E-2"/>
    <n v="-3.4193113446235657E-2"/>
    <n v="-4.9948759377002716E-2"/>
    <n v="-6.6529856994748116E-3"/>
  </r>
  <r>
    <x v="78"/>
    <x v="1"/>
    <s v="BEL"/>
    <n v="124"/>
    <n v="8557"/>
    <n v="5023.8591796190249"/>
    <n v="23.322369227097983"/>
    <n v="27.8171"/>
    <n v="331220.79733129265"/>
    <n v="0.16900000000000001"/>
    <n v="20.17766497461929"/>
    <n v="-13397"/>
    <n v="85259.994551211363"/>
    <n v="71983.204263262189"/>
    <n v="152700"/>
    <m/>
    <n v="3.5000000000000004"/>
    <n v="4.75"/>
    <n v="9.6935296089976575"/>
    <n v="2.5237093949837632"/>
    <n v="5.0983412154936776"/>
    <n v="0.742452"/>
    <n v="62543"/>
    <n v="141021"/>
    <n v="53.75"/>
    <m/>
    <m/>
    <m/>
    <m/>
    <m/>
    <n v="7.7115616798400879"/>
    <n v="57.056476593017578"/>
    <n v="17.539142608642578"/>
    <n v="0"/>
    <n v="0"/>
    <n v="0"/>
    <n v="0"/>
    <s v="FLOAT"/>
    <s v="USA"/>
    <m/>
    <n v="8.9318091049790382E-3"/>
    <n v="0.11917286366224289"/>
    <n v="4.6822480857372284E-2"/>
    <n v="1.4000000432133675E-2"/>
    <m/>
    <m/>
    <n v="6.6901981830596924E-2"/>
    <n v="5.2270881831645966E-2"/>
    <n v="4.8993144184350967E-2"/>
    <n v="-3.0033325776457787E-2"/>
    <n v="4.0171623229980469E-2"/>
    <m/>
    <m/>
    <m/>
    <n v="4.7499999403953552E-2"/>
    <n v="3.8965135812759399E-2"/>
    <n v="6.5911121666431427E-2"/>
    <n v="8.1274300813674927E-2"/>
    <n v="3.0411239713430405E-2"/>
  </r>
  <r>
    <x v="79"/>
    <x v="1"/>
    <s v="BEL"/>
    <n v="124"/>
    <n v="8614"/>
    <n v="5193.3945902019968"/>
    <n v="23.990139808722454"/>
    <n v="27.631799999999998"/>
    <n v="322539.18062999286"/>
    <n v="0.16600000000000001"/>
    <n v="19.514946418499719"/>
    <n v="-1766"/>
    <n v="79960.621743787444"/>
    <n v="78116.01223195318"/>
    <n v="158200"/>
    <m/>
    <n v="3.44"/>
    <n v="4.5999999999999996"/>
    <n v="9.7841731751984078"/>
    <n v="5.2855045819471265"/>
    <n v="5.3797783101978176"/>
    <n v="0.782636"/>
    <n v="66857"/>
    <n v="90421"/>
    <n v="50.4"/>
    <m/>
    <m/>
    <m/>
    <m/>
    <m/>
    <n v="8.0122270584106445"/>
    <n v="57.079479217529297"/>
    <n v="14.563514709472656"/>
    <n v="0"/>
    <n v="0"/>
    <n v="0"/>
    <n v="0"/>
    <s v="FLOAT"/>
    <s v="USA"/>
    <m/>
    <n v="0.21361523866653442"/>
    <n v="5.9359114617109299E-2"/>
    <n v="0.10190453380346298"/>
    <n v="1.4000000432133675E-2"/>
    <m/>
    <m/>
    <n v="9.3505671247839928E-3"/>
    <n v="5.0008546561002731E-2"/>
    <n v="4.9545269459486008E-2"/>
    <n v="0.1647457629442215"/>
    <n v="4.1957207024097443E-2"/>
    <m/>
    <m/>
    <m/>
    <n v="4.6000000089406967E-2"/>
    <n v="4.8869479447603226E-2"/>
    <n v="9.8232299089431763E-2"/>
    <n v="0.11529450118541718"/>
    <n v="5.7952266186475754E-2"/>
  </r>
  <r>
    <x v="80"/>
    <x v="1"/>
    <s v="BEL"/>
    <n v="124"/>
    <n v="8639"/>
    <n v="5462.2044734980063"/>
    <n v="24.737333686964323"/>
    <n v="29.352499999999999"/>
    <n v="337527.54604202945"/>
    <n v="0.18099999999999999"/>
    <n v="19.345741680767063"/>
    <n v="-9411"/>
    <n v="97500"/>
    <n v="82600"/>
    <n v="148500"/>
    <m/>
    <n v="3.4000000000000004"/>
    <n v="4.42"/>
    <n v="9.3629471910890487"/>
    <n v="4.8093329979879256"/>
    <n v="5.5854438794046875"/>
    <n v="0.73688900000000002"/>
    <n v="63321"/>
    <n v="80802"/>
    <n v="51.7"/>
    <n v="102528.08590000001"/>
    <n v="32946.332000000002"/>
    <n v="45338.128900000003"/>
    <n v="57189.957000000002"/>
    <n v="72093.96875"/>
    <n v="7.8092899322509766"/>
    <n v="65.261222839355469"/>
    <n v="19.737997055053711"/>
    <n v="0"/>
    <n v="0"/>
    <n v="0"/>
    <n v="0"/>
    <s v="FLOAT"/>
    <s v="USA"/>
    <n v="0"/>
    <n v="0.15921634435653687"/>
    <n v="7.7515915036201477E-3"/>
    <n v="3.8445837795734406E-2"/>
    <n v="1.4000000432133675E-2"/>
    <m/>
    <m/>
    <n v="-4.305117204785347E-2"/>
    <n v="5.0802763551473618E-2"/>
    <n v="5.3088277578353882E-2"/>
    <n v="0.11517639458179474"/>
    <n v="3.9491470903158188E-2"/>
    <m/>
    <m/>
    <m/>
    <n v="4.4199999421834946E-2"/>
    <n v="4.4039957225322723E-2"/>
    <n v="5.0509430468082428E-2"/>
    <n v="6.0298357158899307E-2"/>
    <n v="2.6222918182611465E-2"/>
  </r>
  <r>
    <x v="81"/>
    <x v="1"/>
    <s v="BEL"/>
    <n v="124"/>
    <n v="8678"/>
    <n v="5746.9211440929221"/>
    <n v="25.984740611386211"/>
    <n v="29.219899999999999"/>
    <n v="394747.03451742174"/>
    <n v="0.15"/>
    <n v="21.157642413987592"/>
    <n v="11800"/>
    <n v="127500"/>
    <n v="132700"/>
    <n v="160100"/>
    <m/>
    <n v="3.55"/>
    <n v="4.62"/>
    <n v="9.2563077014411075"/>
    <n v="4.232213038229375"/>
    <n v="6.2024405870253077"/>
    <n v="0.64479399999999998"/>
    <n v="76866"/>
    <n v="89783"/>
    <n v="54"/>
    <n v="116987.19530000001"/>
    <n v="36508.097699999998"/>
    <n v="50239.546900000001"/>
    <n v="66747.648400000005"/>
    <n v="84142.4453125"/>
    <n v="7.5011196136474609"/>
    <n v="71.130035400390625"/>
    <n v="23.702289581298828"/>
    <n v="0"/>
    <n v="0"/>
    <n v="0"/>
    <n v="0"/>
    <s v="FLOAT"/>
    <s v="USA"/>
    <n v="0"/>
    <n v="0.42050188779830933"/>
    <n v="5.3262483328580856E-2"/>
    <n v="4.145427793264389E-2"/>
    <n v="1.4000000432133675E-2"/>
    <m/>
    <m/>
    <n v="-1.1389573104679585E-2"/>
    <n v="6.4652055501937866E-2"/>
    <n v="6.5396897494792938E-2"/>
    <n v="0.36142182350158691"/>
    <n v="4.3395873159170151E-2"/>
    <m/>
    <m/>
    <m/>
    <n v="4.6199999749660492E-2"/>
    <n v="5.9080090373754501E-2"/>
    <n v="0.14259333908557892"/>
    <n v="0.18485815823078156"/>
    <n v="2.7727138251066208E-2"/>
  </r>
  <r>
    <x v="82"/>
    <x v="1"/>
    <s v="BEL"/>
    <n v="124"/>
    <n v="8730"/>
    <n v="5668.2364678385475"/>
    <n v="25.828968468343056"/>
    <n v="29.3429"/>
    <n v="402089.74621081579"/>
    <n v="0.156"/>
    <n v="21.355047941342356"/>
    <n v="-400"/>
    <n v="123100"/>
    <n v="122700"/>
    <n v="165800"/>
    <m/>
    <n v="3.24"/>
    <n v="5.0999999999999996"/>
    <n v="9.8854806903639467"/>
    <n v="4.9055196579476847"/>
    <n v="6.477232258807347"/>
    <n v="0.66252200000000006"/>
    <n v="77584"/>
    <n v="100792"/>
    <n v="51.1"/>
    <n v="130541.61719999999"/>
    <n v="41134.867200000001"/>
    <n v="56606.539100000002"/>
    <n v="73935.078099999999"/>
    <n v="93202.953125"/>
    <n v="6.9885573387145996"/>
    <n v="70.756599426269531"/>
    <n v="24.493173599243164"/>
    <n v="0"/>
    <n v="0"/>
    <n v="0"/>
    <n v="0"/>
    <s v="FLOAT"/>
    <s v="USA"/>
    <n v="0"/>
    <n v="-7.1121137589216232E-3"/>
    <n v="0.13629317283630371"/>
    <n v="6.2132939696311951E-2"/>
    <n v="1.4000000432133675E-2"/>
    <m/>
    <m/>
    <n v="6.7972011864185333E-2"/>
    <n v="6.8321153521537781E-2"/>
    <n v="6.3972793519496918E-2"/>
    <n v="-5.3298760205507278E-2"/>
    <n v="4.878692701458931E-2"/>
    <m/>
    <m/>
    <m/>
    <n v="5.0999999046325684E-2"/>
    <n v="4.6186644583940506E-2"/>
    <n v="7.4012532830238342E-2"/>
    <n v="8.7314851582050323E-2"/>
    <n v="3.8066469132900238E-2"/>
  </r>
  <r>
    <x v="83"/>
    <x v="1"/>
    <s v="BEL"/>
    <n v="124"/>
    <n v="8798"/>
    <n v="5818.1520739705393"/>
    <n v="26.764831106678642"/>
    <n v="29.479800000000001"/>
    <n v="407500"/>
    <n v="0.1634355828220859"/>
    <n v="21.28454596728708"/>
    <n v="-8100"/>
    <n v="121500"/>
    <n v="113400"/>
    <n v="172000"/>
    <m/>
    <n v="2.96"/>
    <n v="4.93"/>
    <n v="10.40268221515645"/>
    <n v="5.0978929778672022"/>
    <n v="6.4576042822655078"/>
    <n v="0.68640500000000004"/>
    <n v="76733"/>
    <n v="94502"/>
    <n v="50.45"/>
    <n v="130767.46090000001"/>
    <n v="45833.929700000001"/>
    <n v="63073.015599999999"/>
    <n v="67694.445300000007"/>
    <n v="85335.9765625"/>
    <n v="7.2629399299621582"/>
    <n v="70.256904602050781"/>
    <n v="22.102697372436523"/>
    <n v="0"/>
    <n v="0"/>
    <n v="0"/>
    <n v="0"/>
    <s v="FLOAT"/>
    <s v="USA"/>
    <n v="0"/>
    <n v="9.4325371086597443E-2"/>
    <n v="0.11878319084644318"/>
    <n v="6.5322957932949066E-2"/>
    <n v="1.4000000432133675E-2"/>
    <m/>
    <m/>
    <n v="5.2321180701255798E-2"/>
    <n v="6.6462010145187378E-2"/>
    <n v="6.3157536089420319E-2"/>
    <n v="4.4864453375339508E-2"/>
    <n v="4.7337159514427185E-2"/>
    <m/>
    <m/>
    <m/>
    <n v="4.9300000071525574E-2"/>
    <n v="4.9460913985967636E-2"/>
    <n v="9.1002762317657471E-2"/>
    <n v="0.11032367497682571"/>
    <n v="3.9661478251218796E-2"/>
  </r>
  <r>
    <x v="84"/>
    <x v="1"/>
    <s v="BEL"/>
    <n v="124"/>
    <n v="8841"/>
    <n v="6029.1086221480427"/>
    <n v="27.708789797185549"/>
    <n v="30.519600000000001"/>
    <n v="424300"/>
    <n v="0.17204807918925288"/>
    <n v="21.559503666102646"/>
    <n v="-2800"/>
    <n v="127900"/>
    <n v="115700"/>
    <n v="174900"/>
    <m/>
    <n v="2.75"/>
    <n v="4.6900000000000004"/>
    <n v="10.925215714431353"/>
    <n v="4.8093329979879265"/>
    <n v="6.6342560709457876"/>
    <n v="0.69606900000000005"/>
    <n v="75771"/>
    <n v="96449"/>
    <n v="49.999999999000003"/>
    <n v="138039.0313"/>
    <n v="51617.390599999999"/>
    <n v="71031.757800000007"/>
    <n v="67007.273400000005"/>
    <n v="84469.7265625"/>
    <n v="7.6799359321594238"/>
    <n v="67.236381530761719"/>
    <n v="19.605251312255859"/>
    <n v="0"/>
    <n v="0"/>
    <n v="1"/>
    <n v="1"/>
    <s v="PEG"/>
    <s v="USA"/>
    <n v="0"/>
    <n v="0.42230522632598877"/>
    <n v="0.11624658852815628"/>
    <n v="6.7700855433940887E-2"/>
    <n v="1.4000000432133675E-2"/>
    <m/>
    <m/>
    <n v="5.0227344036102295E-2"/>
    <n v="6.6019244492053986E-2"/>
    <n v="6.2861859798431396E-2"/>
    <n v="0.36934149265289307"/>
    <n v="3.8678236305713654E-2"/>
    <m/>
    <m/>
    <m/>
    <n v="4.6900000423192978E-2"/>
    <n v="5.2963715046644211E-2"/>
    <n v="0.18105986714363098"/>
    <n v="0.23170208930969238"/>
    <n v="4.0850427001714706E-2"/>
  </r>
  <r>
    <x v="85"/>
    <x v="1"/>
    <s v="BEL"/>
    <n v="124"/>
    <n v="8896"/>
    <n v="6280.2229244599548"/>
    <n v="28.620261797334109"/>
    <n v="31.523499999999999"/>
    <n v="451100"/>
    <n v="0.17313234316116161"/>
    <n v="21.453750705019736"/>
    <n v="11000"/>
    <n v="142700"/>
    <n v="139100"/>
    <n v="183100"/>
    <m/>
    <n v="2.85"/>
    <n v="4.6100000000000003"/>
    <n v="11.026523229596894"/>
    <n v="3.7512797384305827"/>
    <n v="6.8305358363641977"/>
    <n v="0.68251899999999999"/>
    <n v="82065"/>
    <n v="95270"/>
    <n v="49.959999998999997"/>
    <n v="152566.42189999999"/>
    <n v="56750.214800000002"/>
    <n v="78095.140599999999"/>
    <n v="74471.273400000005"/>
    <n v="93878.8828125"/>
    <n v="7.3041162490844727"/>
    <n v="72.445594787597656"/>
    <n v="20.696054458618164"/>
    <n v="0"/>
    <n v="0"/>
    <n v="1"/>
    <n v="1"/>
    <s v="PEG"/>
    <s v="USA"/>
    <n v="-0.95249998999999996"/>
    <n v="0.28379213809967041"/>
    <n v="7.4468120932579041E-2"/>
    <n v="4.0223944932222366E-2"/>
    <n v="1.4000000432133675E-2"/>
    <m/>
    <m/>
    <n v="9.2721413820981979E-3"/>
    <n v="6.5195977687835693E-2"/>
    <n v="6.4597025513648987E-2"/>
    <n v="0.21886926889419556"/>
    <n v="5.3264845162630081E-2"/>
    <m/>
    <m/>
    <m/>
    <n v="4.6100001782178879E-2"/>
    <n v="6.4922884106636047E-2"/>
    <n v="0.12347083538770676"/>
    <n v="0.15699677169322968"/>
    <n v="2.7111973613500595E-2"/>
  </r>
  <r>
    <x v="86"/>
    <x v="1"/>
    <s v="BEL"/>
    <n v="124"/>
    <n v="8951"/>
    <n v="6422.455791197629"/>
    <n v="29.501604185604588"/>
    <n v="32.202300000000001"/>
    <n v="479600"/>
    <n v="0.18369474562135113"/>
    <n v="22.060067681895088"/>
    <n v="10400"/>
    <n v="164400"/>
    <n v="158600"/>
    <n v="190100"/>
    <m/>
    <n v="3.04"/>
    <n v="4.68"/>
    <n v="11.757003733685277"/>
    <n v="2.693226478873239"/>
    <n v="7.3997471560775665"/>
    <n v="0.65222800000000003"/>
    <n v="89075"/>
    <n v="98657"/>
    <n v="50.224999998999998"/>
    <n v="163062.79689999999"/>
    <n v="62099.914100000002"/>
    <n v="85456.968800000002"/>
    <n v="77605.820300000007"/>
    <n v="97830.3125"/>
    <n v="7.3294296264648438"/>
    <n v="72.183822631835938"/>
    <n v="22.675085067749023"/>
    <n v="0"/>
    <n v="0"/>
    <n v="1"/>
    <n v="1"/>
    <s v="PEG"/>
    <s v="USA"/>
    <n v="0.71249998000000003"/>
    <n v="-2.480674721300602E-2"/>
    <n v="0.13207417726516724"/>
    <n v="1.0365473106503487E-2"/>
    <n v="1.4000000432133675E-2"/>
    <m/>
    <m/>
    <n v="6.6249489784240723E-2"/>
    <n v="6.5824687480926514E-2"/>
    <n v="6.1734788119792938E-2"/>
    <n v="-6.3226573169231415E-2"/>
    <n v="4.101293534040451E-2"/>
    <m/>
    <m/>
    <m/>
    <n v="4.6799998730421066E-2"/>
    <n v="3.8419827818870544E-2"/>
    <n v="5.861297994852066E-2"/>
    <n v="7.4462056159973145E-2"/>
    <n v="1.2182736769318581E-2"/>
  </r>
  <r>
    <x v="87"/>
    <x v="1"/>
    <s v="BEL"/>
    <n v="124"/>
    <n v="9027"/>
    <n v="6494.6355651854774"/>
    <n v="30.076116444749278"/>
    <n v="32.837200000000003"/>
    <n v="508700"/>
    <n v="0.17908393945350895"/>
    <n v="22.758037225042294"/>
    <n v="12700"/>
    <n v="172200"/>
    <n v="159300"/>
    <n v="189900"/>
    <m/>
    <n v="3.94"/>
    <n v="5.99"/>
    <n v="12.588791752939201"/>
    <n v="2.2122931790744462"/>
    <n v="9.4655953474903463"/>
    <n v="0.62627100000000002"/>
    <n v="96290"/>
    <n v="108422"/>
    <n v="50.017499999000002"/>
    <n v="157773.89060000001"/>
    <n v="66943.5625"/>
    <n v="92122.414099999995"/>
    <n v="65651.484400000001"/>
    <n v="82760.609375"/>
    <n v="8.2024621963500977"/>
    <n v="73.65093994140625"/>
    <n v="20.663331985473633"/>
    <n v="0"/>
    <n v="0"/>
    <n v="1"/>
    <n v="1"/>
    <s v="PEG"/>
    <s v="USA"/>
    <n v="0.28499999999999998"/>
    <n v="-0.1783108115196228"/>
    <n v="0.13425180315971375"/>
    <n v="-8.0948494374752045E-2"/>
    <n v="1.6200000420212746E-2"/>
    <m/>
    <m/>
    <n v="7.0749342441558838E-2"/>
    <n v="6.3502460718154907E-2"/>
    <n v="5.9306558221578598E-2"/>
    <n v="-0.21128565073013306"/>
    <n v="4.1808333247900009E-2"/>
    <m/>
    <m/>
    <m/>
    <n v="5.9900000691413879E-2"/>
    <n v="3.2974831759929657E-2"/>
    <n v="1.8262017518281937E-2"/>
    <n v="3.5802952945232391E-2"/>
    <n v="-3.2374247908592224E-2"/>
  </r>
  <r>
    <x v="88"/>
    <x v="1"/>
    <s v="BEL"/>
    <n v="124"/>
    <n v="9079"/>
    <n v="6441.8300514973034"/>
    <n v="29.340195550543427"/>
    <n v="31.7407"/>
    <n v="512800"/>
    <n v="0.1669266770670827"/>
    <n v="23.054145516074442"/>
    <n v="18700"/>
    <n v="156700"/>
    <n v="152700"/>
    <n v="200600"/>
    <m/>
    <n v="3.95"/>
    <n v="5.55"/>
    <n v="12.690099268104744"/>
    <n v="3.1741597786720313"/>
    <n v="8.4449369069796489"/>
    <n v="0.663914"/>
    <n v="99604"/>
    <n v="123338"/>
    <n v="49.842499998999998"/>
    <n v="175446"/>
    <n v="71787.210900000005"/>
    <n v="98787.859400000001"/>
    <n v="76658.132800000007"/>
    <n v="96635.6484375"/>
    <n v="8.0629634857177734"/>
    <n v="73.263351440429688"/>
    <n v="22.733175277709961"/>
    <n v="0"/>
    <n v="0"/>
    <n v="1"/>
    <n v="1"/>
    <s v="PEG"/>
    <s v="USA"/>
    <n v="-1.155"/>
    <n v="0.16084563732147217"/>
    <n v="6.8459928035736084E-2"/>
    <n v="0.20549842715263367"/>
    <n v="2.1400000900030136E-2"/>
    <m/>
    <m/>
    <n v="8.0468356609344482E-3"/>
    <n v="6.0413092374801636E-2"/>
    <n v="5.9930838644504547E-2"/>
    <n v="0.10901486128568649"/>
    <n v="4.6735871583223343E-2"/>
    <m/>
    <m/>
    <m/>
    <n v="5.5500000715255737E-2"/>
    <n v="5.1830776035785675E-2"/>
    <n v="0.10258536785840988"/>
    <n v="9.8797306418418884E-2"/>
    <n v="0.11344921588897705"/>
  </r>
  <r>
    <x v="89"/>
    <x v="1"/>
    <s v="BEL"/>
    <n v="124"/>
    <n v="9129"/>
    <n v="6608.2810681205474"/>
    <n v="29.953855808795012"/>
    <n v="33.277500000000003"/>
    <n v="531100"/>
    <n v="0.1752965543212201"/>
    <n v="23.336153412295534"/>
    <n v="1800"/>
    <n v="172600"/>
    <n v="165300"/>
    <n v="206900"/>
    <m/>
    <n v="3.27"/>
    <n v="4.99"/>
    <n v="12.898046272918226"/>
    <n v="3.847466398390341"/>
    <n v="8.6264956900407377"/>
    <n v="0.69599100000000003"/>
    <n v="102011"/>
    <n v="134962"/>
    <n v="49.937499999000003"/>
    <n v="194881.48439999999"/>
    <n v="77136.914099999995"/>
    <n v="106149.69530000001"/>
    <n v="88731.796900000001"/>
    <n v="111855.7734375"/>
    <n v="7.796748161315918"/>
    <n v="67.337821960449219"/>
    <n v="20.458444595336914"/>
    <n v="0"/>
    <n v="0"/>
    <n v="1"/>
    <n v="1"/>
    <s v="PEG"/>
    <s v="USA"/>
    <n v="1.2975000000000001"/>
    <n v="-2.7247795835137367E-2"/>
    <n v="7.7424660325050354E-2"/>
    <n v="3.711068257689476E-2"/>
    <n v="1.6499999910593033E-2"/>
    <m/>
    <m/>
    <n v="1.6382848843932152E-2"/>
    <n v="6.1041813343763351E-2"/>
    <n v="6.0057893395423889E-2"/>
    <n v="-6.3355185091495514E-2"/>
    <n v="3.8549710065126419E-2"/>
    <m/>
    <m/>
    <m/>
    <n v="4.9899999052286148E-2"/>
    <n v="3.6107387393712997E-2"/>
    <n v="3.9688508957624435E-2"/>
    <n v="4.4531464576721191E-2"/>
    <n v="2.6805341243743896E-2"/>
  </r>
  <r>
    <x v="90"/>
    <x v="1"/>
    <s v="BEL"/>
    <n v="124"/>
    <n v="9178"/>
    <n v="6952.0874686084635"/>
    <n v="31.195626241198894"/>
    <n v="34.6449"/>
    <n v="564000"/>
    <n v="0.19095744680851065"/>
    <n v="23.406655386350806"/>
    <n v="3500"/>
    <n v="198500"/>
    <n v="189600"/>
    <n v="211800"/>
    <m/>
    <n v="4.41"/>
    <n v="5.48"/>
    <n v="13.521887287358666"/>
    <n v="3.1741597786720313"/>
    <n v="8.9405433146120483"/>
    <n v="0.69314799999999999"/>
    <n v="109224"/>
    <n v="141820"/>
    <n v="49.699999998999999"/>
    <n v="213304.64060000001"/>
    <n v="84800"/>
    <n v="116695.02340000001"/>
    <n v="96609.609400000001"/>
    <n v="121786.5859375"/>
    <n v="7.7267136573791504"/>
    <n v="74.954864501953125"/>
    <n v="25.878021240234375"/>
    <n v="0"/>
    <n v="0"/>
    <n v="1"/>
    <n v="1"/>
    <s v="PEG"/>
    <s v="USA"/>
    <n v="-0.06"/>
    <n v="-0.13784801959991455"/>
    <n v="0.10954894125461578"/>
    <n v="-1.9229106605052948E-2"/>
    <n v="3.189999982714653E-2"/>
    <m/>
    <m/>
    <n v="4.8371840268373489E-2"/>
    <n v="6.1177097260951996E-2"/>
    <n v="5.8354388922452927E-2"/>
    <n v="-0.17695213854312897"/>
    <n v="4.7511354088783264E-2"/>
    <m/>
    <m/>
    <m/>
    <n v="5.4800000041723251E-2"/>
    <n v="3.9104118943214417E-2"/>
    <n v="3.0361475422978401E-2"/>
    <n v="3.9918456226587296E-2"/>
    <n v="6.3354466110467911E-3"/>
  </r>
  <r>
    <x v="91"/>
    <x v="1"/>
    <s v="BEL"/>
    <n v="124"/>
    <n v="9190"/>
    <n v="7252.8311767658042"/>
    <n v="32.587942251320143"/>
    <n v="35.034599999999998"/>
    <n v="600200"/>
    <n v="0.20259913362212595"/>
    <n v="23.639311900733208"/>
    <n v="2200"/>
    <n v="211200"/>
    <n v="196500"/>
    <n v="225800"/>
    <m/>
    <n v="4.91"/>
    <n v="5.9"/>
    <n v="13.897495267563075"/>
    <n v="2.4046664989939632"/>
    <n v="9.2447769510596487"/>
    <n v="0.677759"/>
    <n v="120412"/>
    <n v="143865"/>
    <n v="49.779999998999998"/>
    <n v="262500"/>
    <n v="92000"/>
    <n v="126603.0938"/>
    <n v="135896.9063"/>
    <n v="171312.359375"/>
    <n v="6.6262125968933105"/>
    <n v="73.462852478027344"/>
    <n v="28.993829727172852"/>
    <n v="0"/>
    <n v="0"/>
    <n v="1"/>
    <n v="1"/>
    <s v="PEG"/>
    <s v="USA"/>
    <n v="-0.94499999000000001"/>
    <n v="0.1671425849199295"/>
    <n v="8.7327882647514343E-2"/>
    <n v="6.2323916703462601E-2"/>
    <n v="3.3799998462200165E-2"/>
    <m/>
    <m/>
    <n v="2.7777161449193954E-2"/>
    <n v="5.955071747303009E-2"/>
    <n v="5.7941272854804993E-2"/>
    <n v="0.12053732573986053"/>
    <n v="4.1591878980398178E-2"/>
    <m/>
    <m/>
    <m/>
    <n v="5.9000000357627869E-2"/>
    <n v="4.6605251729488373E-2"/>
    <n v="9.3008868396282196E-2"/>
    <n v="0.11020129919052124"/>
    <n v="4.8061959445476532E-2"/>
  </r>
  <r>
    <x v="92"/>
    <x v="1"/>
    <s v="BEL"/>
    <n v="124"/>
    <n v="9251"/>
    <n v="7583.0946802048084"/>
    <n v="34.101596562338159"/>
    <n v="36.2117"/>
    <n v="642700"/>
    <n v="0.2077174420413879"/>
    <n v="23.97067117879299"/>
    <n v="4100"/>
    <n v="228400"/>
    <n v="216600"/>
    <n v="241900"/>
    <m/>
    <n v="3.95"/>
    <n v="5.24"/>
    <n v="14.648711227971887"/>
    <n v="2.0199198591549292"/>
    <n v="9.9808260713786474"/>
    <n v="0.65301699999999996"/>
    <n v="131454"/>
    <n v="151987"/>
    <n v="49.751299998999997"/>
    <n v="294600"/>
    <n v="100300"/>
    <n v="138024.89060000001"/>
    <n v="156575.10939999999"/>
    <n v="197379.421875"/>
    <n v="7.1222877502441406"/>
    <n v="83.258132934570313"/>
    <n v="29.261667251586914"/>
    <n v="0"/>
    <n v="0"/>
    <n v="1"/>
    <n v="1"/>
    <s v="PEG"/>
    <s v="USA"/>
    <n v="0.54000002000000003"/>
    <n v="-3.4702453762292862E-2"/>
    <n v="0.11364756524562836"/>
    <n v="0.11163038015365601"/>
    <n v="2.6900000870227814E-2"/>
    <m/>
    <m/>
    <n v="5.4052885621786118E-2"/>
    <n v="5.9594679623842239E-2"/>
    <n v="5.6538604199886322E-2"/>
    <n v="-6.9573849439620972E-2"/>
    <n v="3.747895359992981E-2"/>
    <m/>
    <m/>
    <m/>
    <n v="5.2400000393390656E-2"/>
    <n v="3.4871399402618408E-2"/>
    <n v="8.1714831292629242E-2"/>
    <n v="8.6933009326457977E-2"/>
    <n v="6.9265186786651611E-2"/>
  </r>
  <r>
    <x v="93"/>
    <x v="1"/>
    <s v="BEL"/>
    <n v="124"/>
    <n v="9328"/>
    <n v="7862.4597386648848"/>
    <n v="35.345006701510925"/>
    <n v="37.567300000000003"/>
    <n v="691100"/>
    <n v="0.20633772247142237"/>
    <n v="24.485335589396485"/>
    <n v="-5200"/>
    <n v="256400"/>
    <n v="242000"/>
    <n v="265600"/>
    <m/>
    <n v="3.7699999999999996"/>
    <n v="4.97"/>
    <n v="15.869437163636213"/>
    <n v="1.6351732193158952"/>
    <n v="10.824829062677798"/>
    <n v="0.64081299999999997"/>
    <n v="140103"/>
    <n v="167090"/>
    <n v="49.827499998999997"/>
    <n v="334100"/>
    <n v="107400"/>
    <n v="147795.35939999999"/>
    <n v="186304.64060000001"/>
    <n v="234856.625"/>
    <n v="6.5647544860839844"/>
    <n v="89.412635803222656"/>
    <n v="31.19902229309082"/>
    <n v="0"/>
    <n v="0"/>
    <n v="1"/>
    <n v="1"/>
    <s v="PEG"/>
    <s v="USA"/>
    <n v="0.375"/>
    <n v="0.15607059001922607"/>
    <n v="0.1414836049079895"/>
    <n v="3.4408483654260635E-2"/>
    <n v="2.5800000876188278E-2"/>
    <m/>
    <m/>
    <n v="8.3331629633903503E-2"/>
    <n v="5.8151982724666595E-2"/>
    <n v="5.3678836673498154E-2"/>
    <n v="0.11799203604459763"/>
    <n v="3.4059774130582809E-2"/>
    <m/>
    <m/>
    <m/>
    <n v="4.9699999392032623E-2"/>
    <n v="3.8078557699918747E-2"/>
    <n v="0.1116144210100174"/>
    <n v="0.14416733384132385"/>
    <n v="3.0104242265224457E-2"/>
  </r>
  <r>
    <x v="94"/>
    <x v="1"/>
    <s v="BEL"/>
    <n v="124"/>
    <n v="9428"/>
    <n v="8340.7707910750505"/>
    <n v="37.484004181508773"/>
    <n v="38.208199999999998"/>
    <n v="773400"/>
    <n v="0.22174812516162401"/>
    <n v="25.50761421319795"/>
    <n v="-100"/>
    <n v="296500"/>
    <n v="280000"/>
    <n v="286500"/>
    <m/>
    <n v="4.49"/>
    <n v="6.41"/>
    <n v="18.029183049811557"/>
    <n v="1.250426579476861"/>
    <n v="11.968158696190898"/>
    <n v="0.593746"/>
    <n v="157881"/>
    <n v="181383"/>
    <n v="49.632499998999997"/>
    <n v="372300"/>
    <n v="121200"/>
    <n v="166785.8125"/>
    <n v="205514.1875"/>
    <n v="259072.28125"/>
    <n v="6.6828794479370117"/>
    <n v="93.789939880371094"/>
    <n v="33.065326690673828"/>
    <n v="0"/>
    <n v="0"/>
    <n v="1"/>
    <n v="1"/>
    <s v="PEG"/>
    <s v="USA"/>
    <n v="0.23999999"/>
    <n v="3.931485116481781E-2"/>
    <n v="0.19130900502204895"/>
    <n v="2.3207567632198334E-2"/>
    <n v="3.3500000834465027E-2"/>
    <m/>
    <m/>
    <n v="0.13609839975833893"/>
    <n v="5.521060898900032E-2"/>
    <n v="4.8596680164337158E-2"/>
    <n v="4.915294237434864E-3"/>
    <n v="3.423130139708519E-2"/>
    <m/>
    <m/>
    <m/>
    <n v="6.4099997282028198E-2"/>
    <n v="3.4399557858705521E-2"/>
    <n v="0.12775026261806488"/>
    <n v="0.16496002674102783"/>
    <n v="2.835378423333168E-2"/>
  </r>
  <r>
    <x v="95"/>
    <x v="1"/>
    <s v="BEL"/>
    <n v="124"/>
    <n v="9499"/>
    <n v="8559.3928938093359"/>
    <n v="38.494575959501233"/>
    <n v="39.508200000000002"/>
    <n v="842100"/>
    <n v="0.22004512528203302"/>
    <n v="26.543993231810472"/>
    <n v="7600"/>
    <n v="325100"/>
    <n v="319700"/>
    <n v="306400"/>
    <m/>
    <n v="4.63"/>
    <n v="6.4399999999999995"/>
    <n v="19.625516965680291"/>
    <n v="1.442799899396378"/>
    <n v="13.131116306442198"/>
    <n v="0.576017"/>
    <n v="173558"/>
    <n v="202958"/>
    <n v="49.642499999000002"/>
    <n v="413000"/>
    <n v="132900"/>
    <n v="182886.42189999999"/>
    <n v="230113.57810000001"/>
    <n v="290082.40625"/>
    <n v="6.6999120712280273"/>
    <n v="94.432594299316406"/>
    <n v="32.422988891601563"/>
    <n v="0"/>
    <n v="0"/>
    <n v="1"/>
    <n v="1"/>
    <s v="PEG"/>
    <s v="USA"/>
    <n v="0.42750000999999999"/>
    <n v="-4.5631427317857742E-2"/>
    <m/>
    <n v="5.6556310504674911E-2"/>
    <n v="4.6300001442432404E-2"/>
    <n v="1"/>
    <m/>
    <n v="8.853970468044281E-2"/>
    <m/>
    <m/>
    <n v="-8.0205328762531281E-2"/>
    <n v="3.7588711827993393E-2"/>
    <m/>
    <m/>
    <m/>
    <n v="6.4400002360343933E-2"/>
    <n v="3.457389771938324E-2"/>
    <m/>
    <m/>
    <n v="5.1428154110908508E-2"/>
  </r>
  <r>
    <x v="96"/>
    <x v="1"/>
    <s v="BEL"/>
    <n v="124"/>
    <n v="9556"/>
    <n v="8775.9523759439617"/>
    <n v="39.464974921656257"/>
    <n v="40.302100000000003"/>
    <n v="905000"/>
    <n v="0.22740331491712706"/>
    <n v="27.650874224478265"/>
    <n v="-4800"/>
    <n v="359100"/>
    <n v="341600"/>
    <n v="324200"/>
    <m/>
    <n v="5.21"/>
    <n v="6.6199999999999992"/>
    <n v="21.22185088154902"/>
    <n v="1.5389865593561365"/>
    <n v="14.451097728733799"/>
    <n v="0.55576889375684557"/>
    <n v="200716"/>
    <n v="235610"/>
    <n v="50.052499998999998"/>
    <n v="467100"/>
    <n v="145700"/>
    <n v="200500.76560000001"/>
    <n v="266599.21879999997"/>
    <n v="336076.40625"/>
    <n v="6.3850111961364746"/>
    <n v="95.121223449707031"/>
    <n v="35.178474426269531"/>
    <n v="0"/>
    <n v="0"/>
    <n v="1"/>
    <n v="1"/>
    <s v="PEG"/>
    <s v="USA"/>
    <n v="0.77999996999999999"/>
    <n v="-0.19022873044013977"/>
    <m/>
    <n v="3.9515450596809387E-2"/>
    <n v="5.2099999040365219E-2"/>
    <n v="1"/>
    <m/>
    <n v="8.13431516289711E-2"/>
    <m/>
    <m/>
    <n v="-0.22236190736293793"/>
    <n v="4.1321504861116409E-2"/>
    <m/>
    <m/>
    <m/>
    <n v="6.6200003027915955E-2"/>
    <n v="3.2133176922798157E-2"/>
    <m/>
    <m/>
    <n v="4.5807726681232452E-2"/>
  </r>
  <r>
    <x v="97"/>
    <x v="1"/>
    <s v="BEL"/>
    <n v="124"/>
    <n v="9606"/>
    <n v="9071.8359231936374"/>
    <n v="40.788115802465583"/>
    <n v="41.2361"/>
    <n v="969700"/>
    <n v="0.22512117149633906"/>
    <n v="28.440496333897329"/>
    <n v="10100"/>
    <n v="364300"/>
    <n v="354100"/>
    <n v="332600"/>
    <m/>
    <n v="5.22"/>
    <n v="6.7"/>
    <n v="24.414518713286483"/>
    <n v="2.2122931790744458"/>
    <n v="15.471752508958501"/>
    <n v="0.54081390593047041"/>
    <n v="222951"/>
    <n v="254513"/>
    <n v="49.627499999000001"/>
    <n v="537100"/>
    <n v="159700"/>
    <n v="219766.45310000001"/>
    <n v="317333.53129999997"/>
    <n v="400032.34375"/>
    <n v="6.3348531723022461"/>
    <n v="96.334114074707031"/>
    <n v="34.914825439453125"/>
    <n v="0"/>
    <n v="0"/>
    <n v="1"/>
    <n v="1"/>
    <s v="PEG"/>
    <s v="USA"/>
    <n v="-0.55624998000000003"/>
    <n v="0.24981649219989777"/>
    <m/>
    <n v="8.2043126225471497E-2"/>
    <n v="5.2200000733137131E-2"/>
    <n v="1"/>
    <m/>
    <n v="0.15043893456459045"/>
    <m/>
    <m/>
    <n v="0.19813448190689087"/>
    <n v="4.3135404586791992E-2"/>
    <m/>
    <m/>
    <m/>
    <n v="6.7000001668930054E-2"/>
    <n v="5.1682014018297195E-2"/>
    <m/>
    <m/>
    <n v="6.7121565341949463E-2"/>
  </r>
  <r>
    <x v="98"/>
    <x v="1"/>
    <s v="BEL"/>
    <n v="124"/>
    <n v="9632"/>
    <n v="9415.5248284635763"/>
    <n v="42.358032551990632"/>
    <n v="43.286299999999997"/>
    <n v="1037500"/>
    <n v="0.21262650602409638"/>
    <n v="29.223068245910866"/>
    <n v="1700"/>
    <n v="419800"/>
    <n v="408600"/>
    <n v="355300"/>
    <m/>
    <n v="4.01"/>
    <n v="6.54"/>
    <n v="22.724282802366648"/>
    <n v="2.5970398189134802"/>
    <n v="16.286313535543101"/>
    <n v="0.54523613766730405"/>
    <n v="239524"/>
    <n v="285100"/>
    <n v="50.14"/>
    <n v="604300"/>
    <n v="176900"/>
    <n v="243435.73439999999"/>
    <n v="360864.25"/>
    <n v="454907.40625"/>
    <n v="6.2740616798400879"/>
    <n v="97.671920776367188"/>
    <n v="36.855571746826172"/>
    <n v="0"/>
    <n v="0"/>
    <n v="1"/>
    <n v="1"/>
    <s v="PEG"/>
    <s v="USA"/>
    <n v="1.08"/>
    <n v="0.16184508800506592"/>
    <m/>
    <n v="6.1994414776563644E-2"/>
    <n v="4.010000079870224E-2"/>
    <n v="1"/>
    <m/>
    <n v="-6.9229349493980408E-2"/>
    <m/>
    <m/>
    <n v="0.11660446971654892"/>
    <n v="4.0516246110200882E-2"/>
    <m/>
    <m/>
    <m/>
    <n v="6.5399996936321259E-2"/>
    <n v="4.5240622013807297E-2"/>
    <m/>
    <m/>
    <n v="5.1047205924987793E-2"/>
  </r>
  <r>
    <x v="99"/>
    <x v="1"/>
    <s v="BEL"/>
    <n v="124"/>
    <n v="9660"/>
    <n v="10018.205082859133"/>
    <n v="45.064676019038501"/>
    <n v="45.494"/>
    <n v="1151300"/>
    <n v="0.21184747676539564"/>
    <n v="30.32289904117313"/>
    <n v="3700"/>
    <n v="501100"/>
    <n v="504500"/>
    <n v="359800"/>
    <m/>
    <n v="6.9500000000000011"/>
    <n v="7.2000000000000011"/>
    <n v="24.508420708337585"/>
    <n v="2.0199198591549292"/>
    <n v="17.5719459990827"/>
    <n v="0.51587672413793106"/>
    <n v="267529"/>
    <n v="296328"/>
    <n v="49.666299999000003"/>
    <n v="656000"/>
    <n v="198200"/>
    <n v="272747.09379999997"/>
    <n v="383252.90629999997"/>
    <n v="483130.65625"/>
    <n v="6.1625175476074219"/>
    <n v="91.173454284667969"/>
    <n v="39.397811889648438"/>
    <n v="0"/>
    <n v="0"/>
    <n v="1"/>
    <n v="1"/>
    <s v="PEG"/>
    <s v="USA"/>
    <n v="1.92"/>
    <n v="4.663727805018425E-2"/>
    <m/>
    <n v="-3.1845234334468842E-2"/>
    <n v="6.9499999284744263E-2"/>
    <n v="1"/>
    <m/>
    <n v="7.8510671854019165E-2"/>
    <m/>
    <m/>
    <n v="5.4472326301038265E-3"/>
    <n v="4.0966887027025223E-2"/>
    <m/>
    <m/>
    <m/>
    <n v="7.1999996900558472E-2"/>
    <n v="4.1190043091773987E-2"/>
    <m/>
    <m/>
    <n v="1.8827382475137711E-2"/>
  </r>
  <r>
    <x v="100"/>
    <x v="1"/>
    <s v="BEL"/>
    <n v="124"/>
    <n v="9651"/>
    <n v="10610.824046981676"/>
    <n v="47.810262521847157"/>
    <n v="47.357700000000001"/>
    <n v="1281000"/>
    <n v="0.22474629195940671"/>
    <n v="31.507332205301726"/>
    <n v="36200"/>
    <n v="570600"/>
    <n v="580000"/>
    <n v="392200"/>
    <m/>
    <n v="7.86"/>
    <n v="7.8100000000000005"/>
    <n v="24.246848608374044"/>
    <n v="1.7313598792756535"/>
    <n v="19.627976541742299"/>
    <n v="0.47491869999999997"/>
    <n v="300145"/>
    <n v="351759"/>
    <n v="49.674999999000001"/>
    <n v="730900"/>
    <n v="217000"/>
    <n v="298618.15629999997"/>
    <n v="432281.84379999997"/>
    <n v="544936.8125"/>
    <n v="5.3049583435058594"/>
    <n v="101.85739135742188"/>
    <n v="43.809276580810547"/>
    <n v="0"/>
    <n v="0"/>
    <n v="1"/>
    <n v="1"/>
    <s v="PEG"/>
    <s v="USA"/>
    <n v="-0.77999996999999999"/>
    <n v="5.1439132541418076E-2"/>
    <m/>
    <n v="6.4807198941707611E-2"/>
    <n v="7.8599996864795685E-2"/>
    <n v="1"/>
    <m/>
    <n v="-1.0673891752958298E-2"/>
    <m/>
    <m/>
    <n v="-1.2913829414173961E-3"/>
    <n v="5.2798699587583542E-2"/>
    <m/>
    <m/>
    <m/>
    <n v="7.8100003302097321E-2"/>
    <n v="5.2730515599250793E-2"/>
    <m/>
    <m/>
    <n v="7.1703597903251648E-2"/>
  </r>
  <r>
    <x v="101"/>
    <x v="1"/>
    <s v="BEL"/>
    <n v="124"/>
    <n v="9695"/>
    <n v="10969.55285603515"/>
    <n v="49.431010181207341"/>
    <n v="49.5154"/>
    <n v="1402400"/>
    <n v="0.21841129492298916"/>
    <n v="32.875070501974029"/>
    <n v="41500"/>
    <n v="629100"/>
    <n v="620200"/>
    <n v="429400"/>
    <m/>
    <n v="5.09"/>
    <n v="7.35"/>
    <n v="24.060119701109787"/>
    <n v="1.635173219315895"/>
    <n v="22.0127756915759"/>
    <n v="0.457677"/>
    <n v="325979"/>
    <n v="371876"/>
    <n v="44.754999998999999"/>
    <n v="811200"/>
    <n v="238500"/>
    <n v="328204.75"/>
    <n v="482995.25"/>
    <n v="608866.375"/>
    <n v="4.7508530616760254"/>
    <n v="104.31570434570313"/>
    <n v="45.007614135742188"/>
    <n v="0"/>
    <n v="0"/>
    <n v="1"/>
    <n v="1"/>
    <s v="PEG"/>
    <s v="USA"/>
    <n v="-1.89"/>
    <n v="9.1173097491264343E-2"/>
    <m/>
    <n v="0.12267017364501953"/>
    <n v="5.090000107884407E-2"/>
    <n v="1"/>
    <m/>
    <n v="-7.6999850571155548E-3"/>
    <m/>
    <m/>
    <n v="4.0951024740934372E-2"/>
    <n v="4.8246335238218307E-2"/>
    <m/>
    <m/>
    <m/>
    <n v="7.3499999940395355E-2"/>
    <n v="5.0222072750329971E-2"/>
    <m/>
    <m/>
    <n v="8.6785085499286652E-2"/>
  </r>
  <r>
    <x v="102"/>
    <x v="1"/>
    <s v="BEL"/>
    <n v="124"/>
    <n v="9727"/>
    <n v="11502.507956453224"/>
    <n v="51.844965990010962"/>
    <n v="52.262099999999997"/>
    <n v="1568500"/>
    <n v="0.20911699075549889"/>
    <n v="34.665820642977977"/>
    <n v="51200"/>
    <n v="681800"/>
    <n v="711000"/>
    <n v="489400"/>
    <m/>
    <n v="3.8599999999999994"/>
    <n v="7.04"/>
    <n v="26.170058035431889"/>
    <n v="2.1161065191146879"/>
    <n v="25.104181996915798"/>
    <n v="0.44843310000000003"/>
    <n v="365440"/>
    <n v="422576"/>
    <n v="44.0625"/>
    <n v="908400"/>
    <n v="270900"/>
    <n v="372791.0625"/>
    <n v="535608.9375"/>
    <n v="675191.5"/>
    <n v="4.2370748519897461"/>
    <n v="98.887626647949219"/>
    <n v="45.681186676025391"/>
    <n v="0"/>
    <n v="0"/>
    <n v="1"/>
    <n v="1"/>
    <s v="PEG"/>
    <s v="USA"/>
    <n v="-0.17249999999999999"/>
    <n v="0.30950459837913513"/>
    <m/>
    <n v="6.6471017897129059E-2"/>
    <n v="3.8600001484155655E-2"/>
    <n v="1"/>
    <m/>
    <n v="8.7697058916091919E-2"/>
    <m/>
    <m/>
    <n v="0.25562307238578796"/>
    <n v="4.291217029094696E-2"/>
    <m/>
    <m/>
    <m/>
    <n v="7.0399999618530273E-2"/>
    <n v="5.3881511092185974E-2"/>
    <m/>
    <m/>
    <n v="5.2535511553287506E-2"/>
  </r>
  <r>
    <x v="103"/>
    <x v="1"/>
    <s v="BEL"/>
    <n v="124"/>
    <n v="9757"/>
    <n v="12169.966318902489"/>
    <n v="54.864281041548736"/>
    <n v="56.365299999999998"/>
    <n v="1782300"/>
    <n v="0.20972900185154014"/>
    <n v="37.076988155668332"/>
    <n v="45000"/>
    <n v="856100"/>
    <n v="870100"/>
    <n v="529700"/>
    <m/>
    <n v="6.16"/>
    <n v="7.4499999999999993"/>
    <n v="29.913119835665622"/>
    <n v="2.1161065191146879"/>
    <n v="29.1769871292496"/>
    <n v="0.42382520000000001"/>
    <n v="410621"/>
    <n v="495985"/>
    <n v="41.319999998999997"/>
    <n v="1043600"/>
    <n v="315900"/>
    <n v="434716.5"/>
    <n v="608883.5"/>
    <n v="767561.8125"/>
    <n v="3.8564715385437012"/>
    <n v="94.256637573242188"/>
    <n v="47.704570770263672"/>
    <n v="0"/>
    <n v="0"/>
    <n v="1"/>
    <n v="1"/>
    <s v="PEG"/>
    <s v="DEU"/>
    <n v="4.4107498999999999"/>
    <n v="6.9189965724945068E-2"/>
    <m/>
    <n v="1.6270125284790993E-2"/>
    <n v="6.1599999666213989E-2"/>
    <n v="1"/>
    <m/>
    <n v="0.14302581548690796"/>
    <m/>
    <m/>
    <n v="3.16881462931633E-2"/>
    <n v="3.6349959671497345E-2"/>
    <m/>
    <m/>
    <m/>
    <n v="7.4500001966953278E-2"/>
    <n v="3.7501823157072067E-2"/>
    <m/>
    <m/>
    <n v="3.8935061544179916E-2"/>
  </r>
  <r>
    <x v="104"/>
    <x v="1"/>
    <s v="BEL"/>
    <n v="124"/>
    <n v="9788"/>
    <n v="12642.969757775551"/>
    <n v="56.999281736297448"/>
    <n v="57.772399999999998"/>
    <n v="2090900"/>
    <n v="0.22344444975847721"/>
    <n v="41.779469825155076"/>
    <n v="35800"/>
    <n v="1160700"/>
    <n v="1099800"/>
    <n v="574700"/>
    <m/>
    <n v="10.210000000000001"/>
    <n v="8.68"/>
    <n v="34.406110085850486"/>
    <n v="2.3084798390342045"/>
    <n v="35.271473845638198"/>
    <n v="0.3884301"/>
    <n v="490065"/>
    <n v="577728"/>
    <n v="36.122499998999999"/>
    <n v="1165400"/>
    <n v="361800"/>
    <n v="497880.4375"/>
    <n v="667519.5625"/>
    <n v="841478.75"/>
    <n v="3.5900712013244629"/>
    <n v="98.788536071777344"/>
    <n v="50.65362548828125"/>
    <n v="0"/>
    <n v="0"/>
    <n v="1"/>
    <n v="1"/>
    <s v="PEG"/>
    <s v="DEU"/>
    <n v="-0.98775005000000005"/>
    <n v="-0.24737221002578735"/>
    <m/>
    <n v="-2.5416510179638863E-2"/>
    <n v="0.10209999978542328"/>
    <n v="1"/>
    <m/>
    <n v="0.15020175278186798"/>
    <m/>
    <m/>
    <n v="-0.28481653332710266"/>
    <n v="5.235624685883522E-2"/>
    <m/>
    <m/>
    <m/>
    <n v="8.6800001561641693E-2"/>
    <n v="3.7444323301315308E-2"/>
    <m/>
    <m/>
    <n v="3.8341745734214783E-2"/>
  </r>
  <r>
    <x v="105"/>
    <x v="1"/>
    <s v="BEL"/>
    <n v="124"/>
    <n v="9813"/>
    <n v="12440.7849062768"/>
    <n v="56.085350175995579"/>
    <n v="58.106999999999999"/>
    <n v="2313100"/>
    <n v="0.22139120660585362"/>
    <n v="47.109419063733753"/>
    <n v="25000"/>
    <n v="1130900"/>
    <n v="1056900"/>
    <n v="657400"/>
    <m/>
    <n v="6.99"/>
    <n v="8.5399999999999991"/>
    <n v="39.720543906616101"/>
    <n v="4.0398397183098584"/>
    <n v="42.411150312683603"/>
    <n v="0.39839730000000001"/>
    <n v="581265"/>
    <n v="729000"/>
    <n v="39.527499999"/>
    <n v="1331700"/>
    <n v="409700"/>
    <n v="563796.625"/>
    <n v="767903.375"/>
    <n v="968023.0625"/>
    <n v="3.3098735809326172"/>
    <n v="102.6021728515625"/>
    <n v="49.191997528076172"/>
    <n v="0"/>
    <n v="0"/>
    <n v="1"/>
    <n v="1"/>
    <s v="PEG"/>
    <s v="DEU"/>
    <n v="-3.3464999"/>
    <n v="0.23179574310779572"/>
    <m/>
    <n v="0.12322814762592316"/>
    <n v="6.9899998605251312E-2"/>
    <n v="1"/>
    <m/>
    <n v="0.15446098148822784"/>
    <m/>
    <m/>
    <n v="0.1668466329574585"/>
    <n v="5.5662080645561218E-2"/>
    <m/>
    <m/>
    <m/>
    <n v="8.5400000214576721E-2"/>
    <n v="6.4949110150337219E-2"/>
    <m/>
    <m/>
    <n v="9.6564069390296936E-2"/>
  </r>
  <r>
    <x v="106"/>
    <x v="1"/>
    <s v="BEL"/>
    <n v="124"/>
    <n v="9823"/>
    <n v="13122.311690959128"/>
    <n v="59.16410459790508"/>
    <n v="60.9664"/>
    <n v="2632800"/>
    <n v="0.21448647827408082"/>
    <n v="51.431190073322021"/>
    <n v="-12000"/>
    <n v="1369000"/>
    <n v="1266500"/>
    <n v="713900"/>
    <m/>
    <n v="9.77"/>
    <n v="9.0500000000000007"/>
    <n v="49.249485916414642"/>
    <n v="5.3864529577464779"/>
    <n v="47.126771676762701"/>
    <n v="0.40068539999999997"/>
    <n v="633000"/>
    <n v="836000"/>
    <n v="35.982499998999998"/>
    <n v="1519100"/>
    <n v="474300"/>
    <n v="652694"/>
    <n v="866406"/>
    <n v="1092196"/>
    <n v="3.2087690830230713"/>
    <n v="100.65648651123047"/>
    <n v="47.506999969482422"/>
    <n v="0"/>
    <n v="0"/>
    <n v="1"/>
    <n v="1"/>
    <s v="PEG"/>
    <s v="DEU"/>
    <n v="-0.38924998"/>
    <n v="-3.5010740160942078E-2"/>
    <n v="0.31864875555038452"/>
    <n v="2.1615408360958099E-2"/>
    <n v="9.7699999809265137E-2"/>
    <m/>
    <m/>
    <n v="0.23990130424499512"/>
    <n v="7.8747466206550598E-2"/>
    <n v="6.3511073589324951E-2"/>
    <n v="-8.2524985074996948E-2"/>
    <n v="5.1788054406642914E-2"/>
    <m/>
    <m/>
    <m/>
    <n v="9.0499997138977051E-2"/>
    <n v="4.7514244914054871E-2"/>
    <n v="0.26247537136077881"/>
    <n v="0.30024433135986328"/>
    <n v="5.9657704085111618E-2"/>
  </r>
  <r>
    <x v="107"/>
    <x v="1"/>
    <s v="BEL"/>
    <n v="124"/>
    <n v="9837"/>
    <n v="13189.944816632391"/>
    <n v="59.468270203531453"/>
    <n v="62.502200000000002"/>
    <n v="2846800"/>
    <n v="0.21276521006041871"/>
    <n v="55.083192329385191"/>
    <n v="-49000"/>
    <n v="1448000"/>
    <n v="1344700"/>
    <n v="774900"/>
    <m/>
    <n v="7.08"/>
    <n v="8.8000000000000007"/>
    <n v="58.577777304769313"/>
    <n v="6.0597595774647877"/>
    <n v="51.425298539523901"/>
    <n v="0.42937820000000004"/>
    <n v="748000"/>
    <n v="951000"/>
    <n v="32.939999999000001"/>
    <n v="1732800"/>
    <n v="552500"/>
    <n v="760306.625"/>
    <n v="972493.375"/>
    <n v="1225930.375"/>
    <n v="3.2390079498291016"/>
    <n v="105.78738403320313"/>
    <n v="50.405673980712891"/>
    <n v="0"/>
    <n v="0"/>
    <n v="1"/>
    <n v="1"/>
    <s v="PEG"/>
    <s v="DEU"/>
    <n v="0.19050001"/>
    <n v="2.0513959228992462E-2"/>
    <n v="0.25278949737548828"/>
    <n v="0.16404473781585693"/>
    <n v="7.0799998939037323E-2"/>
    <m/>
    <m/>
    <n v="0.1894090324640274"/>
    <n v="6.3380450010299683E-2"/>
    <n v="5.3287345916032791E-2"/>
    <n v="-3.859417513012886E-2"/>
    <n v="6.1480943113565445E-2"/>
    <m/>
    <m/>
    <m/>
    <n v="8.7999999523162842E-2"/>
    <n v="5.9108138084411621E-2"/>
    <n v="0.22290518879890442"/>
    <n v="0.24292600154876709"/>
    <n v="0.11742237210273743"/>
  </r>
  <r>
    <x v="108"/>
    <x v="1"/>
    <s v="BEL"/>
    <n v="124"/>
    <n v="9842"/>
    <n v="13553.923314038067"/>
    <n v="61.109821642521759"/>
    <n v="64.011499999999998"/>
    <n v="3057600"/>
    <n v="0.21114599686028257"/>
    <n v="57.543711223914244"/>
    <n v="-31000"/>
    <n v="1526000"/>
    <n v="1410300"/>
    <n v="787258.75"/>
    <m/>
    <n v="7.1399999999999988"/>
    <n v="8.93"/>
    <n v="66.279091821477451"/>
    <n v="6.54069287726358"/>
    <n v="55.027032234951598"/>
    <n v="0.45966450000000003"/>
    <n v="877000"/>
    <n v="1126000"/>
    <n v="28.799999999000001"/>
    <n v="1957600"/>
    <n v="646600"/>
    <n v="889799.5625"/>
    <n v="1067800.375"/>
    <n v="1346074.875"/>
    <n v="3.0244026184082031"/>
    <n v="107.96291351318359"/>
    <n v="53.070774078369141"/>
    <n v="0"/>
    <n v="0"/>
    <n v="1"/>
    <n v="1"/>
    <s v="PEG"/>
    <s v="DEU"/>
    <n v="-0.58424997000000001"/>
    <n v="0.13515537977218628"/>
    <n v="0.18861225247383118"/>
    <n v="6.3874803483486176E-2"/>
    <n v="7.1400001645088196E-2"/>
    <m/>
    <m/>
    <n v="0.13147130608558655"/>
    <n v="5.7140953838825226E-2"/>
    <n v="5.0501462072134018E-2"/>
    <n v="6.9038964807987213E-2"/>
    <n v="6.184658408164978E-2"/>
    <m/>
    <m/>
    <m/>
    <n v="8.9299999177455902E-2"/>
    <n v="6.6116407513618469E-2"/>
    <n v="0.16693060100078583"/>
    <n v="0.18633253872394562"/>
    <n v="6.7637398838996887E-2"/>
  </r>
  <r>
    <x v="109"/>
    <x v="1"/>
    <s v="BEL"/>
    <n v="124"/>
    <n v="9855"/>
    <n v="13860.651404871303"/>
    <n v="62.497013568990269"/>
    <n v="67.250699999999995"/>
    <n v="3264700"/>
    <n v="0.20461298128465097"/>
    <n v="60.117033276931728"/>
    <n v="-100000"/>
    <n v="1784400"/>
    <n v="1661200"/>
    <n v="799617.5"/>
    <n v="2376020"/>
    <n v="10.76"/>
    <n v="9.69"/>
    <n v="72.584511864598781"/>
    <n v="6.8292528571428557"/>
    <n v="59.291210138617402"/>
    <n v="0.49432169999999998"/>
    <n v="941000"/>
    <n v="1212000"/>
    <n v="28.047999999999998"/>
    <n v="2247000"/>
    <n v="743100"/>
    <n v="1022595.25"/>
    <n v="1224404.75"/>
    <n v="1543491.125"/>
    <n v="2.7628991603851318"/>
    <n v="117.9622802734375"/>
    <n v="56.075141906738281"/>
    <n v="0"/>
    <n v="0"/>
    <n v="1"/>
    <n v="1"/>
    <s v="PEG"/>
    <s v="DEU"/>
    <n v="1.8840001"/>
    <n v="0.10138563811779022"/>
    <n v="0.14865325391292572"/>
    <n v="-8.3881162106990814E-2"/>
    <n v="0.10760000348091125"/>
    <m/>
    <m/>
    <n v="9.5134064555168152E-2"/>
    <n v="5.3519189357757568E-2"/>
    <n v="4.8869989812374115E-2"/>
    <n v="4.1044250130653381E-2"/>
    <n v="5.7962369173765182E-2"/>
    <m/>
    <m/>
    <m/>
    <n v="9.6900001168251038E-2"/>
    <n v="6.0341391712427139E-2"/>
    <n v="0.12325969338417053"/>
    <n v="0.14662158489227295"/>
    <n v="1.185942068696022E-2"/>
  </r>
  <r>
    <x v="110"/>
    <x v="1"/>
    <s v="BEL"/>
    <n v="124"/>
    <n v="9863"/>
    <n v="14467.441199171306"/>
    <n v="65.232966794531777"/>
    <n v="66.585099999999997"/>
    <n v="3605378.5625"/>
    <n v="0.23244645304518216"/>
    <n v="64.114495205865737"/>
    <n v="-141889.711851792"/>
    <n v="2100800"/>
    <n v="1890400"/>
    <n v="800706.6875"/>
    <n v="2437619.25"/>
    <n v="14.08"/>
    <n v="11.9"/>
    <n v="73.179649064289123"/>
    <n v="7.4122378571428564"/>
    <n v="64.783493195342899"/>
    <m/>
    <n v="1004000"/>
    <n v="1332000"/>
    <n v="31.523"/>
    <n v="2651662.75"/>
    <n v="822000"/>
    <n v="1131171.125"/>
    <n v="1520491.5"/>
    <n v="1916739.75"/>
    <n v="2.4224040508270264"/>
    <n v="128.64718627929688"/>
    <n v="61.253139495849609"/>
    <n v="0"/>
    <n v="0"/>
    <n v="1"/>
    <n v="1"/>
    <s v="PEG"/>
    <s v="DEU"/>
    <n v="2.3917499000000002"/>
    <n v="-0.11453817039728165"/>
    <n v="6.0764513909816742E-2"/>
    <n v="-1.5812644734978676E-2"/>
    <n v="0.14079999923706055"/>
    <m/>
    <m/>
    <n v="8.1987204030156136E-3"/>
    <n v="5.2565794438123703E-2"/>
    <n v="5.2138328552246094E-2"/>
    <n v="-0.1744636595249176"/>
    <n v="7.2589755058288574E-2"/>
    <m/>
    <m/>
    <m/>
    <n v="0.11900000274181366"/>
    <n v="5.9925481677055359E-2"/>
    <n v="5.6166097521781921E-2"/>
    <n v="5.4135702550411224E-2"/>
    <n v="6.249367818236351E-2"/>
  </r>
  <r>
    <x v="111"/>
    <x v="1"/>
    <s v="BEL"/>
    <n v="124"/>
    <n v="9855"/>
    <n v="14278.754415167878"/>
    <n v="65.017652799443837"/>
    <n v="66.836699999999993"/>
    <n v="3780090.6694000005"/>
    <n v="0.20190354781556547"/>
    <n v="69.007332205301722"/>
    <n v="-152273.43769680799"/>
    <n v="2309800"/>
    <n v="2062300"/>
    <n v="827492.375"/>
    <n v="2583004.25"/>
    <n v="15.25"/>
    <n v="13.44"/>
    <n v="69.026077080528708"/>
    <n v="9.077909285714286"/>
    <n v="71.336062556308704"/>
    <m/>
    <n v="1011000"/>
    <n v="1551000"/>
    <n v="38.459999998999997"/>
    <n v="2905642.75"/>
    <n v="981600"/>
    <n v="1171430.375"/>
    <n v="1734212.25"/>
    <n v="2145206.75"/>
    <n v="2.0958795547485352"/>
    <n v="135.94111633300781"/>
    <n v="65.173599243164063"/>
    <n v="0"/>
    <n v="0"/>
    <n v="1"/>
    <n v="1"/>
    <s v="PEG"/>
    <s v="DEU"/>
    <n v="1.6515"/>
    <n v="0.11069336533546448"/>
    <n v="7.0716813206672668E-4"/>
    <n v="4.029020294547081E-2"/>
    <n v="0.15250000357627869"/>
    <m/>
    <m/>
    <n v="-5.6757621467113495E-2"/>
    <n v="5.7464789599180222E-2"/>
    <n v="6.0922611504793167E-2"/>
    <n v="2.1614216268062592E-2"/>
    <n v="8.719450980424881E-2"/>
    <m/>
    <m/>
    <m/>
    <n v="0.13439999520778656"/>
    <n v="8.9079149067401886E-2"/>
    <n v="3.3178158104419708E-2"/>
    <n v="5.088332574814558E-3"/>
    <n v="9.6395105123519897E-2"/>
  </r>
  <r>
    <x v="112"/>
    <x v="1"/>
    <s v="BEL"/>
    <n v="124"/>
    <n v="9858"/>
    <n v="14474.494138420865"/>
    <n v="65.378080843577251"/>
    <n v="68.441900000000004"/>
    <n v="4090425.5201000003"/>
    <n v="0.19007637398292815"/>
    <n v="75.02820078962209"/>
    <n v="-116613.04596981"/>
    <n v="2653400"/>
    <n v="2393200"/>
    <n v="863112.5"/>
    <n v="2724314.75"/>
    <n v="14.09"/>
    <n v="13.43"/>
    <n v="66.544565613752525"/>
    <n v="10.577013571428571"/>
    <n v="75.736250719133494"/>
    <n v="0.96800000000000008"/>
    <n v="1153000"/>
    <n v="1675000"/>
    <n v="46.919999998999998"/>
    <n v="3097580"/>
    <n v="1045700"/>
    <n v="1242670.625"/>
    <n v="1854909.25"/>
    <n v="2288241.25"/>
    <n v="2.052337646484375"/>
    <n v="134.04231262207031"/>
    <n v="65.975006103515625"/>
    <n v="0"/>
    <n v="0"/>
    <n v="1"/>
    <n v="1"/>
    <s v="PEG"/>
    <s v="DEU"/>
    <n v="-1.9477499"/>
    <n v="0.28014150261878967"/>
    <n v="2.99273282289505E-2"/>
    <n v="0.20092655718326569"/>
    <n v="0.14090000092983246"/>
    <m/>
    <m/>
    <n v="-3.5950168967247009E-2"/>
    <n v="6.587749719619751E-2"/>
    <n v="6.8334117531776428E-2"/>
    <n v="0.192453533411026"/>
    <n v="7.3535755276679993E-2"/>
    <m/>
    <m/>
    <m/>
    <n v="0.13429999351501465"/>
    <n v="8.7687969207763672E-2"/>
    <n v="9.0691708028316498E-2"/>
    <n v="4.2633473873138428E-2"/>
    <n v="0.17091327905654907"/>
  </r>
  <r>
    <x v="113"/>
    <x v="1"/>
    <s v="BEL"/>
    <n v="124"/>
    <n v="9853"/>
    <n v="14473.919184375862"/>
    <n v="65.582019372956125"/>
    <n v="68.338899999999995"/>
    <n v="4333513.7575000003"/>
    <n v="0.17532700064080817"/>
    <n v="80.781161872532422"/>
    <n v="-24913.725381287997"/>
    <n v="2820900"/>
    <n v="2651300"/>
    <n v="944599.125"/>
    <n v="2963086.75"/>
    <n v="10.54"/>
    <n v="11.94"/>
    <n v="65.437813110278469"/>
    <n v="11.659700000000001"/>
    <n v="79.023138262818904"/>
    <n v="1.0720000000000001"/>
    <n v="1279778.7257249388"/>
    <n v="1828000"/>
    <n v="55.639999998999997"/>
    <n v="3192943.5"/>
    <n v="1090800"/>
    <n v="1275749.375"/>
    <n v="1917194.125"/>
    <n v="2383300"/>
    <n v="2.070976734161377"/>
    <n v="126.93545532226563"/>
    <n v="66.845565795898438"/>
    <n v="0"/>
    <n v="0"/>
    <n v="1"/>
    <n v="1"/>
    <s v="PEG"/>
    <s v="DEU"/>
    <n v="-2.4772501"/>
    <n v="0.44913351535797119"/>
    <n v="5.6357145309448242E-2"/>
    <n v="0.20938289165496826"/>
    <n v="0.10540000349283218"/>
    <m/>
    <m/>
    <n v="-1.6632454469799995E-2"/>
    <n v="7.2989597916603088E-2"/>
    <n v="7.4224129319190979E-2"/>
    <n v="0.36225521564483643"/>
    <n v="6.3775360584259033E-2"/>
    <m/>
    <m/>
    <m/>
    <n v="0.11940000206232071"/>
    <n v="8.6878314614295959E-2"/>
    <n v="0.11424447596073151"/>
    <n v="8.4867417812347412E-2"/>
    <n v="0.15739144384860992"/>
  </r>
  <r>
    <x v="114"/>
    <x v="1"/>
    <s v="BEL"/>
    <n v="124"/>
    <n v="9858"/>
    <n v="14832.628129027022"/>
    <n v="67.219471545024234"/>
    <n v="68.608699999999999"/>
    <n v="4681889.1339000007"/>
    <n v="0.17201346730863162"/>
    <n v="85.906655386350806"/>
    <n v="-3098.6755329840003"/>
    <n v="3195800"/>
    <n v="2992100"/>
    <n v="924106.4375"/>
    <n v="3140219.25"/>
    <n v="11.42"/>
    <n v="12.24"/>
    <n v="66.261553664269925"/>
    <n v="11.881500000000001"/>
    <n v="82.903786136514"/>
    <n v="1.1140000000000001"/>
    <n v="1420497.4733895473"/>
    <n v="1877000"/>
    <n v="63.08"/>
    <n v="3307912.25"/>
    <n v="1116800"/>
    <n v="1317662.5"/>
    <n v="1990249.625"/>
    <n v="2461745.75"/>
    <n v="1.8782672882080078"/>
    <n v="128.48942565917969"/>
    <n v="68.454856872558594"/>
    <n v="0"/>
    <n v="0"/>
    <n v="1"/>
    <n v="1"/>
    <s v="PEG"/>
    <s v="DEU"/>
    <n v="0.13650000000000001"/>
    <n v="0.24650377035140991"/>
    <n v="9.2243440449237823E-2"/>
    <n v="0.1366405189037323"/>
    <n v="0.11420000344514847"/>
    <m/>
    <m/>
    <n v="1.2589054182171822E-2"/>
    <n v="7.9654388129711151E-2"/>
    <n v="7.8664079308509827E-2"/>
    <n v="0.18244244158267975"/>
    <n v="5.4177127778530121E-2"/>
    <m/>
    <m/>
    <m/>
    <n v="0.12240000069141388"/>
    <n v="6.406133621931076E-2"/>
    <n v="0.11418912559747696"/>
    <n v="0.1057407408952713"/>
    <n v="0.12542025744915009"/>
  </r>
  <r>
    <x v="115"/>
    <x v="1"/>
    <s v="BEL"/>
    <n v="124"/>
    <n v="9859"/>
    <n v="14977.37923758901"/>
    <n v="68.295631593771702"/>
    <n v="70.456400000000002"/>
    <n v="4979395.8964000009"/>
    <n v="0.17627424447451509"/>
    <n v="90.08742244782853"/>
    <n v="39154.011823740002"/>
    <n v="3317800"/>
    <n v="3167700"/>
    <n v="978484.625"/>
    <n v="3382097.25"/>
    <n v="9.58"/>
    <n v="10.97"/>
    <n v="67.453609657264067"/>
    <n v="11.3249"/>
    <n v="85.904396377707897"/>
    <n v="1.1599999999999999"/>
    <n v="1576689.0254899999"/>
    <n v="1970000"/>
    <n v="50.36"/>
    <n v="3419210"/>
    <n v="1145000"/>
    <n v="1380108.625"/>
    <n v="2039101.25"/>
    <n v="2491672.5"/>
    <n v="1.9537117481231689"/>
    <n v="114.31648254394531"/>
    <n v="68.262496948242188"/>
    <n v="0"/>
    <n v="0"/>
    <n v="1"/>
    <n v="1"/>
    <s v="PEG"/>
    <s v="DEU"/>
    <n v="-0.26400000000000001"/>
    <n v="0.38154616951942444"/>
    <n v="0.1005501002073288"/>
    <n v="0.27759882807731628"/>
    <n v="9.5799997448921204E-2"/>
    <m/>
    <m/>
    <n v="1.7989303916692734E-2"/>
    <n v="8.2560792565345764E-2"/>
    <n v="8.1101827323436737E-2"/>
    <n v="0.31331723928451538"/>
    <n v="5.195159837603569E-2"/>
    <m/>
    <m/>
    <m/>
    <n v="0.10970000177621841"/>
    <n v="6.8228930234909058E-2"/>
    <n v="0.15683931112289429"/>
    <n v="0.13335131108760834"/>
    <n v="0.18669942021369934"/>
  </r>
  <r>
    <x v="116"/>
    <x v="1"/>
    <s v="BEL"/>
    <n v="124"/>
    <n v="9865"/>
    <n v="15195.400433997853"/>
    <n v="69.512806424642449"/>
    <n v="72.335599999999999"/>
    <n v="5211995.7598000001"/>
    <n v="0.17480999764945546"/>
    <n v="91.25775521714607"/>
    <n v="134377.97550569999"/>
    <n v="3065200"/>
    <n v="3070300"/>
    <n v="1060697.375"/>
    <n v="3815912.5"/>
    <n v="8.1"/>
    <n v="8.6258333333333308"/>
    <n v="70.715083488042978"/>
    <n v="11.2799"/>
    <n v="88.268834836824098"/>
    <n v="1.2110000000000001"/>
    <n v="1597806.9631399999"/>
    <n v="2159499.73074"/>
    <n v="40.409999999999997"/>
    <n v="3556325.25"/>
    <n v="1208000"/>
    <n v="1484306.625"/>
    <n v="2072018.625"/>
    <n v="2513797"/>
    <n v="2.2802872657775879"/>
    <n v="104.5115966796875"/>
    <n v="66.654159545898438"/>
    <n v="0"/>
    <n v="0"/>
    <n v="1"/>
    <n v="1"/>
    <s v="PEG"/>
    <s v="DEU"/>
    <n v="-0.46500000000000002"/>
    <n v="0.43664881587028503"/>
    <n v="0.13248968124389648"/>
    <n v="0.27708730101585388"/>
    <n v="8.1000000238418579E-2"/>
    <m/>
    <m/>
    <n v="4.8351757228374481E-2"/>
    <n v="8.4137916564941406E-2"/>
    <n v="8.0257333815097809E-2"/>
    <n v="0.38765344023704529"/>
    <n v="3.5308096557855606E-2"/>
    <m/>
    <m/>
    <m/>
    <n v="8.6258336901664734E-2"/>
    <n v="4.8995401710271835E-2"/>
    <n v="0.17861762642860413"/>
    <n v="0.17828381061553955"/>
    <n v="0.17904365062713623"/>
  </r>
  <r>
    <x v="117"/>
    <x v="1"/>
    <s v="BEL"/>
    <n v="124"/>
    <n v="9876"/>
    <n v="15540.921156612834"/>
    <n v="71.059869761076314"/>
    <n v="73.572000000000003"/>
    <n v="5422045.6190999998"/>
    <n v="0.17895957762496892"/>
    <n v="92.674844895657074"/>
    <n v="102782.59072441301"/>
    <n v="3110100"/>
    <n v="3100100"/>
    <n v="1099302.625"/>
    <n v="4212817"/>
    <n v="7.0900000000000007"/>
    <n v="8.1841666666666697"/>
    <n v="74.924580685185759"/>
    <n v="11.2567"/>
    <n v="89.986498649864998"/>
    <n v="1.256"/>
    <n v="1648917.61644"/>
    <n v="2073975.1087499999"/>
    <n v="33.152500000000003"/>
    <n v="3855163.25"/>
    <n v="1296700"/>
    <n v="1636872.125"/>
    <n v="2218291"/>
    <n v="2623722"/>
    <n v="2.3144772052764893"/>
    <n v="99.191070556640625"/>
    <n v="65.704933166503906"/>
    <n v="0"/>
    <n v="0"/>
    <n v="1"/>
    <n v="1"/>
    <s v="PEG"/>
    <s v="DEU"/>
    <n v="-0.63824999000000004"/>
    <n v="-0.10943236947059631"/>
    <n v="0.14321026206016541"/>
    <n v="2.9076511040329933E-2"/>
    <n v="7.0900000631809235E-2"/>
    <m/>
    <m/>
    <n v="5.9527598321437836E-2"/>
    <n v="8.3682671189308167E-2"/>
    <n v="7.8981116414070129E-2"/>
    <n v="-0.13599014282226563"/>
    <n v="3.0737807974219322E-2"/>
    <m/>
    <m/>
    <m/>
    <n v="8.1841669976711273E-2"/>
    <n v="2.6557769626379013E-2"/>
    <n v="8.1905670464038849E-2"/>
    <n v="0.10824581235647202"/>
    <n v="4.9988254904747009E-2"/>
  </r>
  <r>
    <x v="118"/>
    <x v="1"/>
    <s v="BEL"/>
    <n v="124"/>
    <n v="9928"/>
    <n v="16251.719951436666"/>
    <n v="74.185765752590996"/>
    <n v="75.788200000000003"/>
    <n v="5801281.0190000003"/>
    <n v="0.19738138814585388"/>
    <n v="93.753525098702752"/>
    <n v="129971.96287991999"/>
    <n v="3393600"/>
    <n v="3382300"/>
    <n v="1172680.875"/>
    <n v="4535495.5"/>
    <n v="6.72"/>
    <n v="8.0075000000000003"/>
    <n v="80.401054387417901"/>
    <n v="10.129300000000001"/>
    <n v="90.7290729072907"/>
    <n v="1.26"/>
    <n v="1722973.6048600001"/>
    <n v="2156595.2579399999"/>
    <n v="37.344999999999999"/>
    <n v="4387972.5"/>
    <n v="1407000"/>
    <n v="1834699"/>
    <n v="2553273.75"/>
    <n v="2947985.25"/>
    <n v="2.390958309173584"/>
    <n v="102.01303100585938"/>
    <n v="65.310646057128906"/>
    <n v="0"/>
    <n v="0"/>
    <n v="1"/>
    <n v="1"/>
    <s v="PEG"/>
    <s v="DEU"/>
    <n v="0.21525"/>
    <n v="0.52340412139892578"/>
    <n v="0.15495388209819794"/>
    <n v="6.9904826581478119E-2"/>
    <n v="6.719999760389328E-2"/>
    <m/>
    <m/>
    <n v="7.3093481361865997E-2"/>
    <n v="8.186040073633194E-2"/>
    <n v="7.6284497976303101E-2"/>
    <n v="0.47633704543113708"/>
    <n v="3.1880978494882584E-2"/>
    <m/>
    <m/>
    <m/>
    <n v="8.0075003206729889E-2"/>
    <n v="4.7067068517208099E-2"/>
    <n v="0.15437105298042297"/>
    <n v="0.21947801113128662"/>
    <n v="6.8552412092685699E-2"/>
  </r>
  <r>
    <x v="119"/>
    <x v="1"/>
    <s v="BEL"/>
    <n v="124"/>
    <n v="9948"/>
    <n v="16743.919642548975"/>
    <n v="76.489656244533847"/>
    <n v="78.004300000000001"/>
    <n v="6290523.3262"/>
    <n v="0.21387301999480651"/>
    <n v="96.665256627185556"/>
    <n v="139565.50108216002"/>
    <n v="3883900"/>
    <n v="3943100"/>
    <n v="1270989.25"/>
    <n v="5148097.5"/>
    <n v="8.68"/>
    <n v="8.5391666666666701"/>
    <n v="90.506842031918609"/>
    <n v="8.2843"/>
    <n v="95.837083708370798"/>
    <n v="1.228"/>
    <n v="1692412.0966200002"/>
    <n v="2221167.3358700001"/>
    <n v="35.76"/>
    <n v="5133292.5"/>
    <n v="1565600"/>
    <n v="2099288.5"/>
    <n v="3034004.25"/>
    <n v="3453555"/>
    <n v="2.8083431720733643"/>
    <n v="106.61123657226563"/>
    <n v="63.642032623291016"/>
    <n v="0"/>
    <n v="0"/>
    <n v="1"/>
    <n v="1"/>
    <s v="PEG"/>
    <s v="DEU"/>
    <n v="1.9349999"/>
    <n v="0.14650155603885651"/>
    <n v="0.20479473471641541"/>
    <n v="-4.5030608773231506E-2"/>
    <n v="8.6800001561641693E-2"/>
    <m/>
    <m/>
    <n v="0.12569107115268707"/>
    <n v="7.9103656113147736E-2"/>
    <n v="7.0271193981170654E-2"/>
    <n v="0.11511553078889847"/>
    <n v="2.8145991265773773E-2"/>
    <m/>
    <m/>
    <m/>
    <n v="8.5391663014888763E-2"/>
    <n v="3.1386032700538635E-2"/>
    <n v="0.12254270911216736"/>
    <n v="0.19455273449420929"/>
    <n v="2.0884696394205093E-2"/>
  </r>
  <r>
    <x v="120"/>
    <x v="1"/>
    <s v="BEL"/>
    <n v="124"/>
    <n v="9987"/>
    <n v="17196.977524021222"/>
    <n v="78.66319004835114"/>
    <n v="80.262500000000003"/>
    <n v="6670323.4847000008"/>
    <n v="0.22458537660477162"/>
    <n v="100"/>
    <n v="119263.78886679"/>
    <n v="4011600"/>
    <n v="3944500"/>
    <n v="1289384.25"/>
    <n v="5440884.5"/>
    <n v="9.67"/>
    <n v="10.0066666666667"/>
    <n v="100"/>
    <n v="7.2503000000000002"/>
    <n v="100"/>
    <n v="1.266"/>
    <n v="1825997.6754700001"/>
    <n v="2277203.4909600001"/>
    <n v="30.982500000000002"/>
    <n v="5592078.5"/>
    <n v="1682100"/>
    <n v="2289289.25"/>
    <n v="3302789"/>
    <n v="3667970.75"/>
    <n v="2.7811229228973389"/>
    <n v="104.84701538085938"/>
    <n v="63.366268157958984"/>
    <n v="0"/>
    <n v="0"/>
    <n v="1"/>
    <n v="1"/>
    <s v="PEG"/>
    <s v="DEU"/>
    <n v="1.3340000000000001"/>
    <n v="-0.19681346416473389"/>
    <n v="0.17740938067436218"/>
    <n v="5.5170092731714249E-2"/>
    <n v="9.6699997782707214E-2"/>
    <m/>
    <m/>
    <n v="0.10488935559988022"/>
    <n v="7.2520017623901367E-2"/>
    <n v="6.5635547041893005E-2"/>
    <n v="-0.22109687328338623"/>
    <n v="3.1176416203379631E-2"/>
    <m/>
    <m/>
    <m/>
    <n v="0.10006666928529739"/>
    <n v="2.4283407256007195E-2"/>
    <n v="0.10496999323368073"/>
    <n v="0.12629105150699615"/>
    <n v="7.5935043394565582E-2"/>
  </r>
  <r>
    <x v="121"/>
    <x v="1"/>
    <s v="BEL"/>
    <n v="124"/>
    <n v="10022"/>
    <n v="17450.630666830595"/>
    <n v="79.81231704831356"/>
    <n v="82.390799999999999"/>
    <n v="6988000.1972000003"/>
    <n v="0.20970663861617578"/>
    <n v="103.20783981951494"/>
    <n v="159458.46119280002"/>
    <n v="4116300"/>
    <n v="4023400"/>
    <n v="1303583.875"/>
    <n v="5638590"/>
    <n v="9.31"/>
    <n v="9.2858333333333292"/>
    <n v="105.27542016775787"/>
    <n v="6.9863"/>
    <n v="107.33311902626906"/>
    <n v="1.28"/>
    <n v="1885668.4555500001"/>
    <n v="2326414.13497"/>
    <n v="31.27"/>
    <n v="6068331"/>
    <n v="1532200"/>
    <n v="2449761.5"/>
    <n v="3618569.75"/>
    <n v="4010710.25"/>
    <n v="2.9722318649291992"/>
    <n v="103.63439178466797"/>
    <n v="60.9090576171875"/>
    <n v="0"/>
    <n v="0"/>
    <n v="1"/>
    <n v="1"/>
    <s v="PEG"/>
    <s v="DEU"/>
    <n v="0.91700000000000004"/>
    <n v="0.12569156289100647"/>
    <n v="0.12034154683351517"/>
    <n v="0.16643872857093811"/>
    <n v="9.3099996447563171E-2"/>
    <m/>
    <m/>
    <n v="5.2749998867511749E-2"/>
    <n v="6.7591547966003418E-2"/>
    <n v="6.420474499464035E-2"/>
    <n v="9.1051071882247925E-2"/>
    <n v="3.1749654561281204E-2"/>
    <m/>
    <m/>
    <m/>
    <n v="9.2858336865901947E-2"/>
    <n v="3.4640494734048843E-2"/>
    <n v="0.12469430267810822"/>
    <n v="0.12106654047966003"/>
    <n v="0.12976935505867004"/>
  </r>
  <r>
    <x v="122"/>
    <x v="1"/>
    <s v="BEL"/>
    <n v="124"/>
    <n v="10068"/>
    <n v="17645.197608509978"/>
    <n v="80.710978839330295"/>
    <n v="83.627099999999999"/>
    <n v="7337948.8296999997"/>
    <n v="0.2069575767019684"/>
    <n v="105.71771009588268"/>
    <n v="210355.42516772199"/>
    <n v="4023300"/>
    <n v="3969800"/>
    <n v="1368006.75"/>
    <n v="6065104"/>
    <n v="9.36"/>
    <n v="8.6533333333333307"/>
    <n v="113.66086747299575"/>
    <n v="6.7015000000000002"/>
    <n v="112.81115132273976"/>
    <n v="1.296"/>
    <n v="1929312.1933600002"/>
    <n v="2417191.0119400001"/>
    <n v="33.18"/>
    <n v="6028640"/>
    <n v="1624810.5"/>
    <n v="2451213.75"/>
    <n v="3577426"/>
    <n v="4758487.5"/>
    <n v="2.8859591484069824"/>
    <n v="103.08079528808594"/>
    <n v="60.259017944335938"/>
    <n v="0"/>
    <n v="0"/>
    <n v="1"/>
    <n v="1"/>
    <s v="PEG"/>
    <s v="DEU"/>
    <n v="0.57599997999999997"/>
    <n v="-1.4005719684064388E-2"/>
    <n v="0.14763918519020081"/>
    <n v="0.200479656457901"/>
    <n v="9.3599997460842133E-2"/>
    <m/>
    <m/>
    <n v="7.9658038914203644E-2"/>
    <n v="6.7981146275997162E-2"/>
    <n v="6.2965445220470428E-2"/>
    <n v="-4.9032922834157944E-2"/>
    <n v="3.6833241581916809E-2"/>
    <m/>
    <m/>
    <m/>
    <n v="8.6533330380916595E-2"/>
    <n v="3.5027198493480682E-2"/>
    <n v="0.1364896297454834"/>
    <n v="0.12896512448787689"/>
    <n v="0.14703983068466187"/>
  </r>
  <r>
    <x v="123"/>
    <x v="1"/>
    <s v="BEL"/>
    <n v="124"/>
    <n v="10101"/>
    <n v="17406.492335973773"/>
    <n v="79.617191942817399"/>
    <n v="82.895200000000003"/>
    <n v="7557518.9054000005"/>
    <n v="0.19965201791783516"/>
    <n v="108.62239142695995"/>
    <n v="382536.53816389194"/>
    <n v="3875000"/>
    <n v="4129000"/>
    <n v="1483782.25"/>
    <n v="6898486"/>
    <n v="8.16"/>
    <n v="7.2283333333333299"/>
    <n v="120.58894888494167"/>
    <n v="8.0768000000000004"/>
    <n v="118.11478211800156"/>
    <n v="1.3519999999999999"/>
    <n v="2076435.84265"/>
    <n v="2507197.3968199999"/>
    <n v="36.11"/>
    <n v="6133003"/>
    <n v="1749259.125"/>
    <n v="2569611.25"/>
    <n v="3563392"/>
    <n v="5178003.5"/>
    <n v="2.7917191982269287"/>
    <n v="103.14114379882813"/>
    <n v="59.294086456298828"/>
    <n v="0"/>
    <n v="0"/>
    <n v="1"/>
    <n v="1"/>
    <s v="PEG"/>
    <s v="DEU"/>
    <n v="-1.927"/>
    <n v="0.34585615992546082"/>
    <n v="0.12724259495735168"/>
    <n v="0.20278139412403107"/>
    <n v="8.1600002944469452E-2"/>
    <m/>
    <m/>
    <n v="6.0953184962272644E-2"/>
    <n v="6.6289417445659637E-2"/>
    <n v="6.2481001019477844E-2"/>
    <n v="0.30306580662727356"/>
    <n v="3.2838229089975357E-2"/>
    <m/>
    <m/>
    <m/>
    <n v="7.2283335030078888E-2"/>
    <n v="4.2790371924638748E-2"/>
    <n v="0.15095865726470947"/>
    <n v="0.15710219740867615"/>
    <n v="0.14219069480895996"/>
  </r>
  <r>
    <x v="124"/>
    <x v="1"/>
    <s v="BEL"/>
    <n v="124"/>
    <n v="10131"/>
    <n v="17901.667603485559"/>
    <n v="81.940861397659816"/>
    <n v="84.612399999999994"/>
    <n v="7964790.5358000007"/>
    <n v="0.19478568498769483"/>
    <n v="111.20981387478849"/>
    <n v="413851.22944959998"/>
    <n v="4192000"/>
    <n v="4579000"/>
    <n v="1490599.625"/>
    <n v="6528286.5"/>
    <n v="5.68"/>
    <n v="7.7508333333333299"/>
    <n v="129.66005436102157"/>
    <n v="9.6466999999999992"/>
    <n v="123.1284774899907"/>
    <n v="1.3319999999999999"/>
    <n v="2201767.8779600002"/>
    <n v="2563407.0134799997"/>
    <n v="31.837499999999999"/>
    <n v="6329452"/>
    <n v="1891658.875"/>
    <n v="2705597"/>
    <n v="3623855.25"/>
    <n v="5530990"/>
    <n v="2.7742705345153809"/>
    <n v="106.70660400390625"/>
    <n v="61.179229736328125"/>
    <n v="0"/>
    <n v="0"/>
    <n v="1"/>
    <n v="1"/>
    <s v="PEG"/>
    <s v="DEU"/>
    <n v="-2.1419999999999999"/>
    <n v="-2.9763035476207733E-2"/>
    <n v="0.14054977893829346"/>
    <n v="-3.2731600105762482E-2"/>
    <n v="5.6800000369548798E-2"/>
    <m/>
    <m/>
    <n v="7.5222447514533997E-2"/>
    <n v="6.532733142375946E-2"/>
    <n v="6.0757037252187729E-2"/>
    <n v="-5.6431464850902557E-2"/>
    <n v="2.8263373300433159E-2"/>
    <m/>
    <m/>
    <m/>
    <n v="7.7508330345153809E-2"/>
    <n v="2.6668429374694824E-2"/>
    <n v="7.63821080327034E-2"/>
    <n v="0.12008293718099594"/>
    <n v="1.2034200131893158E-2"/>
  </r>
  <r>
    <x v="125"/>
    <x v="1"/>
    <s v="BEL"/>
    <n v="124"/>
    <n v="10143"/>
    <n v="18269.833173485003"/>
    <n v="83.723222655427293"/>
    <n v="85.755899999999997"/>
    <n v="8491105.2111000009"/>
    <n v="0.21812170924855329"/>
    <n v="112.84545967287085"/>
    <n v="445384.91596743301"/>
    <n v="4568400"/>
    <n v="4996100"/>
    <n v="1563292.125"/>
    <n v="6523002"/>
    <n v="4.78"/>
    <n v="7.4808333333333303"/>
    <n v="136.15332460767308"/>
    <n v="9.3394999999999992"/>
    <n v="124.6075365187521"/>
    <n v="1.3130000000000002"/>
    <n v="2346818.05639"/>
    <n v="2668423.8751500002"/>
    <n v="29.414999999999999"/>
    <n v="6455514"/>
    <n v="1972701.75"/>
    <n v="2835007.5"/>
    <n v="3620506.75"/>
    <n v="5899537.5"/>
    <n v="2.6219089031219482"/>
    <n v="105.09672546386719"/>
    <n v="62.620914459228516"/>
    <n v="0"/>
    <n v="0"/>
    <n v="1"/>
    <n v="1"/>
    <s v="PEG"/>
    <s v="DEU"/>
    <n v="-0.84399997999999998"/>
    <n v="0.13405321538448334"/>
    <n v="0.11258150637149811"/>
    <n v="0.18958310782909393"/>
    <n v="4.7800000756978989E-2"/>
    <m/>
    <m/>
    <n v="5.0077125430107117E-2"/>
    <n v="6.2504380941390991E-2"/>
    <n v="5.9523608535528183E-2"/>
    <n v="0.10049295425415039"/>
    <n v="3.049565851688385E-2"/>
    <m/>
    <m/>
    <m/>
    <n v="7.4808336794376373E-2"/>
    <n v="3.3560257405042648E-2"/>
    <n v="0.11655037105083466"/>
    <n v="0.11520400643348694"/>
    <n v="0.11869155615568161"/>
  </r>
  <r>
    <x v="126"/>
    <x v="1"/>
    <s v="BEL"/>
    <n v="124"/>
    <n v="10170"/>
    <n v="18487.356726099893"/>
    <n v="84.524936783734248"/>
    <n v="86.678899999999999"/>
    <n v="8644356.4912"/>
    <n v="0.21655126552265788"/>
    <n v="115.17202481669487"/>
    <n v="420072.19468622998"/>
    <n v="4729100"/>
    <n v="5133100"/>
    <n v="1608109.75"/>
    <n v="7241012"/>
    <n v="3.21"/>
    <n v="6.4924999999999997"/>
    <n v="139.63492850714431"/>
    <n v="9.4827999999999992"/>
    <n v="126.97025600889812"/>
    <n v="1.29"/>
    <n v="2426098.0618600002"/>
    <n v="2722196.9618500001"/>
    <n v="32.005000000000003"/>
    <n v="6776861"/>
    <n v="2081821.25"/>
    <n v="2990961.5"/>
    <n v="3785899.5"/>
    <n v="6594054"/>
    <n v="2.5798530578613281"/>
    <n v="103.45241546630859"/>
    <n v="63.157520294189453"/>
    <n v="0"/>
    <n v="0"/>
    <n v="1"/>
    <n v="1"/>
    <s v="PEG"/>
    <s v="DEU"/>
    <n v="-1.0762501"/>
    <n v="0.25928059220314026"/>
    <n v="8.6575895547866821E-2"/>
    <n v="0.13658398389816284"/>
    <n v="3.2099999487400055E-2"/>
    <m/>
    <m/>
    <n v="2.5574170053005219E-2"/>
    <n v="6.1001725494861603E-2"/>
    <n v="5.9480559080839157E-2"/>
    <n v="0.23211164772510529"/>
    <n v="2.2050729021430016E-2"/>
    <m/>
    <m/>
    <m/>
    <n v="6.4925000071525574E-2"/>
    <n v="2.7168959379196167E-2"/>
    <n v="0.10106609016656876"/>
    <n v="0.11092565208673477"/>
    <n v="8.434198796749115E-2"/>
  </r>
  <r>
    <x v="127"/>
    <x v="1"/>
    <s v="BEL"/>
    <n v="124"/>
    <n v="10192"/>
    <n v="19138.659717503986"/>
    <n v="87.146827907165886"/>
    <n v="88.057900000000004"/>
    <n v="9040211.9298999999"/>
    <n v="0.22282555061829357"/>
    <n v="116.90306034968981"/>
    <n v="494567.174"/>
    <n v="5554400"/>
    <n v="5916200"/>
    <n v="1686086.75"/>
    <n v="7785600.5"/>
    <n v="3.43"/>
    <n v="5.7533333333333303"/>
    <n v="143.06105632827274"/>
    <n v="8.9558"/>
    <n v="130.42380022728256"/>
    <n v="1.2430000000000001"/>
    <n v="2569833.15955"/>
    <n v="2783856.4989999998"/>
    <n v="36.92"/>
    <n v="7329074"/>
    <n v="2221034.25"/>
    <n v="3213637.75"/>
    <n v="4115436.25"/>
    <n v="7356780"/>
    <n v="2.7301485538482666"/>
    <n v="102.27935028076172"/>
    <n v="62.595790863037109"/>
    <n v="0"/>
    <n v="0"/>
    <n v="1"/>
    <n v="1"/>
    <s v="PEG"/>
    <s v="DEU"/>
    <n v="-7.7875E-2"/>
    <n v="0.3497387170791626"/>
    <n v="8.5021175444126129E-2"/>
    <n v="9.9383622407913208E-2"/>
    <n v="3.4299999475479126E-2"/>
    <m/>
    <m/>
    <n v="2.4535395205020905E-2"/>
    <n v="6.0485780239105225E-2"/>
    <n v="5.9037275612354279E-2"/>
    <n v="0.31917494535446167"/>
    <n v="2.3168871179223061E-2"/>
    <m/>
    <m/>
    <m/>
    <n v="5.7533334940671921E-2"/>
    <n v="3.0563794076442719E-2"/>
    <n v="0.10989696532487869"/>
    <n v="0.13348641991615295"/>
    <n v="6.6841810941696167E-2"/>
  </r>
  <r>
    <x v="128"/>
    <x v="1"/>
    <s v="BEL"/>
    <n v="124"/>
    <n v="10214"/>
    <n v="19474.911006427505"/>
    <n v="88.630865014671087"/>
    <n v="90.209500000000006"/>
    <n v="9384028.8976000007"/>
    <n v="0.2239429808400884"/>
    <n v="117.96337110706149"/>
    <n v="480488.54889999999"/>
    <n v="5967940"/>
    <n v="6491340"/>
    <n v="1936315.25"/>
    <n v="8878812"/>
    <n v="3.55"/>
    <n v="4.7516666666666696"/>
    <n v="152.46959674173607"/>
    <n v="9.3224999999999998"/>
    <n v="131.96831170530939"/>
    <n v="1.1919999999999999"/>
    <n v="2701793.0404300001"/>
    <n v="2858271.5125299999"/>
    <n v="34.5745"/>
    <n v="7279213.9353"/>
    <n v="2561785.3495"/>
    <n v="3625992.2514"/>
    <n v="3653221.6839000001"/>
    <n v="6644493.5"/>
    <n v="3.2152683734893799"/>
    <n v="101.82101440429688"/>
    <n v="62.429664611816406"/>
    <n v="0"/>
    <n v="0"/>
    <n v="1"/>
    <n v="1"/>
    <s v="PEG"/>
    <s v="DEU"/>
    <n v="0.20125000000000001"/>
    <n v="0.41247206926345825"/>
    <n v="0.12555535137653351"/>
    <n v="0.17192663252353668"/>
    <n v="3.5500001162290573E-2"/>
    <m/>
    <m/>
    <n v="6.5769150853157043E-2"/>
    <n v="5.9786204248666763E-2"/>
    <n v="5.6096766144037247E-2"/>
    <n v="0.39022490382194519"/>
    <n v="1.6002563759684563E-2"/>
    <m/>
    <m/>
    <m/>
    <n v="4.7516666352748871E-2"/>
    <n v="2.2247163578867912E-2"/>
    <n v="0.16598880290985107"/>
    <n v="0.19649298489093781"/>
    <n v="0.10371331870555878"/>
  </r>
  <r>
    <x v="129"/>
    <x v="1"/>
    <s v="BEL"/>
    <n v="124"/>
    <n v="10239"/>
    <n v="20127.576531459625"/>
    <n v="91.159190370603767"/>
    <n v="91.792299999999997"/>
    <n v="9774599.8094000015"/>
    <n v="0.22708966285325885"/>
    <n v="119.30225536912664"/>
    <n v="489282.6471"/>
    <n v="6237355.3380000005"/>
    <n v="6781137.1900000004"/>
    <n v="2178354.5"/>
    <n v="9423401"/>
    <n v="2.78"/>
    <n v="4.7491666666666701"/>
    <n v="164.42970788178758"/>
    <n v="8.6486000000000001"/>
    <n v="139.8611428048323"/>
    <n v="1.1540000000000001"/>
    <n v="2781311.0513099995"/>
    <n v="2933452.98416"/>
    <n v="40.155186143738803"/>
    <n v="7917512.1729999995"/>
    <n v="2797330.0255999998"/>
    <n v="3754434.4929999998"/>
    <n v="4163077.6799999997"/>
    <n v="7321092"/>
    <n v="3.1316254138946533"/>
    <n v="107.94283294677734"/>
    <n v="66.193717956542969"/>
    <n v="0"/>
    <n v="0"/>
    <n v="1"/>
    <n v="1"/>
    <s v="PEG"/>
    <s v="DEU"/>
    <n v="-0.68199997999999995"/>
    <n v="-7.3025017976760864E-2"/>
    <n v="0.1353609710931778"/>
    <n v="-5.3402498364448547E-2"/>
    <n v="2.7799999341368675E-2"/>
    <m/>
    <m/>
    <n v="7.844165712594986E-2"/>
    <n v="5.6919313967227936E-2"/>
    <n v="5.2779223769903183E-2"/>
    <n v="-9.0212069451808929E-2"/>
    <n v="1.8891267478466034E-2"/>
    <m/>
    <m/>
    <m/>
    <n v="4.7491665929555893E-2"/>
    <n v="1.7187047749757767E-2"/>
    <n v="5.4784934967756271E-2"/>
    <n v="8.7700545787811279E-2"/>
    <n v="-1.2801249511539936E-2"/>
  </r>
  <r>
    <x v="130"/>
    <x v="1"/>
    <s v="BEL"/>
    <n v="124"/>
    <n v="10263"/>
    <n v="20809.358686311454"/>
    <n v="94.450184337409567"/>
    <n v="94.921999999999997"/>
    <n v="10342182.202399999"/>
    <n v="0.23771251094019874"/>
    <n v="122.49836279046555"/>
    <n v="431959.64919999999"/>
    <n v="7752521.9819999998"/>
    <n v="8226919.2060000002"/>
    <n v="2380054"/>
    <n v="9278177"/>
    <n v="4.24"/>
    <n v="5.5925000000000002"/>
    <n v="172.10536291036277"/>
    <n v="6.5864000000000003"/>
    <n v="143.29606680082992"/>
    <n v="1.0959999999999999"/>
    <n v="2985814.1743599996"/>
    <n v="3027933.0639499999"/>
    <n v="43.352928533046743"/>
    <n v="8297675.3905999996"/>
    <n v="2967201.3445000001"/>
    <n v="3886547.6655000001"/>
    <n v="4411127.7250999995"/>
    <n v="8338804.5"/>
    <n v="3.7286415100097656"/>
    <n v="119.54236602783203"/>
    <n v="65.405105590820313"/>
    <n v="0"/>
    <n v="0"/>
    <n v="1"/>
    <n v="1"/>
    <s v="PEG"/>
    <s v="DEU"/>
    <n v="1.38"/>
    <n v="2.3514015600085258E-2"/>
    <n v="0.10024359822273254"/>
    <n v="5.3840421140193939E-2"/>
    <n v="4.2399998754262924E-2"/>
    <m/>
    <m/>
    <n v="4.6676397323608398E-2"/>
    <n v="5.3567204624414444E-2"/>
    <n v="5.1178380846977234E-2"/>
    <n v="5.6492779403924942E-3"/>
    <n v="1.7764382064342499E-2"/>
    <m/>
    <m/>
    <m/>
    <n v="5.5925000458955765E-2"/>
    <n v="1.7864737659692764E-2"/>
    <n v="7.1803197264671326E-2"/>
    <n v="8.2377776503562927E-2"/>
    <n v="4.8120208084583282E-2"/>
  </r>
  <r>
    <x v="131"/>
    <x v="1"/>
    <s v="BEL"/>
    <n v="124"/>
    <n v="10310"/>
    <n v="20920.25111546414"/>
    <n v="95.117544992341834"/>
    <n v="95.630200000000002"/>
    <n v="10663247.466499999"/>
    <n v="0.22582099143529211"/>
    <n v="125.48119792441339"/>
    <n v="376209.90740000003"/>
    <n v="8047406.6509999996"/>
    <n v="8574245.7449999992"/>
    <n v="2501073.75"/>
    <n v="9830834"/>
    <n v="4.1500000000000004"/>
    <n v="5.1308333333333298"/>
    <n v="180.3333167445372"/>
    <n v="6.1775000000000002"/>
    <n v="147.07714335029499"/>
    <n v="1.0820000000000001"/>
    <n v="3063823.4729800001"/>
    <n v="3179086.6692499998"/>
    <n v="45.773175990014749"/>
    <n v="8285008.6620000005"/>
    <n v="2950661.9855"/>
    <n v="3892881.0298000001"/>
    <n v="4392127.6321999999"/>
    <n v="8851881"/>
    <n v="3.68475341796875"/>
    <n v="104.42789459228516"/>
    <n v="64.775726318359375"/>
    <n v="0"/>
    <n v="0"/>
    <n v="1"/>
    <n v="1"/>
    <s v="PEG"/>
    <s v="DEU"/>
    <n v="0.26100001"/>
    <n v="-2.3178413510322571E-2"/>
    <n v="9.9975705146789551E-2"/>
    <n v="7.6307445764541626E-2"/>
    <n v="4.1499998420476913E-2"/>
    <m/>
    <m/>
    <n v="4.7808025032281876E-2"/>
    <n v="5.2167680114507675E-2"/>
    <n v="4.9787439405918121E-2"/>
    <n v="-4.3877977877855301E-2"/>
    <n v="2.1649502217769623E-2"/>
    <m/>
    <m/>
    <m/>
    <n v="5.1308333873748779E-2"/>
    <n v="2.0699566230177879E-2"/>
    <n v="6.8535834550857544E-2"/>
    <n v="7.2730541229248047E-2"/>
    <n v="5.8903723955154419E-2"/>
  </r>
  <r>
    <x v="132"/>
    <x v="1"/>
    <s v="BEL"/>
    <n v="124"/>
    <n v="10355"/>
    <n v="21162.974678941075"/>
    <n v="96.121557943258793"/>
    <n v="95.995099999999994"/>
    <n v="11023079.374500001"/>
    <n v="0.20655982892777022"/>
    <n v="127.4236468682833"/>
    <n v="505458.94699999999"/>
    <n v="8460487.227"/>
    <n v="9220490.943"/>
    <n v="2537379.71"/>
    <n v="10601325.720000001"/>
    <n v="3.21"/>
    <n v="4.9866666666666699"/>
    <n v="190.88986854632412"/>
    <n v="6.9095000000000004"/>
    <n v="152.43689700365903"/>
    <n v="1.054"/>
    <n v="3020530.6923000002"/>
    <n v="3045690.68793"/>
    <n v="38.466577667588446"/>
    <n v="8407036.8595000003"/>
    <n v="3152684.2047000001"/>
    <n v="4077879.8111999999"/>
    <n v="4329157.0482999999"/>
    <n v="8615033"/>
    <n v="3.8210024833679199"/>
    <n v="108.13768768310547"/>
    <n v="63.90655517578125"/>
    <n v="0"/>
    <n v="0"/>
    <n v="1"/>
    <n v="1"/>
    <s v="PEG"/>
    <s v="DEU"/>
    <n v="-1.095"/>
    <n v="-0.26694527268409729"/>
    <n v="0.10959109663963318"/>
    <n v="9.9680446088314056E-2"/>
    <n v="3.2099999487400055E-2"/>
    <m/>
    <m/>
    <n v="5.8541696518659592E-2"/>
    <n v="5.1049400120973587E-2"/>
    <n v="4.8226159065961838E-2"/>
    <n v="-0.28330317139625549"/>
    <n v="2.2824015468358994E-2"/>
    <m/>
    <m/>
    <m/>
    <n v="4.9866665154695511E-2"/>
    <n v="1.6357898712158203E-2"/>
    <n v="5.1691673696041107E-2"/>
    <n v="4.5305244624614716E-2"/>
    <n v="6.5890222787857056E-2"/>
  </r>
  <r>
    <x v="133"/>
    <x v="1"/>
    <s v="BEL"/>
    <n v="124"/>
    <n v="10396"/>
    <n v="21294.789764994453"/>
    <n v="96.600044874751219"/>
    <n v="96.495599999999996"/>
    <n v="11343620.219900001"/>
    <n v="0.20964707706466781"/>
    <n v="129.35666359127515"/>
    <n v="402309.82270000002"/>
    <n v="8378193.8310000002"/>
    <n v="9115946.0214066729"/>
    <n v="2743113.1999999997"/>
    <n v="11335511.9"/>
    <n v="2.2200000000000002"/>
    <n v="4.1808333333333296"/>
    <n v="202.40492084201924"/>
    <n v="7.6795999999999998"/>
    <n v="155.64315368062387"/>
    <n v="1.0170000000000001"/>
    <n v="3032059.8357200003"/>
    <n v="3197037.9247500002"/>
    <n v="31.939746634996041"/>
    <n v="8431321.4792999998"/>
    <n v="3366647.0342999999"/>
    <n v="4285186.5573000005"/>
    <n v="4146134.9220000003"/>
    <n v="9286041"/>
    <n v="3.2466526031494141"/>
    <n v="100.51992034912109"/>
    <n v="63.315868377685547"/>
    <n v="0"/>
    <n v="0"/>
    <n v="1"/>
    <n v="1"/>
    <s v="PEG"/>
    <s v="DEU"/>
    <n v="-0.95999997999999997"/>
    <n v="0.18687132000923157"/>
    <n v="0.1096186488866806"/>
    <n v="5.0814889371395111E-2"/>
    <n v="2.2199999541044235E-2"/>
    <m/>
    <m/>
    <n v="6.0322698205709457E-2"/>
    <n v="4.9295954406261444E-2"/>
    <n v="4.6491462737321854E-2"/>
    <n v="0.15067000687122345"/>
    <n v="3.1461067497730255E-2"/>
    <m/>
    <m/>
    <m/>
    <n v="4.1808333247900009E-2"/>
    <n v="3.6201305687427521E-2"/>
    <n v="9.7637802362442017E-2"/>
    <n v="0.12317655980587006"/>
    <n v="3.6507442593574524E-2"/>
  </r>
  <r>
    <x v="134"/>
    <x v="1"/>
    <s v="BEL"/>
    <n v="124"/>
    <n v="10446"/>
    <n v="21954.948068664551"/>
    <n v="98.682574952895919"/>
    <n v="97.501000000000005"/>
    <n v="11973689.118000001"/>
    <n v="0.22667060171545217"/>
    <n v="131.75881683416512"/>
    <n v="393919.12349999999"/>
    <n v="9291489.1669999994"/>
    <n v="9952119.82338758"/>
    <n v="3186852.1"/>
    <n v="12404519.25"/>
    <n v="2.0099999999999998"/>
    <n v="4.1524999999999999"/>
    <n v="215.02661999997693"/>
    <n v="7.3634000000000004"/>
    <n v="158.70260514270186"/>
    <n v="0.97200000000000009"/>
    <n v="3224541.6685700002"/>
    <n v="3245833.0677900002"/>
    <n v="29.61596064899787"/>
    <n v="8999186.251600001"/>
    <n v="3683597.6285999999"/>
    <n v="4656999.4155999999"/>
    <n v="4342186.8360000001"/>
    <n v="9628245"/>
    <n v="2.9017882347106934"/>
    <n v="97.540145874023438"/>
    <n v="63.608814239501953"/>
    <n v="0"/>
    <n v="0"/>
    <n v="1"/>
    <n v="1"/>
    <s v="PEG"/>
    <s v="DEU"/>
    <n v="-0.26967001000000002"/>
    <n v="0.39259117841720581"/>
    <n v="0.1097278892993927"/>
    <n v="9.3602567911148071E-2"/>
    <n v="2.0099999383091927E-2"/>
    <m/>
    <m/>
    <n v="6.2360119074583054E-2"/>
    <n v="4.7367770224809647E-2"/>
    <n v="4.4587299227714539E-2"/>
    <n v="0.35929054021835327"/>
    <n v="2.4498537182807922E-2"/>
    <m/>
    <m/>
    <m/>
    <n v="4.1524998843669891E-2"/>
    <n v="3.3300630748271942E-2"/>
    <n v="0.14446097612380981"/>
    <n v="0.17474651336669922"/>
    <n v="5.6851282715797424E-2"/>
  </r>
  <r>
    <x v="135"/>
    <x v="1"/>
    <s v="BEL"/>
    <n v="124"/>
    <n v="10511"/>
    <n v="22304.690386988525"/>
    <n v="100"/>
    <n v="97.987899999999996"/>
    <n v="12506861.576299999"/>
    <n v="0.2368106320007638"/>
    <n v="135.10153801724786"/>
    <n v="261846.29089999999"/>
    <n v="10333835.87709"/>
    <n v="10843335.52813597"/>
    <n v="3670930.9"/>
    <n v="13291997.050000001"/>
    <n v="2.0699999999999998"/>
    <n v="3.4283333333333301"/>
    <n v="243.93380237180273"/>
    <n v="8.4402000000000008"/>
    <n v="161.72788063558173"/>
    <n v="0.95100000000000007"/>
    <n v="3391318.91714"/>
    <n v="3736208.92618"/>
    <n v="34.195049588878533"/>
    <n v="9434252.0731000006"/>
    <n v="4174897.2707000002"/>
    <n v="5188477.5981000001"/>
    <n v="4245774.4749999996"/>
    <n v="9585751"/>
    <n v="2.6175475120544434"/>
    <n v="107.76621246337891"/>
    <n v="66.103721618652344"/>
    <n v="0"/>
    <n v="0"/>
    <n v="1"/>
    <n v="1"/>
    <s v="PEG"/>
    <s v="DEU"/>
    <n v="4.1669999999999999E-2"/>
    <n v="0.2718643844127655"/>
    <n v="0.1799088716506958"/>
    <n v="6.0672055929899216E-2"/>
    <n v="2.070000022649765E-2"/>
    <m/>
    <m/>
    <n v="0.1344342827796936"/>
    <n v="4.54745814204216E-2"/>
    <n v="4.0085691958665848E-2"/>
    <n v="0.23781669139862061"/>
    <n v="2.7506237849593163E-2"/>
    <m/>
    <m/>
    <m/>
    <n v="3.4283332526683807E-2"/>
    <n v="3.4047681838274002E-2"/>
    <n v="0.16361565887928009"/>
    <n v="0.20317386090755463"/>
    <n v="4.0686026215553284E-2"/>
  </r>
  <r>
    <x v="136"/>
    <x v="1"/>
    <s v="BEL"/>
    <n v="124"/>
    <n v="10585"/>
    <n v="22867.021804458396"/>
    <n v="101.8781832101995"/>
    <n v="100"/>
    <n v="13116558.824900001"/>
    <n v="0.23970549113259512"/>
    <n v="138.2467018222894"/>
    <n v="252971.5129"/>
    <n v="11297322.116669999"/>
    <n v="11783227.251558686"/>
    <n v="3751610.7"/>
    <n v="13953571.41"/>
    <n v="2.9"/>
    <n v="3.8149999999999999"/>
    <n v="272.49979740080266"/>
    <n v="8.2459000000000007"/>
    <n v="167.31231588475018"/>
    <n v="0.91500000000000004"/>
    <n v="3528284.9796099998"/>
    <n v="3543117.9608400003"/>
    <n v="30.630144267274105"/>
    <n v="10173803.459799999"/>
    <n v="4660186.2676999997"/>
    <n v="5740448.4497999996"/>
    <n v="4433355.01"/>
    <n v="9427662"/>
    <n v="2.954118013381958"/>
    <n v="107.3031005859375"/>
    <n v="65.666778564453125"/>
    <n v="0"/>
    <n v="0"/>
    <n v="1"/>
    <n v="1"/>
    <s v="PEG"/>
    <s v="DEU"/>
    <n v="0.74582999999999999"/>
    <n v="0.23117119073867798"/>
    <n v="0.1585942804813385"/>
    <n v="-2.9505807906389236E-3"/>
    <n v="2.8999999165534973E-2"/>
    <m/>
    <m/>
    <n v="0.11710544675588608"/>
    <n v="4.1488826274871826E-2"/>
    <n v="3.7139579653739929E-2"/>
    <n v="0.19885069131851196"/>
    <n v="2.6959570124745369E-2"/>
    <m/>
    <m/>
    <m/>
    <n v="3.815000131726265E-2"/>
    <n v="3.2320499420166016E-2"/>
    <n v="0.14157001674175262"/>
    <n v="0.17774923145771027"/>
    <n v="1.3024709187448025E-2"/>
  </r>
  <r>
    <x v="137"/>
    <x v="1"/>
    <s v="BEL"/>
    <n v="124"/>
    <n v="10667"/>
    <n v="23496.542128109177"/>
    <n v="104.85133331128334"/>
    <n v="100.57899999999999"/>
    <n v="13861556.098100001"/>
    <n v="0.24603274150519658"/>
    <n v="140.75726192738216"/>
    <n v="271205.14769999997"/>
    <n v="12113975.154239999"/>
    <n v="12685323.050983412"/>
    <n v="4042057.98"/>
    <n v="15204108.310000001"/>
    <n v="3.89"/>
    <n v="4.3283333333333296"/>
    <n v="298.70500356626036"/>
    <n v="7.4579000000000004"/>
    <n v="171.4686404128993"/>
    <n v="0.87300000000000011"/>
    <n v="3658715.9782799999"/>
    <n v="3779215.2935700002"/>
    <n v="27.40296175531552"/>
    <n v="11566861.226500001"/>
    <n v="5173350.1355999997"/>
    <n v="6294516.9763000002"/>
    <n v="5272344.2501999997"/>
    <n v="10216844"/>
    <n v="4.3582644462585449"/>
    <n v="108.27645111083984"/>
    <n v="65.615432739257813"/>
    <n v="0"/>
    <n v="0"/>
    <n v="1"/>
    <n v="1"/>
    <s v="PEG"/>
    <s v="DEU"/>
    <n v="1.0233399999999999"/>
    <n v="-4.1535519063472748E-2"/>
    <n v="0.13396616280078888"/>
    <n v="-8.6051300168037415E-3"/>
    <n v="3.8899999111890793E-2"/>
    <m/>
    <m/>
    <n v="9.6165135502815247E-2"/>
    <n v="3.7801027297973633E-2"/>
    <n v="3.4484792500734329E-2"/>
    <n v="-6.3029728829860687E-2"/>
    <n v="2.2940116003155708E-2"/>
    <m/>
    <m/>
    <m/>
    <n v="4.3283332139253616E-2"/>
    <n v="2.1494206041097641E-2"/>
    <n v="7.8293651342391968E-2"/>
    <n v="9.5420405268669128E-2"/>
    <n v="1.5147434547543526E-2"/>
  </r>
  <r>
    <x v="138"/>
    <x v="1"/>
    <s v="BEL"/>
    <n v="124"/>
    <n v="10753"/>
    <n v="23701.296142330557"/>
    <n v="104.49121854016762"/>
    <n v="99.934200000000004"/>
    <n v="14189237.105800001"/>
    <n v="0.25936770330391701"/>
    <n v="147.07509472600822"/>
    <n v="-142722.5662"/>
    <n v="12789499.051660001"/>
    <n v="12941749.576013632"/>
    <n v="4070295.91"/>
    <n v="15938294.49"/>
    <n v="3.67"/>
    <n v="4.4175000000000004"/>
    <n v="313.2815883220357"/>
    <n v="6.9756"/>
    <n v="177.66176773936255"/>
    <n v="0.93200000000000005"/>
    <n v="3829918.51388"/>
    <n v="4051719.3860499999"/>
    <n v="28.986060214126592"/>
    <n v="13286026.744800001"/>
    <n v="5656541.4578"/>
    <n v="6832449.5427999999"/>
    <n v="6453335.1626000004"/>
    <n v="14332885"/>
    <n v="3.8359341621398926"/>
    <n v="109.81647491455078"/>
    <n v="65.218315124511719"/>
    <n v="1"/>
    <n v="1"/>
    <n v="1"/>
    <n v="1"/>
    <s v="PEG"/>
    <s v="DEU"/>
    <n v="-4.0840000000000001E-2"/>
    <n v="-0.5605587363243103"/>
    <n v="8.3940222859382629E-2"/>
    <n v="3.22677381336689E-2"/>
    <n v="3.6699999123811722E-2"/>
    <m/>
    <m/>
    <n v="4.8800654709339142E-2"/>
    <n v="3.5139564424753189E-2"/>
    <n v="3.350452333688736E-2"/>
    <n v="-0.57443886995315552"/>
    <n v="3.2616134732961655E-2"/>
    <m/>
    <m/>
    <m/>
    <n v="4.4174998998641968E-2"/>
    <n v="1.3880158774554729E-2"/>
    <n v="2.6630803942680359E-2"/>
    <n v="2.4073433130979538E-2"/>
    <n v="3.4483868628740311E-2"/>
  </r>
  <r>
    <x v="139"/>
    <x v="1"/>
    <s v="BEL"/>
    <n v="124"/>
    <n v="10840"/>
    <n v="23020.27204796463"/>
    <n v="101.55927776501144"/>
    <n v="98.974299999999999"/>
    <n v="13976686.172700001"/>
    <n v="0.22173284598386944"/>
    <n v="147.06692370583409"/>
    <n v="231631.7058"/>
    <n v="10261151.44527"/>
    <n v="10730266.453761371"/>
    <n v="4590680.62"/>
    <n v="16793500.370000001"/>
    <n v="0.66"/>
    <n v="3.9016666666666699"/>
    <n v="309.26766116243334"/>
    <n v="7.9076000000000004"/>
    <n v="178.65025515586933"/>
    <n v="1.002"/>
    <n v="3575490.7305900003"/>
    <n v="4114903.7714200001"/>
    <n v="28.002151881160611"/>
    <n v="12968914.790899999"/>
    <n v="5947109.7575000003"/>
    <n v="7075941.1792000001"/>
    <n v="5892771.9122000001"/>
    <n v="13607906"/>
    <n v="4.0237865447998047"/>
    <n v="96.137298583984375"/>
    <n v="59.626907348632813"/>
    <n v="0"/>
    <n v="0"/>
    <n v="1"/>
    <n v="1"/>
    <s v="PEG"/>
    <s v="DEU"/>
    <n v="-3.1924969999999999"/>
    <n v="0.52477741241455078"/>
    <n v="2.1365061402320862E-2"/>
    <n v="0.10888000577688217"/>
    <n v="6.5999999642372131E-3"/>
    <m/>
    <m/>
    <n v="-1.2812737375497818E-2"/>
    <n v="3.417779877781868E-2"/>
    <n v="3.4621395170688629E-2"/>
    <n v="0.49252593517303467"/>
    <n v="2.1608650684356689E-2"/>
    <m/>
    <m/>
    <m/>
    <n v="3.9016667753458023E-2"/>
    <n v="3.2251469790935516E-2"/>
    <n v="8.9730389416217804E-2"/>
    <n v="0.10001188516616821"/>
    <n v="5.7740002870559692E-2"/>
  </r>
  <r>
    <x v="140"/>
    <x v="1"/>
    <s v="BEL"/>
    <n v="124"/>
    <n v="10951"/>
    <n v="23556.823098597495"/>
    <n v="103.51811675439056"/>
    <n v="100.72791008559776"/>
    <n v="14649031.286"/>
    <n v="0.23126776690318698"/>
    <n v="150.49875217896258"/>
    <n v="237884.3903"/>
    <n v="11903170.93881"/>
    <n v="12406212.516919065"/>
    <n v="4635054.51"/>
    <n v="16244877.73"/>
    <n v="0.43"/>
    <n v="3.4624999999999999"/>
    <n v="325.45859216442796"/>
    <n v="8.2925000000000004"/>
    <n v="181.25067022469119"/>
    <n v="1.0029999999999999"/>
    <n v="3875095.1678900002"/>
    <n v="4318583.9605099997"/>
    <n v="30.190016464601108"/>
    <n v="13294740.1632"/>
    <n v="6405250.0017999997"/>
    <n v="7537106.9160000002"/>
    <n v="5757391.2078"/>
    <n v="13377959"/>
    <n v="4.5663900375366211"/>
    <n v="79.876708984375"/>
    <n v="54.374675750732422"/>
    <n v="0"/>
    <n v="0"/>
    <n v="1"/>
    <n v="1"/>
    <s v="PEG"/>
    <s v="DEU"/>
    <n v="-0.24250000999999999"/>
    <n v="0.11460345983505249"/>
    <n v="8.7355352938175201E-2"/>
    <n v="1.4645150862634182E-2"/>
    <n v="4.3000001460313797E-3"/>
    <m/>
    <m/>
    <n v="5.2352651953697205E-2"/>
    <n v="3.5002700984477997E-2"/>
    <n v="3.3261381089687347E-2"/>
    <n v="9.2561341822147369E-2"/>
    <n v="2.0174723118543625E-2"/>
    <m/>
    <m/>
    <m/>
    <n v="3.462500125169754E-2"/>
    <n v="2.2042121738195419E-2"/>
    <n v="7.1624629199504852E-2"/>
    <n v="9.1635711491107941E-2"/>
    <n v="9.4725750386714935E-3"/>
  </r>
  <r>
    <x v="141"/>
    <x v="1"/>
    <s v="BEL"/>
    <n v="124"/>
    <n v="11113.648616236162"/>
    <n v="23630.016007159629"/>
    <n v="103.9115213972362"/>
    <n v="100.28638435035715"/>
    <n v="15166511.523200002"/>
    <n v="0.24506939158087473"/>
    <n v="155.54354003446144"/>
    <n v="-294198.89069999999"/>
    <n v="13531910.53727"/>
    <n v="13785418.823270263"/>
    <n v="4497898.8499999996"/>
    <n v="15546997.460000001"/>
    <n v="1.01"/>
    <n v="4.2333333333333298"/>
    <n v="337.88370781925681"/>
    <n v="7.1395999999999997"/>
    <n v="188.32452004292517"/>
    <n v="1.0349999999999999"/>
    <n v="4104629.1988900001"/>
    <n v="4667552.3334400002"/>
    <n v="31.17698431099776"/>
    <n v="14272296.959899999"/>
    <n v="6910507.2493000003"/>
    <n v="8105980.1858000001"/>
    <n v="6166034.3947999999"/>
    <n v="15218061"/>
    <n v="4.7372102737426758"/>
    <n v="81.193290710449219"/>
    <n v="56.545726776123047"/>
    <n v="0"/>
    <n v="0"/>
    <n v="1"/>
    <n v="1"/>
    <s v="PEG"/>
    <s v="DEU"/>
    <n v="0.42583399999999999"/>
    <n v="-0.13232307136058807"/>
    <n v="7.1797624230384827E-2"/>
    <n v="6.5366607159376144E-3"/>
    <n v="1.0099999606609344E-2"/>
    <m/>
    <m/>
    <n v="3.8176853209733963E-2"/>
    <n v="3.3620771020650864E-2"/>
    <n v="3.2384436577558517E-2"/>
    <n v="-0.15265734493732452"/>
    <n v="2.3997697979211807E-2"/>
    <m/>
    <m/>
    <m/>
    <n v="4.2333334684371948E-2"/>
    <n v="2.033427357673645E-2"/>
    <n v="3.5897497087717056E-2"/>
    <n v="4.5201919972896576E-2"/>
    <n v="8.3183301612734795E-3"/>
  </r>
  <r>
    <x v="142"/>
    <x v="1"/>
    <s v="BEL"/>
    <n v="124"/>
    <n v="11189.41660516605"/>
    <n v="23642.929689311823"/>
    <n v="104.03247709195797"/>
    <n v="101.12892874326413"/>
    <n v="15578260.8825"/>
    <n v="0.23689925828905933"/>
    <n v="159.62741591748431"/>
    <n v="-12666.7286"/>
    <n v="13787669.537260002"/>
    <n v="14002056.555644689"/>
    <n v="5022317.55"/>
    <n v="17342123.010000002"/>
    <n v="0.13"/>
    <n v="3"/>
    <n v="343.10522827607878"/>
    <n v="7.5416999999999996"/>
    <n v="193.64047270821462"/>
    <n v="1.048"/>
    <n v="4358056.5526599996"/>
    <n v="4911895.1417300003"/>
    <n v="30.574427770198579"/>
    <n v="14463830.8051"/>
    <n v="7203536.2829"/>
    <n v="8371981.4863999998"/>
    <n v="6091566.9393999996"/>
    <n v="14682786"/>
    <n v="5.5583992004394531"/>
    <n v="73.253471374511719"/>
    <n v="44.73638916015625"/>
    <n v="0"/>
    <n v="0"/>
    <n v="1"/>
    <n v="1"/>
    <s v="PEG"/>
    <s v="DEU"/>
    <n v="-0.55416697000000004"/>
    <n v="0.39016497135162354"/>
    <n v="4.8245061188936234E-2"/>
    <n v="0.24321061372756958"/>
    <n v="1.3000000035390258E-3"/>
    <m/>
    <m/>
    <n v="1.5452048741281033E-2"/>
    <n v="3.2793011516332626E-2"/>
    <n v="3.2294001430273056E-2"/>
    <n v="0.35322362184524536"/>
    <n v="2.729879692196846E-2"/>
    <m/>
    <m/>
    <m/>
    <n v="2.9999999329447746E-2"/>
    <n v="3.6941375583410263E-2"/>
    <n v="0.10875143110752106"/>
    <n v="0.10433100163936615"/>
    <n v="0.12225531041622162"/>
  </r>
  <r>
    <x v="143"/>
    <x v="1"/>
    <s v="BEL"/>
    <n v="124"/>
    <n v="11252.05147601476"/>
    <n v="23619.124656363343"/>
    <n v="104.01879849859441"/>
    <n v="102.33354093527913"/>
    <n v="15848739.912"/>
    <n v="0.22428196904907349"/>
    <n v="161.61951063593366"/>
    <n v="151314.96489999999"/>
    <n v="13719313.576710001"/>
    <n v="14238752.067303775"/>
    <n v="5316798.8200000012"/>
    <n v="17503482.609999999"/>
    <n v="0.05"/>
    <n v="2.41"/>
    <n v="347.1219283320624"/>
    <n v="8.4253"/>
    <n v="197.66870082039759"/>
    <n v="1.0549999999999999"/>
    <n v="4499217.9647300001"/>
    <n v="4907970.0694599999"/>
    <n v="29.250888260459725"/>
    <n v="14739876.740800001"/>
    <n v="7520244.8377999999"/>
    <n v="8669649.6085000001"/>
    <n v="6099029.8208999997"/>
    <n v="15106554"/>
    <n v="6.614171028137207"/>
    <n v="74.204605102539063"/>
    <n v="34.837409973144531"/>
    <n v="0"/>
    <n v="0"/>
    <n v="1"/>
    <n v="1"/>
    <s v="PEG"/>
    <s v="DEU"/>
    <n v="-0.16583334"/>
    <n v="0.18959812819957733"/>
    <n v="4.4347263872623444E-2"/>
    <n v="1.0905904928222299E-3"/>
    <n v="5.0000002374872565E-4"/>
    <m/>
    <m/>
    <n v="1.1707576923072338E-2"/>
    <n v="3.2639686018228531E-2"/>
    <n v="3.2261975109577179E-2"/>
    <n v="0.15748147666454315"/>
    <n v="2.7747010812163353E-2"/>
    <m/>
    <m/>
    <m/>
    <n v="2.4100000038743019E-2"/>
    <n v="3.211665153503418E-2"/>
    <n v="5.4420806467533112E-2"/>
    <n v="7.1242757141590118E-2"/>
    <n v="7.952952291816473E-4"/>
  </r>
  <r>
    <x v="144"/>
    <x v="1"/>
    <s v="BEL"/>
    <n v="124"/>
    <n v="11295.491789667898"/>
    <n v="23899.980187366949"/>
    <n v="105.19275019769353"/>
    <n v="102.44264500425749"/>
    <n v="16257141.059600001"/>
    <n v="0.2313618771856211"/>
    <n v="162.41209959282284"/>
    <n v="125457.08900000001"/>
    <n v="13773127.003310001"/>
    <n v="14332828.377222985"/>
    <n v="6067120.96"/>
    <n v="18745951.529999997"/>
    <n v="0.05"/>
    <n v="1.71333333333333"/>
    <n v="345.21027081765277"/>
    <n v="8.5227000000000004"/>
    <n v="200.24521429313609"/>
    <n v="1.07"/>
    <n v="4620370.7863999996"/>
    <n v="5030655.8073300002"/>
    <n v="33.226175768058638"/>
    <n v="14591183.8694"/>
    <n v="7888306.0854000002"/>
    <n v="9084021.0613000002"/>
    <n v="5506840.0888999999"/>
    <n v="19232380"/>
    <n v="6.1084952354431152"/>
    <n v="78.498214721679688"/>
    <n v="36.390621185302734"/>
    <n v="0"/>
    <n v="0"/>
    <n v="1"/>
    <n v="1"/>
    <s v="PEG"/>
    <s v="DEU"/>
    <n v="7.4999999999999997E-3"/>
    <n v="0.17930616438388824"/>
    <n v="2.7429362758994102E-2"/>
    <n v="0.15686185657978058"/>
    <n v="5.0000002374872565E-4"/>
    <m/>
    <m/>
    <n v="-5.5068894289433956E-3"/>
    <n v="3.2936252653598785E-2"/>
    <n v="3.3118631690740585E-2"/>
    <n v="0.15689933300018311"/>
    <n v="1.9368000328540802E-2"/>
    <m/>
    <m/>
    <m/>
    <n v="1.7133332788944244E-2"/>
    <n v="2.2406825795769691E-2"/>
    <n v="6.3623078167438507E-2"/>
    <n v="5.9080183506011963E-2"/>
    <n v="7.8680925071239471E-2"/>
  </r>
  <r>
    <x v="145"/>
    <x v="1"/>
    <s v="BEL"/>
    <n v="124"/>
    <n v="11352.065221402216"/>
    <n v="24265.37404213519"/>
    <n v="106.7200367688904"/>
    <n v="103.46520084938101"/>
    <n v="16809717.009800002"/>
    <n v="0.23627950374056816"/>
    <n v="163.41876927827386"/>
    <n v="232478.8437"/>
    <n v="13658283.342"/>
    <n v="14430547.521955963"/>
    <n v="6728695.3200000003"/>
    <n v="20581416.979999997"/>
    <n v="-0.22"/>
    <n v="0.84"/>
    <n v="350.7628466806068"/>
    <n v="8.4819999999999993"/>
    <n v="200.58313688713207"/>
    <n v="1.052"/>
    <n v="4423822.6916300002"/>
    <n v="4638822.2566599995"/>
    <n v="37.053274547625605"/>
    <n v="15455708.2663"/>
    <n v="8255842.9143000003"/>
    <n v="9479432.7610999998"/>
    <n v="5975993.1259000003"/>
    <n v="22123710"/>
    <n v="6.1278262138366699"/>
    <n v="81.674911499023438"/>
    <n v="33.834815979003906"/>
    <n v="0"/>
    <n v="0"/>
    <n v="1"/>
    <n v="1"/>
    <s v="PEG"/>
    <s v="DEU"/>
    <n v="-0.20416666999999999"/>
    <n v="9.957490861415863E-2"/>
    <n v="4.121692106127739E-2"/>
    <n v="2.2625360637903214E-2"/>
    <n v="-2.199999988079071E-3"/>
    <m/>
    <m/>
    <n v="7.7803740277886391E-3"/>
    <n v="3.3436547964811325E-2"/>
    <n v="3.3178407698869705E-2"/>
    <n v="8.20111483335495E-2"/>
    <n v="1.6232514753937721E-2"/>
    <m/>
    <m/>
    <m/>
    <n v="8.39999970048666E-3"/>
    <n v="1.756376214325428E-2"/>
    <n v="4.4046003371477127E-2"/>
    <n v="5.4076530039310455E-2"/>
    <n v="1.0212680324912071E-2"/>
  </r>
  <r>
    <x v="146"/>
    <x v="1"/>
    <s v="BEL"/>
    <n v="124"/>
    <n v="11426.822970479707"/>
    <n v="24412.360983552786"/>
    <n v="107.52606002076416"/>
    <n v="104.55892737718604"/>
    <n v="17349585.8915"/>
    <n v="0.24252212293700809"/>
    <n v="166.31131041991074"/>
    <n v="95686.242800000007"/>
    <n v="13830534.715"/>
    <n v="14522526.075393271"/>
    <n v="7575833.2200000007"/>
    <n v="21206685.43"/>
    <n v="-0.57999999999999996"/>
    <n v="0.475833333333333"/>
    <n v="360.02473964720821"/>
    <n v="7.8296999999999999"/>
    <n v="203.99849944978567"/>
    <n v="1.05"/>
    <n v="4319326.2146699997"/>
    <n v="4762286.5546000004"/>
    <n v="38.269519020965753"/>
    <n v="16833840.27"/>
    <n v="8600547.3597999997"/>
    <n v="9865969.6829000004"/>
    <n v="6964280.3360000001"/>
    <n v="26263270"/>
    <n v="6.5420126914978027"/>
    <n v="85.179122924804688"/>
    <n v="35.854900360107422"/>
    <n v="0"/>
    <n v="0"/>
    <n v="1"/>
    <n v="1"/>
    <s v="PEG"/>
    <s v="DEU"/>
    <n v="-0.21250000999999999"/>
    <n v="-2.4199999868869781E-2"/>
    <n v="5.9897415339946747E-2"/>
    <n v="4.9659177660942078E-2"/>
    <n v="-2.637E-3"/>
    <m/>
    <m/>
    <n v="2.6406526565551758E-2"/>
    <n v="3.3490888774394989E-2"/>
    <n v="3.2629262655973434E-2"/>
    <n v="-4.7899998724460602E-2"/>
    <n v="2.489234134554863E-2"/>
    <m/>
    <m/>
    <m/>
    <n v="4.6554204076528549E-2"/>
    <n v="2.369999885559082E-2"/>
    <n v="2.4902358651161194E-2"/>
    <n v="2.5562727823853493E-2"/>
    <n v="2.3511089384555817E-2"/>
  </r>
  <r>
    <x v="147"/>
    <x v="1"/>
    <s v="BEL"/>
    <n v="124"/>
    <n v="11468.242804428046"/>
    <n v="24719.49220292041"/>
    <n v="108.8495183082083"/>
    <n v="106.12123044353504"/>
    <n v="17953272.495000001"/>
    <n v="0.24456415131689671"/>
    <n v="170.01114835475019"/>
    <n v="125376.40919999999"/>
    <n v="14626440.942"/>
    <n v="15353560.373993512"/>
    <n v="8088149.9500000002"/>
    <n v="21916667.669999998"/>
    <n v="-0.68"/>
    <n v="0.72250000000000003"/>
    <n v="373.11608599244516"/>
    <n v="7.0861999999999998"/>
    <n v="206.45680889358889"/>
    <n v="1.02"/>
    <n v="4571402.1817899998"/>
    <n v="4797914.75428"/>
    <n v="33.636204452597369"/>
    <n v="16608219.2093"/>
    <n v="9093500.9377999995"/>
    <n v="10334961.360300001"/>
    <n v="6307183.7049000002"/>
    <n v="25172576"/>
    <n v="7.2676114488642733"/>
    <n v="88.625611502751411"/>
    <n v="36.55910160973265"/>
    <n v="0"/>
    <n v="0"/>
    <n v="1"/>
    <n v="1"/>
    <s v="PEG"/>
    <s v="DEU"/>
    <n v="-3.5000000000000003E-2"/>
    <n v="4.1999999433755875E-2"/>
    <n v="6.9345153868198395E-2"/>
    <n v="3.1766749918460846E-2"/>
    <n v="-3.2910000000000001E-3"/>
    <m/>
    <m/>
    <n v="3.6363363265991211E-2"/>
    <n v="3.2981790602207184E-2"/>
    <n v="3.1824544072151184E-2"/>
    <n v="9.7000002861022949E-3"/>
    <n v="3.1989701092243195E-2"/>
    <m/>
    <m/>
    <m/>
    <n v="-8.8805966079235077E-3"/>
    <n v="3.229999914765358E-2"/>
    <n v="4.4392131268978119E-2"/>
    <n v="5.843048170208931E-2"/>
    <n v="1.4237875118851662E-2"/>
  </r>
  <r>
    <x v="148"/>
    <x v="1"/>
    <s v="BEL"/>
    <n v="124"/>
    <n v="11515.724077490775"/>
    <n v="25057.957375585622"/>
    <n v="110.29248185748087"/>
    <n v="107.61653252918494"/>
    <n v="18571279.763"/>
    <n v="0.25368791646794747"/>
    <n v="173.93977485446487"/>
    <n v="-152484.82200000001"/>
    <n v="15537719.283"/>
    <n v="16000637.565719137"/>
    <n v="8685180.4700000007"/>
    <n v="22888859.259999998"/>
    <n v="-0.62"/>
    <n v="0.79500000000000004"/>
    <n v="383.78804560270265"/>
    <n v="5.9481999999999999"/>
    <n v="211.74106078499346"/>
    <n v="0.99900000000000011"/>
    <n v="4888861.0588299995"/>
    <n v="4930685.4671499999"/>
    <n v="35.231353711790391"/>
    <n v="17570204.8046"/>
    <n v="9397341.0646000002"/>
    <n v="10660302.6538"/>
    <n v="6909902.1507999999"/>
    <n v="26281836"/>
    <n v="7.2624869632621785"/>
    <n v="93.250990124162385"/>
    <n v="34.50650034554171"/>
    <n v="0"/>
    <n v="0"/>
    <n v="1"/>
    <n v="1"/>
    <s v="PEG"/>
    <s v="DEU"/>
    <n v="-6.6666700000000004E-3"/>
    <n v="-0.20669999718666077"/>
    <n v="6.075190007686615E-2"/>
    <n v="2.424935344606638E-3"/>
    <n v="-3.2209999999999999E-3"/>
    <m/>
    <m/>
    <n v="2.8600096702575684E-2"/>
    <n v="3.2151803374290466E-2"/>
    <n v="3.1257826834917068E-2"/>
    <n v="-0.23309999704360962"/>
    <n v="3.4424304962158203E-2"/>
    <m/>
    <m/>
    <m/>
    <n v="7.0721129886806011E-3"/>
    <n v="2.6400001719594002E-2"/>
    <n v="-1.7231972888112068E-2"/>
    <n v="-2.5769025087356567E-2"/>
    <n v="-3.9803233812563121E-4"/>
  </r>
  <r>
    <x v="149"/>
    <x v="1"/>
    <s v="BEL"/>
    <n v="124"/>
    <n v="11573.307749077492"/>
    <n v="25378.411616464226"/>
    <n v="111.65577563139645"/>
    <n v="108.59553232870833"/>
    <n v="19215628.9857"/>
    <n v="0.24964766029495941"/>
    <n v="176.11163201674478"/>
    <n v="30940.703300000001"/>
    <n v="15413068.992000001"/>
    <n v="16101894.657441787"/>
    <n v="9241871.0899999999"/>
    <n v="23744065.140000001"/>
    <n v="-0.59"/>
    <n v="0.19333330000000001"/>
    <n v="399.09358241761095"/>
    <n v="5.36"/>
    <n v="216.85580668844946"/>
    <n v="0.97700000000000009"/>
    <n v="4738151.1924299998"/>
    <n v="5112489.3284700001"/>
    <n v="35.908759124087581"/>
    <n v="18715091.506499998"/>
    <n v="10071219.0941"/>
    <n v="11370042.8544"/>
    <n v="7345048.6520999996"/>
    <n v="26783390"/>
    <n v="6.9162660003779211"/>
    <n v="92.04332786402874"/>
    <n v="34.593624701758486"/>
    <n v="0"/>
    <n v="0"/>
    <n v="1"/>
    <n v="1"/>
    <s v="PEG"/>
    <s v="DEU"/>
    <n v="-3.0833329999999999E-2"/>
    <n v="0.24879999458789825"/>
    <n v="7.1473613381385803E-2"/>
    <n v="9.0463131666183472E-2"/>
    <n v="-3.5630000000000002E-3"/>
    <m/>
    <m/>
    <n v="3.9879798889160156E-2"/>
    <n v="3.1593810766935349E-2"/>
    <n v="3.0382176861166954E-2"/>
    <n v="0.21629999577999115"/>
    <n v="2.6720380410552025E-2"/>
    <m/>
    <m/>
    <m/>
    <n v="7.2337441146373749E-2"/>
    <n v="3.2499998807907104E-2"/>
    <n v="0.10638666152954102"/>
    <n v="0.13546447455883026"/>
    <n v="4.3450064957141876E-2"/>
  </r>
  <r>
    <x v="150"/>
    <x v="1"/>
    <s v="BEL"/>
    <n v="124"/>
    <n v="11639.983579335796"/>
    <n v="23645.527045005078"/>
    <n v="104.03256683280705"/>
    <n v="98.524436828578089"/>
    <n v="18200435.0623"/>
    <n v="0.24161067068453021"/>
    <n v="176.8650000767982"/>
    <n v="154905.21600000001"/>
    <n v="13991490.915999999"/>
    <n v="14827911.009393454"/>
    <n v="10621495.67"/>
    <n v="25825603.980000004"/>
    <n v="-0.6"/>
    <n v="-0.1483333"/>
    <n v="415.98807491788733"/>
    <n v="5.55"/>
    <n v="211.70315890358799"/>
    <n v="1.1279999999999999"/>
    <n v="4401115.3619200001"/>
    <n v="5716514.7871300001"/>
    <n v="32.874174883872541"/>
    <n v="19197112.9716"/>
    <n v="10526333.845899999"/>
    <n v="11849361.5462"/>
    <n v="7347751.4254000001"/>
    <n v="28599122"/>
    <n v="6.8987742201988906"/>
    <n v="85.002546942903521"/>
    <n v="36.01486952493147"/>
    <n v="0"/>
    <n v="0"/>
    <n v="1"/>
    <n v="1"/>
    <s v="PEG"/>
    <s v="DEU"/>
    <n v="-6.8333340000000006E-2"/>
    <n v="-0.1031000018119812"/>
    <n v="7.3529228568077087E-2"/>
    <n v="4.4372130185365677E-2"/>
    <n v="-4.2520000000000006E-3"/>
    <m/>
    <m/>
    <n v="4.2332172393798828E-2"/>
    <n v="3.119705431163311E-2"/>
    <n v="2.9930049553513527E-2"/>
    <n v="-0.12030000239610672"/>
    <n v="1.9552119076251984E-2"/>
    <m/>
    <m/>
    <m/>
    <n v="3.3703956753015518E-2"/>
    <n v="1.7200000584125519E-2"/>
    <n v="1.7646459862589836E-2"/>
    <n v="1.6395203769207001E-2"/>
    <n v="2.0060064271092415E-2"/>
  </r>
  <r>
    <x v="0"/>
    <x v="2"/>
    <s v="CAN"/>
    <n v="156"/>
    <n v="3781"/>
    <n v="1694.5252578682887"/>
    <n v="7.0146645466194464"/>
    <m/>
    <n v="0.38255299999999998"/>
    <m/>
    <n v="6.1966130000000001"/>
    <n v="-2.4559000000000001E-2"/>
    <n v="8.4000000000000005E-2"/>
    <n v="6.7000000000000004E-2"/>
    <m/>
    <m/>
    <m/>
    <n v="5.025125628140704"/>
    <m/>
    <m/>
    <n v="0.84415498683489831"/>
    <n v="0.29012023000522741"/>
    <n v="1.5512224999999999E-2"/>
    <n v="1.8016614E-2"/>
    <n v="0.86863329999999994"/>
    <n v="8.3049568879792077E-2"/>
    <m/>
    <m/>
    <m/>
    <m/>
    <n v="34.684684753417969"/>
    <n v="145.29750061035156"/>
    <n v="28.137931823730469"/>
    <n v="0"/>
    <n v="0"/>
    <n v="1"/>
    <n v="1"/>
    <s v="PEG"/>
    <s v="GBR"/>
    <m/>
    <m/>
    <m/>
    <m/>
    <m/>
    <m/>
    <m/>
    <m/>
    <m/>
    <m/>
    <m/>
    <m/>
    <m/>
    <m/>
    <m/>
    <m/>
    <m/>
    <m/>
    <m/>
    <m/>
  </r>
  <r>
    <x v="1"/>
    <x v="2"/>
    <s v="CAN"/>
    <n v="156"/>
    <n v="3801"/>
    <n v="1754.5267034990795"/>
    <n v="7.263033386037181"/>
    <n v="8.9230099999999997"/>
    <n v="0.41269600000000001"/>
    <n v="0.15093709999999999"/>
    <n v="6.3802750000000001"/>
    <n v="-3.5756999999999997E-2"/>
    <n v="0.105"/>
    <n v="7.9000000000000001E-2"/>
    <n v="5.7790333333333332E-2"/>
    <n v="7.8839833333333331E-2"/>
    <m/>
    <n v="4.7846889952153111"/>
    <m/>
    <m/>
    <n v="0.89551361214709857"/>
    <n v="0.28107584201599223"/>
    <n v="1.9335560000000002E-2"/>
    <n v="1.9293477999999999E-2"/>
    <n v="0.89059016000000002"/>
    <n v="0.10224861056270305"/>
    <m/>
    <m/>
    <m/>
    <m/>
    <n v="36.397060394287109"/>
    <n v="156.63865661621094"/>
    <n v="31.213872909545898"/>
    <n v="0"/>
    <n v="0"/>
    <n v="1"/>
    <n v="1"/>
    <s v="PEG"/>
    <s v="GBR"/>
    <n v="-0.41999998999999999"/>
    <m/>
    <m/>
    <m/>
    <m/>
    <m/>
    <m/>
    <m/>
    <m/>
    <m/>
    <m/>
    <m/>
    <m/>
    <m/>
    <m/>
    <m/>
    <m/>
    <m/>
    <m/>
    <m/>
  </r>
  <r>
    <x v="2"/>
    <x v="2"/>
    <s v="CAN"/>
    <n v="156"/>
    <n v="3870"/>
    <n v="1705.1999999999996"/>
    <n v="7.0589252779372309"/>
    <n v="8.5847599999999993"/>
    <n v="0.44725400000000004"/>
    <n v="0.17225180000000001"/>
    <n v="6.9711889999999999"/>
    <n v="-4.4287E-2"/>
    <n v="0.125"/>
    <n v="8.5999999999999993E-2"/>
    <n v="6.244891666666666E-2"/>
    <n v="8.4425249999999993E-2"/>
    <m/>
    <n v="4.8076923076923084"/>
    <m/>
    <m/>
    <n v="1.0072302917159626"/>
    <n v="0.27721886876816454"/>
    <n v="2.0714812999999999E-2"/>
    <n v="2.5665975000000001E-2"/>
    <n v="0.89149610000000001"/>
    <n v="0.12803018082261208"/>
    <m/>
    <m/>
    <m/>
    <m/>
    <n v="40.736042022705078"/>
    <n v="190.99836730957031"/>
    <n v="34.582439422607422"/>
    <n v="0"/>
    <n v="0"/>
    <n v="1"/>
    <n v="1"/>
    <s v="PEG"/>
    <s v="GBR"/>
    <n v="1.27"/>
    <m/>
    <m/>
    <m/>
    <m/>
    <m/>
    <m/>
    <m/>
    <m/>
    <m/>
    <m/>
    <m/>
    <m/>
    <m/>
    <m/>
    <m/>
    <m/>
    <m/>
    <m/>
    <m/>
  </r>
  <r>
    <x v="3"/>
    <x v="2"/>
    <s v="CAN"/>
    <n v="156"/>
    <n v="3943"/>
    <n v="1841.8787725082427"/>
    <n v="7.6246486483438698"/>
    <n v="9.1037300000000005"/>
    <n v="0.48776799999999998"/>
    <n v="0.17093249999999999"/>
    <n v="6.915292"/>
    <n v="-4.6672999999999999E-2"/>
    <n v="0.123"/>
    <n v="8.6999999999999994E-2"/>
    <n v="6.4282666666666655E-2"/>
    <n v="8.9922500000000016E-2"/>
    <m/>
    <n v="4.6728971962616823"/>
    <m/>
    <m/>
    <n v="1.0467327926149115"/>
    <n v="0.27470274702747027"/>
    <n v="2.0813469000000001E-2"/>
    <n v="3.9039808000000002E-2"/>
    <n v="0.87032612999999992"/>
    <n v="0.14174378202469134"/>
    <m/>
    <m/>
    <m/>
    <m/>
    <n v="39.467594146728516"/>
    <n v="190"/>
    <n v="34.990440368652344"/>
    <n v="0"/>
    <n v="0"/>
    <n v="1"/>
    <n v="1"/>
    <s v="PEG"/>
    <s v="GBR"/>
    <n v="0.58999997000000004"/>
    <m/>
    <m/>
    <m/>
    <m/>
    <m/>
    <m/>
    <m/>
    <m/>
    <m/>
    <m/>
    <m/>
    <m/>
    <m/>
    <m/>
    <m/>
    <m/>
    <m/>
    <m/>
    <m/>
  </r>
  <r>
    <x v="4"/>
    <x v="2"/>
    <s v="CAN"/>
    <n v="156"/>
    <n v="4012"/>
    <n v="1853.715852442672"/>
    <n v="7.673691573620129"/>
    <n v="8.8991799999999994"/>
    <n v="0.485543"/>
    <n v="0.18791379999999999"/>
    <n v="6.73163"/>
    <n v="-5.2283000000000003E-2"/>
    <n v="0.11700000000000001"/>
    <n v="7.6999999999999999E-2"/>
    <n v="6.7824333333333334E-2"/>
    <n v="9.770083333333332E-2"/>
    <m/>
    <n v="4.4423250000000003"/>
    <m/>
    <m/>
    <n v="1.0189328041028949"/>
    <n v="0.29454170957775488"/>
    <n v="2.4205092000000001E-2"/>
    <n v="3.3498076000000002E-2"/>
    <n v="0.8961534000000001"/>
    <n v="0.16884185800000001"/>
    <n v="1.6151556207732485E-2"/>
    <m/>
    <m/>
    <m/>
    <n v="37.232452392578125"/>
    <n v="177.713623046875"/>
    <n v="31.324346542358398"/>
    <n v="0"/>
    <n v="0"/>
    <n v="1"/>
    <n v="1"/>
    <s v="PEG"/>
    <s v="GBR"/>
    <n v="-1.08"/>
    <m/>
    <m/>
    <m/>
    <m/>
    <m/>
    <m/>
    <m/>
    <m/>
    <m/>
    <m/>
    <m/>
    <m/>
    <m/>
    <m/>
    <m/>
    <m/>
    <m/>
    <m/>
    <m/>
  </r>
  <r>
    <x v="5"/>
    <x v="2"/>
    <s v="CAN"/>
    <n v="156"/>
    <n v="4071"/>
    <n v="1783.9665929746991"/>
    <n v="7.3849284575744383"/>
    <n v="8.4456000000000007"/>
    <n v="0.45245200000000002"/>
    <n v="0.1848794"/>
    <n v="6.436172"/>
    <n v="-3.9379999999999998E-2"/>
    <n v="9.2999999999999999E-2"/>
    <n v="0.08"/>
    <n v="6.1666499999999992E-2"/>
    <n v="9.1408000000000003E-2"/>
    <m/>
    <n v="4.3960080000000001"/>
    <m/>
    <m/>
    <n v="0.92992851020021272"/>
    <n v="0.33812154696132596"/>
    <n v="2.4648715000000002E-2"/>
    <n v="3.2888911E-2"/>
    <n v="0.8663232500000001"/>
    <n v="0.152460715"/>
    <n v="1.9715258602804053E-2"/>
    <m/>
    <m/>
    <m/>
    <n v="46.863067626953125"/>
    <n v="190.22662353515625"/>
    <n v="27.515399932861328"/>
    <n v="0"/>
    <n v="0"/>
    <n v="1"/>
    <n v="1"/>
    <s v="PEG"/>
    <s v="GBR"/>
    <n v="-0.50999998999999996"/>
    <m/>
    <m/>
    <m/>
    <m/>
    <m/>
    <m/>
    <m/>
    <m/>
    <m/>
    <m/>
    <m/>
    <m/>
    <m/>
    <m/>
    <m/>
    <m/>
    <m/>
    <m/>
    <m/>
  </r>
  <r>
    <x v="6"/>
    <x v="2"/>
    <s v="CAN"/>
    <n v="156"/>
    <n v="4128"/>
    <n v="1640.9166666666663"/>
    <n v="6.7927503971847552"/>
    <n v="7.7198700000000002"/>
    <n v="0.42166999999999999"/>
    <n v="0.16273979999999999"/>
    <n v="6.436172"/>
    <n v="-2.878E-2"/>
    <n v="9.4E-2"/>
    <n v="7.4999999999999997E-2"/>
    <n v="6.2391166666666657E-2"/>
    <n v="9.0604666666666681E-2"/>
    <m/>
    <n v="4.3284000000000002"/>
    <m/>
    <m/>
    <n v="1.0716319022307212"/>
    <n v="0.39364477116433494"/>
    <n v="2.2587586999999999E-2"/>
    <n v="3.1958144000000001E-2"/>
    <n v="0.89540951999999996"/>
    <n v="0.159727324"/>
    <n v="2.4511387267325671E-2"/>
    <m/>
    <m/>
    <m/>
    <n v="44.365036010742188"/>
    <n v="184.54301452636719"/>
    <n v="26.482212066650391"/>
    <n v="0"/>
    <n v="0"/>
    <n v="1"/>
    <n v="1"/>
    <s v="PEG"/>
    <s v="GBR"/>
    <n v="-1.01"/>
    <m/>
    <m/>
    <m/>
    <m/>
    <m/>
    <m/>
    <m/>
    <m/>
    <m/>
    <m/>
    <m/>
    <m/>
    <m/>
    <m/>
    <m/>
    <m/>
    <m/>
    <m/>
    <m/>
  </r>
  <r>
    <x v="7"/>
    <x v="2"/>
    <s v="CAN"/>
    <n v="156"/>
    <n v="4184"/>
    <n v="1727.4407265774375"/>
    <n v="7.1509062000321233"/>
    <n v="8.2791700000000006"/>
    <n v="0.43469600000000003"/>
    <n v="0.1383577"/>
    <n v="6.1966130000000001"/>
    <n v="-2.6613999999999999E-2"/>
    <n v="0.09"/>
    <n v="7.9000000000000001E-2"/>
    <n v="6.056191666666666E-2"/>
    <n v="9.0841999999999978E-2"/>
    <m/>
    <n v="4.2986500000000003"/>
    <m/>
    <m/>
    <n v="1.0487986200069952"/>
    <n v="0.37957211870255347"/>
    <n v="2.2059274E-2"/>
    <n v="3.2507995999999997E-2"/>
    <n v="0.9533815000000001"/>
    <n v="0.15588271200000001"/>
    <n v="3.0369241125339039E-2"/>
    <m/>
    <m/>
    <m/>
    <n v="45.011337280273438"/>
    <n v="180.50491333007813"/>
    <n v="26.494844436645508"/>
    <n v="0"/>
    <n v="0"/>
    <n v="1"/>
    <n v="1"/>
    <s v="PEG"/>
    <s v="GBR"/>
    <n v="0.44999999000000002"/>
    <m/>
    <m/>
    <m/>
    <m/>
    <m/>
    <m/>
    <m/>
    <m/>
    <m/>
    <m/>
    <m/>
    <m/>
    <m/>
    <m/>
    <m/>
    <m/>
    <m/>
    <m/>
    <m/>
  </r>
  <r>
    <x v="8"/>
    <x v="2"/>
    <s v="CAN"/>
    <n v="156"/>
    <n v="4244"/>
    <n v="1637.2016965127236"/>
    <n v="6.7773863272330637"/>
    <n v="7.8529299999999997"/>
    <n v="0.40964899999999999"/>
    <n v="0.13176199999999999"/>
    <n v="6.0768329999999997"/>
    <n v="-2.5382999999999999E-2"/>
    <n v="7.9000000000000001E-2"/>
    <n v="7.0999999999999994E-2"/>
    <n v="5.8256916666666651E-2"/>
    <n v="8.8094333333333344E-2"/>
    <m/>
    <n v="4.2882579999999999"/>
    <m/>
    <m/>
    <n v="1.128869376877822"/>
    <n v="0.41015625"/>
    <n v="2.2375011E-2"/>
    <n v="3.0545771999999999E-2"/>
    <n v="0.98761229999999989"/>
    <n v="0.163698174"/>
    <n v="3.6506355685665237E-2"/>
    <m/>
    <m/>
    <m/>
    <n v="45.367771148681641"/>
    <n v="182.52427673339844"/>
    <n v="25.899280548095703"/>
    <n v="0"/>
    <n v="0"/>
    <n v="1"/>
    <n v="1"/>
    <s v="PEG"/>
    <s v="GBR"/>
    <n v="0.88999998999999996"/>
    <m/>
    <m/>
    <m/>
    <m/>
    <m/>
    <m/>
    <m/>
    <m/>
    <m/>
    <m/>
    <m/>
    <m/>
    <m/>
    <m/>
    <m/>
    <m/>
    <m/>
    <m/>
    <m/>
  </r>
  <r>
    <x v="9"/>
    <x v="2"/>
    <s v="CAN"/>
    <n v="156"/>
    <n v="4312"/>
    <n v="1765.2337662337663"/>
    <n v="7.3073958661625937"/>
    <n v="8.2982999999999993"/>
    <n v="0.44512699999999999"/>
    <n v="0.12250610000000001"/>
    <n v="6.0209359999999998"/>
    <n v="-1.6819000000000001E-2"/>
    <n v="7.0000000000000007E-2"/>
    <n v="8.5999999999999993E-2"/>
    <n v="5.699033333333333E-2"/>
    <n v="8.7661749999999997E-2"/>
    <m/>
    <n v="4.2597420000000001"/>
    <m/>
    <m/>
    <n v="1.0853452965347348"/>
    <n v="0.40889687710626821"/>
    <n v="2.2517381999999999E-2"/>
    <n v="3.0779938999999999E-2"/>
    <n v="0.99631899999999995"/>
    <n v="0.14398149299999999"/>
    <n v="3.7347463270717883E-2"/>
    <m/>
    <m/>
    <m/>
    <n v="40.66180419921875"/>
    <n v="138.28715515136719"/>
    <n v="24.952741622924805"/>
    <n v="0"/>
    <n v="0"/>
    <n v="1"/>
    <n v="1"/>
    <s v="PEG"/>
    <s v="GBR"/>
    <n v="-1.47"/>
    <m/>
    <m/>
    <m/>
    <m/>
    <m/>
    <m/>
    <m/>
    <m/>
    <m/>
    <m/>
    <m/>
    <m/>
    <m/>
    <m/>
    <m/>
    <m/>
    <m/>
    <m/>
    <m/>
  </r>
  <r>
    <x v="10"/>
    <x v="2"/>
    <s v="CAN"/>
    <n v="156"/>
    <n v="4384"/>
    <n v="1815.8868613138688"/>
    <n v="7.5171001586820339"/>
    <n v="8.4142600000000005"/>
    <n v="0.48195399999999999"/>
    <n v="0.13320170000000001"/>
    <n v="6.1966130000000001"/>
    <n v="-1.8294000000000001E-2"/>
    <n v="0.09"/>
    <n v="9.7000000000000003E-2"/>
    <n v="6.7306166666666667E-2"/>
    <n v="0.10567487144029199"/>
    <m/>
    <n v="4.0511917000000004"/>
    <m/>
    <m/>
    <n v="1.0146913478116455"/>
    <n v="0.38589211618257269"/>
    <n v="2.3307405999999999E-2"/>
    <n v="3.4041755999999999E-2"/>
    <n v="0.9981504000000001"/>
    <n v="0.17451220000000001"/>
    <n v="6.0788709103848287E-2"/>
    <m/>
    <m/>
    <n v="1.0553340911865234"/>
    <n v="36.88311767578125"/>
    <n v="135.08969116210938"/>
    <n v="26.584362030029297"/>
    <n v="0"/>
    <n v="0"/>
    <n v="1"/>
    <n v="1"/>
    <s v="PEG"/>
    <s v="GBR"/>
    <n v="0.56000000000000005"/>
    <m/>
    <m/>
    <m/>
    <m/>
    <m/>
    <m/>
    <m/>
    <m/>
    <m/>
    <m/>
    <m/>
    <m/>
    <m/>
    <m/>
    <m/>
    <m/>
    <m/>
    <m/>
    <m/>
  </r>
  <r>
    <x v="11"/>
    <x v="2"/>
    <s v="CAN"/>
    <n v="156"/>
    <n v="4451"/>
    <n v="2039.5776230060658"/>
    <n v="8.4431160568962103"/>
    <n v="9.7217300000000009"/>
    <n v="0.568689"/>
    <n v="0.1323241"/>
    <n v="6.4699929999999997"/>
    <n v="-2.8667000000000002E-2"/>
    <n v="0.111"/>
    <n v="0.10199999999999999"/>
    <n v="7.7072666666666678E-2"/>
    <n v="0.12126112554884612"/>
    <m/>
    <n v="3.7037332999999997"/>
    <m/>
    <m/>
    <n v="1.0416511425395465"/>
    <n v="0.33409530508176538"/>
    <n v="2.9635297000000001E-2"/>
    <n v="3.3796643000000001E-2"/>
    <n v="0.9984230999999999"/>
    <n v="0.20744805300000002"/>
    <n v="6.6518209385375879E-2"/>
    <m/>
    <m/>
    <n v="1.3023842573165894"/>
    <n v="34.316478729248047"/>
    <n v="143.94966125488281"/>
    <n v="26.372060775756836"/>
    <n v="0"/>
    <n v="0"/>
    <n v="1"/>
    <n v="1"/>
    <s v="PEG"/>
    <s v="GBR"/>
    <n v="0.54000002000000003"/>
    <m/>
    <m/>
    <m/>
    <m/>
    <m/>
    <m/>
    <m/>
    <m/>
    <m/>
    <m/>
    <m/>
    <m/>
    <m/>
    <m/>
    <m/>
    <m/>
    <m/>
    <m/>
    <m/>
  </r>
  <r>
    <x v="12"/>
    <x v="2"/>
    <s v="CAN"/>
    <n v="156"/>
    <n v="4503"/>
    <n v="2109.0721741061516"/>
    <n v="8.7307599360580035"/>
    <n v="9.8469599999999993"/>
    <n v="0.61888500000000002"/>
    <n v="0.16828699999999999"/>
    <n v="6.8800629999999998"/>
    <n v="-4.0675999999999997E-2"/>
    <n v="0.122"/>
    <n v="9.7000000000000003E-2"/>
    <n v="8.8276583333333353E-2"/>
    <n v="0.13203765329787812"/>
    <m/>
    <n v="3.7223582999999998"/>
    <m/>
    <m/>
    <n v="1.09820401280545"/>
    <n v="0.30214897398610435"/>
    <n v="3.3383454999999999E-2"/>
    <n v="3.4674625000000001E-2"/>
    <n v="0.99451425999999998"/>
    <n v="0.24152589699999999"/>
    <n v="7.3044440319601542E-2"/>
    <m/>
    <m/>
    <n v="1.553014874458313"/>
    <n v="35.067188262939453"/>
    <n v="164.86988830566406"/>
    <n v="28.170894622802734"/>
    <n v="0"/>
    <n v="0"/>
    <n v="1"/>
    <n v="1"/>
    <s v="PEG"/>
    <s v="GBR"/>
    <n v="0.51999998000000003"/>
    <m/>
    <m/>
    <m/>
    <m/>
    <m/>
    <m/>
    <m/>
    <m/>
    <m/>
    <m/>
    <m/>
    <m/>
    <m/>
    <m/>
    <m/>
    <m/>
    <m/>
    <m/>
    <m/>
  </r>
  <r>
    <x v="13"/>
    <x v="2"/>
    <s v="CAN"/>
    <n v="156"/>
    <n v="4560"/>
    <n v="2090.3657894736843"/>
    <n v="8.6533290934537845"/>
    <n v="9.5730599999999999"/>
    <n v="0.61152700000000004"/>
    <n v="0.1925608"/>
    <n v="6.9256260000000003"/>
    <n v="-4.6350000000000002E-2"/>
    <n v="0.106"/>
    <n v="8.8999999999999996E-2"/>
    <n v="8.6789583333333323E-2"/>
    <n v="0.1284939589544305"/>
    <m/>
    <n v="3.6658083000000001"/>
    <m/>
    <m/>
    <n v="1.1817166158772316"/>
    <n v="0.3695829926410466"/>
    <n v="3.5794648999999998E-2"/>
    <n v="4.2898885999999997E-2"/>
    <n v="0.99582227999999995"/>
    <n v="0.228922344"/>
    <n v="7.5080795822723936E-2"/>
    <m/>
    <m/>
    <n v="1.4232240915298462"/>
    <n v="34.618755340576172"/>
    <n v="152.99626159667969"/>
    <n v="28.418230056762695"/>
    <n v="0"/>
    <n v="0"/>
    <n v="1"/>
    <n v="1"/>
    <s v="PEG"/>
    <s v="GBR"/>
    <n v="-0.34999998999999998"/>
    <m/>
    <m/>
    <m/>
    <m/>
    <m/>
    <m/>
    <m/>
    <m/>
    <m/>
    <m/>
    <m/>
    <m/>
    <m/>
    <m/>
    <m/>
    <m/>
    <m/>
    <m/>
    <m/>
  </r>
  <r>
    <x v="14"/>
    <x v="2"/>
    <s v="CAN"/>
    <n v="156"/>
    <n v="4617"/>
    <n v="2230.9335066060212"/>
    <n v="9.2352305242731312"/>
    <n v="9.51905"/>
    <n v="0.58517700000000006"/>
    <n v="0.2156131"/>
    <n v="6.0599230000000004"/>
    <n v="-4.0932000000000003E-2"/>
    <n v="0.1"/>
    <n v="8.6999999999999994E-2"/>
    <n v="8.0910666666666659E-2"/>
    <n v="0.12354927899458162"/>
    <m/>
    <n v="3.5528000000000004"/>
    <m/>
    <m/>
    <n v="1.0756957138705348"/>
    <n v="0.42036910457963084"/>
    <n v="3.1861961000000001E-2"/>
    <n v="5.7860861999999999E-2"/>
    <n v="0.99596879999999999"/>
    <n v="0.224015136"/>
    <n v="7.9582906908690271E-2"/>
    <m/>
    <m/>
    <n v="1.3417690992355347"/>
    <n v="37.111007690429688"/>
    <n v="154.76429748535156"/>
    <n v="26.366321563720703"/>
    <n v="0"/>
    <n v="0"/>
    <n v="1"/>
    <n v="1"/>
    <s v="PEG"/>
    <s v="GBR"/>
    <n v="-0.63"/>
    <m/>
    <m/>
    <m/>
    <m/>
    <m/>
    <m/>
    <m/>
    <m/>
    <m/>
    <m/>
    <m/>
    <m/>
    <m/>
    <m/>
    <m/>
    <m/>
    <m/>
    <m/>
    <m/>
  </r>
  <r>
    <x v="15"/>
    <x v="2"/>
    <s v="CAN"/>
    <n v="156"/>
    <n v="4666"/>
    <n v="2072.8101157308188"/>
    <n v="8.5806804448080385"/>
    <n v="9.6791699999999992"/>
    <n v="0.55452900000000005"/>
    <n v="0.15179300000000001"/>
    <n v="6.0599230000000004"/>
    <n v="-3.8559999999999997E-2"/>
    <n v="9.6000000000000002E-2"/>
    <n v="8.5000000000000006E-2"/>
    <n v="8.3173750000000005E-2"/>
    <n v="0.13173646132915301"/>
    <m/>
    <n v="3.6916833000000002"/>
    <m/>
    <m/>
    <n v="1.1340667991193234"/>
    <n v="0.45446348061316505"/>
    <n v="3.2797000999999999E-2"/>
    <n v="4.9163077999999999E-2"/>
    <n v="0.99622655999999998"/>
    <n v="0.23097624299999997"/>
    <n v="8.4587882470934975E-2"/>
    <m/>
    <m/>
    <n v="1.3623565435409546"/>
    <n v="35.066078186035156"/>
    <n v="142.17195129394531"/>
    <n v="25.033920288085938"/>
    <n v="0"/>
    <n v="0"/>
    <n v="1"/>
    <n v="1"/>
    <s v="PEG"/>
    <s v="GBR"/>
    <n v="-0.27000001000000001"/>
    <m/>
    <m/>
    <m/>
    <m/>
    <m/>
    <m/>
    <m/>
    <m/>
    <m/>
    <m/>
    <m/>
    <m/>
    <m/>
    <m/>
    <m/>
    <m/>
    <m/>
    <m/>
    <m/>
  </r>
  <r>
    <x v="16"/>
    <x v="2"/>
    <s v="CAN"/>
    <n v="156"/>
    <n v="4711"/>
    <n v="2075.2451708766716"/>
    <n v="8.5907535767631202"/>
    <n v="9.8496500000000005"/>
    <n v="0.56073299999999993"/>
    <n v="0.14667230000000001"/>
    <n v="6.0143589999999998"/>
    <n v="-4.5444999999999999E-2"/>
    <n v="0.105"/>
    <n v="0.09"/>
    <n v="8.7601249999999992E-2"/>
    <n v="0.12846713906670368"/>
    <m/>
    <n v="3.6164000000000001"/>
    <m/>
    <m/>
    <n v="1.2083001393688066"/>
    <n v="0.44765471731763862"/>
    <n v="3.3177039999999998E-2"/>
    <n v="6.1837569000000002E-2"/>
    <n v="0.99735702000000004"/>
    <n v="0.23787338400000002"/>
    <n v="9.081270181876093E-2"/>
    <m/>
    <m/>
    <n v="1.3722027540206909"/>
    <n v="34.451217651367188"/>
    <n v="148.87429809570313"/>
    <n v="29.169435501098633"/>
    <n v="0"/>
    <n v="0"/>
    <n v="1"/>
    <n v="1"/>
    <s v="PEG"/>
    <s v="GBR"/>
    <n v="0"/>
    <m/>
    <m/>
    <m/>
    <m/>
    <m/>
    <m/>
    <m/>
    <m/>
    <m/>
    <m/>
    <m/>
    <m/>
    <m/>
    <m/>
    <m/>
    <m/>
    <m/>
    <m/>
    <m/>
  </r>
  <r>
    <x v="17"/>
    <x v="2"/>
    <s v="CAN"/>
    <n v="156"/>
    <n v="4760"/>
    <n v="2119.8999999999996"/>
    <n v="8.7756311602215487"/>
    <n v="9.8506999999999998"/>
    <n v="0.61107600000000006"/>
    <n v="0.1563156"/>
    <n v="6.3788660000000004"/>
    <n v="-4.7773999999999997E-2"/>
    <n v="0.10100000000000001"/>
    <n v="0.09"/>
    <n v="8.8910583333333348E-2"/>
    <n v="0.13934740973857093"/>
    <m/>
    <n v="3.4924667"/>
    <m/>
    <m/>
    <n v="1.2815305299891382"/>
    <n v="0.42546228113238427"/>
    <n v="3.5754992999999999E-2"/>
    <n v="4.1504152000000002E-2"/>
    <n v="0.99566910000000008"/>
    <n v="0.25170136300000001"/>
    <n v="9.3312425168690233E-2"/>
    <m/>
    <m/>
    <n v="1.4751404523849487"/>
    <n v="33.794296264648438"/>
    <n v="151.46147155761719"/>
    <n v="26.305482864379883"/>
    <n v="0"/>
    <n v="0"/>
    <n v="1"/>
    <n v="1"/>
    <s v="PEG"/>
    <s v="GBR"/>
    <n v="0.27000001000000001"/>
    <m/>
    <m/>
    <m/>
    <m/>
    <m/>
    <m/>
    <m/>
    <m/>
    <m/>
    <m/>
    <m/>
    <m/>
    <m/>
    <m/>
    <m/>
    <m/>
    <m/>
    <m/>
    <m/>
  </r>
  <r>
    <x v="18"/>
    <x v="2"/>
    <s v="CAN"/>
    <n v="156"/>
    <n v="4813"/>
    <n v="2248.9008934136709"/>
    <n v="9.3096089026485327"/>
    <n v="10.402100000000001"/>
    <n v="0.63030399999999998"/>
    <n v="0.16168160000000001"/>
    <n v="6.105486"/>
    <n v="-5.0838000000000001E-2"/>
    <n v="0.109"/>
    <n v="8.6999999999999994E-2"/>
    <n v="9.1030416666666683E-2"/>
    <n v="0.15425751121965461"/>
    <m/>
    <n v="3.2138499999999999"/>
    <m/>
    <m/>
    <n v="1.2266077872495302"/>
    <n v="0.41567507536093928"/>
    <n v="3.5908463000000002E-2"/>
    <n v="4.5064123999999997E-2"/>
    <n v="0.99617719000000016"/>
    <n v="0.27016894299999999"/>
    <n v="0.10036452189229843"/>
    <m/>
    <m/>
    <n v="1.5816583633422852"/>
    <n v="31.012905120849609"/>
    <n v="134.26264953613281"/>
    <n v="22.732427597045898"/>
    <n v="0"/>
    <n v="0"/>
    <n v="1"/>
    <n v="1"/>
    <s v="PEG"/>
    <s v="GBR"/>
    <n v="-0.02"/>
    <m/>
    <m/>
    <m/>
    <m/>
    <m/>
    <m/>
    <m/>
    <m/>
    <m/>
    <m/>
    <m/>
    <m/>
    <m/>
    <m/>
    <m/>
    <m/>
    <m/>
    <m/>
    <m/>
  </r>
  <r>
    <x v="19"/>
    <x v="2"/>
    <s v="CAN"/>
    <n v="156"/>
    <n v="4865"/>
    <n v="2239.21726618705"/>
    <n v="9.2695198724434587"/>
    <n v="10.629899999999999"/>
    <n v="0.65576000000000001"/>
    <n v="0.1637663"/>
    <n v="6.2421759999999997"/>
    <n v="-5.9110000000000003E-2"/>
    <n v="0.112"/>
    <n v="9.4E-2"/>
    <n v="9.5179916666666656E-2"/>
    <n v="0.15802360670128984"/>
    <m/>
    <n v="3.3802499999999998"/>
    <m/>
    <m/>
    <n v="1.3056062473297176"/>
    <n v="0.39341262580054898"/>
    <n v="3.8782869999999997E-2"/>
    <n v="4.3518198000000001E-2"/>
    <n v="0.99590244000000006"/>
    <n v="0.28582604099999998"/>
    <n v="0.10600945710153641"/>
    <m/>
    <m/>
    <n v="1.6747498512268066"/>
    <n v="31.973058700561523"/>
    <n v="143.08152770996094"/>
    <n v="22.131624221801758"/>
    <n v="0"/>
    <n v="0"/>
    <n v="1"/>
    <n v="1"/>
    <s v="PEG"/>
    <s v="GBR"/>
    <n v="0.31"/>
    <m/>
    <m/>
    <m/>
    <m/>
    <m/>
    <m/>
    <m/>
    <m/>
    <m/>
    <m/>
    <m/>
    <m/>
    <m/>
    <m/>
    <m/>
    <m/>
    <m/>
    <m/>
    <m/>
  </r>
  <r>
    <x v="20"/>
    <x v="2"/>
    <s v="CAN"/>
    <n v="156"/>
    <n v="4918"/>
    <n v="2378.3773891825945"/>
    <n v="9.8456216212280605"/>
    <n v="11.558400000000001"/>
    <n v="0.685419"/>
    <n v="0.13783980000000001"/>
    <n v="6.105486"/>
    <n v="-5.9302000000000001E-2"/>
    <n v="0.112"/>
    <n v="9.7000000000000003E-2"/>
    <n v="9.3964416666666675E-2"/>
    <n v="0.16715242113242149"/>
    <m/>
    <n v="3.4583167000000001"/>
    <m/>
    <m/>
    <n v="1.3190234424532623"/>
    <n v="0.37934053107674354"/>
    <n v="3.9879924999999997E-2"/>
    <n v="4.1770333E-2"/>
    <n v="0.99223508999999988"/>
    <n v="0.29943564900000003"/>
    <n v="0.11332143720164271"/>
    <m/>
    <m/>
    <n v="1.7356172800064087"/>
    <n v="31.441717147827148"/>
    <n v="143.12321472167969"/>
    <n v="21.92393684387207"/>
    <n v="0"/>
    <n v="0"/>
    <n v="1"/>
    <n v="1"/>
    <s v="PEG"/>
    <s v="GBR"/>
    <n v="0.97000003000000001"/>
    <m/>
    <m/>
    <m/>
    <m/>
    <m/>
    <m/>
    <m/>
    <m/>
    <m/>
    <m/>
    <m/>
    <m/>
    <m/>
    <m/>
    <m/>
    <m/>
    <m/>
    <m/>
    <m/>
  </r>
  <r>
    <x v="21"/>
    <x v="2"/>
    <s v="CAN"/>
    <n v="156"/>
    <n v="4972"/>
    <n v="2408.726468222043"/>
    <n v="9.971179649839895"/>
    <n v="11.3423"/>
    <n v="0.70350500000000005"/>
    <n v="0.14349609999999999"/>
    <n v="6.105486"/>
    <n v="-4.9632000000000003E-2"/>
    <n v="0.115"/>
    <n v="0.112"/>
    <n v="9.7806666666666653E-2"/>
    <n v="0.18545285398391451"/>
    <m/>
    <n v="3.4826000000000001"/>
    <m/>
    <m/>
    <n v="1.2854177496519055"/>
    <n v="0.37242359630419331"/>
    <n v="3.8579310999999998E-2"/>
    <n v="4.0793207999999997E-2"/>
    <n v="0.99474462999999991"/>
    <n v="0.29300485600000004"/>
    <n v="0.11425476908901024"/>
    <m/>
    <m/>
    <n v="1.6702742576599121"/>
    <n v="29.876977920532227"/>
    <n v="127.11222839355469"/>
    <n v="20.501253128051758"/>
    <n v="0"/>
    <n v="0"/>
    <n v="1"/>
    <n v="1"/>
    <s v="PEG"/>
    <s v="GBR"/>
    <n v="-1.03"/>
    <m/>
    <m/>
    <m/>
    <m/>
    <m/>
    <m/>
    <m/>
    <m/>
    <m/>
    <m/>
    <m/>
    <m/>
    <m/>
    <m/>
    <m/>
    <m/>
    <m/>
    <m/>
    <m/>
  </r>
  <r>
    <x v="22"/>
    <x v="2"/>
    <s v="CAN"/>
    <n v="156"/>
    <n v="5022"/>
    <n v="2370.8395061728397"/>
    <n v="9.8143847372865451"/>
    <n v="11.4277"/>
    <n v="0.70028499999999994"/>
    <n v="0.1331618"/>
    <n v="6.105486"/>
    <n v="-4.5579000000000001E-2"/>
    <n v="0.115"/>
    <n v="0.114"/>
    <n v="0.10555291666666665"/>
    <n v="0.20408655618808699"/>
    <m/>
    <n v="3.4873167"/>
    <m/>
    <m/>
    <n v="1.4114390976569944"/>
    <n v="0.37555333428530635"/>
    <n v="3.6921872000000001E-2"/>
    <n v="4.2272136000000002E-2"/>
    <n v="0.99624600000000008"/>
    <n v="0.30830735600000003"/>
    <n v="0.11790828516374049"/>
    <m/>
    <m/>
    <n v="1.7767922878265381"/>
    <n v="28.19183349609375"/>
    <n v="124.49324035644531"/>
    <n v="19.855594635009766"/>
    <n v="0"/>
    <n v="0"/>
    <n v="1"/>
    <n v="1"/>
    <s v="PEG"/>
    <s v="GBR"/>
    <n v="-1.2"/>
    <m/>
    <m/>
    <m/>
    <m/>
    <m/>
    <m/>
    <m/>
    <m/>
    <m/>
    <m/>
    <m/>
    <m/>
    <m/>
    <m/>
    <m/>
    <m/>
    <m/>
    <m/>
    <m/>
  </r>
  <r>
    <x v="23"/>
    <x v="2"/>
    <s v="CAN"/>
    <n v="156"/>
    <n v="5072"/>
    <n v="2333.6995268138799"/>
    <n v="9.6606422889620074"/>
    <n v="11.1319"/>
    <n v="0.68240800000000001"/>
    <n v="0.12934670000000001"/>
    <n v="6.0599230000000004"/>
    <n v="-4.0550000000000003E-2"/>
    <n v="0.109"/>
    <n v="0.11600000000000001"/>
    <n v="0.10603508333333334"/>
    <n v="0.20317678258454289"/>
    <m/>
    <n v="3.4704666"/>
    <m/>
    <m/>
    <n v="1.3508736871862537"/>
    <n v="0.39273153575615471"/>
    <n v="3.8168608999999999E-2"/>
    <n v="4.0853727999999999E-2"/>
    <n v="0.99463111999999998"/>
    <n v="0.31131655999999996"/>
    <n v="0.11909931959258843"/>
    <m/>
    <m/>
    <n v="1.7937994003295898"/>
    <n v="28.831760406494141"/>
    <n v="122.61164855957031"/>
    <n v="19.112939834594727"/>
    <n v="0"/>
    <n v="0"/>
    <n v="1"/>
    <n v="1"/>
    <s v="PEG"/>
    <s v="GBR"/>
    <n v="0.69999999000000002"/>
    <m/>
    <m/>
    <m/>
    <m/>
    <m/>
    <m/>
    <m/>
    <m/>
    <m/>
    <m/>
    <m/>
    <m/>
    <m/>
    <m/>
    <m/>
    <m/>
    <m/>
    <m/>
    <m/>
  </r>
  <r>
    <x v="24"/>
    <x v="2"/>
    <s v="CAN"/>
    <n v="156"/>
    <n v="5121"/>
    <n v="2420.4608474907245"/>
    <n v="10.019815579885647"/>
    <n v="11.4902"/>
    <n v="0.65141099999999996"/>
    <n v="0.1096968"/>
    <n v="5.5587260000000001"/>
    <n v="-3.5716999999999999E-2"/>
    <n v="0.10100000000000001"/>
    <n v="0.109"/>
    <n v="0.10387558333333334"/>
    <n v="0.21185013119677504"/>
    <m/>
    <n v="3.4333916999999996"/>
    <m/>
    <m/>
    <n v="1.3079887233063279"/>
    <n v="0.42370279398219224"/>
    <n v="3.6374963000000003E-2"/>
    <n v="4.3008233999999999E-2"/>
    <n v="0.99695599999999995"/>
    <n v="0.31261057800000003"/>
    <n v="0.12542816294534359"/>
    <m/>
    <m/>
    <n v="1.7526242733001709"/>
    <n v="28.041496276855469"/>
    <n v="113.33684539794922"/>
    <n v="17.125383377075195"/>
    <n v="0"/>
    <n v="0"/>
    <n v="1"/>
    <n v="1"/>
    <s v="PEG"/>
    <s v="GBR"/>
    <n v="-1.1599999999999999"/>
    <m/>
    <m/>
    <m/>
    <m/>
    <m/>
    <m/>
    <m/>
    <m/>
    <m/>
    <m/>
    <m/>
    <m/>
    <m/>
    <m/>
    <m/>
    <m/>
    <m/>
    <m/>
    <m/>
  </r>
  <r>
    <x v="25"/>
    <x v="2"/>
    <s v="CAN"/>
    <n v="156"/>
    <n v="5169"/>
    <n v="2370.9645966337785"/>
    <n v="9.8148934813246811"/>
    <n v="11.1365"/>
    <n v="0.63341800000000004"/>
    <n v="0.11757330000000001"/>
    <n v="5.2853459999999997"/>
    <n v="-3.2259000000000003E-2"/>
    <n v="0.105"/>
    <n v="0.11600000000000001"/>
    <n v="0.10502866666666667"/>
    <n v="0.21696971959489339"/>
    <m/>
    <n v="3.2415750000000001"/>
    <m/>
    <m/>
    <n v="1.2872986434824329"/>
    <n v="0.44363751184085892"/>
    <n v="3.3978129000000003E-2"/>
    <n v="4.2872338000000003E-2"/>
    <n v="0.99793650000000012"/>
    <n v="0.31800156800000001"/>
    <n v="0.12445209163098928"/>
    <m/>
    <m/>
    <n v="1.809016227722168"/>
    <n v="27.653030395507813"/>
    <n v="113.11728668212891"/>
    <n v="17.346939086914063"/>
    <n v="0"/>
    <n v="0"/>
    <n v="1"/>
    <n v="1"/>
    <s v="PEG"/>
    <s v="GBR"/>
    <n v="-0.17"/>
    <m/>
    <m/>
    <m/>
    <m/>
    <m/>
    <m/>
    <m/>
    <m/>
    <m/>
    <m/>
    <m/>
    <m/>
    <m/>
    <m/>
    <m/>
    <m/>
    <m/>
    <m/>
    <m/>
  </r>
  <r>
    <x v="26"/>
    <x v="2"/>
    <s v="CAN"/>
    <n v="156"/>
    <n v="5218"/>
    <n v="2288.4768110387126"/>
    <n v="9.4734244829281558"/>
    <n v="10.7624"/>
    <n v="0.64081699999999997"/>
    <n v="0.1099333"/>
    <n v="5.5587260000000001"/>
    <n v="-2.5897E-2"/>
    <n v="0.107"/>
    <n v="0.13400000000000001"/>
    <n v="0.10383866666666666"/>
    <n v="0.22721613452460124"/>
    <m/>
    <n v="3.1"/>
    <m/>
    <m/>
    <n v="1.4227245762279355"/>
    <n v="0.44163545568039952"/>
    <n v="3.6618590999999999E-2"/>
    <n v="4.4096384000000002E-2"/>
    <n v="0.99617719000000016"/>
    <n v="0.32623485199999996"/>
    <n v="0.12427307632285857"/>
    <m/>
    <m/>
    <n v="1.8842054605484009"/>
    <n v="26.77165412902832"/>
    <n v="111.62790679931641"/>
    <n v="16.418527603149414"/>
    <n v="0"/>
    <n v="0"/>
    <n v="1"/>
    <n v="1"/>
    <s v="PEG"/>
    <s v="GBR"/>
    <n v="0.67000002000000003"/>
    <m/>
    <m/>
    <m/>
    <m/>
    <m/>
    <m/>
    <m/>
    <m/>
    <m/>
    <m/>
    <m/>
    <m/>
    <m/>
    <m/>
    <m/>
    <m/>
    <m/>
    <m/>
    <m/>
  </r>
  <r>
    <x v="27"/>
    <x v="2"/>
    <s v="CAN"/>
    <n v="156"/>
    <n v="5269"/>
    <n v="2511.5133801480356"/>
    <n v="10.396693163336399"/>
    <n v="11.210900000000001"/>
    <n v="0.71702200000000005"/>
    <n v="0.1204196"/>
    <n v="5.6042899999999998"/>
    <n v="-1.7881999999999999E-2"/>
    <n v="0.126"/>
    <n v="0.16"/>
    <n v="0.11503949999999999"/>
    <n v="0.25511599713642225"/>
    <m/>
    <n v="2.8"/>
    <m/>
    <m/>
    <n v="1.4035394052155921"/>
    <n v="0.40027894002789405"/>
    <n v="3.7829778000000001E-2"/>
    <n v="4.2972756000000001E-2"/>
    <n v="0.99553575999999988"/>
    <n v="0.31744822499999997"/>
    <n v="0.11977758505367424"/>
    <m/>
    <m/>
    <n v="1.8430303335189819"/>
    <n v="24.792932510375977"/>
    <n v="99.215347290039063"/>
    <n v="15.785610198974609"/>
    <n v="0"/>
    <n v="0"/>
    <n v="1"/>
    <n v="1"/>
    <s v="PEG"/>
    <s v="GBR"/>
    <n v="0.31"/>
    <m/>
    <m/>
    <m/>
    <m/>
    <m/>
    <m/>
    <m/>
    <m/>
    <m/>
    <m/>
    <m/>
    <m/>
    <m/>
    <m/>
    <m/>
    <m/>
    <m/>
    <m/>
    <m/>
  </r>
  <r>
    <x v="28"/>
    <x v="2"/>
    <s v="CAN"/>
    <n v="156"/>
    <n v="5325"/>
    <n v="2583.4561502347415"/>
    <n v="10.694511923260901"/>
    <n v="11.409000000000001"/>
    <n v="0.76937199999999994"/>
    <n v="0.14742069999999999"/>
    <n v="5.8321059999999996"/>
    <n v="-3.3699E-2"/>
    <n v="0.14899999999999999"/>
    <n v="0.155"/>
    <n v="0.12770191666666666"/>
    <n v="0.28550076086802439"/>
    <m/>
    <n v="2.9"/>
    <m/>
    <m/>
    <n v="1.3803412853130597"/>
    <n v="0.37561736417988034"/>
    <n v="4.0555238E-2"/>
    <n v="4.5334280999999997E-2"/>
    <n v="0.99525309000000006"/>
    <n v="0.341198689"/>
    <n v="0.11950963978189645"/>
    <m/>
    <m/>
    <n v="2.057856559753418"/>
    <n v="23.26530647277832"/>
    <n v="102.0472412109375"/>
    <n v="15.558509826660156"/>
    <n v="0"/>
    <n v="0"/>
    <n v="1"/>
    <n v="1"/>
    <s v="PEG"/>
    <s v="GBR"/>
    <n v="0.88"/>
    <m/>
    <m/>
    <m/>
    <m/>
    <m/>
    <m/>
    <m/>
    <m/>
    <m/>
    <m/>
    <m/>
    <m/>
    <m/>
    <m/>
    <m/>
    <m/>
    <m/>
    <m/>
    <m/>
  </r>
  <r>
    <x v="29"/>
    <x v="2"/>
    <s v="CAN"/>
    <n v="156"/>
    <n v="5383"/>
    <n v="2795.6150845253574"/>
    <n v="11.572807630697971"/>
    <n v="12.931100000000001"/>
    <n v="0.82598199999999999"/>
    <n v="0.1466944"/>
    <n v="5.6498530000000002"/>
    <n v="-5.1982E-2"/>
    <n v="0.17299999999999999"/>
    <n v="0.183"/>
    <n v="0.14207716666666667"/>
    <n v="0.3153472203164791"/>
    <m/>
    <n v="3"/>
    <m/>
    <m/>
    <n v="1.337205694109443"/>
    <n v="0.34866828087167062"/>
    <n v="4.6741249999999998E-2"/>
    <n v="5.1542635000000003E-2"/>
    <n v="0.99319192000000012"/>
    <n v="0.37837246699999999"/>
    <n v="0.11991099288443298"/>
    <m/>
    <m/>
    <n v="2.3872568607330322"/>
    <n v="21.648044586181641"/>
    <n v="107.6319580078125"/>
    <n v="16.696376800537109"/>
    <n v="0"/>
    <n v="0"/>
    <n v="1"/>
    <n v="1"/>
    <s v="PEG"/>
    <s v="GBR"/>
    <n v="0.51999998000000003"/>
    <m/>
    <m/>
    <m/>
    <m/>
    <m/>
    <m/>
    <m/>
    <m/>
    <m/>
    <m/>
    <m/>
    <m/>
    <m/>
    <m/>
    <m/>
    <m/>
    <m/>
    <m/>
    <m/>
  </r>
  <r>
    <x v="30"/>
    <x v="2"/>
    <s v="CAN"/>
    <n v="156"/>
    <n v="5457"/>
    <n v="2911.2662635147517"/>
    <n v="12.051535770583445"/>
    <n v="13.4979"/>
    <n v="0.90735699999999997"/>
    <n v="0.14844189999999999"/>
    <n v="5.8321059999999996"/>
    <n v="-5.0418999999999999E-2"/>
    <n v="0.17799999999999999"/>
    <n v="0.19500000000000001"/>
    <n v="0.15505749999999999"/>
    <n v="0.34083135147795229"/>
    <m/>
    <n v="3"/>
    <m/>
    <m/>
    <n v="1.2599626848497116"/>
    <n v="0.32179854529424728"/>
    <n v="5.1029994000000002E-2"/>
    <n v="5.2717466999999997E-2"/>
    <n v="1"/>
    <n v="0.38828562500000002"/>
    <n v="0.1209988956145554"/>
    <m/>
    <m/>
    <n v="2.4669215679168701"/>
    <n v="20.575132369995117"/>
    <n v="102.94695281982422"/>
    <n v="22.131565093994141"/>
    <n v="0"/>
    <n v="0"/>
    <n v="1"/>
    <n v="1"/>
    <s v="PEG"/>
    <s v="GBR"/>
    <n v="0.47999998999999999"/>
    <m/>
    <m/>
    <m/>
    <m/>
    <m/>
    <m/>
    <m/>
    <m/>
    <m/>
    <m/>
    <m/>
    <m/>
    <m/>
    <m/>
    <m/>
    <m/>
    <m/>
    <m/>
    <m/>
  </r>
  <r>
    <x v="31"/>
    <x v="2"/>
    <s v="CAN"/>
    <n v="156"/>
    <n v="5536"/>
    <n v="3096.7767341040467"/>
    <n v="12.819535770552745"/>
    <n v="13.626899999999999"/>
    <n v="0.99066299999999996"/>
    <n v="0.17491699999999999"/>
    <n v="5.877669"/>
    <n v="-5.3698999999999997E-2"/>
    <n v="0.19700000000000001"/>
    <n v="0.21"/>
    <n v="0.15378249999999999"/>
    <n v="0.38201849640872559"/>
    <m/>
    <n v="3"/>
    <m/>
    <m/>
    <n v="1.3021578195057499"/>
    <n v="0.29978802866659937"/>
    <n v="5.2516332999999998E-2"/>
    <n v="5.7982866000000001E-2"/>
    <n v="1"/>
    <n v="0.40249115099999999"/>
    <n v="0.12164909369674999"/>
    <m/>
    <m/>
    <n v="2.5886566638946533"/>
    <n v="18.949647903442383"/>
    <n v="96.185203552246094"/>
    <n v="23.535961151123047"/>
    <n v="0"/>
    <n v="0"/>
    <n v="1"/>
    <n v="1"/>
    <s v="PEG"/>
    <s v="GBR"/>
    <n v="-0.5"/>
    <m/>
    <m/>
    <m/>
    <m/>
    <m/>
    <m/>
    <m/>
    <m/>
    <m/>
    <m/>
    <m/>
    <m/>
    <m/>
    <m/>
    <m/>
    <m/>
    <m/>
    <m/>
    <m/>
  </r>
  <r>
    <x v="32"/>
    <x v="2"/>
    <s v="CAN"/>
    <n v="156"/>
    <n v="5650"/>
    <n v="3330.9246017699111"/>
    <n v="13.788794912008436"/>
    <n v="14.805099999999999"/>
    <n v="1.119599"/>
    <n v="0.1796585"/>
    <n v="5.9687960000000002"/>
    <n v="-5.3601000000000003E-2"/>
    <n v="0.22500000000000001"/>
    <n v="0.22500000000000001"/>
    <n v="0.16741308333333332"/>
    <n v="0.4198081438553386"/>
    <m/>
    <n v="2.9"/>
    <m/>
    <m/>
    <n v="1.372166304425414"/>
    <n v="0.25187566988210075"/>
    <n v="5.8052332999999998E-2"/>
    <n v="6.3970799999999994E-2"/>
    <n v="1"/>
    <n v="0.44101855299999998"/>
    <n v="0.12683263250826651"/>
    <m/>
    <m/>
    <n v="2.8903083801269531"/>
    <n v="19.017509460449219"/>
    <n v="99.868316650390625"/>
    <n v="23.983983993530273"/>
    <n v="0"/>
    <n v="0"/>
    <n v="1"/>
    <n v="1"/>
    <s v="PEG"/>
    <s v="GBR"/>
    <n v="-0.19"/>
    <m/>
    <m/>
    <m/>
    <m/>
    <m/>
    <m/>
    <m/>
    <m/>
    <m/>
    <m/>
    <m/>
    <m/>
    <m/>
    <m/>
    <m/>
    <m/>
    <m/>
    <m/>
    <m/>
  </r>
  <r>
    <x v="33"/>
    <x v="2"/>
    <s v="CAN"/>
    <n v="156"/>
    <n v="5813"/>
    <n v="3333.6280750043011"/>
    <n v="13.799987280847416"/>
    <n v="14.361000000000001"/>
    <n v="1.17815"/>
    <n v="0.20907149999999999"/>
    <n v="6.0143589999999998"/>
    <n v="-7.3727000000000001E-2"/>
    <n v="0.24399999999999999"/>
    <n v="0.21099999999999999"/>
    <n v="0.1795616666666667"/>
    <n v="0.45088679829686196"/>
    <m/>
    <n v="3"/>
    <m/>
    <m/>
    <n v="1.4141713953772121"/>
    <n v="0.2469869292140553"/>
    <n v="6.9348084000000004E-2"/>
    <n v="6.1746572E-2"/>
    <n v="1"/>
    <n v="0.40566062599999997"/>
    <n v="0.13009913143729013"/>
    <m/>
    <m/>
    <n v="2.5465865135192871"/>
    <n v="19.722179412841797"/>
    <n v="104.75839996337891"/>
    <n v="22.47575569152832"/>
    <n v="0"/>
    <n v="0"/>
    <n v="1"/>
    <n v="1"/>
    <s v="PEG"/>
    <s v="GBR"/>
    <n v="0.44"/>
    <m/>
    <m/>
    <m/>
    <m/>
    <m/>
    <m/>
    <m/>
    <m/>
    <m/>
    <m/>
    <m/>
    <m/>
    <m/>
    <m/>
    <m/>
    <m/>
    <m/>
    <m/>
    <m/>
  </r>
  <r>
    <x v="34"/>
    <x v="2"/>
    <s v="CAN"/>
    <n v="156"/>
    <n v="5994"/>
    <n v="3279.5642308975639"/>
    <n v="13.576139904067812"/>
    <n v="14.4237"/>
    <n v="1.205816"/>
    <n v="0.22140000000000001"/>
    <n v="6.105486"/>
    <n v="-9.6863000000000005E-2"/>
    <n v="0.252"/>
    <n v="0.20100000000000001"/>
    <n v="0.18752058333333332"/>
    <n v="0.50346838161978646"/>
    <m/>
    <n v="3.2"/>
    <m/>
    <m/>
    <n v="1.4491756378370442"/>
    <n v="0.24465085420467736"/>
    <n v="7.0679253999999997E-2"/>
    <n v="7.2255048000000002E-2"/>
    <n v="1"/>
    <n v="0.54102893400000007"/>
    <n v="0.13661512286254043"/>
    <m/>
    <m/>
    <n v="3.703963041305542"/>
    <n v="18.584684371948242"/>
    <n v="100.1072998046875"/>
    <n v="20.734819412231445"/>
    <n v="0"/>
    <n v="0"/>
    <n v="1"/>
    <n v="1"/>
    <s v="PEG"/>
    <s v="GBR"/>
    <n v="-0.73000001999999997"/>
    <m/>
    <m/>
    <m/>
    <m/>
    <m/>
    <m/>
    <m/>
    <m/>
    <m/>
    <m/>
    <m/>
    <m/>
    <m/>
    <m/>
    <m/>
    <m/>
    <m/>
    <m/>
    <m/>
  </r>
  <r>
    <x v="35"/>
    <x v="2"/>
    <s v="CAN"/>
    <n v="156"/>
    <n v="6166"/>
    <n v="3561.8170613039251"/>
    <n v="14.744623210857352"/>
    <n v="15.3316"/>
    <n v="1.3615429999999999"/>
    <n v="0.22109129999999999"/>
    <n v="6.1510499999999997"/>
    <n v="-0.105174"/>
    <n v="0.28399999999999997"/>
    <n v="0.247"/>
    <n v="0.20941024999999999"/>
    <n v="0.56481849900667491"/>
    <m/>
    <n v="3.1"/>
    <m/>
    <m/>
    <n v="1.4771790318049098"/>
    <n v="0.22695556371648917"/>
    <n v="7.1186073000000002E-2"/>
    <n v="7.8804138999999995E-2"/>
    <n v="1"/>
    <n v="0.59955790899999994"/>
    <n v="0.151571694226836"/>
    <m/>
    <m/>
    <n v="4.1031818389892578"/>
    <n v="17.983652114868164"/>
    <n v="97.536758422851563"/>
    <n v="20.915132522583008"/>
    <n v="0"/>
    <n v="0"/>
    <n v="1"/>
    <n v="1"/>
    <s v="PEG"/>
    <s v="GBR"/>
    <n v="-0.12"/>
    <m/>
    <m/>
    <m/>
    <m/>
    <m/>
    <m/>
    <m/>
    <m/>
    <m/>
    <m/>
    <m/>
    <m/>
    <m/>
    <m/>
    <m/>
    <m/>
    <m/>
    <m/>
    <m/>
  </r>
  <r>
    <x v="36"/>
    <x v="2"/>
    <s v="CAN"/>
    <n v="156"/>
    <n v="6282"/>
    <n v="3846.2069404648205"/>
    <n v="15.921856915102822"/>
    <n v="16.5549"/>
    <n v="1.5258849999999999"/>
    <n v="0.22738259999999999"/>
    <n v="6.2877390000000002"/>
    <n v="-0.122934"/>
    <n v="0.25"/>
    <n v="0.192"/>
    <n v="0.242422"/>
    <n v="0.6426705453653303"/>
    <m/>
    <n v="3.1"/>
    <m/>
    <m/>
    <n v="1.5331858197406409"/>
    <n v="0.19398387836686545"/>
    <n v="8.0139360000000007E-2"/>
    <n v="8.3277641999999999E-2"/>
    <n v="1"/>
    <n v="0.69650360099999997"/>
    <n v="0.15870766558604427"/>
    <m/>
    <m/>
    <n v="4.9114656448364258"/>
    <n v="17.39314079284668"/>
    <n v="101.3216552734375"/>
    <n v="22.665132522583008"/>
    <n v="0"/>
    <n v="0"/>
    <n v="1"/>
    <n v="1"/>
    <s v="PEG"/>
    <s v="GBR"/>
    <n v="1.4299999000000001"/>
    <m/>
    <m/>
    <m/>
    <m/>
    <m/>
    <m/>
    <m/>
    <m/>
    <m/>
    <m/>
    <m/>
    <m/>
    <m/>
    <m/>
    <m/>
    <m/>
    <m/>
    <m/>
    <m/>
  </r>
  <r>
    <x v="37"/>
    <x v="2"/>
    <s v="CAN"/>
    <n v="156"/>
    <n v="6596"/>
    <n v="3874.8502122498489"/>
    <n v="16.040394275988387"/>
    <n v="16.4009"/>
    <n v="1.7284059999999999"/>
    <n v="0.25025269999999999"/>
    <n v="6.4699929999999997"/>
    <n v="-0.164913"/>
    <n v="0.35199999999999998"/>
    <n v="0.26300000000000001"/>
    <n v="0.25028058333333331"/>
    <n v="0.61607185548492671"/>
    <m/>
    <n v="3.2"/>
    <m/>
    <m/>
    <n v="1.5821917591844059"/>
    <n v="0.18747830112255526"/>
    <n v="6.7969327999999996E-2"/>
    <n v="6.5778138999999999E-2"/>
    <n v="1"/>
    <n v="0.71224945299999998"/>
    <n v="0.16713233756310658"/>
    <m/>
    <m/>
    <n v="4.9821791648864746"/>
    <n v="18.328575134277344"/>
    <n v="105.02938079833984"/>
    <n v="22.199811935424805"/>
    <n v="1"/>
    <n v="1"/>
    <n v="1"/>
    <n v="1"/>
    <s v="PEG"/>
    <s v="GBR"/>
    <n v="0.47999998999999999"/>
    <m/>
    <m/>
    <m/>
    <m/>
    <m/>
    <m/>
    <m/>
    <m/>
    <m/>
    <m/>
    <m/>
    <m/>
    <m/>
    <m/>
    <m/>
    <m/>
    <m/>
    <m/>
    <m/>
  </r>
  <r>
    <x v="38"/>
    <x v="2"/>
    <s v="CAN"/>
    <n v="156"/>
    <n v="6813"/>
    <n v="3572.0610597387349"/>
    <n v="14.786950714830224"/>
    <n v="14.555400000000001"/>
    <n v="1.6537929999999998"/>
    <n v="0.2542932"/>
    <n v="6.6066830000000003"/>
    <n v="-0.13706299999999999"/>
    <n v="0.28899999999999998"/>
    <n v="0.26"/>
    <n v="0.25084974999999998"/>
    <n v="0.67550928092447449"/>
    <m/>
    <n v="3.3"/>
    <m/>
    <m/>
    <n v="1.6241968501362043"/>
    <n v="0.22856451807957431"/>
    <n v="9.6054505999999998E-2"/>
    <n v="0.11257868"/>
    <n v="1"/>
    <n v="0.67352439699999989"/>
    <n v="0.17354807715153067"/>
    <m/>
    <m/>
    <n v="4.5820651054382324"/>
    <n v="17.231296539306641"/>
    <n v="86.291549682617188"/>
    <n v="20.112071990966797"/>
    <n v="0"/>
    <n v="0"/>
    <n v="1"/>
    <n v="1"/>
    <s v="PEG"/>
    <s v="GBR"/>
    <n v="-2.1500001000000002"/>
    <m/>
    <m/>
    <m/>
    <m/>
    <m/>
    <m/>
    <m/>
    <m/>
    <m/>
    <m/>
    <m/>
    <m/>
    <m/>
    <m/>
    <m/>
    <m/>
    <m/>
    <m/>
    <m/>
  </r>
  <r>
    <x v="39"/>
    <x v="2"/>
    <s v="CAN"/>
    <n v="156"/>
    <n v="6993"/>
    <n v="3849.5975975975975"/>
    <n v="15.935898250555365"/>
    <n v="15.785"/>
    <n v="1.8383430000000001"/>
    <n v="0.2489845"/>
    <n v="6.7433719999999999"/>
    <n v="-0.15956200000000001"/>
    <n v="0.37"/>
    <n v="0.29899999999999999"/>
    <n v="0.3112975"/>
    <n v="0.80978259289551913"/>
    <m/>
    <n v="3.5"/>
    <m/>
    <m/>
    <n v="1.65220024410407"/>
    <n v="0.20997660882336941"/>
    <n v="8.5093403999999997E-2"/>
    <n v="0.13344152400000001"/>
    <n v="0.99970000000000003"/>
    <n v="0.77337969400000006"/>
    <n v="0.19400915985491324"/>
    <m/>
    <m/>
    <n v="5.3053135871887207"/>
    <n v="15.314844131469727"/>
    <n v="83.673728942871094"/>
    <n v="18.311019897460938"/>
    <n v="0"/>
    <n v="0"/>
    <n v="1"/>
    <n v="1"/>
    <s v="PEG"/>
    <s v="GBR"/>
    <n v="-2.9999998999999999E-2"/>
    <m/>
    <m/>
    <m/>
    <m/>
    <m/>
    <m/>
    <m/>
    <m/>
    <m/>
    <m/>
    <m/>
    <m/>
    <m/>
    <m/>
    <m/>
    <m/>
    <m/>
    <m/>
    <m/>
  </r>
  <r>
    <x v="40"/>
    <x v="2"/>
    <s v="CAN"/>
    <n v="156"/>
    <n v="7188"/>
    <n v="4065.7612687813021"/>
    <n v="16.830677264828022"/>
    <n v="16.3629"/>
    <n v="2.0228099999999998"/>
    <n v="0.2830184"/>
    <n v="6.9256260000000003"/>
    <n v="-0.24151500000000001"/>
    <n v="0.45300000000000001"/>
    <n v="0.28999999999999998"/>
    <n v="0.36179500000000003"/>
    <n v="0.87953857463624963"/>
    <m/>
    <n v="3.5"/>
    <m/>
    <m/>
    <n v="1.7082070320398008"/>
    <n v="0.19230769230769229"/>
    <n v="0.101503711"/>
    <n v="0.11539577400000001"/>
    <n v="0.9998999999999999"/>
    <n v="0.88142412999999997"/>
    <n v="0.21939794075246813"/>
    <m/>
    <m/>
    <n v="6.060786247253418"/>
    <n v="15.059845924377441"/>
    <n v="87.286750793457031"/>
    <n v="17.40179443359375"/>
    <n v="0"/>
    <n v="0"/>
    <n v="1"/>
    <n v="1"/>
    <s v="PEG"/>
    <s v="GBR"/>
    <n v="0.87"/>
    <m/>
    <m/>
    <m/>
    <m/>
    <m/>
    <m/>
    <m/>
    <m/>
    <m/>
    <m/>
    <m/>
    <m/>
    <m/>
    <m/>
    <m/>
    <m/>
    <m/>
    <m/>
    <m/>
  </r>
  <r>
    <x v="41"/>
    <x v="2"/>
    <s v="CAN"/>
    <n v="156"/>
    <n v="7410"/>
    <n v="4212.5376518218627"/>
    <n v="17.438321143977024"/>
    <n v="17.066500000000001"/>
    <n v="2.2331650000000001"/>
    <n v="0.29686099999999999"/>
    <n v="7.1078789999999996"/>
    <n v="-0.33663300000000002"/>
    <n v="0.52200000000000002"/>
    <n v="0.308"/>
    <n v="0.40779416666666674"/>
    <n v="0.9834077652383163"/>
    <m/>
    <n v="3.5"/>
    <m/>
    <m/>
    <n v="1.6802036380719354"/>
    <n v="0.20732581049614907"/>
    <n v="0.117780409"/>
    <n v="0.12286125000000001"/>
    <n v="0.9998999999999999"/>
    <n v="0.99726563400000001"/>
    <n v="0.2387704388792308"/>
    <m/>
    <m/>
    <n v="6.9362030029296875"/>
    <n v="14.856438636779785"/>
    <n v="88.678062438964844"/>
    <n v="18.317295074462891"/>
    <n v="0"/>
    <n v="0"/>
    <n v="1"/>
    <n v="1"/>
    <s v="PEG"/>
    <s v="GBR"/>
    <n v="-0.25"/>
    <m/>
    <m/>
    <m/>
    <m/>
    <m/>
    <m/>
    <m/>
    <m/>
    <m/>
    <m/>
    <m/>
    <m/>
    <m/>
    <m/>
    <m/>
    <m/>
    <m/>
    <m/>
    <m/>
  </r>
  <r>
    <x v="42"/>
    <x v="2"/>
    <s v="CAN"/>
    <n v="156"/>
    <n v="7602"/>
    <n v="4377.130755064456"/>
    <n v="18.119631159848041"/>
    <n v="17.324300000000001"/>
    <n v="2.4938760000000002"/>
    <n v="0.32538030000000001"/>
    <n v="7.4268229999999997"/>
    <n v="-0.45350099999999999"/>
    <n v="0.67100000000000004"/>
    <n v="0.377"/>
    <n v="0.46674749999999993"/>
    <n v="1.061942426753071"/>
    <m/>
    <n v="3.6"/>
    <m/>
    <m/>
    <n v="1.7362104260076665"/>
    <n v="0.18445005814186616"/>
    <n v="0.136108217"/>
    <n v="0.137142082"/>
    <n v="1.0002"/>
    <n v="1.12760327"/>
    <n v="0.26447405031700932"/>
    <m/>
    <m/>
    <n v="7.8885998725891113"/>
    <n v="14.64139461517334"/>
    <n v="90.970443725585938"/>
    <n v="18.599613189697266"/>
    <n v="0"/>
    <n v="0"/>
    <n v="1"/>
    <n v="1"/>
    <s v="PEG"/>
    <s v="GBR"/>
    <n v="0.70999997999999997"/>
    <m/>
    <m/>
    <m/>
    <m/>
    <m/>
    <m/>
    <m/>
    <m/>
    <m/>
    <m/>
    <m/>
    <m/>
    <m/>
    <m/>
    <m/>
    <m/>
    <m/>
    <m/>
    <m/>
  </r>
  <r>
    <x v="43"/>
    <x v="2"/>
    <s v="CAN"/>
    <n v="156"/>
    <n v="7852"/>
    <n v="4446.7651553744272"/>
    <n v="18.407885531855595"/>
    <n v="16.927700000000002"/>
    <n v="2.6514720000000001"/>
    <n v="0.31171219999999999"/>
    <n v="7.6546390000000004"/>
    <n v="-0.41363499999999997"/>
    <n v="0.61899999999999999"/>
    <n v="0.45500000000000002"/>
    <n v="0.48009000000000013"/>
    <n v="1.1079068389375513"/>
    <m/>
    <n v="4.0999999999999996"/>
    <m/>
    <m/>
    <n v="1.785216365451431"/>
    <n v="0.2074297567414671"/>
    <n v="0.168689903"/>
    <n v="0.14445687800000001"/>
    <n v="1.0003"/>
    <n v="1.095828223"/>
    <n v="0.29402962952103412"/>
    <m/>
    <m/>
    <n v="7.3578000068664551"/>
    <n v="14.635719299316406"/>
    <n v="89.595375061035156"/>
    <n v="21.60120964050293"/>
    <n v="0"/>
    <n v="0"/>
    <n v="1"/>
    <n v="1"/>
    <s v="PEG"/>
    <s v="GBR"/>
    <n v="0.75"/>
    <m/>
    <m/>
    <m/>
    <m/>
    <m/>
    <m/>
    <m/>
    <m/>
    <m/>
    <m/>
    <m/>
    <m/>
    <m/>
    <m/>
    <m/>
    <m/>
    <m/>
    <m/>
    <m/>
  </r>
  <r>
    <x v="44"/>
    <x v="2"/>
    <s v="CAN"/>
    <n v="156"/>
    <n v="8093"/>
    <n v="4025.284566909675"/>
    <n v="16.663198727473823"/>
    <n v="15.1013"/>
    <n v="2.4485790000000001"/>
    <n v="0.25378099999999998"/>
    <n v="7.7010310000000004"/>
    <n v="-0.27585599999999999"/>
    <n v="0.45600000000000002"/>
    <n v="0.46100000000000002"/>
    <n v="0.46415083333333329"/>
    <n v="1.1212539658743348"/>
    <m/>
    <n v="3.9"/>
    <m/>
    <m/>
    <n v="1.8062189109273301"/>
    <n v="0.30629747610879687"/>
    <n v="0.163174395"/>
    <n v="0.18624104799999999"/>
    <n v="1.0004"/>
    <n v="1.1858282229999999"/>
    <n v="0.29421407919943798"/>
    <m/>
    <m/>
    <n v="7.0355606079101563"/>
    <n v="14.588688850402832"/>
    <n v="87.3563232421875"/>
    <n v="21.444694519042969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5"/>
    <x v="2"/>
    <s v="CAN"/>
    <n v="156"/>
    <n v="8191"/>
    <n v="4232.8882920278347"/>
    <n v="17.522569156692256"/>
    <n v="15.0672"/>
    <n v="2.6885790000000003"/>
    <n v="0.16447519999999999"/>
    <n v="7.8402060000000002"/>
    <n v="-5.6815999999999998E-2"/>
    <n v="0.50800000000000001"/>
    <n v="0.77900000000000003"/>
    <n v="0.47434750000000009"/>
    <n v="1.2648356504397811"/>
    <m/>
    <n v="3.8"/>
    <m/>
    <m/>
    <n v="1.8202206079112628"/>
    <n v="0.36227032656401098"/>
    <n v="0.13307345200000001"/>
    <n v="0.24809852600000001"/>
    <n v="1"/>
    <n v="1.1792258818406729"/>
    <n v="0.28926910474969647"/>
    <m/>
    <m/>
    <n v="6.9460492134094238"/>
    <n v="13.003452301025391"/>
    <n v="76.470588684082031"/>
    <n v="21.296297073364258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6"/>
    <x v="2"/>
    <s v="CAN"/>
    <n v="156"/>
    <n v="8214"/>
    <n v="4646.1149257365469"/>
    <n v="19.233170110518948"/>
    <n v="16.0932"/>
    <n v="3.2427220000000001"/>
    <n v="0.14667569999999999"/>
    <n v="8.4896910000000005"/>
    <n v="-4.0918999999999997E-2"/>
    <n v="0.84599999999999997"/>
    <n v="1.179"/>
    <n v="0.54913000000000001"/>
    <n v="1.4267427038545402"/>
    <m/>
    <n v="4.3"/>
    <m/>
    <n v="1.3014616236746328"/>
    <n v="1.9462358807666582"/>
    <n v="0.43482283282449813"/>
    <n v="0.172147838"/>
    <n v="0.33970250200000002"/>
    <n v="1.0003130979996739"/>
    <n v="1.1980176161462994"/>
    <n v="0.28474754374063771"/>
    <m/>
    <m/>
    <n v="7.339897632598877"/>
    <n v="11.391129493713379"/>
    <n v="69.678863525390625"/>
    <n v="23.833902359008789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7"/>
    <x v="2"/>
    <s v="CAN"/>
    <n v="156"/>
    <n v="8277"/>
    <n v="4800.5808867947317"/>
    <n v="19.872559617647603"/>
    <n v="16.319900000000001"/>
    <n v="3.9918719999999999"/>
    <n v="0.14207600000000001"/>
    <n v="10.051550000000001"/>
    <n v="0.138437"/>
    <n v="0.96399999999999997"/>
    <n v="1.5860000000000001"/>
    <n v="0.61034833333333327"/>
    <n v="1.7162281043552881"/>
    <m/>
    <n v="4.9000000000000004"/>
    <m/>
    <n v="1.3014616236746328"/>
    <n v="2.2332706689372803"/>
    <n v="0.46869911570931128"/>
    <n v="0.232701294"/>
    <n v="0.498203118"/>
    <n v="1.0025776270792206"/>
    <n v="1.229449378332502"/>
    <n v="0.27231807829307292"/>
    <m/>
    <m/>
    <n v="7.6889901161193848"/>
    <n v="9.7287988662719727"/>
    <n v="61"/>
    <n v="23.700525283813477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8"/>
    <x v="2"/>
    <s v="CAN"/>
    <n v="156"/>
    <n v="8374"/>
    <n v="4440.5946978743732"/>
    <n v="18.382346581141196"/>
    <n v="16.601299999999998"/>
    <n v="4.261482"/>
    <n v="0.1238073"/>
    <n v="11.36598"/>
    <n v="8.3079999999999994E-3"/>
    <n v="0.92"/>
    <n v="1.2689999999999999"/>
    <n v="0.75507083333333336"/>
    <n v="1.8281519639517525"/>
    <m/>
    <n v="5.4"/>
    <m/>
    <n v="0.89047374251422251"/>
    <n v="2.6183173359954321"/>
    <n v="0.61903085767922095"/>
    <n v="0.26077895299999998"/>
    <n v="0.57666921000000004"/>
    <n v="1.0151562833098156"/>
    <n v="1.4502155321824357"/>
    <n v="0.26454568960064762"/>
    <m/>
    <m/>
    <n v="9.631378173828125"/>
    <n v="8.3643121719360352"/>
    <n v="65.720527648925781"/>
    <n v="25.679513931274414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49"/>
    <x v="2"/>
    <s v="CAN"/>
    <n v="156"/>
    <n v="8548"/>
    <n v="4019.3430042115119"/>
    <n v="16.638575516028066"/>
    <n v="14.555199999999999"/>
    <n v="4.367381"/>
    <n v="0.14529739999999999"/>
    <n v="12.49485"/>
    <n v="-3.066E-2"/>
    <n v="0.94099999999999995"/>
    <n v="1.29"/>
    <n v="0.79772583333333325"/>
    <n v="1.9872114422524205"/>
    <m/>
    <n v="5.5"/>
    <m/>
    <n v="2.3289313265756588"/>
    <n v="3.0803733364652146"/>
    <n v="0.68187022026835198"/>
    <n v="0.31294674700000003"/>
    <n v="0.69704221200000005"/>
    <n v="1.0775281504229297"/>
    <n v="1.6372155321824358"/>
    <n v="0.26454568960064762"/>
    <m/>
    <m/>
    <n v="10.803971290588379"/>
    <n v="8.2237949371337891"/>
    <n v="70.217063903808594"/>
    <n v="27.249357223510742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50"/>
    <x v="2"/>
    <s v="CAN"/>
    <n v="156"/>
    <n v="8798"/>
    <n v="3861.4762446010454"/>
    <n v="15.985042924639249"/>
    <n v="16.047599999999999"/>
    <n v="5.060886"/>
    <n v="0.15994159999999999"/>
    <n v="14.47423"/>
    <n v="-0.18964600000000001"/>
    <n v="1.337"/>
    <n v="1.298"/>
    <n v="0.81072583333333326"/>
    <n v="2.0913378668068074"/>
    <m/>
    <n v="5.77"/>
    <m/>
    <n v="3.1509070888964792"/>
    <n v="3.661443761298425"/>
    <n v="0.58388824122191718"/>
    <n v="0.34974633500000002"/>
    <n v="0.74098892100000002"/>
    <n v="1.1584800741427248"/>
    <n v="1.809887343543267"/>
    <n v="0.34907442913265307"/>
    <m/>
    <m/>
    <n v="11.654325485229492"/>
    <n v="8.5377817153930664"/>
    <n v="75.037895202636719"/>
    <n v="29.220314025878906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1"/>
    <x v="2"/>
    <s v="CAN"/>
    <n v="156"/>
    <n v="9028"/>
    <n v="3357.0101905183869"/>
    <n v="13.896750396900783"/>
    <n v="13.3468"/>
    <n v="4.0738250000000003"/>
    <n v="0.17013819999999999"/>
    <n v="12.74227"/>
    <n v="-0.20754700000000001"/>
    <n v="0.79900000000000004"/>
    <n v="0.81399999999999995"/>
    <n v="0.69374333333333338"/>
    <n v="1.9258061588631601"/>
    <m/>
    <n v="5.88"/>
    <n v="3.0701981471287905"/>
    <n v="6.0963202372127538"/>
    <n v="3.3394047306679711"/>
    <n v="0.74083165594776379"/>
    <n v="0.436292185"/>
    <n v="0.53839251300000002"/>
    <n v="1.0778835540838851"/>
    <n v="1.702335792356225"/>
    <n v="0.3678218732226764"/>
    <m/>
    <m/>
    <n v="10.508584976196289"/>
    <n v="9.3556604385375977"/>
    <n v="73.712738037109375"/>
    <n v="25.903614044189453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2"/>
    <x v="2"/>
    <s v="CAN"/>
    <n v="156"/>
    <n v="9159"/>
    <n v="3793.1455399061028"/>
    <n v="15.702181239435927"/>
    <n v="14.673400000000001"/>
    <n v="4.2339449999999994"/>
    <n v="0.1501363"/>
    <n v="11.659789999999999"/>
    <n v="-8.0681000000000003E-2"/>
    <n v="0.76200000000000001"/>
    <n v="0.89400000000000002"/>
    <n v="0.62480583333333339"/>
    <n v="1.8560932694312837"/>
    <m/>
    <n v="5.34"/>
    <n v="2.777113669827231"/>
    <n v="4.624794662713124"/>
    <n v="3.1153775789250462"/>
    <n v="0.75556815229457486"/>
    <n v="0.38227157099999998"/>
    <n v="0.46352838899999999"/>
    <n v="1.0055465950181199"/>
    <n v="1.5959862532248443"/>
    <n v="0.38248857825077276"/>
    <m/>
    <m/>
    <n v="9.5329160690307617"/>
    <n v="9.7747230529785156"/>
    <n v="69.937957763671875"/>
    <n v="24.968259811401367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3"/>
    <x v="2"/>
    <s v="CAN"/>
    <n v="156"/>
    <n v="9256"/>
    <n v="3975.9576490924815"/>
    <n v="16.458988870566248"/>
    <n v="14.7445"/>
    <n v="4.5552659999999996"/>
    <n v="0.1799837"/>
    <n v="11.690720000000001"/>
    <n v="-2.5767999999999999E-2"/>
    <n v="0.90300000000000002"/>
    <n v="1.016"/>
    <n v="0.64847500000000002"/>
    <n v="1.8738222156602187"/>
    <m/>
    <n v="5.05"/>
    <n v="2.8556381901608563"/>
    <n v="3.3634870274277264"/>
    <n v="3.1993877608286434"/>
    <n v="0.70664939740522026"/>
    <n v="0.40309421000000001"/>
    <n v="0.43473527699999998"/>
    <n v="1.024674153619149"/>
    <n v="1.6535513324020104"/>
    <n v="0.40458467838057371"/>
    <m/>
    <m/>
    <n v="9.0585079193115234"/>
    <n v="9.1481485366821289"/>
    <n v="70.087814331054688"/>
    <n v="25.723602294921875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4"/>
    <x v="2"/>
    <s v="CAN"/>
    <n v="156"/>
    <n v="9394"/>
    <n v="3977.0193740685545"/>
    <n v="16.463364069294212"/>
    <n v="15.363899999999999"/>
    <n v="4.501525"/>
    <n v="0.16054060000000001"/>
    <n v="11.48969"/>
    <n v="7.0670999999999998E-2"/>
    <n v="0.80800000000000005"/>
    <n v="1.042"/>
    <n v="0.63847333333333334"/>
    <n v="1.9363947618771566"/>
    <m/>
    <n v="4.9000000000000004"/>
    <n v="2.7737957323483449"/>
    <n v="4.7299036323202399"/>
    <n v="3.2413928517804416"/>
    <n v="0.72464733977563034"/>
    <n v="0.40658284"/>
    <n v="0.37058924700000001"/>
    <n v="1.0034689923064033"/>
    <n v="1.5033653582527415"/>
    <n v="0.39149148760500019"/>
    <m/>
    <m/>
    <n v="8.4050779342651367"/>
    <n v="8.7656526565551758"/>
    <n v="60.296451568603516"/>
    <n v="25.92156982421875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5"/>
    <x v="2"/>
    <s v="CAN"/>
    <n v="156"/>
    <n v="9549"/>
    <n v="4340.2756309561209"/>
    <n v="17.967109697215026"/>
    <n v="16.680499999999999"/>
    <n v="4.9957479999999999"/>
    <n v="0.14641709999999999"/>
    <n v="11.597939999999999"/>
    <n v="0.17871200000000001"/>
    <n v="0.89"/>
    <n v="1.252"/>
    <n v="0.63321416666666674"/>
    <n v="2.0201891011236075"/>
    <m/>
    <n v="4.8099999999999996"/>
    <n v="2.7129668785687762"/>
    <n v="4.624794662713124"/>
    <n v="3.2063886093206095"/>
    <n v="0.64855775967331908"/>
    <n v="0.35151539199999998"/>
    <n v="0.35116989300000001"/>
    <n v="1.0004311858410975"/>
    <n v="1.5193053989773087"/>
    <n v="0.43333052121610882"/>
    <m/>
    <m/>
    <n v="8.0828380584716797"/>
    <n v="8.3564491271972656"/>
    <n v="56.938774108886719"/>
    <n v="25.841846466064453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6"/>
    <x v="2"/>
    <s v="CAN"/>
    <n v="156"/>
    <n v="9713"/>
    <n v="4497.057139915577"/>
    <n v="18.616165341068253"/>
    <n v="18.027999999999999"/>
    <n v="5.3453149999999994"/>
    <n v="0.1452106"/>
    <n v="11.72165"/>
    <n v="9.7000000000000003E-2"/>
    <n v="1.008"/>
    <n v="1.2769999999999999"/>
    <n v="0.66968416666666675"/>
    <n v="2.0978399652067492"/>
    <m/>
    <n v="4.84"/>
    <n v="2.6875293578973198"/>
    <n v="3.1532690882134933"/>
    <n v="3.2273911547965093"/>
    <n v="0.62903225806451613"/>
    <n v="0.38289399899999998"/>
    <n v="0.35518642299999997"/>
    <n v="1.000658433249078"/>
    <n v="1.6641992863461523"/>
    <n v="0.49231112719222109"/>
    <m/>
    <m/>
    <n v="8.6825618743896484"/>
    <n v="8.2706766128540039"/>
    <n v="59.880832672119141"/>
    <n v="24.962741851806641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57"/>
    <x v="2"/>
    <s v="CAN"/>
    <n v="156"/>
    <n v="9905"/>
    <n v="4846.9964664310955"/>
    <n v="20.064763115255182"/>
    <n v="19.779800000000002"/>
    <n v="5.5609999999999999"/>
    <n v="0.18785779999999999"/>
    <n v="11.520619999999999"/>
    <n v="-4.2000000000000003E-2"/>
    <n v="1.087"/>
    <n v="1.2310000000000001"/>
    <n v="0.70159833333333321"/>
    <n v="2.2414337487516547"/>
    <m/>
    <n v="4.6500000000000004"/>
    <n v="2.6908472953762055"/>
    <n v="1.8919614529280961"/>
    <n v="3.2973996397161733"/>
    <n v="0.57777378169394"/>
    <n v="0.40045248"/>
    <n v="0.35855675100000001"/>
    <n v="1.0010270537571548"/>
    <n v="1.9275782096071574"/>
    <n v="0.56148290729425954"/>
    <m/>
    <m/>
    <n v="9.694035530090332"/>
    <n v="7.9888095855712891"/>
    <n v="64.125968933105469"/>
    <n v="25.979728698730469"/>
    <n v="0"/>
    <n v="0"/>
    <n v="1"/>
    <n v="1"/>
    <s v="PEG"/>
    <s v="HYBRID"/>
    <n v="0"/>
    <m/>
    <m/>
    <m/>
    <m/>
    <m/>
    <m/>
    <m/>
    <m/>
    <m/>
    <m/>
    <m/>
    <m/>
    <m/>
    <m/>
    <m/>
    <m/>
    <m/>
    <m/>
    <m/>
  </r>
  <r>
    <x v="58"/>
    <x v="2"/>
    <s v="CAN"/>
    <n v="156"/>
    <n v="10107"/>
    <n v="5171.5891956070045"/>
    <n v="21.40845786877858"/>
    <n v="21.261500000000002"/>
    <n v="6.05"/>
    <n v="0.1858167"/>
    <n v="11.56701"/>
    <n v="-7.1999999999999995E-2"/>
    <n v="1.222"/>
    <n v="1.3640000000000001"/>
    <n v="0.76474833333333314"/>
    <n v="2.3197856195905056"/>
    <m/>
    <n v="4.4800000000000004"/>
    <n v="2.7605239824328027"/>
    <n v="1.7868524833209796"/>
    <n v="3.3394047306679719"/>
    <n v="0.53173553719008271"/>
    <n v="0.42964257700000003"/>
    <n v="0.37865843999999999"/>
    <n v="1.0021325380409511"/>
    <n v="2.128936539910911"/>
    <n v="0.57583573333571847"/>
    <m/>
    <m/>
    <n v="11.018797874450684"/>
    <n v="7.5520834922790527"/>
    <n v="69.321151733398438"/>
    <n v="28.075117111206055"/>
    <n v="0"/>
    <n v="0"/>
    <n v="1"/>
    <n v="1"/>
    <s v="PEG"/>
    <s v="HYBRID"/>
    <n v="0.38625002000000003"/>
    <m/>
    <m/>
    <m/>
    <m/>
    <m/>
    <m/>
    <m/>
    <m/>
    <m/>
    <m/>
    <m/>
    <m/>
    <m/>
    <m/>
    <m/>
    <m/>
    <m/>
    <m/>
    <m/>
  </r>
  <r>
    <x v="59"/>
    <x v="2"/>
    <s v="CAN"/>
    <n v="156"/>
    <n v="10305"/>
    <n v="5065.4459000485194"/>
    <n v="20.969004768637163"/>
    <n v="22.164999999999999"/>
    <n v="6.1390000000000002"/>
    <n v="0.1896794"/>
    <n v="11.706189999999999"/>
    <n v="-0.34799999999999998"/>
    <n v="1.2989999999999999"/>
    <n v="1.1779999999999999"/>
    <n v="0.78778416666666673"/>
    <n v="2.2711812203872914"/>
    <m/>
    <n v="4.93"/>
    <n v="2.8866056066304551"/>
    <n v="3.0481601186063769"/>
    <n v="3.3954115186037028"/>
    <n v="0.53200847043492427"/>
    <n v="0.46015148099999997"/>
    <n v="0.38880595299999998"/>
    <n v="1.0093445114873498"/>
    <n v="2.316233876857229"/>
    <n v="0.56863407305060132"/>
    <m/>
    <m/>
    <n v="12.558385848999023"/>
    <n v="8.5901823043823242"/>
    <n v="79.246116638183594"/>
    <n v="29.597253799438477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0"/>
    <x v="2"/>
    <s v="CAN"/>
    <n v="156"/>
    <n v="10488"/>
    <n v="4810.6045003813888"/>
    <n v="19.914073131159459"/>
    <n v="20.841799999999999"/>
    <n v="5.72"/>
    <n v="0.16669439999999999"/>
    <n v="11.628869999999999"/>
    <n v="-0.376"/>
    <n v="1.008"/>
    <n v="0.88300000000000001"/>
    <n v="0.72200833333333336"/>
    <n v="2.1617537555661328"/>
    <m/>
    <n v="4.7300000000000004"/>
    <n v="2.7970212947005444"/>
    <n v="9.5649162342475957"/>
    <n v="3.4164140640796017"/>
    <n v="0.6078671328671329"/>
    <n v="0.44591695199999998"/>
    <n v="0.39317624800000001"/>
    <n v="1.0010380764853153"/>
    <n v="2.0178827157733519"/>
    <n v="0.57792679733582386"/>
    <m/>
    <m/>
    <n v="10.284808158874512"/>
    <n v="9.8114414215087891"/>
    <n v="69.943290710449219"/>
    <n v="25.017717361450195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1"/>
    <x v="2"/>
    <s v="CAN"/>
    <n v="156"/>
    <n v="10657"/>
    <n v="4003.6925964155012"/>
    <n v="16.573761525569612"/>
    <n v="19.488700000000001"/>
    <n v="4.6929999999999996"/>
    <n v="0.1058021"/>
    <n v="10.484540000000001"/>
    <n v="-0.23100000000000001"/>
    <n v="0.628"/>
    <n v="0.6"/>
    <n v="0.6835524999999999"/>
    <n v="2.04309882609925"/>
    <m/>
    <n v="4.6500000000000004"/>
    <n v="2.5913091710096383"/>
    <n v="12.192640474425508"/>
    <n v="3.3044004882081399"/>
    <n v="0.79607926699339449"/>
    <n v="0.35616144300000002"/>
    <n v="0.44000942100000001"/>
    <n v="1.2090962730816479"/>
    <n v="1.9326221178009411"/>
    <n v="0.58409348411559581"/>
    <m/>
    <m/>
    <n v="9.685084342956543"/>
    <n v="10.291652679443359"/>
    <n v="67.492713928222656"/>
    <n v="23.094169616699219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2"/>
    <x v="2"/>
    <s v="CAN"/>
    <n v="156"/>
    <n v="10794"/>
    <n v="3671.4526588845661"/>
    <n v="15.198422892874191"/>
    <n v="17.714300000000001"/>
    <n v="3.8140000000000001"/>
    <n v="5.35191E-2"/>
    <n v="9.5257729999999992"/>
    <n v="-0.16600000000000001"/>
    <n v="0.45300000000000001"/>
    <n v="0.498"/>
    <n v="0.60580166666666668"/>
    <n v="1.9659787974994043"/>
    <m/>
    <n v="5.14"/>
    <n v="2.349099735050991"/>
    <n v="18.499178650852496"/>
    <n v="3.0663716394812819"/>
    <n v="1.0230728893550078"/>
    <n v="0.33672131700000002"/>
    <n v="0.45095555199999998"/>
    <n v="1.1547490787989223"/>
    <n v="1.7303974293618871"/>
    <n v="0.56236311600013733"/>
    <m/>
    <m/>
    <n v="8.6288547515869141"/>
    <n v="10.798452377319336"/>
    <n v="62.995822906494141"/>
    <n v="24.44795036315918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3"/>
    <x v="2"/>
    <s v="CAN"/>
    <n v="156"/>
    <n v="10919"/>
    <n v="3370.4060811429626"/>
    <n v="13.952203497057551"/>
    <n v="17.065000000000001"/>
    <n v="3.492"/>
    <n v="3.8276200000000003E-2"/>
    <n v="9.0773200000000003"/>
    <n v="-8.4000000000000005E-2"/>
    <n v="0.40100000000000002"/>
    <n v="0.53500000000000003"/>
    <n v="0.60364833333333334"/>
    <n v="1.9908783472812592"/>
    <m/>
    <n v="4.55"/>
    <n v="2.2373958399285097"/>
    <n v="20.286031134173474"/>
    <n v="2.9123529726580215"/>
    <n v="1.1786941580756012"/>
    <n v="0.31112632800000001"/>
    <n v="0.53176098299999996"/>
    <n v="0.99451425934545046"/>
    <n v="1.64345379471617"/>
    <n v="0.53878583024468574"/>
    <m/>
    <m/>
    <n v="8.0380830764770508"/>
    <n v="9.9073410034179688"/>
    <n v="59.479167938232422"/>
    <n v="24.050632476806641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4"/>
    <x v="2"/>
    <s v="CAN"/>
    <n v="156"/>
    <n v="11030"/>
    <n v="3691.0295557570262"/>
    <n v="15.279516692552983"/>
    <n v="17.775099999999998"/>
    <n v="3.9689999999999999"/>
    <n v="7.8665100000000002E-2"/>
    <n v="9.2010310000000004"/>
    <n v="-4.5999999999999999E-2"/>
    <n v="0.51300000000000001"/>
    <n v="0.65600000000000003"/>
    <n v="0.63331499999999996"/>
    <n v="2.1078075314137288"/>
    <n v="2.5"/>
    <n v="3.91"/>
    <n v="2.3015426311869644"/>
    <n v="15.240800593031882"/>
    <n v="2.940356366625887"/>
    <n v="1.0828924162257496"/>
    <n v="0.32447127100000001"/>
    <n v="0.46796858499999999"/>
    <n v="0.98707913413418347"/>
    <n v="1.5753976120140969"/>
    <n v="0.53227877922696065"/>
    <m/>
    <m/>
    <n v="7.5099682807922363"/>
    <n v="9.5876293182373047"/>
    <n v="53.097343444824219"/>
    <n v="22.69099235534668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5"/>
    <x v="2"/>
    <s v="CAN"/>
    <n v="156"/>
    <n v="11136"/>
    <n v="3950.6250000000005"/>
    <n v="16.354085849902717"/>
    <n v="18.3873"/>
    <n v="4.3010000000000002"/>
    <n v="9.0245500000000006E-2"/>
    <n v="9.2628869999999992"/>
    <n v="6.0000000000000001E-3"/>
    <n v="0.55000000000000004"/>
    <n v="0.73799999999999999"/>
    <n v="0.70423916666666664"/>
    <n v="2.2744574402318007"/>
    <n v="1.5"/>
    <n v="3.39"/>
    <n v="2.2716811938769941"/>
    <n v="14.92547368421053"/>
    <n v="3.0243665485294842"/>
    <n v="1.0516159032783072"/>
    <n v="0.36187192899999998"/>
    <n v="0.47800474700000001"/>
    <n v="1.0096390237598352"/>
    <n v="1.5174756666204516"/>
    <n v="0.52591595916417733"/>
    <m/>
    <m/>
    <n v="7.339897632598877"/>
    <n v="9.0879478454589844"/>
    <n v="47.155963897705078"/>
    <n v="21.891794204711914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6"/>
    <x v="2"/>
    <s v="CAN"/>
    <n v="156"/>
    <n v="11243"/>
    <n v="4124.2059948412352"/>
    <n v="17.072635929365251"/>
    <n v="19.045300000000001"/>
    <n v="4.6340000000000003"/>
    <n v="7.8952800000000004E-2"/>
    <n v="9.4484539999999999"/>
    <n v="0.112"/>
    <n v="0.63500000000000001"/>
    <n v="0.95099999999999996"/>
    <n v="0.75733500000000009"/>
    <n v="2.3898926321273763"/>
    <n v="0.85"/>
    <n v="2.97"/>
    <n v="2.3258741726987919"/>
    <n v="13.453948109710902"/>
    <n v="3.0803733364652155"/>
    <n v="0.98424687095381946"/>
    <n v="0.37259599599999998"/>
    <n v="0.53258555500000004"/>
    <n v="0.99938338045425967"/>
    <n v="1.4027068047131988"/>
    <n v="0.53475988579887279"/>
    <m/>
    <m/>
    <n v="6.0419888496398926"/>
    <n v="8.6606864929199219"/>
    <n v="39.313640594482422"/>
    <n v="22.045377731323242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7"/>
    <x v="2"/>
    <s v="CAN"/>
    <n v="156"/>
    <n v="11341"/>
    <n v="4473.4104576316022"/>
    <n v="18.518282988130995"/>
    <n v="20.068999999999999"/>
    <n v="5.2409999999999997"/>
    <n v="0.1170892"/>
    <n v="9.7422679999999993"/>
    <n v="3.5000000000000003E-2"/>
    <n v="0.80900000000000005"/>
    <n v="1.012"/>
    <n v="0.8511399999999999"/>
    <n v="2.4815350067862063"/>
    <n v="0.72"/>
    <n v="3.17"/>
    <n v="2.4917710466430707"/>
    <n v="9.564916234247594"/>
    <n v="3.3114013367001065"/>
    <n v="0.87941232589200535"/>
    <n v="0.45115374699999999"/>
    <n v="0.53200543199999994"/>
    <n v="1.000516266393459"/>
    <n v="1.4327867940237657"/>
    <n v="0.53162248729833861"/>
    <m/>
    <m/>
    <n v="6.7043700218200684"/>
    <n v="8.5653104782104492"/>
    <n v="40.188518524169922"/>
    <n v="21.91368293762207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8"/>
    <x v="2"/>
    <s v="CAN"/>
    <n v="156"/>
    <n v="11452"/>
    <n v="4545.9095354523224"/>
    <n v="18.818340221823298"/>
    <n v="19.587399999999999"/>
    <n v="5.2720000000000002"/>
    <n v="0.1175938"/>
    <n v="9.8505149999999997"/>
    <n v="-6.0999999999999999E-2"/>
    <n v="0.67700000000000005"/>
    <n v="0.84899999999999998"/>
    <n v="0.85699749999999997"/>
    <n v="2.5983241850170433"/>
    <n v="0.59"/>
    <n v="3.09"/>
    <n v="2.4232003387461019"/>
    <n v="11.982422535211271"/>
    <n v="3.4094132155876369"/>
    <n v="0.90838391502276172"/>
    <n v="0.51669274899999995"/>
    <n v="0.53440811700000002"/>
    <n v="1.0094453804246333"/>
    <n v="1.5000649043608236"/>
    <n v="0.53192130228474477"/>
    <m/>
    <m/>
    <n v="7.2145824432373047"/>
    <n v="8.1895294189453125"/>
    <n v="40.183925628662109"/>
    <n v="20.324945449829102"/>
    <n v="0"/>
    <n v="0"/>
    <n v="0"/>
    <n v="0"/>
    <s v="FLOAT"/>
    <s v="HYBRID"/>
    <n v="0"/>
    <m/>
    <m/>
    <m/>
    <m/>
    <m/>
    <m/>
    <m/>
    <m/>
    <m/>
    <m/>
    <m/>
    <m/>
    <m/>
    <m/>
    <m/>
    <m/>
    <m/>
    <m/>
    <m/>
  </r>
  <r>
    <x v="69"/>
    <x v="2"/>
    <s v="CAN"/>
    <n v="156"/>
    <n v="11570"/>
    <n v="4768.1313742437342"/>
    <n v="19.738251191579849"/>
    <n v="19.943000000000001"/>
    <n v="5.6210000000000004"/>
    <n v="0.14851320000000001"/>
    <n v="9.7731960000000004"/>
    <n v="-5.8000000000000003E-2"/>
    <n v="0.751"/>
    <n v="0.93600000000000005"/>
    <n v="0.92955166666666666"/>
    <n v="2.8959310730030161"/>
    <n v="0.71"/>
    <n v="3.16"/>
    <n v="2.4364720886616444"/>
    <n v="11.982422535211271"/>
    <n v="3.4234149125715692"/>
    <n v="0.90980252624088243"/>
    <n v="0.50217135400000001"/>
    <n v="0.553063097"/>
    <n v="1.1413518628003754"/>
    <n v="1.6321792619522311"/>
    <n v="0.52774638309337185"/>
    <m/>
    <m/>
    <n v="8.5930509567260742"/>
    <n v="7.3548727035522461"/>
    <n v="41.131938934326172"/>
    <n v="21.349590301513672"/>
    <n v="0"/>
    <n v="0"/>
    <n v="0"/>
    <n v="0"/>
    <s v="FLOAT"/>
    <s v="HYBRID"/>
    <m/>
    <m/>
    <m/>
    <m/>
    <m/>
    <m/>
    <m/>
    <m/>
    <m/>
    <m/>
    <m/>
    <m/>
    <m/>
    <m/>
    <m/>
    <m/>
    <m/>
    <m/>
    <m/>
    <m/>
  </r>
  <r>
    <x v="70"/>
    <x v="2"/>
    <s v="CAN"/>
    <n v="156"/>
    <n v="11688"/>
    <n v="5368.2453798767965"/>
    <n v="22.222550078602957"/>
    <n v="21.204899999999999"/>
    <n v="6.7130000000000001"/>
    <n v="0.15105650000000001"/>
    <n v="10.159789999999999"/>
    <n v="-5.3999999999999999E-2"/>
    <n v="1.0820000000000001"/>
    <n v="1.1930000000000001"/>
    <n v="1.1467841666666665"/>
    <n v="2.9915340900079346"/>
    <n v="0.7"/>
    <n v="3.28"/>
    <n v="2.5857792752114959"/>
    <n v="9.6700252038547081"/>
    <n v="3.5564310339189307"/>
    <n v="0.91002532399821245"/>
    <n v="0.56209345899999996"/>
    <n v="0.69079379200000002"/>
    <n v="1.175"/>
    <n v="1.6252917215805165"/>
    <n v="0.51282494856027361"/>
    <m/>
    <m/>
    <n v="8.942143440246582"/>
    <n v="7.5370121002197266"/>
    <n v="40.926918029785156"/>
    <n v="18.340610504150391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1"/>
    <x v="2"/>
    <s v="CAN"/>
    <n v="156"/>
    <n v="11818"/>
    <n v="6050.7673041123717"/>
    <n v="25.047910968792088"/>
    <n v="22.407800000000002"/>
    <n v="8.282"/>
    <n v="0.1371288"/>
    <n v="10.762890000000001"/>
    <n v="0.28699999999999998"/>
    <n v="1.4490000000000001"/>
    <n v="1.64"/>
    <n v="1.4536383333333334"/>
    <n v="3.3274421864745012"/>
    <n v="0.57999999999999996"/>
    <n v="3.1"/>
    <n v="2.8777577733534265"/>
    <n v="4.6247946627131222"/>
    <n v="3.8714692160574184"/>
    <n v="0.91584158415841588"/>
    <n v="0.87216964500000005"/>
    <n v="1.249601446"/>
    <n v="1.1449"/>
    <n v="1.6626749934672278"/>
    <n v="0.49497114478651655"/>
    <m/>
    <m/>
    <n v="9.7029867172241211"/>
    <n v="6.8187332153320313"/>
    <n v="38.724227905273438"/>
    <n v="19.166666030883789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2"/>
    <x v="2"/>
    <s v="CAN"/>
    <n v="156"/>
    <n v="11969"/>
    <n v="7033.3758877099162"/>
    <n v="29.115523051300404"/>
    <n v="22.692799999999998"/>
    <n v="10.265000000000001"/>
    <n v="0.1138651"/>
    <n v="11.273199999999999"/>
    <n v="0.91700000000000004"/>
    <n v="1.6439999999999999"/>
    <n v="2.3849999999999998"/>
    <n v="1.8449208333333329"/>
    <n v="3.7642107788839065"/>
    <n v="0.54"/>
    <n v="3.06"/>
    <n v="3.1155432926735598"/>
    <n v="3.1532690882134919"/>
    <n v="4.1935082466878733"/>
    <n v="0.93735996103263508"/>
    <n v="1.488536342"/>
    <n v="1.8850660560000001"/>
    <n v="1.0994764397905761"/>
    <n v="1.6407969657530281"/>
    <n v="0.47468769306563718"/>
    <m/>
    <m/>
    <n v="9.8462038040161133"/>
    <n v="5.9553871154785156"/>
    <n v="32.78643798828125"/>
    <n v="18.169612884521484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3"/>
    <x v="2"/>
    <s v="CAN"/>
    <n v="156"/>
    <n v="12115"/>
    <n v="7262.7585637639295"/>
    <n v="30.06504292407644"/>
    <n v="23.086300000000001"/>
    <n v="11.053000000000001"/>
    <n v="6.2621800000000005E-2"/>
    <n v="11.47423"/>
    <n v="1.0640000000000001"/>
    <n v="1.7350000000000001"/>
    <n v="3.0009999999999999"/>
    <n v="2.2876741666666662"/>
    <n v="4.3618801731480259"/>
    <n v="0.48"/>
    <n v="3.01"/>
    <n v="3.3588587077918359"/>
    <n v="1.7868524833209789"/>
    <n v="4.5715540652540581"/>
    <n v="1.1359811815796614"/>
    <n v="2.2494961770000002"/>
    <n v="4.3871241169999999"/>
    <n v="1.0994764397905761"/>
    <n v="1.6130806222911662"/>
    <n v="0.43846124848324763"/>
    <m/>
    <m/>
    <n v="9.8820085525512695"/>
    <n v="5.0589919090270996"/>
    <n v="27.417520523071289"/>
    <n v="17.247222900390625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4"/>
    <x v="2"/>
    <s v="CAN"/>
    <n v="156"/>
    <n v="12268"/>
    <n v="7442.5611346592759"/>
    <n v="30.809437200676257"/>
    <n v="24.454999999999998"/>
    <n v="11.848000000000001"/>
    <n v="6.2691999999999998E-2"/>
    <n v="11.53608"/>
    <n v="0.90800000000000003"/>
    <n v="1.7589999999999999"/>
    <n v="3.4830000000000001"/>
    <n v="2.6616916666666666"/>
    <n v="5.1851192540533777"/>
    <n v="0.39"/>
    <n v="2.99"/>
    <n v="3.5192256859379722"/>
    <n v="1.4715255744996296"/>
    <n v="4.7185718835853532"/>
    <n v="1.3170999324780552"/>
    <n v="2.7650177130000002"/>
    <n v="5.3222535049999999"/>
    <n v="1.0994764397905761"/>
    <n v="1.678582198175032"/>
    <n v="0.40354339442858611"/>
    <m/>
    <m/>
    <n v="10.580193519592285"/>
    <n v="4.3937277793884277"/>
    <n v="25.369937896728516"/>
    <n v="16.596296310424805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5"/>
    <x v="2"/>
    <s v="CAN"/>
    <n v="156"/>
    <n v="12404"/>
    <n v="7132.9525959367948"/>
    <n v="29.527707470997758"/>
    <n v="26.657"/>
    <n v="11.863"/>
    <n v="5.9970000000000002E-2"/>
    <n v="11.597939999999999"/>
    <n v="1.45"/>
    <n v="1.556"/>
    <n v="3.2669999999999999"/>
    <n v="2.8944125000000001"/>
    <n v="5.8756829167149487"/>
    <n v="0.37"/>
    <n v="2.93"/>
    <n v="3.6021741229101112"/>
    <n v="1.6817435137138628"/>
    <n v="4.8515880049327142"/>
    <n v="1.5546657675124336"/>
    <n v="2.6873347989999998"/>
    <n v="5.2456119240000003"/>
    <n v="1.0994764397905761"/>
    <n v="1.8997655409088707"/>
    <n v="0.38010253921486559"/>
    <m/>
    <m/>
    <n v="10.061030387878418"/>
    <n v="3.8571622371673584"/>
    <n v="26.01817512512207"/>
    <n v="15.764105796813965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6"/>
    <x v="2"/>
    <s v="CAN"/>
    <n v="156"/>
    <n v="12634"/>
    <n v="6931.2433116985912"/>
    <n v="28.692756755609832"/>
    <n v="29.123899999999999"/>
    <n v="11.885"/>
    <n v="0.13600000000000001"/>
    <n v="11.984540000000001"/>
    <m/>
    <n v="1.865"/>
    <n v="2.339"/>
    <n v="3.0921983333333332"/>
    <n v="6.7566815150550665"/>
    <n v="0.39"/>
    <n v="2.61"/>
    <n v="3.8642911837420728"/>
    <n v="2.732833209785027"/>
    <n v="5.3136440054024972"/>
    <n v="1.5378207824989483"/>
    <n v="3.0131850739999999"/>
    <n v="5.1362285060000001"/>
    <n v="1.0718113612004287"/>
    <n v="2.0223899647654342"/>
    <n v="0.40118795448551253"/>
    <m/>
    <m/>
    <n v="11.188868522644043"/>
    <n v="4.1474061012268066"/>
    <n v="26.42628288269043"/>
    <n v="16.409914016723633"/>
    <n v="0"/>
    <n v="0"/>
    <n v="0"/>
    <n v="0"/>
    <s v="FLOAT"/>
    <s v="USA"/>
    <m/>
    <m/>
    <m/>
    <m/>
    <m/>
    <m/>
    <m/>
    <m/>
    <m/>
    <m/>
    <m/>
    <m/>
    <m/>
    <m/>
    <m/>
    <m/>
    <m/>
    <m/>
    <m/>
    <m/>
  </r>
  <r>
    <x v="77"/>
    <x v="2"/>
    <s v="CAN"/>
    <n v="156"/>
    <n v="12901"/>
    <n v="7088.2105263157882"/>
    <n v="29.342524641116448"/>
    <n v="30.5627"/>
    <n v="13.473000000000001"/>
    <n v="0.16800000000000001"/>
    <n v="13.1134"/>
    <m/>
    <n v="2.5739999999999998"/>
    <n v="2.8119999999999998"/>
    <n v="3.0760425000000002"/>
    <n v="7.0208429374587356"/>
    <n v="0.41"/>
    <n v="2.56"/>
    <n v="4.3354383057438248"/>
    <n v="1.9970704225352121"/>
    <n v="5.9437203696794727"/>
    <n v="1.3161137088992796"/>
    <n v="3.0078763130000001"/>
    <n v="2.634227412"/>
    <n v="1.1200000000000001"/>
    <n v="2.5292533346198418"/>
    <n v="0.43434902839974648"/>
    <m/>
    <m/>
    <n v="14.464968681335449"/>
    <n v="4.1200852394104004"/>
    <n v="32.966178894042969"/>
    <n v="15.550897598266602"/>
    <n v="0"/>
    <n v="0"/>
    <n v="1"/>
    <n v="1"/>
    <s v="PEG"/>
    <s v="USA"/>
    <m/>
    <m/>
    <m/>
    <m/>
    <m/>
    <m/>
    <m/>
    <m/>
    <m/>
    <m/>
    <m/>
    <m/>
    <m/>
    <m/>
    <m/>
    <m/>
    <m/>
    <m/>
    <m/>
    <m/>
  </r>
  <r>
    <x v="78"/>
    <x v="2"/>
    <s v="CAN"/>
    <n v="156"/>
    <n v="13180"/>
    <n v="7065.3241274658567"/>
    <n v="29.247796501215625"/>
    <n v="29.165099999999999"/>
    <n v="15.896000000000001"/>
    <n v="0.20061650729743333"/>
    <n v="15.00386"/>
    <n v="0.44965104730772798"/>
    <n v="2.6504279999999998"/>
    <n v="3.2115199969119996"/>
    <n v="3.2322233333333332"/>
    <n v="7.5483000000000002"/>
    <n v="0.41"/>
    <n v="2.9266666666666699"/>
    <n v="5.0145095097557402"/>
    <n v="1.6817435137138628"/>
    <n v="6.6998120068118441"/>
    <n v="1.12966664517377"/>
    <n v="2.8717461100000001"/>
    <n v="2.1956264540000001"/>
    <n v="1.0900000000000001"/>
    <n v="2.7830803152087591"/>
    <n v="0.50077887980206059"/>
    <m/>
    <m/>
    <n v="15.467491149902344"/>
    <n v="3.8762404918670654"/>
    <n v="32.763008117675781"/>
    <n v="14.101785659790039"/>
    <n v="0"/>
    <n v="0"/>
    <n v="1"/>
    <n v="1"/>
    <s v="PEG"/>
    <s v="USA"/>
    <m/>
    <m/>
    <m/>
    <m/>
    <m/>
    <m/>
    <m/>
    <m/>
    <m/>
    <m/>
    <m/>
    <m/>
    <m/>
    <m/>
    <m/>
    <m/>
    <m/>
    <m/>
    <m/>
    <m/>
  </r>
  <r>
    <x v="79"/>
    <x v="2"/>
    <s v="CAN"/>
    <n v="156"/>
    <n v="13469"/>
    <n v="7064.0804811047592"/>
    <n v="29.242607312026639"/>
    <n v="30.1999"/>
    <n v="17.347000000000001"/>
    <n v="0.20741338559981554"/>
    <n v="15.483980000000001"/>
    <n v="0.17268292699773899"/>
    <n v="2.8453199972849998"/>
    <n v="3.1262399969939998"/>
    <n v="3.86"/>
    <n v="7.9505999999999997"/>
    <n v="0.48499999999999999"/>
    <n v="2.87333333333333"/>
    <n v="5.3086999662169285"/>
    <n v="2.1021793921423284"/>
    <n v="7.0008484919663987"/>
    <n v="1.0330952380952381"/>
    <n v="2.771395075"/>
    <n v="2.175892234"/>
    <n v="1.1299999999999999"/>
    <n v="3.0364901979703558"/>
    <n v="0.63874857117609762"/>
    <m/>
    <m/>
    <n v="16.09406852722168"/>
    <n v="3.8731179237365723"/>
    <n v="33.374332427978516"/>
    <n v="12.517934799194336"/>
    <n v="0"/>
    <n v="0"/>
    <n v="1"/>
    <n v="1"/>
    <s v="PEG"/>
    <s v="USA"/>
    <m/>
    <m/>
    <m/>
    <m/>
    <m/>
    <m/>
    <m/>
    <m/>
    <m/>
    <m/>
    <m/>
    <m/>
    <m/>
    <m/>
    <m/>
    <m/>
    <m/>
    <m/>
    <m/>
    <m/>
  </r>
  <r>
    <x v="80"/>
    <x v="2"/>
    <s v="CAN"/>
    <n v="156"/>
    <n v="14011.42"/>
    <n v="7291.4797655798238"/>
    <n v="30.183987280192508"/>
    <n v="30.965699999999998"/>
    <n v="19.125"/>
    <n v="0.21160784313725489"/>
    <n v="15.944100000000001"/>
    <n v="-0.29653969678027398"/>
    <n v="3.2791739968739999"/>
    <n v="3.288624"/>
    <n v="4.1900000000000004"/>
    <n v="8.3780999999999999"/>
    <n v="0.54833333333333301"/>
    <n v="2.8574999999999999"/>
    <m/>
    <n v="2.8379421793921433"/>
    <n v="7.3858951590245514"/>
    <n v="0.89434848618602802"/>
    <n v="2.4486155620000001"/>
    <n v="2.5801406149999999"/>
    <n v="1.05"/>
    <n v="3.597317178559273"/>
    <n v="0.70517842257841168"/>
    <m/>
    <m/>
    <n v="20.059402465820313"/>
    <n v="3.6294577121734619"/>
    <n v="36.859256744384766"/>
    <n v="12.645062446594238"/>
    <n v="0"/>
    <n v="0"/>
    <n v="1"/>
    <n v="1"/>
    <s v="PEG"/>
    <s v="USA"/>
    <n v="0"/>
    <m/>
    <m/>
    <m/>
    <m/>
    <m/>
    <m/>
    <m/>
    <m/>
    <m/>
    <m/>
    <m/>
    <m/>
    <m/>
    <m/>
    <m/>
    <m/>
    <m/>
    <m/>
    <m/>
  </r>
  <r>
    <x v="81"/>
    <x v="2"/>
    <s v="CAN"/>
    <n v="156"/>
    <n v="14330.67"/>
    <n v="7533.4902228959909"/>
    <n v="31.18580604008887"/>
    <n v="30.4909"/>
    <n v="22.28"/>
    <n v="0.20843806104129264"/>
    <n v="17.60453"/>
    <n v="-0.48158529258211202"/>
    <n v="4.1681639959960002"/>
    <n v="4.1177639960520001"/>
    <n v="4.26"/>
    <n v="8.5571000000000002"/>
    <n v="0.79"/>
    <n v="3.2324999999999999"/>
    <m/>
    <n v="1.5766345441067462"/>
    <n v="8.3380105539319818"/>
    <n v="0.77990248210258128"/>
    <n v="2.9012416980000002"/>
    <n v="3.1125359480000001"/>
    <n v="1.0168999999999999"/>
    <n v="3.8820102767725455"/>
    <n v="0.76394329112661263"/>
    <m/>
    <m/>
    <n v="21.101869583129883"/>
    <n v="3.828007698059082"/>
    <n v="39.771728515625"/>
    <n v="11.104916572570801"/>
    <n v="0"/>
    <n v="0"/>
    <n v="1"/>
    <n v="1"/>
    <s v="PEG"/>
    <s v="USA"/>
    <n v="0.27000001000000001"/>
    <m/>
    <m/>
    <m/>
    <m/>
    <m/>
    <m/>
    <m/>
    <m/>
    <m/>
    <m/>
    <m/>
    <m/>
    <m/>
    <m/>
    <m/>
    <m/>
    <m/>
    <m/>
    <m/>
  </r>
  <r>
    <x v="82"/>
    <x v="2"/>
    <s v="CAN"/>
    <n v="156"/>
    <n v="14785.58"/>
    <n v="7833.0352051024829"/>
    <n v="32.425818758640261"/>
    <n v="31.657"/>
    <n v="25.17"/>
    <n v="0.21152165276122367"/>
    <n v="18.044640000000001"/>
    <n v="0.19172696636793501"/>
    <n v="4.1285179999999997"/>
    <n v="4.5332099956620002"/>
    <n v="4.54"/>
    <n v="9.1377000000000006"/>
    <n v="1.06666666666667"/>
    <n v="3.5633333333333299"/>
    <m/>
    <n v="2.1021793921423284"/>
    <n v="8.940083524241091"/>
    <n v="0.71399472990700619"/>
    <n v="3.9809086520000001"/>
    <n v="3.7328752500000002"/>
    <n v="0.97059999900000005"/>
    <n v="4.3061050221127513"/>
    <n v="0.84570310823715322"/>
    <m/>
    <m/>
    <n v="23.059083938598633"/>
    <n v="3.6372597217559814"/>
    <n v="40.748031616210938"/>
    <n v="11.661211013793945"/>
    <n v="0"/>
    <n v="0"/>
    <n v="1"/>
    <n v="1"/>
    <s v="PEG"/>
    <s v="USA"/>
    <n v="0.31"/>
    <m/>
    <m/>
    <m/>
    <m/>
    <m/>
    <m/>
    <m/>
    <m/>
    <m/>
    <m/>
    <m/>
    <m/>
    <m/>
    <m/>
    <m/>
    <m/>
    <m/>
    <m/>
    <m/>
  </r>
  <r>
    <x v="83"/>
    <x v="2"/>
    <s v="CAN"/>
    <n v="156"/>
    <n v="15183.38"/>
    <n v="7984.2590991792003"/>
    <n v="33.051777423162143"/>
    <n v="33.005699999999997"/>
    <n v="26.395"/>
    <n v="0.22667171812843342"/>
    <n v="17.884599999999999"/>
    <n v="-0.45553669274161396"/>
    <n v="4.4519039957519997"/>
    <n v="4.3108139999999997"/>
    <n v="4.49"/>
    <n v="9.2502999999999993"/>
    <n v="1.7091666666666701"/>
    <n v="3.7050000000000001"/>
    <m/>
    <n v="2.2072883617494448"/>
    <n v="9.3531335852671074"/>
    <n v="0.68482743541464974"/>
    <n v="4.3608227890000002"/>
    <n v="4.3372755119999997"/>
    <n v="0.97439999899999996"/>
    <n v="4.9967352969555341"/>
    <n v="0.95812285676414644"/>
    <m/>
    <m/>
    <n v="26.555007934570313"/>
    <n v="3.8540499210357666"/>
    <n v="45.055427551269531"/>
    <n v="11.569445610046387"/>
    <n v="0"/>
    <n v="0"/>
    <n v="1"/>
    <n v="1"/>
    <s v="PEG"/>
    <s v="USA"/>
    <n v="0.57999997999999997"/>
    <m/>
    <m/>
    <m/>
    <m/>
    <m/>
    <m/>
    <m/>
    <m/>
    <m/>
    <m/>
    <m/>
    <m/>
    <m/>
    <m/>
    <m/>
    <m/>
    <m/>
    <m/>
    <m/>
  </r>
  <r>
    <x v="84"/>
    <x v="2"/>
    <s v="CAN"/>
    <n v="156"/>
    <n v="15636.25"/>
    <n v="7699.4188822188444"/>
    <n v="31.872712240379389"/>
    <n v="33.232700000000001"/>
    <n v="26.530999999999999"/>
    <n v="0.22520824695639063"/>
    <n v="17.984629999999999"/>
    <n v="-0.43461332863233099"/>
    <n v="4.1624319960319998"/>
    <n v="4.0840799960730001"/>
    <n v="4.82"/>
    <n v="10.0349"/>
    <n v="1.42583333333333"/>
    <n v="3.1758333333333302"/>
    <m/>
    <n v="4.2043587842846568"/>
    <n v="9.654170070421662"/>
    <n v="0.69588353821487414"/>
    <n v="4.3963195830000004"/>
    <n v="4.350522378"/>
    <n v="0.96629999899999997"/>
    <n v="5.0899876110064355"/>
    <n v="1.0679876110064352"/>
    <m/>
    <m/>
    <n v="27.029621124267578"/>
    <n v="4.4782648086547852"/>
    <n v="42.300941467285156"/>
    <n v="11.335958480834961"/>
    <n v="0"/>
    <n v="0"/>
    <n v="1"/>
    <n v="1"/>
    <s v="PEG"/>
    <s v="USA"/>
    <n v="-9.9999997999999993E-3"/>
    <m/>
    <m/>
    <m/>
    <m/>
    <m/>
    <m/>
    <m/>
    <m/>
    <m/>
    <m/>
    <m/>
    <m/>
    <m/>
    <m/>
    <m/>
    <m/>
    <m/>
    <m/>
    <m/>
  </r>
  <r>
    <x v="85"/>
    <x v="2"/>
    <s v="CAN"/>
    <n v="156"/>
    <n v="16050.36"/>
    <n v="8201.2511124363846"/>
    <n v="33.950117645701752"/>
    <n v="35.189799999999998"/>
    <n v="29.25"/>
    <n v="0.23972649572649574"/>
    <n v="18.024640000000002"/>
    <n v="-0.69559308882430604"/>
    <n v="4.7735599954320005"/>
    <n v="4.5103520000000001"/>
    <n v="5.1100000000000003"/>
    <n v="10.737"/>
    <n v="1.6158333333333299"/>
    <n v="3.1366666666666698"/>
    <m/>
    <n v="3.9941408450704237"/>
    <n v="9.9202023131163841"/>
    <n v="0.67732185249449384"/>
    <n v="4.2753628880000001"/>
    <n v="4.1235132999999999"/>
    <n v="0.99909999900000002"/>
    <n v="6.0015076898086246"/>
    <n v="1.4045076898086248"/>
    <m/>
    <m/>
    <n v="30.746114730834961"/>
    <n v="4.3693904876708984"/>
    <n v="45.086650848388672"/>
    <n v="10.693998336791992"/>
    <n v="0"/>
    <n v="0"/>
    <n v="1"/>
    <n v="1"/>
    <s v="PEG"/>
    <s v="USA"/>
    <n v="-1.27"/>
    <m/>
    <m/>
    <m/>
    <m/>
    <m/>
    <m/>
    <m/>
    <m/>
    <m/>
    <m/>
    <m/>
    <m/>
    <m/>
    <m/>
    <m/>
    <m/>
    <m/>
    <m/>
    <m/>
  </r>
  <r>
    <x v="86"/>
    <x v="2"/>
    <s v="CAN"/>
    <n v="156"/>
    <n v="16445.09"/>
    <n v="8651.9457148508864"/>
    <n v="35.815783782352142"/>
    <n v="36.963299999999997"/>
    <n v="32.902000000000001"/>
    <n v="0.25512126922375539"/>
    <n v="18.28471"/>
    <n v="-1.3929342102518301"/>
    <n v="5.7987049944510005"/>
    <n v="5.0740129951629998"/>
    <n v="5.07"/>
    <n v="11.078799999999999"/>
    <n v="2.9249999999999998"/>
    <n v="3.625"/>
    <n v="6.8354758876213593"/>
    <n v="3.2951661971830992"/>
    <n v="10.410261707554033"/>
    <n v="0.59526232291698578"/>
    <n v="4.433127636"/>
    <n v="4.4000466390000001"/>
    <n v="0.95969999900000003"/>
    <n v="6.5234448664381341"/>
    <n v="1.6534448664381347"/>
    <n v="2.5361400000000001"/>
    <m/>
    <n v="34.399055480957031"/>
    <n v="4.8182902336120605"/>
    <n v="48.046943664550781"/>
    <n v="12.667240142822266"/>
    <n v="0"/>
    <n v="0"/>
    <n v="1"/>
    <n v="1"/>
    <s v="PEG"/>
    <s v="USA"/>
    <n v="0.94999999000000002"/>
    <m/>
    <m/>
    <m/>
    <m/>
    <m/>
    <m/>
    <m/>
    <m/>
    <m/>
    <m/>
    <m/>
    <m/>
    <m/>
    <m/>
    <m/>
    <m/>
    <m/>
    <m/>
    <m/>
  </r>
  <r>
    <x v="87"/>
    <x v="2"/>
    <s v="CAN"/>
    <n v="156"/>
    <n v="17010.150000000001"/>
    <n v="8606.7415968132918"/>
    <n v="35.628667725125915"/>
    <n v="37.076099999999997"/>
    <n v="34.466999999999999"/>
    <n v="0.2628021005599559"/>
    <n v="18.869859999999999"/>
    <n v="-1.51392195120277"/>
    <n v="5.7268499999999998"/>
    <n v="5.1247199951099995"/>
    <n v="5.29"/>
    <n v="11.395099999999999"/>
    <n v="3.76"/>
    <n v="4.1108333333333302"/>
    <n v="7.2846007937704158"/>
    <n v="4.4934084507042265"/>
    <n v="10.956327889927413"/>
    <n v="0.58739008996923114"/>
    <n v="5.1065408799999998"/>
    <n v="4.8490352980000004"/>
    <n v="0.98469999900000005"/>
    <n v="6.6724531020727991"/>
    <n v="1.8534531020727989"/>
    <n v="2.6869000000000001"/>
    <m/>
    <n v="35.974449157714844"/>
    <n v="5.0828418731689453"/>
    <n v="47.383186340332031"/>
    <n v="15.628697395324707"/>
    <n v="0"/>
    <n v="0"/>
    <n v="1"/>
    <n v="1"/>
    <s v="PEG"/>
    <s v="USA"/>
    <n v="0.38"/>
    <m/>
    <m/>
    <m/>
    <m/>
    <m/>
    <m/>
    <m/>
    <m/>
    <m/>
    <m/>
    <m/>
    <m/>
    <m/>
    <m/>
    <m/>
    <m/>
    <m/>
    <m/>
    <m/>
  </r>
  <r>
    <x v="88"/>
    <x v="2"/>
    <s v="CAN"/>
    <n v="156"/>
    <n v="17462"/>
    <n v="8534.0147671481463"/>
    <n v="35.327593003357343"/>
    <n v="37.420699999999997"/>
    <n v="35.689"/>
    <n v="0.24881616184258454"/>
    <n v="19.363320000000002"/>
    <n v="-1.1713997882548102"/>
    <n v="5.27724999495"/>
    <n v="5.1155999950999993"/>
    <n v="5.95"/>
    <n v="12.786899999999999"/>
    <n v="2.25416666666667"/>
    <n v="4.1491666666666696"/>
    <n v="7.8784943879421379"/>
    <n v="6.8898929577464809"/>
    <n v="11.376378799445396"/>
    <n v="0.64307912438880066"/>
    <n v="5.048788279"/>
    <n v="5.0874110110000004"/>
    <n v="0.96409999899999999"/>
    <n v="6.8116189064181585"/>
    <n v="2.1906189064181585"/>
    <n v="3.17727"/>
    <m/>
    <n v="34.560176849365234"/>
    <n v="5.0946969985961914"/>
    <n v="42.639873504638672"/>
    <n v="15.585711479187012"/>
    <n v="0"/>
    <n v="0"/>
    <n v="1"/>
    <n v="1"/>
    <s v="PEG"/>
    <s v="USA"/>
    <n v="-1.54"/>
    <m/>
    <m/>
    <m/>
    <m/>
    <m/>
    <m/>
    <m/>
    <m/>
    <m/>
    <m/>
    <m/>
    <m/>
    <m/>
    <m/>
    <m/>
    <m/>
    <m/>
    <m/>
    <m/>
  </r>
  <r>
    <x v="89"/>
    <x v="2"/>
    <s v="CAN"/>
    <n v="156"/>
    <n v="17872.03"/>
    <n v="8676.2368513846832"/>
    <n v="35.916311604287706"/>
    <n v="38.625999999999998"/>
    <n v="37.877000000000002"/>
    <n v="0.23779602397233149"/>
    <n v="19.5717"/>
    <n v="-1.4197306401746657"/>
    <n v="5.7073239944910004"/>
    <n v="5.3816699999999997"/>
    <n v="5.75"/>
    <n v="12.6508"/>
    <n v="4.8099999999999996"/>
    <n v="5.0750000000000002"/>
    <n v="8.0979272418347605"/>
    <n v="5.7915042253521136"/>
    <n v="11.824433102931245"/>
    <n v="0.65407671818766455"/>
    <n v="4.7547226890000003"/>
    <n v="5.3640395329999997"/>
    <n v="0.95279999900000001"/>
    <n v="7.7043202402660951"/>
    <n v="2.5303202402660956"/>
    <n v="3.6829299999999998"/>
    <m/>
    <n v="38.75823974609375"/>
    <n v="5.7783389091491699"/>
    <n v="50.020359039306641"/>
    <n v="17.701072692871094"/>
    <n v="0"/>
    <n v="0"/>
    <n v="1"/>
    <n v="1"/>
    <s v="PEG"/>
    <s v="USA"/>
    <n v="1.73"/>
    <m/>
    <m/>
    <m/>
    <m/>
    <m/>
    <m/>
    <m/>
    <m/>
    <m/>
    <m/>
    <m/>
    <m/>
    <m/>
    <m/>
    <m/>
    <m/>
    <m/>
    <m/>
    <m/>
  </r>
  <r>
    <x v="90"/>
    <x v="2"/>
    <s v="CAN"/>
    <n v="156"/>
    <n v="18266.77"/>
    <n v="8752.5076279242676"/>
    <n v="36.232038154354576"/>
    <n v="39.1233"/>
    <n v="39.448"/>
    <n v="0.22419387548164674"/>
    <n v="19.828440000000001"/>
    <n v="-1.1824388766690634"/>
    <n v="5.7072269999999996"/>
    <n v="5.6443769946089999"/>
    <n v="5.98"/>
    <n v="13.1959"/>
    <n v="3.2016666666666702"/>
    <n v="5.1849999999999996"/>
    <n v="8.0853882216123232"/>
    <n v="6.7900394366197201"/>
    <n v="11.866438193883042"/>
    <n v="0.6612025015631332"/>
    <n v="5.7358459999999996"/>
    <n v="5.9580000000000002"/>
    <n v="0.99599999900000002"/>
    <n v="8.2108302856404407"/>
    <n v="2.7141601201330476"/>
    <n v="3.99078"/>
    <m/>
    <n v="41.398811340332031"/>
    <n v="5.8875689506530762"/>
    <n v="50.576580047607422"/>
    <n v="18.843036651611328"/>
    <n v="0"/>
    <n v="0"/>
    <n v="1"/>
    <n v="1"/>
    <s v="PEG"/>
    <s v="USA"/>
    <n v="-7.9999998000000003E-2"/>
    <m/>
    <m/>
    <m/>
    <m/>
    <m/>
    <m/>
    <m/>
    <m/>
    <m/>
    <m/>
    <m/>
    <m/>
    <m/>
    <m/>
    <m/>
    <m/>
    <m/>
    <m/>
    <m/>
  </r>
  <r>
    <x v="91"/>
    <x v="2"/>
    <s v="CAN"/>
    <n v="156"/>
    <n v="18634.98"/>
    <n v="8832.7450041929224"/>
    <n v="36.564248011257035"/>
    <n v="38.767000000000003"/>
    <n v="42.098999999999997"/>
    <n v="0.21273650207660361"/>
    <n v="20.000150000000001"/>
    <n v="-1.1538788151561721"/>
    <n v="5.9536079942309996"/>
    <n v="6.1745380000000001"/>
    <n v="6.74"/>
    <n v="14.3582"/>
    <n v="2.8116666666666701"/>
    <n v="5.0458333333333298"/>
    <n v="8.0517608491976098"/>
    <n v="6.9897464788732409"/>
    <n v="12.286489103401026"/>
    <n v="0.68653868394800044"/>
    <n v="6.1026040000000004"/>
    <n v="7.0039999999999996"/>
    <n v="1.043399999"/>
    <n v="10.574"/>
    <n v="2.8980000000000001"/>
    <n v="4.3879999999999999"/>
    <n v="6.1859999999999999"/>
    <n v="43.341201782226563"/>
    <n v="6.0666179656982422"/>
    <n v="48.484420776367188"/>
    <n v="21.153846740722656"/>
    <n v="0"/>
    <n v="0"/>
    <n v="1"/>
    <n v="1"/>
    <s v="PEG"/>
    <s v="USA"/>
    <n v="-1.26"/>
    <m/>
    <m/>
    <m/>
    <m/>
    <m/>
    <m/>
    <m/>
    <m/>
    <m/>
    <m/>
    <m/>
    <m/>
    <m/>
    <m/>
    <m/>
    <m/>
    <m/>
    <m/>
    <m/>
  </r>
  <r>
    <x v="92"/>
    <x v="2"/>
    <s v="CAN"/>
    <n v="156"/>
    <n v="18985.849999999999"/>
    <n v="9276.9093444280534"/>
    <n v="38.402950713886234"/>
    <n v="40.003399999999999"/>
    <n v="45.816000000000003"/>
    <n v="0.20725400201500055"/>
    <n v="20.235859999999999"/>
    <n v="-1.1639489526668303"/>
    <n v="6.4447099937430004"/>
    <n v="6.6463559936520005"/>
    <n v="7.03"/>
    <n v="14.959300000000001"/>
    <n v="4.0525000000000002"/>
    <n v="5.1133333333333297"/>
    <n v="8.1520730109770945"/>
    <n v="5.7915042253521136"/>
    <n v="12.667370265606458"/>
    <n v="0.67920830118404429"/>
    <n v="6.249358"/>
    <n v="6.931"/>
    <n v="1.0771999990000001"/>
    <n v="12.026"/>
    <n v="3.319"/>
    <n v="5.0380000000000003"/>
    <n v="6.9880000000000004"/>
    <n v="46.852748870849609"/>
    <n v="5.3716764450073242"/>
    <n v="52.398120880126953"/>
    <n v="23.37885856628418"/>
    <n v="0"/>
    <n v="0"/>
    <n v="1"/>
    <n v="1"/>
    <s v="PEG"/>
    <s v="USA"/>
    <n v="0.72000003000000001"/>
    <m/>
    <m/>
    <m/>
    <m/>
    <m/>
    <m/>
    <m/>
    <m/>
    <m/>
    <m/>
    <m/>
    <m/>
    <m/>
    <m/>
    <m/>
    <m/>
    <m/>
    <m/>
    <m/>
  </r>
  <r>
    <x v="93"/>
    <x v="2"/>
    <s v="CAN"/>
    <n v="156"/>
    <n v="19342.84"/>
    <n v="9566.3816912934344"/>
    <n v="39.601246421310513"/>
    <n v="40.888199999999998"/>
    <n v="49.302"/>
    <n v="0.20746022810199954"/>
    <n v="20.593879999999999"/>
    <n v="-0.90933754479670426"/>
    <n v="6.7350659999999998"/>
    <n v="7.3091069930190002"/>
    <n v="7.53"/>
    <n v="16.776299999999999"/>
    <n v="3.5616666666666701"/>
    <n v="5.09"/>
    <n v="8.2187578003418658"/>
    <n v="5.3920901408450721"/>
    <n v="13.146543340639097"/>
    <n v="0.66633318535741148"/>
    <n v="7.0030000000000001"/>
    <n v="7.1120000000000001"/>
    <n v="1.0806"/>
    <n v="14.077"/>
    <n v="3.8410000000000002"/>
    <n v="5.9009999999999998"/>
    <n v="8.1760000000000002"/>
    <n v="49.77288818359375"/>
    <n v="5.1824026107788086"/>
    <n v="51.754768371582031"/>
    <n v="23.151462554931641"/>
    <n v="0"/>
    <n v="0"/>
    <n v="1"/>
    <n v="1"/>
    <s v="PEG"/>
    <s v="USA"/>
    <n v="0.5"/>
    <m/>
    <m/>
    <m/>
    <m/>
    <m/>
    <m/>
    <m/>
    <m/>
    <m/>
    <m/>
    <m/>
    <m/>
    <m/>
    <m/>
    <m/>
    <m/>
    <m/>
    <m/>
    <m/>
  </r>
  <r>
    <x v="94"/>
    <x v="2"/>
    <s v="CAN"/>
    <n v="156"/>
    <n v="19711.05"/>
    <n v="9999.3643160515076"/>
    <n v="41.393551667661761"/>
    <n v="42.254300000000001"/>
    <n v="54.067999999999998"/>
    <n v="0.22204038135835125"/>
    <n v="20.96302"/>
    <n v="-0.4872248186733672"/>
    <n v="7.7361369925109997"/>
    <n v="8.6683319916970003"/>
    <n v="8.25"/>
    <n v="18.507899999999999"/>
    <n v="3.7491666666666701"/>
    <n v="5.1841666666666697"/>
    <n v="8.5858091195804338"/>
    <n v="4.2937014084507048"/>
    <n v="13.625716415671738"/>
    <n v="0.63216037056312169"/>
    <n v="8.141"/>
    <n v="7.9029999999999996"/>
    <n v="1.073799999"/>
    <n v="16.25"/>
    <n v="4.5670000000000002"/>
    <n v="7.08"/>
    <n v="9.17"/>
    <n v="53.896209716796875"/>
    <n v="4.8718161582946777"/>
    <n v="56.357429504394531"/>
    <n v="26.474084854125977"/>
    <n v="0"/>
    <n v="0"/>
    <n v="1"/>
    <n v="1"/>
    <s v="PEG"/>
    <s v="USA"/>
    <n v="0.31999999000000001"/>
    <m/>
    <m/>
    <m/>
    <m/>
    <m/>
    <m/>
    <m/>
    <m/>
    <m/>
    <m/>
    <m/>
    <m/>
    <m/>
    <m/>
    <m/>
    <m/>
    <m/>
    <m/>
    <m/>
  </r>
  <r>
    <x v="95"/>
    <x v="2"/>
    <s v="CAN"/>
    <n v="156"/>
    <n v="20071.099999999999"/>
    <n v="10472.916686595814"/>
    <n v="43.353945944212974"/>
    <n v="43.899000000000001"/>
    <n v="59.658999999999999"/>
    <n v="0.2358881408596582"/>
    <n v="21.478919999999999"/>
    <n v="-1.7821383102774042"/>
    <n v="9.0063049913649991"/>
    <n v="9.1341719999999995"/>
    <n v="9.43"/>
    <n v="20.372399999999999"/>
    <n v="3.98416666666667"/>
    <n v="5.2083333333333304"/>
    <n v="9.0719811309321425"/>
    <n v="3.5947267605633813"/>
    <n v="14.313759805462194"/>
    <n v="0.59428584426683562"/>
    <n v="8.8650000000000002"/>
    <n v="8.109"/>
    <n v="1.0749999990000001"/>
    <n v="19.686"/>
    <n v="5.5609999999999999"/>
    <n v="8.6310000000000002"/>
    <n v="11.055"/>
    <n v="60.100856781005859"/>
    <n v="4.7227053642272949"/>
    <n v="62.111434936523438"/>
    <n v="24.577131271362305"/>
    <n v="0"/>
    <n v="0"/>
    <n v="1"/>
    <n v="1"/>
    <s v="PEG"/>
    <s v="USA"/>
    <n v="0.56999999000000001"/>
    <m/>
    <m/>
    <m/>
    <m/>
    <m/>
    <m/>
    <m/>
    <m/>
    <m/>
    <m/>
    <m/>
    <m/>
    <m/>
    <m/>
    <m/>
    <m/>
    <m/>
    <m/>
    <m/>
  </r>
  <r>
    <x v="96"/>
    <x v="2"/>
    <s v="CAN"/>
    <n v="156"/>
    <n v="20448.5"/>
    <n v="10946.135109398754"/>
    <n v="45.312915737457402"/>
    <n v="45.229799999999997"/>
    <n v="66.808999999999997"/>
    <n v="0.2456416427535561"/>
    <n v="22.281680000000001"/>
    <n v="-1.7109040447452424"/>
    <n v="10.505095989928"/>
    <n v="10.779489999999999"/>
    <n v="10.130000000000001"/>
    <n v="22.004100000000001"/>
    <n v="4.9950000000000001"/>
    <n v="5.69"/>
    <n v="9.9947390282104696"/>
    <n v="3.2951661971830992"/>
    <n v="15.235246488217269"/>
    <n v="0.58167336353136079"/>
    <n v="9.6620000000000008"/>
    <n v="9.1080000000000005"/>
    <n v="1.083799999"/>
    <n v="21.236999999999998"/>
    <n v="5.9740000000000002"/>
    <n v="9.3849999999999998"/>
    <n v="11.852"/>
    <n v="68.03778076171875"/>
    <n v="4.5007739067077637"/>
    <n v="61.995403289794922"/>
    <n v="24.533424377441406"/>
    <n v="0"/>
    <n v="0"/>
    <n v="1"/>
    <n v="1"/>
    <s v="PEG"/>
    <s v="USA"/>
    <n v="1.04"/>
    <m/>
    <m/>
    <m/>
    <m/>
    <m/>
    <m/>
    <m/>
    <m/>
    <m/>
    <m/>
    <m/>
    <m/>
    <m/>
    <m/>
    <m/>
    <m/>
    <m/>
    <m/>
    <m/>
  </r>
  <r>
    <x v="97"/>
    <x v="2"/>
    <s v="CAN"/>
    <n v="156"/>
    <n v="20819.77"/>
    <n v="11078.269992166579"/>
    <n v="45.859815578453023"/>
    <n v="46.052599999999998"/>
    <n v="71.912999999999997"/>
    <n v="0.23312003213865534"/>
    <n v="23.077780000000001"/>
    <n v="-1.381971583366028"/>
    <n v="11.308959989125999"/>
    <n v="11.86538"/>
    <n v="11.7"/>
    <n v="25.827999999999999"/>
    <n v="4.6408333333333296"/>
    <n v="5.9366666666666603"/>
    <n v="10.892418885043925"/>
    <n v="3.794433802816902"/>
    <n v="16.390176463936967"/>
    <n v="0.58118957723662101"/>
    <n v="10.571"/>
    <n v="10.461"/>
    <n v="1.0806"/>
    <n v="23.706"/>
    <n v="6.5810000000000004"/>
    <n v="10.672000000000001"/>
    <n v="13.034000000000001"/>
    <n v="73.445816040039063"/>
    <n v="4.1012353897094727"/>
    <n v="62.595420837402344"/>
    <n v="25.330303192138672"/>
    <n v="0"/>
    <n v="0"/>
    <n v="1"/>
    <n v="1"/>
    <s v="PEG"/>
    <s v="USA"/>
    <n v="-0.88999998999999996"/>
    <m/>
    <m/>
    <m/>
    <m/>
    <m/>
    <m/>
    <m/>
    <m/>
    <m/>
    <m/>
    <m/>
    <m/>
    <m/>
    <m/>
    <m/>
    <m/>
    <m/>
    <m/>
    <m/>
  </r>
  <r>
    <x v="98"/>
    <x v="2"/>
    <s v="CAN"/>
    <n v="156"/>
    <n v="21143.1"/>
    <n v="11479.064091831378"/>
    <n v="47.519033384428042"/>
    <n v="47.321199999999997"/>
    <n v="78.569000000000003"/>
    <n v="0.21662660414285903"/>
    <n v="24.02064"/>
    <n v="-1.0521384656916537"/>
    <n v="12.818356987639"/>
    <n v="14.187196986319"/>
    <n v="15.97"/>
    <n v="29.117999999999999"/>
    <n v="6.2675000000000001"/>
    <n v="6.7483333333333304"/>
    <n v="12.124092644165893"/>
    <n v="4.3935549295774656"/>
    <n v="17.667971330690676"/>
    <n v="0.57401829750916267"/>
    <n v="11.817"/>
    <n v="11.672000000000001"/>
    <n v="1.0727999989999999"/>
    <n v="26.527999999999999"/>
    <n v="7.4"/>
    <n v="12.34"/>
    <n v="14.188000000000001"/>
    <n v="79.131843566894531"/>
    <n v="3.6921987533569336"/>
    <n v="61.037189483642578"/>
    <n v="25.364984512329102"/>
    <n v="0"/>
    <n v="0"/>
    <n v="1"/>
    <n v="1"/>
    <s v="PEG"/>
    <s v="USA"/>
    <n v="1.26"/>
    <m/>
    <m/>
    <m/>
    <m/>
    <m/>
    <m/>
    <m/>
    <m/>
    <m/>
    <m/>
    <m/>
    <m/>
    <m/>
    <m/>
    <m/>
    <m/>
    <m/>
    <m/>
    <m/>
  </r>
  <r>
    <x v="99"/>
    <x v="2"/>
    <s v="CAN"/>
    <n v="156"/>
    <n v="21448.07"/>
    <n v="11912.352219241327"/>
    <n v="49.312661365278444"/>
    <n v="48.845599999999997"/>
    <n v="86.518000000000001"/>
    <n v="0.21645093945720251"/>
    <n v="25.103590000000001"/>
    <n v="-2.0873455917356956"/>
    <n v="14.627655000000001"/>
    <n v="15.452007999999998"/>
    <n v="15.3"/>
    <n v="31.891999999999999"/>
    <n v="7.1924999999999999"/>
    <n v="7.5841666666666603"/>
    <n v="13.242345265821283"/>
    <n v="4.3935549295774656"/>
    <n v="19.056344599374988"/>
    <n v="0.55470462067199477"/>
    <n v="14.154999999999999"/>
    <n v="12.888999999999999"/>
    <n v="1.0727999989999999"/>
    <n v="30.068000000000001"/>
    <n v="8.6080000000000005"/>
    <n v="14.19"/>
    <n v="15.878"/>
    <n v="86.563873291015625"/>
    <n v="3.5065057277679443"/>
    <n v="65.700904846191406"/>
    <n v="33.464767456054688"/>
    <n v="0"/>
    <n v="0"/>
    <n v="1"/>
    <n v="1"/>
    <s v="PEG"/>
    <s v="USA"/>
    <n v="2.2400000000000002"/>
    <m/>
    <m/>
    <m/>
    <m/>
    <m/>
    <m/>
    <m/>
    <m/>
    <m/>
    <m/>
    <m/>
    <m/>
    <m/>
    <m/>
    <m/>
    <m/>
    <m/>
    <m/>
    <m/>
  </r>
  <r>
    <x v="100"/>
    <x v="2"/>
    <s v="CAN"/>
    <n v="156"/>
    <n v="21749.99"/>
    <n v="12050.490515258263"/>
    <n v="49.884489664142706"/>
    <n v="49.063899999999997"/>
    <n v="93.236999999999995"/>
    <n v="0.21489482030184412"/>
    <n v="25.948599999999999"/>
    <n v="0.49926136067161153"/>
    <n v="14.454271986048001"/>
    <n v="17.527481999999999"/>
    <n v="15.57"/>
    <n v="34.784999999999997"/>
    <n v="5.9908333333333301"/>
    <n v="7.9124999999999996"/>
    <n v="13.323278941802458"/>
    <n v="5.5917971830985911"/>
    <n v="20.61672871550692"/>
    <n v="0.57834263673596054"/>
    <n v="14.717000000000001"/>
    <n v="15.99"/>
    <n v="1.011199999"/>
    <n v="32.307000000000002"/>
    <n v="9.8149999999999995"/>
    <n v="15.993"/>
    <n v="16.314"/>
    <n v="90.844001770019531"/>
    <n v="3.348341703414917"/>
    <n v="62.065044403076172"/>
    <n v="34.632461547851563"/>
    <n v="0"/>
    <n v="0"/>
    <n v="1"/>
    <n v="0"/>
    <s v="PEG"/>
    <s v="USA"/>
    <n v="-0.90999996999999999"/>
    <m/>
    <m/>
    <m/>
    <m/>
    <m/>
    <m/>
    <m/>
    <m/>
    <m/>
    <m/>
    <m/>
    <m/>
    <m/>
    <m/>
    <m/>
    <m/>
    <m/>
    <m/>
    <m/>
  </r>
  <r>
    <x v="101"/>
    <x v="2"/>
    <s v="CAN"/>
    <n v="156"/>
    <n v="22026.400000000001"/>
    <n v="12561.925689172991"/>
    <n v="52.00167885324727"/>
    <n v="51.082000000000001"/>
    <n v="101.767"/>
    <n v="0.22381615174389663"/>
    <n v="26.684650000000001"/>
    <n v="-1.0408850835866805"/>
    <n v="16.135459984379999"/>
    <n v="18.551660982179001"/>
    <n v="17.61"/>
    <n v="38.792000000000002"/>
    <n v="3.5625"/>
    <n v="6.9474999999999998"/>
    <n v="14.010075276713136"/>
    <n v="6.0910647887323934"/>
    <n v="22.398269635500068"/>
    <n v="0.59003808320174744"/>
    <n v="13.345000000000001"/>
    <n v="18.420000000000002"/>
    <n v="1.0022"/>
    <n v="38.008000000000003"/>
    <n v="11.919"/>
    <n v="19.411000000000001"/>
    <n v="18.597000000000001"/>
    <n v="101.70600128173828"/>
    <n v="3.1656501293182373"/>
    <n v="61.539974212646484"/>
    <n v="32.433353424072266"/>
    <n v="0"/>
    <n v="0"/>
    <n v="1"/>
    <n v="0"/>
    <s v="PEG"/>
    <s v="USA"/>
    <n v="-2.2049998999999998"/>
    <m/>
    <m/>
    <m/>
    <m/>
    <m/>
    <m/>
    <m/>
    <m/>
    <m/>
    <m/>
    <m/>
    <m/>
    <m/>
    <m/>
    <m/>
    <m/>
    <m/>
    <m/>
    <m/>
  </r>
  <r>
    <x v="102"/>
    <x v="2"/>
    <s v="CAN"/>
    <n v="156"/>
    <n v="22284.5"/>
    <n v="13072.494334627207"/>
    <n v="54.115205085277253"/>
    <n v="53.986699999999999"/>
    <n v="113.625"/>
    <n v="0.22099296716493955"/>
    <n v="27.958850000000002"/>
    <n v="-2.393729555304708"/>
    <n v="19.231129981328998"/>
    <n v="20.954959979850997"/>
    <n v="19.77"/>
    <n v="43.951999999999998"/>
    <n v="3.56083333333333"/>
    <n v="7.23166666666667"/>
    <n v="15.157965582530649"/>
    <n v="6.1909183098591551"/>
    <n v="24.253529490113621"/>
    <n v="0.57778265269760098"/>
    <n v="18.821000000000002"/>
    <n v="21.32"/>
    <n v="0.99559999899999996"/>
    <n v="46.387999999999998"/>
    <n v="15.372"/>
    <n v="24.591999999999999"/>
    <n v="21.795999999999999"/>
    <n v="110.43199920654297"/>
    <n v="3.1381480693817139"/>
    <n v="64.675407409667969"/>
    <n v="33.492275238037109"/>
    <n v="0"/>
    <n v="0"/>
    <n v="1"/>
    <n v="0"/>
    <s v="PEG"/>
    <s v="USA"/>
    <n v="-0.20125000000000001"/>
    <m/>
    <m/>
    <m/>
    <m/>
    <m/>
    <m/>
    <m/>
    <m/>
    <m/>
    <m/>
    <m/>
    <m/>
    <m/>
    <m/>
    <m/>
    <m/>
    <m/>
    <m/>
    <m/>
  </r>
  <r>
    <x v="103"/>
    <x v="2"/>
    <s v="CAN"/>
    <n v="156"/>
    <n v="22559.5"/>
    <n v="13837.895343425165"/>
    <n v="57.283662954784951"/>
    <n v="56.955100000000002"/>
    <n v="133.08000000000001"/>
    <n v="0.22621669406619313"/>
    <n v="30.086950000000002"/>
    <n v="-2.0476647837440987"/>
    <n v="24.026809976673"/>
    <n v="26.437839974578999"/>
    <n v="21.5"/>
    <n v="52.228999999999999"/>
    <n v="5.47"/>
    <n v="7.5608333333333304"/>
    <n v="18.412981241181992"/>
    <n v="5.3920901408450703"/>
    <n v="26.418411186143643"/>
    <n v="0.53335361811430881"/>
    <n v="25.102"/>
    <n v="24.67"/>
    <n v="0.99579999900000005"/>
    <n v="58.991999999999997"/>
    <n v="20.58"/>
    <n v="31.995999999999999"/>
    <n v="26.995999999999999"/>
    <n v="129.57899475097656"/>
    <n v="2.764751672744751"/>
    <n v="67.740142822265625"/>
    <n v="37.375080108642578"/>
    <n v="0"/>
    <n v="0"/>
    <n v="1"/>
    <n v="0"/>
    <s v="PEG"/>
    <s v="USA"/>
    <n v="3.2250000999999999"/>
    <m/>
    <m/>
    <m/>
    <m/>
    <m/>
    <m/>
    <m/>
    <m/>
    <m/>
    <m/>
    <m/>
    <m/>
    <m/>
    <m/>
    <m/>
    <m/>
    <m/>
    <m/>
    <m/>
  </r>
  <r>
    <x v="104"/>
    <x v="2"/>
    <s v="CAN"/>
    <n v="156"/>
    <n v="22874.7"/>
    <n v="14204.68902324402"/>
    <n v="58.802060411004071"/>
    <n v="59.005099999999999"/>
    <n v="158.30600000000001"/>
    <n v="0.2342928368324699"/>
    <n v="33.355820000000001"/>
    <n v="-4.5300026514688216"/>
    <n v="32.673659968278002"/>
    <n v="33.742799967555001"/>
    <n v="21.83"/>
    <n v="60.853999999999999"/>
    <n v="7.8241666666666596"/>
    <n v="8.9033333333333307"/>
    <n v="23.400661512388073"/>
    <n v="5.2922366197183095"/>
    <n v="29.977042574720908"/>
    <n v="0.50453284032846546"/>
    <n v="32.192"/>
    <n v="31.46"/>
    <n v="0.991199999"/>
    <n v="72.320999999999998"/>
    <n v="25.486000000000001"/>
    <n v="39.253999999999998"/>
    <n v="33.067"/>
    <n v="155.05900573730469"/>
    <n v="2.5336287021636963"/>
    <n v="66.812934875488281"/>
    <n v="37.818458557128906"/>
    <n v="0"/>
    <n v="0"/>
    <n v="1"/>
    <n v="0"/>
    <s v="PEG"/>
    <s v="USA"/>
    <n v="1.3274999999999999"/>
    <m/>
    <m/>
    <m/>
    <m/>
    <m/>
    <m/>
    <m/>
    <m/>
    <m/>
    <m/>
    <m/>
    <m/>
    <m/>
    <m/>
    <m/>
    <m/>
    <m/>
    <m/>
    <m/>
  </r>
  <r>
    <x v="105"/>
    <x v="2"/>
    <s v="CAN"/>
    <n v="156"/>
    <n v="23209.200000000001"/>
    <n v="14316.262516588249"/>
    <n v="59.263898248823445"/>
    <n v="60.395699999999998"/>
    <n v="178.04499999999999"/>
    <n v="0.24317334884604974"/>
    <n v="36.962690000000002"/>
    <n v="-8.3308195925447457"/>
    <n v="35.760569965281"/>
    <n v="34.662159966670998"/>
    <n v="25.97"/>
    <n v="70.760000000000005"/>
    <n v="7.3949999999999996"/>
    <n v="9.0350000000000001"/>
    <n v="26.148416807495433"/>
    <n v="6.88989295774648"/>
    <n v="34.672379655065498"/>
    <n v="0.50834944740066657"/>
    <n v="34.703000000000003"/>
    <n v="37.47"/>
    <n v="1.0163999990000001"/>
    <n v="86.122"/>
    <n v="31.148"/>
    <n v="47.796999999999997"/>
    <n v="38.325000000000003"/>
    <n v="170.63499450683594"/>
    <n v="2.6767425537109375"/>
    <n v="67.815109252929688"/>
    <n v="36.599449157714844"/>
    <n v="0"/>
    <n v="0"/>
    <n v="1"/>
    <n v="0"/>
    <s v="PEG"/>
    <s v="USA"/>
    <n v="-3.5099998000000001"/>
    <m/>
    <m/>
    <m/>
    <m/>
    <m/>
    <m/>
    <m/>
    <m/>
    <m/>
    <m/>
    <m/>
    <m/>
    <m/>
    <m/>
    <m/>
    <m/>
    <m/>
    <m/>
    <m/>
  </r>
  <r>
    <x v="106"/>
    <x v="2"/>
    <s v="CAN"/>
    <n v="156"/>
    <n v="23517.5"/>
    <n v="14902.391835866907"/>
    <n v="61.690302064306749"/>
    <n v="62.6905"/>
    <n v="206.00700000000001"/>
    <n v="0.23579707391221735"/>
    <n v="39.737900000000003"/>
    <n v="-7.7088628716698011"/>
    <n v="38.618819962505995"/>
    <n v="40.015039961523996"/>
    <n v="26.36"/>
    <n v="81.753"/>
    <n v="8.8674999999999997"/>
    <n v="9.1758333333333297"/>
    <n v="29.402356140664093"/>
    <n v="7.0895999999999999"/>
    <n v="39.453398069003498"/>
    <n v="0.43658662997498121"/>
    <n v="38.313000000000002"/>
    <n v="39.69"/>
    <n v="1.0092000000000001"/>
    <n v="104.224"/>
    <n v="37.962000000000003"/>
    <n v="58.32"/>
    <n v="45.904000000000003"/>
    <n v="195.39300537109375"/>
    <n v="2.6399688720703125"/>
    <n v="70.742317199707031"/>
    <n v="37.616401672363281"/>
    <n v="0"/>
    <n v="0"/>
    <n v="1"/>
    <n v="0"/>
    <s v="PEG"/>
    <s v="USA"/>
    <n v="-0.58499997999999997"/>
    <m/>
    <m/>
    <m/>
    <m/>
    <m/>
    <m/>
    <m/>
    <m/>
    <m/>
    <m/>
    <m/>
    <m/>
    <m/>
    <m/>
    <m/>
    <m/>
    <m/>
    <m/>
    <m/>
  </r>
  <r>
    <x v="107"/>
    <x v="2"/>
    <s v="CAN"/>
    <n v="156"/>
    <n v="23796.400000000001"/>
    <n v="15222.680741624783"/>
    <n v="63.016190776495407"/>
    <n v="63.6892"/>
    <n v="227.57900000000001"/>
    <n v="0.22964796604110005"/>
    <n v="42.91337"/>
    <n v="-7.6637095471685468"/>
    <n v="43.633889957637003"/>
    <n v="46.337199955445001"/>
    <n v="29.1"/>
    <n v="92.677000000000007"/>
    <n v="7.3316666666666697"/>
    <n v="8.6999999999999993"/>
    <n v="29.21477466989819"/>
    <n v="8.0487000000000002"/>
    <n v="43.720328482523797"/>
    <n v="0.45150165239412543"/>
    <n v="38.237000000000002"/>
    <n v="45.06"/>
    <n v="1.0944"/>
    <n v="122.387"/>
    <n v="47.277000000000001"/>
    <n v="70.878"/>
    <n v="51.509"/>
    <n v="220.39399719238281"/>
    <n v="2.5485622882843018"/>
    <n v="71.865135192871094"/>
    <n v="39.533012390136719"/>
    <n v="0"/>
    <n v="0"/>
    <n v="1"/>
    <n v="0"/>
    <s v="PEG"/>
    <s v="USA"/>
    <n v="0.375"/>
    <m/>
    <m/>
    <m/>
    <m/>
    <m/>
    <m/>
    <m/>
    <m/>
    <m/>
    <m/>
    <m/>
    <m/>
    <m/>
    <m/>
    <m/>
    <m/>
    <m/>
    <m/>
    <m/>
  </r>
  <r>
    <x v="108"/>
    <x v="2"/>
    <s v="CAN"/>
    <n v="156"/>
    <n v="24036.3"/>
    <n v="15680.200363616697"/>
    <n v="64.910143081666121"/>
    <n v="64.947299999999998"/>
    <n v="252.04400000000001"/>
    <n v="0.22521510799299241"/>
    <n v="46.738169999999997"/>
    <n v="-9.7112361474735156"/>
    <n v="51.613299949889999"/>
    <n v="55.311359946815998"/>
    <n v="31.12"/>
    <n v="105.655"/>
    <n v="8.6758333333333297"/>
    <n v="9.27"/>
    <n v="30.268850470421071"/>
    <n v="8.3757999999999999"/>
    <n v="46.850553203134339"/>
    <n v="0.48022659676102847"/>
    <n v="41.637999999999998"/>
    <n v="50.51"/>
    <n v="1.1859999999999999"/>
    <n v="144.87700000000001"/>
    <n v="57.588000000000001"/>
    <n v="85.406000000000006"/>
    <n v="59.470999999999997"/>
    <n v="261.3389892578125"/>
    <n v="2.5076680183410645"/>
    <n v="72.781234741210938"/>
    <n v="44.052333831787109"/>
    <n v="0"/>
    <n v="0"/>
    <n v="1"/>
    <n v="0"/>
    <s v="PEG"/>
    <s v="USA"/>
    <n v="1.7925"/>
    <m/>
    <m/>
    <m/>
    <m/>
    <m/>
    <m/>
    <m/>
    <m/>
    <m/>
    <m/>
    <m/>
    <m/>
    <m/>
    <m/>
    <m/>
    <m/>
    <m/>
    <m/>
    <m/>
  </r>
  <r>
    <x v="109"/>
    <x v="2"/>
    <s v="CAN"/>
    <n v="156"/>
    <n v="24276.9"/>
    <n v="16170.145282140635"/>
    <n v="66.938302064096973"/>
    <n v="65.7834"/>
    <n v="287.57400000000001"/>
    <n v="0.22957181742418009"/>
    <n v="51.012160000000002"/>
    <n v="-9.7941910431911943"/>
    <n v="64.756099937130003"/>
    <n v="68.268719934356994"/>
    <n v="31.56"/>
    <n v="125.03400000000001"/>
    <n v="11.6875"/>
    <n v="10.213333333333299"/>
    <n v="34.204637444392006"/>
    <n v="7.5252999999999997"/>
    <n v="50.963257214472939"/>
    <n v="0.45278969957081538"/>
    <n v="48.219000000000001"/>
    <n v="55.54"/>
    <n v="1.1680999990000001"/>
    <n v="175.536"/>
    <n v="68.56"/>
    <n v="100.98099999999999"/>
    <n v="74.555000000000007"/>
    <n v="305.98699951171875"/>
    <n v="2.4729776382446289"/>
    <n v="76.4195556640625"/>
    <n v="46.056594848632813"/>
    <n v="0"/>
    <n v="0"/>
    <n v="1"/>
    <n v="0"/>
    <s v="PEG"/>
    <s v="USA"/>
    <n v="2.4449999"/>
    <m/>
    <m/>
    <m/>
    <m/>
    <m/>
    <m/>
    <m/>
    <m/>
    <m/>
    <m/>
    <m/>
    <m/>
    <m/>
    <m/>
    <m/>
    <m/>
    <m/>
    <m/>
    <m/>
  </r>
  <r>
    <x v="110"/>
    <x v="2"/>
    <s v="CAN"/>
    <n v="156"/>
    <n v="24593.3"/>
    <n v="16175.706391578196"/>
    <n v="66.961297294620692"/>
    <n v="66.049300000000002"/>
    <n v="322.74799999999999"/>
    <n v="0.23296542510894114"/>
    <n v="56.206780000000002"/>
    <n v="-7.2733571372232673"/>
    <n v="71.353249930724999"/>
    <n v="79.208479923837999"/>
    <n v="34.75"/>
    <n v="146.923"/>
    <n v="12.793333333333299"/>
    <n v="12.484166666666701"/>
    <n v="43.599363152346967"/>
    <n v="7.5368000000000004"/>
    <n v="56.115561411313919"/>
    <n v="0.45631786630727439"/>
    <n v="57.491"/>
    <n v="65.52"/>
    <n v="1.194699999"/>
    <n v="204.22200000000001"/>
    <n v="76.135999999999996"/>
    <n v="113.03100000000001"/>
    <n v="91.191000000000003"/>
    <n v="343"/>
    <n v="2.3897397518157959"/>
    <n v="88.190727233886719"/>
    <n v="51.16693115234375"/>
    <n v="0"/>
    <n v="0"/>
    <n v="1"/>
    <n v="0"/>
    <s v="PEG"/>
    <s v="USA"/>
    <n v="1.6200000999999999"/>
    <m/>
    <m/>
    <m/>
    <m/>
    <m/>
    <m/>
    <m/>
    <m/>
    <m/>
    <m/>
    <m/>
    <m/>
    <m/>
    <m/>
    <m/>
    <m/>
    <m/>
    <m/>
    <m/>
  </r>
  <r>
    <x v="111"/>
    <x v="2"/>
    <s v="CAN"/>
    <n v="156"/>
    <n v="24900"/>
    <n v="16472.449799196787"/>
    <n v="68.189710649102594"/>
    <n v="66.017600000000002"/>
    <n v="368.358"/>
    <n v="0.25567660089161126"/>
    <n v="63.211489999999998"/>
    <n v="-14.861950370725516"/>
    <n v="81.867489920517002"/>
    <n v="87.164479916188"/>
    <n v="36.75"/>
    <n v="162.51400000000001"/>
    <n v="17.72"/>
    <n v="15.2191666666667"/>
    <n v="63.420145809742991"/>
    <n v="7.6071"/>
    <n v="62.867250498470398"/>
    <n v="0.46932890355905743"/>
    <n v="64.478999999999999"/>
    <n v="74.349999999999994"/>
    <n v="1.1858999990000001"/>
    <n v="250.767"/>
    <n v="81.284000000000006"/>
    <n v="118.84"/>
    <n v="131.92699999999999"/>
    <n v="409.04400634765625"/>
    <n v="3.1506080627441406"/>
    <n v="93.285118103027344"/>
    <n v="50.322830200195313"/>
    <n v="0"/>
    <n v="0"/>
    <n v="1"/>
    <n v="0"/>
    <s v="PEG"/>
    <s v="USA"/>
    <n v="2.2799999999999998"/>
    <m/>
    <m/>
    <m/>
    <m/>
    <m/>
    <m/>
    <m/>
    <m/>
    <m/>
    <m/>
    <m/>
    <m/>
    <m/>
    <m/>
    <m/>
    <m/>
    <m/>
    <m/>
    <m/>
  </r>
  <r>
    <x v="112"/>
    <x v="2"/>
    <s v="CAN"/>
    <n v="156"/>
    <n v="25201.9"/>
    <n v="15779.405521012304"/>
    <n v="65.32080126924906"/>
    <n v="63.551499999999997"/>
    <n v="388.18099999999998"/>
    <n v="0.23063557793812967"/>
    <n v="70.040459999999996"/>
    <n v="2.2086010891454624"/>
    <n v="69.891679932144001"/>
    <n v="87.911199915470007"/>
    <n v="39.82"/>
    <n v="174.328"/>
    <n v="13.657500000000001"/>
    <n v="14.2558333333333"/>
    <n v="60.007483693618546"/>
    <n v="11.0403"/>
    <n v="70.235845188070101"/>
    <n v="0.5266845731086246"/>
    <n v="66.355000000000004"/>
    <n v="87.695999999999998"/>
    <n v="1.229399999"/>
    <n v="249.80500000000001"/>
    <n v="81.975999999999999"/>
    <n v="119.251"/>
    <n v="130.554"/>
    <n v="449.86801147460938"/>
    <n v="3.379378080368042"/>
    <n v="89.979324340820313"/>
    <n v="51.036483764648438"/>
    <n v="0"/>
    <n v="0"/>
    <n v="1"/>
    <n v="0"/>
    <s v="PEG"/>
    <s v="USA"/>
    <n v="-3.1125001999999999"/>
    <m/>
    <m/>
    <m/>
    <m/>
    <m/>
    <m/>
    <m/>
    <m/>
    <m/>
    <m/>
    <m/>
    <m/>
    <m/>
    <m/>
    <m/>
    <m/>
    <m/>
    <m/>
    <m/>
  </r>
  <r>
    <x v="113"/>
    <x v="2"/>
    <s v="CAN"/>
    <n v="156"/>
    <n v="25456.3"/>
    <n v="16076.413304368663"/>
    <n v="66.550333860614856"/>
    <n v="64.577200000000005"/>
    <n v="421.31599999999997"/>
    <n v="0.21531359842094772"/>
    <n v="74.11412"/>
    <n v="-3.1391774678310189"/>
    <n v="77.854609924412998"/>
    <n v="94.602559909035989"/>
    <n v="44.09"/>
    <n v="184.37"/>
    <n v="9.31"/>
    <n v="11.7916666666667"/>
    <n v="57.350038763576428"/>
    <n v="12.0184"/>
    <n v="75.148241648564607"/>
    <n v="0.58402572249764939"/>
    <n v="68.722999999999999"/>
    <n v="96.634"/>
    <n v="1.2443999990000001"/>
    <n v="249.33199999999999"/>
    <n v="91.385000000000005"/>
    <n v="130.44399999999999"/>
    <n v="118.88800000000001"/>
    <n v="455.406005859375"/>
    <n v="3.8211963176727295"/>
    <n v="88.366424560546875"/>
    <n v="51.617015838623047"/>
    <n v="0"/>
    <n v="0"/>
    <n v="1"/>
    <n v="0"/>
    <s v="PEG"/>
    <s v="USA"/>
    <n v="-2.3625001999999999"/>
    <m/>
    <m/>
    <m/>
    <m/>
    <m/>
    <m/>
    <m/>
    <m/>
    <m/>
    <m/>
    <m/>
    <m/>
    <m/>
    <m/>
    <m/>
    <m/>
    <m/>
    <m/>
    <m/>
  </r>
  <r>
    <x v="114"/>
    <x v="2"/>
    <s v="CAN"/>
    <n v="156"/>
    <n v="25701.8"/>
    <n v="16835.824728229152"/>
    <n v="69.693965021061544"/>
    <n v="66.688999999999993"/>
    <n v="461.98599999999999"/>
    <n v="0.20716576731274827"/>
    <n v="77.329800000000006"/>
    <n v="-1.8150989523488474"/>
    <n v="98.339249904524991"/>
    <n v="116.964639962512"/>
    <n v="52.44"/>
    <n v="199.52"/>
    <n v="11.0591666666667"/>
    <n v="12.750833333333301"/>
    <n v="57.207457280582261"/>
    <n v="11.3444"/>
    <n v="78.700170257734655"/>
    <n v="0.6167393648520737"/>
    <n v="74.997"/>
    <n v="108.646"/>
    <n v="1.3213999999999999"/>
    <n v="272.85199999999998"/>
    <n v="98.326999999999998"/>
    <n v="140.89500000000001"/>
    <n v="131.95699999999999"/>
    <n v="498.47900390625"/>
    <n v="4.1258997917175293"/>
    <n v="91.5721435546875"/>
    <n v="54.311557769775391"/>
    <n v="0"/>
    <n v="0"/>
    <n v="1"/>
    <n v="0"/>
    <s v="PEG"/>
    <s v="USA"/>
    <n v="0.85500001999999997"/>
    <m/>
    <m/>
    <m/>
    <m/>
    <m/>
    <m/>
    <m/>
    <m/>
    <m/>
    <m/>
    <m/>
    <m/>
    <m/>
    <m/>
    <m/>
    <m/>
    <m/>
    <m/>
    <m/>
  </r>
  <r>
    <x v="115"/>
    <x v="2"/>
    <s v="CAN"/>
    <n v="156"/>
    <n v="25941.599999999999"/>
    <n v="17582.068954883274"/>
    <n v="72.783160569427736"/>
    <n v="69.373800000000003"/>
    <n v="500.02699999999999"/>
    <n v="0.21317483127931253"/>
    <n v="80.385050000000007"/>
    <n v="-8.1598877083509276"/>
    <n v="107.477409895653"/>
    <n v="124.2488"/>
    <n v="68.91"/>
    <n v="220.80699999999999"/>
    <n v="9.43"/>
    <n v="11.044166666666699"/>
    <n v="56.457865092971446"/>
    <n v="10.5025"/>
    <n v="81.641519403510429"/>
    <n v="0.66869443560844244"/>
    <n v="81.606999999999999"/>
    <n v="119.515"/>
    <n v="1.3975"/>
    <n v="299.262"/>
    <n v="110.57299999999999"/>
    <n v="159.43600000000001"/>
    <n v="139.82599999999999"/>
    <n v="530.2650146484375"/>
    <n v="4.2290782928466797"/>
    <n v="93.393905639648438"/>
    <n v="55.819141387939453"/>
    <n v="0"/>
    <n v="0"/>
    <n v="1"/>
    <n v="0"/>
    <s v="PEG"/>
    <s v="USA"/>
    <n v="-1.8637501000000001"/>
    <m/>
    <m/>
    <m/>
    <m/>
    <m/>
    <m/>
    <m/>
    <m/>
    <m/>
    <m/>
    <m/>
    <m/>
    <m/>
    <m/>
    <m/>
    <m/>
    <m/>
    <m/>
    <m/>
  </r>
  <r>
    <x v="116"/>
    <x v="2"/>
    <s v="CAN"/>
    <n v="156"/>
    <n v="26203.8"/>
    <n v="17862.103969653257"/>
    <n v="73.942384734723205"/>
    <n v="71.259500000000003"/>
    <n v="526.63"/>
    <n v="0.21615246390044893"/>
    <n v="83.740229999999997"/>
    <n v="-15.670591679292668"/>
    <n v="115.88735993436799"/>
    <n v="125.49679999999999"/>
    <n v="80.22"/>
    <n v="246.197"/>
    <n v="8.9708333333333297"/>
    <n v="9.52"/>
    <n v="61.131015997006521"/>
    <n v="9.593"/>
    <n v="84.001643867785717"/>
    <n v="0.70998544074138448"/>
    <n v="90.033000000000001"/>
    <n v="118.79300000000001"/>
    <n v="1.3805000000000001"/>
    <n v="314.98200000000003"/>
    <n v="129.83199999999999"/>
    <n v="183.35400000000001"/>
    <n v="131.62799999999999"/>
    <n v="557.0040283203125"/>
    <n v="4.6650228500366211"/>
    <n v="91.085098266601563"/>
    <n v="55.253608703613281"/>
    <n v="0"/>
    <n v="0"/>
    <n v="1"/>
    <n v="0"/>
    <s v="PEG"/>
    <s v="USA"/>
    <n v="-1.1374998999999999"/>
    <m/>
    <m/>
    <m/>
    <m/>
    <m/>
    <m/>
    <m/>
    <m/>
    <m/>
    <m/>
    <m/>
    <m/>
    <m/>
    <m/>
    <m/>
    <m/>
    <m/>
    <m/>
    <m/>
  </r>
  <r>
    <x v="117"/>
    <x v="2"/>
    <s v="CAN"/>
    <n v="156"/>
    <n v="26549.7"/>
    <n v="18348.154593083917"/>
    <n v="75.954467405548982"/>
    <n v="73.287000000000006"/>
    <n v="574.33600000000001"/>
    <n v="0.22461619933124488"/>
    <n v="87.39537"/>
    <n v="-17.822485202669721"/>
    <n v="119.72514"/>
    <n v="130.08944"/>
    <n v="85.2"/>
    <n v="267.70400000000001"/>
    <n v="8.1458333333333304"/>
    <n v="9.9499999999999993"/>
    <n v="70.236176566256376"/>
    <n v="8.82"/>
    <n v="86.872541537016005"/>
    <n v="0.71449083734570962"/>
    <n v="98.754999999999995"/>
    <n v="124.886"/>
    <n v="1.2998000000000001"/>
    <n v="350.69099999999997"/>
    <n v="154.846"/>
    <n v="216.90700000000001"/>
    <n v="133.78399999999999"/>
    <n v="588.16998291015625"/>
    <n v="4.4308085441589355"/>
    <n v="95.91400146484375"/>
    <n v="53.190830230712891"/>
    <n v="0"/>
    <n v="0"/>
    <n v="1"/>
    <n v="0"/>
    <s v="PEG"/>
    <s v="USA"/>
    <n v="-0.1225"/>
    <m/>
    <m/>
    <m/>
    <m/>
    <m/>
    <m/>
    <m/>
    <m/>
    <m/>
    <m/>
    <m/>
    <m/>
    <m/>
    <m/>
    <m/>
    <m/>
    <m/>
    <m/>
    <m/>
  </r>
  <r>
    <x v="118"/>
    <x v="2"/>
    <s v="CAN"/>
    <n v="156"/>
    <n v="26894.799999999999"/>
    <n v="18993.076728586937"/>
    <n v="78.624152620068656"/>
    <n v="75.491399999999999"/>
    <n v="626.89400000000001"/>
    <n v="0.23137724394627904"/>
    <n v="90.911000000000001"/>
    <n v="-18.230509036776184"/>
    <n v="135.41615999999999"/>
    <n v="144.03792000000001"/>
    <n v="90.12"/>
    <n v="302.38"/>
    <n v="9.4824999999999999"/>
    <n v="10.224166666666701"/>
    <n v="78.38190804839455"/>
    <n v="7.7618999999999998"/>
    <n v="90.24247049844432"/>
    <n v="0.71083551661264988"/>
    <n v="108.077"/>
    <n v="134.756"/>
    <n v="1.1927000000000001"/>
    <n v="398.90499999999997"/>
    <n v="182.11199999999999"/>
    <n v="252.726"/>
    <n v="146.179"/>
    <n v="633.5889892578125"/>
    <n v="5.065913200378418"/>
    <n v="97.775978088378906"/>
    <n v="49.856552124023438"/>
    <n v="0"/>
    <n v="0"/>
    <n v="1"/>
    <n v="0"/>
    <s v="PEG"/>
    <s v="USA"/>
    <n v="0.91000002999999996"/>
    <m/>
    <m/>
    <m/>
    <m/>
    <m/>
    <m/>
    <m/>
    <m/>
    <m/>
    <m/>
    <m/>
    <m/>
    <m/>
    <m/>
    <m/>
    <m/>
    <m/>
    <m/>
    <m/>
  </r>
  <r>
    <x v="119"/>
    <x v="2"/>
    <s v="CAN"/>
    <n v="156"/>
    <n v="27379.3"/>
    <n v="19108.487068697887"/>
    <n v="79.101965020685498"/>
    <n v="76.721500000000006"/>
    <n v="671.57899999999995"/>
    <n v="0.23444797849566995"/>
    <n v="95.452010000000001"/>
    <n v="-25.721724461085749"/>
    <n v="138.40625"/>
    <n v="144.24799999999999"/>
    <n v="95.45"/>
    <n v="345.47800000000001"/>
    <n v="12.054166666666699"/>
    <n v="9.92"/>
    <n v="92.128915182360032"/>
    <n v="7.5465"/>
    <n v="95.06839664181301"/>
    <n v="0.72247087093753048"/>
    <n v="115.286"/>
    <n v="143.27099999999999"/>
    <n v="1.1577999999999999"/>
    <n v="449.87299999999999"/>
    <n v="212.517"/>
    <n v="289.93099999999998"/>
    <n v="159.94200000000001"/>
    <n v="691.50799560546875"/>
    <n v="5.1093230247497559"/>
    <n v="98.058845520019531"/>
    <n v="47.336933135986328"/>
    <n v="0"/>
    <n v="0"/>
    <n v="1"/>
    <n v="0"/>
    <s v="PEG"/>
    <s v="USA"/>
    <n v="1.64"/>
    <m/>
    <m/>
    <m/>
    <m/>
    <m/>
    <m/>
    <m/>
    <m/>
    <m/>
    <m/>
    <m/>
    <m/>
    <m/>
    <m/>
    <m/>
    <m/>
    <m/>
    <m/>
    <m/>
  </r>
  <r>
    <x v="120"/>
    <x v="2"/>
    <s v="CAN"/>
    <n v="156"/>
    <n v="27790.6"/>
    <n v="18872.388505465879"/>
    <n v="78.124565974619642"/>
    <n v="76.452399999999997"/>
    <n v="695.50099999999998"/>
    <n v="0.222019911136735"/>
    <n v="100"/>
    <n v="-23.507023432985626"/>
    <n v="140.32926"/>
    <n v="148.91200000000001"/>
    <n v="96.22"/>
    <n v="373.90899999999999"/>
    <n v="12.8083333333333"/>
    <n v="10.8516666666667"/>
    <n v="100"/>
    <n v="8.1311"/>
    <n v="100"/>
    <n v="0.75189911769161411"/>
    <n v="123.164"/>
    <n v="156.666"/>
    <n v="1.1603000000000001"/>
    <n v="482.05849999999998"/>
    <n v="226.01599999999999"/>
    <n v="305.06099999999998"/>
    <n v="211.93100000000001"/>
    <n v="733.1300048828125"/>
    <n v="5.1460614204406738"/>
    <n v="97.590225219726563"/>
    <n v="48.340095520019531"/>
    <n v="0"/>
    <n v="0"/>
    <n v="1"/>
    <n v="0"/>
    <s v="PEG"/>
    <s v="USA"/>
    <n v="-1.1100000000000001"/>
    <m/>
    <m/>
    <m/>
    <m/>
    <m/>
    <m/>
    <m/>
    <m/>
    <m/>
    <m/>
    <m/>
    <m/>
    <m/>
    <m/>
    <m/>
    <m/>
    <m/>
    <m/>
    <m/>
  </r>
  <r>
    <x v="121"/>
    <x v="2"/>
    <s v="CAN"/>
    <n v="156"/>
    <n v="28117.599999999999"/>
    <n v="18262.463768631369"/>
    <n v="75.569551666295695"/>
    <n v="74.349299999999999"/>
    <n v="701.77300000000002"/>
    <n v="0.2074873753769878"/>
    <n v="105.6152"/>
    <n v="-26.434076762809994"/>
    <n v="139.42697999999999"/>
    <n v="145.65799999999999"/>
    <n v="100.45"/>
    <n v="391.322"/>
    <n v="8.7266666666666595"/>
    <n v="9.7641666666666609"/>
    <n v="97.125625781079947"/>
    <n v="10.3161"/>
    <n v="105.06212094911932"/>
    <n v="0.8233953487693455"/>
    <n v="128.97499999999999"/>
    <n v="165.61"/>
    <n v="1.1556"/>
    <n v="507.98524999999995"/>
    <n v="243.99799999999999"/>
    <n v="325.46699999999998"/>
    <n v="206.58099999999999"/>
    <n v="771.60797119140625"/>
    <n v="5.5817070007324219"/>
    <n v="98.032386779785156"/>
    <n v="47.915374755859375"/>
    <n v="0"/>
    <n v="0"/>
    <n v="1"/>
    <n v="0"/>
    <s v="PEG"/>
    <s v="USA"/>
    <n v="-2.4100001"/>
    <m/>
    <m/>
    <m/>
    <m/>
    <m/>
    <m/>
    <m/>
    <m/>
    <m/>
    <m/>
    <m/>
    <m/>
    <m/>
    <m/>
    <m/>
    <m/>
    <m/>
    <m/>
    <m/>
  </r>
  <r>
    <x v="122"/>
    <x v="2"/>
    <s v="CAN"/>
    <n v="156"/>
    <n v="28545"/>
    <n v="18146.724685223868"/>
    <n v="75.145360887298338"/>
    <n v="74.418099999999995"/>
    <n v="718.43600000000004"/>
    <n v="0.19882366377341251"/>
    <n v="107.2056"/>
    <n v="-27.607011198143791"/>
    <n v="152.43485000000001"/>
    <n v="162.596"/>
    <n v="108.82"/>
    <n v="404.44799999999998"/>
    <n v="6.585"/>
    <n v="8.7650000000000006"/>
    <n v="101.06630405806956"/>
    <n v="11.196999999999999"/>
    <n v="108.26082405685693"/>
    <n v="0.90231555504796701"/>
    <n v="133.209"/>
    <n v="169.24299999999999"/>
    <n v="1.2710999999999999"/>
    <n v="531.78025000000002"/>
    <n v="261.64999999999998"/>
    <n v="343.98899999999998"/>
    <n v="199.81100000000001"/>
    <n v="801.48297119140625"/>
    <n v="5.2425289154052734"/>
    <n v="95.550086975097656"/>
    <n v="47.112834930419922"/>
    <n v="0"/>
    <n v="0"/>
    <n v="1"/>
    <n v="0"/>
    <s v="PEG"/>
    <s v="USA"/>
    <n v="-2.1700001000000002"/>
    <m/>
    <m/>
    <m/>
    <m/>
    <m/>
    <m/>
    <m/>
    <m/>
    <m/>
    <m/>
    <m/>
    <m/>
    <m/>
    <m/>
    <m/>
    <m/>
    <m/>
    <m/>
    <m/>
  </r>
  <r>
    <x v="123"/>
    <x v="2"/>
    <s v="CAN"/>
    <n v="156"/>
    <n v="28953"/>
    <n v="18309.107688439399"/>
    <n v="75.851395863422738"/>
    <n v="74.708500000000001"/>
    <n v="747.03700000000003"/>
    <n v="0.19166125767343617"/>
    <n v="109.1797"/>
    <n v="-29.595384648695113"/>
    <n v="175.04849999999999"/>
    <n v="187.346"/>
    <n v="114.4"/>
    <n v="415.34100000000001"/>
    <n v="4.8433333333333302"/>
    <n v="7.8449999999999998"/>
    <n v="108.08263367319739"/>
    <n v="11.376899999999999"/>
    <n v="110.1781353786524"/>
    <n v="0.96323763999207912"/>
    <n v="131.97999999999999"/>
    <n v="172.178"/>
    <n v="1.3240000000000001"/>
    <n v="551.09950000000003"/>
    <n v="276.49099999999999"/>
    <n v="360.79300000000001"/>
    <n v="195.62200000000001"/>
    <n v="851.489990234375"/>
    <n v="4.9557557106018066"/>
    <n v="94.869720458984375"/>
    <n v="47.360130310058594"/>
    <n v="0"/>
    <n v="0"/>
    <n v="1"/>
    <n v="0"/>
    <s v="PEG"/>
    <s v="USA"/>
    <n v="-0.5"/>
    <m/>
    <m/>
    <m/>
    <m/>
    <m/>
    <m/>
    <m/>
    <m/>
    <m/>
    <m/>
    <m/>
    <m/>
    <m/>
    <m/>
    <m/>
    <m/>
    <m/>
    <m/>
    <m/>
  </r>
  <r>
    <x v="124"/>
    <x v="2"/>
    <s v="CAN"/>
    <n v="156"/>
    <n v="29331"/>
    <n v="18941.768399849854"/>
    <n v="78.571344988910184"/>
    <n v="76.091499999999996"/>
    <n v="791.97199999999998"/>
    <n v="0.19924942240810095"/>
    <n v="109.38200000000001"/>
    <n v="-19.508754002140929"/>
    <n v="206.62642399999999"/>
    <n v="225.90761699999999"/>
    <n v="128.32"/>
    <n v="426.02800000000002"/>
    <n v="5.5383333333333304"/>
    <n v="8.6316666666666606"/>
    <n v="112.0316271653187"/>
    <n v="10.395200000000001"/>
    <n v="110.16211889756377"/>
    <n v="0.97961791371600748"/>
    <n v="135.09200000000001"/>
    <n v="170.63499999999999"/>
    <n v="1.4028"/>
    <n v="571.88525000000004"/>
    <n v="284.16300000000001"/>
    <n v="373.95400000000001"/>
    <n v="201.03399999999999"/>
    <n v="893.364990234375"/>
    <n v="4.8434252738952637"/>
    <n v="96.730400085449219"/>
    <n v="49.225543975830078"/>
    <n v="0"/>
    <n v="0"/>
    <n v="1"/>
    <n v="0"/>
    <s v="PEG"/>
    <s v="USA"/>
    <n v="1.1900001"/>
    <m/>
    <m/>
    <m/>
    <m/>
    <m/>
    <m/>
    <m/>
    <m/>
    <m/>
    <m/>
    <m/>
    <m/>
    <m/>
    <m/>
    <m/>
    <m/>
    <m/>
    <m/>
    <m/>
  </r>
  <r>
    <x v="125"/>
    <x v="2"/>
    <s v="CAN"/>
    <n v="156"/>
    <n v="29691"/>
    <n v="19237.797708562295"/>
    <n v="79.785920505554799"/>
    <n v="76.728300000000004"/>
    <n v="831.62099999999998"/>
    <n v="0.18827135358441116"/>
    <n v="111.75360000000001"/>
    <n v="-6.9094710259773873"/>
    <n v="224.97725589999999"/>
    <n v="263.69654300000002"/>
    <n v="138.07"/>
    <n v="445.04"/>
    <n v="6.8925000000000001"/>
    <n v="8.2808333333333302"/>
    <n v="110.55127430671894"/>
    <n v="9.4888999999999992"/>
    <n v="111.36837804081451"/>
    <n v="1.016010098392697"/>
    <n v="143.91399999999999"/>
    <n v="175.97800000000001"/>
    <n v="1.3652"/>
    <n v="574.37974999999994"/>
    <n v="295.983"/>
    <n v="392.00099999999998"/>
    <n v="208.40600000000001"/>
    <n v="919.7230224609375"/>
    <n v="4.7295207977294922"/>
    <n v="96.399330139160156"/>
    <n v="50.083126068115234"/>
    <n v="0"/>
    <n v="0"/>
    <n v="1"/>
    <n v="0"/>
    <s v="PEG"/>
    <s v="USA"/>
    <n v="1.62"/>
    <m/>
    <m/>
    <m/>
    <m/>
    <m/>
    <m/>
    <m/>
    <m/>
    <m/>
    <m/>
    <m/>
    <m/>
    <m/>
    <m/>
    <m/>
    <m/>
    <m/>
    <m/>
    <m/>
  </r>
  <r>
    <x v="126"/>
    <x v="2"/>
    <s v="CAN"/>
    <n v="156"/>
    <n v="30026"/>
    <n v="19330.596623229223"/>
    <n v="80.085875990439476"/>
    <n v="77.764099999999999"/>
    <n v="859.83399999999995"/>
    <n v="0.19323211417864791"/>
    <n v="113.4975"/>
    <n v="3.3254808347932685"/>
    <n v="232.67248499999999"/>
    <n v="274.88428199999998"/>
    <n v="155.56"/>
    <n v="452.03300000000002"/>
    <n v="4.2066666666666697"/>
    <n v="7.5033333333333303"/>
    <n v="108.21078581228649"/>
    <n v="9.6196999999999999"/>
    <n v="114.02643441194738"/>
    <n v="1.0171927577240745"/>
    <n v="152.244"/>
    <n v="170.46"/>
    <n v="1.3695999999999999"/>
    <n v="599.95375000000001"/>
    <n v="309.78199999999998"/>
    <n v="414.21699999999998"/>
    <n v="214.239"/>
    <n v="959.96697998046875"/>
    <n v="4.232785701751709"/>
    <n v="104.10997009277344"/>
    <n v="57.512832641601563"/>
    <n v="0"/>
    <n v="0"/>
    <n v="1"/>
    <n v="0"/>
    <s v="PEG"/>
    <s v="USA"/>
    <n v="-0.52999996999999999"/>
    <m/>
    <m/>
    <m/>
    <m/>
    <m/>
    <m/>
    <m/>
    <m/>
    <m/>
    <m/>
    <m/>
    <m/>
    <m/>
    <m/>
    <m/>
    <m/>
    <m/>
    <m/>
    <m/>
  </r>
  <r>
    <x v="127"/>
    <x v="2"/>
    <s v="CAN"/>
    <n v="156"/>
    <n v="30305.84"/>
    <n v="19961.8228974183"/>
    <n v="82.596426069830386"/>
    <n v="80.517899999999997"/>
    <n v="906.92600000000004"/>
    <n v="0.20855909997700323"/>
    <n v="115.32647854933933"/>
    <n v="-12.841153865047307"/>
    <n v="271.421987"/>
    <n v="296.92751099999998"/>
    <n v="169.92"/>
    <n v="448.721"/>
    <n v="3.2583333333333302"/>
    <n v="6.4241666666666699"/>
    <n v="111.04627417220811"/>
    <n v="9.1005000000000003"/>
    <n v="119.11919208524171"/>
    <n v="0.96317912664418359"/>
    <n v="168.98500000000001"/>
    <n v="162.672"/>
    <n v="1.4291"/>
    <n v="632.11074999999994"/>
    <n v="322.971"/>
    <n v="433.75099999999998"/>
    <n v="232.98599999999999"/>
    <n v="1046.93798828125"/>
    <n v="4.0853848457336426"/>
    <n v="109.85008239746094"/>
    <n v="61.317459106445313"/>
    <n v="0"/>
    <n v="0"/>
    <n v="1"/>
    <n v="0"/>
    <s v="PEG"/>
    <s v="USA"/>
    <n v="0.16"/>
    <m/>
    <m/>
    <m/>
    <m/>
    <m/>
    <m/>
    <m/>
    <m/>
    <m/>
    <m/>
    <m/>
    <m/>
    <m/>
    <m/>
    <m/>
    <m/>
    <m/>
    <m/>
    <m/>
  </r>
  <r>
    <x v="128"/>
    <x v="2"/>
    <s v="CAN"/>
    <n v="156"/>
    <n v="30552"/>
    <n v="20612.387346546799"/>
    <n v="85.060375195328078"/>
    <n v="81.884500000000003"/>
    <n v="940.548"/>
    <n v="0.21129366658906876"/>
    <n v="116.46496345234749"/>
    <n v="-13.774060626959622"/>
    <n v="298.07600000000002"/>
    <n v="317.90266200000002"/>
    <n v="179.62"/>
    <n v="451.738"/>
    <n v="4.730833333333333"/>
    <n v="5.4649999999999999"/>
    <n v="111.77165440987653"/>
    <n v="8.2784999999999993"/>
    <n v="122.70990006006308"/>
    <n v="0.95164556768341801"/>
    <n v="174.011"/>
    <n v="166.53399999999999"/>
    <n v="1.5305"/>
    <n v="677.70024999999998"/>
    <n v="333.29399999999998"/>
    <n v="449.73899999999998"/>
    <n v="254.078"/>
    <n v="1162.7120361328125"/>
    <n v="4.2109775543212891"/>
    <n v="109.40007781982422"/>
    <n v="64.345375061035156"/>
    <n v="0"/>
    <n v="0"/>
    <n v="1"/>
    <n v="0"/>
    <s v="PEG"/>
    <s v="USA"/>
    <n v="-0.11"/>
    <m/>
    <m/>
    <m/>
    <m/>
    <m/>
    <m/>
    <m/>
    <m/>
    <m/>
    <m/>
    <m/>
    <m/>
    <m/>
    <m/>
    <m/>
    <m/>
    <m/>
    <m/>
    <m/>
  </r>
  <r>
    <x v="129"/>
    <x v="2"/>
    <s v="CAN"/>
    <n v="156"/>
    <n v="30821"/>
    <n v="21563.040675192231"/>
    <n v="88.880228931264426"/>
    <n v="84.119399999999999"/>
    <n v="1007.927"/>
    <n v="0.2071411921937297"/>
    <n v="118.49687821197639"/>
    <n v="1.2200952687268516"/>
    <n v="319.00833999999998"/>
    <n v="354.10755699999999"/>
    <n v="199.95"/>
    <n v="477.142"/>
    <n v="4.7197500000000003"/>
    <n v="5.6908333333333339"/>
    <n v="112.29013252985528"/>
    <n v="7.5831"/>
    <n v="125.68250579700705"/>
    <n v="0.91369150921022224"/>
    <n v="184.815"/>
    <n v="175.875"/>
    <n v="1.4433"/>
    <n v="683.58725000000004"/>
    <n v="341.49200000000002"/>
    <n v="464.04199999999997"/>
    <n v="246.36699999999999"/>
    <n v="1199.4539794921875"/>
    <n v="4.7397527694702148"/>
    <n v="105.15113830566406"/>
    <n v="60.845897674560547"/>
    <n v="0"/>
    <n v="0"/>
    <n v="1"/>
    <n v="0"/>
    <s v="PEG"/>
    <s v="USA"/>
    <n v="-0.38"/>
    <m/>
    <m/>
    <m/>
    <m/>
    <m/>
    <m/>
    <m/>
    <m/>
    <m/>
    <m/>
    <m/>
    <m/>
    <m/>
    <m/>
    <m/>
    <m/>
    <m/>
    <m/>
    <m/>
  </r>
  <r>
    <x v="130"/>
    <x v="2"/>
    <s v="CAN"/>
    <n v="156"/>
    <n v="31100"/>
    <n v="22487.70818622514"/>
    <n v="92.587548485965215"/>
    <n v="86.630399999999995"/>
    <n v="1106.0709999999999"/>
    <n v="0.20154969569510378"/>
    <n v="121.7400285915097"/>
    <n v="27.745335543210178"/>
    <n v="354.727891"/>
    <n v="410.99350600000002"/>
    <n v="225.19"/>
    <n v="510.32"/>
    <n v="5.4898333333333333"/>
    <n v="5.8858333333333333"/>
    <n v="113.7428495263996"/>
    <n v="6.8287000000000004"/>
    <n v="132.39358173986102"/>
    <n v="0.82126870627925375"/>
    <n v="203.952"/>
    <n v="183.625"/>
    <n v="1.5002"/>
    <n v="708.47399999999993"/>
    <n v="350.24099999999999"/>
    <n v="476.45"/>
    <n v="263.13"/>
    <n v="1298.0260009765625"/>
    <n v="4.6911158561706543"/>
    <n v="101.81964111328125"/>
    <n v="59.808963775634766"/>
    <n v="0"/>
    <n v="0"/>
    <n v="1"/>
    <n v="0"/>
    <s v="PEG"/>
    <s v="USA"/>
    <n v="1.27"/>
    <m/>
    <m/>
    <m/>
    <m/>
    <m/>
    <m/>
    <m/>
    <m/>
    <m/>
    <m/>
    <m/>
    <m/>
    <m/>
    <m/>
    <m/>
    <m/>
    <m/>
    <m/>
    <m/>
  </r>
  <r>
    <x v="131"/>
    <x v="2"/>
    <s v="CAN"/>
    <n v="156"/>
    <n v="31377"/>
    <n v="22686.64558523288"/>
    <n v="93.284019074172662"/>
    <n v="87.723100000000002"/>
    <n v="1144.5429999999999"/>
    <n v="0.20825962857315711"/>
    <n v="124.79300604441946"/>
    <n v="25.095911316087211"/>
    <n v="343.31066299999998"/>
    <n v="402.17160899999999"/>
    <n v="253.75"/>
    <n v="540.22400000000005"/>
    <n v="3.7685833333333298"/>
    <n v="5.7824999999999998"/>
    <n v="115.92730545453658"/>
    <n v="7.2186000000000003"/>
    <n v="134.59881369599901"/>
    <n v="0.82659144730192191"/>
    <n v="201.102"/>
    <n v="187.964"/>
    <n v="1.5926"/>
    <n v="743.24424999999997"/>
    <n v="372.85399999999998"/>
    <n v="507.041"/>
    <n v="243.946"/>
    <n v="1392.3050537109375"/>
    <n v="4.630974292755127"/>
    <n v="103.11837005615234"/>
    <n v="61.638816833496094"/>
    <n v="0"/>
    <n v="0"/>
    <n v="1"/>
    <n v="0"/>
    <s v="PEG"/>
    <s v="USA"/>
    <n v="-2.3599999"/>
    <m/>
    <m/>
    <m/>
    <m/>
    <m/>
    <m/>
    <m/>
    <m/>
    <m/>
    <m/>
    <m/>
    <m/>
    <m/>
    <m/>
    <m/>
    <m/>
    <m/>
    <m/>
    <m/>
  </r>
  <r>
    <x v="132"/>
    <x v="2"/>
    <s v="CAN"/>
    <n v="156"/>
    <n v="31641"/>
    <n v="23155.136569813305"/>
    <n v="95.214092206050992"/>
    <n v="90.043899999999994"/>
    <n v="1193.694"/>
    <n v="0.20644461357168151"/>
    <n v="127.63283666010683"/>
    <n v="19.765396119036005"/>
    <n v="348.19805100000002"/>
    <n v="396.01967400000001"/>
    <n v="268.5"/>
    <n v="570.30600000000004"/>
    <n v="2.58575"/>
    <n v="5.6616666666666671"/>
    <n v="124.95347148003495"/>
    <n v="7.6647999999999996"/>
    <n v="136.08641248815883"/>
    <n v="0.80553991872704178"/>
    <n v="197.095"/>
    <n v="187.87899999999999"/>
    <n v="1.5795999999999999"/>
    <n v="775.79274999999996"/>
    <n v="405.95299999999997"/>
    <n v="554.10900000000004"/>
    <n v="232.10499999999999"/>
    <n v="1469.8740234375"/>
    <n v="4.5186553001403809"/>
    <n v="103.99126434326172"/>
    <n v="60.593334197998047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3"/>
    <x v="2"/>
    <s v="CAN"/>
    <n v="156"/>
    <n v="31889"/>
    <n v="23406.980270190852"/>
    <n v="96.188133541465149"/>
    <n v="91.867900000000006"/>
    <n v="1254.7470000000001"/>
    <n v="0.20673455727436418"/>
    <n v="131.13252904132696"/>
    <n v="13.483534637309225"/>
    <n v="334.33069399999999"/>
    <n v="381.65450399999997"/>
    <n v="283.95"/>
    <n v="605.47900000000004"/>
    <n v="2.8700833333333335"/>
    <n v="5.2783333333333333"/>
    <n v="137.60115826055485"/>
    <n v="7.5738000000000003"/>
    <n v="138.45102173686368"/>
    <n v="0.7656183155768953"/>
    <n v="203.136"/>
    <n v="198.74100000000001"/>
    <n v="1.2924"/>
    <n v="808.04750000000001"/>
    <n v="431.24700000000001"/>
    <n v="599.05700000000002"/>
    <n v="222.50200000000001"/>
    <n v="1499.510009765625"/>
    <n v="4.6886978149414063"/>
    <n v="100.32903289794922"/>
    <n v="57.553203582763672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4"/>
    <x v="2"/>
    <s v="CAN"/>
    <n v="156"/>
    <n v="32135"/>
    <n v="23952.908626048553"/>
    <n v="97.894257547756254"/>
    <n v="94.040499999999994"/>
    <n v="1335.731"/>
    <n v="0.21610854257335188"/>
    <n v="133.54606598256956"/>
    <n v="27.966305544420557"/>
    <n v="354.85914000000002"/>
    <n v="395.89710000000002"/>
    <n v="311.74"/>
    <n v="644.38800000000003"/>
    <n v="2.2199166666666663"/>
    <n v="5.0808333333333335"/>
    <n v="152.7145508927851"/>
    <n v="7.1852999999999998"/>
    <n v="143.64054874978015"/>
    <n v="0.72600716086221628"/>
    <n v="212.09"/>
    <n v="201.667"/>
    <n v="1.2036"/>
    <n v="875.84050000000002"/>
    <n v="462.09800000000001"/>
    <n v="653.53300000000002"/>
    <n v="239.215"/>
    <n v="1601.93603515625"/>
    <n v="4.4298105239868164"/>
    <n v="101.31180572509766"/>
    <n v="56.321529388427734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5"/>
    <x v="2"/>
    <s v="CAN"/>
    <n v="156"/>
    <n v="32386"/>
    <n v="24484.344653524106"/>
    <n v="100"/>
    <n v="96.825500000000005"/>
    <n v="1421.59"/>
    <n v="0.2269256902383962"/>
    <n v="136.52501639021645"/>
    <n v="25.541092034565953"/>
    <n v="380.85829999999999"/>
    <n v="436.35070000000002"/>
    <n v="340.19"/>
    <n v="683.06799999999998"/>
    <n v="2.7260833333333299"/>
    <n v="4.3858333333333333"/>
    <n v="167.37794364729797"/>
    <n v="6.7580999999999998"/>
    <n v="150.20276075601186"/>
    <n v="0.71608150846711238"/>
    <n v="224.21700000000001"/>
    <n v="223.834"/>
    <n v="1.1645000000000001"/>
    <n v="949.87725"/>
    <n v="498.65800000000002"/>
    <n v="714.13"/>
    <n v="262.55399999999997"/>
    <n v="1590.238037109375"/>
    <n v="4.4347991943359375"/>
    <n v="101.01931762695313"/>
    <n v="56.53378295898437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6"/>
    <x v="2"/>
    <s v="CAN"/>
    <n v="156"/>
    <n v="32657"/>
    <n v="24967.167207444239"/>
    <n v="103.11869304898997"/>
    <n v="100"/>
    <n v="1496.604"/>
    <n v="0.23811045723933327"/>
    <n v="139.27933300534156"/>
    <n v="20.964023142524091"/>
    <n v="397.04390000000001"/>
    <n v="440.36509999999998"/>
    <n v="376.25099999999998"/>
    <n v="746.54200000000003"/>
    <n v="4.0341666666666702"/>
    <n v="4.2991666666666664"/>
    <n v="186.50049279877919"/>
    <n v="6.3202999999999996"/>
    <n v="156.72837542887015"/>
    <n v="0.70255273527049344"/>
    <n v="235.315"/>
    <n v="223.505"/>
    <n v="1.1653"/>
    <n v="1029.36625"/>
    <n v="536.49199999999996"/>
    <n v="771.67"/>
    <n v="299.35700000000003"/>
    <n v="1727.1639404296875"/>
    <n v="4.5004410743713379"/>
    <n v="102.40001678466797"/>
    <n v="59.10261917114257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7"/>
    <x v="2"/>
    <s v="CAN"/>
    <n v="156"/>
    <n v="32386"/>
    <n v="25300.08385970836"/>
    <n v="109.13648691582219"/>
    <n v="102.452"/>
    <n v="1577.6610000000001"/>
    <n v="0.23906414266404602"/>
    <n v="142.24679645768902"/>
    <n v="10.919305198826507"/>
    <n v="407.30090000000001"/>
    <n v="450.32080000000002"/>
    <n v="402.64299999999997"/>
    <n v="797.89599999999996"/>
    <n v="4.1516666666666699"/>
    <n v="4.335"/>
    <n v="207.06475351501265"/>
    <n v="6.0361000000000002"/>
    <n v="163.78329705785745"/>
    <n v="0.66518260787701811"/>
    <n v="249.09100000000001"/>
    <n v="234.36799999999999"/>
    <n v="0.98809999999999998"/>
    <n v="1141.7925"/>
    <n v="586.25400000000002"/>
    <n v="844.51099999999997"/>
    <n v="350.72199999999998"/>
    <n v="2005.6319580078125"/>
    <n v="4.2496085166931152"/>
    <n v="102.66705322265625"/>
    <n v="58.142482757568359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8"/>
    <x v="2"/>
    <s v="CAN"/>
    <n v="156"/>
    <n v="33213"/>
    <n v="25262.071135439153"/>
    <n v="109.04885594353689"/>
    <n v="104.44499999999999"/>
    <n v="1657.0409999999999"/>
    <n v="0.24120888378565586"/>
    <n v="145.63927725611464"/>
    <n v="3.8917113787185449"/>
    <n v="443.59199999999998"/>
    <n v="483.48809999999997"/>
    <n v="451.95400000000001"/>
    <n v="908.54700000000003"/>
    <n v="2.39"/>
    <n v="4.04"/>
    <n v="223.04684156335824"/>
    <n v="6.1371000000000002"/>
    <n v="169.07086445810046"/>
    <n v="0.71114082541171431"/>
    <n v="244.023"/>
    <n v="244.447"/>
    <n v="1.2245999999999999"/>
    <n v="1242.4157500000001"/>
    <n v="620.28300000000002"/>
    <n v="917.52499999999998"/>
    <n v="386.51799999999997"/>
    <n v="2255.326904296875"/>
    <n v="4.4556846618652344"/>
    <n v="98.585357666015625"/>
    <n v="63.104957580566406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39"/>
    <x v="2"/>
    <s v="CAN"/>
    <n v="156"/>
    <n v="33595.161089189431"/>
    <n v="24361.021416833475"/>
    <n v="104.65372922314867"/>
    <n v="103.60899999999999"/>
    <n v="1571.3340000000001"/>
    <n v="0.22799426577729484"/>
    <n v="146.07578155749221"/>
    <n v="-42.675391277233459"/>
    <n v="373.98419999999999"/>
    <n v="367.21080000000001"/>
    <n v="506.97199999999998"/>
    <n v="992.15599999999995"/>
    <n v="0.35"/>
    <n v="3.89083333333333"/>
    <n v="217.6226310808068"/>
    <n v="8.3439999999999994"/>
    <n v="170.83704680570247"/>
    <n v="0.83301405834589615"/>
    <n v="229.536"/>
    <n v="259.125"/>
    <n v="1.0466"/>
    <n v="1268.50225"/>
    <n v="613.88199999999995"/>
    <n v="956.08100000000002"/>
    <n v="341.214"/>
    <n v="2181.93310546875"/>
    <n v="5.525597095489502"/>
    <n v="97.083045959472656"/>
    <n v="56.99478149414062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0"/>
    <x v="2"/>
    <s v="CAN"/>
    <n v="156"/>
    <n v="33972.320069881614"/>
    <n v="24941.235625629819"/>
    <n v="106.69408782625349"/>
    <n v="107.4850637390628"/>
    <n v="1666.048"/>
    <n v="0.23926785196696948"/>
    <n v="148.66034649985934"/>
    <n v="-58.215016843842598"/>
    <n v="413.67"/>
    <n v="403.9667"/>
    <n v="550.28"/>
    <n v="1046.5329999999999"/>
    <n v="0.59750000000000003"/>
    <n v="3.6575000000000002"/>
    <n v="234.28069720633232"/>
    <n v="8.0555000000000003"/>
    <n v="173.62572694119999"/>
    <n v="0.83953175165947735"/>
    <n v="233.17099999999999"/>
    <n v="279.77100000000002"/>
    <n v="1.0008999999999999"/>
    <n v="1357.42"/>
    <n v="672.99400000000003"/>
    <n v="1047.18"/>
    <n v="339.55399999999997"/>
    <n v="2286.674072265625"/>
    <n v="5.5600495338439941"/>
    <n v="97.256484985351563"/>
    <n v="57.79903030395507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1"/>
    <x v="2"/>
    <s v="CAN"/>
    <n v="156"/>
    <n v="34312.463447694201"/>
    <n v="25470.997020197392"/>
    <n v="108.97980486621168"/>
    <n v="108.86268915700984"/>
    <n v="1774.0630000000001"/>
    <n v="0.23974073276739843"/>
    <n v="152.95774411020514"/>
    <n v="-50.791675551402029"/>
    <n v="456.04489999999998"/>
    <n v="456.61250000000001"/>
    <n v="596.15499999999997"/>
    <n v="1113.83"/>
    <n v="0.92166666666666697"/>
    <n v="3.2141666666666699"/>
    <n v="249.78466038460317"/>
    <n v="7.5110999999999999"/>
    <n v="179.01968104554871"/>
    <n v="0.81777930096056328"/>
    <n v="249.029"/>
    <n v="275.572"/>
    <n v="1.0209999999999999"/>
    <n v="1487.8113503423904"/>
    <n v="754.14239999999995"/>
    <n v="1179.1994"/>
    <n v="377.01900000000001"/>
    <n v="2446.529052734375"/>
    <n v="4.9189348220825195"/>
    <n v="120.79976654052734"/>
    <n v="62.23024368286132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2"/>
    <x v="2"/>
    <s v="CAN"/>
    <n v="156"/>
    <n v="34679.618211391899"/>
    <n v="25645.574336158857"/>
    <n v="109.70261124904341"/>
    <n v="109.72873121111722"/>
    <n v="1827.201"/>
    <n v="0.24167583626760564"/>
    <n v="155.29725400618489"/>
    <n v="-64.27243689260132"/>
    <n v="474.80029999999999"/>
    <n v="461.51119999999997"/>
    <n v="645.79"/>
    <n v="1175.0219999999999"/>
    <n v="0.97250000000000003"/>
    <n v="2.3316666666666701"/>
    <n v="259.23172303485791"/>
    <n v="7.2918000000000003"/>
    <n v="184.12263274081053"/>
    <n v="0.8540521814513018"/>
    <n v="255.67"/>
    <n v="275.82900000000001"/>
    <n v="0.99519999999999997"/>
    <n v="1590.9324896293133"/>
    <n v="856.68146712578573"/>
    <n v="1293.6384671257856"/>
    <n v="427.69900000000001"/>
    <n v="2555.39306640625"/>
    <n v="5.2693891525268555"/>
    <n v="122.5848388671875"/>
    <n v="62.63121032714843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3"/>
    <x v="2"/>
    <s v="CAN"/>
    <n v="156"/>
    <n v="35048.773818488495"/>
    <n v="25966.337119654458"/>
    <n v="111.07785834589582"/>
    <n v="111.42851003060683"/>
    <n v="1902.2470000000001"/>
    <n v="0.23740077042586247"/>
    <n v="156.73312341861109"/>
    <n v="-61.829168685177613"/>
    <n v="487.37009999999998"/>
    <n v="479.22469999999998"/>
    <n v="705.3"/>
    <n v="1256.0920000000001"/>
    <n v="0.96916666666666595"/>
    <n v="2.7183333333333302"/>
    <n v="265.90138582645125"/>
    <n v="7.0735999999999999"/>
    <n v="188.88623483849162"/>
    <n v="0.86129088388626707"/>
    <n v="265.09500000000003"/>
    <n v="276.76400000000001"/>
    <n v="1.0640000000000001"/>
    <n v="1678.8342132399878"/>
    <n v="870.91319551859669"/>
    <n v="1321.7301955185967"/>
    <n v="461.63499999999999"/>
    <n v="2613.2099609375"/>
    <n v="5.4416604042053223"/>
    <n v="120.93208312988281"/>
    <n v="61.2933959960937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4"/>
    <x v="2"/>
    <s v="CAN"/>
    <n v="156"/>
    <n v="35406.924786891155"/>
    <n v="26441.103335942946"/>
    <n v="113.12283072232152"/>
    <n v="113.15796819788038"/>
    <n v="1994.8979999999999"/>
    <n v="0.23659189466813074"/>
    <n v="159.74270570705642"/>
    <n v="-48.569559752171813"/>
    <n v="524.66070000000002"/>
    <n v="529.33360000000005"/>
    <n v="753.65599999999995"/>
    <n v="1315.913"/>
    <n v="0.91083333333333305"/>
    <n v="2.5983333333333301"/>
    <n v="280.06705343984714"/>
    <n v="6.9141000000000004"/>
    <n v="194.88694332601776"/>
    <n v="0.85579413082774158"/>
    <n v="278.59699999999998"/>
    <n v="270.95699999999999"/>
    <n v="1.1598999999999999"/>
    <n v="1776.1965043222615"/>
    <n v="891.5427164089059"/>
    <n v="1352.7447164089058"/>
    <n v="518.101"/>
    <n v="2851.499267578125"/>
    <n v="5.378974437713623"/>
    <n v="122.19088745117188"/>
    <n v="63.468906402587891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5"/>
    <x v="2"/>
    <s v="CAN"/>
    <n v="156"/>
    <n v="35693.045392933505"/>
    <n v="26402.305924722383"/>
    <n v="113.02182810850596"/>
    <n v="114.92348445951302"/>
    <n v="1990.441"/>
    <n v="0.23478961549114896"/>
    <n v="161.52956542029793"/>
    <n v="-75.698599748713789"/>
    <n v="548.70669999999996"/>
    <n v="524.04610000000002"/>
    <n v="815.904"/>
    <n v="1395.35"/>
    <n v="0.50333333333333297"/>
    <n v="2.0233333333333401"/>
    <n v="295.11807527908024"/>
    <n v="6.9065000000000003"/>
    <n v="198.43444042168221"/>
    <n v="0.911923036151285"/>
    <n v="290.92099999999999"/>
    <n v="282.99799999999999"/>
    <n v="1.3839999999999999"/>
    <n v="1906.6763456596775"/>
    <n v="979.54783878256603"/>
    <n v="1444.0628387825659"/>
    <n v="592.72900000000004"/>
    <n v="3120.621337890625"/>
    <n v="5.5223450660705566"/>
    <n v="121.47589874267578"/>
    <n v="65.4807739257812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6"/>
    <x v="2"/>
    <s v="CAN"/>
    <n v="156"/>
    <n v="36067.203108527356"/>
    <n v="26389.803801027017"/>
    <n v="112.86829627720047"/>
    <n v="116.02036606418667"/>
    <n v="2025.5350000000001"/>
    <n v="0.23208922000000001"/>
    <n v="163.84865406241207"/>
    <n v="-63.459466528731213"/>
    <n v="547.34100000000001"/>
    <n v="522.30090000000007"/>
    <n v="895.14599999999996"/>
    <n v="1515.7"/>
    <n v="0.5"/>
    <n v="1.80416666666667"/>
    <n v="324.33476473170919"/>
    <n v="6.9988999999999999"/>
    <n v="196.50038196506461"/>
    <n v="0.91732603978701921"/>
    <n v="296.24099999999999"/>
    <n v="298.75400000000002"/>
    <n v="1.3427"/>
    <n v="1998.8838913165337"/>
    <n v="1059.1155307381998"/>
    <n v="1527.8745307381998"/>
    <n v="623.88"/>
    <n v="3203.765869140625"/>
    <n v="5.7172198295593262"/>
    <n v="117.07163238525391"/>
    <n v="63.93707275390625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7"/>
    <x v="2"/>
    <s v="CAN"/>
    <n v="156"/>
    <n v="36510.389921383168"/>
    <n v="26862.501042741031"/>
    <n v="114.91247043102128"/>
    <n v="118.8552760560259"/>
    <n v="2140.6410000000001"/>
    <n v="0.22992452420000001"/>
    <n v="166.47533784087707"/>
    <n v="-58.003019642633959"/>
    <n v="575.02430000000004"/>
    <n v="550.52469999999994"/>
    <n v="961.53599999999994"/>
    <n v="1604.356"/>
    <n v="0.71000000000000008"/>
    <n v="2.1808333329999998"/>
    <n v="363.88058681910587"/>
    <n v="6.3396999999999997"/>
    <n v="201.40249769044667"/>
    <n v="0.88841239610004663"/>
    <n v="315.57299999999998"/>
    <n v="318.404"/>
    <n v="1.2544999999999999"/>
    <n v="2118.6385237063537"/>
    <n v="1076.0491460934672"/>
    <n v="1557.1481460934672"/>
    <n v="670.38800000000003"/>
    <n v="3396.023193359375"/>
    <n v="5.826380729675293"/>
    <n v="119.24729156494141"/>
    <n v="64.177986145019531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8"/>
    <x v="2"/>
    <s v="CAN"/>
    <n v="156"/>
    <n v="37018.604144703146"/>
    <n v="27137.266383496899"/>
    <n v="116.05338104415189"/>
    <n v="120.15766349732249"/>
    <n v="2231.1680000000001"/>
    <n v="0.22560156832654465"/>
    <n v="170.25094872324865"/>
    <n v="-56.133174389589684"/>
    <n v="607.34339999999997"/>
    <n v="587.51210000000003"/>
    <n v="1004.057"/>
    <n v="1688.0260000000001"/>
    <n v="1.4016666666666666"/>
    <n v="2.3250000000000002"/>
    <n v="378.59425868552705"/>
    <n v="5.8308"/>
    <n v="208.35628855411309"/>
    <n v="0.88831858470540992"/>
    <n v="340.53100000000001"/>
    <n v="333.77800000000002"/>
    <n v="1.3641000000000001"/>
    <n v="2255.5910083744056"/>
    <n v="1121.4577111343228"/>
    <n v="1611.8427111343228"/>
    <n v="762.88499999999999"/>
    <n v="3648.478271484375"/>
    <n v="5.6376680305452709"/>
    <n v="119.82662657965552"/>
    <n v="66.000862480662988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49"/>
    <x v="2"/>
    <s v="CAN"/>
    <n v="156"/>
    <n v="37549.828067110444"/>
    <n v="27251.076536889639"/>
    <n v="116.55265562118551"/>
    <n v="120.43116171415164"/>
    <n v="2310.712"/>
    <n v="0.22283651099747609"/>
    <n v="173.56960602350765"/>
    <n v="-46.273271673774339"/>
    <n v="613.52740000000006"/>
    <n v="598.16669999999999"/>
    <n v="1078.2380000000001"/>
    <n v="1818.0129999999999"/>
    <n v="1.655833333333333"/>
    <n v="1.725833333"/>
    <n v="383.02549056678396"/>
    <n v="5.6626000000000003"/>
    <n v="213.13871408168126"/>
    <n v="0.86820555742126237"/>
    <n v="344.18099999999998"/>
    <n v="353.05599999999998"/>
    <n v="1.3059000000000001"/>
    <n v="2373.7566914804306"/>
    <n v="1176.7081858788674"/>
    <n v="1672.1241858788674"/>
    <n v="813.39300000000003"/>
    <n v="3881.32470703125"/>
    <n v="5.704767960103065"/>
    <n v="119.61533129823383"/>
    <n v="66.028867277637687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150"/>
    <x v="2"/>
    <s v="CAN"/>
    <n v="156"/>
    <n v="37989.013193168452"/>
    <n v="25505.010962201755"/>
    <n v="109.16432855215012"/>
    <n v="112.06235200356213"/>
    <n v="2204.9050000000002"/>
    <n v="0.2297509416505473"/>
    <n v="174.81410251110478"/>
    <n v="-37.559738373158488"/>
    <n v="561.15880000000004"/>
    <n v="524.10490000000004"/>
    <n v="1390.49"/>
    <n v="2141.864"/>
    <n v="0.41916666666666669"/>
    <n v="1.0758333330000001"/>
    <n v="405.50443619317105"/>
    <n v="9.4600000000000009"/>
    <n v="220.05116546284773"/>
    <n v="1.1745952773475501"/>
    <n v="336.65600000000001"/>
    <n v="575.15"/>
    <n v="1.2856000000000001"/>
    <n v="2480.0763960089698"/>
    <n v="1365.6796072002887"/>
    <n v="1834.7146072002888"/>
    <n v="831.63800000000003"/>
    <n v="4176.11865234375"/>
    <n v="5.4313186836415719"/>
    <n v="107.25259187858418"/>
    <n v="64.56690343747583"/>
    <n v="0"/>
    <n v="0"/>
    <n v="0"/>
    <n v="0"/>
    <s v="FLOAT"/>
    <s v="USA"/>
    <n v="0"/>
    <m/>
    <m/>
    <m/>
    <m/>
    <m/>
    <m/>
    <m/>
    <m/>
    <m/>
    <m/>
    <m/>
    <m/>
    <m/>
    <m/>
    <m/>
    <m/>
    <m/>
    <m/>
    <m/>
  </r>
  <r>
    <x v="0"/>
    <x v="3"/>
    <s v="CHE"/>
    <n v="146"/>
    <n v="2655"/>
    <n v="2875.6499241938427"/>
    <n v="13.981001416051194"/>
    <n v="18.18"/>
    <n v="1411.7872062091842"/>
    <n v="8.1032041866406765E-2"/>
    <n v="12.835699999999999"/>
    <m/>
    <m/>
    <m/>
    <n v="157.17819335122954"/>
    <m/>
    <n v="4.75"/>
    <m/>
    <m/>
    <m/>
    <n v="1.1163745867442734"/>
    <m/>
    <n v="9.1999999999999993"/>
    <m/>
    <n v="4.4984489999999999"/>
    <n v="430.87299999999999"/>
    <n v="196.38579999999999"/>
    <n v="190.96100000000001"/>
    <n v="239.91200000000001"/>
    <n v="402.30743408203125"/>
    <n v="37.057220458984375"/>
    <n v="218.16493225097656"/>
    <n v="59.454792022705078"/>
    <n v="1"/>
    <n v="1"/>
    <n v="0"/>
    <n v="0"/>
    <s v="FLOAT"/>
    <s v="GBR"/>
    <m/>
    <m/>
    <m/>
    <m/>
    <n v="4.1000001132488251E-2"/>
    <m/>
    <m/>
    <m/>
    <m/>
    <m/>
    <m/>
    <m/>
    <m/>
    <m/>
    <m/>
    <m/>
    <m/>
    <m/>
    <m/>
    <m/>
  </r>
  <r>
    <x v="1"/>
    <x v="3"/>
    <s v="CHE"/>
    <n v="146"/>
    <n v="2680"/>
    <n v="2930.0914038262554"/>
    <n v="15.22568260630996"/>
    <n v="16.72"/>
    <n v="1593.8727640037382"/>
    <n v="6.895155151778605E-2"/>
    <n v="14.089270000000001"/>
    <m/>
    <m/>
    <m/>
    <n v="180.39497023766137"/>
    <m/>
    <n v="3.82"/>
    <m/>
    <m/>
    <m/>
    <n v="1.1711282175263995"/>
    <m/>
    <n v="13"/>
    <n v="10"/>
    <n v="4.6248839999999998"/>
    <n v="450.08499999999998"/>
    <n v="220.69"/>
    <n v="214.59399999999999"/>
    <n v="235.49100000000001"/>
    <n v="394.89389038085938"/>
    <n v="31.841680526733398"/>
    <n v="194.91854858398438"/>
    <n v="59.984813690185547"/>
    <n v="0"/>
    <n v="0"/>
    <n v="0"/>
    <n v="0"/>
    <s v="FLOAT"/>
    <s v="GBR"/>
    <n v="0"/>
    <m/>
    <m/>
    <m/>
    <n v="4.1499998420476913E-2"/>
    <m/>
    <m/>
    <m/>
    <m/>
    <m/>
    <m/>
    <m/>
    <m/>
    <m/>
    <m/>
    <m/>
    <m/>
    <m/>
    <m/>
    <m/>
  </r>
  <r>
    <x v="2"/>
    <x v="3"/>
    <s v="CHE"/>
    <n v="146"/>
    <n v="2697"/>
    <n v="2594.5943966692548"/>
    <n v="15.093204416009549"/>
    <n v="14.71"/>
    <n v="1712.6430641981267"/>
    <n v="0.11047252282458815"/>
    <n v="16.988980000000002"/>
    <m/>
    <m/>
    <m/>
    <n v="191.77451851721631"/>
    <m/>
    <n v="4.49"/>
    <m/>
    <m/>
    <m/>
    <n v="1.2560027460214067"/>
    <m/>
    <n v="13"/>
    <n v="11"/>
    <n v="4.6520188000000005"/>
    <n v="550.29499999999996"/>
    <n v="265.28449999999998"/>
    <n v="257.95699999999999"/>
    <n v="292.33800000000002"/>
    <n v="490.22036743164063"/>
    <n v="29.804628372192383"/>
    <n v="174.63066101074219"/>
    <n v="60.824886322021484"/>
    <n v="0"/>
    <n v="0"/>
    <n v="0"/>
    <n v="0"/>
    <s v="FLOAT"/>
    <s v="GBR"/>
    <n v="0"/>
    <m/>
    <m/>
    <m/>
    <n v="4.1499998420476913E-2"/>
    <m/>
    <m/>
    <m/>
    <m/>
    <m/>
    <m/>
    <m/>
    <m/>
    <m/>
    <m/>
    <m/>
    <m/>
    <m/>
    <m/>
    <m/>
  </r>
  <r>
    <x v="3"/>
    <x v="3"/>
    <s v="CHE"/>
    <n v="146"/>
    <n v="2715"/>
    <n v="2619.4136315070605"/>
    <n v="15.527671500338387"/>
    <n v="18.38"/>
    <n v="1850.1624850896694"/>
    <n v="0.14366305778117491"/>
    <n v="18.058720000000001"/>
    <m/>
    <m/>
    <m/>
    <n v="207.71687043644894"/>
    <m/>
    <n v="5.4"/>
    <m/>
    <m/>
    <m/>
    <n v="1.3593924258408536"/>
    <m/>
    <n v="15"/>
    <n v="14"/>
    <n v="4.5707852999999998"/>
    <n v="637.50599999999997"/>
    <n v="302.0335"/>
    <n v="293.69099999999997"/>
    <n v="343.81599999999997"/>
    <n v="576.54364013671875"/>
    <n v="28.096405029296875"/>
    <n v="193.27804565429688"/>
    <n v="62.975456237792969"/>
    <n v="0"/>
    <n v="0"/>
    <n v="0"/>
    <n v="0"/>
    <s v="FLOAT"/>
    <s v="GBR"/>
    <n v="0"/>
    <m/>
    <m/>
    <m/>
    <n v="4.1499998420476913E-2"/>
    <m/>
    <m/>
    <m/>
    <m/>
    <m/>
    <m/>
    <m/>
    <m/>
    <m/>
    <m/>
    <m/>
    <m/>
    <m/>
    <m/>
    <m/>
  </r>
  <r>
    <x v="4"/>
    <x v="3"/>
    <s v="CHE"/>
    <n v="146"/>
    <n v="2733"/>
    <n v="3174.4602778057269"/>
    <n v="16.337578706985767"/>
    <n v="19.13"/>
    <n v="1886.074309116922"/>
    <n v="0.19050150795396165"/>
    <n v="15.09038"/>
    <m/>
    <m/>
    <m/>
    <n v="214.93960444903294"/>
    <m/>
    <n v="4.63"/>
    <m/>
    <m/>
    <m/>
    <n v="1.3756155954733009"/>
    <m/>
    <n v="16"/>
    <n v="15"/>
    <n v="4.6532745000000002"/>
    <n v="740.32"/>
    <n v="348.41309999999999"/>
    <n v="338.78899999999999"/>
    <n v="401.53100000000001"/>
    <n v="673.32568359375"/>
    <n v="26.668571472167969"/>
    <n v="188.68434143066406"/>
    <n v="62.708225250244141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5"/>
    <x v="3"/>
    <s v="CHE"/>
    <n v="146"/>
    <n v="2750"/>
    <n v="3590.1058867181887"/>
    <n v="17.724456564825669"/>
    <n v="20.11"/>
    <n v="2021.193108463325"/>
    <n v="0.19107526063831695"/>
    <n v="14.21081"/>
    <m/>
    <m/>
    <m/>
    <n v="223.1891577371498"/>
    <m/>
    <n v="4.18"/>
    <m/>
    <m/>
    <m/>
    <n v="1.4383775939503112"/>
    <m/>
    <n v="19"/>
    <n v="19"/>
    <n v="4.5072066"/>
    <n v="786.101"/>
    <n v="393.89449999999999"/>
    <n v="383.01400000000001"/>
    <n v="403.08699999999999"/>
    <n v="675.9349365234375"/>
    <n v="25.423126220703125"/>
    <n v="196.27864074707031"/>
    <n v="62.550830841064453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6"/>
    <x v="3"/>
    <s v="CHE"/>
    <n v="146"/>
    <n v="2768"/>
    <n v="3404.6001851403657"/>
    <n v="17.503284481868533"/>
    <n v="21.22"/>
    <n v="2089.9895935114691"/>
    <n v="0.16741710154265382"/>
    <n v="15.394399999999999"/>
    <m/>
    <m/>
    <m/>
    <n v="229.36514991877635"/>
    <m/>
    <n v="3.53"/>
    <m/>
    <m/>
    <m/>
    <n v="1.4515680680061145"/>
    <m/>
    <n v="19"/>
    <n v="20"/>
    <n v="4.6487240000000005"/>
    <n v="883.29100000000005"/>
    <n v="449.9248"/>
    <n v="437.49700000000001"/>
    <n v="445.79399999999998"/>
    <n v="747.55010986328125"/>
    <n v="24.870180130004883"/>
    <n v="190.13882446289063"/>
    <n v="62.5457763671875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7"/>
    <x v="3"/>
    <s v="CHE"/>
    <n v="146"/>
    <n v="2786"/>
    <n v="3078.5807687527449"/>
    <n v="15.588744457565683"/>
    <n v="18"/>
    <n v="1918.3605094035827"/>
    <n v="0.14387285322392698"/>
    <n v="15.525639999999999"/>
    <m/>
    <m/>
    <m/>
    <n v="237.56785827927317"/>
    <m/>
    <n v="3.65"/>
    <m/>
    <m/>
    <m/>
    <n v="1.4315161890788179"/>
    <m/>
    <n v="19"/>
    <n v="20"/>
    <n v="4.9573079999999994"/>
    <n v="1043.27"/>
    <n v="506.69690000000003"/>
    <n v="492.70100000000002"/>
    <n v="550.56500000000005"/>
    <n v="923.24017333984375"/>
    <n v="23.91234016418457"/>
    <n v="178.63175964355469"/>
    <n v="60.288192749023438"/>
    <n v="0"/>
    <n v="0"/>
    <n v="0"/>
    <n v="0"/>
    <s v="FLOAT"/>
    <s v="GBR"/>
    <n v="0"/>
    <m/>
    <m/>
    <m/>
    <n v="4.1999999433755875E-2"/>
    <m/>
    <m/>
    <m/>
    <m/>
    <m/>
    <m/>
    <m/>
    <m/>
    <m/>
    <m/>
    <m/>
    <m/>
    <m/>
    <m/>
    <m/>
  </r>
  <r>
    <x v="8"/>
    <x v="3"/>
    <s v="CHE"/>
    <n v="146"/>
    <n v="2803"/>
    <n v="3243.5942971679615"/>
    <n v="15.312228203988841"/>
    <n v="16.45"/>
    <n v="1818.1478938905184"/>
    <n v="0.12743737777249892"/>
    <n v="13.881309999999999"/>
    <m/>
    <m/>
    <m/>
    <n v="245.3145016547798"/>
    <m/>
    <n v="3.85"/>
    <m/>
    <m/>
    <m/>
    <n v="1.4514267187708041"/>
    <m/>
    <n v="20"/>
    <n v="20"/>
    <n v="5.1589214999999999"/>
    <n v="1179.67"/>
    <n v="590.53620000000001"/>
    <n v="574.22400000000005"/>
    <n v="605.44399999999996"/>
    <n v="1015.2665405273438"/>
    <n v="22.959920883178711"/>
    <n v="192.943115234375"/>
    <n v="59.667407989501953"/>
    <n v="0"/>
    <n v="0"/>
    <n v="0"/>
    <n v="0"/>
    <s v="FLOAT"/>
    <s v="GBR"/>
    <n v="0"/>
    <m/>
    <m/>
    <m/>
    <n v="4.2500000447034836E-2"/>
    <m/>
    <m/>
    <m/>
    <m/>
    <m/>
    <m/>
    <m/>
    <m/>
    <m/>
    <m/>
    <m/>
    <m/>
    <m/>
    <m/>
    <m/>
  </r>
  <r>
    <x v="9"/>
    <x v="3"/>
    <s v="CHE"/>
    <n v="146"/>
    <n v="2821"/>
    <n v="3297.9168168220999"/>
    <n v="14.862006956489143"/>
    <n v="17.920000000000002"/>
    <n v="1765.9815840009333"/>
    <n v="0.10639975054230241"/>
    <n v="13.17633"/>
    <m/>
    <m/>
    <m/>
    <n v="257.62987159184712"/>
    <m/>
    <n v="3.35"/>
    <m/>
    <m/>
    <m/>
    <n v="1.5014315288995921"/>
    <m/>
    <n v="22"/>
    <n v="20"/>
    <n v="5.2027359999999998"/>
    <n v="1242.3699999999999"/>
    <n v="638.92560000000003"/>
    <n v="621.27700000000004"/>
    <n v="621.08900000000006"/>
    <n v="1041.5015869140625"/>
    <n v="22.634675979614258"/>
    <n v="199.69898986816406"/>
    <n v="58.685745239257813"/>
    <n v="0"/>
    <n v="0"/>
    <n v="1"/>
    <n v="1"/>
    <s v="PEG"/>
    <s v="GBR"/>
    <n v="0"/>
    <m/>
    <m/>
    <m/>
    <n v="4.2500000447034836E-2"/>
    <m/>
    <m/>
    <m/>
    <m/>
    <m/>
    <m/>
    <m/>
    <m/>
    <m/>
    <m/>
    <m/>
    <m/>
    <m/>
    <m/>
    <m/>
  </r>
  <r>
    <x v="10"/>
    <x v="3"/>
    <s v="CHE"/>
    <n v="146"/>
    <n v="2839"/>
    <n v="3427.3785361645278"/>
    <n v="16.020551748112428"/>
    <n v="18.739999999999998"/>
    <n v="1848.1950366098574"/>
    <n v="0.10810547374182608"/>
    <n v="13.18473"/>
    <m/>
    <m/>
    <m/>
    <n v="273.83875499581421"/>
    <n v="942.35498614958453"/>
    <n v="2.97"/>
    <n v="4.0999999999999996"/>
    <m/>
    <m/>
    <n v="1.4864833382610612"/>
    <n v="2.0959231401791421E-2"/>
    <n v="23"/>
    <n v="22"/>
    <n v="5.2169663999999996"/>
    <n v="1231.3900000000001"/>
    <n v="654.05380000000002"/>
    <n v="635.98699999999997"/>
    <n v="595.40099999999995"/>
    <n v="998.42547607421875"/>
    <n v="22.568140029907227"/>
    <n v="199.29071044921875"/>
    <n v="58.406883239746094"/>
    <n v="0"/>
    <n v="0"/>
    <n v="1"/>
    <n v="1"/>
    <s v="PEG"/>
    <s v="GBR"/>
    <n v="0.56000000000000005"/>
    <m/>
    <m/>
    <m/>
    <n v="4.1499998420476913E-2"/>
    <m/>
    <m/>
    <m/>
    <m/>
    <m/>
    <m/>
    <m/>
    <m/>
    <m/>
    <m/>
    <n v="4.1000001132488251E-2"/>
    <m/>
    <m/>
    <m/>
    <m/>
  </r>
  <r>
    <x v="11"/>
    <x v="3"/>
    <s v="CHE"/>
    <n v="146"/>
    <n v="2853"/>
    <n v="3576.6859608289033"/>
    <n v="15.839890370451791"/>
    <n v="20.41"/>
    <n v="1837.8828772796624"/>
    <n v="0.1034342298685406"/>
    <n v="12.502190000000001"/>
    <m/>
    <m/>
    <m/>
    <n v="270.80191141217222"/>
    <n v="931.24667590027707"/>
    <n v="4.1300000000000008"/>
    <n v="4"/>
    <m/>
    <m/>
    <n v="1.4682476102756234"/>
    <n v="2.2126609356010674E-2"/>
    <n v="23"/>
    <n v="23"/>
    <n v="5.2348229999999996"/>
    <n v="1257.47"/>
    <n v="657.05280000000005"/>
    <n v="638.90300000000002"/>
    <n v="618.56399999999996"/>
    <n v="1037.2674560546875"/>
    <n v="23.352100372314453"/>
    <n v="197.76078796386719"/>
    <n v="58.228305816650391"/>
    <n v="0"/>
    <n v="0"/>
    <n v="1"/>
    <n v="1"/>
    <s v="PEG"/>
    <s v="GBR"/>
    <n v="0.54000002000000003"/>
    <m/>
    <m/>
    <m/>
    <n v="4.1000001132488251E-2"/>
    <m/>
    <m/>
    <m/>
    <m/>
    <m/>
    <m/>
    <m/>
    <m/>
    <m/>
    <m/>
    <n v="3.9999999105930328E-2"/>
    <m/>
    <m/>
    <m/>
    <m/>
  </r>
  <r>
    <x v="12"/>
    <x v="3"/>
    <s v="CHE"/>
    <n v="146"/>
    <n v="2863"/>
    <n v="3429.9840735599114"/>
    <n v="15.430077528487738"/>
    <n v="17.559999999999999"/>
    <n v="1773.8107947836947"/>
    <n v="9.2005303203660377E-2"/>
    <n v="12.53848"/>
    <m/>
    <m/>
    <m/>
    <n v="259.55105207171135"/>
    <n v="892.36759002770077"/>
    <n v="4.51"/>
    <n v="4.1500000000000004"/>
    <m/>
    <m/>
    <n v="1.4909671599061614"/>
    <n v="2.4013545081950007E-2"/>
    <n v="23"/>
    <n v="23"/>
    <n v="5.1754077000000001"/>
    <n v="1266.4000000000001"/>
    <n v="683.5883"/>
    <n v="664.70600000000002"/>
    <n v="601.69600000000003"/>
    <n v="1008.9815063476563"/>
    <n v="23.959966659545898"/>
    <n v="190.12962341308594"/>
    <n v="57.218048095703125"/>
    <n v="0"/>
    <n v="0"/>
    <n v="1"/>
    <n v="1"/>
    <s v="PEG"/>
    <s v="GBR"/>
    <n v="0.51999998000000003"/>
    <m/>
    <m/>
    <m/>
    <n v="4.1000001132488251E-2"/>
    <m/>
    <m/>
    <m/>
    <m/>
    <m/>
    <m/>
    <m/>
    <m/>
    <m/>
    <m/>
    <n v="4.1499998420476913E-2"/>
    <m/>
    <m/>
    <m/>
    <m/>
  </r>
  <r>
    <x v="13"/>
    <x v="3"/>
    <s v="CHE"/>
    <n v="146"/>
    <n v="2874"/>
    <n v="3539.1946382515835"/>
    <n v="14.984255170704579"/>
    <n v="17.510000000000002"/>
    <n v="1756.5503385685354"/>
    <n v="9.2510869988744984E-2"/>
    <n v="11.987270000000001"/>
    <m/>
    <m/>
    <m/>
    <n v="268.51512511789434"/>
    <n v="923.84113573407205"/>
    <n v="3.0300000000000002"/>
    <n v="3.95"/>
    <m/>
    <m/>
    <n v="1.4818687279985963"/>
    <n v="2.1997936051472242E-2"/>
    <n v="25"/>
    <n v="24"/>
    <n v="5.2016011999999998"/>
    <n v="1137.78"/>
    <n v="631.89020000000005"/>
    <n v="614.43600000000004"/>
    <n v="523.34900000000005"/>
    <n v="877.60174560546875"/>
    <n v="22.548801422119141"/>
    <n v="202.742919921875"/>
    <n v="58.846004486083984"/>
    <n v="0"/>
    <n v="0"/>
    <n v="1"/>
    <n v="1"/>
    <s v="PEG"/>
    <s v="GBR"/>
    <n v="-0.34999998999999998"/>
    <m/>
    <m/>
    <m/>
    <n v="3.9500001817941666E-2"/>
    <m/>
    <m/>
    <m/>
    <m/>
    <m/>
    <m/>
    <m/>
    <m/>
    <m/>
    <m/>
    <n v="3.9500001817941666E-2"/>
    <m/>
    <m/>
    <m/>
    <m/>
  </r>
  <r>
    <x v="14"/>
    <x v="3"/>
    <s v="CHE"/>
    <n v="146"/>
    <n v="2885"/>
    <n v="4017.9026063789706"/>
    <n v="16.274562054302329"/>
    <n v="19.52"/>
    <n v="1799.0806050463475"/>
    <n v="8.0318802612113771E-2"/>
    <n v="10.773490000000001"/>
    <m/>
    <m/>
    <m/>
    <n v="285.18168884918344"/>
    <n v="981.23407202216072"/>
    <n v="2.91"/>
    <n v="3.8"/>
    <m/>
    <m/>
    <n v="1.486019552277722"/>
    <n v="2.1135388753179093E-2"/>
    <n v="26"/>
    <n v="25"/>
    <n v="5.1965559999999993"/>
    <n v="1190.5899999999999"/>
    <n v="666.17750000000001"/>
    <n v="647.77599999999995"/>
    <n v="542.81500000000005"/>
    <n v="910.24420166015625"/>
    <n v="22.078083038330078"/>
    <n v="180.67410278320313"/>
    <n v="59.063369750976563"/>
    <n v="0"/>
    <n v="0"/>
    <n v="1"/>
    <n v="1"/>
    <s v="PEG"/>
    <s v="GBR"/>
    <n v="-0.63"/>
    <m/>
    <m/>
    <m/>
    <n v="3.7999998778104782E-2"/>
    <m/>
    <m/>
    <m/>
    <m/>
    <m/>
    <m/>
    <m/>
    <m/>
    <m/>
    <m/>
    <n v="3.7999998778104782E-2"/>
    <m/>
    <m/>
    <m/>
    <m/>
  </r>
  <r>
    <x v="15"/>
    <x v="3"/>
    <s v="CHE"/>
    <n v="146"/>
    <n v="2896"/>
    <n v="4455.4219094225282"/>
    <n v="16.980021205122124"/>
    <n v="21.44"/>
    <n v="1794.9363679850064"/>
    <n v="7.8554316751789102E-2"/>
    <n v="9.6563420000000004"/>
    <m/>
    <n v="756"/>
    <n v="666"/>
    <n v="284.56570497335252"/>
    <n v="977.53130193905815"/>
    <n v="3.11"/>
    <n v="3.8"/>
    <m/>
    <m/>
    <n v="1.4514987473262853"/>
    <n v="2.2938607449476275E-2"/>
    <n v="27"/>
    <n v="25"/>
    <n v="5.2119466999999995"/>
    <n v="1173.43"/>
    <n v="664.81299999999999"/>
    <n v="646.44899999999996"/>
    <n v="526.98199999999997"/>
    <n v="883.69390869140625"/>
    <n v="22.022649765014648"/>
    <n v="187.08489990234375"/>
    <n v="59.386886596679688"/>
    <n v="0"/>
    <n v="0"/>
    <n v="1"/>
    <n v="1"/>
    <s v="PEG"/>
    <s v="GBR"/>
    <n v="-0.27000001000000001"/>
    <m/>
    <m/>
    <m/>
    <n v="3.7999998778104782E-2"/>
    <m/>
    <m/>
    <m/>
    <m/>
    <m/>
    <m/>
    <m/>
    <m/>
    <m/>
    <m/>
    <n v="3.7999998778104782E-2"/>
    <m/>
    <m/>
    <m/>
    <m/>
  </r>
  <r>
    <x v="16"/>
    <x v="3"/>
    <s v="CHE"/>
    <n v="146"/>
    <n v="2907"/>
    <n v="4623.4965590564216"/>
    <n v="17.5387824988834"/>
    <n v="18.420000000000002"/>
    <n v="1792.5089589520212"/>
    <n v="9.3779168667741789E-2"/>
    <n v="9.2575640000000003"/>
    <m/>
    <n v="799"/>
    <n v="667"/>
    <n v="288.36068255801717"/>
    <n v="992.34238227146818"/>
    <n v="3.02"/>
    <n v="3.65"/>
    <m/>
    <m/>
    <n v="1.4523841459086191"/>
    <n v="2.3585264181076652E-2"/>
    <n v="28"/>
    <n v="25"/>
    <n v="5.1984503999999996"/>
    <n v="1239.45"/>
    <n v="720.9144"/>
    <n v="701.00099999999998"/>
    <n v="538.44899999999996"/>
    <n v="902.92291259765625"/>
    <n v="21.064189910888672"/>
    <n v="171.86927795410156"/>
    <n v="59.049945831298828"/>
    <n v="0"/>
    <n v="0"/>
    <n v="1"/>
    <n v="1"/>
    <s v="PEG"/>
    <s v="GBR"/>
    <n v="0"/>
    <m/>
    <m/>
    <m/>
    <n v="3.7500001490116119E-2"/>
    <m/>
    <m/>
    <m/>
    <m/>
    <m/>
    <m/>
    <m/>
    <m/>
    <m/>
    <m/>
    <n v="3.6499999463558197E-2"/>
    <m/>
    <m/>
    <m/>
    <m/>
  </r>
  <r>
    <x v="17"/>
    <x v="3"/>
    <s v="CHE"/>
    <n v="146"/>
    <n v="2918"/>
    <n v="4560.8790957839165"/>
    <n v="17.480778534481601"/>
    <n v="21.63"/>
    <n v="1812.9677716500964"/>
    <n v="8.8584034703400941E-2"/>
    <n v="9.4559940000000005"/>
    <m/>
    <n v="837"/>
    <n v="671"/>
    <n v="309.00744979467532"/>
    <n v="1062.6950138504155"/>
    <n v="2.9899999999999998"/>
    <n v="3.5"/>
    <m/>
    <m/>
    <n v="1.4898442052999641"/>
    <n v="2.1380034222382056E-2"/>
    <n v="31"/>
    <n v="28"/>
    <n v="5.2211313000000006"/>
    <n v="1277.78"/>
    <n v="740.32349999999997"/>
    <n v="719.87400000000002"/>
    <n v="557.90200000000004"/>
    <n v="935.5435791015625"/>
    <n v="20.767066955566406"/>
    <n v="183.54106140136719"/>
    <n v="60.361167907714844"/>
    <n v="0"/>
    <n v="0"/>
    <n v="1"/>
    <n v="1"/>
    <s v="PEG"/>
    <s v="GBR"/>
    <n v="0.27000001000000001"/>
    <m/>
    <m/>
    <m/>
    <n v="3.7000000476837158E-2"/>
    <m/>
    <m/>
    <m/>
    <m/>
    <m/>
    <m/>
    <m/>
    <m/>
    <m/>
    <m/>
    <n v="3.5000000149011612E-2"/>
    <m/>
    <m/>
    <m/>
    <m/>
  </r>
  <r>
    <x v="18"/>
    <x v="3"/>
    <s v="CHE"/>
    <n v="146"/>
    <n v="2929"/>
    <n v="4708.0340483526488"/>
    <n v="17.629317787235419"/>
    <n v="18.23"/>
    <n v="1847.8818103596793"/>
    <n v="0.10752852205484086"/>
    <n v="9.3017830000000004"/>
    <m/>
    <n v="827"/>
    <n v="673"/>
    <n v="303.88304547100142"/>
    <n v="1044.1811634349031"/>
    <n v="3.16"/>
    <n v="3.5"/>
    <m/>
    <m/>
    <n v="1.4921995250795328"/>
    <n v="1.9073637968880303E-2"/>
    <n v="33"/>
    <n v="31"/>
    <n v="5.2055868000000007"/>
    <n v="1310.4000000000001"/>
    <n v="757.96180000000004"/>
    <n v="737.02499999999998"/>
    <n v="573.37099999999998"/>
    <n v="961.48345947265625"/>
    <n v="20.819124221801758"/>
    <n v="186.1842041015625"/>
    <n v="60.181957244873047"/>
    <n v="0"/>
    <n v="0"/>
    <n v="1"/>
    <n v="1"/>
    <s v="PEG"/>
    <s v="GBR"/>
    <n v="-0.02"/>
    <m/>
    <m/>
    <m/>
    <n v="3.7000000476837158E-2"/>
    <m/>
    <m/>
    <m/>
    <m/>
    <m/>
    <m/>
    <m/>
    <m/>
    <m/>
    <m/>
    <n v="3.5000000149011612E-2"/>
    <m/>
    <m/>
    <m/>
    <m/>
  </r>
  <r>
    <x v="19"/>
    <x v="3"/>
    <s v="CHE"/>
    <n v="146"/>
    <n v="2940"/>
    <n v="4557.5059422533741"/>
    <n v="18.080868931626163"/>
    <n v="18.53"/>
    <n v="1934.9123622509185"/>
    <n v="0.11168464485316884"/>
    <n v="10.02392"/>
    <m/>
    <n v="907"/>
    <n v="695"/>
    <n v="310.66586792191248"/>
    <n v="1068.2491689750693"/>
    <n v="3.75"/>
    <n v="3.55"/>
    <m/>
    <m/>
    <n v="1.5159530472338594"/>
    <n v="3.2694995344562675E-2"/>
    <n v="35"/>
    <n v="34"/>
    <n v="5.1949767999999992"/>
    <n v="1388.17"/>
    <n v="776.99860000000001"/>
    <n v="755.53599999999994"/>
    <n v="632.63099999999997"/>
    <n v="1060.8563232421875"/>
    <n v="20.385843276977539"/>
    <n v="186.97459411621094"/>
    <n v="59.929347991943359"/>
    <n v="0"/>
    <n v="0"/>
    <n v="1"/>
    <n v="1"/>
    <s v="PEG"/>
    <s v="GBR"/>
    <n v="0.31"/>
    <m/>
    <m/>
    <m/>
    <n v="3.6499999463558197E-2"/>
    <m/>
    <m/>
    <m/>
    <m/>
    <m/>
    <m/>
    <m/>
    <m/>
    <m/>
    <m/>
    <n v="3.5500001162290573E-2"/>
    <m/>
    <m/>
    <m/>
    <m/>
  </r>
  <r>
    <x v="20"/>
    <x v="3"/>
    <s v="CHE"/>
    <n v="146"/>
    <n v="2951"/>
    <n v="4830.0357673295257"/>
    <n v="19.421711897083686"/>
    <n v="18.66"/>
    <n v="2148.5452870743002"/>
    <n v="0.12883135471485541"/>
    <n v="10.463469999999999"/>
    <m/>
    <n v="954"/>
    <n v="703"/>
    <n v="322.21395025141072"/>
    <n v="1107.1282548476454"/>
    <n v="3.92"/>
    <n v="3.55"/>
    <m/>
    <m/>
    <n v="1.5411092857701643"/>
    <n v="3.8157722481125686E-2"/>
    <n v="39"/>
    <n v="38"/>
    <n v="5.2003016999999998"/>
    <n v="1466.41"/>
    <n v="810.99879999999996"/>
    <n v="788.59699999999998"/>
    <n v="677.81200000000001"/>
    <n v="1136.6201171875"/>
    <n v="20.382341384887695"/>
    <n v="192.15585327148438"/>
    <n v="60.611461639404297"/>
    <n v="0"/>
    <n v="0"/>
    <n v="1"/>
    <n v="1"/>
    <s v="PEG"/>
    <s v="GBR"/>
    <n v="0.97000003000000001"/>
    <m/>
    <m/>
    <m/>
    <n v="3.6499999463558197E-2"/>
    <m/>
    <m/>
    <m/>
    <m/>
    <m/>
    <m/>
    <m/>
    <m/>
    <m/>
    <m/>
    <n v="3.5500001162290573E-2"/>
    <m/>
    <m/>
    <m/>
    <m/>
  </r>
  <r>
    <x v="21"/>
    <x v="3"/>
    <s v="CHE"/>
    <n v="146"/>
    <n v="2965"/>
    <n v="4558.058145519467"/>
    <n v="18.113707154858929"/>
    <n v="19.79"/>
    <n v="2136.3440628214098"/>
    <n v="0.14300131018995821"/>
    <n v="10.745279999999999"/>
    <m/>
    <n v="932"/>
    <n v="672"/>
    <n v="310.73317385240102"/>
    <n v="1068.2491689750693"/>
    <n v="3.95"/>
    <n v="3.6"/>
    <m/>
    <m/>
    <n v="1.5724008448720961"/>
    <n v="3.3543714466071767E-2"/>
    <n v="39"/>
    <n v="43"/>
    <n v="5.2085297000000006"/>
    <n v="1558.6"/>
    <n v="870.03650000000005"/>
    <n v="846.00400000000002"/>
    <n v="712.59799999999996"/>
    <n v="1194.95263671875"/>
    <n v="20.882684707641602"/>
    <n v="195.31095886230469"/>
    <n v="60.226486206054688"/>
    <n v="0"/>
    <n v="0"/>
    <n v="1"/>
    <n v="1"/>
    <s v="PEG"/>
    <s v="GBR"/>
    <n v="-1.03"/>
    <m/>
    <m/>
    <m/>
    <n v="3.6499999463558197E-2"/>
    <m/>
    <m/>
    <m/>
    <m/>
    <m/>
    <m/>
    <m/>
    <m/>
    <m/>
    <m/>
    <n v="3.5999998450279236E-2"/>
    <m/>
    <m/>
    <m/>
    <m/>
  </r>
  <r>
    <x v="22"/>
    <x v="3"/>
    <s v="CHE"/>
    <n v="146"/>
    <n v="3002"/>
    <n v="4816.4132083240238"/>
    <n v="19.438386758102194"/>
    <n v="24.81"/>
    <n v="2253.16377551509"/>
    <n v="0.12906296611018475"/>
    <n v="10.59825"/>
    <m/>
    <n v="869"/>
    <n v="658"/>
    <n v="315.70035152245379"/>
    <n v="1084.9116343490302"/>
    <n v="3.1199999999999997"/>
    <n v="3.45"/>
    <m/>
    <m/>
    <n v="1.5880466244230622"/>
    <n v="3.28606236724742E-2"/>
    <n v="43"/>
    <n v="54"/>
    <n v="5.174118"/>
    <n v="1621.34"/>
    <n v="922.0729"/>
    <n v="896.60299999999995"/>
    <n v="724.73599999999999"/>
    <n v="1215.3067626953125"/>
    <n v="20.245504379272461"/>
    <n v="194.08139038085938"/>
    <n v="59.723098754882813"/>
    <n v="0"/>
    <n v="0"/>
    <n v="1"/>
    <n v="1"/>
    <s v="PEG"/>
    <s v="GBR"/>
    <n v="-1.2"/>
    <m/>
    <m/>
    <m/>
    <n v="3.5999998450279236E-2"/>
    <m/>
    <m/>
    <m/>
    <m/>
    <m/>
    <m/>
    <m/>
    <m/>
    <m/>
    <m/>
    <n v="3.4499999135732651E-2"/>
    <m/>
    <m/>
    <m/>
    <m/>
  </r>
  <r>
    <x v="23"/>
    <x v="3"/>
    <s v="CHE"/>
    <n v="146"/>
    <n v="3040"/>
    <n v="4863.6184191783714"/>
    <n v="20.059141706938405"/>
    <n v="23.59"/>
    <n v="2289.4331331926001"/>
    <n v="0.13715185451261858"/>
    <n v="10.37565"/>
    <m/>
    <n v="828"/>
    <n v="646"/>
    <n v="330.12428164986545"/>
    <n v="1134.8990304709141"/>
    <n v="3.39"/>
    <n v="3.11"/>
    <m/>
    <m/>
    <n v="1.6036924039740281"/>
    <n v="3.2545853986212014E-2"/>
    <n v="46"/>
    <n v="54"/>
    <n v="5.1897551999999996"/>
    <n v="1837.1"/>
    <n v="1030.6938"/>
    <n v="1002.22"/>
    <n v="834.87400000000002"/>
    <n v="1399.9967041015625"/>
    <n v="20.811923980712891"/>
    <n v="183.798583984375"/>
    <n v="58.827747344970703"/>
    <n v="0"/>
    <n v="0"/>
    <n v="1"/>
    <n v="1"/>
    <s v="PEG"/>
    <s v="GBR"/>
    <n v="0.69999999000000002"/>
    <m/>
    <m/>
    <m/>
    <n v="3.5999998450279236E-2"/>
    <m/>
    <m/>
    <m/>
    <m/>
    <m/>
    <m/>
    <m/>
    <m/>
    <m/>
    <m/>
    <n v="3.1099999323487282E-2"/>
    <m/>
    <m/>
    <m/>
    <m/>
  </r>
  <r>
    <x v="24"/>
    <x v="3"/>
    <s v="CHE"/>
    <n v="146"/>
    <n v="3077"/>
    <n v="4750.6673577161446"/>
    <n v="19.28381181945824"/>
    <n v="22.91"/>
    <n v="2286.0639286626902"/>
    <n v="0.14054725065713941"/>
    <n v="10.31382"/>
    <m/>
    <n v="826"/>
    <n v="621"/>
    <n v="346.22224488038751"/>
    <n v="1190.4405817174516"/>
    <n v="3.63"/>
    <n v="3.02"/>
    <m/>
    <m/>
    <n v="1.6584526324024098"/>
    <n v="4.4312792585748211E-2"/>
    <n v="49"/>
    <n v="48"/>
    <n v="5.1659999999999995"/>
    <n v="1916.28"/>
    <n v="1110.0817"/>
    <n v="1079.42"/>
    <n v="836.86599999999999"/>
    <n v="1403.337158203125"/>
    <n v="18.817899703979492"/>
    <n v="193.56149291992188"/>
    <n v="58.984199523925781"/>
    <n v="0"/>
    <n v="0"/>
    <n v="1"/>
    <n v="1"/>
    <s v="PEG"/>
    <s v="GBR"/>
    <n v="-1.1599999999999999"/>
    <m/>
    <m/>
    <m/>
    <n v="3.5999998450279236E-2"/>
    <m/>
    <m/>
    <m/>
    <m/>
    <m/>
    <m/>
    <m/>
    <m/>
    <m/>
    <m/>
    <n v="3.020000085234642E-2"/>
    <m/>
    <m/>
    <m/>
    <m/>
  </r>
  <r>
    <x v="25"/>
    <x v="3"/>
    <s v="CHE"/>
    <n v="146"/>
    <n v="3114"/>
    <n v="4944.2434679266271"/>
    <n v="21.150168656400869"/>
    <n v="22.96"/>
    <n v="2481.2595950990999"/>
    <n v="0.14948053026478533"/>
    <n v="10.04175"/>
    <m/>
    <n v="916"/>
    <n v="663"/>
    <n v="358.50961555037162"/>
    <n v="1233.0224376731303"/>
    <n v="3.8"/>
    <n v="2.94"/>
    <m/>
    <m/>
    <n v="1.6897441915043416"/>
    <n v="3.9594085917621369E-2"/>
    <n v="51"/>
    <n v="47"/>
    <n v="5.1696282"/>
    <n v="2092.5300000000002"/>
    <n v="1222.0654"/>
    <n v="1188.31"/>
    <n v="904.22"/>
    <n v="1516.28271484375"/>
    <n v="18.433008193969727"/>
    <n v="189.88914489746094"/>
    <n v="58.365367889404297"/>
    <n v="0"/>
    <n v="0"/>
    <n v="1"/>
    <n v="1"/>
    <s v="PEG"/>
    <s v="GBR"/>
    <n v="-0.17"/>
    <m/>
    <m/>
    <m/>
    <n v="3.4499999135732651E-2"/>
    <m/>
    <m/>
    <m/>
    <m/>
    <m/>
    <m/>
    <m/>
    <m/>
    <m/>
    <m/>
    <n v="2.9400000348687172E-2"/>
    <m/>
    <m/>
    <m/>
    <m/>
  </r>
  <r>
    <x v="26"/>
    <x v="3"/>
    <s v="CHE"/>
    <n v="146"/>
    <n v="3151"/>
    <n v="5203.8466632827131"/>
    <n v="21.301572302458482"/>
    <n v="24.26"/>
    <n v="2644.6084100742801"/>
    <n v="0.17125408747651952"/>
    <n v="9.9180810000000008"/>
    <m/>
    <n v="994"/>
    <n v="688"/>
    <n v="396.3177797192705"/>
    <n v="1362.6193905817174"/>
    <n v="4.08"/>
    <n v="2.87"/>
    <m/>
    <m/>
    <n v="1.7288586403817578"/>
    <n v="3.7066055451107104E-2"/>
    <n v="55"/>
    <n v="48"/>
    <n v="5.1877256999999997"/>
    <n v="2322.59"/>
    <n v="1352.1706999999999"/>
    <n v="1314.82"/>
    <n v="1007.77"/>
    <n v="1689.92529296875"/>
    <n v="17.972438812255859"/>
    <n v="192.42802429199219"/>
    <n v="57.82928466796875"/>
    <n v="0"/>
    <n v="0"/>
    <n v="1"/>
    <n v="1"/>
    <s v="PEG"/>
    <s v="GBR"/>
    <n v="0.67000002000000003"/>
    <m/>
    <m/>
    <m/>
    <n v="3.4000001847743988E-2"/>
    <m/>
    <m/>
    <m/>
    <m/>
    <m/>
    <m/>
    <m/>
    <m/>
    <m/>
    <m/>
    <n v="2.8699999675154686E-2"/>
    <m/>
    <m/>
    <m/>
    <m/>
  </r>
  <r>
    <x v="27"/>
    <x v="3"/>
    <s v="CHE"/>
    <n v="146"/>
    <n v="3188"/>
    <n v="5335.5468374549946"/>
    <n v="22.054191643030002"/>
    <n v="25.33"/>
    <n v="2828.70875713945"/>
    <n v="0.17972864782096648"/>
    <n v="10.06648"/>
    <m/>
    <n v="1027"/>
    <n v="693"/>
    <n v="421.81488153065334"/>
    <n v="1449.6344875346263"/>
    <n v="4.1500000000000004"/>
    <n v="2.93"/>
    <m/>
    <m/>
    <n v="1.7640616443714301"/>
    <n v="3.5889408491687549E-2"/>
    <n v="56"/>
    <n v="52"/>
    <n v="5.1936616000000004"/>
    <n v="2515.02"/>
    <n v="1462.9974"/>
    <n v="1422.59"/>
    <n v="1092.43"/>
    <n v="1831.891357421875"/>
    <n v="17.633075714111328"/>
    <n v="198.96136474609375"/>
    <n v="59.677291870117188"/>
    <n v="0"/>
    <n v="0"/>
    <n v="1"/>
    <n v="1"/>
    <s v="PEG"/>
    <s v="GBR"/>
    <n v="0.31"/>
    <m/>
    <m/>
    <m/>
    <n v="3.4000001847743988E-2"/>
    <m/>
    <m/>
    <m/>
    <m/>
    <m/>
    <m/>
    <m/>
    <m/>
    <m/>
    <m/>
    <n v="2.930000051856041E-2"/>
    <m/>
    <m/>
    <m/>
    <m/>
  </r>
  <r>
    <x v="28"/>
    <x v="3"/>
    <s v="CHE"/>
    <n v="146"/>
    <n v="3226"/>
    <n v="5501.3525531415371"/>
    <n v="22.078845885394788"/>
    <n v="26.13"/>
    <n v="2919.1501331053601"/>
    <n v="0.18841100146326356"/>
    <n v="10.44985"/>
    <m/>
    <n v="1065"/>
    <n v="724"/>
    <n v="434.40216742689427"/>
    <n v="1494.0677285318563"/>
    <n v="4.38"/>
    <n v="2.97"/>
    <m/>
    <m/>
    <n v="1.7992646483611054"/>
    <n v="3.4700512654407885E-2"/>
    <n v="57"/>
    <n v="56"/>
    <n v="5.2373381000000006"/>
    <n v="2774.29"/>
    <n v="1571.1892"/>
    <n v="1527.79"/>
    <n v="1246.5"/>
    <n v="2090.250732421875"/>
    <n v="17.467313766479492"/>
    <n v="200.39016723632813"/>
    <n v="59.468250274658203"/>
    <n v="0"/>
    <n v="0"/>
    <n v="1"/>
    <n v="1"/>
    <s v="PEG"/>
    <s v="GBR"/>
    <n v="0.88"/>
    <m/>
    <m/>
    <m/>
    <n v="3.4499999135732651E-2"/>
    <m/>
    <m/>
    <m/>
    <m/>
    <m/>
    <m/>
    <m/>
    <m/>
    <m/>
    <m/>
    <n v="2.9699999839067459E-2"/>
    <m/>
    <m/>
    <m/>
    <m/>
  </r>
  <r>
    <x v="29"/>
    <x v="3"/>
    <s v="CHE"/>
    <n v="146"/>
    <n v="3263"/>
    <n v="5608.2567152640986"/>
    <n v="22.984914867240921"/>
    <n v="25.19"/>
    <n v="2978.5155740015698"/>
    <n v="0.19633941319780782"/>
    <n v="10.128310000000001"/>
    <m/>
    <n v="1160"/>
    <n v="796"/>
    <n v="450.05160393664084"/>
    <n v="1547.757894736842"/>
    <n v="4.8500000000000005"/>
    <n v="3.7749999999999999"/>
    <m/>
    <m/>
    <n v="1.8149104279120716"/>
    <n v="3.5917934453561527E-2"/>
    <n v="62"/>
    <n v="59"/>
    <n v="5.214016"/>
    <n v="2988.64"/>
    <n v="1656.6033"/>
    <n v="1610.84"/>
    <n v="1377.8"/>
    <n v="2310.427001953125"/>
    <n v="17.055082321166992"/>
    <n v="204.02859497070313"/>
    <n v="58.420772552490234"/>
    <n v="0"/>
    <n v="0"/>
    <n v="1"/>
    <n v="1"/>
    <s v="PEG"/>
    <s v="GBR"/>
    <n v="0.51999998000000003"/>
    <m/>
    <m/>
    <m/>
    <n v="3.6499999463558197E-2"/>
    <m/>
    <m/>
    <m/>
    <m/>
    <m/>
    <m/>
    <m/>
    <m/>
    <m/>
    <m/>
    <n v="3.7749998271465302E-2"/>
    <m/>
    <m/>
    <m/>
    <m/>
  </r>
  <r>
    <x v="30"/>
    <x v="3"/>
    <s v="CHE"/>
    <n v="146"/>
    <n v="3300"/>
    <n v="5898.959360560717"/>
    <n v="22.901847461430933"/>
    <n v="27.8"/>
    <n v="3072.68181892849"/>
    <n v="0.18430154287744671"/>
    <n v="9.7573150000000002"/>
    <m/>
    <n v="1111"/>
    <n v="836"/>
    <n v="477.59588292976247"/>
    <n v="1642.1785318559555"/>
    <n v="4.75"/>
    <n v="3.82"/>
    <m/>
    <m/>
    <n v="1.8305562074630373"/>
    <n v="3.6872695783130363E-2"/>
    <n v="59"/>
    <n v="60"/>
    <n v="5.2010632000000001"/>
    <n v="3217.58"/>
    <n v="1800.8788"/>
    <n v="1751.13"/>
    <n v="1466.44"/>
    <n v="2459.067138671875"/>
    <n v="16.500823974609375"/>
    <n v="202.802490234375"/>
    <n v="58.503684997558594"/>
    <n v="0"/>
    <n v="0"/>
    <n v="1"/>
    <n v="1"/>
    <s v="PEG"/>
    <s v="GBR"/>
    <n v="0.47999998999999999"/>
    <n v="6.717817485332489E-2"/>
    <m/>
    <n v="1.3076472096145153E-2"/>
    <n v="3.9000000804662704E-2"/>
    <m/>
    <m/>
    <m/>
    <m/>
    <m/>
    <n v="2.021118625998497E-2"/>
    <n v="4.4649709016084671E-2"/>
    <m/>
    <m/>
    <m/>
    <n v="3.8199998438358307E-2"/>
    <n v="4.5552130788564682E-2"/>
    <m/>
    <m/>
    <n v="2.6038236916065216E-2"/>
  </r>
  <r>
    <x v="31"/>
    <x v="3"/>
    <s v="CHE"/>
    <n v="146"/>
    <n v="3341"/>
    <n v="5635.66760265835"/>
    <n v="22.324774510477557"/>
    <n v="25.78"/>
    <n v="3074.4998417493498"/>
    <n v="0.17596358036960513"/>
    <n v="9.8809810000000002"/>
    <m/>
    <n v="1050"/>
    <n v="837"/>
    <n v="472.71808753539852"/>
    <n v="1625.5160664819948"/>
    <n v="4.1900000000000004"/>
    <n v="3.6025"/>
    <n v="4.1966215814177215"/>
    <m/>
    <n v="1.850113431901744"/>
    <n v="3.5554917825078587E-2"/>
    <n v="58"/>
    <n v="61"/>
    <n v="5.1761699999999999"/>
    <n v="3362.03"/>
    <n v="1906.2762"/>
    <n v="1853.62"/>
    <n v="1508.41"/>
    <n v="2529.446533203125"/>
    <n v="16.5693359375"/>
    <n v="198.28549194335938"/>
    <n v="56.675209045410156"/>
    <n v="0"/>
    <n v="0"/>
    <n v="1"/>
    <n v="1"/>
    <s v="PEG"/>
    <s v="GBR"/>
    <n v="-0.5"/>
    <n v="3.180791437625885E-2"/>
    <m/>
    <n v="0.10005735605955124"/>
    <n v="3.8499999791383743E-2"/>
    <m/>
    <m/>
    <m/>
    <m/>
    <n v="4.4937875121831894E-2"/>
    <n v="-1.0742605663836002E-2"/>
    <n v="4.2963694781064987E-2"/>
    <m/>
    <m/>
    <m/>
    <n v="3.6024998873472214E-2"/>
    <n v="4.2502153664827347E-2"/>
    <m/>
    <m/>
    <n v="6.927867978811264E-2"/>
  </r>
  <r>
    <x v="32"/>
    <x v="3"/>
    <s v="CHE"/>
    <n v="146"/>
    <n v="3384"/>
    <n v="5791.7025194038315"/>
    <n v="22.55740416664986"/>
    <n v="25.8"/>
    <n v="3209.3816702252302"/>
    <n v="0.15448458642352919"/>
    <n v="9.9428149999999995"/>
    <m/>
    <n v="1129"/>
    <n v="874"/>
    <n v="524.03535962450917"/>
    <n v="1801.3976454293629"/>
    <n v="3.9899999999999998"/>
    <n v="3.4775"/>
    <n v="3.9610042128157001"/>
    <m/>
    <n v="1.8774935461159352"/>
    <n v="3.5226154906115609E-2"/>
    <n v="62"/>
    <n v="61"/>
    <n v="5.1852621000000001"/>
    <n v="3469.85"/>
    <n v="2006.9038"/>
    <n v="1951.47"/>
    <n v="1518.38"/>
    <n v="2546.1650390625"/>
    <n v="15.853012084960938"/>
    <n v="196.16737365722656"/>
    <n v="57.261878967285156"/>
    <n v="0"/>
    <n v="0"/>
    <n v="1"/>
    <n v="1"/>
    <s v="PEG"/>
    <s v="GBR"/>
    <n v="-0.19"/>
    <n v="8.4645368158817291E-2"/>
    <n v="-1.2884922325611115E-2"/>
    <n v="3.958592563867569E-2"/>
    <n v="3.7099998444318771E-2"/>
    <m/>
    <m/>
    <n v="-5.714285746216774E-2"/>
    <n v="4.4257935136556625E-2"/>
    <n v="4.6940233558416367E-2"/>
    <n v="4.2188674211502075E-2"/>
    <n v="4.0732897818088531E-2"/>
    <m/>
    <m/>
    <m/>
    <n v="3.4775000065565109E-2"/>
    <n v="4.2451363056898117E-2"/>
    <n v="9.7332913428544998E-3"/>
    <n v="8.8716559112071991E-3"/>
    <n v="3.8342960178852081E-2"/>
  </r>
  <r>
    <x v="33"/>
    <x v="3"/>
    <s v="CHE"/>
    <n v="146"/>
    <n v="3428"/>
    <n v="5678.9970539993883"/>
    <n v="21.857571502676798"/>
    <n v="25.34"/>
    <n v="3245.1477088833099"/>
    <n v="0.14097971526770062"/>
    <n v="10.14068"/>
    <m/>
    <n v="1196"/>
    <n v="889"/>
    <n v="541.07991346142171"/>
    <n v="1860.6419667590028"/>
    <n v="3.9699999999999998"/>
    <n v="3.4775"/>
    <n v="3.6591623357381318"/>
    <m/>
    <n v="1.8931393256669009"/>
    <n v="4.6841221856335324E-2"/>
    <n v="66"/>
    <n v="63"/>
    <n v="5.1774192000000001"/>
    <n v="3644.48"/>
    <n v="2087.4258"/>
    <n v="2029.77"/>
    <n v="1614.71"/>
    <n v="2707.700439453125"/>
    <n v="16.043844223022461"/>
    <n v="192.62879943847656"/>
    <n v="56.000335693359375"/>
    <n v="0"/>
    <n v="0"/>
    <n v="1"/>
    <n v="1"/>
    <s v="PEG"/>
    <s v="GBR"/>
    <n v="0.44"/>
    <n v="7.6505206525325775E-2"/>
    <n v="-2.8948463499546051E-2"/>
    <n v="2.8933629393577576E-2"/>
    <n v="3.6699999123811722E-2"/>
    <m/>
    <m/>
    <n v="-7.5757578015327454E-2"/>
    <n v="4.6809114515781403E-2"/>
    <n v="5.0645928829908371E-2"/>
    <n v="3.4810949116945267E-2"/>
    <n v="3.8967084139585495E-2"/>
    <m/>
    <m/>
    <m/>
    <n v="3.4775000065565109E-2"/>
    <n v="4.0323566645383835E-2"/>
    <n v="-3.2536992803215981E-3"/>
    <n v="-4.6996944583952427E-3"/>
    <n v="3.28168123960495E-2"/>
  </r>
  <r>
    <x v="34"/>
    <x v="3"/>
    <s v="CHE"/>
    <n v="146"/>
    <n v="3472"/>
    <n v="6067.4782566758522"/>
    <n v="22.576329622407062"/>
    <n v="26.26"/>
    <n v="3445.1338613176599"/>
    <n v="0.14524834742084944"/>
    <n v="10.14068"/>
    <m/>
    <n v="1240"/>
    <n v="891"/>
    <n v="578.84769407202748"/>
    <n v="1990.2389196675902"/>
    <n v="3.8899999999999997"/>
    <n v="3.5233333333333334"/>
    <n v="4.1426115625089626"/>
    <m/>
    <n v="1.9361652194320578"/>
    <n v="3.7879818955217519E-2"/>
    <n v="66"/>
    <n v="66"/>
    <n v="5.1801879999999993"/>
    <n v="3880.87"/>
    <n v="2215.3820999999998"/>
    <n v="2154.19"/>
    <n v="1726.68"/>
    <n v="2895.462646484375"/>
    <n v="15.944598197937012"/>
    <n v="194.40821838378906"/>
    <n v="55.742988586425781"/>
    <n v="0"/>
    <n v="0"/>
    <n v="1"/>
    <n v="1"/>
    <s v="PEG"/>
    <s v="GBR"/>
    <n v="-0.73000001999999997"/>
    <n v="0.14268107712268829"/>
    <n v="0.18328304588794708"/>
    <n v="2.2632785141468048E-2"/>
    <n v="3.6499999463558197E-2"/>
    <m/>
    <m/>
    <n v="0.13114753365516663"/>
    <n v="5.2135515958070755E-2"/>
    <n v="4.609081894159317E-2"/>
    <n v="0.1013382226228714"/>
    <n v="3.8605004549026489E-2"/>
    <m/>
    <m/>
    <m/>
    <n v="3.5233333706855774E-2"/>
    <n v="4.2517166584730148E-2"/>
    <n v="0.16902686655521393"/>
    <n v="0.17353297770023346"/>
    <n v="2.9566392302513123E-2"/>
  </r>
  <r>
    <x v="35"/>
    <x v="3"/>
    <s v="CHE"/>
    <n v="146"/>
    <n v="3461"/>
    <n v="6301.7922677152355"/>
    <n v="23.162200352793516"/>
    <n v="25.96"/>
    <n v="3661.2391928605798"/>
    <n v="0.15726915660763452"/>
    <n v="10.48695"/>
    <m/>
    <n v="1380"/>
    <n v="969"/>
    <n v="629.00461191951604"/>
    <n v="2162.4177285318556"/>
    <n v="4.04"/>
    <n v="3.5358333333333332"/>
    <n v="5.0211128608655367"/>
    <m/>
    <n v="1.9948368927481803"/>
    <n v="3.6835706804118247E-2"/>
    <n v="78"/>
    <n v="66"/>
    <n v="5.1790640000000003"/>
    <n v="4203.9799999999996"/>
    <n v="2364.5725000000002"/>
    <n v="2299.2600000000002"/>
    <n v="1904.73"/>
    <n v="3194.033935546875"/>
    <n v="15.656337738037109"/>
    <n v="195.96302795410156"/>
    <n v="55.984340667724609"/>
    <n v="0"/>
    <n v="0"/>
    <n v="1"/>
    <n v="1"/>
    <s v="PEG"/>
    <s v="GBR"/>
    <n v="-0.12"/>
    <n v="7.4148714542388916E-2"/>
    <n v="0.26103413105010986"/>
    <n v="3.3728450536727905E-2"/>
    <n v="3.6499999463558197E-2"/>
    <m/>
    <m/>
    <n v="0.21256038546562195"/>
    <n v="4.8473745584487915E-2"/>
    <n v="3.9976354688405991E-2"/>
    <n v="3.48811075091362E-2"/>
    <n v="3.5379286855459213E-2"/>
    <m/>
    <m/>
    <m/>
    <n v="3.5358332097530365E-2"/>
    <n v="3.6613356322050095E-2"/>
    <n v="0.20643235743045807"/>
    <n v="0.21169924736022949"/>
    <n v="3.5114225000143051E-2"/>
  </r>
  <r>
    <x v="36"/>
    <x v="3"/>
    <s v="CHE"/>
    <n v="146"/>
    <n v="3560"/>
    <n v="6591.6712648395469"/>
    <n v="24.905183678151356"/>
    <n v="27.78"/>
    <n v="4040.6232610766201"/>
    <n v="0.1768291557599018"/>
    <n v="10.78375"/>
    <m/>
    <n v="1469"/>
    <n v="1071"/>
    <n v="702.45853532257865"/>
    <n v="2416.0574792243765"/>
    <n v="4.5900000000000007"/>
    <n v="3.5491666666666664"/>
    <n v="5.1952845941766475"/>
    <m/>
    <n v="2.1473832433701006"/>
    <n v="3.2059058039836316E-2"/>
    <n v="77"/>
    <n v="72"/>
    <n v="5.1914528999999998"/>
    <n v="4597"/>
    <n v="2545"/>
    <n v="2474.6999999999998"/>
    <n v="2122.3000000000002"/>
    <n v="3558.8759765625"/>
    <n v="15.055118560791016"/>
    <n v="194.04812622070313"/>
    <n v="56.080829620361328"/>
    <n v="0"/>
    <n v="0"/>
    <n v="1"/>
    <n v="1"/>
    <s v="PEG"/>
    <s v="GBR"/>
    <n v="1.4299999000000001"/>
    <n v="6.8051613867282867E-2"/>
    <n v="7.8056707978248596E-2"/>
    <n v="3.7066362798213959E-2"/>
    <n v="3.7000000476837158E-2"/>
    <m/>
    <m/>
    <n v="3.5856574773788452E-2"/>
    <n v="4.2200136929750443E-2"/>
    <n v="4.0739361196756363E-2"/>
    <n v="2.6146123185753822E-2"/>
    <n v="4.027845710515976E-2"/>
    <m/>
    <m/>
    <m/>
    <n v="3.5491667687892914E-2"/>
    <n v="4.1331581771373749E-2"/>
    <n v="7.4397735297679901E-2"/>
    <n v="7.5406506657600403E-2"/>
    <n v="3.7033181637525558E-2"/>
  </r>
  <r>
    <x v="37"/>
    <x v="3"/>
    <s v="CHE"/>
    <n v="146"/>
    <n v="3604"/>
    <n v="6557.2877187027489"/>
    <n v="24.726363696186013"/>
    <n v="26.69"/>
    <n v="4265.0647334188698"/>
    <n v="0.19500290194500999"/>
    <n v="11.092919999999999"/>
    <m/>
    <n v="1687"/>
    <n v="1153"/>
    <n v="777.6699511825575"/>
    <n v="2673.4"/>
    <n v="5.5"/>
    <n v="3.6575000000000002"/>
    <n v="5.718584099379771"/>
    <m/>
    <n v="2.2529922553391235"/>
    <n v="2.9588119589440898E-2"/>
    <n v="87"/>
    <n v="81"/>
    <n v="5.1906876000000004"/>
    <n v="4942"/>
    <n v="2709"/>
    <n v="2634.17"/>
    <n v="2307.83"/>
    <n v="3869.990478515625"/>
    <n v="15.658891677856445"/>
    <n v="201.79664611816406"/>
    <n v="56.861019134521484"/>
    <n v="0"/>
    <n v="0"/>
    <n v="1"/>
    <n v="1"/>
    <s v="PEG"/>
    <s v="GBR"/>
    <n v="0.47999998999999999"/>
    <n v="-7.1237154304981232E-2"/>
    <n v="0.14453372359275818"/>
    <n v="-5.6486292742192745E-3"/>
    <n v="3.7999998778104782E-2"/>
    <m/>
    <m/>
    <n v="0.10000000149011612"/>
    <n v="4.4533714652061462E-2"/>
    <n v="4.0485195815563202E-2"/>
    <n v="-0.11185996979475021"/>
    <n v="4.4409193098545074E-2"/>
    <m/>
    <m/>
    <m/>
    <n v="3.6575000733137131E-2"/>
    <n v="3.9441581815481186E-2"/>
    <n v="8.7216079235076904E-2"/>
    <n v="8.9023083448410034E-2"/>
    <n v="1.6175685450434685E-2"/>
  </r>
  <r>
    <x v="38"/>
    <x v="3"/>
    <s v="CHE"/>
    <n v="146"/>
    <n v="3647"/>
    <n v="6572.7557662402669"/>
    <n v="24.022132142496414"/>
    <n v="25.95"/>
    <n v="4289.5408343623903"/>
    <n v="0.20114040950218603"/>
    <n v="11.24132"/>
    <m/>
    <n v="1487"/>
    <n v="1038"/>
    <n v="756.69964385697187"/>
    <n v="2854.1"/>
    <n v="3.5000000000000004"/>
    <n v="3.7349999999999999"/>
    <n v="6.4063025275749688"/>
    <m/>
    <n v="2.3312211530939528"/>
    <n v="3.0352917240841742E-2"/>
    <n v="85"/>
    <n v="88"/>
    <n v="5.1701744999999999"/>
    <n v="5262"/>
    <n v="2891"/>
    <n v="2811.14"/>
    <n v="2450.86"/>
    <n v="4109.8369140625"/>
    <n v="15.47939395904541"/>
    <n v="202.30680847167969"/>
    <n v="56.417560577392578"/>
    <n v="0"/>
    <n v="0"/>
    <n v="1"/>
    <n v="1"/>
    <s v="PEG"/>
    <s v="GBR"/>
    <n v="-2.1500001000000002"/>
    <n v="9.1074727475643158E-2"/>
    <n v="0.16352006793022156"/>
    <n v="2.6209447532892227E-2"/>
    <n v="3.9500001817941666E-2"/>
    <m/>
    <m/>
    <n v="0.12062937021255493"/>
    <n v="4.2890705168247223E-2"/>
    <n v="3.827376663684845E-2"/>
    <n v="4.4347275048494339E-2"/>
    <n v="4.4247400015592575E-2"/>
    <m/>
    <m/>
    <m/>
    <n v="3.7349998950958252E-2"/>
    <n v="4.6209651976823807E-2"/>
    <n v="0.14073061943054199"/>
    <n v="0.14350201189517975"/>
    <n v="3.2854724675416946E-2"/>
  </r>
  <r>
    <x v="39"/>
    <x v="3"/>
    <s v="CHE"/>
    <n v="146"/>
    <n v="3691"/>
    <n v="6664.7353435132563"/>
    <n v="24.958277254032375"/>
    <n v="27.07"/>
    <n v="4586.80962397439"/>
    <n v="0.16907176525195369"/>
    <n v="11.426819999999999"/>
    <m/>
    <n v="1602"/>
    <n v="1098"/>
    <n v="800.66149294916318"/>
    <n v="3143.9"/>
    <n v="4"/>
    <n v="3.64"/>
    <n v="6.6549630432704916"/>
    <m/>
    <n v="2.4329187201752327"/>
    <n v="3.5498845956219376E-2"/>
    <n v="91"/>
    <n v="94"/>
    <n v="5.1681672000000001"/>
    <n v="5651"/>
    <n v="3079"/>
    <n v="2993.95"/>
    <n v="2657.05"/>
    <n v="4455.59619140625"/>
    <n v="14.886303901672363"/>
    <n v="197.17376708984375"/>
    <n v="55.483070373535156"/>
    <n v="0"/>
    <n v="0"/>
    <n v="1"/>
    <n v="1"/>
    <s v="PEG"/>
    <s v="GBR"/>
    <n v="-2.9999998999999999E-2"/>
    <n v="0.11583172529935837"/>
    <n v="7.8712359070777893E-2"/>
    <n v="4.6984080225229263E-2"/>
    <n v="3.9500001817941666E-2"/>
    <m/>
    <m/>
    <n v="3.7441495805978775E-2"/>
    <n v="4.1270866990089417E-2"/>
    <n v="3.9781391620635986E-2"/>
    <n v="7.1007683873176575E-2"/>
    <n v="4.0710624307394028E-2"/>
    <m/>
    <m/>
    <m/>
    <n v="3.6400001496076584E-2"/>
    <n v="4.3601389974355698E-2"/>
    <n v="8.7699681520462036E-2"/>
    <n v="8.9045748114585876E-2"/>
    <n v="4.3242041021585464E-2"/>
  </r>
  <r>
    <x v="40"/>
    <x v="3"/>
    <s v="CHE"/>
    <n v="146"/>
    <n v="3735"/>
    <n v="6884.9522583400376"/>
    <n v="25.551718166721706"/>
    <n v="27.45"/>
    <n v="4817.1948863136704"/>
    <n v="0.17840258081350965"/>
    <n v="11.90912"/>
    <m/>
    <n v="1745"/>
    <n v="1196"/>
    <n v="809.25173932349946"/>
    <n v="3337.5"/>
    <n v="4.5"/>
    <n v="3.7"/>
    <n v="6.6384021608851409"/>
    <m/>
    <n v="2.4876789486036142"/>
    <n v="3.2895572169897143E-2"/>
    <n v="96"/>
    <n v="91"/>
    <n v="5.1938672000000006"/>
    <n v="6124"/>
    <n v="3305"/>
    <n v="3213.71"/>
    <n v="2910.29"/>
    <n v="4880.25341796875"/>
    <n v="15.251923561096191"/>
    <n v="202.91583251953125"/>
    <n v="55.806121826171875"/>
    <n v="1"/>
    <n v="1"/>
    <n v="1"/>
    <n v="1"/>
    <s v="PEG"/>
    <s v="GBR"/>
    <n v="0.87"/>
    <n v="6.3082329928874969E-2"/>
    <n v="3.9370741695165634E-2"/>
    <n v="8.4111504256725311E-3"/>
    <n v="3.9500001817941666E-2"/>
    <m/>
    <m/>
    <n v="-1.5037594130262733E-3"/>
    <n v="4.0874499827623367E-2"/>
    <n v="4.0936056524515152E-2"/>
    <n v="2.0027901977300644E-2"/>
    <n v="4.0266681462526321E-2"/>
    <m/>
    <m/>
    <m/>
    <n v="3.7000000476837158E-2"/>
    <n v="4.1073139756917953E-2"/>
    <n v="4.5734133571386337E-2"/>
    <n v="4.633847251534462E-2"/>
    <n v="2.3955576121807098E-2"/>
  </r>
  <r>
    <x v="41"/>
    <x v="3"/>
    <s v="CHE"/>
    <n v="146"/>
    <n v="3776"/>
    <n v="6926.6880708591543"/>
    <n v="25.828132120537699"/>
    <n v="27.49"/>
    <n v="4988.9990976936997"/>
    <n v="0.18075769955879159"/>
    <n v="12.19355"/>
    <m/>
    <n v="1802"/>
    <n v="1257"/>
    <n v="859.78260034900666"/>
    <n v="3511.6"/>
    <n v="4"/>
    <n v="3.8491666666666666"/>
    <n v="7.3184755560426487"/>
    <m/>
    <n v="2.5424391770319961"/>
    <n v="3.026584580782268E-2"/>
    <n v="99"/>
    <n v="99"/>
    <n v="5.1986561"/>
    <n v="6515"/>
    <n v="3530"/>
    <n v="3432.49"/>
    <n v="3082.51"/>
    <n v="5169.04833984375"/>
    <n v="14.873344421386719"/>
    <n v="205.32618713378906"/>
    <n v="56.688507080078125"/>
    <n v="0"/>
    <n v="0"/>
    <n v="1"/>
    <n v="1"/>
    <s v="PEG"/>
    <s v="GBR"/>
    <n v="-0.25"/>
    <n v="3.7536170333623886E-2"/>
    <n v="0.14381487667560577"/>
    <n v="1.8784776329994202E-2"/>
    <n v="3.9500001817941666E-2"/>
    <m/>
    <m/>
    <n v="0.10240963846445084"/>
    <n v="4.1405241936445236E-2"/>
    <n v="3.7558853626251221E-2"/>
    <n v="-5.2846968173980713E-3"/>
    <n v="4.2056698352098465E-2"/>
    <m/>
    <m/>
    <m/>
    <n v="3.8491666316986084E-2"/>
    <n v="4.183444008231163E-2"/>
    <n v="0.11053624004125595"/>
    <n v="0.11263824999332428"/>
    <n v="2.9142389073967934E-2"/>
  </r>
  <r>
    <x v="42"/>
    <x v="3"/>
    <s v="CHE"/>
    <n v="146"/>
    <n v="3819"/>
    <n v="7211.9319692539721"/>
    <n v="25.841431089448168"/>
    <n v="28.02"/>
    <n v="5184.0990224861698"/>
    <n v="0.18103435060349557"/>
    <n v="12.63875"/>
    <m/>
    <n v="1979"/>
    <n v="1358"/>
    <n v="933.05234883599235"/>
    <n v="3571.8"/>
    <n v="5"/>
    <n v="4.019166666666667"/>
    <n v="7.2017622407183941"/>
    <m/>
    <n v="2.6011108503481188"/>
    <n v="2.866979610828219E-2"/>
    <n v="103"/>
    <n v="101"/>
    <n v="5.1993554999999994"/>
    <n v="6841"/>
    <n v="3679"/>
    <n v="3577.38"/>
    <n v="3263.62"/>
    <n v="5472.7509765625"/>
    <n v="14.396370887756348"/>
    <n v="210.55709838867188"/>
    <n v="58.001552581787109"/>
    <n v="0"/>
    <n v="0"/>
    <n v="1"/>
    <n v="1"/>
    <s v="PEG"/>
    <s v="GBR"/>
    <n v="0.70999997999999997"/>
    <n v="7.718436885625124E-3"/>
    <n v="2.0881678909063339E-2"/>
    <n v="-5.6953364983201027E-3"/>
    <n v="3.9999999105930328E-2"/>
    <m/>
    <m/>
    <n v="-1.6393441706895828E-2"/>
    <n v="3.7275120615959167E-2"/>
    <n v="3.7896372377872467E-2"/>
    <n v="-3.7656247615814209E-2"/>
    <n v="4.5457851141691208E-2"/>
    <m/>
    <m/>
    <m/>
    <n v="4.0191665291786194E-2"/>
    <n v="4.3746080249547958E-2"/>
    <n v="1.7189953476190567E-2"/>
    <n v="1.7190899699926376E-2"/>
    <n v="1.71523317694664E-2"/>
  </r>
  <r>
    <x v="43"/>
    <x v="3"/>
    <s v="CHE"/>
    <n v="146"/>
    <n v="3864"/>
    <n v="7092.6120023353815"/>
    <n v="25.087277252463895"/>
    <n v="27.78"/>
    <n v="5192.4022762487302"/>
    <n v="0.1933401817867762"/>
    <n v="12.366680000000001"/>
    <m/>
    <n v="1920"/>
    <n v="1376"/>
    <n v="864.5830321464299"/>
    <n v="3572.3000000000006"/>
    <n v="4.5"/>
    <n v="4.17"/>
    <n v="6.9992961908800968"/>
    <n v="1.8910206623913739"/>
    <n v="2.6439802863177664"/>
    <n v="2.9182744022948348E-2"/>
    <n v="104.4"/>
    <n v="121.2"/>
    <n v="5.1978524000000004"/>
    <n v="7047"/>
    <n v="3814"/>
    <n v="3708.65"/>
    <n v="3338.35"/>
    <n v="5598.0654296875"/>
    <n v="14.777480125427246"/>
    <n v="214.19453430175781"/>
    <n v="58.600730895996094"/>
    <n v="0"/>
    <n v="0"/>
    <n v="1"/>
    <n v="1"/>
    <s v="PEG"/>
    <s v="GBR"/>
    <n v="0.75"/>
    <n v="4.6336449682712555E-2"/>
    <n v="9.2892739921808243E-3"/>
    <n v="3.3392313867807388E-2"/>
    <n v="4.1499998420476913E-2"/>
    <m/>
    <m/>
    <n v="-2.777777798473835E-2"/>
    <n v="3.7067051976919174E-2"/>
    <n v="3.8126111030578613E-2"/>
    <n v="2.1865656599402428E-3"/>
    <n v="4.4853687286376953E-2"/>
    <m/>
    <m/>
    <m/>
    <n v="4.1700001806020737E-2"/>
    <n v="4.495176300406456E-2"/>
    <n v="2.0067965611815453E-2"/>
    <n v="1.9616536796092987E-2"/>
    <n v="3.7446156144142151E-2"/>
  </r>
  <r>
    <x v="44"/>
    <x v="3"/>
    <s v="CHE"/>
    <n v="146"/>
    <n v="3897"/>
    <n v="6638.7092492839183"/>
    <n v="24.312356564027127"/>
    <n v="25.67"/>
    <n v="4858.7087189001604"/>
    <m/>
    <n v="12.58929"/>
    <m/>
    <n v="1478"/>
    <n v="1187"/>
    <n v="1309.0019548657667"/>
    <n v="3744.8"/>
    <n v="5"/>
    <n v="4.16"/>
    <n v="6.400126536614188"/>
    <n v="2.2210495499234773"/>
    <n v="2.6754283032152175"/>
    <n v="6.8125096429926896E-2"/>
    <n v="82.5"/>
    <n v="223.9"/>
    <n v="5.1146159999999998"/>
    <n v="7071"/>
    <n v="3912"/>
    <n v="3803.94"/>
    <n v="3267.06"/>
    <n v="5478.51953125"/>
    <n v="14.989224433898926"/>
    <n v="211.20071411132813"/>
    <n v="57.561161041259766"/>
    <n v="0"/>
    <n v="0"/>
    <n v="0"/>
    <n v="0"/>
    <s v="FLOAT"/>
    <s v="HYBRID"/>
    <m/>
    <n v="6.0359038412570953E-2"/>
    <n v="-4.8626631498336792E-2"/>
    <n v="2.1213848143815994E-2"/>
    <n v="4.1499998420476913E-2"/>
    <m/>
    <m/>
    <n v="-8.5714288055896759E-2"/>
    <n v="3.7087656557559967E-2"/>
    <n v="4.0564626455307007E-2"/>
    <n v="1.4272497035562992E-2"/>
    <n v="4.5685939490795135E-2"/>
    <m/>
    <m/>
    <m/>
    <n v="4.1600000113248825E-2"/>
    <n v="4.6337991952896118E-2"/>
    <n v="-1.3701456598937511E-2"/>
    <n v="-1.6343260183930397E-2"/>
    <n v="3.1356923282146454E-2"/>
  </r>
  <r>
    <x v="45"/>
    <x v="3"/>
    <s v="CHE"/>
    <n v="146"/>
    <n v="3883"/>
    <n v="6623.3334706748401"/>
    <n v="25.15950088362381"/>
    <n v="26.92"/>
    <n v="5222.7113076604501"/>
    <m/>
    <n v="14.477679999999999"/>
    <m/>
    <n v="1680"/>
    <n v="1670"/>
    <n v="1349.173989381045"/>
    <n v="4017.4"/>
    <n v="4.5"/>
    <n v="4.75"/>
    <n v="6.3362021916518296"/>
    <n v="2.0224128789558735"/>
    <n v="2.6715168583274682"/>
    <n v="0.11526580056550552"/>
    <n v="84.3"/>
    <n v="300.3"/>
    <n v="5.3273999999999999"/>
    <n v="7183"/>
    <n v="3966"/>
    <n v="3856.45"/>
    <n v="3326.55"/>
    <n v="5578.27783203125"/>
    <n v="14.307692527770996"/>
    <n v="193.19526672363281"/>
    <n v="55.499702453613281"/>
    <n v="0"/>
    <n v="0"/>
    <n v="0"/>
    <n v="0"/>
    <s v="FLOAT"/>
    <s v="HYBRID"/>
    <m/>
    <n v="-1.6721382737159729E-2"/>
    <n v="3.0053811147809029E-2"/>
    <m/>
    <n v="4.1999999433755875E-2"/>
    <m/>
    <m/>
    <n v="-9.3750003725290298E-3"/>
    <n v="3.9428811520338058E-2"/>
    <n v="3.9801955223083496E-2"/>
    <n v="-5.8854218572378159E-2"/>
    <n v="4.4936679303646088E-2"/>
    <m/>
    <m/>
    <m/>
    <n v="4.7499999403953552E-2"/>
    <n v="4.2291965335607529E-2"/>
    <m/>
    <n v="1.7339693382382393E-2"/>
    <m/>
  </r>
  <r>
    <x v="46"/>
    <x v="3"/>
    <s v="CHE"/>
    <n v="146"/>
    <n v="3883"/>
    <n v="7058.3695563554802"/>
    <n v="25.294638867706315"/>
    <n v="26.03"/>
    <n v="6537.6275576629896"/>
    <m/>
    <n v="16.86964"/>
    <m/>
    <n v="2379"/>
    <n v="2448"/>
    <n v="1651.3485383135787"/>
    <n v="4555.1000000000004"/>
    <n v="4.5"/>
    <n v="4.8499999999999996"/>
    <n v="6.4729071236779241"/>
    <n v="1.9031768517189986"/>
    <n v="2.8827348822655035"/>
    <n v="0.14057087099169588"/>
    <n v="198.8"/>
    <n v="346.3"/>
    <n v="5.2202000000000002"/>
    <n v="7395"/>
    <n v="4022"/>
    <n v="3910.9"/>
    <n v="3484.1"/>
    <n v="5842.47265625"/>
    <n v="13.653736114501953"/>
    <n v="172.69967651367188"/>
    <n v="52.617019653320313"/>
    <n v="0"/>
    <n v="0"/>
    <n v="0"/>
    <n v="0"/>
    <s v="FLOAT"/>
    <s v="HYBRID"/>
    <m/>
    <n v="8.3258926868438721E-2"/>
    <n v="6.0757119208574295E-2"/>
    <n v="3.2046668231487274E-2"/>
    <n v="4.1999999433755875E-2"/>
    <m/>
    <m/>
    <n v="2.0504731684923172E-2"/>
    <n v="4.0252387523651123E-2"/>
    <n v="3.9443608373403549E-2"/>
    <n v="3.5543050616979599E-2"/>
    <n v="4.8298720270395279E-2"/>
    <m/>
    <m/>
    <m/>
    <n v="4.8500001430511475E-2"/>
    <n v="5.00154048204422E-2"/>
    <n v="6.2742084264755249E-2"/>
    <n v="6.6060341894626617E-2"/>
    <n v="3.7023335695266724E-2"/>
  </r>
  <r>
    <x v="47"/>
    <x v="3"/>
    <s v="CHE"/>
    <n v="146"/>
    <n v="3888"/>
    <n v="6820.6613912534913"/>
    <n v="23.373449358948225"/>
    <n v="26.09"/>
    <n v="7915.5696052493404"/>
    <m/>
    <n v="21.52768"/>
    <m/>
    <n v="2405"/>
    <n v="2323"/>
    <n v="2017.1919721382515"/>
    <n v="5161"/>
    <n v="4.5"/>
    <n v="5.03"/>
    <n v="7.3408208248439033"/>
    <n v="1.8143877762235296"/>
    <n v="3.4772745052022271"/>
    <n v="0.15336862165862528"/>
    <n v="244.6"/>
    <n v="465.5"/>
    <n v="4.7686999999999999"/>
    <n v="7780"/>
    <n v="4180"/>
    <n v="4064.54"/>
    <n v="3715.46"/>
    <n v="6230.439453125"/>
    <n v="12.97642993927002"/>
    <n v="160.37930297851563"/>
    <n v="51.157875061035156"/>
    <n v="0"/>
    <n v="0"/>
    <n v="0"/>
    <n v="0"/>
    <s v="FLOAT"/>
    <s v="HYBRID"/>
    <m/>
    <n v="-2.21231859177351E-2"/>
    <n v="0.17663893103599548"/>
    <n v="1.3565425761044025E-2"/>
    <n v="4.1999999433755875E-2"/>
    <m/>
    <m/>
    <n v="0.13446676731109619"/>
    <n v="4.2172163724899292E-2"/>
    <n v="3.7173554301261902E-2"/>
    <n v="-7.087620347738266E-2"/>
    <n v="5.2758213132619858E-2"/>
    <m/>
    <m/>
    <m/>
    <n v="5.0299998372793198E-2"/>
    <n v="4.9018912017345428E-2"/>
    <n v="0.12365492433309555"/>
    <n v="0.13772870600223541"/>
    <n v="2.7782712131738663E-2"/>
  </r>
  <r>
    <x v="48"/>
    <x v="3"/>
    <s v="CHE"/>
    <n v="146"/>
    <n v="3880"/>
    <n v="6217.180240983047"/>
    <n v="20.895237652363313"/>
    <n v="24.99"/>
    <n v="9568.9957582137704"/>
    <m/>
    <n v="25.68214"/>
    <m/>
    <n v="2401"/>
    <n v="1963"/>
    <n v="2888.3440162179977"/>
    <n v="5980.2"/>
    <n v="5.5"/>
    <n v="5.34"/>
    <n v="9.0908957423739949"/>
    <n v="1.8063160348468628"/>
    <n v="4.5138074004537385"/>
    <n v="0.16950577061419622"/>
    <n v="303.60000000000002"/>
    <n v="547.1"/>
    <n v="4.3792999999999997"/>
    <n v="8408"/>
    <n v="4277"/>
    <n v="4158.8599999999997"/>
    <n v="4249.1400000000003"/>
    <n v="7125.365234375"/>
    <n v="13.061651229858398"/>
    <n v="151.63209533691406"/>
    <n v="48.733356475830078"/>
    <n v="0"/>
    <n v="0"/>
    <n v="0"/>
    <n v="0"/>
    <s v="FLOAT"/>
    <s v="HYBRID"/>
    <m/>
    <n v="5.0554729998111725E-2"/>
    <n v="0.28047418594360352"/>
    <n v="-1.4545847661793232E-3"/>
    <n v="4.1999999433755875E-2"/>
    <m/>
    <m/>
    <n v="0.23841962218284607"/>
    <n v="4.2054571211338043E-2"/>
    <n v="3.3958256244659424E-2"/>
    <n v="-3.0380412936210632E-3"/>
    <n v="5.5562388151884079E-2"/>
    <m/>
    <m/>
    <m/>
    <n v="5.3399998694658279E-2"/>
    <n v="5.5393587797880173E-2"/>
    <n v="0.20778986811637878"/>
    <n v="0.23842738568782806"/>
    <n v="2.0272707566618919E-2"/>
  </r>
  <r>
    <x v="49"/>
    <x v="3"/>
    <s v="CHE"/>
    <n v="146"/>
    <n v="3869"/>
    <n v="6175.7579360198342"/>
    <n v="22.210403377847548"/>
    <n v="26.46"/>
    <n v="9758.2660051866005"/>
    <m/>
    <n v="27.94821"/>
    <m/>
    <n v="3533"/>
    <n v="3298"/>
    <n v="3028.3145012586524"/>
    <n v="6584.2"/>
    <n v="5"/>
    <n v="5.56"/>
    <n v="9.5064650669305735"/>
    <n v="2.4990826927333218"/>
    <n v="5.859344441836817"/>
    <n v="0.20280242401141196"/>
    <n v="357.6"/>
    <n v="573"/>
    <n v="5.2679"/>
    <n v="9022"/>
    <n v="4382"/>
    <n v="4260.96"/>
    <n v="4761.04"/>
    <n v="7983.76806640625"/>
    <n v="12.518584251403809"/>
    <n v="149.59376525878906"/>
    <n v="48.750850677490234"/>
    <n v="0"/>
    <n v="0"/>
    <n v="0"/>
    <n v="0"/>
    <s v="FLOAT"/>
    <s v="HYBRID"/>
    <m/>
    <n v="-6.9391459226608276E-2"/>
    <n v="8.4332689642906189E-2"/>
    <n v="1.0305343894287944E-3"/>
    <n v="4.1999999433755875E-2"/>
    <m/>
    <m/>
    <n v="4.6204619109630585E-2"/>
    <n v="3.8128070533275604E-2"/>
    <n v="3.6444179713726044E-2"/>
    <n v="-0.12815701961517334"/>
    <n v="7.4557363986968994E-2"/>
    <m/>
    <m/>
    <m/>
    <n v="5.559999868273735E-2"/>
    <n v="6.5002314746379852E-2"/>
    <n v="5.230867862701416E-2"/>
    <n v="5.8377891778945923E-2"/>
    <n v="2.1515266969799995E-2"/>
  </r>
  <r>
    <x v="50"/>
    <x v="3"/>
    <s v="CHE"/>
    <n v="146"/>
    <n v="3877"/>
    <n v="6567.9656154288477"/>
    <n v="24.114099627500334"/>
    <n v="27.98"/>
    <n v="11072.696910402099"/>
    <m/>
    <n v="28.2"/>
    <m/>
    <n v="4243"/>
    <n v="3277"/>
    <n v="2969.9513567741915"/>
    <n v="6789.7"/>
    <n v="5"/>
    <n v="7"/>
    <n v="9.7790806857953765"/>
    <n v="2.5408460374756436"/>
    <n v="6.790268325119297"/>
    <n v="0.18793976000959911"/>
    <n v="439.4"/>
    <n v="616.29999999999995"/>
    <n v="5.9161000000000001"/>
    <n v="9327"/>
    <n v="4436"/>
    <n v="4313.47"/>
    <n v="5013.53"/>
    <n v="8407.16796875"/>
    <n v="12.919075012207031"/>
    <n v="148.28298950195313"/>
    <n v="47.809494018554688"/>
    <n v="0"/>
    <n v="0"/>
    <n v="0"/>
    <n v="0"/>
    <s v="FLOAT"/>
    <s v="HYBRID"/>
    <n v="0"/>
    <n v="-0.15303678810596466"/>
    <n v="6.8766407668590546E-2"/>
    <n v="-4.482516273856163E-2"/>
    <n v="4.3000001460313797E-2"/>
    <m/>
    <m/>
    <n v="2.8391167521476746E-2"/>
    <n v="4.03752401471138E-2"/>
    <n v="3.9260584861040115E-2"/>
    <n v="-0.21901333332061768"/>
    <n v="8.5263803601264954E-2"/>
    <m/>
    <m/>
    <m/>
    <n v="7.0000000298023224E-2"/>
    <n v="6.6589891910552979E-2"/>
    <n v="3.4446984529495239E-2"/>
    <n v="4.1192252188920975E-2"/>
    <n v="-9.1258063912391663E-4"/>
  </r>
  <r>
    <x v="51"/>
    <x v="3"/>
    <s v="CHE"/>
    <n v="146"/>
    <n v="3876"/>
    <n v="5543.013925804823"/>
    <n v="22.572135332212227"/>
    <n v="26.26"/>
    <n v="8244.7444395800103"/>
    <m/>
    <n v="25.178570000000001"/>
    <n v="-174"/>
    <n v="2296"/>
    <n v="2140"/>
    <n v="2855.4989565514175"/>
    <n v="6604"/>
    <n v="4"/>
    <n v="6.1"/>
    <n v="9.8345826975761597"/>
    <n v="12.514497587276841"/>
    <n v="6.9858405695063635"/>
    <n v="0.2600444459754796"/>
    <n v="312.5"/>
    <n v="539.79999999999995"/>
    <n v="5.7624000000000004"/>
    <n v="9102"/>
    <n v="4581"/>
    <n v="4454.46"/>
    <n v="4647.54"/>
    <n v="7793.4404296875"/>
    <n v="13.244589805603027"/>
    <n v="149.75320434570313"/>
    <n v="47.899879455566406"/>
    <n v="0"/>
    <n v="0"/>
    <n v="0"/>
    <n v="0"/>
    <s v="FLOAT"/>
    <s v="HYBRID"/>
    <n v="0"/>
    <n v="-0.13197241723537445"/>
    <n v="4.5202504843473434E-2"/>
    <n v="0.20491088926792145"/>
    <n v="4.5499999076128006E-2"/>
    <m/>
    <m/>
    <n v="5.1124743185937405E-3"/>
    <n v="4.0090031921863556E-2"/>
    <n v="3.9886116981506348E-2"/>
    <n v="-0.20326142013072968"/>
    <n v="0.10712450742721558"/>
    <m/>
    <m/>
    <m/>
    <n v="6.1000000685453415E-2"/>
    <n v="8.535023033618927E-2"/>
    <n v="4.1920028626918793E-2"/>
    <n v="2.0501917228102684E-2"/>
    <n v="0.12520544230937958"/>
  </r>
  <r>
    <x v="52"/>
    <x v="3"/>
    <s v="CHE"/>
    <n v="146"/>
    <n v="3874"/>
    <n v="6486.719299061594"/>
    <n v="24.758997319897084"/>
    <n v="29.06"/>
    <n v="7699.9310769023796"/>
    <m/>
    <n v="20.646429999999999"/>
    <n v="77"/>
    <n v="1914"/>
    <n v="1762"/>
    <n v="2853.7303764155245"/>
    <n v="6604"/>
    <n v="3"/>
    <n v="4.8"/>
    <n v="9.7534636258085463"/>
    <n v="14.225417449627367"/>
    <n v="6.2739575999374155"/>
    <n v="0.28753504127347002"/>
    <n v="382.4"/>
    <n v="426.2"/>
    <n v="5.2451999999999996"/>
    <n v="9094"/>
    <n v="4760"/>
    <n v="4628.5200000000004"/>
    <n v="4465.4799999999996"/>
    <n v="7488.14501953125"/>
    <n v="13.575684547424316"/>
    <n v="151.13844299316406"/>
    <n v="47.491054534912109"/>
    <n v="0"/>
    <n v="0"/>
    <n v="0"/>
    <n v="0"/>
    <s v="FLOAT"/>
    <s v="HYBRID"/>
    <n v="0"/>
    <n v="0.27203482389450073"/>
    <n v="3.3673301339149475E-2"/>
    <n v="0.21727648377418518"/>
    <n v="4.349999874830246E-2"/>
    <m/>
    <m/>
    <n v="-8.1383520737290382E-3"/>
    <n v="4.1811652481555939E-2"/>
    <n v="4.2154721915721893E-2"/>
    <n v="0.21791653335094452"/>
    <n v="4.3108560144901276E-2"/>
    <m/>
    <m/>
    <m/>
    <n v="4.8000000417232513E-2"/>
    <n v="5.2502628415822983E-2"/>
    <n v="8.6809389293193817E-2"/>
    <n v="7.5008921325206757E-2"/>
    <n v="0.13038824498653412"/>
  </r>
  <r>
    <x v="53"/>
    <x v="3"/>
    <s v="CHE"/>
    <n v="146"/>
    <n v="3883"/>
    <n v="6711.0948564028131"/>
    <n v="26.654509588681883"/>
    <n v="31.06"/>
    <n v="8357.0407589453898"/>
    <m/>
    <n v="20.646429999999999"/>
    <n v="-163"/>
    <n v="2243"/>
    <n v="1760"/>
    <n v="2709.4647681877013"/>
    <n v="6982.2"/>
    <n v="4"/>
    <n v="4.79"/>
    <n v="8.9647586464910205"/>
    <n v="7.0213518682161489"/>
    <n v="5.9688648986935693"/>
    <n v="0.27844784620790264"/>
    <n v="338.8"/>
    <n v="427.9"/>
    <n v="5.5370999999999997"/>
    <n v="9377"/>
    <n v="5030"/>
    <n v="4891.0600000000004"/>
    <n v="4485.9399999999996"/>
    <n v="7522.4541015625"/>
    <n v="13.48448657989502"/>
    <n v="150.53781127929688"/>
    <n v="46.301723480224609"/>
    <n v="0"/>
    <n v="0"/>
    <n v="0"/>
    <n v="0"/>
    <s v="FLOAT"/>
    <s v="HYBRID"/>
    <n v="0"/>
    <n v="0.14259107410907745"/>
    <n v="-3.776158019900322E-2"/>
    <n v="-5.3204322466626763E-4"/>
    <n v="3.9500001817941666E-2"/>
    <m/>
    <m/>
    <n v="-8.1025637686252594E-2"/>
    <n v="4.3264057487249374E-2"/>
    <n v="4.7078631818294525E-2"/>
    <n v="9.5966547727584839E-2"/>
    <n v="4.4160690158605576E-2"/>
    <m/>
    <m/>
    <m/>
    <n v="4.7899998724460602E-2"/>
    <n v="4.8398640006780624E-2"/>
    <n v="3.0568928923457861E-4"/>
    <n v="-4.6183192171156406E-3"/>
    <n v="1.9483979791402817E-2"/>
  </r>
  <r>
    <x v="54"/>
    <x v="3"/>
    <s v="CHE"/>
    <n v="146"/>
    <n v="3896"/>
    <n v="7226.3940594934638"/>
    <n v="27.561294668853964"/>
    <n v="29.88"/>
    <n v="9069.0190169110992"/>
    <m/>
    <n v="21.27589"/>
    <n v="66"/>
    <n v="2505"/>
    <n v="2070"/>
    <n v="2583.8955785393159"/>
    <n v="7025.5"/>
    <n v="4"/>
    <n v="5.31"/>
    <n v="9.7027962377965515"/>
    <n v="3.181744521524247"/>
    <n v="6.1879058124071014"/>
    <n v="0.25846235360507214"/>
    <n v="375.7"/>
    <n v="376.3"/>
    <n v="5.4875999999999996"/>
    <n v="10000"/>
    <n v="5257"/>
    <n v="5111.79"/>
    <n v="4888.21"/>
    <n v="8197.01953125"/>
    <n v="12.971631050109863"/>
    <n v="155.78750610351563"/>
    <n v="47.689674377441406"/>
    <n v="0"/>
    <n v="0"/>
    <n v="0"/>
    <n v="0"/>
    <s v="FLOAT"/>
    <s v="HYBRID"/>
    <n v="0"/>
    <n v="0.12084880471229553"/>
    <n v="0.13238398730754852"/>
    <n v="3.7070013582706451E-2"/>
    <n v="4.1000001132488251E-2"/>
    <m/>
    <m/>
    <n v="8.2589283585548401E-2"/>
    <n v="4.9794707447290421E-2"/>
    <n v="4.5995935797691345E-2"/>
    <n v="7.2200119495391846E-2"/>
    <n v="4.6049512922763824E-2"/>
    <m/>
    <m/>
    <m/>
    <n v="5.3100001066923141E-2"/>
    <n v="4.93742935359478E-2"/>
    <n v="0.11281402409076691"/>
    <n v="0.13028144836425781"/>
    <n v="3.9035007357597351E-2"/>
  </r>
  <r>
    <x v="55"/>
    <x v="3"/>
    <s v="CHE"/>
    <n v="146"/>
    <n v="3910"/>
    <n v="7361.0676335884846"/>
    <n v="28.173251838257098"/>
    <n v="31.28"/>
    <n v="9285.1000161209395"/>
    <m/>
    <n v="21.15"/>
    <n v="243"/>
    <n v="2633"/>
    <n v="2039"/>
    <n v="2514.6682989343708"/>
    <n v="7425.1"/>
    <n v="3.5000000000000004"/>
    <n v="5.05"/>
    <n v="9.9898606390632416"/>
    <n v="2.3973172383900336"/>
    <n v="6.22702026128451"/>
    <n v="0.2479240930095778"/>
    <n v="391.4"/>
    <n v="376.5"/>
    <n v="5.1741999999999999"/>
    <n v="10461"/>
    <n v="5540"/>
    <n v="5386.97"/>
    <n v="5074.03"/>
    <n v="8508.6201171875"/>
    <n v="12.488154411315918"/>
    <n v="154.15560913085938"/>
    <n v="47.513343811035156"/>
    <n v="0"/>
    <n v="0"/>
    <n v="1"/>
    <n v="1"/>
    <s v="PEG"/>
    <s v="HYBRID"/>
    <n v="0"/>
    <n v="0.17510651051998138"/>
    <n v="7.8959241509437561E-2"/>
    <n v="7.9993300139904022E-2"/>
    <n v="4.349999874830246E-2"/>
    <m/>
    <m/>
    <n v="2.989690750837326E-2"/>
    <n v="4.9062330275774002E-2"/>
    <n v="4.7638099640607834E-2"/>
    <n v="0.12309528142213821"/>
    <n v="4.7817230224609375E-2"/>
    <m/>
    <m/>
    <m/>
    <n v="5.0500001758337021E-2"/>
    <n v="5.3703304380178452E-2"/>
    <n v="9.1283991932868958E-2"/>
    <n v="9.7822807729244232E-2"/>
    <n v="6.1746649444103241E-2"/>
  </r>
  <r>
    <x v="56"/>
    <x v="3"/>
    <s v="CHE"/>
    <n v="146"/>
    <n v="3932"/>
    <n v="7497.2436100568129"/>
    <n v="28.845054367757328"/>
    <n v="31.31"/>
    <n v="9195.8523152952494"/>
    <m/>
    <n v="20.394639999999999"/>
    <n v="278"/>
    <n v="2415"/>
    <n v="1836"/>
    <n v="2542.7129268035274"/>
    <n v="8055.8"/>
    <n v="3.5000000000000004"/>
    <n v="4.8"/>
    <n v="10.019692240777303"/>
    <n v="3.0358647982154019"/>
    <n v="6.2739575999374155"/>
    <n v="0.24456678107577806"/>
    <n v="456.7"/>
    <n v="382.8"/>
    <n v="5.1779000000000002"/>
    <n v="11186"/>
    <n v="5832"/>
    <n v="5670.91"/>
    <n v="5515.09"/>
    <n v="9248.2314453125"/>
    <n v="12.212445259094238"/>
    <n v="150.389892578125"/>
    <n v="46.745899200439453"/>
    <n v="0"/>
    <n v="0"/>
    <n v="1"/>
    <n v="1"/>
    <s v="PEG"/>
    <s v="HYBRID"/>
    <n v="0.29250002000000003"/>
    <n v="0.21690000593662262"/>
    <n v="5.4159827530384064E-2"/>
    <n v="5.46724833548069E-2"/>
    <n v="4.1999999433755875E-2"/>
    <m/>
    <m/>
    <n v="3.0030030757188797E-3"/>
    <n v="5.1156822592020035E-2"/>
    <n v="5.1003657281398773E-2"/>
    <m/>
    <m/>
    <m/>
    <m/>
    <m/>
    <n v="4.8000000417232513E-2"/>
    <m/>
    <n v="8.4221772849559784E-2"/>
    <n v="9.1662488877773285E-2"/>
    <n v="4.8336241394281387E-2"/>
  </r>
  <r>
    <x v="57"/>
    <x v="3"/>
    <s v="CHE"/>
    <n v="146"/>
    <n v="3956"/>
    <n v="7962.0138537145785"/>
    <n v="30.453308908076064"/>
    <n v="32.9"/>
    <n v="9590.0557717625506"/>
    <m/>
    <n v="20.142859999999999"/>
    <n v="479"/>
    <n v="2564"/>
    <n v="2023"/>
    <n v="2653.8808210596439"/>
    <n v="8568.7999999999993"/>
    <n v="3.5000000000000004"/>
    <n v="4.79"/>
    <n v="10.035836056394354"/>
    <n v="2.5362664288493613"/>
    <n v="6.2661347101619445"/>
    <n v="0.23795482052557371"/>
    <n v="396.3"/>
    <n v="360.8"/>
    <n v="5.1916000000000002"/>
    <n v="12247"/>
    <n v="6144"/>
    <n v="5974.29"/>
    <n v="6272.71"/>
    <n v="10518.681640625"/>
    <n v="12.246204376220703"/>
    <n v="155.08421325683594"/>
    <n v="47.646511077880859"/>
    <n v="0"/>
    <n v="0"/>
    <n v="1"/>
    <n v="1"/>
    <s v="PEG"/>
    <s v="HYBRID"/>
    <n v="-0.25166654999999999"/>
    <n v="0.26099103689193726"/>
    <n v="5.6777715682983398E-2"/>
    <n v="5.0938338041305542E-2"/>
    <n v="4.1999999433755875E-2"/>
    <m/>
    <m/>
    <n v="1.9960079807788134E-3"/>
    <n v="5.4781708866357803E-2"/>
    <n v="5.467258021235466E-2"/>
    <m/>
    <m/>
    <m/>
    <m/>
    <m/>
    <n v="4.7899998724460602E-2"/>
    <m/>
    <n v="0.10108783841133118"/>
    <n v="0.11148457229137421"/>
    <n v="4.6469166874885559E-2"/>
  </r>
  <r>
    <x v="58"/>
    <x v="3"/>
    <s v="CHE"/>
    <n v="146"/>
    <n v="3988"/>
    <n v="8353.4622308967864"/>
    <n v="32.119567412796606"/>
    <n v="33.979999999999997"/>
    <n v="10291.7804071838"/>
    <m/>
    <n v="20.268750000000001"/>
    <n v="489"/>
    <n v="2719"/>
    <n v="2133"/>
    <n v="2780.9659365387947"/>
    <n v="9311.7000000000007"/>
    <n v="3.5000000000000004"/>
    <n v="4.7300000000000004"/>
    <n v="10.749968587161673"/>
    <n v="1.7941392002769538"/>
    <n v="6.2661347101619453"/>
    <n v="0.2206615289240734"/>
    <n v="448.3"/>
    <n v="365.7"/>
    <n v="5.1921999999999997"/>
    <n v="13195"/>
    <n v="6502"/>
    <n v="6322.4"/>
    <n v="6872.6"/>
    <n v="11524.634765625"/>
    <n v="12.26166820526123"/>
    <n v="155.01644897460938"/>
    <n v="47.894222259521484"/>
    <n v="0"/>
    <n v="0"/>
    <n v="1"/>
    <n v="1"/>
    <s v="PEG"/>
    <s v="HYBRID"/>
    <n v="0.38625002000000003"/>
    <n v="0.21114370226860046"/>
    <n v="0.12700565159320831"/>
    <n v="4.7416362911462784E-2"/>
    <n v="4.1999999433755875E-2"/>
    <m/>
    <m/>
    <n v="7.0717133581638336E-2"/>
    <n v="5.6288518011569977E-2"/>
    <n v="5.2570857107639313E-2"/>
    <m/>
    <m/>
    <m/>
    <m/>
    <m/>
    <n v="4.7299999743700027E-2"/>
    <m/>
    <n v="0.13451407849788666"/>
    <n v="0.15009686350822449"/>
    <n v="4.4708181172609329E-2"/>
  </r>
  <r>
    <x v="59"/>
    <x v="3"/>
    <s v="CHE"/>
    <n v="146"/>
    <n v="4022"/>
    <n v="8635.8022616777707"/>
    <n v="33.471970251230147"/>
    <n v="35.01"/>
    <n v="10475.329776938301"/>
    <m/>
    <n v="20.268750000000001"/>
    <n v="462"/>
    <n v="2731"/>
    <n v="2098"/>
    <n v="2976.2677144023801"/>
    <n v="10143.299999999999"/>
    <n v="3.5000000000000004"/>
    <n v="4.66"/>
    <n v="10.072612249489564"/>
    <n v="1.7347016853927042"/>
    <n v="6.3913009465696682"/>
    <n v="0.21202196468216084"/>
    <n v="517.4"/>
    <n v="376.9"/>
    <n v="5.1868999999999996"/>
    <n v="14255"/>
    <n v="6915"/>
    <n v="6723.99"/>
    <n v="7531.01"/>
    <n v="12628.7197265625"/>
    <n v="12.121212005615234"/>
    <n v="151.40733337402344"/>
    <n v="47.720584869384766"/>
    <n v="0"/>
    <n v="0"/>
    <n v="1"/>
    <n v="1"/>
    <s v="PEG"/>
    <s v="HYBRID"/>
    <n v="0.70833349000000001"/>
    <n v="-6.1824049800634384E-2"/>
    <n v="-9.4272829592227936E-3"/>
    <n v="4.7437563538551331E-2"/>
    <n v="4.1999999433755875E-2"/>
    <m/>
    <m/>
    <n v="-6.3255816698074341E-2"/>
    <n v="5.3828533738851547E-2"/>
    <n v="5.7463429868221283E-2"/>
    <m/>
    <m/>
    <m/>
    <m/>
    <m/>
    <n v="4.6599999070167542E-2"/>
    <m/>
    <n v="-1.3300629332661629E-2"/>
    <n v="-2.3079512640833855E-2"/>
    <n v="4.4718779623508453E-2"/>
  </r>
  <r>
    <x v="60"/>
    <x v="3"/>
    <s v="CHE"/>
    <n v="146"/>
    <n v="4051"/>
    <n v="8491.6692543480603"/>
    <n v="33.406703003808019"/>
    <n v="32.79"/>
    <n v="10305.281768776"/>
    <m/>
    <n v="19.891069999999999"/>
    <n v="268"/>
    <n v="2564"/>
    <n v="1762"/>
    <n v="3242.0600433965487"/>
    <n v="10897.2"/>
    <n v="2.5"/>
    <n v="4.12"/>
    <n v="9.5679119677868094"/>
    <n v="2.7314476634891518"/>
    <n v="6.4225925056716049"/>
    <n v="0.22037243143422908"/>
    <n v="634.70000000000005"/>
    <n v="483.4"/>
    <n v="5.1593999999999998"/>
    <n v="14700"/>
    <n v="7154"/>
    <n v="6956.39"/>
    <n v="7743.61"/>
    <n v="12985.2275390625"/>
    <n v="11.816070556640625"/>
    <n v="146.39976501464844"/>
    <n v="47.113662719726563"/>
    <n v="0"/>
    <n v="0"/>
    <n v="1"/>
    <n v="1"/>
    <s v="PEG"/>
    <s v="HYBRID"/>
    <n v="-1.7212502999999999"/>
    <n v="-5.5574674159288406E-2"/>
    <n v="9.1536082327365875E-3"/>
    <n v="5.8769654482603073E-2"/>
    <n v="4.1000001132488251E-2"/>
    <m/>
    <m/>
    <n v="-4.9652431160211563E-2"/>
    <n v="5.8806039392948151E-2"/>
    <n v="6.1878453940153122E-2"/>
    <m/>
    <m/>
    <m/>
    <m/>
    <m/>
    <n v="4.1200000792741776E-2"/>
    <m/>
    <n v="2.5018404703587294E-3"/>
    <n v="-5.7142032310366631E-3"/>
    <n v="4.9884825944900513E-2"/>
  </r>
  <r>
    <x v="61"/>
    <x v="3"/>
    <s v="CHE"/>
    <n v="146"/>
    <n v="4080"/>
    <n v="8437.1908611322087"/>
    <n v="32.325394531626287"/>
    <n v="35.64"/>
    <n v="9914.7436910487195"/>
    <m/>
    <n v="18.883929999999999"/>
    <n v="-80"/>
    <n v="2251"/>
    <n v="1349"/>
    <n v="6411.1029926112387"/>
    <n v="11237.1"/>
    <n v="2"/>
    <n v="3.86"/>
    <n v="9.3283862520874141"/>
    <n v="5.0920674368533989"/>
    <n v="6.5164671829773901"/>
    <n v="0.21634447312405666"/>
    <n v="488.6"/>
    <n v="403.6"/>
    <n v="5.1543999999999999"/>
    <n v="14555"/>
    <n v="7552"/>
    <n v="7343.39"/>
    <n v="7211.61"/>
    <n v="12093.119140625"/>
    <n v="12.752235412597656"/>
    <n v="149.09854125976563"/>
    <n v="45.332363128662109"/>
    <n v="1"/>
    <n v="1"/>
    <n v="1"/>
    <n v="1"/>
    <s v="PEG"/>
    <s v="HYBRID"/>
    <n v="-0.82041668999999995"/>
    <n v="-0.30090484023094177"/>
    <n v="3.708263486623764E-2"/>
    <n v="5.9304997324943542E-2"/>
    <n v="3.5500001162290573E-2"/>
    <m/>
    <m/>
    <n v="-2.5078369304537773E-2"/>
    <n v="6.2161002308130264E-2"/>
    <n v="6.3759997487068176E-2"/>
    <m/>
    <m/>
    <m/>
    <m/>
    <m/>
    <n v="3.8600001484155655E-2"/>
    <m/>
    <n v="-6.7994468845427036E-3"/>
    <n v="-1.6403133049607277E-2"/>
    <n v="4.7402501106262207E-2"/>
  </r>
  <r>
    <x v="62"/>
    <x v="3"/>
    <s v="CHE"/>
    <n v="146"/>
    <n v="4102"/>
    <n v="7862.1599219238033"/>
    <n v="31.268024203483392"/>
    <n v="35.24"/>
    <n v="8938.41026207711"/>
    <m/>
    <n v="17.37321"/>
    <n v="-283"/>
    <n v="1763"/>
    <n v="801"/>
    <n v="6576.0862538595202"/>
    <n v="11150.2"/>
    <n v="2"/>
    <n v="3.8"/>
    <n v="9.160417916102066"/>
    <n v="11.237938533027956"/>
    <n v="6.2504889306109783"/>
    <n v="0.23594799725716664"/>
    <n v="471.7"/>
    <n v="432.5"/>
    <n v="5.1532999999999998"/>
    <n v="14596"/>
    <n v="8126"/>
    <n v="7901.54"/>
    <n v="6694.46"/>
    <n v="11225.912109375"/>
    <n v="12.980696678161621"/>
    <n v="152.39089965820313"/>
    <n v="44.814472198486328"/>
    <n v="0"/>
    <n v="0"/>
    <n v="1"/>
    <n v="1"/>
    <s v="PEG"/>
    <s v="HYBRID"/>
    <n v="-0.13208317999999999"/>
    <n v="5.1598332822322845E-2"/>
    <n v="4.5539204031229019E-2"/>
    <n v="4.8568893224000931E-2"/>
    <n v="3.020000085234642E-2"/>
    <m/>
    <m/>
    <n v="-1.8220793455839157E-2"/>
    <n v="6.3759997487068176E-2"/>
    <n v="6.4943313598632813E-2"/>
    <m/>
    <m/>
    <m/>
    <m/>
    <m/>
    <n v="3.7999998778104782E-2"/>
    <m/>
    <n v="4.5478250831365585E-2"/>
    <n v="4.6583574265241623E-2"/>
    <n v="3.9384447038173676E-2"/>
  </r>
  <r>
    <x v="63"/>
    <x v="3"/>
    <s v="CHE"/>
    <n v="146"/>
    <n v="4122"/>
    <n v="8057.2930311975442"/>
    <n v="32.883439727061607"/>
    <n v="36.82"/>
    <n v="8817.4576164291793"/>
    <m/>
    <n v="16.491959999999999"/>
    <n v="-115"/>
    <n v="1594"/>
    <n v="853"/>
    <n v="5534.3925538186868"/>
    <n v="10630.7"/>
    <n v="2"/>
    <n v="4.0199999999999996"/>
    <n v="9.160417916102066"/>
    <n v="12.952211916485362"/>
    <n v="6.1566142533051673"/>
    <n v="0.24837091316656512"/>
    <n v="439.9"/>
    <n v="450.2"/>
    <n v="4.0265000000000004"/>
    <n v="14435"/>
    <n v="8403"/>
    <n v="8170.89"/>
    <n v="6264.11"/>
    <n v="10504.259765625"/>
    <n v="12.647519111633301"/>
    <n v="156.52786254882813"/>
    <n v="44.870876312255859"/>
    <n v="0"/>
    <n v="0"/>
    <n v="1"/>
    <n v="1"/>
    <s v="PEG"/>
    <s v="HYBRID"/>
    <n v="-0.3233335"/>
    <n v="9.5407240092754364E-2"/>
    <n v="6.3467331230640411E-2"/>
    <n v="3.7287913262844086E-2"/>
    <n v="2.9883330687880516E-2"/>
    <m/>
    <m/>
    <n v="0"/>
    <n v="6.3467331230640411E-2"/>
    <n v="6.3467331230640411E-2"/>
    <m/>
    <m/>
    <m/>
    <m/>
    <m/>
    <n v="4.0199998766183853E-2"/>
    <m/>
    <n v="6.379486620426178E-2"/>
    <n v="6.9254003465175629E-2"/>
    <n v="3.3585622906684875E-2"/>
  </r>
  <r>
    <x v="64"/>
    <x v="3"/>
    <s v="CHE"/>
    <n v="146"/>
    <n v="4140"/>
    <n v="8086.2535716255625"/>
    <n v="32.83474504089714"/>
    <n v="37.4"/>
    <n v="8629.7559499307499"/>
    <m/>
    <n v="16.240179999999999"/>
    <n v="-4"/>
    <n v="1435"/>
    <n v="844"/>
    <n v="5117.7656046633792"/>
    <n v="10412.6"/>
    <n v="2"/>
    <n v="4.16"/>
    <n v="9.3436262744241088"/>
    <n v="12.122334809106571"/>
    <n v="5.9923335680200376"/>
    <n v="0.26547680065255891"/>
    <n v="485.3"/>
    <n v="497.1"/>
    <n v="3.0895999999999999"/>
    <n v="14320"/>
    <n v="8583"/>
    <n v="8345.92"/>
    <n v="5974.08"/>
    <n v="10017.91015625"/>
    <n v="12.764816284179688"/>
    <n v="159.09342956542969"/>
    <n v="44.660312652587891"/>
    <n v="0"/>
    <n v="0"/>
    <n v="1"/>
    <n v="1"/>
    <s v="PEG"/>
    <s v="HYBRID"/>
    <n v="-0.14416646999999999"/>
    <n v="-7.2468139231204987E-2"/>
    <n v="8.2232393324375153E-2"/>
    <n v="3.3987674862146378E-2"/>
    <n v="3.0391670763492584E-2"/>
    <m/>
    <m/>
    <n v="1.9650654867291451E-2"/>
    <n v="6.2581740319728851E-2"/>
    <n v="6.137567013502121E-2"/>
    <m/>
    <m/>
    <m/>
    <m/>
    <m/>
    <n v="4.1600000113248825E-2"/>
    <m/>
    <n v="5.1292348653078079E-2"/>
    <n v="5.4846726357936859E-2"/>
    <n v="3.218967467546463E-2"/>
  </r>
  <r>
    <x v="65"/>
    <x v="3"/>
    <s v="CHE"/>
    <n v="146"/>
    <n v="4155"/>
    <n v="7697.7968484306675"/>
    <n v="32.36130174768455"/>
    <n v="37.43"/>
    <n v="8181.7417714644898"/>
    <m/>
    <n v="16.11429"/>
    <n v="2"/>
    <n v="1283"/>
    <n v="822"/>
    <n v="4418.923796680614"/>
    <n v="9787.6"/>
    <n v="2.5"/>
    <n v="4.6399999999999997"/>
    <n v="9.6001179760749658"/>
    <n v="14.938177233716504"/>
    <n v="5.8671673316122899"/>
    <n v="0.28478043735459302"/>
    <n v="524.6"/>
    <n v="505.1"/>
    <n v="3.0771999999999999"/>
    <n v="13720"/>
    <n v="9420"/>
    <n v="9159.7999999999993"/>
    <n v="4560.2"/>
    <n v="7646.98046875"/>
    <n v="12.944394111633301"/>
    <n v="165.12216186523438"/>
    <n v="45.621726989746094"/>
    <n v="0"/>
    <n v="0"/>
    <n v="1"/>
    <n v="1"/>
    <s v="PEG"/>
    <s v="HYBRID"/>
    <n v="0.48291658999999998"/>
    <n v="-0.11325202882289886"/>
    <n v="8.7765388190746307E-2"/>
    <n v="3.7718545645475388E-2"/>
    <n v="3.0158329755067825E-2"/>
    <m/>
    <m/>
    <n v="2.7837259694933891E-2"/>
    <n v="5.9928130358457565E-2"/>
    <n v="5.8305077254772186E-2"/>
    <m/>
    <m/>
    <m/>
    <m/>
    <m/>
    <n v="4.6399999409914017E-2"/>
    <m/>
    <n v="5.2346810698509216E-2"/>
    <n v="5.5954918265342712E-2"/>
    <n v="3.3938437700271606E-2"/>
  </r>
  <r>
    <x v="66"/>
    <x v="3"/>
    <s v="CHE"/>
    <n v="146"/>
    <n v="4168"/>
    <n v="7574.2329399664286"/>
    <n v="31.853690334348148"/>
    <n v="35"/>
    <n v="8169.2724374886702"/>
    <m/>
    <n v="16.366070000000001"/>
    <n v="52"/>
    <n v="1266"/>
    <n v="882"/>
    <n v="6584.1711916236027"/>
    <n v="10492.3"/>
    <n v="1.5"/>
    <n v="4.43"/>
    <n v="9.8016471702292112"/>
    <n v="16.877371449517046"/>
    <n v="5.7420010952045679"/>
    <n v="0.32989473917318329"/>
    <n v="542.1"/>
    <n v="517.6"/>
    <n v="3.3125"/>
    <n v="13244"/>
    <n v="9394"/>
    <n v="9134.51"/>
    <n v="4109.49"/>
    <n v="6891.1865234375"/>
    <n v="11.919247627258301"/>
    <n v="149.4976806640625"/>
    <n v="44.370487213134766"/>
    <n v="0"/>
    <n v="0"/>
    <n v="1"/>
    <n v="1"/>
    <s v="PEG"/>
    <s v="HYBRID"/>
    <n v="0.30958342999999999"/>
    <n v="0.52516728639602661"/>
    <n v="7.7730074524879456E-2"/>
    <n v="5.4341539740562439E-2"/>
    <n v="3.0033329501748085E-2"/>
    <m/>
    <m/>
    <n v="2.083333395421505E-2"/>
    <n v="5.6896742433309555E-2"/>
    <n v="5.573558434844017E-2"/>
    <m/>
    <m/>
    <m/>
    <m/>
    <m/>
    <n v="4.4300001114606857E-2"/>
    <m/>
    <n v="0.15823547542095184"/>
    <n v="0.18136495351791382"/>
    <n v="4.2187433689832687E-2"/>
  </r>
  <r>
    <x v="67"/>
    <x v="3"/>
    <s v="CHE"/>
    <n v="146"/>
    <n v="4180"/>
    <n v="8360.3821787467041"/>
    <n v="33.061952809744412"/>
    <n v="37.36"/>
    <n v="9409.9003487491591"/>
    <m/>
    <n v="17.247319999999998"/>
    <n v="-37"/>
    <n v="1807"/>
    <n v="1286"/>
    <n v="8005.3516579659963"/>
    <n v="11331.2"/>
    <n v="1.5"/>
    <n v="3.41"/>
    <n v="10.003176364383457"/>
    <n v="13.34208675263775"/>
    <n v="5.7028866463271601"/>
    <n v="0.28523150092198152"/>
    <n v="563.4"/>
    <n v="537.29999999999995"/>
    <n v="4.3596000000000004"/>
    <n v="13016"/>
    <n v="9448"/>
    <n v="9187.02"/>
    <n v="3828.98"/>
    <n v="6420.80078125"/>
    <n v="11.569443702697754"/>
    <n v="138.48281860351563"/>
    <n v="42.538364410400391"/>
    <n v="0"/>
    <n v="0"/>
    <n v="0"/>
    <n v="0"/>
    <s v="FLOAT"/>
    <s v="HYBRID"/>
    <n v="0"/>
    <n v="7.7847912907600403E-2"/>
    <n v="7.5040072202682495E-2"/>
    <n v="4.1130818426609039E-2"/>
    <n v="2.9758330434560776E-2"/>
    <m/>
    <m/>
    <n v="2.0408162847161293E-2"/>
    <n v="5.4631907492876053E-2"/>
    <n v="5.3539268672466278E-2"/>
    <m/>
    <m/>
    <m/>
    <m/>
    <m/>
    <n v="3.4099999815225601E-2"/>
    <m/>
    <n v="6.9860965013504028E-2"/>
    <n v="7.5658120214939117E-2"/>
    <n v="3.5444572567939758E-2"/>
  </r>
  <r>
    <x v="68"/>
    <x v="3"/>
    <s v="CHE"/>
    <n v="146"/>
    <n v="4192"/>
    <n v="7966.6410424058831"/>
    <n v="33.088857646847892"/>
    <n v="36.200000000000003"/>
    <n v="9272.2125315911308"/>
    <m/>
    <n v="17.247319999999998"/>
    <n v="169"/>
    <n v="1607"/>
    <n v="1317"/>
    <n v="8526.5774894441056"/>
    <n v="11705"/>
    <n v="1.5"/>
    <n v="3.24"/>
    <n v="10.14974305104109"/>
    <n v="12.013870824738868"/>
    <n v="5.921927560040694"/>
    <n v="0.29949701762535647"/>
    <n v="569.4"/>
    <n v="604.4"/>
    <n v="4.3723000000000001"/>
    <n v="12941"/>
    <n v="9523"/>
    <n v="9259.9500000000007"/>
    <n v="3681.05"/>
    <n v="6172.7373046875"/>
    <n v="11.657649040222168"/>
    <n v="135.154052734375"/>
    <n v="40.763423919677734"/>
    <n v="0"/>
    <n v="0"/>
    <n v="0"/>
    <n v="0"/>
    <s v="FLOAT"/>
    <s v="HYBRID"/>
    <n v="0"/>
    <n v="1.7958728596568108E-2"/>
    <n v="6.799846887588501E-2"/>
    <n v="5.6386653333902359E-2"/>
    <n v="2.6458330452442169E-2"/>
    <m/>
    <m/>
    <n v="1.4999999664723873E-2"/>
    <n v="5.2998468279838562E-2"/>
    <n v="5.2215240895748138E-2"/>
    <m/>
    <m/>
    <m/>
    <m/>
    <m/>
    <n v="3.2400000840425491E-2"/>
    <m/>
    <n v="5.4378759115934372E-2"/>
    <n v="5.6564889848232269E-2"/>
    <n v="4.1422493755817413E-2"/>
  </r>
  <r>
    <x v="69"/>
    <x v="3"/>
    <s v="CHE"/>
    <n v="146"/>
    <n v="4206"/>
    <n v="8092.2063916421903"/>
    <n v="33.388595946137627"/>
    <n v="38.47"/>
    <n v="9698.1730373875998"/>
    <m/>
    <n v="17.37321"/>
    <n v="-186"/>
    <n v="1889"/>
    <n v="1298"/>
    <n v="6994.9870917609778"/>
    <n v="11850.9"/>
    <n v="1.5"/>
    <n v="3.76"/>
    <n v="9.7100429910681907"/>
    <n v="7.4022538655133614"/>
    <n v="6.047093796448415"/>
    <n v="0.32088517992026677"/>
    <n v="621.5"/>
    <n v="964"/>
    <n v="4.4396000000000004"/>
    <n v="12827"/>
    <n v="9632"/>
    <n v="9365.94"/>
    <n v="3461.06"/>
    <n v="5803.83740234375"/>
    <n v="11.963882446289063"/>
    <n v="135.64932250976563"/>
    <n v="39.384616851806641"/>
    <n v="0"/>
    <n v="0"/>
    <n v="0"/>
    <n v="0"/>
    <s v="FLOAT"/>
    <s v="HYBRID"/>
    <m/>
    <n v="-0.16496822237968445"/>
    <n v="8.5990838706493378E-3"/>
    <n v="1.7322026193141937E-2"/>
    <n v="2.4833330884575844E-2"/>
    <m/>
    <m/>
    <n v="-4.3349754065275192E-2"/>
    <n v="5.194883793592453E-2"/>
    <n v="5.4302852600812912E-2"/>
    <m/>
    <m/>
    <m/>
    <m/>
    <m/>
    <n v="3.7599999457597733E-2"/>
    <m/>
    <n v="-1.686500757932663E-2"/>
    <n v="-2.4265384301543236E-2"/>
    <n v="2.1077677607536316E-2"/>
  </r>
  <r>
    <x v="70"/>
    <x v="3"/>
    <s v="CHE"/>
    <n v="146"/>
    <n v="4226"/>
    <n v="8138.7871874026669"/>
    <n v="31.896247034861645"/>
    <n v="37.729999999999997"/>
    <n v="10847.982227222201"/>
    <m/>
    <n v="19.009820000000001"/>
    <m/>
    <n v="1854"/>
    <n v="1316"/>
    <n v="8422.48391573156"/>
    <n v="12266"/>
    <n v="1.5"/>
    <n v="4.0599999999999996"/>
    <n v="9.2886637669274972"/>
    <n v="3.0869585709572513"/>
    <n v="6.2270202612845127"/>
    <n v="0.37804265476291499"/>
    <n v="932.9"/>
    <n v="1806.8"/>
    <n v="4.4099000000000004"/>
    <n v="12660"/>
    <n v="9646"/>
    <n v="9379.5499999999993"/>
    <n v="3280.45"/>
    <n v="5500.97314453125"/>
    <n v="11.906772613525391"/>
    <n v="134.38064575195313"/>
    <n v="39.794223785400391"/>
    <n v="0"/>
    <n v="0"/>
    <n v="1"/>
    <n v="1"/>
    <s v="PEG"/>
    <s v="USA"/>
    <m/>
    <n v="3.6218095570802689E-2"/>
    <n v="1.104847714304924E-2"/>
    <n v="1.7672305926680565E-2"/>
    <n v="2.5924999266862869E-2"/>
    <m/>
    <m/>
    <n v="-4.3254375457763672E-2"/>
    <n v="5.4302852600812912E-2"/>
    <n v="5.6757878512144089E-2"/>
    <m/>
    <m/>
    <m/>
    <m/>
    <m/>
    <n v="4.0600001811981201E-2"/>
    <m/>
    <n v="1.6546377912163734E-2"/>
    <n v="1.5273411758244038E-2"/>
    <n v="2.1798651665449142E-2"/>
  </r>
  <r>
    <x v="71"/>
    <x v="3"/>
    <s v="CHE"/>
    <n v="146"/>
    <n v="4254"/>
    <n v="8046.6735150964241"/>
    <n v="30.180168546607284"/>
    <n v="35.15"/>
    <n v="11839.8896820956"/>
    <m/>
    <n v="21.905360000000002"/>
    <m/>
    <n v="2024"/>
    <n v="1463"/>
    <n v="8282.5134306909058"/>
    <n v="12799"/>
    <n v="1.5"/>
    <n v="3.39"/>
    <n v="8.9955303936122295"/>
    <n v="2.0112477361547993"/>
    <n v="6.6963936478135153"/>
    <n v="0.43682839442508914"/>
    <n v="1283"/>
    <n v="2141.9"/>
    <n v="4.3086000000000002"/>
    <n v="12675"/>
    <n v="9636"/>
    <n v="9369.83"/>
    <n v="3305.17"/>
    <n v="5542.42578125"/>
    <n v="11.870384216308594"/>
    <n v="130.2672119140625"/>
    <n v="39.157077789306641"/>
    <n v="0"/>
    <n v="0"/>
    <n v="1"/>
    <n v="1"/>
    <s v="PEG"/>
    <s v="USA"/>
    <m/>
    <n v="0.34660926461219788"/>
    <n v="2.5484701618552208E-2"/>
    <n v="6.0973871499300003E-2"/>
    <n v="2.6249999180436134E-2"/>
    <m/>
    <m/>
    <n v="-3.1216362491250038E-2"/>
    <n v="5.6701064109802246E-2"/>
    <n v="5.8528099209070206E-2"/>
    <m/>
    <m/>
    <m/>
    <m/>
    <m/>
    <n v="3.3900000154972076E-2"/>
    <m/>
    <n v="7.770983874797821E-2"/>
    <n v="8.7240718305110931E-2"/>
    <n v="4.3611936271190643E-2"/>
  </r>
  <r>
    <x v="72"/>
    <x v="3"/>
    <s v="CHE"/>
    <n v="146"/>
    <n v="4286"/>
    <n v="7668.7590383229226"/>
    <n v="29.178858487410043"/>
    <n v="33.72"/>
    <n v="12795.2649599505"/>
    <m/>
    <n v="24.297319999999999"/>
    <m/>
    <n v="2049"/>
    <n v="1572"/>
    <n v="9669.3329115359538"/>
    <n v="13782.1"/>
    <n v="1.5"/>
    <n v="3.15"/>
    <n v="8.7756803636257796"/>
    <n v="2.0043598346942955"/>
    <n v="7.3378706094031179"/>
    <n v="0.47423793246900253"/>
    <n v="1458.7"/>
    <n v="2261.4"/>
    <n v="4.3"/>
    <n v="12791"/>
    <n v="9630"/>
    <n v="9364"/>
    <n v="3427.01"/>
    <n v="5746.73876953125"/>
    <n v="11.675045013427734"/>
    <n v="124.25685119628906"/>
    <n v="37.668785095214844"/>
    <n v="0"/>
    <n v="0"/>
    <n v="0"/>
    <n v="0"/>
    <s v="FLOAT"/>
    <s v="USA"/>
    <m/>
    <n v="6.4277984201908112E-2"/>
    <n v="3.4200944006443024E-2"/>
    <n v="3.4294873476028442E-2"/>
    <n v="2.5033330544829369E-2"/>
    <m/>
    <m/>
    <n v="-2.4444444105029106E-2"/>
    <n v="5.8645386248826981E-2"/>
    <n v="6.0114860534667969E-2"/>
    <m/>
    <m/>
    <m/>
    <m/>
    <m/>
    <n v="3.1500000506639481E-2"/>
    <m/>
    <n v="3.766782209277153E-2"/>
    <n v="4.015030711889267E-2"/>
    <n v="2.966410294175148E-2"/>
  </r>
  <r>
    <x v="73"/>
    <x v="3"/>
    <s v="CHE"/>
    <n v="146"/>
    <n v="4323"/>
    <n v="7642.7936316209052"/>
    <n v="29.587546032004745"/>
    <n v="33.590000000000003"/>
    <n v="13459.063328152701"/>
    <m/>
    <n v="25.556249999999999"/>
    <m/>
    <n v="1727"/>
    <n v="1629"/>
    <n v="10512.692982051671"/>
    <n v="14893.2"/>
    <n v="1.5"/>
    <n v="3.32"/>
    <n v="9.013851229444434"/>
    <n v="1.5474215885625704"/>
    <n v="7.9159144074108001"/>
    <n v="0.53088732955539986"/>
    <n v="1505.5"/>
    <n v="2482.3000000000002"/>
    <n v="4.2969999999999997"/>
    <n v="12781"/>
    <n v="9708"/>
    <n v="9439.84"/>
    <n v="3341.16"/>
    <n v="5602.77734375"/>
    <n v="11.406411170959473"/>
    <n v="115.82238006591797"/>
    <n v="35.595890045166016"/>
    <n v="0"/>
    <n v="0"/>
    <n v="0"/>
    <n v="0"/>
    <s v="FLOAT"/>
    <s v="USA"/>
    <m/>
    <n v="-1.5993637964129448E-2"/>
    <n v="8.643098920583725E-2"/>
    <n v="3.3628318458795547E-2"/>
    <n v="2.4900000542402267E-2"/>
    <m/>
    <m/>
    <n v="2.619590051472187E-2"/>
    <n v="6.0235090553760529E-2"/>
    <n v="5.8697458356618881E-2"/>
    <m/>
    <m/>
    <m/>
    <m/>
    <m/>
    <n v="3.319999948143959E-2"/>
    <m/>
    <n v="5.7515397667884827E-2"/>
    <n v="6.7821957170963287E-2"/>
    <n v="2.9264159500598907E-2"/>
  </r>
  <r>
    <x v="74"/>
    <x v="3"/>
    <s v="CHE"/>
    <n v="146"/>
    <n v="4364"/>
    <n v="7724.1390129064675"/>
    <n v="29.73045879791183"/>
    <n v="32.340000000000003"/>
    <n v="13940.3666702224"/>
    <m/>
    <n v="26.18571"/>
    <m/>
    <n v="1186"/>
    <n v="1132"/>
    <n v="11203.702506575482"/>
    <n v="16306.9"/>
    <n v="1.5"/>
    <n v="3.27"/>
    <n v="10.039818036047864"/>
    <n v="1.596725759492706"/>
    <n v="8.4216309519550716"/>
    <n v="0.6297840817884266"/>
    <n v="1597.6"/>
    <n v="2594"/>
    <n v="4.29"/>
    <n v="13021"/>
    <n v="9847"/>
    <n v="9575"/>
    <n v="3446"/>
    <n v="5778.5830078125"/>
    <n v="11.04879093170166"/>
    <n v="109.82624816894531"/>
    <n v="33.842975616455078"/>
    <n v="0"/>
    <n v="0"/>
    <n v="0"/>
    <n v="0"/>
    <s v="FLOAT"/>
    <s v="USA"/>
    <m/>
    <n v="5.5720187723636627E-2"/>
    <n v="0.17342494428157806"/>
    <n v="2.958478219807148E-2"/>
    <n v="2.4783330038189888E-2"/>
    <m/>
    <m/>
    <n v="0.11431742459535599"/>
    <n v="5.9107523411512375E-2"/>
    <n v="5.3043704479932785E-2"/>
    <m/>
    <m/>
    <m/>
    <m/>
    <m/>
    <n v="3.2699998468160629E-2"/>
    <m/>
    <n v="0.11338450014591217"/>
    <n v="0.15171366930007935"/>
    <n v="2.7184056118130684E-2"/>
  </r>
  <r>
    <x v="75"/>
    <x v="3"/>
    <s v="CHE"/>
    <n v="146"/>
    <n v="4412"/>
    <n v="7475.0943742720501"/>
    <n v="31.507098744589236"/>
    <n v="31.83"/>
    <n v="14839.8654025822"/>
    <m/>
    <n v="26.4375"/>
    <m/>
    <n v="1225"/>
    <n v="1474"/>
    <n v="12090.013808962882"/>
    <n v="17599.599999999999"/>
    <n v="1.5"/>
    <n v="3.29"/>
    <n v="11.523805738456399"/>
    <n v="1.5210102795304323"/>
    <n v="8.9510838692781629"/>
    <n v="0.68765793672389575"/>
    <n v="1513.4"/>
    <n v="2323.1"/>
    <n v="4.29"/>
    <n v="13337"/>
    <n v="9944"/>
    <n v="9669.32"/>
    <n v="3667.68"/>
    <n v="6150.3173828125"/>
    <n v="10.431001663208008"/>
    <n v="103.23908996582031"/>
    <n v="32.638038635253906"/>
    <n v="0"/>
    <n v="0"/>
    <n v="0"/>
    <n v="0"/>
    <s v="FLOAT"/>
    <s v="USA"/>
    <m/>
    <n v="0.16046442091464996"/>
    <n v="0.20076948404312134"/>
    <n v="2.6013130322098732E-2"/>
    <n v="2.463332936167717E-2"/>
    <m/>
    <m/>
    <n v="0.14741036295890808"/>
    <n v="5.3359121084213257E-2"/>
    <n v="4.6503957360982895E-2"/>
    <m/>
    <m/>
    <m/>
    <m/>
    <m/>
    <n v="3.2900001853704453E-2"/>
    <m/>
    <n v="0.13754785060882568"/>
    <n v="0.19271847605705261"/>
    <n v="2.5323230773210526E-2"/>
  </r>
  <r>
    <x v="76"/>
    <x v="3"/>
    <s v="CHE"/>
    <n v="146"/>
    <n v="4467"/>
    <n v="8996.9310876948603"/>
    <n v="35.483183549536015"/>
    <n v="40.630000000000003"/>
    <n v="18136.860319645599"/>
    <m/>
    <n v="26.18571"/>
    <m/>
    <n v="3423"/>
    <n v="2676"/>
    <n v="12221.394047629201"/>
    <n v="18773.7"/>
    <n v="1.5"/>
    <n v="3.1"/>
    <n v="12.36656418673779"/>
    <n v="1.0130575144497982"/>
    <n v="9.8681484010264011"/>
    <n v="0.86922289804422193"/>
    <n v="2411.3000000000002"/>
    <n v="2212.9"/>
    <n v="3.6"/>
    <n v="14831"/>
    <n v="10339"/>
    <n v="10053.4"/>
    <n v="4777.59"/>
    <n v="8011.52099609375"/>
    <n v="9.8292121887207031"/>
    <n v="107.17501831054688"/>
    <n v="33.180427551269531"/>
    <n v="0"/>
    <n v="0"/>
    <n v="0"/>
    <n v="0"/>
    <s v="FLOAT"/>
    <s v="USA"/>
    <m/>
    <n v="7.5899727642536163E-2"/>
    <n v="0.12056358158588409"/>
    <n v="3.3547550439834595E-2"/>
    <n v="2.4191670119762421E-2"/>
    <m/>
    <m/>
    <n v="7.3784723877906799E-2"/>
    <n v="4.6778857707977295E-2"/>
    <n v="4.3564464896917343E-2"/>
    <m/>
    <m/>
    <m/>
    <m/>
    <m/>
    <n v="3.0999999493360519E-2"/>
    <m/>
    <n v="7.9287804663181305E-2"/>
    <n v="0.11173751950263977"/>
    <n v="2.8869610279798508E-2"/>
  </r>
  <r>
    <x v="77"/>
    <x v="3"/>
    <s v="CHE"/>
    <n v="146"/>
    <n v="4524"/>
    <n v="9182.1688893644423"/>
    <n v="37.786053466024477"/>
    <n v="42.11"/>
    <n v="20227.055124796399"/>
    <m/>
    <n v="27.318750000000001"/>
    <m/>
    <n v="4820"/>
    <n v="3268"/>
    <n v="13049.847514142395"/>
    <n v="19800"/>
    <n v="1.5"/>
    <n v="3.17"/>
    <n v="13.172680963354773"/>
    <n v="0.74673292940792269"/>
    <n v="10.597052751869221"/>
    <n v="0.75051406683693933"/>
    <n v="2208.9"/>
    <n v="1946.7"/>
    <n v="4.1399999999999997"/>
    <n v="16377"/>
    <n v="10931"/>
    <n v="10629.1"/>
    <n v="5747.94"/>
    <n v="9638.6962890625"/>
    <n v="9.5127906799316406"/>
    <n v="110.47381591796875"/>
    <n v="32.877666473388672"/>
    <n v="0"/>
    <n v="0"/>
    <n v="1"/>
    <n v="0"/>
    <s v="PEG"/>
    <s v="USA"/>
    <m/>
    <n v="9.8681747913360596E-2"/>
    <n v="0.10862107574939728"/>
    <n v="3.0030973255634308E-2"/>
    <n v="2.3116670548915863E-2"/>
    <m/>
    <m/>
    <n v="6.4672596752643585E-2"/>
    <n v="4.3948482722043991E-2"/>
    <n v="4.1278872638940811E-2"/>
    <m/>
    <m/>
    <m/>
    <m/>
    <m/>
    <n v="3.1700000166893005E-2"/>
    <m/>
    <n v="7.7444776892662048E-2"/>
    <n v="0.10664903372526169"/>
    <n v="2.6573821902275085E-2"/>
  </r>
  <r>
    <x v="78"/>
    <x v="3"/>
    <s v="CHE"/>
    <n v="146"/>
    <n v="4582"/>
    <n v="9115.6529899607158"/>
    <n v="37.535419051942625"/>
    <n v="40.97"/>
    <n v="20079.891403078898"/>
    <n v="0.17400779999999999"/>
    <n v="28.197279999999999"/>
    <n v="-414.96000000000004"/>
    <n v="4999"/>
    <n v="3435"/>
    <n v="14159.252567957406"/>
    <n v="20409.099999999999"/>
    <n v="1.5"/>
    <n v="3.4199999989999998"/>
    <n v="13.594060187495467"/>
    <n v="0.6414340163889668"/>
    <n v="11.196560919978658"/>
    <n v="0.76018723969598068"/>
    <n v="2239.3000000000002"/>
    <n v="1946.6"/>
    <n v="3.99"/>
    <n v="17165"/>
    <n v="11588"/>
    <n v="11267.9"/>
    <n v="5897.09"/>
    <n v="9888.8056640625"/>
    <n v="9.3238487243652344"/>
    <n v="111.81128692626953"/>
    <n v="33.584419250488281"/>
    <n v="0"/>
    <n v="0"/>
    <n v="1"/>
    <n v="0"/>
    <s v="PEG"/>
    <s v="USA"/>
    <m/>
    <n v="-5.2148569375276566E-2"/>
    <n v="7.3690526187419891E-2"/>
    <n v="2.395438589155674E-2"/>
    <n v="2.3283330723643303E-2"/>
    <m/>
    <m/>
    <n v="3.1890660524368286E-2"/>
    <n v="4.1799865663051605E-2"/>
    <n v="4.050803929567337E-2"/>
    <m/>
    <m/>
    <m/>
    <m/>
    <m/>
    <n v="3.4200001507997513E-2"/>
    <m/>
    <n v="3.9896558970212936E-2"/>
    <n v="4.980047419667244E-2"/>
    <n v="2.3618858307600021E-2"/>
  </r>
  <r>
    <x v="79"/>
    <x v="3"/>
    <s v="CHE"/>
    <n v="146"/>
    <n v="4640"/>
    <n v="8756.59375"/>
    <n v="35.748856028462789"/>
    <n v="40.549999999999997"/>
    <n v="21160.61752811"/>
    <n v="0.16361680000000001"/>
    <n v="27.972249999999999"/>
    <n v="563.29999999999995"/>
    <n v="3791"/>
    <n v="3457"/>
    <n v="15012.718810678225"/>
    <n v="21417.5"/>
    <n v="1.5"/>
    <n v="2.94"/>
    <n v="14.803235352420939"/>
    <n v="1.6188301075572467"/>
    <n v="11.360984728105226"/>
    <n v="0.71315708259686916"/>
    <n v="1639.7"/>
    <n v="1581.4"/>
    <n v="4.3"/>
    <n v="17492"/>
    <n v="12276"/>
    <n v="11936.9"/>
    <n v="5555.09"/>
    <n v="9315.3076171875"/>
    <n v="9.1456127166748047"/>
    <n v="106.54235076904297"/>
    <n v="32.380912780761719"/>
    <n v="0"/>
    <n v="0"/>
    <n v="1"/>
    <n v="0"/>
    <s v="PEG"/>
    <s v="USA"/>
    <m/>
    <n v="0.14061886072158813"/>
    <n v="0.13000971078872681"/>
    <n v="4.3798021972179413E-2"/>
    <n v="2.3683330044150352E-2"/>
    <m/>
    <m/>
    <n v="8.9036054909229279E-2"/>
    <n v="4.097365215420723E-2"/>
    <n v="3.7623777985572815E-2"/>
    <m/>
    <m/>
    <m/>
    <m/>
    <m/>
    <n v="2.9400000348687172E-2"/>
    <m/>
    <n v="9.6208952367305756E-2"/>
    <n v="0.13211148977279663"/>
    <n v="3.3740676939487457E-2"/>
  </r>
  <r>
    <x v="80"/>
    <x v="3"/>
    <s v="CHE"/>
    <n v="146"/>
    <n v="4694"/>
    <n v="9063.6983383042189"/>
    <n v="37.85162761272916"/>
    <n v="41.71"/>
    <n v="23192.382643168599"/>
    <n v="0.15832479999999999"/>
    <n v="27.53951"/>
    <n v="308.88"/>
    <n v="4536"/>
    <n v="3911"/>
    <n v="14606.198033728018"/>
    <n v="21963.599999999999"/>
    <n v="1.5"/>
    <n v="2.6699999989999998"/>
    <n v="15.334539591554861"/>
    <n v="1.8352979081477014"/>
    <n v="11.419748726277207"/>
    <n v="0.66925450464439651"/>
    <n v="1973.7"/>
    <n v="1637"/>
    <n v="4.29"/>
    <n v="18724"/>
    <n v="12910"/>
    <n v="12553.4"/>
    <n v="6170.61"/>
    <n v="10347.470703125"/>
    <n v="8.7894830703735352"/>
    <n v="107.550537109375"/>
    <n v="32.660739898681641"/>
    <n v="0"/>
    <n v="0"/>
    <n v="1"/>
    <n v="1"/>
    <s v="PEG"/>
    <s v="USA"/>
    <n v="0"/>
    <n v="9.6813976764678955E-2"/>
    <n v="7.4289672076702118E-2"/>
    <n v="5.742369219660759E-2"/>
    <n v="2.3133330047130585E-2"/>
    <m/>
    <m/>
    <n v="3.5810809582471848E-2"/>
    <n v="3.847886249423027E-2"/>
    <n v="3.7148542702198029E-2"/>
    <m/>
    <m/>
    <m/>
    <m/>
    <m/>
    <n v="2.669999934732914E-2"/>
    <m/>
    <n v="6.5150588750839233E-2"/>
    <n v="7.8780040144920349E-2"/>
    <n v="4.0278509259223938E-2"/>
  </r>
  <r>
    <x v="81"/>
    <x v="3"/>
    <s v="CHE"/>
    <n v="146"/>
    <n v="4749"/>
    <n v="9684.1440303221734"/>
    <n v="40.262730676196639"/>
    <n v="41.76"/>
    <n v="24505.464885081499"/>
    <n v="0.18476229999999999"/>
    <n v="28.855039999999999"/>
    <n v="-126.44000000000001"/>
    <n v="5916"/>
    <n v="4691"/>
    <n v="15010.251711517758"/>
    <n v="22808.6"/>
    <n v="1.5"/>
    <n v="2.9499999990000001"/>
    <n v="16.378827233990496"/>
    <n v="0.76050896640071386"/>
    <n v="11.848898993065323"/>
    <n v="0.64483881344322214"/>
    <n v="1757"/>
    <n v="1786.5"/>
    <n v="4.3600000000000003"/>
    <n v="20118"/>
    <n v="13597"/>
    <n v="13221.4"/>
    <n v="6896.58"/>
    <n v="11564.8466796875"/>
    <n v="8.5605535507202148"/>
    <n v="110.55310821533203"/>
    <n v="33.088623046875"/>
    <n v="0"/>
    <n v="0"/>
    <n v="1"/>
    <n v="1"/>
    <s v="PEG"/>
    <s v="USA"/>
    <n v="0.54000002000000003"/>
    <n v="0.19533558189868927"/>
    <n v="0.10729274153709412"/>
    <n v="6.5782712772488594E-3"/>
    <n v="2.3099999874830246E-2"/>
    <m/>
    <m/>
    <n v="6.8493150174617767E-2"/>
    <n v="3.8799591362476349E-2"/>
    <n v="3.6312438547611237E-2"/>
    <m/>
    <m/>
    <m/>
    <m/>
    <m/>
    <n v="2.9500000178813934E-2"/>
    <m/>
    <n v="8.8508374989032745E-2"/>
    <n v="0.12692992389202118"/>
    <n v="1.4839135110378265E-2"/>
  </r>
  <r>
    <x v="82"/>
    <x v="3"/>
    <s v="CHE"/>
    <n v="146"/>
    <n v="4815"/>
    <n v="9630.1142263759084"/>
    <n v="40.018950346091714"/>
    <n v="41.54"/>
    <n v="25721.2817757415"/>
    <n v="0.1876516"/>
    <n v="29.582039999999999"/>
    <n v="659.12"/>
    <n v="5206"/>
    <n v="4749"/>
    <n v="15417.044736275562"/>
    <n v="23788.3"/>
    <n v="1.5"/>
    <n v="2.8399999990000002"/>
    <n v="17.752889921405806"/>
    <n v="1.0114543619177923"/>
    <n v="12.26024698026934"/>
    <n v="0.62900016358927335"/>
    <n v="1950"/>
    <n v="2161.5"/>
    <n v="4.28"/>
    <n v="21353"/>
    <n v="14441"/>
    <n v="14042.1"/>
    <n v="7310.9"/>
    <n v="12259.6181640625"/>
    <n v="8.3107109069824219"/>
    <n v="109.74211883544922"/>
    <n v="32.774486541748047"/>
    <n v="0"/>
    <n v="0"/>
    <n v="1"/>
    <n v="1"/>
    <s v="PEG"/>
    <s v="USA"/>
    <n v="0.31"/>
    <n v="8.3686955273151398E-2"/>
    <n v="0.12149623036384583"/>
    <n v="2.1785032004117966E-2"/>
    <n v="2.3116670548915863E-2"/>
    <m/>
    <m/>
    <n v="8.3638586103916168E-2"/>
    <n v="3.7857644259929657E-2"/>
    <n v="3.493567556142807E-2"/>
    <m/>
    <m/>
    <m/>
    <m/>
    <m/>
    <n v="2.8400000184774399E-2"/>
    <m/>
    <n v="8.2145243883132935E-2"/>
    <n v="0.11298993974924088"/>
    <n v="2.2450851276516914E-2"/>
  </r>
  <r>
    <x v="83"/>
    <x v="3"/>
    <s v="CHE"/>
    <n v="146"/>
    <n v="4878"/>
    <n v="9840.3034030340295"/>
    <n v="40.832744943651377"/>
    <n v="42.14"/>
    <n v="27255.912873285801"/>
    <n v="0.1934874"/>
    <n v="29.391639999999999"/>
    <n v="1411.41"/>
    <n v="5071"/>
    <n v="5165"/>
    <n v="15645.780208109076"/>
    <n v="25063.3"/>
    <n v="1.5"/>
    <n v="2.5499999999999998"/>
    <n v="19.255198459646543"/>
    <n v="0.94833224329627197"/>
    <n v="12.436538974785334"/>
    <n v="0.60655782341867204"/>
    <n v="1975"/>
    <n v="1884.1"/>
    <n v="4.29"/>
    <n v="22531"/>
    <n v="15308"/>
    <n v="14885.2"/>
    <n v="7645.85"/>
    <n v="12821.2939453125"/>
    <n v="8.0463323593139648"/>
    <n v="107.78395843505859"/>
    <n v="32.334564208984375"/>
    <n v="0"/>
    <n v="0"/>
    <n v="1"/>
    <n v="1"/>
    <s v="PEG"/>
    <s v="USA"/>
    <n v="0.57999997999999997"/>
    <n v="0.10475537180900574"/>
    <n v="0.12071907520294189"/>
    <n v="3.8632556796073914E-2"/>
    <n v="2.3116670548915863E-2"/>
    <m/>
    <m/>
    <n v="8.5070423781871796E-2"/>
    <n v="3.56486476957798E-2"/>
    <n v="3.2853763550519943E-2"/>
    <m/>
    <m/>
    <m/>
    <m/>
    <m/>
    <n v="2.5499999523162842E-2"/>
    <m/>
    <n v="8.8111788034439087E-2"/>
    <n v="0.11710280179977417"/>
    <n v="3.0874613672494888E-2"/>
  </r>
  <r>
    <x v="84"/>
    <x v="3"/>
    <s v="CHE"/>
    <n v="146"/>
    <n v="4929"/>
    <n v="10287.076486102658"/>
    <n v="42.651634691559721"/>
    <n v="43.4"/>
    <n v="29401.154231472599"/>
    <n v="0.19944490000000001"/>
    <n v="29.599350000000001"/>
    <n v="1040.04"/>
    <n v="5592"/>
    <n v="5272"/>
    <n v="16273.090663796194"/>
    <n v="26588.3"/>
    <n v="1.5"/>
    <n v="2.619999999"/>
    <n v="20.097956907927934"/>
    <n v="0.81842126267060422"/>
    <n v="12.606896876106601"/>
    <n v="0.57509508828726408"/>
    <n v="2320"/>
    <n v="1959.2"/>
    <n v="4.28"/>
    <n v="24296"/>
    <n v="16303"/>
    <n v="15852.7"/>
    <n v="8443.33"/>
    <n v="14158.5849609375"/>
    <n v="7.8092184066772461"/>
    <n v="109.15322113037109"/>
    <n v="32.139354705810547"/>
    <n v="0"/>
    <n v="0"/>
    <n v="1"/>
    <n v="1"/>
    <s v="PEG"/>
    <s v="USA"/>
    <n v="-9.9999997999999993E-3"/>
    <n v="0.26142799854278564"/>
    <n v="7.7124543488025665E-2"/>
    <n v="3.1547416001558304E-2"/>
    <n v="2.3099999874830246E-2"/>
    <m/>
    <m/>
    <n v="4.3613705784082413E-2"/>
    <n v="3.3510837703943253E-2"/>
    <n v="3.2110385596752167E-2"/>
    <m/>
    <m/>
    <m/>
    <m/>
    <m/>
    <n v="2.6200000196695328E-2"/>
    <m/>
    <n v="9.4204097986221313E-2"/>
    <n v="0.12542587518692017"/>
    <n v="2.7323707938194275E-2"/>
  </r>
  <r>
    <x v="85"/>
    <x v="3"/>
    <s v="CHE"/>
    <n v="146"/>
    <n v="4980"/>
    <n v="10866.867469879518"/>
    <n v="44.962279389872769"/>
    <n v="44.65"/>
    <n v="31611.239157161301"/>
    <n v="0.2069473"/>
    <n v="29.876300000000001"/>
    <n v="646.28000000000009"/>
    <n v="6401"/>
    <n v="5622"/>
    <n v="16708.646831718692"/>
    <n v="27988.7"/>
    <n v="1.5"/>
    <n v="2.97"/>
    <n v="21.105602878699163"/>
    <n v="0.52783367079731003"/>
    <n v="13.012310770115867"/>
    <n v="0.53778543289325498"/>
    <n v="2245"/>
    <n v="1948.7"/>
    <n v="4.28"/>
    <n v="26366"/>
    <n v="17501"/>
    <n v="17017.599999999999"/>
    <n v="9348.42"/>
    <n v="15676.3271484375"/>
    <n v="7.700901985168457"/>
    <n v="110.39260864257813"/>
    <n v="32.245872497558594"/>
    <n v="0"/>
    <n v="0"/>
    <n v="1"/>
    <n v="1"/>
    <s v="PEG"/>
    <s v="USA"/>
    <n v="-1.27"/>
    <n v="5.989021435379982E-2"/>
    <n v="8.3618372678756714E-2"/>
    <n v="1.4787260442972183E-2"/>
    <n v="2.3183330893516541E-2"/>
    <m/>
    <m/>
    <n v="5.0248757004737854E-2"/>
    <n v="3.336961567401886E-2"/>
    <n v="3.177306056022644E-2"/>
    <m/>
    <m/>
    <m/>
    <m/>
    <m/>
    <n v="2.9699999839067459E-2"/>
    <m/>
    <n v="5.9411671012639999E-2"/>
    <n v="7.7401094138622284E-2"/>
    <n v="1.8985295668244362E-2"/>
  </r>
  <r>
    <x v="86"/>
    <x v="3"/>
    <s v="CHE"/>
    <n v="146"/>
    <n v="5045"/>
    <n v="11439.048562933598"/>
    <n v="47.23947206638794"/>
    <n v="46.31"/>
    <n v="33626.793380344403"/>
    <n v="0.22051280000000001"/>
    <n v="30.326350000000001"/>
    <n v="124.12"/>
    <n v="7597"/>
    <n v="6204"/>
    <n v="17746.859332615713"/>
    <n v="29606.400000000001"/>
    <n v="1.5"/>
    <n v="3.11"/>
    <n v="22.369740551121247"/>
    <n v="0.56105844621482548"/>
    <n v="13.553054940053322"/>
    <n v="0.52368122448512644"/>
    <n v="2611"/>
    <n v="1963.6"/>
    <n v="4.28"/>
    <n v="28635"/>
    <n v="18727"/>
    <n v="18209.7"/>
    <n v="10425.299999999999"/>
    <n v="17482.142578125"/>
    <n v="7.5660243034362793"/>
    <n v="112.576171875"/>
    <n v="32.56756591796875"/>
    <n v="0"/>
    <n v="0"/>
    <n v="1"/>
    <n v="1"/>
    <s v="PEG"/>
    <s v="USA"/>
    <n v="0.94999999000000002"/>
    <n v="2.119489386677742E-2"/>
    <n v="9.2225193977355957E-2"/>
    <n v="2.0919241011142731E-2"/>
    <n v="2.3299999535083771E-2"/>
    <m/>
    <m/>
    <n v="5.9687353670597076E-2"/>
    <n v="3.2537840306758881E-2"/>
    <n v="3.0705131590366364E-2"/>
    <m/>
    <m/>
    <m/>
    <m/>
    <m/>
    <n v="3.1099999323487282E-2"/>
    <m/>
    <n v="5.7805359363555908E-2"/>
    <n v="7.3561377823352814E-2"/>
    <n v="2.2109620273113251E-2"/>
  </r>
  <r>
    <x v="87"/>
    <x v="3"/>
    <s v="CHE"/>
    <n v="146"/>
    <n v="5126"/>
    <n v="11705.423332032775"/>
    <n v="48.367020030473753"/>
    <n v="46.74"/>
    <n v="34572.428739746698"/>
    <n v="0.22770370000000001"/>
    <n v="30.920649999999998"/>
    <n v="-192.60000000000002"/>
    <n v="8447"/>
    <n v="6714"/>
    <n v="17978.334151417293"/>
    <n v="30823.9"/>
    <n v="2.5"/>
    <n v="3.639999999"/>
    <n v="23.652199059375537"/>
    <n v="0.40119326020724877"/>
    <n v="14.152563108162706"/>
    <n v="0.51316537785637173"/>
    <n v="2440"/>
    <n v="2238.1999999999998"/>
    <n v="4.28"/>
    <n v="30375"/>
    <n v="19821"/>
    <n v="19273.5"/>
    <n v="11101.5"/>
    <n v="18616.05859375"/>
    <n v="7.4137439727783203"/>
    <n v="112.12027740478516"/>
    <n v="33.256340026855469"/>
    <n v="0"/>
    <n v="0"/>
    <n v="1"/>
    <n v="1"/>
    <s v="PEG"/>
    <s v="USA"/>
    <n v="0.38"/>
    <n v="-0.10254386067390442"/>
    <n v="8.8679127395153046E-2"/>
    <n v="7.9132821410894394E-3"/>
    <n v="2.4441670626401901E-2"/>
    <m/>
    <m/>
    <n v="5.72194904088974E-2"/>
    <n v="3.1459636986255646E-2"/>
    <n v="2.9756959527730942E-2"/>
    <m/>
    <m/>
    <m/>
    <m/>
    <m/>
    <n v="3.6400001496076584E-2"/>
    <m/>
    <n v="3.5599887371063232E-2"/>
    <n v="4.4540379196405411E-2"/>
    <n v="1.6177475452423096E-2"/>
  </r>
  <r>
    <x v="88"/>
    <x v="3"/>
    <s v="CHE"/>
    <n v="146"/>
    <n v="5199"/>
    <n v="11296.787843816119"/>
    <n v="46.643473659677369"/>
    <n v="46.81"/>
    <n v="36717.6700979335"/>
    <n v="0.20990929999999999"/>
    <n v="31.488980000000002"/>
    <n v="956.37599977799994"/>
    <n v="7335"/>
    <n v="6649"/>
    <n v="19735.625231431644"/>
    <n v="33274.5"/>
    <n v="2.5"/>
    <n v="3.19"/>
    <n v="23.615557387711132"/>
    <n v="0.63876690215410259"/>
    <n v="14.781164808470574"/>
    <n v="0.4922768133419797"/>
    <n v="2826"/>
    <n v="2643.2"/>
    <n v="4.3079999989999997"/>
    <n v="31559"/>
    <n v="21005"/>
    <n v="20424.8"/>
    <n v="11134.2"/>
    <n v="18670.89453125"/>
    <n v="7.0466322898864746"/>
    <n v="104.66638946533203"/>
    <n v="32.957080841064453"/>
    <n v="0"/>
    <n v="0"/>
    <n v="1"/>
    <n v="1"/>
    <s v="PEG"/>
    <s v="USA"/>
    <n v="-1.54"/>
    <n v="0.22764143347740173"/>
    <n v="2.9760656878352165E-2"/>
    <n v="2.8065593913197517E-2"/>
    <n v="2.8483329340815544E-2"/>
    <m/>
    <m/>
    <n v="-1.2684989487752318E-3"/>
    <n v="3.1029155477881432E-2"/>
    <n v="3.106856532394886E-2"/>
    <m/>
    <m/>
    <m/>
    <m/>
    <m/>
    <n v="3.189999982714653E-2"/>
    <m/>
    <n v="6.5222911536693573E-2"/>
    <n v="8.1237837672233582E-2"/>
    <n v="2.8274461627006531E-2"/>
  </r>
  <r>
    <x v="89"/>
    <x v="3"/>
    <s v="CHE"/>
    <n v="146"/>
    <n v="5259"/>
    <n v="11870.127400646512"/>
    <n v="49.022659197759729"/>
    <n v="48.52"/>
    <n v="40386.735292414298"/>
    <n v="0.2292862"/>
    <n v="31.285589999999999"/>
    <n v="756.52499982500001"/>
    <n v="8268"/>
    <n v="7274"/>
    <n v="20817.667283817722"/>
    <n v="36128.699999999997"/>
    <n v="2"/>
    <n v="3.08"/>
    <n v="24.348390820999295"/>
    <n v="0.49564645576339539"/>
    <n v="15.151551077086683"/>
    <n v="0.46646564442348892"/>
    <n v="2723"/>
    <n v="2484.4"/>
    <n v="4.3229999990000003"/>
    <n v="34638"/>
    <n v="22342"/>
    <n v="21724.9"/>
    <n v="12913.1"/>
    <n v="21653.923828125"/>
    <n v="7.0998311042785645"/>
    <n v="104.52770233154297"/>
    <n v="31.929195404052734"/>
    <n v="0"/>
    <n v="0"/>
    <n v="1"/>
    <n v="1"/>
    <s v="PEG"/>
    <s v="USA"/>
    <n v="1.73"/>
    <n v="0.29196068644523621"/>
    <n v="6.3124112784862518E-2"/>
    <n v="6.5246880054473877E-2"/>
    <n v="2.7416670694947243E-2"/>
    <m/>
    <m/>
    <n v="3.0906012281775475E-2"/>
    <n v="3.2218102365732193E-2"/>
    <n v="3.1252220273017883E-2"/>
    <m/>
    <m/>
    <m/>
    <m/>
    <m/>
    <n v="3.0799999833106995E-2"/>
    <m/>
    <n v="0.10822189599275589"/>
    <n v="0.13264122605323792"/>
    <n v="4.6331774443387985E-2"/>
  </r>
  <r>
    <x v="90"/>
    <x v="3"/>
    <s v="CHE"/>
    <n v="146"/>
    <n v="5362"/>
    <n v="12456.732562476687"/>
    <n v="51.402253934885493"/>
    <n v="49.97"/>
    <n v="45433.726296309796"/>
    <n v="0.2480599"/>
    <n v="31.73564"/>
    <n v="404.66999990599999"/>
    <n v="9648"/>
    <n v="8131"/>
    <n v="23063.93179763186"/>
    <n v="40293.4"/>
    <n v="2"/>
    <n v="3.0899999990000002"/>
    <n v="24.476636671824721"/>
    <n v="0.26993096795008992"/>
    <n v="15.927351239712113"/>
    <n v="0.40640734329333944"/>
    <n v="3316"/>
    <n v="2601"/>
    <n v="4.3049999989999996"/>
    <n v="38932"/>
    <n v="24116"/>
    <n v="23449.9"/>
    <n v="15482.1"/>
    <n v="25961.869140625"/>
    <n v="6.7373795509338379"/>
    <n v="102.71334075927734"/>
    <n v="31.904342651367188"/>
    <n v="0"/>
    <n v="0"/>
    <n v="1"/>
    <n v="1"/>
    <s v="PEG"/>
    <s v="USA"/>
    <n v="-7.9999998000000003E-2"/>
    <n v="0.44460424780845642"/>
    <n v="3.7404730916023254E-2"/>
    <n v="5.8468926697969437E-2"/>
    <n v="2.7100000530481339E-2"/>
    <m/>
    <m/>
    <n v="5.3388089872896671E-3"/>
    <n v="3.2065920531749725E-2"/>
    <n v="3.1895637512207031E-2"/>
    <n v="0.42523032426834106"/>
    <n v="1.3593542389571667E-2"/>
    <m/>
    <m/>
    <m/>
    <n v="3.0899999663233757E-2"/>
    <n v="1.9373929128050804E-2"/>
    <n v="0.15087252855300903"/>
    <n v="0.18554945290088654"/>
    <n v="4.2784463614225388E-2"/>
  </r>
  <r>
    <x v="91"/>
    <x v="3"/>
    <s v="CHE"/>
    <n v="146"/>
    <n v="5512"/>
    <n v="13098.693759071119"/>
    <n v="54.257644859723392"/>
    <n v="51.91"/>
    <n v="50383.451948952497"/>
    <n v="0.2737869"/>
    <n v="32.321280000000002"/>
    <n v="-914.99199978799993"/>
    <n v="11644"/>
    <n v="8822"/>
    <n v="26208.702116971654"/>
    <n v="45479.8"/>
    <n v="2"/>
    <n v="2.9599999989999999"/>
    <n v="22.039965506141574"/>
    <n v="0.1582114158866979"/>
    <n v="16.891311583242906"/>
    <n v="0.38597950743207293"/>
    <n v="3406"/>
    <n v="3267.1"/>
    <n v="4.3159999989999998"/>
    <n v="44701"/>
    <n v="26399"/>
    <n v="25669.8"/>
    <n v="19031.2"/>
    <n v="31913.33984375"/>
    <n v="6.5514345169067383"/>
    <n v="102.47415924072266"/>
    <n v="32.036960601806641"/>
    <n v="0"/>
    <n v="0"/>
    <n v="1"/>
    <n v="1"/>
    <s v="PEG"/>
    <s v="USA"/>
    <n v="-1.26"/>
    <n v="0.49390226602554321"/>
    <n v="-6.6732399165630341E-2"/>
    <n v="3.6640580743551254E-2"/>
    <n v="2.7283329516649246E-2"/>
    <m/>
    <m/>
    <n v="-9.9673204123973846E-2"/>
    <n v="3.2940804958343506E-2"/>
    <n v="3.6587610840797424E-2"/>
    <n v="0.47886624932289124"/>
    <n v="1.0167278349399567E-2"/>
    <m/>
    <m/>
    <m/>
    <n v="2.9600000008940697E-2"/>
    <n v="1.5036044642329216E-2"/>
    <n v="0.14503002166748047"/>
    <n v="0.17515729367733002"/>
    <n v="3.196195513010025E-2"/>
  </r>
  <r>
    <x v="92"/>
    <x v="3"/>
    <s v="CHE"/>
    <n v="146"/>
    <n v="5666"/>
    <n v="13353.512177903283"/>
    <n v="55.466623433445605"/>
    <n v="53.85"/>
    <n v="55403.424799722197"/>
    <n v="0.2882883"/>
    <n v="33.716140000000003"/>
    <n v="-1459.8219996620001"/>
    <n v="12986"/>
    <n v="9580"/>
    <n v="28960.376146393974"/>
    <n v="50567.3"/>
    <n v="2"/>
    <n v="3.1299999989999998"/>
    <n v="24.018615776019619"/>
    <n v="0.13751816082682794"/>
    <n v="18.184119543026888"/>
    <n v="0.36833756775049808"/>
    <n v="4117"/>
    <n v="3684.2"/>
    <n v="4.3189999989999999"/>
    <n v="49867"/>
    <n v="28883"/>
    <n v="28085.200000000001"/>
    <n v="21781.8"/>
    <n v="36525.80859375"/>
    <n v="6.4336652755737305"/>
    <n v="101.25772857666016"/>
    <n v="31.617658615112305"/>
    <n v="0"/>
    <n v="0"/>
    <n v="1"/>
    <n v="1"/>
    <s v="PEG"/>
    <s v="USA"/>
    <n v="0.72000003000000001"/>
    <n v="-0.17714400589466095"/>
    <n v="0.12826566398143768"/>
    <n v="2.3125000298023224E-2"/>
    <n v="2.7516670525074005E-2"/>
    <m/>
    <m/>
    <n v="8.9836657047271729E-2"/>
    <n v="3.8429003208875656E-2"/>
    <n v="3.5261251032352448E-2"/>
    <n v="-0.18829858303070068"/>
    <n v="1.3742228038609028E-2"/>
    <m/>
    <m/>
    <m/>
    <n v="3.1300000846385956E-2"/>
    <n v="1.1154585517942905E-2"/>
    <n v="1.9822033122181892E-2"/>
    <n v="1.8281469121575356E-2"/>
    <n v="2.5320835411548615E-2"/>
  </r>
  <r>
    <x v="93"/>
    <x v="3"/>
    <s v="CHE"/>
    <n v="146"/>
    <n v="5789"/>
    <n v="13710.485403351184"/>
    <n v="57.011554421798351"/>
    <n v="55.3"/>
    <n v="61412.262054895502"/>
    <n v="0.30010730000000002"/>
    <n v="34.875880000000002"/>
    <n v="-1553.39999964"/>
    <n v="13989"/>
    <n v="10442"/>
    <n v="30736.842655184788"/>
    <n v="54984.6"/>
    <n v="2"/>
    <n v="3.25"/>
    <n v="25.48428264259595"/>
    <n v="0.17093411956285368"/>
    <n v="19.882341396820138"/>
    <n v="0.36520055474721697"/>
    <n v="4209"/>
    <n v="4082.9"/>
    <n v="4.3149999990000003"/>
    <n v="55566"/>
    <n v="31352"/>
    <n v="30486"/>
    <n v="25080"/>
    <n v="42056.546875"/>
    <n v="6.4365334510803223"/>
    <n v="99.348838806152344"/>
    <n v="31.00665283203125"/>
    <n v="0"/>
    <n v="0"/>
    <n v="1"/>
    <n v="1"/>
    <s v="PEG"/>
    <s v="USA"/>
    <n v="0.5"/>
    <n v="-1.5776043292135E-3"/>
    <n v="9.7513154149055481E-2"/>
    <n v="1.2087677605450153E-2"/>
    <n v="2.784167043864727E-2"/>
    <m/>
    <m/>
    <n v="6.0782682150602341E-2"/>
    <n v="3.6730468273162842E-2"/>
    <n v="3.4625817090272903E-2"/>
    <n v="-1.6155758872628212E-2"/>
    <n v="1.4817542396485806E-2"/>
    <m/>
    <m/>
    <m/>
    <n v="3.2499998807907104E-2"/>
    <n v="1.4578153379261494E-2"/>
    <n v="5.4645750671625137E-2"/>
    <n v="6.447485089302063E-2"/>
    <n v="1.9964674487709999E-2"/>
  </r>
  <r>
    <x v="94"/>
    <x v="3"/>
    <s v="CHE"/>
    <n v="146"/>
    <n v="5887"/>
    <n v="14190.759300152878"/>
    <n v="58.952999283204683"/>
    <n v="56.82"/>
    <n v="65772.9919693962"/>
    <n v="0.3070832"/>
    <n v="35.950519999999997"/>
    <n v="-1773.4649995890002"/>
    <n v="15541"/>
    <n v="11462"/>
    <n v="32344.839325439541"/>
    <n v="59092.2"/>
    <n v="2.5"/>
    <n v="3.97"/>
    <n v="26.601853628360402"/>
    <n v="7.6012989430574801E-2"/>
    <n v="21.269517913944373"/>
    <n v="0.35647060001251207"/>
    <n v="5277"/>
    <n v="4856.6000000000004"/>
    <n v="4.3149999990000003"/>
    <n v="60283"/>
    <n v="33720"/>
    <n v="32788.6"/>
    <n v="27494.400000000001"/>
    <n v="46105.24609375"/>
    <n v="6.4260234832763672"/>
    <n v="99.172027587890625"/>
    <n v="32.176956176757813"/>
    <n v="0"/>
    <n v="0"/>
    <n v="1"/>
    <n v="1"/>
    <s v="PEG"/>
    <s v="USA"/>
    <n v="0.23999999"/>
    <n v="-6.931748241186142E-2"/>
    <n v="8.0728664994239807E-2"/>
    <n v="2.083478681743145E-2"/>
    <n v="2.970832958817482E-2"/>
    <m/>
    <m/>
    <n v="4.3956045061349869E-2"/>
    <n v="3.677261620759964E-2"/>
    <n v="3.5224296152591705E-2"/>
    <n v="-8.5052631795406342E-2"/>
    <n v="1.7197873443365097E-2"/>
    <m/>
    <m/>
    <m/>
    <n v="3.970000147819519E-2"/>
    <n v="1.5735149383544922E-2"/>
    <n v="3.3364042639732361E-2"/>
    <n v="3.5666484385728836E-2"/>
    <n v="2.527155727148056E-2"/>
  </r>
  <r>
    <x v="95"/>
    <x v="3"/>
    <s v="CHE"/>
    <n v="146"/>
    <n v="5943"/>
    <n v="14503.61770149756"/>
    <n v="60.199112670115348"/>
    <n v="58.23"/>
    <n v="70630.855901411298"/>
    <n v="0.28697010000000001"/>
    <n v="37.178049999999999"/>
    <n v="-302.25999993000005"/>
    <n v="15929"/>
    <n v="12861"/>
    <n v="33593.981542877649"/>
    <n v="63541.9"/>
    <n v="2.5"/>
    <n v="3.9499999990000001"/>
    <n v="27.426291240809586"/>
    <n v="8.3687782645312417E-2"/>
    <n v="22.827052332389901"/>
    <n v="0.35260226826024305"/>
    <n v="4952"/>
    <n v="4920.3"/>
    <n v="4.3179999990000004"/>
    <n v="65551"/>
    <n v="36331"/>
    <n v="35327.4"/>
    <n v="30223.599999999999"/>
    <n v="50681.828125"/>
    <n v="6.3624248504638672"/>
    <n v="99.658035278320313"/>
    <n v="33.207912445068359"/>
    <n v="0"/>
    <n v="0"/>
    <n v="1"/>
    <n v="1"/>
    <s v="PEG"/>
    <s v="USA"/>
    <n v="0.42750000999999999"/>
    <n v="-6.9996528327465057E-2"/>
    <n v="6.8384207785129547E-2"/>
    <n v="4.6029280871152878E-2"/>
    <n v="3.1883329153060913E-2"/>
    <m/>
    <m/>
    <n v="3.1203007325530052E-2"/>
    <n v="3.7181202322244644E-2"/>
    <n v="3.6056142300367355E-2"/>
    <n v="-8.7896913290023804E-2"/>
    <n v="1.9625404849648476E-2"/>
    <m/>
    <m/>
    <m/>
    <n v="3.9500001817941666E-2"/>
    <n v="1.7900392413139343E-2"/>
    <n v="3.3239301294088364E-2"/>
    <n v="3.1584661453962326E-2"/>
    <n v="3.8956306874752045E-2"/>
  </r>
  <r>
    <x v="96"/>
    <x v="3"/>
    <s v="CHE"/>
    <n v="146"/>
    <n v="5996"/>
    <n v="14727.318212141428"/>
    <n v="61.11377483187286"/>
    <n v="59.47"/>
    <n v="76029.082895941901"/>
    <n v="0.27396530000000002"/>
    <n v="38.953719999999997"/>
    <n v="523.56699987900004"/>
    <n v="17004"/>
    <n v="14204"/>
    <n v="34308.95110154288"/>
    <n v="67627.399999999994"/>
    <n v="3.5000000000000004"/>
    <n v="4.16"/>
    <n v="29.111808137372368"/>
    <n v="9.1110314122279823E-2"/>
    <n v="24.619642743523428"/>
    <n v="0.35472414213285747"/>
    <n v="5688"/>
    <n v="5682.9"/>
    <n v="4.3269999989999999"/>
    <n v="71498"/>
    <n v="39077"/>
    <n v="37997.599999999999"/>
    <n v="33500.400000000001"/>
    <n v="56176.68359375"/>
    <n v="6.6667304039001465"/>
    <n v="99.969276428222656"/>
    <n v="33.466197967529297"/>
    <n v="0"/>
    <n v="0"/>
    <n v="1"/>
    <n v="1"/>
    <s v="PEG"/>
    <s v="USA"/>
    <n v="1.04"/>
    <n v="-0.12094684690237045"/>
    <n v="0.10022641718387604"/>
    <n v="2.2613447159528732E-2"/>
    <n v="3.3224999904632568E-2"/>
    <m/>
    <m/>
    <n v="6.1246808618307114E-2"/>
    <n v="3.8979612290859222E-2"/>
    <n v="3.6730017513036728E-2"/>
    <n v="-0.14228051900863647"/>
    <n v="2.4872561916708946E-2"/>
    <m/>
    <m/>
    <m/>
    <n v="4.1600000113248825E-2"/>
    <n v="2.1333681419491768E-2"/>
    <n v="4.5344624668359756E-2"/>
    <n v="5.0639096647500992E-2"/>
    <n v="2.791922353208065E-2"/>
  </r>
  <r>
    <x v="97"/>
    <x v="3"/>
    <s v="CHE"/>
    <n v="146"/>
    <n v="6063"/>
    <n v="15010.39089559624"/>
    <n v="62.264749441193274"/>
    <n v="60.55"/>
    <n v="81184.146512340507"/>
    <n v="0.26048329999999997"/>
    <n v="40.520240000000001"/>
    <n v="1180.7249997270001"/>
    <n v="17786"/>
    <n v="15165"/>
    <n v="35956.668302834587"/>
    <n v="72450.5"/>
    <n v="3"/>
    <n v="4.6100000000000003"/>
    <n v="29.221733152365591"/>
    <n v="8.9055807697852624E-2"/>
    <n v="26.177177161968931"/>
    <n v="0.35800006156436465"/>
    <n v="5718"/>
    <n v="5873.8"/>
    <n v="4.3249999990000001"/>
    <n v="78203"/>
    <n v="42229"/>
    <n v="41062.5"/>
    <n v="37140.5"/>
    <n v="62280.75"/>
    <n v="6.3464388847351074"/>
    <n v="98.930000305175781"/>
    <n v="36.121879577636719"/>
    <n v="0"/>
    <n v="0"/>
    <n v="1"/>
    <n v="1"/>
    <s v="PEG"/>
    <s v="USA"/>
    <n v="-0.88999998999999996"/>
    <n v="0.47190824151039124"/>
    <n v="4.4014669954776764E-2"/>
    <n v="5.555327981710434E-2"/>
    <n v="3.5716671496629715E-2"/>
    <m/>
    <m/>
    <n v="3.778770100325346E-3"/>
    <n v="4.0235899388790131E-2"/>
    <n v="4.0084429085254669E-2"/>
    <n v="0.44470587372779846"/>
    <n v="1.8828988075256348E-2"/>
    <m/>
    <m/>
    <m/>
    <n v="4.6100001782178879E-2"/>
    <n v="2.7202349156141281E-2"/>
    <n v="0.13850946724414825"/>
    <n v="0.16454972326755524"/>
    <n v="4.5634977519512177E-2"/>
  </r>
  <r>
    <x v="98"/>
    <x v="3"/>
    <s v="CHE"/>
    <n v="146"/>
    <n v="6132"/>
    <n v="15373.776908023483"/>
    <n v="63.858375115710501"/>
    <n v="62.29"/>
    <n v="87965.702946910998"/>
    <n v="0.25552449999999999"/>
    <n v="41.497729999999997"/>
    <n v="3110.3459992770004"/>
    <n v="19425"/>
    <n v="17349"/>
    <n v="39865.7164262648"/>
    <n v="81045"/>
    <n v="3"/>
    <n v="4.369999999"/>
    <n v="28.598824734070654"/>
    <n v="9.4030086004011235E-2"/>
    <n v="27.528749119924896"/>
    <n v="0.35576448022787904"/>
    <n v="6604"/>
    <n v="6446.7"/>
    <n v="4.3019999990000004"/>
    <n v="86830"/>
    <n v="46020"/>
    <n v="44748.800000000003"/>
    <n v="42081.2"/>
    <n v="70565.7890625"/>
    <n v="5.9838910102844238"/>
    <n v="92.962623596191406"/>
    <n v="37.938003540039063"/>
    <n v="0"/>
    <n v="0"/>
    <n v="1"/>
    <n v="1"/>
    <s v="PEG"/>
    <s v="USA"/>
    <n v="1.4400001"/>
    <n v="0.39494341611862183"/>
    <n v="2.1833961829543114E-2"/>
    <n v="5.9489652514457703E-2"/>
    <n v="3.6041669547557831E-2"/>
    <m/>
    <m/>
    <n v="-2.1218342706561089E-2"/>
    <n v="4.3052304536104202E-2"/>
    <n v="4.3985605239868164E-2"/>
    <n v="0.37377849221229553"/>
    <n v="1.5406355261802673E-2"/>
    <m/>
    <m/>
    <m/>
    <n v="4.3699998408555984E-2"/>
    <n v="2.1164920181035995E-2"/>
    <n v="0.12609642744064331"/>
    <n v="0.14611096680164337"/>
    <n v="4.7765661031007767E-2"/>
  </r>
  <r>
    <x v="99"/>
    <x v="3"/>
    <s v="CHE"/>
    <n v="146"/>
    <n v="6212"/>
    <n v="16030.907920154541"/>
    <n v="66.606044392373619"/>
    <n v="64.86"/>
    <n v="97984.034125949795"/>
    <n v="0.25793969999999999"/>
    <n v="42.530610000000003"/>
    <n v="3411.2199992100004"/>
    <n v="22734"/>
    <n v="20009"/>
    <n v="42185.943308216716"/>
    <n v="89162.2"/>
    <n v="6.25"/>
    <n v="4.8999999990000003"/>
    <n v="28.15912467409775"/>
    <n v="6.3089045681619202E-2"/>
    <n v="29.202847531878241"/>
    <n v="0.33629802323605629"/>
    <n v="7108"/>
    <n v="7080.8"/>
    <n v="4.3179999990000004"/>
    <n v="98939"/>
    <n v="50103"/>
    <n v="48719"/>
    <n v="50220"/>
    <n v="84213.7109375"/>
    <n v="5.9156060218811035"/>
    <n v="86.17718505859375"/>
    <n v="37.292045593261719"/>
    <n v="0"/>
    <n v="0"/>
    <n v="1"/>
    <n v="1"/>
    <s v="PEG"/>
    <s v="USA"/>
    <n v="2.5599999000000002"/>
    <n v="4.4843293726444244E-2"/>
    <n v="3.1411338597536087E-2"/>
    <n v="3.8751510437577963E-3"/>
    <n v="6.25E-2"/>
    <m/>
    <m/>
    <n v="-1.5384615398943424E-2"/>
    <n v="4.6795953065156937E-2"/>
    <n v="4.7527138143777847E-2"/>
    <n v="2.6970954611897469E-2"/>
    <n v="1.740296371281147E-2"/>
    <m/>
    <m/>
    <m/>
    <n v="4.8999998718500137E-2"/>
    <n v="1.7872339114546776E-2"/>
    <n v="3.518759086728096E-2"/>
    <n v="3.5675939172506332E-2"/>
    <n v="3.318757563829422E-2"/>
  </r>
  <r>
    <x v="100"/>
    <x v="3"/>
    <s v="CHE"/>
    <n v="146"/>
    <n v="6267"/>
    <n v="16903.622147758098"/>
    <n v="70.25170096977574"/>
    <n v="67.78"/>
    <n v="111309.387247584"/>
    <n v="0.27524399999999999"/>
    <n v="44.068530000000003"/>
    <n v="1549.4439996409999"/>
    <n v="27874"/>
    <n v="22140"/>
    <n v="45096.499461786865"/>
    <n v="96773.5"/>
    <n v="6.75"/>
    <n v="5.8199999990000002"/>
    <n v="30.192737451472414"/>
    <n v="4.0761704099808477E-2"/>
    <n v="31.995619181725708"/>
    <n v="0.31348568941796401"/>
    <n v="7975"/>
    <n v="7765"/>
    <n v="4.3159999989999998"/>
    <n v="109466"/>
    <n v="53742"/>
    <n v="52257.5"/>
    <n v="57208.5"/>
    <n v="95932.6953125"/>
    <n v="5.588346004486084"/>
    <n v="82.971107482910156"/>
    <n v="39.302314758300781"/>
    <n v="0"/>
    <n v="0"/>
    <n v="1"/>
    <n v="1"/>
    <s v="PEG"/>
    <s v="USA"/>
    <n v="-1.04"/>
    <n v="-0.10649757087230682"/>
    <n v="0.12271144241094589"/>
    <n v="3.6718778312206268E-2"/>
    <n v="6.7500002682209015E-2"/>
    <m/>
    <m/>
    <n v="7.2088070213794708E-2"/>
    <n v="5.0623372197151184E-2"/>
    <n v="4.7219414263963699E-2"/>
    <n v="-0.12496392428874969"/>
    <n v="2.1103531122207642E-2"/>
    <m/>
    <m/>
    <m/>
    <n v="5.820000171661377E-2"/>
    <n v="1.8466351553797722E-2"/>
    <n v="6.1251815408468246E-2"/>
    <n v="6.3485786318778992E-2"/>
    <n v="5.2109390497207642E-2"/>
  </r>
  <r>
    <x v="101"/>
    <x v="3"/>
    <s v="CHE"/>
    <n v="146"/>
    <n v="6343.2929999999997"/>
    <n v="17381.035370745132"/>
    <n v="72.3998936478594"/>
    <n v="70.180000000000007"/>
    <n v="126131.54605238599"/>
    <n v="0.29248990000000002"/>
    <n v="46.965159999999997"/>
    <n v="1663.8749995749999"/>
    <n v="29649"/>
    <n v="23631"/>
    <n v="54656.820380337282"/>
    <n v="106805"/>
    <n v="1.1499999990000001"/>
    <n v="5.2699999990000004"/>
    <n v="32.580790322703663"/>
    <n v="3.8152791384754602E-2"/>
    <n v="36.157396542282854"/>
    <n v="0.31059874572320695"/>
    <n v="8669"/>
    <n v="8962.5"/>
    <n v="3.914999999"/>
    <n v="119042"/>
    <n v="58280"/>
    <n v="56670.2"/>
    <n v="62371.8"/>
    <n v="104591.015625"/>
    <n v="5.5913372039794922"/>
    <n v="81.213279724121094"/>
    <n v="43.004219055175781"/>
    <n v="0"/>
    <n v="0"/>
    <n v="1"/>
    <n v="1"/>
    <s v="PEG"/>
    <s v="USA"/>
    <n v="-2.52"/>
    <n v="0.15500229597091675"/>
    <n v="0.13042795658111572"/>
    <n v="0.10269123315811157"/>
    <n v="1.1500000022351742E-2"/>
    <m/>
    <m/>
    <n v="7.916528731584549E-2"/>
    <n v="5.1262665539979935E-2"/>
    <n v="4.7502145171165466E-2"/>
    <n v="0.13126648962497711"/>
    <n v="2.0981617271900177E-2"/>
    <m/>
    <m/>
    <m/>
    <n v="5.2700001746416092E-2"/>
    <n v="2.3735800758004189E-2"/>
    <n v="0.12148155272006989"/>
    <n v="0.13683561980724335"/>
    <n v="5.7095617055892944E-2"/>
  </r>
  <r>
    <x v="102"/>
    <x v="3"/>
    <s v="CHE"/>
    <n v="146"/>
    <n v="6401.4"/>
    <n v="17774.393101509046"/>
    <n v="74.239857146502786"/>
    <n v="73.36"/>
    <n v="140559.23982155201"/>
    <n v="0.29680400000000001"/>
    <n v="50.093130000000002"/>
    <n v="2411.5859993610002"/>
    <n v="32332"/>
    <n v="26114"/>
    <n v="59328.776634373884"/>
    <n v="120500.9"/>
    <n v="2.69"/>
    <n v="4.97"/>
    <n v="36.787912532129269"/>
    <n v="4.2837759255669704E-2"/>
    <n v="40.44434013924738"/>
    <n v="0.306692751431558"/>
    <n v="10119"/>
    <n v="10336"/>
    <n v="3.7739999989999999"/>
    <n v="119903"/>
    <n v="65327"/>
    <n v="63522.5"/>
    <n v="56380"/>
    <n v="94543.390625"/>
    <n v="5.8462314605712891"/>
    <n v="85.653038024902344"/>
    <n v="43.760303497314453"/>
    <n v="0"/>
    <n v="0"/>
    <n v="1"/>
    <n v="1"/>
    <s v="PEG"/>
    <s v="USA"/>
    <n v="-0.23"/>
    <n v="0.20729142427444458"/>
    <n v="0.18073679506778717"/>
    <n v="3.82579006254673E-2"/>
    <n v="2.6900000870227814E-2"/>
    <m/>
    <m/>
    <n v="0.1292203813791275"/>
    <n v="5.151640996336937E-2"/>
    <n v="4.5621220022439957E-2"/>
    <n v="0.1848396509885788"/>
    <n v="1.8949214369058609E-2"/>
    <m/>
    <m/>
    <m/>
    <n v="4.9699999392032623E-2"/>
    <n v="2.2451780736446381E-2"/>
    <n v="0.15939338505268097"/>
    <n v="0.18815754354000092"/>
    <n v="3.2578952610492706E-2"/>
  </r>
  <r>
    <x v="103"/>
    <x v="3"/>
    <s v="CHE"/>
    <n v="146"/>
    <n v="6441.1"/>
    <n v="18203.567713589295"/>
    <n v="76.126162436811114"/>
    <n v="74.97"/>
    <n v="152490.456241896"/>
    <n v="0.29378749999999998"/>
    <n v="54.478810000000003"/>
    <n v="2734.6919991570003"/>
    <n v="36574"/>
    <n v="29943"/>
    <n v="60547.786035163255"/>
    <n v="129631"/>
    <n v="3.639999999"/>
    <n v="5.5999999989999996"/>
    <n v="41.534272486671597"/>
    <n v="3.5922642650188054E-2"/>
    <n v="45.357114918250907"/>
    <n v="0.31429639061459008"/>
    <n v="10847"/>
    <n v="11625.1"/>
    <n v="3.2439999990000001"/>
    <n v="120763"/>
    <n v="71248"/>
    <n v="69280"/>
    <n v="51483.1"/>
    <n v="86331.796875"/>
    <n v="6.1849522590637207"/>
    <n v="86.336372375488281"/>
    <n v="42.655612945556641"/>
    <n v="0"/>
    <n v="0"/>
    <n v="0"/>
    <n v="0"/>
    <s v="FLOAT"/>
    <s v="DEU"/>
    <n v="0"/>
    <n v="-0.19998852908611298"/>
    <n v="0.17745262384414673"/>
    <n v="-3.0071339569985867E-3"/>
    <n v="3.6400001496076584E-2"/>
    <m/>
    <m/>
    <n v="0.12883935868740082"/>
    <n v="4.8613261431455612E-2"/>
    <n v="4.3064817786216736E-2"/>
    <n v="-0.22022637724876404"/>
    <n v="2.5953494012355804E-2"/>
    <m/>
    <m/>
    <m/>
    <n v="5.6000001728534698E-2"/>
    <n v="2.0237850025296211E-2"/>
    <n v="7.7156007289886475E-2"/>
    <n v="9.207308292388916E-2"/>
    <n v="1.669643446803093E-2"/>
  </r>
  <r>
    <x v="104"/>
    <x v="3"/>
    <s v="CHE"/>
    <n v="146"/>
    <n v="6460"/>
    <n v="18414.39628482972"/>
    <n v="76.798578764876453"/>
    <n v="74.44"/>
    <n v="151469.17005374201"/>
    <n v="0.27558470000000002"/>
    <n v="59.799610000000001"/>
    <n v="3058.1599987959999"/>
    <n v="42929"/>
    <n v="35353"/>
    <n v="61351.784370290632"/>
    <n v="137534.39999999999"/>
    <n v="5.97"/>
    <n v="7.1499999990000003"/>
    <n v="41.040797492201264"/>
    <n v="6.8203391857449308E-2"/>
    <n v="51.052178674802597"/>
    <n v="0.35453353300177626"/>
    <n v="12012"/>
    <n v="13051.6"/>
    <n v="2.539999999"/>
    <n v="130321"/>
    <n v="78011"/>
    <n v="75856.100000000006"/>
    <n v="54464.9"/>
    <n v="91331.96875"/>
    <n v="6.3106346130371094"/>
    <n v="89.315330505371094"/>
    <n v="42.529323577880859"/>
    <n v="0"/>
    <n v="0"/>
    <n v="0"/>
    <n v="0"/>
    <s v="FLOAT"/>
    <s v="DEU"/>
    <n v="0"/>
    <n v="-0.33138006925582886"/>
    <n v="3.4520257264375687E-2"/>
    <n v="1.875598356127739E-2"/>
    <n v="5.9700001031160355E-2"/>
    <m/>
    <m/>
    <n v="-1.1798699386417866E-2"/>
    <n v="4.6318955719470978E-2"/>
    <n v="4.6871982514858246E-2"/>
    <n v="-0.35847270488739014"/>
    <n v="4.2231447994709015E-2"/>
    <m/>
    <m/>
    <m/>
    <n v="7.1500003337860107E-2"/>
    <n v="2.7092626318335533E-2"/>
    <n v="-1.0164999403059483E-2"/>
    <n v="-2.4679331108927727E-2"/>
    <n v="3.9227992296218872E-2"/>
  </r>
  <r>
    <x v="105"/>
    <x v="3"/>
    <s v="CHE"/>
    <n v="146"/>
    <n v="6403.5"/>
    <n v="17224.018115093309"/>
    <n v="72.31570094468006"/>
    <n v="73.069999999999993"/>
    <n v="153419.88070942301"/>
    <n v="0.24012700000000001"/>
    <n v="63.804070000000003"/>
    <n v="-6390.1799975610002"/>
    <n v="34271"/>
    <n v="33418"/>
    <n v="64655.436813778251"/>
    <n v="148101.9"/>
    <n v="2.75"/>
    <n v="6.4399999990000003"/>
    <n v="40.158339117236544"/>
    <n v="1.047515791458471"/>
    <n v="54.736759759054976"/>
    <n v="0.3942409531301706"/>
    <n v="12232"/>
    <n v="13540.8"/>
    <n v="2.619999999"/>
    <n v="136496"/>
    <n v="85545"/>
    <n v="83182"/>
    <n v="53314"/>
    <n v="89402.0234375"/>
    <n v="6.211578369140625"/>
    <n v="83.475624084472656"/>
    <n v="43.261829376220703"/>
    <n v="0"/>
    <n v="0"/>
    <n v="0"/>
    <n v="0"/>
    <s v="FLOAT"/>
    <s v="DEU"/>
    <n v="0"/>
    <n v="0.46756646037101746"/>
    <n v="3.0023738741874695E-2"/>
    <n v="0.14222437143325806"/>
    <n v="2.7499999850988388E-2"/>
    <m/>
    <m/>
    <n v="-2.1442495286464691E-2"/>
    <n v="5.1466234028339386E-2"/>
    <n v="5.2593979984521866E-2"/>
    <n v="0.4235120415687561"/>
    <n v="3.0947690829634666E-2"/>
    <m/>
    <m/>
    <m/>
    <n v="6.4400002360343933E-2"/>
    <n v="4.4054411351680756E-2"/>
    <n v="0.11451480537652969"/>
    <n v="0.12338355928659439"/>
    <n v="8.4862187504768372E-2"/>
  </r>
  <r>
    <x v="106"/>
    <x v="3"/>
    <s v="CHE"/>
    <n v="146"/>
    <n v="6333.3130000000001"/>
    <n v="17170.318283653436"/>
    <n v="72.501170411100645"/>
    <n v="74.739999999999995"/>
    <n v="157559.06176829201"/>
    <n v="0.20590310000000001"/>
    <n v="64.898859999999999"/>
    <n v="-3414.6030000000001"/>
    <n v="36874"/>
    <n v="37015"/>
    <n v="69984.836340150694"/>
    <n v="159202.6"/>
    <n v="1.5099999989999999"/>
    <n v="4.9899999990000001"/>
    <n v="39.741898086354311"/>
    <n v="2.444203513403099"/>
    <n v="55.597277634358107"/>
    <n v="0.4230807117779819"/>
    <n v="14287"/>
    <n v="15860"/>
    <n v="2.4495"/>
    <n v="145250"/>
    <n v="94528"/>
    <n v="91916.9"/>
    <n v="53333.1"/>
    <n v="89434.0546875"/>
    <n v="6.5135173797607422"/>
    <n v="81.74359130859375"/>
    <n v="42.675701141357422"/>
    <n v="0"/>
    <n v="0"/>
    <n v="0"/>
    <n v="0"/>
    <s v="FLOAT"/>
    <s v="DEU"/>
    <n v="0"/>
    <n v="7.8855335712432861E-2"/>
    <n v="4.44154292345047E-2"/>
    <n v="0.14057113230228424"/>
    <n v="1.510000042617321E-2"/>
    <m/>
    <m/>
    <n v="-1.0458167642354965E-2"/>
    <n v="5.4873596876859665E-2"/>
    <n v="5.545353889465332E-2"/>
    <n v="4.8721492290496826E-2"/>
    <n v="2.8733881190419197E-2"/>
    <m/>
    <m/>
    <m/>
    <n v="4.9899999052286148E-2"/>
    <n v="3.0133837834000587E-2"/>
    <n v="5.8406021445989609E-2"/>
    <n v="5.2481070160865784E-2"/>
    <n v="7.78355672955513E-2"/>
  </r>
  <r>
    <x v="107"/>
    <x v="3"/>
    <s v="CHE"/>
    <n v="146"/>
    <n v="6316.424"/>
    <n v="17635.294907371641"/>
    <n v="74.404968960514267"/>
    <n v="77.19"/>
    <n v="163919.13501410099"/>
    <n v="0.2073873"/>
    <n v="65.732979999999998"/>
    <n v="3847.6820560591586"/>
    <n v="42932"/>
    <n v="42011"/>
    <n v="72804.994043774655"/>
    <n v="172160.6"/>
    <n v="2.4700000000000002"/>
    <n v="4.05"/>
    <n v="42.553256401064758"/>
    <n v="1.3966877219446283"/>
    <n v="58.061487913635325"/>
    <n v="0.40947202408203315"/>
    <n v="14026"/>
    <n v="15992.9"/>
    <n v="1.9999999989999999"/>
    <n v="156622"/>
    <n v="102706"/>
    <n v="99869"/>
    <n v="56753"/>
    <n v="95168.8671875"/>
    <n v="6.5284342765808105"/>
    <n v="80.929893493652344"/>
    <n v="41.391914367675781"/>
    <n v="0"/>
    <n v="0"/>
    <n v="0"/>
    <n v="0"/>
    <s v="FLOAT"/>
    <s v="DEU"/>
    <n v="0"/>
    <n v="8.0917418003082275E-2"/>
    <n v="0.12684878706932068"/>
    <n v="8.2302473485469818E-2"/>
    <n v="2.4700000882148743E-2"/>
    <m/>
    <m/>
    <n v="7.070961594581604E-2"/>
    <n v="5.6139163672924042E-2"/>
    <n v="5.2431736141443253E-2"/>
    <n v="5.0741352140903473E-2"/>
    <n v="2.871883288025856E-2"/>
    <m/>
    <m/>
    <m/>
    <n v="4.050000011920929E-2"/>
    <n v="3.0176065862178802E-2"/>
    <n v="0.10173030197620392"/>
    <n v="0.11532767862081528"/>
    <n v="5.350123718380928E-2"/>
  </r>
  <r>
    <x v="108"/>
    <x v="3"/>
    <s v="CHE"/>
    <n v="146"/>
    <n v="6332.5680000000002"/>
    <n v="17662.186967435646"/>
    <n v="74.656524072443787"/>
    <n v="78.650000000000006"/>
    <n v="171343.72349306499"/>
    <n v="0.21420800000000001"/>
    <n v="66.426990000000004"/>
    <n v="3362.2684312873171"/>
    <n v="42300"/>
    <n v="41779"/>
    <n v="89664.304958736975"/>
    <n v="189991.6"/>
    <n v="0.65999999899999995"/>
    <n v="3.33"/>
    <n v="43.630206466276668"/>
    <n v="1.3966877219446283"/>
    <n v="59.673003207384831"/>
    <n v="0.38396912742860306"/>
    <n v="15106"/>
    <n v="15824.5"/>
    <n v="1.619999999"/>
    <n v="168509"/>
    <n v="112244"/>
    <n v="105173"/>
    <n v="63336"/>
    <n v="106207.875"/>
    <n v="6.5515356063842773"/>
    <n v="80.587753295898438"/>
    <n v="41.246055603027344"/>
    <n v="0"/>
    <n v="0"/>
    <n v="0"/>
    <n v="0"/>
    <s v="FLOAT"/>
    <s v="DEU"/>
    <n v="0"/>
    <n v="-5.1180687732994556E-3"/>
    <n v="7.7995501458644867E-2"/>
    <n v="7.6551221311092377E-2"/>
    <n v="6.5999999642372131E-3"/>
    <m/>
    <m/>
    <n v="2.5381904095411301E-2"/>
    <n v="5.2613597363233566E-2"/>
    <n v="5.1311220973730087E-2"/>
    <n v="-3.4493573009967804E-2"/>
    <n v="3.0424969270825386E-2"/>
    <m/>
    <m/>
    <m/>
    <n v="3.3300001174211502E-2"/>
    <n v="2.9375502839684486E-2"/>
    <n v="5.4367851465940475E-2"/>
    <n v="5.7701446115970612E-2"/>
    <n v="4.1575610637664795E-2"/>
  </r>
  <r>
    <x v="109"/>
    <x v="3"/>
    <s v="CHE"/>
    <n v="146"/>
    <n v="6350.84"/>
    <n v="18050.210680791832"/>
    <n v="76.257106130698787"/>
    <n v="79.3"/>
    <n v="184080.08087655701"/>
    <n v="0.21814"/>
    <n v="68.850009999999997"/>
    <n v="-387.70090374372126"/>
    <n v="48739"/>
    <n v="44080"/>
    <n v="83410.375830642239"/>
    <n v="206722.5"/>
    <n v="1.00166666608333"/>
    <n v="3.4499999990000001"/>
    <n v="46.993768638786989"/>
    <n v="1.3966877219446283"/>
    <n v="61.761714777438847"/>
    <n v="0.37401059186935592"/>
    <n v="14898"/>
    <n v="16612.5"/>
    <n v="1.579999999"/>
    <n v="184397"/>
    <n v="124017"/>
    <n v="116797"/>
    <n v="67600"/>
    <n v="113358.15625"/>
    <n v="6.4277811050415039"/>
    <n v="82.93365478515625"/>
    <n v="43.206279754638672"/>
    <n v="0"/>
    <n v="0"/>
    <n v="0"/>
    <n v="0"/>
    <s v="FLOAT"/>
    <s v="DEU"/>
    <n v="0"/>
    <n v="0.10928911715745926"/>
    <n v="0.12827123701572418"/>
    <n v="-2.0952837541699409E-2"/>
    <n v="1.0016666725277901E-2"/>
    <m/>
    <m/>
    <n v="7.7011227607727051E-2"/>
    <n v="5.1260009407997131E-2"/>
    <n v="4.7594685107469559E-2"/>
    <n v="7.8272163867950439E-2"/>
    <n v="2.8765419498085976E-2"/>
    <m/>
    <m/>
    <m/>
    <n v="3.4499999135732651E-2"/>
    <n v="3.101695142686367E-2"/>
    <n v="9.8303094506263733E-2"/>
    <n v="0.12363752722740173"/>
    <n v="-5.4680854082107544E-3"/>
  </r>
  <r>
    <x v="110"/>
    <x v="3"/>
    <s v="CHE"/>
    <n v="146"/>
    <n v="6385.2290000000003"/>
    <n v="18779.122878756578"/>
    <n v="79.187994279043778"/>
    <n v="80.94"/>
    <n v="197615.66698077301"/>
    <n v="0.3045165991088819"/>
    <n v="71.61918"/>
    <n v="-354.65568080195112"/>
    <n v="60883"/>
    <n v="49645"/>
    <n v="83211.773175457463"/>
    <n v="215527"/>
    <n v="2.2908333333333299"/>
    <n v="4.7699999990000004"/>
    <n v="50.615890352449469"/>
    <n v="0.69834386097231416"/>
    <n v="65.047328483141712"/>
    <n v="0.35703756432638128"/>
    <n v="16318"/>
    <n v="17388.8"/>
    <n v="1.763499999"/>
    <n v="206536"/>
    <n v="140158"/>
    <n v="133273"/>
    <n v="73263"/>
    <n v="122854.421875"/>
    <n v="6.4061899185180664"/>
    <n v="86.52679443359375"/>
    <n v="45.306774139404297"/>
    <n v="0"/>
    <n v="0"/>
    <n v="0"/>
    <n v="0"/>
    <s v="FLOAT"/>
    <s v="DEU"/>
    <n v="0"/>
    <n v="6.066768616437912E-2"/>
    <n v="0.12536817789077759"/>
    <n v="2.2679021582007408E-2"/>
    <n v="2.290833368897438E-2"/>
    <m/>
    <m/>
    <n v="7.7250480651855469E-2"/>
    <n v="4.8117704689502716E-2"/>
    <n v="4.4667147099971771E-2"/>
    <n v="3.0722891911864281E-2"/>
    <n v="2.905222587287426E-2"/>
    <m/>
    <m/>
    <m/>
    <n v="4.7699999064207077E-2"/>
    <n v="2.9944794252514839E-2"/>
    <n v="9.3763247132301331E-2"/>
    <n v="0.10975088179111481"/>
    <n v="2.279367670416832E-2"/>
  </r>
  <r>
    <x v="111"/>
    <x v="3"/>
    <s v="CHE"/>
    <n v="146"/>
    <n v="6425.45"/>
    <n v="18956.182057287817"/>
    <n v="80.090482769260177"/>
    <n v="81.3"/>
    <n v="209358.79425503101"/>
    <n v="0.30754394546523128"/>
    <n v="76.267430000000004"/>
    <n v="6163.0418115634402"/>
    <n v="60093"/>
    <n v="52857"/>
    <n v="77437.229766774297"/>
    <n v="224498"/>
    <n v="2.9341666666666701"/>
    <n v="5.57"/>
    <n v="55.008351701992972"/>
    <n v="0.69834386097231416"/>
    <n v="69.20910584369858"/>
    <n v="0.33877350858094696"/>
    <n v="17402"/>
    <n v="17574.7"/>
    <n v="1.7984999989999999"/>
    <n v="229311"/>
    <n v="155318"/>
    <n v="150113"/>
    <n v="79198"/>
    <n v="132806.796875"/>
    <n v="6.1420354843139648"/>
    <n v="88.246772766113281"/>
    <n v="48.08380126953125"/>
    <n v="0"/>
    <n v="0"/>
    <n v="0"/>
    <n v="0"/>
    <s v="FLOAT"/>
    <s v="DEU"/>
    <n v="0"/>
    <n v="-0.11905225366353989"/>
    <n v="0.13337793946266174"/>
    <n v="1.8928594887256622E-2"/>
    <n v="2.9341666027903557E-2"/>
    <m/>
    <m/>
    <n v="8.6724616587162018E-2"/>
    <n v="4.6653330326080322E-2"/>
    <n v="4.2930223047733307E-2"/>
    <n v="-0.14962010085582733"/>
    <n v="3.5946112126111984E-2"/>
    <m/>
    <m/>
    <m/>
    <n v="5.5700000375509262E-2"/>
    <n v="3.0567850917577744E-2"/>
    <n v="7.065659761428833E-2"/>
    <n v="8.0658145248889923E-2"/>
    <n v="2.4135131388902664E-2"/>
  </r>
  <r>
    <x v="112"/>
    <x v="3"/>
    <s v="CHE"/>
    <n v="146"/>
    <n v="6468.1260000000002"/>
    <n v="18560.399101687257"/>
    <n v="78.494606500004252"/>
    <n v="81.069999999999993"/>
    <n v="215683.711548049"/>
    <n v="0.2918753904827609"/>
    <n v="80.580510000000004"/>
    <n v="5054.341171805293"/>
    <n v="58115"/>
    <n v="52687"/>
    <n v="86188.0736562612"/>
    <n v="236479"/>
    <n v="1.3225"/>
    <n v="4.8324999999999996"/>
    <n v="57.728947227921374"/>
    <n v="1.3966877219446283"/>
    <n v="74.114057732926668"/>
    <n v="0.33385526937290172"/>
    <n v="18869"/>
    <n v="19293.099999999999"/>
    <n v="1.9944999990000001"/>
    <n v="238983"/>
    <n v="167565"/>
    <n v="158574"/>
    <n v="80409"/>
    <n v="134837.515625"/>
    <n v="6.0208353996276855"/>
    <n v="85.281631469726563"/>
    <n v="48.595600128173828"/>
    <n v="0"/>
    <n v="0"/>
    <n v="0"/>
    <n v="0"/>
    <s v="FLOAT"/>
    <s v="DEU"/>
    <n v="0"/>
    <n v="0.13255594670772552"/>
    <n v="9.6396684646606445E-2"/>
    <n v="0.10715265572071075"/>
    <n v="1.3225000351667404E-2"/>
    <m/>
    <m/>
    <n v="4.9445554614067078E-2"/>
    <n v="4.6951130032539368E-2"/>
    <n v="4.4738985598087311E-2"/>
    <n v="9.7938142716884613E-2"/>
    <n v="3.1529825180768967E-2"/>
    <m/>
    <m/>
    <m/>
    <n v="4.8324998468160629E-2"/>
    <n v="3.4617796540260315E-2"/>
    <n v="9.6835918724536896E-2"/>
    <n v="0.10425359755754471"/>
    <n v="6.0188829898834229E-2"/>
  </r>
  <r>
    <x v="113"/>
    <x v="3"/>
    <s v="CHE"/>
    <n v="146"/>
    <n v="6501.0730000000003"/>
    <n v="18559.859272461636"/>
    <n v="78.511281361022753"/>
    <n v="81.66"/>
    <n v="230525.34216490001"/>
    <n v="0.29866409737584759"/>
    <n v="82.971890000000002"/>
    <n v="2641.3881863828219"/>
    <n v="61276"/>
    <n v="53764"/>
    <n v="87594.72832436311"/>
    <n v="252911.1"/>
    <n v="1.8433333333333299"/>
    <n v="4.5149999989999996"/>
    <n v="60.595220843407496"/>
    <n v="3.1425473743754138"/>
    <n v="77.024172729406331"/>
    <n v="0.33512946324198978"/>
    <n v="19428"/>
    <n v="20283.3"/>
    <n v="2.1794999989999999"/>
    <n v="254652"/>
    <n v="180580"/>
    <n v="170418"/>
    <n v="84234"/>
    <n v="141251.640625"/>
    <n v="5.8854351043701172"/>
    <n v="85.141128540039063"/>
    <n v="49.236579895019531"/>
    <n v="0"/>
    <n v="0"/>
    <n v="0"/>
    <n v="0"/>
    <s v="FLOAT"/>
    <s v="DEU"/>
    <n v="0"/>
    <n v="0.27294543385505676"/>
    <n v="9.6893675625324249E-2"/>
    <n v="3.2839879393577576E-2"/>
    <n v="1.8433332443237305E-2"/>
    <m/>
    <m/>
    <n v="4.9714185297489166E-2"/>
    <n v="4.7179490327835083E-2"/>
    <n v="4.4945083558559418E-2"/>
    <n v="0.24162754416465759"/>
    <n v="2.5223247706890106E-2"/>
    <m/>
    <m/>
    <m/>
    <n v="4.5150000602006912E-2"/>
    <n v="3.1317878514528275E-2"/>
    <n v="0.12061309069395065"/>
    <n v="0.13877815008163452"/>
    <n v="2.563660591840744E-2"/>
  </r>
  <r>
    <x v="114"/>
    <x v="3"/>
    <s v="CHE"/>
    <n v="146"/>
    <n v="6529.6840000000002"/>
    <n v="19037.827864258055"/>
    <n v="80.622032326635406"/>
    <n v="82.51"/>
    <n v="244420.81961164801"/>
    <n v="0.29622163259939627"/>
    <n v="85.39067"/>
    <n v="15876.239354780348"/>
    <n v="69150"/>
    <n v="60630"/>
    <n v="95432"/>
    <n v="254126.4"/>
    <n v="3.34066666666667"/>
    <n v="4.7024999999999997"/>
    <n v="64.758868439719024"/>
    <n v="3.840891235347728"/>
    <n v="79.073769850582849"/>
    <n v="0.32760702504562306"/>
    <n v="21196"/>
    <n v="21643.8"/>
    <n v="2.585"/>
    <n v="277965"/>
    <n v="196187"/>
    <n v="184723"/>
    <n v="93242"/>
    <n v="156357.125"/>
    <n v="5.848447322845459"/>
    <n v="88.025169372558594"/>
    <n v="51.329059600830078"/>
    <n v="0"/>
    <n v="0"/>
    <n v="0"/>
    <n v="0"/>
    <s v="FLOAT"/>
    <s v="DEU"/>
    <n v="0"/>
    <n v="4.5200619846582413E-2"/>
    <n v="0.11471168696880341"/>
    <n v="3.260357677936554E-2"/>
    <n v="3.3406667411327362E-2"/>
    <m/>
    <m/>
    <n v="6.8646863102912903E-2"/>
    <n v="4.6064827591180801E-2"/>
    <n v="4.3105751276016235E-2"/>
    <n v="2.1426770836114883E-2"/>
    <n v="2.3275136947631836E-2"/>
    <m/>
    <m/>
    <m/>
    <n v="4.7024998813867569E-2"/>
    <n v="2.377384714782238E-2"/>
    <n v="8.8326819241046906E-2"/>
    <n v="9.8375700414180756E-2"/>
    <n v="3.3005122095346451E-2"/>
  </r>
  <r>
    <x v="115"/>
    <x v="3"/>
    <s v="CHE"/>
    <n v="146"/>
    <n v="6563.77"/>
    <n v="19586.457173240375"/>
    <n v="83.033544589146288"/>
    <n v="83.56"/>
    <n v="256518.74262063901"/>
    <n v="0.29989125800891309"/>
    <n v="88.330219999999997"/>
    <n v="12539.49513564104"/>
    <n v="74750"/>
    <n v="66624"/>
    <n v="99998"/>
    <n v="269515.40000000002"/>
    <n v="2.125"/>
    <n v="4.7766666659999997"/>
    <n v="68.299379914728746"/>
    <n v="3.4917193048615704"/>
    <n v="82.093405303919283"/>
    <n v="0.32208210006239057"/>
    <n v="22186"/>
    <n v="22881.3"/>
    <n v="2.0764999990000002"/>
    <n v="306157"/>
    <n v="214076"/>
    <n v="206796"/>
    <n v="99361"/>
    <n v="166618.046875"/>
    <n v="6.1562848091125488"/>
    <n v="88.781044006347656"/>
    <n v="50.217121124267578"/>
    <n v="0"/>
    <n v="0"/>
    <n v="0"/>
    <n v="0"/>
    <s v="FLOAT"/>
    <s v="DEU"/>
    <n v="0"/>
    <n v="0.61356580257415771"/>
    <n v="9.9153727293014526E-2"/>
    <n v="5.9935711324214935E-2"/>
    <n v="2.1250000223517418E-2"/>
    <m/>
    <m/>
    <n v="5.4663371294736862E-2"/>
    <n v="4.4490359723567963E-2"/>
    <n v="4.2184416204690933E-2"/>
    <n v="0.56984204053878784"/>
    <n v="2.7852319180965424E-2"/>
    <m/>
    <m/>
    <m/>
    <n v="4.7766666859388351E-2"/>
    <n v="4.3723743408918381E-2"/>
    <n v="0.23566178977489471"/>
    <n v="0.26551327109336853"/>
    <n v="4.0592856705188751E-2"/>
  </r>
  <r>
    <x v="116"/>
    <x v="3"/>
    <s v="CHE"/>
    <n v="146"/>
    <n v="6603.192"/>
    <n v="19786.339697528107"/>
    <n v="83.953014839663751"/>
    <n v="85.2"/>
    <n v="266301.69481203798"/>
    <n v="0.30744043014199057"/>
    <n v="88.994870000000006"/>
    <n v="7556.5287448516747"/>
    <n v="73513"/>
    <n v="67004"/>
    <n v="105751"/>
    <n v="290139.09999999998"/>
    <n v="2.875"/>
    <n v="4.2933333329166699"/>
    <n v="71.982518629253079"/>
    <n v="2.7933754438892566"/>
    <n v="85.066103418602765"/>
    <n v="0.31706752693726786"/>
    <n v="25144"/>
    <n v="23176.2"/>
    <n v="1.6234999999999999"/>
    <n v="334610"/>
    <n v="236362"/>
    <n v="228606"/>
    <n v="106004"/>
    <n v="177757.671875"/>
    <n v="6.300600528717041"/>
    <n v="88.485580444335938"/>
    <n v="49.870948791503906"/>
    <n v="0"/>
    <n v="0"/>
    <n v="0"/>
    <n v="0"/>
    <s v="FLOAT"/>
    <s v="DEU"/>
    <n v="0"/>
    <n v="9.7124248743057251E-2"/>
    <n v="9.7601920366287231E-2"/>
    <n v="7.1732491254806519E-2"/>
    <n v="2.8750000521540642E-2"/>
    <m/>
    <m/>
    <n v="5.3879942744970322E-2"/>
    <n v="4.372197762131691E-2"/>
    <n v="4.1486676782369614E-2"/>
    <n v="6.5241314470767975E-2"/>
    <n v="2.9930245131254196E-2"/>
    <m/>
    <m/>
    <m/>
    <n v="4.2933333665132523E-2"/>
    <n v="3.1882934272289276E-2"/>
    <n v="9.1612868010997772E-2"/>
    <n v="9.7435593605041504E-2"/>
    <n v="5.0241246819496155E-2"/>
  </r>
  <r>
    <x v="117"/>
    <x v="3"/>
    <s v="CHE"/>
    <n v="146"/>
    <n v="6649.942"/>
    <n v="19791.751567156523"/>
    <n v="84.41234076587908"/>
    <n v="86.67"/>
    <n v="282703.98167881399"/>
    <n v="0.31060763029510396"/>
    <n v="90.283060000000006"/>
    <n v="8035.5384675567084"/>
    <n v="75171"/>
    <n v="67477"/>
    <n v="119211"/>
    <n v="322325.5"/>
    <n v="0.5625"/>
    <n v="4.1174999999999997"/>
    <n v="78.198625592055592"/>
    <n v="2.7933754438892566"/>
    <n v="87.444261910349823"/>
    <n v="0.30944312564642296"/>
    <n v="24902"/>
    <n v="23900"/>
    <n v="1.278"/>
    <n v="371237"/>
    <n v="264443"/>
    <n v="256889"/>
    <n v="114348"/>
    <n v="191749.6875"/>
    <n v="6.378636360168457"/>
    <n v="88.640090942382813"/>
    <n v="47.769039154052734"/>
    <n v="0"/>
    <n v="0"/>
    <n v="0"/>
    <n v="0"/>
    <s v="FLOAT"/>
    <s v="DEU"/>
    <n v="0"/>
    <n v="-0.27482044696807861"/>
    <n v="0.12917147576808929"/>
    <n v="4.5521054416894913E-2"/>
    <n v="5.6250002235174179E-3"/>
    <m/>
    <m/>
    <n v="8.6412891745567322E-2"/>
    <n v="4.2758587747812271E-2"/>
    <n v="3.9357583969831467E-2"/>
    <n v="-0.31036010384559631"/>
    <n v="5.1533643156290054E-2"/>
    <m/>
    <m/>
    <m/>
    <n v="4.1175000369548798E-2"/>
    <n v="3.55396568775177E-2"/>
    <n v="1.5659822151064873E-2"/>
    <n v="1.4209027402102947E-2"/>
    <n v="2.5573026388883591E-2"/>
  </r>
  <r>
    <x v="118"/>
    <x v="3"/>
    <s v="CHE"/>
    <n v="146"/>
    <n v="6704.1120000000001"/>
    <n v="20242.651077428298"/>
    <n v="86.492197203715108"/>
    <n v="87.71"/>
    <n v="305147.94480420602"/>
    <n v="0.32805660723259278"/>
    <n v="91.961820000000003"/>
    <n v="13304.022415089172"/>
    <n v="82399"/>
    <n v="74064"/>
    <n v="124878"/>
    <n v="341073"/>
    <n v="4.875"/>
    <n v="4.1483333333333299"/>
    <n v="86.671598874236324"/>
    <n v="2.444203513403099"/>
    <n v="90.682938277399742"/>
    <n v="0.30837999999999999"/>
    <n v="27881"/>
    <n v="26600"/>
    <n v="1.504"/>
    <n v="416402"/>
    <n v="299588"/>
    <n v="290836"/>
    <n v="125566"/>
    <n v="210561.109375"/>
    <n v="6.384061336517334"/>
    <n v="93.284614562988281"/>
    <n v="47.934906005859375"/>
    <n v="0"/>
    <n v="0"/>
    <n v="0"/>
    <n v="0"/>
    <s v="FLOAT"/>
    <s v="DEU"/>
    <n v="0"/>
    <n v="0.23610004782676697"/>
    <n v="0.14877147972583771"/>
    <n v="2.9050083830952644E-2"/>
    <n v="4.8749998211860657E-2"/>
    <m/>
    <m/>
    <n v="0.10831201821565628"/>
    <n v="4.0459457784891129E-2"/>
    <n v="3.6505475640296936E-2"/>
    <n v="0.19794563949108124"/>
    <n v="3.1849861145019531E-2"/>
    <m/>
    <m/>
    <m/>
    <n v="4.1483331471681595E-2"/>
    <n v="3.8154400885105133E-2"/>
    <n v="0.15914648771286011"/>
    <n v="0.17563560605049133"/>
    <n v="3.8900040090084076E-2"/>
  </r>
  <r>
    <x v="119"/>
    <x v="3"/>
    <s v="CHE"/>
    <n v="146"/>
    <n v="6763.6530000000002"/>
    <n v="20935.284527458756"/>
    <n v="89.66001159818812"/>
    <n v="89.19"/>
    <n v="330925.051208594"/>
    <n v="0.33338395269980414"/>
    <n v="94.867099999999994"/>
    <n v="11259.905863655131"/>
    <n v="95209"/>
    <n v="84268"/>
    <n v="119620"/>
    <n v="362631.5"/>
    <n v="9.6875"/>
    <n v="5.1974999999999998"/>
    <n v="95.342114696707384"/>
    <n v="2.0950315829169419"/>
    <n v="94.297113353672856"/>
    <n v="0.28675"/>
    <n v="28334"/>
    <n v="27400"/>
    <n v="1.5465"/>
    <n v="473999"/>
    <n v="340395"/>
    <n v="327604"/>
    <n v="146395"/>
    <n v="245489.171875"/>
    <n v="6.5339870452880859"/>
    <n v="98.928276062011719"/>
    <n v="47.602470397949219"/>
    <n v="0"/>
    <n v="0"/>
    <n v="0"/>
    <n v="0"/>
    <s v="FLOAT"/>
    <s v="DEU"/>
    <n v="0"/>
    <n v="0.22585652768611908"/>
    <n v="0.13793939352035522"/>
    <n v="-8.0679997801780701E-2"/>
    <n v="9.6874997019767761E-2"/>
    <m/>
    <m/>
    <n v="0.10003461688756943"/>
    <n v="3.7904784083366394E-2"/>
    <n v="3.445781022310257E-2"/>
    <n v="0.18095748126506805"/>
    <n v="3.8019187748432159E-2"/>
    <m/>
    <m/>
    <m/>
    <n v="5.1975000649690628E-2"/>
    <n v="4.4899042695760727E-2"/>
    <n v="0.15022435784339905"/>
    <n v="0.16720291972160339"/>
    <n v="8.0974996089935303E-3"/>
  </r>
  <r>
    <x v="120"/>
    <x v="3"/>
    <s v="CHE"/>
    <n v="146"/>
    <n v="6836.6260000000002"/>
    <n v="21487.194714354879"/>
    <n v="92.097712599476523"/>
    <n v="89.54"/>
    <n v="369509.23"/>
    <n v="0.32787721796366653"/>
    <n v="100"/>
    <n v="7933.1704569313497"/>
    <n v="96611"/>
    <n v="88257"/>
    <n v="119252"/>
    <n v="372832.2"/>
    <n v="8.75"/>
    <n v="6.68"/>
    <n v="100.00000000000001"/>
    <n v="2.0699999999999998"/>
    <n v="100"/>
    <n v="0.33293"/>
    <n v="32778.54"/>
    <n v="31600"/>
    <n v="1.2955000000000001"/>
    <n v="516737"/>
    <n v="369590"/>
    <n v="355034"/>
    <n v="161703"/>
    <n v="271159.09375"/>
    <n v="6.5191102027893066"/>
    <n v="102.73265075683594"/>
    <n v="47.900825500488281"/>
    <n v="0"/>
    <n v="0"/>
    <n v="0"/>
    <n v="0"/>
    <s v="FLOAT"/>
    <s v="DEU"/>
    <n v="0"/>
    <n v="-0.19314707815647125"/>
    <n v="8.6291179060935974E-2"/>
    <n v="2.9260758310556412E-3"/>
    <n v="8.7499998509883881E-2"/>
    <m/>
    <m/>
    <n v="4.8877701163291931E-2"/>
    <n v="3.7413474172353745E-2"/>
    <n v="3.5670004785060883E-2"/>
    <n v="-0.21328090131282806"/>
    <n v="2.5592122226953506E-2"/>
    <m/>
    <m/>
    <m/>
    <n v="6.679999828338623E-2"/>
    <n v="2.0133811980485916E-2"/>
    <n v="1.6864784061908722E-2"/>
    <n v="1.2382503598928452E-2"/>
    <n v="4.5213036239147186E-2"/>
  </r>
  <r>
    <x v="121"/>
    <x v="3"/>
    <s v="CHE"/>
    <n v="146"/>
    <n v="6920.5619999999999"/>
    <n v="21039.627817962108"/>
    <n v="90.095501680125437"/>
    <n v="89.96"/>
    <n v="385929.29"/>
    <n v="0.31420949399552578"/>
    <n v="105.8441"/>
    <n v="12923.926324536988"/>
    <n v="95032"/>
    <n v="87947"/>
    <n v="120750"/>
    <n v="383759.7"/>
    <n v="7.5625"/>
    <n v="6.35"/>
    <n v="99.167880650746326"/>
    <n v="1.7769999999999999"/>
    <n v="107.26185855275365"/>
    <n v="0.35042000000000001"/>
    <n v="33559.300000000003"/>
    <n v="35500"/>
    <n v="1.3554999999999999"/>
    <n v="540645"/>
    <n v="388908"/>
    <n v="368882"/>
    <n v="171763"/>
    <n v="288028.65625"/>
    <n v="6.4629316329956055"/>
    <n v="102.84307098388672"/>
    <n v="47.637088775634766"/>
    <n v="1"/>
    <n v="1"/>
    <n v="0"/>
    <n v="0"/>
    <s v="FLOAT"/>
    <s v="DEU"/>
    <n v="0"/>
    <n v="0.17670057713985443"/>
    <n v="3.0937008559703827E-2"/>
    <n v="8.8296219706535339E-2"/>
    <n v="7.5625002384185791E-2"/>
    <m/>
    <m/>
    <n v="-8.2999998703598976E-3"/>
    <n v="3.923700749874115E-2"/>
    <n v="3.9565399289131165E-2"/>
    <n v="0.1440107673406601"/>
    <n v="2.8574738651514053E-2"/>
    <m/>
    <m/>
    <m/>
    <n v="6.3500002026557922E-2"/>
    <n v="3.2689809799194336E-2"/>
    <n v="7.2922289371490479E-2"/>
    <n v="7.149890810251236E-2"/>
    <n v="8.1960611045360565E-2"/>
  </r>
  <r>
    <x v="122"/>
    <x v="3"/>
    <s v="CHE"/>
    <n v="146"/>
    <n v="6995.4470000000001"/>
    <n v="20803.539537031877"/>
    <n v="89.210608748775201"/>
    <n v="89.29"/>
    <n v="393956.52"/>
    <n v="0.28201182998825841"/>
    <n v="110.1336"/>
    <n v="19467.611359544713"/>
    <n v="86739"/>
    <n v="86148"/>
    <n v="124059"/>
    <n v="393422.8"/>
    <n v="6.375"/>
    <n v="5.48"/>
    <n v="95.021775442182573"/>
    <n v="2.8109999999999999"/>
    <n v="112.35968914675544"/>
    <n v="0.39460000000000001"/>
    <n v="34877.93"/>
    <n v="37100"/>
    <n v="1.456"/>
    <n v="550012"/>
    <n v="401270"/>
    <n v="374050"/>
    <n v="175962"/>
    <n v="295069.9375"/>
    <n v="6.4952487945556641"/>
    <n v="102.45132446289063"/>
    <n v="48.378227233886719"/>
    <n v="0"/>
    <n v="0"/>
    <n v="0"/>
    <n v="0"/>
    <s v="FLOAT"/>
    <s v="DEU"/>
    <n v="0"/>
    <n v="0.17640012502670288"/>
    <n v="4.1570886969566345E-4"/>
    <n v="0.14043968915939331"/>
    <n v="6.3749998807907104E-2"/>
    <m/>
    <m/>
    <n v="-4.1847333312034607E-2"/>
    <n v="4.226304218173027E-2"/>
    <n v="4.4108882546424866E-2"/>
    <n v="0.15563024580478668"/>
    <n v="1.7972767353057861E-2"/>
    <m/>
    <m/>
    <m/>
    <n v="5.4800000041723251E-2"/>
    <n v="2.0769873633980751E-2"/>
    <n v="6.0415308922529221E-2"/>
    <n v="5.3353015333414078E-2"/>
    <n v="0.10209484398365021"/>
  </r>
  <r>
    <x v="123"/>
    <x v="3"/>
    <s v="CHE"/>
    <n v="146"/>
    <n v="7058.2110000000002"/>
    <n v="20590.812989236099"/>
    <n v="88.244899006353663"/>
    <n v="88.01"/>
    <n v="402596.44"/>
    <n v="0.26416183047242275"/>
    <n v="113.7876"/>
    <n v="24967.282166100857"/>
    <n v="83767"/>
    <n v="86659"/>
    <n v="136592.99999999997"/>
    <n v="416301.2"/>
    <n v="4.125"/>
    <n v="4.05"/>
    <n v="91.074738198930689"/>
    <n v="3.7170000000000001"/>
    <n v="116.41977390426439"/>
    <n v="0.44359999999999999"/>
    <n v="32839.129999999997"/>
    <n v="39700"/>
    <n v="1.4795"/>
    <n v="556020"/>
    <n v="410944"/>
    <n v="383153"/>
    <n v="172867"/>
    <n v="289879.96875"/>
    <n v="6.6229128837585449"/>
    <n v="101.28145599365234"/>
    <n v="50.083198547363281"/>
    <n v="0"/>
    <n v="0"/>
    <n v="0"/>
    <n v="0"/>
    <s v="FLOAT"/>
    <s v="DEU"/>
    <n v="0"/>
    <n v="0.50810003280639648"/>
    <n v="4.7815069556236267E-3"/>
    <n v="0.1819738894701004"/>
    <n v="4.1250001639127731E-2"/>
    <m/>
    <m/>
    <n v="-4.1570194065570831E-2"/>
    <n v="4.6351701021194458E-2"/>
    <n v="4.8362124711275101E-2"/>
    <n v="0.47265851497650146"/>
    <n v="2.406633086502552E-2"/>
    <m/>
    <m/>
    <m/>
    <n v="4.050000011920929E-2"/>
    <n v="3.5441488027572632E-2"/>
    <n v="0.17855207622051239"/>
    <n v="0.18976007401943207"/>
    <n v="0.11161194741725922"/>
  </r>
  <r>
    <x v="124"/>
    <x v="3"/>
    <s v="CHE"/>
    <n v="146"/>
    <n v="7114.53"/>
    <n v="20685.449328983123"/>
    <n v="88.591592895873433"/>
    <n v="88.26"/>
    <n v="412537.28"/>
    <n v="0.26661945047382068"/>
    <n v="114.7462"/>
    <n v="21940.344485328398"/>
    <n v="87279"/>
    <n v="90213"/>
    <n v="141404"/>
    <n v="433986.7"/>
    <n v="3.5"/>
    <n v="5.23"/>
    <n v="90.813890520246204"/>
    <n v="3.879"/>
    <n v="117.74037149521179"/>
    <n v="0.47061999999999998"/>
    <n v="36380.730000000003"/>
    <n v="36700"/>
    <n v="1.3115000000000001"/>
    <n v="574151"/>
    <n v="429980"/>
    <n v="397912"/>
    <n v="176239"/>
    <n v="295534.4375"/>
    <n v="6.8073406219482422"/>
    <n v="103.58482360839844"/>
    <n v="49.714405059814453"/>
    <n v="0"/>
    <n v="0"/>
    <n v="0"/>
    <n v="0"/>
    <s v="FLOAT"/>
    <s v="DEU"/>
    <n v="0"/>
    <n v="-7.6199829578399658E-2"/>
    <n v="4.5799694955348969E-2"/>
    <n v="-2.2423813119530678E-2"/>
    <n v="3.5000000149011612E-2"/>
    <m/>
    <m/>
    <n v="-2.854946767911315E-3"/>
    <n v="4.8654641956090927E-2"/>
    <n v="4.8793945461511612E-2"/>
    <n v="-8.3152279257774353E-2"/>
    <n v="7.5829988345503807E-3"/>
    <m/>
    <m/>
    <m/>
    <n v="5.2299998700618744E-2"/>
    <n v="6.9524552673101425E-3"/>
    <n v="4.7654761001467705E-3"/>
    <n v="4.4856863096356392E-3"/>
    <n v="6.2880935147404671E-3"/>
  </r>
  <r>
    <x v="125"/>
    <x v="3"/>
    <s v="CHE"/>
    <n v="146"/>
    <n v="7157.1059999999998"/>
    <n v="20659.518430182437"/>
    <n v="88.371750709807344"/>
    <n v="88.3"/>
    <n v="417579.2"/>
    <n v="0.26596248211781137"/>
    <n v="116.82470000000001"/>
    <n v="23818.257459849239"/>
    <n v="90775"/>
    <n v="92012"/>
    <n v="155236"/>
    <n v="427002.8"/>
    <n v="1.75"/>
    <n v="3.73"/>
    <n v="88.195498470761407"/>
    <n v="3.327"/>
    <n v="120.07945533278259"/>
    <n v="0.49969999999999998"/>
    <n v="37864.379999999997"/>
    <n v="42645.51"/>
    <n v="1.1505000000000001"/>
    <n v="592591"/>
    <n v="445815"/>
    <n v="421148"/>
    <n v="171443"/>
    <n v="287492.0625"/>
    <n v="6.3727817535400391"/>
    <n v="104.55157470703125"/>
    <n v="53.459232330322266"/>
    <n v="0"/>
    <n v="0"/>
    <n v="0"/>
    <n v="0"/>
    <s v="FLOAT"/>
    <s v="DEU"/>
    <n v="0"/>
    <n v="0.23059991002082825"/>
    <n v="2.0590422675013542E-2"/>
    <n v="0.15564379096031189"/>
    <n v="1.7500000074505806E-2"/>
    <m/>
    <m/>
    <n v="-2.8741328045725822E-2"/>
    <n v="4.9331750720739365E-2"/>
    <n v="5.079156905412674E-2"/>
    <n v="0.21930202841758728"/>
    <n v="9.2658661305904388E-3"/>
    <m/>
    <m/>
    <m/>
    <n v="3.7300001829862595E-2"/>
    <n v="1.1297889053821564E-2"/>
    <n v="9.7886599600315094E-2"/>
    <n v="9.9908106029033661E-2"/>
    <n v="8.6571894586086273E-2"/>
  </r>
  <r>
    <x v="126"/>
    <x v="3"/>
    <s v="CHE"/>
    <n v="146"/>
    <n v="7181.0240000000003"/>
    <n v="20688.712046842254"/>
    <n v="88.631694402126541"/>
    <n v="88.95"/>
    <n v="420822.45"/>
    <n v="0.25469943233395131"/>
    <n v="117.77379999999999"/>
    <n v="26814.820527342024"/>
    <n v="91967"/>
    <n v="94174"/>
    <n v="169983"/>
    <n v="455643.6"/>
    <n v="1.5"/>
    <n v="3.63"/>
    <n v="85.014224588325945"/>
    <n v="3.7050999999999998"/>
    <n v="119.24749122182232"/>
    <n v="0.51258999999999999"/>
    <n v="39467"/>
    <n v="44761.41"/>
    <n v="1.3464"/>
    <n v="602372"/>
    <n v="463710"/>
    <n v="422695"/>
    <n v="179677"/>
    <n v="301299.625"/>
    <n v="5.4571237564086914"/>
    <n v="103.66368103027344"/>
    <n v="58.116504669189453"/>
    <n v="0"/>
    <n v="0"/>
    <n v="0"/>
    <n v="0"/>
    <s v="FLOAT"/>
    <s v="DEU"/>
    <n v="0"/>
    <n v="0.18289960920810699"/>
    <n v="1.5278171747922897E-2"/>
    <n v="5.100618302822113E-2"/>
    <n v="1.4999999664723873E-2"/>
    <m/>
    <m/>
    <n v="-3.6167800426483154E-2"/>
    <n v="5.1445972174406052E-2"/>
    <n v="5.3376480937004089E-2"/>
    <n v="0.16713781654834747"/>
    <n v="1.3504656031727791E-2"/>
    <m/>
    <m/>
    <m/>
    <n v="3.6299999803304672E-2"/>
    <n v="1.5761794522404671E-2"/>
    <n v="7.644982635974884E-2"/>
    <n v="8.3898328244686127E-2"/>
    <n v="3.3003091812133789E-2"/>
  </r>
  <r>
    <x v="127"/>
    <x v="3"/>
    <s v="CHE"/>
    <n v="146"/>
    <n v="7193.7610000000004"/>
    <n v="21071.989681608691"/>
    <n v="90.314218568822184"/>
    <n v="90.07"/>
    <n v="428309.62"/>
    <n v="0.25483110501073403"/>
    <n v="118.38488195809707"/>
    <n v="36843.350222643312"/>
    <n v="103088"/>
    <n v="105133"/>
    <n v="184761"/>
    <n v="470952.7"/>
    <n v="1"/>
    <n v="3.08"/>
    <n v="81.146509446194457"/>
    <n v="4.2042000000000002"/>
    <n v="122.1771802824874"/>
    <n v="0.53591999999999995"/>
    <n v="39802.43"/>
    <n v="43734.18"/>
    <n v="1.4553"/>
    <n v="608902"/>
    <n v="478961"/>
    <n v="422629"/>
    <n v="186273"/>
    <n v="312360.4375"/>
    <n v="4.6780595779418945"/>
    <n v="103.99427032470703"/>
    <n v="64.836044311523438"/>
    <n v="0"/>
    <n v="0"/>
    <n v="0"/>
    <n v="0"/>
    <s v="FLOAT"/>
    <s v="DEU"/>
    <n v="0"/>
    <n v="0.55188542604446411"/>
    <n v="8.2834213972091675E-3"/>
    <n v="8.8805034756660461E-2"/>
    <n v="9.9999997764825821E-3"/>
    <m/>
    <m/>
    <n v="-4.5406423509120941E-2"/>
    <n v="5.3689844906330109E-2"/>
    <n v="5.6243669241666794E-2"/>
    <n v="0.53293567895889282"/>
    <n v="1.236175000667572E-2"/>
    <m/>
    <m/>
    <m/>
    <n v="3.0799999833106995E-2"/>
    <n v="1.8949767574667931E-2"/>
    <n v="0.25431728363037109"/>
    <n v="0.28431209921836853"/>
    <n v="4.9402516335248947E-2"/>
  </r>
  <r>
    <x v="128"/>
    <x v="3"/>
    <s v="CHE"/>
    <n v="146"/>
    <n v="7207.9949999999999"/>
    <n v="21603.490531624364"/>
    <n v="92.518573815612342"/>
    <n v="91.85"/>
    <n v="440568.64"/>
    <n v="0.26554042367422093"/>
    <n v="118.40679839963218"/>
    <n v="34679.924105400794"/>
    <n v="106866"/>
    <n v="109113"/>
    <n v="194534"/>
    <n v="472944.2"/>
    <n v="0.875"/>
    <n v="3.04416666666667"/>
    <n v="80.063457680896349"/>
    <n v="3.5973999999999999"/>
    <n v="122.63640558096924"/>
    <n v="0.55839000000000005"/>
    <n v="45263.38"/>
    <n v="47336.95"/>
    <n v="1.3765000000000001"/>
    <n v="615922"/>
    <n v="496419"/>
    <n v="426224"/>
    <n v="189698"/>
    <n v="318103.78125"/>
    <n v="4.1440930366516113"/>
    <n v="107.09935760498047"/>
    <n v="70.264472961425781"/>
    <n v="0"/>
    <n v="0"/>
    <n v="0"/>
    <n v="0"/>
    <s v="FLOAT"/>
    <s v="DEU"/>
    <n v="0"/>
    <n v="0.15365493297576904"/>
    <n v="4.2811751365661621E-2"/>
    <n v="0.11432509124279022"/>
    <n v="8.750000037252903E-3"/>
    <m/>
    <m/>
    <n v="-1.3431916013360023E-2"/>
    <n v="5.6243669241666794E-2"/>
    <n v="5.7009413838386536E-2"/>
    <n v="0.13988578319549561"/>
    <n v="1.2079415842890739E-2"/>
    <m/>
    <m/>
    <m/>
    <n v="2.7100000530481339E-2"/>
    <n v="1.3769154436886311E-2"/>
    <n v="9.6496336162090302E-2"/>
    <n v="0.10154280066490173"/>
    <n v="6.1537545174360275E-2"/>
  </r>
  <r>
    <x v="129"/>
    <x v="3"/>
    <s v="CHE"/>
    <n v="146"/>
    <n v="7232.8090000000002"/>
    <n v="21828.104743186803"/>
    <n v="93.413082924482467"/>
    <n v="93.65"/>
    <n v="448437.47"/>
    <n v="0.2690167199796259"/>
    <n v="119.36338661251831"/>
    <n v="45241.918992788938"/>
    <n v="113416"/>
    <n v="114446"/>
    <n v="206942"/>
    <n v="477466.6"/>
    <n v="1.09375"/>
    <n v="3.04"/>
    <n v="80.161847594786124"/>
    <n v="3.1454"/>
    <n v="125.11693132289557"/>
    <n v="0.52576000000000001"/>
    <n v="44371.27"/>
    <n v="52927.82"/>
    <n v="1.5995999999999999"/>
    <n v="635207"/>
    <n v="507665"/>
    <n v="429097"/>
    <n v="206110"/>
    <n v="345625"/>
    <n v="4.1882905960083008"/>
    <n v="111.11099243164063"/>
    <n v="72.962730407714844"/>
    <n v="0"/>
    <n v="0"/>
    <n v="0"/>
    <n v="0"/>
    <s v="FLOAT"/>
    <s v="DEU"/>
    <n v="0"/>
    <n v="0.11690592765808105"/>
    <n v="5.8646678924560547E-2"/>
    <n v="-5.1125984638929367E-2"/>
    <n v="1.0937499813735485E-2"/>
    <m/>
    <m/>
    <n v="1.2490631779655814E-3"/>
    <n v="5.7397615164518356E-2"/>
    <n v="5.732601135969162E-2"/>
    <n v="0.10206537693738937"/>
    <n v="1.3466130010783672E-2"/>
    <m/>
    <m/>
    <m/>
    <n v="3.6200001835823059E-2"/>
    <n v="1.4840555377304554E-2"/>
    <n v="7.8428387641906738E-2"/>
    <n v="9.098593145608902E-2"/>
    <n v="-2.0094241946935654E-2"/>
  </r>
  <r>
    <x v="130"/>
    <x v="3"/>
    <s v="CHE"/>
    <n v="146"/>
    <n v="7266.92"/>
    <n v="22521.381194342735"/>
    <n v="96.318703031897584"/>
    <n v="95.47"/>
    <n v="472595.74"/>
    <n v="0.27093520274119492"/>
    <n v="121.22757334544735"/>
    <n v="48605.452580014418"/>
    <n v="139402.17000000001"/>
    <n v="136014.91"/>
    <n v="202840"/>
    <n v="472051.1"/>
    <n v="3.5"/>
    <n v="3.9258333333333302"/>
    <n v="81.360831661721747"/>
    <n v="2.6661000000000001"/>
    <n v="128.24427102755246"/>
    <n v="0.52109000000000005"/>
    <n v="52529.52"/>
    <n v="55730.47"/>
    <n v="1.6365000000000001"/>
    <n v="644457"/>
    <n v="512262"/>
    <n v="449330"/>
    <n v="195127"/>
    <n v="350151"/>
    <n v="5.5716743469238281"/>
    <n v="112.46084594726563"/>
    <n v="70.930267333984375"/>
    <n v="0"/>
    <n v="0"/>
    <n v="0"/>
    <n v="0"/>
    <s v="FLOAT"/>
    <s v="DEU"/>
    <n v="0"/>
    <n v="0.11910942941904068"/>
    <n v="7.3167286813259125E-2"/>
    <n v="4.6725079417228699E-2"/>
    <n v="3.5000000149011612E-2"/>
    <m/>
    <m/>
    <n v="1.4970059506595135E-2"/>
    <n v="5.8197226375341415E-2"/>
    <n v="5.7338859885931015E-2"/>
    <n v="0.10154874622821808"/>
    <n v="1.5941813588142395E-2"/>
    <m/>
    <m/>
    <m/>
    <n v="3.5500001162290573E-2"/>
    <n v="1.7560685053467751E-2"/>
    <n v="9.328470379114151E-2"/>
    <n v="9.9466592073440552E-2"/>
    <n v="4.0862537920475006E-2"/>
  </r>
  <r>
    <x v="131"/>
    <x v="3"/>
    <s v="CHE"/>
    <n v="146"/>
    <n v="7311.2370000000001"/>
    <n v="22692.356869262381"/>
    <n v="96.840943311035488"/>
    <n v="97.04"/>
    <n v="484723.49"/>
    <n v="0.26359394898090333"/>
    <n v="122.42782082010638"/>
    <n v="32942.067270378611"/>
    <n v="141889.28"/>
    <n v="138491.67000000001"/>
    <n v="220247"/>
    <n v="498211.9"/>
    <n v="1.65"/>
    <n v="3.3833333333333302"/>
    <n v="84.870071923789766"/>
    <n v="2.4897999999999998"/>
    <n v="135.96855646478423"/>
    <n v="0.50942999999999994"/>
    <n v="48889.62"/>
    <n v="51909.58"/>
    <n v="1.6773"/>
    <n v="660809"/>
    <n v="526963"/>
    <n v="468407"/>
    <n v="192402"/>
    <n v="351496"/>
    <n v="5.4651279449462891"/>
    <n v="110.76954650878906"/>
    <n v="71.224784851074219"/>
    <n v="0"/>
    <n v="0"/>
    <n v="0"/>
    <n v="0"/>
    <s v="FLOAT"/>
    <s v="DEU"/>
    <n v="0"/>
    <n v="-0.22027420997619629"/>
    <n v="0.10208272933959961"/>
    <n v="3.8154486566781998E-2"/>
    <n v="1.6499999910593033E-2"/>
    <m/>
    <m/>
    <n v="4.3141592293977737E-2"/>
    <n v="5.894114077091217E-2"/>
    <n v="5.650348961353302E-2"/>
    <n v="-0.22930490970611572"/>
    <n v="1.1717588640749454E-2"/>
    <m/>
    <m/>
    <m/>
    <n v="3.5599999129772186E-2"/>
    <n v="9.0306876227259636E-3"/>
    <n v="-5.5193245410919189E-2"/>
    <n v="-6.6214419901371002E-2"/>
    <n v="2.7327243238687515E-2"/>
  </r>
  <r>
    <x v="132"/>
    <x v="3"/>
    <s v="CHE"/>
    <n v="146"/>
    <n v="7361.7569999999996"/>
    <n v="22621.667640612588"/>
    <n v="96.600948072082005"/>
    <n v="96.45"/>
    <n v="483439.96"/>
    <n v="0.26453809672002943"/>
    <n v="123.21294510804123"/>
    <n v="30514.478612906427"/>
    <n v="135893.93"/>
    <n v="142922.60999999999"/>
    <n v="240382"/>
    <n v="519280.2"/>
    <n v="0.44"/>
    <n v="3.2"/>
    <n v="91.443128341634178"/>
    <n v="2.9237000000000002"/>
    <n v="138.01218253836754"/>
    <n v="0.57508000000000004"/>
    <n v="48529.75"/>
    <n v="59216.23"/>
    <n v="1.3868"/>
    <n v="665687"/>
    <n v="545733"/>
    <n v="486874"/>
    <n v="178813"/>
    <n v="346250"/>
    <n v="5.317655086517334"/>
    <n v="108.23404693603516"/>
    <n v="70.729011535644531"/>
    <n v="0"/>
    <n v="0"/>
    <n v="0"/>
    <n v="0"/>
    <s v="FLOAT"/>
    <s v="DEU"/>
    <n v="0"/>
    <n v="-0.25951531529426575"/>
    <n v="0.13451944291591644"/>
    <n v="0.13740773499011993"/>
    <n v="4.3999999761581421E-3"/>
    <m/>
    <m/>
    <n v="7.7412515878677368E-2"/>
    <n v="5.7106927037239075E-2"/>
    <n v="5.3003773093223572E-2"/>
    <n v="-0.27219989895820618"/>
    <n v="1.7428698018193245E-2"/>
    <m/>
    <m/>
    <m/>
    <n v="2.4000000208616257E-2"/>
    <n v="1.268460787832737E-2"/>
    <n v="-2.2927133366465569E-2"/>
    <n v="-3.8942426443099976E-2"/>
    <n v="7.0903867483139038E-2"/>
  </r>
  <r>
    <x v="133"/>
    <x v="3"/>
    <s v="CHE"/>
    <n v="146"/>
    <n v="7408.3190000000004"/>
    <n v="22516.4820417724"/>
    <n v="95.798917947020058"/>
    <n v="96.73"/>
    <n v="488937.34"/>
    <n v="0.25808727590286318"/>
    <n v="123.99678019353284"/>
    <n v="49642.890347347791"/>
    <n v="134986.73000000001"/>
    <n v="141157.51"/>
    <n v="290522"/>
    <n v="557415.30000000005"/>
    <n v="0.09"/>
    <n v="2.6608333333333301"/>
    <n v="97.205421360526586"/>
    <n v="4.1158000000000001"/>
    <n v="138.90631815388917"/>
    <n v="0.56681000000000004"/>
    <n v="49356.62"/>
    <n v="52118.1"/>
    <n v="1.2369000000000001"/>
    <n v="675572"/>
    <n v="578713"/>
    <n v="507258"/>
    <n v="168314"/>
    <n v="356280"/>
    <n v="5.3925580978393555"/>
    <n v="105.27962493896484"/>
    <n v="69.219985961914063"/>
    <n v="0"/>
    <n v="0"/>
    <n v="0"/>
    <n v="0"/>
    <s v="FLOAT"/>
    <s v="DEU"/>
    <n v="0"/>
    <n v="0.22063781321048737"/>
    <n v="0.11625801026821136"/>
    <n v="-2.5380710139870644E-3"/>
    <n v="8.9999998454004526E-4"/>
    <m/>
    <m/>
    <n v="6.3101485371589661E-2"/>
    <n v="5.3156521171331406E-2"/>
    <n v="5.0001360476016998E-2"/>
    <n v="0.19684784114360809"/>
    <n v="1.987718790769577E-2"/>
    <m/>
    <m/>
    <m/>
    <n v="2.7799999341368675E-2"/>
    <n v="2.3789970204234123E-2"/>
    <n v="0.14343191683292389"/>
    <n v="0.1661926656961441"/>
    <n v="-8.1903551472350955E-4"/>
  </r>
  <r>
    <x v="134"/>
    <x v="3"/>
    <s v="CHE"/>
    <n v="146"/>
    <n v="7450.8670000000002"/>
    <n v="22959.647174249545"/>
    <n v="97.674993261243415"/>
    <n v="97.68"/>
    <n v="504278.2"/>
    <n v="0.26444801405874141"/>
    <n v="124.98946607482978"/>
    <n v="58735.072270598095"/>
    <n v="143996.16"/>
    <n v="152756.51"/>
    <n v="276297"/>
    <n v="567029.00000000012"/>
    <n v="0.55000000000000004"/>
    <n v="2.74"/>
    <n v="99.652203095087373"/>
    <n v="4.3156999999999996"/>
    <n v="138.5950853923828"/>
    <n v="0.57574000000000003"/>
    <n v="51128.23"/>
    <n v="53322.44"/>
    <n v="1.1315999999999999"/>
    <n v="695383"/>
    <n v="601118"/>
    <n v="534636"/>
    <n v="160747"/>
    <n v="350169"/>
    <n v="4.9441909790039063"/>
    <n v="106.35272216796875"/>
    <n v="72.027458190917969"/>
    <n v="0"/>
    <n v="0"/>
    <n v="0"/>
    <n v="0"/>
    <s v="FLOAT"/>
    <s v="DEU"/>
    <n v="0"/>
    <n v="6.890685111284256E-2"/>
    <n v="7.5724281370639801E-2"/>
    <n v="6.0954637825489044E-2"/>
    <n v="5.4999999701976776E-3"/>
    <m/>
    <m/>
    <n v="2.5100298225879669E-2"/>
    <n v="5.0623983144760132E-2"/>
    <n v="4.9384418874979019E-2"/>
    <n v="5.1227964460849762E-2"/>
    <n v="1.6817366704344749E-2"/>
    <m/>
    <m/>
    <m/>
    <n v="2.3800000548362732E-2"/>
    <n v="1.7678886651992798E-2"/>
    <n v="6.6849455237388611E-2"/>
    <n v="7.2462260723114014E-2"/>
    <n v="3.3227317035198212E-2"/>
  </r>
  <r>
    <x v="135"/>
    <x v="3"/>
    <s v="CHE"/>
    <n v="146"/>
    <n v="7489.37"/>
    <n v="23480.640366415169"/>
    <n v="100"/>
    <n v="98.95"/>
    <n v="523662.57"/>
    <n v="0.26423740274465274"/>
    <n v="126.4552892527968"/>
    <n v="64416.637643748487"/>
    <n v="157544.48000000001"/>
    <n v="162991.13"/>
    <n v="290301"/>
    <n v="594872.00000000012"/>
    <n v="0.63"/>
    <n v="2.0958333333333301"/>
    <n v="101.85949310126534"/>
    <n v="4.4367000000000001"/>
    <n v="142.1764278041214"/>
    <n v="0.5464"/>
    <n v="54130.720000000001"/>
    <n v="53922.03"/>
    <n v="1.3143"/>
    <n v="718310"/>
    <n v="646199"/>
    <n v="557980"/>
    <n v="160330"/>
    <n v="361436"/>
    <n v="4.759636402130127"/>
    <n v="105.39884948730469"/>
    <n v="74.551200866699219"/>
    <n v="0"/>
    <n v="0"/>
    <n v="0"/>
    <n v="0"/>
    <s v="FLOAT"/>
    <s v="DEU"/>
    <n v="0"/>
    <n v="0.35608187317848206"/>
    <n v="7.2216138243675232E-2"/>
    <n v="6.5028078854084015E-2"/>
    <n v="6.3000000081956387E-3"/>
    <m/>
    <m/>
    <n v="2.2177621722221375E-2"/>
    <n v="5.0038516521453857E-2"/>
    <n v="4.89528588950634E-2"/>
    <n v="0.32908126711845398"/>
    <n v="2.0315231755375862E-2"/>
    <m/>
    <m/>
    <m/>
    <n v="1.9600000232458115E-2"/>
    <n v="2.7000594884157181E-2"/>
    <n v="0.19932125508785248"/>
    <n v="0.22323693335056305"/>
    <n v="3.5664040595293045E-2"/>
  </r>
  <r>
    <x v="136"/>
    <x v="3"/>
    <s v="CHE"/>
    <n v="146"/>
    <n v="7523.9340000000002"/>
    <n v="24262.435535186778"/>
    <n v="103.36429654397901"/>
    <n v="100"/>
    <n v="556438.82999999996"/>
    <n v="0.26290719173582849"/>
    <n v="127.79992740109903"/>
    <n v="69001.46769652651"/>
    <n v="177148.14"/>
    <n v="185216.07"/>
    <n v="278368"/>
    <n v="610606.00000000012"/>
    <n v="1.94"/>
    <n v="2.5175000000000001"/>
    <n v="103.2842400713899"/>
    <n v="3.9998999999999998"/>
    <n v="144.66554799150001"/>
    <n v="0.48249999999999998"/>
    <n v="58013.06"/>
    <n v="54824.67"/>
    <n v="1.2202999999999999"/>
    <n v="753474"/>
    <n v="666605"/>
    <n v="586937"/>
    <n v="166537"/>
    <n v="383944"/>
    <n v="4.3846969604492188"/>
    <n v="107.41450500488281"/>
    <n v="76.724769592285156"/>
    <n v="0"/>
    <n v="0"/>
    <n v="0"/>
    <n v="0"/>
    <s v="FLOAT"/>
    <s v="DEU"/>
    <n v="0"/>
    <n v="0.20666758716106415"/>
    <n v="6.3899129629135132E-2"/>
    <n v="-2.1389191970229149E-2"/>
    <n v="1.940000057220459E-2"/>
    <m/>
    <m/>
    <n v="1.3940703123807907E-2"/>
    <n v="4.9958426505327225E-2"/>
    <n v="4.9271546304225922E-2"/>
    <n v="0.18462201952934265"/>
    <n v="1.8609786406159401E-2"/>
    <m/>
    <m/>
    <m/>
    <n v="2.4900000542402267E-2"/>
    <n v="2.2045562043786049E-2"/>
    <n v="0.1282389909029007"/>
    <n v="0.14399094879627228"/>
    <n v="-9.9459569901227951E-4"/>
  </r>
  <r>
    <x v="137"/>
    <x v="3"/>
    <s v="CHE"/>
    <n v="146"/>
    <n v="7554.6610000000001"/>
    <n v="25025.240761716359"/>
    <n v="106.5380585030628"/>
    <n v="100.31"/>
    <n v="592442.27"/>
    <n v="0.264665057913341"/>
    <n v="128.73846677977974"/>
    <n v="47684.950901846627"/>
    <n v="193216.29"/>
    <n v="206251.62"/>
    <n v="271171"/>
    <n v="624218.00000000012"/>
    <n v="2"/>
    <n v="2.9275000000000002"/>
    <n v="105.85992022027138"/>
    <n v="3.6518999999999999"/>
    <n v="148.73836446305657"/>
    <n v="0.44494999999999996"/>
    <n v="60480.9"/>
    <n v="64027.71"/>
    <n v="1.1254999999999999"/>
    <n v="786246"/>
    <n v="681341"/>
    <n v="591358"/>
    <n v="194888"/>
    <n v="446243"/>
    <n v="4.0361495018005371"/>
    <n v="109.534912109375"/>
    <n v="77.960891723632813"/>
    <n v="0"/>
    <n v="0"/>
    <n v="0"/>
    <n v="0"/>
    <s v="FLOAT"/>
    <s v="DEU"/>
    <n v="0"/>
    <n v="-5.3974642651155591E-4"/>
    <n v="7.537088543176651E-2"/>
    <n v="-1.3945590704679489E-2"/>
    <n v="1.9999999552965164E-2"/>
    <m/>
    <m/>
    <n v="2.4980634450912476E-2"/>
    <n v="5.0390250980854034E-2"/>
    <n v="4.9162149429321289E-2"/>
    <n v="-2.0300408825278282E-2"/>
    <n v="2.0170124247670174E-2"/>
    <m/>
    <m/>
    <m/>
    <n v="3.1099999323487282E-2"/>
    <n v="1.9760662689805031E-2"/>
    <n v="3.1509120017290115E-2"/>
    <n v="3.4735694527626038E-2"/>
    <n v="3.0272044241428375E-3"/>
  </r>
  <r>
    <x v="138"/>
    <x v="3"/>
    <s v="CHE"/>
    <n v="146"/>
    <n v="7581.52"/>
    <n v="25293.204039277472"/>
    <n v="108.09153373128267"/>
    <n v="101.87"/>
    <n v="617696.48"/>
    <n v="0.26052001629970767"/>
    <n v="131.86478270464346"/>
    <n v="9847.6871353790702"/>
    <n v="197520.48"/>
    <n v="215984.07"/>
    <n v="328752"/>
    <n v="637700.00000000012"/>
    <n v="0.01"/>
    <n v="2.8966666666666701"/>
    <n v="110.19670355652842"/>
    <n v="3.3496999999999999"/>
    <n v="152.3313121035643"/>
    <n v="0.44572000000000006"/>
    <n v="67734.2"/>
    <n v="62015.47"/>
    <n v="1.0637000000000001"/>
    <n v="828694"/>
    <n v="700738"/>
    <n v="628658.2407284904"/>
    <n v="200035.75927150963"/>
    <n v="469806"/>
    <n v="4.5672430992126465"/>
    <n v="113.94303131103516"/>
    <n v="74.725120544433594"/>
    <n v="1"/>
    <n v="1"/>
    <n v="0"/>
    <n v="0"/>
    <s v="FLOAT"/>
    <s v="DEU"/>
    <n v="0"/>
    <n v="-0.3404650092124939"/>
    <n v="9.1346040368080139E-2"/>
    <n v="0.10948916524648666"/>
    <n v="9.9999997473787516E-5"/>
    <m/>
    <m/>
    <n v="4.0997542440891266E-2"/>
    <n v="5.0348494201898575E-2"/>
    <n v="4.8365622758865356E-2"/>
    <n v="-0.35913398861885071"/>
    <n v="2.9130863025784492E-2"/>
    <m/>
    <m/>
    <m/>
    <n v="2.1500000730156898E-2"/>
    <n v="1.8668979406356812E-2"/>
    <n v="-6.930125504732132E-2"/>
    <n v="-8.5360921919345856E-2"/>
    <n v="5.4794583469629288E-2"/>
  </r>
  <r>
    <x v="139"/>
    <x v="3"/>
    <s v="CHE"/>
    <n v="146"/>
    <n v="7690.3552008428815"/>
    <n v="24538.194701964352"/>
    <n v="104.52935434864807"/>
    <n v="102.93"/>
    <n v="607377.28"/>
    <n v="0.24541616524033774"/>
    <n v="131.23307350745449"/>
    <n v="36289.955539399853"/>
    <n v="168998.16"/>
    <n v="187447.55"/>
    <n v="396652"/>
    <n v="678440.00000000012"/>
    <n v="0.05"/>
    <n v="2.20333333333333"/>
    <n v="117.27162480646173"/>
    <n v="4.1161000000000003"/>
    <n v="154.59809923595807"/>
    <n v="0.42765000000000003"/>
    <n v="64601.69"/>
    <n v="62415.7"/>
    <n v="1.0305"/>
    <n v="835867.84891719872"/>
    <n v="733808.36300000001"/>
    <n v="618658.09199749772"/>
    <n v="217209.75691970094"/>
    <n v="520651"/>
    <n v="5.150627613067627"/>
    <n v="113.92568206787109"/>
    <n v="70.629646301269531"/>
    <n v="0"/>
    <n v="0"/>
    <n v="0"/>
    <n v="0"/>
    <s v="FLOAT"/>
    <s v="DEU"/>
    <n v="0"/>
    <n v="0.23181472718715668"/>
    <n v="0.11375248432159424"/>
    <n v="4.2509827762842178E-2"/>
    <n v="5.0000002374872565E-4"/>
    <m/>
    <m/>
    <n v="6.4156077802181244E-2"/>
    <n v="4.9596410244703293E-2"/>
    <n v="4.6606332063674927E-2"/>
    <n v="0.19420038163661957"/>
    <n v="3.1497519463300705E-2"/>
    <m/>
    <m/>
    <m/>
    <n v="1.9700000062584877E-2"/>
    <n v="3.7614349275827408E-2"/>
    <n v="0.15156681835651398"/>
    <n v="0.16637860238552094"/>
    <n v="2.150491438806057E-2"/>
  </r>
  <r>
    <x v="140"/>
    <x v="3"/>
    <s v="CHE"/>
    <n v="146"/>
    <n v="7774.2281996575794"/>
    <n v="25033.238641853633"/>
    <n v="106.82699998630051"/>
    <n v="103.77291048124901"/>
    <n v="629325.24"/>
    <n v="0.24449661684560803"/>
    <n v="132.13551521772445"/>
    <n v="76810.687258984777"/>
    <n v="183436.23"/>
    <n v="203483.8"/>
    <n v="432179"/>
    <n v="726050.00000000012"/>
    <n v="0.04"/>
    <n v="1.6316666666666699"/>
    <n v="123.40993509316534"/>
    <n v="4.8029000000000002"/>
    <n v="154.2768980761247"/>
    <n v="0.41143999999999997"/>
    <n v="67095.97"/>
    <n v="63738.55"/>
    <n v="0.93959999999999999"/>
    <n v="837389.46522931242"/>
    <n v="767087.97100000002"/>
    <n v="632440.12297714408"/>
    <n v="204949.34225216837"/>
    <n v="541945"/>
    <n v="5.3374524116516113"/>
    <n v="115.25738525390625"/>
    <n v="71.317619323730469"/>
    <n v="0"/>
    <n v="0"/>
    <n v="0"/>
    <n v="0"/>
    <s v="FLOAT"/>
    <s v="DEU"/>
    <n v="0"/>
    <n v="2.9187401756644249E-2"/>
    <n v="9.9478185176849365E-2"/>
    <n v="5.2308067679405212E-2"/>
    <n v="3.9999998989515007E-4"/>
    <m/>
    <m/>
    <n v="5.2357807755470276E-2"/>
    <n v="4.7120377421379089E-2"/>
    <n v="4.4776003807783127E-2"/>
    <n v="1.1412752792239189E-3"/>
    <n v="2.8014155104756355E-2"/>
    <m/>
    <m/>
    <m/>
    <n v="1.6699999570846558E-2"/>
    <n v="2.8046127408742905E-2"/>
    <n v="6.3946299254894257E-2"/>
    <n v="6.8137533962726593E-2"/>
    <n v="2.6354033499956131E-2"/>
  </r>
  <r>
    <x v="141"/>
    <x v="3"/>
    <s v="CHE"/>
    <n v="146"/>
    <n v="7858.1011984722772"/>
    <n v="25220.957647835698"/>
    <n v="107.67466241283864"/>
    <n v="104.06304126204749"/>
    <n v="641200.31000000006"/>
    <n v="0.24632321728345929"/>
    <n v="132.43718858944325"/>
    <n v="46109.728191440307"/>
    <n v="184539.79"/>
    <n v="208202.78"/>
    <n v="483411"/>
    <n v="778579"/>
    <n v="7.0000000000000007E-2"/>
    <n v="1.47166666666667"/>
    <n v="129.36290623975103"/>
    <n v="4.4021999999999997"/>
    <n v="154.34618249383081"/>
    <n v="0.41545000000000004"/>
    <n v="67671"/>
    <n v="67502.77"/>
    <n v="0.94089999999999996"/>
    <n v="863380.86743295344"/>
    <n v="809368.07499999995"/>
    <n v="659388.12447219202"/>
    <n v="203992.74296076142"/>
    <n v="588098"/>
    <n v="5.6072249412536621"/>
    <n v="113.57075500488281"/>
    <n v="70.28912353515625"/>
    <n v="0"/>
    <n v="0"/>
    <n v="0"/>
    <n v="0"/>
    <s v="FLOAT"/>
    <s v="DEU"/>
    <n v="0"/>
    <n v="-7.7211074531078339E-2"/>
    <n v="9.3593671917915344E-2"/>
    <n v="0.11861874908208847"/>
    <n v="6.99999975040555E-4"/>
    <m/>
    <m/>
    <n v="4.8213273286819458E-2"/>
    <n v="4.5380398631095886E-2"/>
    <n v="4.3293096125125885E-2"/>
    <n v="-0.10536272823810577"/>
    <n v="3.1467113643884659E-2"/>
    <m/>
    <m/>
    <m/>
    <n v="7.4000000022351742E-3"/>
    <n v="2.8151651844382286E-2"/>
    <n v="2.955327183008194E-2"/>
    <n v="2.6108438149094582E-2"/>
    <n v="5.9659373015165329E-2"/>
  </r>
  <r>
    <x v="142"/>
    <x v="3"/>
    <s v="CHE"/>
    <n v="146"/>
    <n v="7942.9726853681022"/>
    <n v="25285.386005433727"/>
    <n v="107.83416704066367"/>
    <n v="105.21478579910303"/>
    <n v="648980.52"/>
    <n v="0.25249032244063402"/>
    <n v="131.5192764498544"/>
    <n v="59927.391465756125"/>
    <n v="277543.67"/>
    <n v="292958.2"/>
    <n v="538549"/>
    <n v="855170"/>
    <n v="-0.2"/>
    <n v="0.64666666666666694"/>
    <n v="136.00613220858662"/>
    <n v="4.4846000000000004"/>
    <n v="155.30324937539493"/>
    <n v="0.42210999999999999"/>
    <n v="67109.27"/>
    <n v="66677.56"/>
    <n v="0.91659999999999997"/>
    <n v="917673.08972460486"/>
    <n v="847858.79200000002"/>
    <n v="695937.86852046172"/>
    <n v="221735.22120414313"/>
    <n v="622615.8125"/>
    <n v="5.6531004905700684"/>
    <n v="114.62178039550781"/>
    <n v="68.017509460449219"/>
    <n v="0"/>
    <n v="0"/>
    <n v="1"/>
    <n v="1"/>
    <s v="PEG"/>
    <s v="DEU"/>
    <n v="0"/>
    <n v="0.17722399532794952"/>
    <n v="9.4957619905471802E-2"/>
    <n v="4.1854072362184525E-2"/>
    <n v="-1.9999999494757503E-4"/>
    <m/>
    <m/>
    <n v="5.1406927406787872E-2"/>
    <n v="4.3550696223974228E-2"/>
    <n v="4.1421350091695786E-2"/>
    <n v="0.13826759159564972"/>
    <n v="3.422430157661438E-2"/>
    <m/>
    <m/>
    <m/>
    <n v="5.59999980032444E-3"/>
    <n v="3.89564149081707E-2"/>
    <n v="0.11774918437004089"/>
    <n v="0.12823463976383209"/>
    <n v="2.08270363509655E-2"/>
  </r>
  <r>
    <x v="143"/>
    <x v="3"/>
    <s v="CHE"/>
    <n v="146"/>
    <n v="8026.8456841828011"/>
    <n v="25485.441732448504"/>
    <n v="108.54322722370534"/>
    <n v="106.36548411607974"/>
    <n v="660648.77"/>
    <n v="0.25116562183298291"/>
    <n v="131.23565191234098"/>
    <n v="64298.841610116913"/>
    <n v="298394.3"/>
    <n v="332137.25"/>
    <n v="554429"/>
    <n v="920683"/>
    <n v="0.01"/>
    <n v="0.94916666666666705"/>
    <n v="142.35552665842289"/>
    <n v="4.7466999999999997"/>
    <n v="156.84056081922699"/>
    <n v="0.41566000000000003"/>
    <n v="69180.36"/>
    <n v="68248.47"/>
    <n v="0.89149999999999996"/>
    <n v="944512.10443016107"/>
    <n v="883972.71100000001"/>
    <n v="720775.42369130068"/>
    <n v="223736.68073886036"/>
    <n v="613540.1875"/>
    <n v="6.0104198455810547"/>
    <n v="108.39119720458984"/>
    <n v="66.168876647949219"/>
    <n v="0"/>
    <n v="0"/>
    <n v="1"/>
    <n v="1"/>
    <s v="PEG"/>
    <s v="DEU"/>
    <n v="-0.16583334"/>
    <n v="0.24600191414356232"/>
    <n v="8.8239602744579315E-2"/>
    <n v="-4.0456328541040421E-2"/>
    <n v="9.9999997473787516E-5"/>
    <m/>
    <m/>
    <n v="4.6654853969812393E-2"/>
    <n v="4.1584748774766922E-2"/>
    <n v="3.973110020160675E-2"/>
    <n v="0.21017029881477356"/>
    <n v="2.9608743265271187E-2"/>
    <m/>
    <m/>
    <m/>
    <n v="1.2500000186264515E-2"/>
    <n v="3.5831622779369354E-2"/>
    <n v="0.14208349585533142"/>
    <n v="0.15776945650577545"/>
    <n v="-2.0178163424134254E-2"/>
  </r>
  <r>
    <x v="144"/>
    <x v="3"/>
    <s v="CHE"/>
    <n v="146"/>
    <n v="8127.6929803766643"/>
    <n v="25778.985870990178"/>
    <n v="109.8506104254852"/>
    <n v="106.10295334290933"/>
    <n v="672818.21"/>
    <n v="0.25282468887294052"/>
    <n v="131.22018148302209"/>
    <n v="54150.538543991112"/>
    <n v="252504.86"/>
    <n v="285178.88"/>
    <n v="567531"/>
    <n v="950999"/>
    <n v="-2"/>
    <n v="0.6925"/>
    <n v="146.25567807372212"/>
    <n v="4.8258999999999999"/>
    <n v="156.78883286399136"/>
    <n v="0.41608000000000001"/>
    <n v="68607.11"/>
    <n v="68626.720000000001"/>
    <n v="0.98909999999999998"/>
    <n v="1029932.03103692"/>
    <n v="918552.63"/>
    <n v="785961.01898741943"/>
    <n v="243971.01204950534"/>
    <n v="629057.4375"/>
    <n v="5.6374812126159668"/>
    <n v="109.17366027832031"/>
    <n v="66.831672668457031"/>
    <n v="0"/>
    <n v="0"/>
    <n v="1"/>
    <n v="1"/>
    <s v="PEG"/>
    <s v="DEU"/>
    <n v="7.4999999999999997E-3"/>
    <n v="0.13001148402690887"/>
    <n v="5.307064950466156E-2"/>
    <n v="9.7067601978778839E-2"/>
    <n v="-1.9999999552965164E-2"/>
    <m/>
    <m/>
    <n v="1.2871205806732178E-2"/>
    <n v="4.0199443697929382E-2"/>
    <n v="3.9688602089881897E-2"/>
    <n v="9.732528030872345E-2"/>
    <n v="2.9787162318825722E-2"/>
    <m/>
    <m/>
    <m/>
    <n v="3.8000000640749931E-3"/>
    <n v="3.2686207443475723E-2"/>
    <n v="8.4055319428443909E-2"/>
    <n v="8.8184095919132233E-2"/>
    <n v="3.8533799350261688E-2"/>
  </r>
  <r>
    <x v="145"/>
    <x v="3"/>
    <s v="CHE"/>
    <n v="146"/>
    <n v="8225.5448123271453"/>
    <n v="25887.977990460484"/>
    <n v="110.40768715967835"/>
    <n v="107.48832671652961"/>
    <n v="675735.65"/>
    <n v="0.25243445985088675"/>
    <n v="129.72212824397397"/>
    <n v="65835.821794150703"/>
    <n v="243771.93"/>
    <n v="279154.84999999998"/>
    <n v="559290"/>
    <n v="966560"/>
    <n v="-1"/>
    <n v="-6.9166666666666696E-2"/>
    <n v="150.00582366535602"/>
    <n v="4.8007"/>
    <n v="155.51077686134585"/>
    <n v="0.41657"/>
    <n v="72851.16"/>
    <n v="70684.63"/>
    <n v="0.99209999999999998"/>
    <n v="1008210.19182588"/>
    <n v="943588.00945578353"/>
    <n v="769384.66407649475"/>
    <n v="238825.52774938001"/>
    <n v="639116.875"/>
    <n v="5.7245278358459473"/>
    <n v="109.20259094238281"/>
    <n v="66.514564514160156"/>
    <n v="0"/>
    <n v="0"/>
    <n v="0"/>
    <n v="0"/>
    <s v="FLOAT"/>
    <s v="DEU"/>
    <n v="0"/>
    <n v="2.6751631870865822E-2"/>
    <n v="6.2655515968799591E-2"/>
    <n v="4.2098797857761383E-2"/>
    <n v="-9.9999997764825821E-3"/>
    <m/>
    <m/>
    <n v="2.2631734609603882E-2"/>
    <n v="4.0023781359195709E-2"/>
    <n v="3.913801908493042E-2"/>
    <n v="-2.4930946528911591E-3"/>
    <n v="2.9317818582057953E-2"/>
    <m/>
    <m/>
    <m/>
    <n v="-3.9999998989515007E-4"/>
    <n v="2.9244726523756981E-2"/>
    <n v="4.3768886476755142E-2"/>
    <n v="4.6206366270780563E-2"/>
    <n v="1.6049399971961975E-2"/>
  </r>
  <r>
    <x v="146"/>
    <x v="3"/>
    <s v="CHE"/>
    <n v="146"/>
    <n v="8314.4102515474806"/>
    <n v="26120.518572067667"/>
    <n v="111.44207882657716"/>
    <n v="108.05385969450892"/>
    <n v="685440.98"/>
    <n v="0.25397980090610406"/>
    <n v="129.15874677627687"/>
    <n v="56561.641162308144"/>
    <n v="266137.15999999997"/>
    <n v="298408"/>
    <n v="594550"/>
    <n v="995030"/>
    <n v="-0.9"/>
    <n v="-0.36249999999999999"/>
    <n v="152.40591684400172"/>
    <n v="4.9179000000000004"/>
    <n v="154.1837656423416"/>
    <n v="0.40482999999999997"/>
    <n v="72537.960000000006"/>
    <n v="72165.77"/>
    <n v="1.016"/>
    <n v="1010305.39255617"/>
    <n v="967510"/>
    <n v="770983.55220827705"/>
    <n v="239321.84034789301"/>
    <n v="681198"/>
    <n v="6.1085834503173828"/>
    <n v="108.30299377441406"/>
    <n v="65.967117309570313"/>
    <n v="0"/>
    <n v="0"/>
    <n v="0"/>
    <n v="0"/>
    <s v="FLOAT"/>
    <s v="DEU"/>
    <n v="0"/>
    <n v="-7.8999996185302734E-3"/>
    <n v="5.5449783802032471E-2"/>
    <n v="-2.4187390226870775E-3"/>
    <n v="-9.0000000000000011E-3"/>
    <m/>
    <m/>
    <n v="1.6194581985473633E-2"/>
    <n v="3.9255201816558838E-2"/>
    <n v="3.862961009144783E-2"/>
    <n v="-4.0800001472234726E-2"/>
    <n v="3.4299418330192566E-2"/>
    <m/>
    <m/>
    <m/>
    <n v="-3.62E-3"/>
    <n v="3.2899998128414154E-2"/>
    <m/>
    <m/>
    <n v="-5.7093696668744087E-3"/>
  </r>
  <r>
    <x v="147"/>
    <x v="3"/>
    <s v="CHE"/>
    <n v="146"/>
    <n v="8407.2696430923243"/>
    <n v="26259.950440135901"/>
    <n v="112.15673911420946"/>
    <n v="108.2943648146569"/>
    <n v="693694.13"/>
    <n v="0.25973533103816593"/>
    <n v="129.84718088096849"/>
    <n v="43040.770415029736"/>
    <n v="265571.53999999998"/>
    <n v="294893.86"/>
    <n v="637053"/>
    <n v="1031170"/>
    <n v="-1"/>
    <n v="-7.2499999999999995E-2"/>
    <n v="155.40603331730884"/>
    <n v="4.7967000000000004"/>
    <n v="154.67569168242372"/>
    <n v="0.41204999999999997"/>
    <n v="78079.929999999993"/>
    <n v="72891.490000000005"/>
    <n v="0.97529999999999994"/>
    <n v="1063037.3396319319"/>
    <n v="995286"/>
    <n v="811224.31917920988"/>
    <n v="251813.02045272195"/>
    <n v="731980.625"/>
    <n v="5.9035625457763672"/>
    <n v="105.26526641845703"/>
    <n v="65.943824768066406"/>
    <n v="0"/>
    <n v="0"/>
    <n v="0"/>
    <n v="0"/>
    <s v="FLOAT"/>
    <s v="DEU"/>
    <n v="0"/>
    <n v="0.2004999965429306"/>
    <n v="5.8394607156515121E-2"/>
    <n v="5.3974967449903488E-3"/>
    <n v="-0.01"/>
    <m/>
    <m/>
    <n v="1.9342184066772461E-2"/>
    <n v="3.9052423089742661E-2"/>
    <n v="3.8311395794153214E-2"/>
    <n v="0.16580000519752502"/>
    <n v="2.9764968901872635E-2"/>
    <m/>
    <m/>
    <m/>
    <n v="-7.2099999999999996E-4"/>
    <n v="3.4699998795986176E-2"/>
    <m/>
    <m/>
    <n v="-2.3012515157461166E-3"/>
  </r>
  <r>
    <x v="148"/>
    <x v="3"/>
    <s v="CHE"/>
    <n v="146"/>
    <n v="8471.1728802844755"/>
    <n v="26828.437275195964"/>
    <n v="114.58108516145282"/>
    <n v="108.21152776529631"/>
    <n v="719271.62"/>
    <n v="0.25576394203916603"/>
    <n v="131.06035352028297"/>
    <n v="44085.261984130659"/>
    <n v="273389.09000000003"/>
    <n v="303885.76"/>
    <n v="671722"/>
    <n v="1063992"/>
    <n v="-0.95"/>
    <n v="3.2500000000000001E-2"/>
    <n v="160.11865959460675"/>
    <n v="4.7133000000000003"/>
    <n v="156.22153825514587"/>
    <n v="0.39234000000000002"/>
    <n v="78365.58"/>
    <n v="73047.97"/>
    <n v="0.98470000000000002"/>
    <n v="1070820.3514600687"/>
    <n v="1031837.5130322911"/>
    <n v="817163.68578097969"/>
    <n v="253656.66567908908"/>
    <n v="720796"/>
    <n v="5.9764693990609921"/>
    <n v="106.73064091636535"/>
    <n v="64.8228623251524"/>
    <n v="0"/>
    <n v="0"/>
    <n v="0"/>
    <n v="0"/>
    <s v="FLOAT"/>
    <s v="DEU"/>
    <n v="0"/>
    <n v="-9.0599998831748962E-2"/>
    <n v="6.8741865456104279E-2"/>
    <n v="8.4915980696678162E-3"/>
    <n v="-9.4999999999999998E-3"/>
    <m/>
    <m/>
    <n v="3.0279636383056641E-2"/>
    <n v="3.8462229073047638E-2"/>
    <n v="3.7331834435462952E-2"/>
    <n v="-0.11760000139474869"/>
    <n v="3.0598368495702744E-2"/>
    <m/>
    <m/>
    <m/>
    <n v="3.3199999999999999E-4"/>
    <n v="2.7000000700354576E-2"/>
    <m/>
    <m/>
    <n v="-5.0420098705217242E-4"/>
  </r>
  <r>
    <x v="149"/>
    <x v="3"/>
    <s v="CHE"/>
    <n v="146"/>
    <n v="8532.0806532332444"/>
    <n v="26968.575907835817"/>
    <n v="115.14437625071217"/>
    <n v="108.90285603123102"/>
    <n v="727212.15"/>
    <n v="0.25496660705731666"/>
    <n v="131.53365988760393"/>
    <n v="38543.032559381092"/>
    <n v="276058.12"/>
    <n v="311976.71000000002"/>
    <n v="675753"/>
    <n v="1072273"/>
    <n v="-1"/>
    <n v="-0.49"/>
    <n v="165.879119535661"/>
    <n v="4.3899999999999997"/>
    <n v="158.52694527763447"/>
    <n v="0.39793000000000001"/>
    <n v="80287.64"/>
    <n v="74331.509999999995"/>
    <n v="0.96819999999999995"/>
    <n v="1104113.3009394561"/>
    <n v="1064720.294111856"/>
    <n v="842570.17835464142"/>
    <n v="261543.12258481467"/>
    <n v="824738.3125"/>
    <n v="5.4749372058375627"/>
    <n v="108.03953271111563"/>
    <n v="65.281726479135656"/>
    <n v="0"/>
    <n v="0"/>
    <n v="0"/>
    <n v="0"/>
    <s v="FLOAT"/>
    <s v="DEU"/>
    <n v="0"/>
    <n v="0.29899999499320984"/>
    <n v="7.3641091585159302E-2"/>
    <n v="2.6516979560256004E-2"/>
    <n v="-0.01"/>
    <m/>
    <m/>
    <n v="3.6126255989074707E-2"/>
    <n v="3.7514835596084595E-2"/>
    <n v="3.6206819117069244E-2"/>
    <n v="0.26019999384880066"/>
    <n v="3.0788762494921684E-2"/>
    <m/>
    <m/>
    <m/>
    <n v="-4.8900000000000002E-3"/>
    <n v="3.880000114440918E-2"/>
    <m/>
    <m/>
    <n v="8.2584898918867111E-3"/>
  </r>
  <r>
    <x v="150"/>
    <x v="3"/>
    <s v="CHE"/>
    <n v="146"/>
    <n v="8592.9884261820134"/>
    <n v="26106.34192738905"/>
    <n v="111.58738228034032"/>
    <n v="104.14092520193593"/>
    <n v="706241.81"/>
    <n v="0.25741208942932342"/>
    <n v="130.5792453996545"/>
    <n v="17883.253885983322"/>
    <n v="273557.21000000002"/>
    <n v="299396.11"/>
    <n v="736521"/>
    <n v="1141632"/>
    <n v="-0.85"/>
    <n v="-0.52500000000000002"/>
    <n v="173.0534423658934"/>
    <n v="4.82"/>
    <n v="154.71699314758541"/>
    <n v="0.42381000000000002"/>
    <n v="74884.740000000005"/>
    <n v="92086.35"/>
    <n v="0.88060000000000005"/>
    <n v="1124874.2243209414"/>
    <n v="1097974.3813777429"/>
    <n v="858413.23984249891"/>
    <n v="266460.98447844246"/>
    <n v="831698.0625"/>
    <n v="5.1736787856259605"/>
    <n v="105.6157178420021"/>
    <n v="64.85944787304453"/>
    <n v="0"/>
    <n v="0"/>
    <n v="0"/>
    <n v="0"/>
    <s v="FLOAT"/>
    <s v="DEU"/>
    <n v="0"/>
    <n v="3.9999999105930328E-2"/>
    <n v="7.9775050282478333E-2"/>
    <n v="-9.0361274778842926E-3"/>
    <n v="-8.5000000000000006E-3"/>
    <m/>
    <m/>
    <n v="4.3250322341918945E-2"/>
    <n v="3.6524731665849686E-2"/>
    <n v="3.501051664352417E-2"/>
    <n v="8.0000003799796104E-3"/>
    <n v="3.1746033579111099E-2"/>
    <m/>
    <m/>
    <m/>
    <n v="-5.2380000000000005E-3"/>
    <n v="3.2000001519918442E-2"/>
    <m/>
    <m/>
    <n v="-8.7680639699101448E-3"/>
  </r>
  <r>
    <x v="0"/>
    <x v="4"/>
    <s v="DEU"/>
    <n v="134"/>
    <n v="40804"/>
    <n v="1839.0795034539012"/>
    <n v="11.063085896033428"/>
    <n v="9.48"/>
    <n v="1.2507570696088501E-11"/>
    <n v="0.12348555452003727"/>
    <n v="1.1503618935597576E-11"/>
    <m/>
    <m/>
    <m/>
    <n v="1.084E-12"/>
    <n v="2.9195250000000005E-12"/>
    <n v="6.75"/>
    <n v="4.6269330000000002"/>
    <n v="3.0140257137530568E-12"/>
    <m/>
    <n v="8.3208762006063565E-13"/>
    <m/>
    <m/>
    <m/>
    <n v="3.6338790000000001E-12"/>
    <n v="3.0521963152922129E-12"/>
    <m/>
    <m/>
    <m/>
    <m/>
    <n v="17.414201736450195"/>
    <n v="125.52931213378906"/>
    <n v="21.113975524902344"/>
    <n v="0"/>
    <n v="0"/>
    <n v="0"/>
    <n v="0"/>
    <s v="FLOAT"/>
    <s v="GBR"/>
    <m/>
    <n v="4.5156121253967285E-2"/>
    <m/>
    <n v="3.348425030708313E-2"/>
    <n v="6.7500002682209015E-2"/>
    <m/>
    <m/>
    <m/>
    <m/>
    <n v="0.1201489195227623"/>
    <n v="-3.5207204520702362E-2"/>
    <n v="7.1201302111148834E-2"/>
    <m/>
    <m/>
    <m/>
    <n v="4.6269331127405167E-2"/>
    <n v="6.8694502115249634E-2"/>
    <m/>
    <m/>
    <n v="5.0492126494646072E-2"/>
  </r>
  <r>
    <x v="1"/>
    <x v="4"/>
    <s v="DEU"/>
    <n v="134"/>
    <n v="40997"/>
    <n v="1816.5618410381182"/>
    <n v="11.121132824598929"/>
    <n v="9.81"/>
    <n v="1.3214528842513648E-11"/>
    <n v="0.10561621351602084"/>
    <n v="1.2021799971208781E-11"/>
    <m/>
    <m/>
    <m/>
    <n v="1.324E-12"/>
    <n v="3.4515468750000008E-12"/>
    <n v="4.125"/>
    <n v="4.4555749999999996"/>
    <n v="3.650423819865172E-12"/>
    <m/>
    <n v="8.473680271068243E-13"/>
    <n v="0.27"/>
    <m/>
    <m/>
    <n v="3.6960599999999995E-12"/>
    <n v="3.5056654821356273E-12"/>
    <m/>
    <m/>
    <m/>
    <m/>
    <n v="22.074117660522461"/>
    <n v="140.90892028808594"/>
    <n v="23.800624847412109"/>
    <n v="0"/>
    <n v="0"/>
    <n v="0"/>
    <n v="0"/>
    <s v="FLOAT"/>
    <s v="GBR"/>
    <n v="0"/>
    <n v="0.37325242161750793"/>
    <n v="0.46614444255828857"/>
    <n v="0.14190393686294556"/>
    <n v="4.1250001639127731E-2"/>
    <m/>
    <m/>
    <n v="0.3333333432674408"/>
    <n v="0.13281108438968658"/>
    <n v="9.9608317017555237E-2"/>
    <n v="0.26899906992912292"/>
    <n v="6.9086290895938873E-2"/>
    <m/>
    <m/>
    <m/>
    <n v="4.4555749744176865E-2"/>
    <n v="8.767043799161911E-2"/>
    <n v="0.39442694187164307"/>
    <n v="0.45196026563644409"/>
    <n v="9.1576971113681793E-2"/>
  </r>
  <r>
    <x v="2"/>
    <x v="4"/>
    <s v="DEU"/>
    <n v="134"/>
    <n v="41230"/>
    <n v="1931.375777884155"/>
    <n v="11.309270742006262"/>
    <n v="10.53"/>
    <n v="1.4332413817165766E-11"/>
    <n v="0.1563721657544957"/>
    <n v="1.2747253490839265E-11"/>
    <n v="1.84E-13"/>
    <n v="3.257E-12"/>
    <n v="2.318E-12"/>
    <n v="1.8760000000000001E-12"/>
    <n v="4.5082625000000011E-12"/>
    <n v="4.125"/>
    <n v="4.2851920000000003"/>
    <n v="4.9304852455867418E-12"/>
    <m/>
    <n v="9.0987878320486877E-13"/>
    <n v="0.18"/>
    <m/>
    <n v="1.38E-12"/>
    <n v="3.6989832000000003E-12"/>
    <n v="4.7614262518558525E-12"/>
    <m/>
    <m/>
    <m/>
    <m/>
    <n v="26.744668960571289"/>
    <n v="149.42817687988281"/>
    <n v="28.228231430053711"/>
    <n v="0"/>
    <n v="0"/>
    <n v="1"/>
    <n v="1"/>
    <s v="PEG"/>
    <s v="GBR"/>
    <n v="0"/>
    <n v="0.13346737623214722"/>
    <n v="0.62315309047698975"/>
    <n v="4.9743175506591797E-2"/>
    <n v="4.1250001639127731E-2"/>
    <m/>
    <m/>
    <n v="0.5"/>
    <n v="0.12315311282873154"/>
    <n v="8.2102075219154358E-2"/>
    <n v="2.5443803519010544E-2"/>
    <n v="6.3174493610858917E-2"/>
    <m/>
    <m/>
    <m/>
    <n v="4.2851921170949936E-2"/>
    <n v="6.4781889319419861E-2"/>
    <n v="0.47213169932365417"/>
    <n v="0.53098481893539429"/>
    <n v="4.5496590435504913E-2"/>
  </r>
  <r>
    <x v="3"/>
    <x v="4"/>
    <s v="DEU"/>
    <n v="134"/>
    <n v="41564"/>
    <n v="1998.6726641177502"/>
    <n v="11.494526897002542"/>
    <n v="10.88"/>
    <n v="1.5520642731471228E-11"/>
    <n v="0.132033426183844"/>
    <n v="1.3472706873053457E-11"/>
    <n v="4.3700000000000001E-13"/>
    <n v="3.7529999999999999E-12"/>
    <n v="2.2780000000000002E-12"/>
    <n v="2.084E-12"/>
    <n v="5.1458093750000007E-12"/>
    <n v="4.625"/>
    <n v="4.3241079999999998"/>
    <n v="5.3159740141300542E-12"/>
    <m/>
    <n v="9.8072430678265236E-13"/>
    <n v="0.16"/>
    <n v="1.4329000000000001E-12"/>
    <n v="1.414E-12"/>
    <n v="3.6105074999999999E-12"/>
    <n v="5.4939533675259841E-12"/>
    <m/>
    <m/>
    <m/>
    <m/>
    <n v="26.444253921508789"/>
    <n v="140.26663208007813"/>
    <n v="29.686794281005859"/>
    <n v="1"/>
    <n v="1"/>
    <n v="1"/>
    <n v="1"/>
    <s v="PEG"/>
    <s v="GBR"/>
    <n v="0.58999997000000004"/>
    <n v="-9.7365051507949829E-2"/>
    <n v="8.2387149333953857E-2"/>
    <n v="6.4562447369098663E-2"/>
    <n v="4.6250000596046448E-2"/>
    <m/>
    <m/>
    <n v="0"/>
    <n v="8.2387149333953857E-2"/>
    <n v="8.2387149333953857E-2"/>
    <n v="-0.1928139328956604"/>
    <n v="7.3279030621051788E-2"/>
    <m/>
    <m/>
    <m/>
    <n v="4.3241079896688461E-2"/>
    <n v="5.9149812906980515E-2"/>
    <n v="5.4562337696552277E-2"/>
    <n v="5.4452307522296906E-2"/>
    <n v="5.5406223982572556E-2"/>
  </r>
  <r>
    <x v="4"/>
    <x v="4"/>
    <s v="DEU"/>
    <n v="134"/>
    <n v="42004"/>
    <n v="2123.9600494437577"/>
    <n v="11.608356512239146"/>
    <n v="11.23"/>
    <n v="1.5964266413537476E-11"/>
    <n v="0.17243143675808431"/>
    <n v="1.3576343042494475E-11"/>
    <n v="1.3800000000000002E-13"/>
    <n v="3.5989999999999999E-12"/>
    <n v="2.3419999999999999E-12"/>
    <n v="1.9730000000000002E-12"/>
    <n v="5.3290125000000004E-12"/>
    <n v="3.5"/>
    <n v="4.2671833000000001"/>
    <n v="4.8942580044023274E-12"/>
    <m/>
    <n v="1.0474024466205665E-12"/>
    <n v="0.15"/>
    <n v="6.7530000000000006E-13"/>
    <n v="9.0299999999999999E-13"/>
    <n v="3.7361250000000005E-12"/>
    <n v="5.8078935599560414E-12"/>
    <m/>
    <m/>
    <m/>
    <m/>
    <n v="24.157722473144531"/>
    <n v="134.32244873046875"/>
    <n v="30.80729866027832"/>
    <n v="0"/>
    <n v="0"/>
    <n v="1"/>
    <n v="1"/>
    <s v="PEG"/>
    <s v="GBR"/>
    <n v="-1.08"/>
    <n v="-3.5790875554084778E-2"/>
    <n v="8.3052322268486023E-2"/>
    <n v="6.1975549906492233E-2"/>
    <n v="3.5000000149011612E-2"/>
    <m/>
    <m/>
    <n v="0"/>
    <n v="8.3052322268486023E-2"/>
    <n v="8.3052322268486023E-2"/>
    <n v="-0.10403554141521454"/>
    <n v="6.897832453250885E-2"/>
    <m/>
    <m/>
    <m/>
    <n v="4.267183318734169E-2"/>
    <n v="6.1802126467227936E-2"/>
    <n v="6.4214892685413361E-2"/>
    <n v="6.6167682409286499E-2"/>
    <n v="4.8487775027751923E-2"/>
  </r>
  <r>
    <x v="5"/>
    <x v="4"/>
    <s v="DEU"/>
    <n v="134"/>
    <n v="42518"/>
    <n v="2112.351712839572"/>
    <n v="11.945419794246268"/>
    <n v="11.36"/>
    <n v="1.5716954936594779E-11"/>
    <n v="0.13595000548185507"/>
    <n v="1.2850889695092527E-11"/>
    <n v="1.7499999999999999E-13"/>
    <n v="3.5279999999999999E-12"/>
    <n v="2.4919999999999999E-12"/>
    <n v="1.5960000000000001E-12"/>
    <n v="5.0915812500000003E-12"/>
    <n v="4.75"/>
    <n v="4.2480250000000002"/>
    <n v="4.9322877452623684E-12"/>
    <m/>
    <n v="1.0585154699268854E-12"/>
    <n v="0.17"/>
    <n v="5.7149999999999994E-13"/>
    <n v="6.1899999999999999E-13"/>
    <n v="3.6608306999999999E-12"/>
    <n v="6.1392748741877667E-12"/>
    <m/>
    <m/>
    <m/>
    <m/>
    <n v="22.573324203491211"/>
    <n v="129.61981201171875"/>
    <n v="30.300971984863281"/>
    <n v="0"/>
    <n v="0"/>
    <n v="1"/>
    <n v="1"/>
    <s v="PEG"/>
    <s v="GBR"/>
    <n v="-0.50999998999999996"/>
    <n v="-8.1554502248764038E-2"/>
    <n v="8.4097601473331451E-2"/>
    <n v="4.7438640147447586E-2"/>
    <n v="4.7499999403953552E-2"/>
    <m/>
    <m/>
    <n v="0"/>
    <n v="8.4097601473331451E-2"/>
    <n v="8.4097601473331451E-2"/>
    <n v="-0.14619305729866028"/>
    <n v="6.7865327000617981E-2"/>
    <m/>
    <m/>
    <m/>
    <n v="4.2480248957872391E-2"/>
    <n v="5.7943888008594513E-2"/>
    <n v="6.3213229179382324E-2"/>
    <n v="6.5138980746269226E-2"/>
    <n v="4.746931791305542E-2"/>
  </r>
  <r>
    <x v="6"/>
    <x v="4"/>
    <s v="DEU"/>
    <n v="134"/>
    <n v="43059"/>
    <n v="2070.6703622472346"/>
    <n v="11.943773072868524"/>
    <n v="11.02"/>
    <n v="1.6071671518178313E-11"/>
    <n v="0.13302905488144273"/>
    <n v="1.2954525880323761E-11"/>
    <n v="2.4999999999999999E-13"/>
    <n v="3.7979999999999998E-12"/>
    <n v="2.5459999999999999E-12"/>
    <n v="1.4689999999999999E-12"/>
    <n v="5.1590000000000001E-12"/>
    <n v="3.75"/>
    <n v="4.2532420000000002"/>
    <n v="5.0380035261544135E-12"/>
    <m/>
    <n v="1.0779632607129436E-12"/>
    <n v="0.2"/>
    <n v="6.39E-13"/>
    <n v="5.1700000000000002E-13"/>
    <n v="3.7680296000000002E-12"/>
    <n v="5.2672187841042773E-12"/>
    <m/>
    <m/>
    <m/>
    <m/>
    <n v="20.500205993652344"/>
    <n v="124.40948486328125"/>
    <n v="32.024532318115234"/>
    <n v="0"/>
    <n v="0"/>
    <n v="1"/>
    <n v="1"/>
    <s v="PEG"/>
    <s v="GBR"/>
    <n v="-1.01"/>
    <n v="7.5685523450374603E-2"/>
    <n v="8.4287658333778381E-2"/>
    <n v="4.0216390043497086E-2"/>
    <n v="3.7500001490116119E-2"/>
    <m/>
    <m/>
    <n v="0"/>
    <n v="8.4287658333778381E-2"/>
    <n v="8.4287658333778381E-2"/>
    <n v="5.4936464875936508E-3"/>
    <n v="6.7305199801921844E-2"/>
    <m/>
    <m/>
    <m/>
    <n v="4.253242164850235E-2"/>
    <n v="6.7674949765205383E-2"/>
    <n v="7.7742241322994232E-2"/>
    <n v="8.3349823951721191E-2"/>
    <n v="3.8858197629451752E-2"/>
  </r>
  <r>
    <x v="7"/>
    <x v="4"/>
    <s v="DEU"/>
    <n v="134"/>
    <n v="43610"/>
    <n v="2032.6288242851026"/>
    <n v="11.896429833258361"/>
    <n v="11.04"/>
    <n v="1.595873019776088E-11"/>
    <n v="0.10508786034225336"/>
    <n v="1.2747253490839266E-11"/>
    <n v="2.5900000000000001E-13"/>
    <n v="3.7689999999999998E-12"/>
    <n v="2.76E-12"/>
    <n v="1.43E-12"/>
    <n v="5.0300000000000002E-12"/>
    <n v="4"/>
    <n v="4.2347169999999998"/>
    <n v="4.759024600399138E-12"/>
    <m/>
    <n v="1.061293725753465E-12"/>
    <n v="0.23"/>
    <n v="5.3510000000000001E-13"/>
    <n v="5.3600000000000004E-13"/>
    <n v="4.0264830000000001E-12"/>
    <n v="5.5113944893276553E-12"/>
    <m/>
    <m/>
    <m/>
    <m/>
    <n v="19.302663803100586"/>
    <n v="121.86611938476563"/>
    <n v="33.877910614013672"/>
    <n v="0"/>
    <n v="0"/>
    <n v="1"/>
    <n v="1"/>
    <s v="PEG"/>
    <s v="GBR"/>
    <n v="0.44999999000000002"/>
    <n v="7.3549849912524223E-3"/>
    <n v="-8.275911957025528E-2"/>
    <n v="3.8433268666267395E-2"/>
    <n v="3.9999999105930328E-2"/>
    <m/>
    <m/>
    <n v="-0.1666666716337204"/>
    <n v="8.3907552063465118E-2"/>
    <n v="0.10068906098604202"/>
    <n v="-5.1003586500883102E-2"/>
    <n v="6.0856766998767853E-2"/>
    <m/>
    <m/>
    <m/>
    <n v="4.2347170412540436E-2"/>
    <n v="5.7752855122089386E-2"/>
    <n v="-5.7479921728372574E-2"/>
    <n v="-7.3413863778114319E-2"/>
    <n v="3.9216633886098862E-2"/>
  </r>
  <r>
    <x v="8"/>
    <x v="4"/>
    <s v="DEU"/>
    <n v="134"/>
    <n v="44129"/>
    <n v="2102.9982607060592"/>
    <n v="12.271058946695284"/>
    <n v="11.47"/>
    <n v="1.6114073281339315E-11"/>
    <n v="0.10182387825892357"/>
    <n v="1.2332708566424673E-11"/>
    <n v="3.9400000000000004E-13"/>
    <n v="3.5059999999999998E-12"/>
    <n v="2.8849999999999999E-12"/>
    <n v="1.412E-12"/>
    <n v="5.1350000000000002E-12"/>
    <n v="4.5"/>
    <n v="4.2748670000000004"/>
    <n v="4.3552101896819907E-12"/>
    <m/>
    <n v="1.061293725753465E-12"/>
    <n v="0.23"/>
    <n v="7.7259999999999996E-13"/>
    <n v="7.2400000000000005E-13"/>
    <n v="4.1765034999999998E-12"/>
    <n v="5.8427758035593807E-12"/>
    <m/>
    <m/>
    <m/>
    <m/>
    <n v="18.605993270874023"/>
    <n v="120.54224395751953"/>
    <n v="33.51116943359375"/>
    <n v="0"/>
    <n v="0"/>
    <n v="1"/>
    <n v="1"/>
    <s v="PEG"/>
    <s v="GBR"/>
    <n v="0.88999998999999996"/>
    <n v="9.3655936419963837E-2"/>
    <n v="9.9890850484371185E-2"/>
    <n v="5.0119500607252121E-2"/>
    <n v="4.5000001788139343E-2"/>
    <m/>
    <m/>
    <n v="0"/>
    <n v="9.9890850484371185E-2"/>
    <n v="9.9890850484371185E-2"/>
    <n v="3.1225653365254402E-2"/>
    <n v="6.0267873108386993E-2"/>
    <m/>
    <m/>
    <m/>
    <n v="4.2748671025037766E-2"/>
    <n v="6.2149778008460999E-2"/>
    <n v="9.1859810054302216E-2"/>
    <n v="9.9217481911182404E-2"/>
    <n v="4.7559753060340881E-2"/>
  </r>
  <r>
    <x v="9"/>
    <x v="4"/>
    <s v="DEU"/>
    <n v="134"/>
    <n v="44641"/>
    <n v="2028.6671002508592"/>
    <n v="12.408457261650858"/>
    <n v="11.26"/>
    <n v="1.6070499055475375E-11"/>
    <n v="7.2550665547427742E-2"/>
    <n v="1.2021799971208741E-11"/>
    <n v="3.2199999999999999E-13"/>
    <n v="3.7669999999999996E-12"/>
    <n v="2.7750000000000002E-12"/>
    <n v="1.639E-12"/>
    <n v="5.3519999999999998E-12"/>
    <n v="3.5"/>
    <n v="4.1800829999999998"/>
    <n v="4.3500334820336765E-12"/>
    <m/>
    <n v="1.0640719815800447E-12"/>
    <n v="0.28000000000000003"/>
    <n v="5.840999999999999E-13"/>
    <n v="6.0199999999999996E-13"/>
    <n v="4.2091979999999999E-12"/>
    <n v="6.0520692651794178E-12"/>
    <m/>
    <m/>
    <m/>
    <m/>
    <n v="18.026670455932617"/>
    <n v="119.65231323242188"/>
    <n v="33.683185577392578"/>
    <n v="0"/>
    <n v="0"/>
    <n v="1"/>
    <n v="1"/>
    <s v="PEG"/>
    <s v="GBR"/>
    <n v="-1.47"/>
    <n v="0.33304637670516968"/>
    <n v="9.9092639982700348E-2"/>
    <n v="5.9519466012716293E-2"/>
    <n v="3.5000000149011612E-2"/>
    <m/>
    <m/>
    <n v="0"/>
    <n v="9.9092639982700348E-2"/>
    <n v="9.9092639982700348E-2"/>
    <n v="0.25826835632324219"/>
    <n v="5.4002340883016586E-2"/>
    <m/>
    <m/>
    <m/>
    <n v="4.1800830513238907E-2"/>
    <n v="6.7949436604976654E-2"/>
    <n v="0.11580604314804077"/>
    <n v="0.12845788896083832"/>
    <n v="4.7259733080863953E-2"/>
  </r>
  <r>
    <x v="10"/>
    <x v="4"/>
    <s v="DEU"/>
    <n v="134"/>
    <n v="45095"/>
    <n v="1991.406436781609"/>
    <n v="11.975987059820653"/>
    <n v="10.74"/>
    <n v="1.6353373589904267E-11"/>
    <n v="7.868891255472725E-2"/>
    <n v="1.2539981073541059E-11"/>
    <n v="2.9099999999999997E-13"/>
    <n v="2.8030000000000001E-12"/>
    <n v="2.923E-12"/>
    <n v="1.6589999999999999E-12"/>
    <n v="5.5220000000000001E-12"/>
    <n v="3.375"/>
    <n v="4.05"/>
    <n v="4.0421689037585792E-12"/>
    <m/>
    <n v="1.0710176211464942E-12"/>
    <n v="0.31"/>
    <n v="5.3039999999999994E-13"/>
    <n v="5.1900000000000001E-13"/>
    <n v="4.2167520000000001E-12"/>
    <n v="6.4357739448161536E-12"/>
    <m/>
    <m/>
    <m/>
    <m/>
    <n v="18.002365112304688"/>
    <n v="119.62418365478516"/>
    <n v="33.510181427001953"/>
    <n v="0"/>
    <n v="0"/>
    <n v="1"/>
    <n v="1"/>
    <s v="PEG"/>
    <s v="GBR"/>
    <n v="0.56000000000000005"/>
    <n v="0.12814818322658539"/>
    <n v="9.8180390894412994E-2"/>
    <n v="6.5212160348892212E-2"/>
    <n v="3.3750001341104507E-2"/>
    <m/>
    <m/>
    <n v="0"/>
    <n v="9.8180390894412994E-2"/>
    <n v="9.8180390894412994E-2"/>
    <n v="7.2793379426002502E-2"/>
    <n v="5.1598764955997467E-2"/>
    <m/>
    <m/>
    <m/>
    <n v="4.050000011920929E-2"/>
    <n v="5.5354814976453781E-2"/>
    <n v="9.2285647988319397E-2"/>
    <n v="0.10181108862161636"/>
    <n v="4.948107898235321E-2"/>
  </r>
  <r>
    <x v="11"/>
    <x v="4"/>
    <s v="DEU"/>
    <n v="134"/>
    <n v="45426"/>
    <n v="2025.2850525931501"/>
    <n v="12.330340916294091"/>
    <n v="10.95"/>
    <n v="1.6679887302280999E-11"/>
    <n v="9.1748413156376232E-2"/>
    <n v="1.2332708566424673E-11"/>
    <n v="3.6299999999999997E-13"/>
    <n v="2.9620000000000001E-12"/>
    <n v="3.0290000000000001E-12"/>
    <n v="1.8600000000000002E-12"/>
    <n v="5.9989999999999998E-12"/>
    <n v="4.125"/>
    <n v="3.96"/>
    <n v="4.6160455326536463E-12"/>
    <m/>
    <n v="1.0900072952802972E-12"/>
    <n v="0.32"/>
    <n v="6.3400000000000002E-13"/>
    <n v="5.3600000000000004E-13"/>
    <n v="4.2296309999999998E-12"/>
    <n v="6.8718019898578983E-12"/>
    <m/>
    <m/>
    <m/>
    <m/>
    <n v="18.153285980224609"/>
    <n v="119.82148742675781"/>
    <n v="33.887706756591797"/>
    <n v="0"/>
    <n v="0"/>
    <n v="1"/>
    <n v="1"/>
    <s v="PEG"/>
    <s v="GBR"/>
    <n v="0.54000002000000003"/>
    <n v="0.17513629794120789"/>
    <n v="9.7040086984634399E-2"/>
    <n v="4.6946153044700623E-2"/>
    <n v="4.1250001639127731E-2"/>
    <m/>
    <m/>
    <n v="0"/>
    <n v="9.7040086984634399E-2"/>
    <n v="9.7040086984634399E-2"/>
    <n v="0.11530740559101105"/>
    <n v="5.3440950810909271E-2"/>
    <m/>
    <m/>
    <m/>
    <n v="3.9599999785423279E-2"/>
    <n v="5.9603087604045868E-2"/>
    <n v="9.5790557563304901E-2"/>
    <n v="0.10762668401002884"/>
    <n v="4.4098079204559326E-2"/>
  </r>
  <r>
    <x v="12"/>
    <x v="4"/>
    <s v="DEU"/>
    <n v="134"/>
    <n v="45717"/>
    <n v="2044.4813202756623"/>
    <n v="12.43923036739746"/>
    <n v="10.86"/>
    <n v="1.707798277193412E-11"/>
    <n v="8.7483561095545767E-2"/>
    <n v="1.2436344776962788E-11"/>
    <n v="4.6500000000000004E-13"/>
    <n v="3.0979999999999999E-12"/>
    <n v="3.224E-12"/>
    <n v="1.7929999999999999E-12"/>
    <n v="6.2039999999999998E-12"/>
    <n v="3.875"/>
    <n v="3.94"/>
    <n v="4.4556817722004606E-12"/>
    <m/>
    <n v="1.0995021323471989E-12"/>
    <n v="0.34"/>
    <n v="6.0210000000000003E-13"/>
    <n v="5.2000000000000001E-13"/>
    <n v="4.202491E-12"/>
    <n v="7.1683010604862852E-12"/>
    <m/>
    <m/>
    <m/>
    <m/>
    <n v="18.021074295043945"/>
    <n v="119.90670776367188"/>
    <n v="33.576881408691406"/>
    <n v="0"/>
    <n v="0"/>
    <n v="1"/>
    <n v="1"/>
    <s v="PEG"/>
    <s v="GBR"/>
    <n v="0.51999998000000003"/>
    <n v="-3.7348899058997631E-3"/>
    <n v="9.5899775624275208E-2"/>
    <n v="4.2354702949523926E-2"/>
    <n v="3.8750000298023224E-2"/>
    <m/>
    <m/>
    <n v="0"/>
    <n v="9.5899775624275208E-2"/>
    <n v="9.5899775624275208E-2"/>
    <n v="-5.4838668555021286E-2"/>
    <n v="5.406884104013443E-2"/>
    <m/>
    <m/>
    <m/>
    <n v="3.9400000125169754E-2"/>
    <n v="5.1103778183460236E-2"/>
    <n v="7.472517341375351E-2"/>
    <n v="8.2975111901760101E-2"/>
    <n v="4.0552351623773575E-2"/>
  </r>
  <r>
    <x v="13"/>
    <x v="4"/>
    <s v="DEU"/>
    <n v="134"/>
    <n v="46014"/>
    <n v="2143.2783533015045"/>
    <n v="12.880654616719154"/>
    <n v="11.49"/>
    <n v="1.7203820568555444E-11"/>
    <n v="0.10047740646164094"/>
    <n v="1.2021799971208741E-11"/>
    <n v="2.8699999999999999E-13"/>
    <n v="3.22E-12"/>
    <n v="3.2590000000000001E-12"/>
    <n v="1.9390000000000001E-12"/>
    <n v="7.0890000000000002E-12"/>
    <n v="3.5"/>
    <n v="3.92"/>
    <n v="4.4965854645751919E-12"/>
    <m/>
    <n v="1.112794904240861E-12"/>
    <n v="0.37"/>
    <n v="5.7770000000000005E-13"/>
    <n v="5.0399999999999997E-13"/>
    <n v="4.2136969999999992E-12"/>
    <n v="7.5694500000000002E-12"/>
    <n v="2.9689999999999996E-12"/>
    <m/>
    <m/>
    <n v="2.8794013614413805E-12"/>
    <n v="17.748973846435547"/>
    <n v="119.64241790771484"/>
    <n v="32.866397857666016"/>
    <n v="0"/>
    <n v="0"/>
    <n v="1"/>
    <n v="1"/>
    <s v="PEG"/>
    <s v="GBR"/>
    <n v="-0.34999998999999998"/>
    <n v="8.3661757409572601E-2"/>
    <n v="9.4873502850532532E-2"/>
    <n v="4.6306971460580826E-2"/>
    <n v="3.5000000149011612E-2"/>
    <m/>
    <m/>
    <n v="0"/>
    <n v="9.4873502850532532E-2"/>
    <n v="9.4873502850532532E-2"/>
    <n v="2.8597820550203323E-2"/>
    <n v="5.2142545580863953E-2"/>
    <m/>
    <m/>
    <m/>
    <n v="3.9200000464916229E-2"/>
    <n v="5.3633708506822586E-2"/>
    <n v="8.2831040024757385E-2"/>
    <n v="9.3532778322696686E-2"/>
    <n v="4.0653485804796219E-2"/>
  </r>
  <r>
    <x v="14"/>
    <x v="4"/>
    <s v="DEU"/>
    <n v="134"/>
    <n v="46335"/>
    <n v="2178.4275855908168"/>
    <n v="13.37775863262584"/>
    <n v="11.67"/>
    <n v="1.7856978556226966E-11"/>
    <n v="0.10571736785329018"/>
    <n v="1.1918163797253297E-11"/>
    <n v="5.1700000000000002E-13"/>
    <n v="3.2359999999999999E-12"/>
    <n v="3.1899999999999999E-12"/>
    <n v="2.113E-12"/>
    <n v="7.5080000000000007E-12"/>
    <n v="2.89"/>
    <n v="3.88"/>
    <n v="5.257363456397858E-12"/>
    <m/>
    <n v="1.1165928390676216E-12"/>
    <n v="0.39"/>
    <n v="5.9369999999999998E-13"/>
    <n v="5.0799999999999996E-13"/>
    <n v="4.2079619999999997E-12"/>
    <n v="8.0822400000000017E-12"/>
    <n v="3.1649999999999999E-12"/>
    <m/>
    <m/>
    <n v="3.0253766072213528E-12"/>
    <n v="16.965152740478516"/>
    <n v="119.70989227294922"/>
    <n v="32.776943206787109"/>
    <n v="0"/>
    <n v="0"/>
    <n v="1"/>
    <n v="1"/>
    <s v="PEG"/>
    <s v="GBR"/>
    <n v="-0.63"/>
    <n v="6.5523542463779449E-2"/>
    <n v="0.29407531023025513"/>
    <n v="5.0991944968700409E-2"/>
    <n v="2.8899999335408211E-2"/>
    <m/>
    <m/>
    <n v="0.20000000298023224"/>
    <n v="9.4075292348861694E-2"/>
    <n v="7.839607447385788E-2"/>
    <n v="1.2188169173896313E-2"/>
    <n v="5.2693143486976624E-2"/>
    <m/>
    <m/>
    <m/>
    <n v="3.880000114440918E-2"/>
    <n v="5.3335376083850861E-2"/>
    <n v="0.22187858819961548"/>
    <n v="0.27019476890563965"/>
    <n v="3.9945971220731735E-2"/>
  </r>
  <r>
    <x v="15"/>
    <x v="4"/>
    <s v="DEU"/>
    <n v="134"/>
    <n v="46705"/>
    <n v="2216.2357377340077"/>
    <n v="13.706897068002563"/>
    <n v="11.94"/>
    <n v="1.7938265012382088E-11"/>
    <n v="0.10463936789279804"/>
    <n v="1.1607255142424707E-11"/>
    <n v="5.2800000000000007E-13"/>
    <n v="2.923E-12"/>
    <n v="2.8559999999999999E-12"/>
    <n v="2.2169999999999999E-12"/>
    <n v="7.6959999999999995E-12"/>
    <n v="2.85"/>
    <n v="3.81"/>
    <n v="5.087710963831521E-12"/>
    <m/>
    <n v="1.126087676134523E-12"/>
    <n v="0.4"/>
    <n v="6.1539999999999998E-13"/>
    <n v="5.7799999999999986E-13"/>
    <n v="4.2015954E-12"/>
    <n v="8.5331100000000006E-12"/>
    <n v="3.3289999999999996E-12"/>
    <m/>
    <m/>
    <n v="3.3285559638412954E-12"/>
    <n v="16.464872360229492"/>
    <n v="118.96929168701172"/>
    <n v="32.120506286621094"/>
    <n v="0"/>
    <n v="0"/>
    <n v="1"/>
    <n v="1"/>
    <s v="PEG"/>
    <s v="GBR"/>
    <n v="-0.27000001000000001"/>
    <n v="1.0078897699713707E-2"/>
    <n v="7.7920950949192047E-2"/>
    <n v="5.1387634128332138E-2"/>
    <n v="2.8500000014901161E-2"/>
    <m/>
    <m/>
    <n v="0"/>
    <n v="7.7920950949192047E-2"/>
    <n v="7.7920950949192047E-2"/>
    <n v="-4.062025249004364E-2"/>
    <n v="5.1520191133022308E-2"/>
    <m/>
    <m/>
    <m/>
    <n v="3.8100000470876694E-2"/>
    <n v="4.9427427351474762E-2"/>
    <n v="6.4959198236465454E-2"/>
    <n v="7.1268089115619659E-2"/>
    <n v="3.9943818002939224E-2"/>
  </r>
  <r>
    <x v="16"/>
    <x v="4"/>
    <s v="DEU"/>
    <n v="134"/>
    <n v="47103"/>
    <n v="2211.3782661246014"/>
    <n v="13.930130734773083"/>
    <n v="12.05"/>
    <n v="1.8233579939615718E-11"/>
    <n v="0.10456825983628201"/>
    <n v="1.1503618935597578E-11"/>
    <n v="5.1100000000000004E-13"/>
    <n v="2.873E-12"/>
    <n v="2.9740000000000001E-12"/>
    <n v="2.4199999999999998E-12"/>
    <n v="8.1419999999999998E-12"/>
    <n v="2.16"/>
    <n v="3.74"/>
    <n v="4.8194971750870856E-12"/>
    <m/>
    <n v="1.1431783828549457E-12"/>
    <n v="0.4"/>
    <n v="6.719000000000001E-13"/>
    <n v="6.17E-13"/>
    <n v="4.1946343999999996E-12"/>
    <n v="9.0576899999999999E-12"/>
    <n v="3.6E-12"/>
    <m/>
    <m/>
    <n v="3.2515580939557198E-12"/>
    <n v="15.974143028259277"/>
    <n v="117.05038452148438"/>
    <n v="32.183341979980469"/>
    <n v="0"/>
    <n v="0"/>
    <n v="1"/>
    <n v="1"/>
    <s v="PEG"/>
    <s v="GBR"/>
    <n v="0"/>
    <n v="9.6129871904850006E-2"/>
    <n v="7.7540844678878784E-2"/>
    <n v="5.3658198565244675E-2"/>
    <n v="2.1600000560283661E-2"/>
    <m/>
    <m/>
    <n v="0"/>
    <n v="7.7540844678878784E-2"/>
    <n v="7.7540844678878784E-2"/>
    <n v="4.3345317244529724E-2"/>
    <n v="4.9597024917602539E-2"/>
    <m/>
    <m/>
    <m/>
    <n v="3.7399999797344208E-2"/>
    <n v="5.1746822893619537E-2"/>
    <n v="7.1392670273780823E-2"/>
    <n v="7.9395473003387451E-2"/>
    <n v="3.7629097700119019E-2"/>
  </r>
  <r>
    <x v="17"/>
    <x v="4"/>
    <s v="DEU"/>
    <n v="134"/>
    <n v="47540"/>
    <n v="2275.2421034325343"/>
    <n v="14.14276363267437"/>
    <n v="12.06"/>
    <n v="1.8710747376576324E-11"/>
    <n v="0.11566390041493776"/>
    <n v="1.1503618935597578E-11"/>
    <n v="4.5E-13"/>
    <n v="3.1090000000000002E-12"/>
    <n v="3.1370000000000001E-12"/>
    <n v="2.3810000000000001E-12"/>
    <n v="8.4059999999999995E-12"/>
    <n v="2.2999999999999998"/>
    <n v="3.7"/>
    <n v="6.2230039903228103E-12"/>
    <n v="0.2"/>
    <n v="1.1640670244021292E-12"/>
    <n v="0.42"/>
    <n v="9.493E-13"/>
    <n v="7.3799999999999988E-13"/>
    <n v="4.1947999999999999E-12"/>
    <n v="9.6186800000000004E-12"/>
    <n v="3.8739999999999999E-12"/>
    <m/>
    <m/>
    <n v="3.4151785132524592E-12"/>
    <n v="15.692225456237793"/>
    <n v="117.32656097412109"/>
    <n v="32.219207763671875"/>
    <n v="0"/>
    <n v="0"/>
    <n v="1"/>
    <n v="1"/>
    <s v="PEG"/>
    <s v="GBR"/>
    <n v="0.27000001000000001"/>
    <n v="6.245369091629982E-3"/>
    <n v="0.24401746690273285"/>
    <n v="3.3851388841867447E-2"/>
    <n v="2.3000000044703484E-2"/>
    <m/>
    <m/>
    <n v="0.1666666716337204"/>
    <n v="7.7350795269012451E-2"/>
    <n v="6.6300682723522186E-2"/>
    <n v="-4.1591990739107132E-2"/>
    <n v="4.8609226942062378E-2"/>
    <m/>
    <m/>
    <m/>
    <n v="3.7000000476837158E-2"/>
    <n v="4.6587470918893814E-2"/>
    <n v="0.18382188677787781"/>
    <n v="0.22095413506031036"/>
    <n v="2.8425693511962891E-2"/>
  </r>
  <r>
    <x v="18"/>
    <x v="4"/>
    <s v="DEU"/>
    <n v="134"/>
    <n v="48020"/>
    <n v="2340.7836176887704"/>
    <n v="14.573381272954613"/>
    <n v="12.38"/>
    <n v="1.9674461463356847E-11"/>
    <n v="0.1158524811739718"/>
    <n v="1.1607255142424705E-11"/>
    <n v="7.0499999999999992E-13"/>
    <n v="3.2639999999999998E-12"/>
    <n v="3.207E-12"/>
    <n v="2.5440000000000001E-12"/>
    <n v="8.7990000000000008E-12"/>
    <n v="2.11"/>
    <n v="3.64"/>
    <n v="5.7783889893015858E-12"/>
    <n v="3.8"/>
    <n v="1.200147405256355E-12"/>
    <n v="0.4"/>
    <n v="9.9570000000000009E-13"/>
    <n v="8.1899999999999984E-13"/>
    <n v="4.1797000000000001E-12"/>
    <n v="1.0307E-11"/>
    <n v="4.2449999999999998E-12"/>
    <m/>
    <m/>
    <n v="3.3125147590185033E-12"/>
    <n v="15.103865623474121"/>
    <n v="116.47985076904297"/>
    <n v="32.813358306884766"/>
    <n v="0"/>
    <n v="0"/>
    <n v="1"/>
    <n v="1"/>
    <s v="PEG"/>
    <s v="GBR"/>
    <n v="-0.02"/>
    <n v="0.16583238542079926"/>
    <n v="6.6382132470607758E-2"/>
    <n v="5.7114478200674057E-2"/>
    <n v="2.10999995470047E-2"/>
    <m/>
    <m/>
    <n v="0"/>
    <n v="6.6382132470607758E-2"/>
    <n v="6.6382132470607758E-2"/>
    <n v="0.10755898803472519"/>
    <n v="5.0970498472452164E-2"/>
    <m/>
    <m/>
    <m/>
    <n v="3.6400001496076584E-2"/>
    <n v="5.6452833116054535E-2"/>
    <n v="7.0526547729969025E-2"/>
    <n v="7.7663958072662354E-2"/>
    <n v="3.9107240736484528E-2"/>
  </r>
  <r>
    <x v="19"/>
    <x v="4"/>
    <s v="DEU"/>
    <n v="134"/>
    <n v="48512"/>
    <n v="2379.2176369390227"/>
    <n v="14.65664362261683"/>
    <n v="12.57"/>
    <n v="2.0732228212611395E-11"/>
    <n v="0.12923644995384412"/>
    <n v="1.2021799971208739E-11"/>
    <n v="5.9799999999999998E-13"/>
    <n v="3.9899999999999998E-12"/>
    <n v="3.1649999999999999E-12"/>
    <n v="3.019E-12"/>
    <n v="9.7709999999999995E-12"/>
    <n v="2.63"/>
    <n v="3.6"/>
    <n v="6.1485257507214742E-12"/>
    <n v="0.2"/>
    <n v="1.2343288186972006E-12"/>
    <n v="0.41"/>
    <n v="1.2064E-12"/>
    <n v="8.5599999999999999E-13"/>
    <n v="4.1864E-12"/>
    <n v="1.1770400000000002E-11"/>
    <n v="4.7599999999999999E-12"/>
    <m/>
    <m/>
    <n v="4.0119123301263215E-12"/>
    <n v="15.754981994628906"/>
    <n v="118.16968536376953"/>
    <n v="33.141826629638672"/>
    <n v="0"/>
    <n v="0"/>
    <n v="1"/>
    <n v="1"/>
    <s v="PEG"/>
    <s v="GBR"/>
    <n v="0.31"/>
    <n v="0.1727822870016098"/>
    <n v="6.6219225525856018E-2"/>
    <n v="3.0128387734293938E-2"/>
    <n v="2.630000002682209E-2"/>
    <m/>
    <m/>
    <n v="0"/>
    <n v="6.6219225525856018E-2"/>
    <n v="6.6219225525856018E-2"/>
    <n v="0.10089594125747681"/>
    <n v="4.9372576177120209E-2"/>
    <m/>
    <m/>
    <m/>
    <n v="3.5999998450279236E-2"/>
    <n v="5.4354067891836166E-2"/>
    <n v="7.0688970386981964E-2"/>
    <n v="8.0839604139328003E-2"/>
    <n v="2.8214193880558014E-2"/>
  </r>
  <r>
    <x v="20"/>
    <x v="4"/>
    <s v="DEU"/>
    <n v="134"/>
    <n v="49239"/>
    <n v="2427.8085995756928"/>
    <n v="14.723232918329384"/>
    <n v="12.7"/>
    <n v="2.1601694196773773E-11"/>
    <n v="0.1419158641662443"/>
    <n v="1.2332708566424672E-11"/>
    <n v="4.4600000000000002E-13"/>
    <n v="4.1460000000000003E-12"/>
    <n v="3.3269999999999999E-12"/>
    <n v="2.9099999999999999E-12"/>
    <n v="9.8920000000000003E-12"/>
    <n v="3.78"/>
    <n v="3.68"/>
    <n v="6.6963113054060317E-12"/>
    <n v="2.2999999999999998"/>
    <n v="1.2666112647246658E-12"/>
    <n v="0.42"/>
    <n v="1.2532E-12"/>
    <n v="1.044E-12"/>
    <n v="4.1818999999999994E-12"/>
    <n v="1.22582E-11"/>
    <n v="5.1239999999999996E-12"/>
    <m/>
    <m/>
    <n v="4.2621557325150938E-12"/>
    <n v="16.270694732666016"/>
    <n v="119.45197296142578"/>
    <n v="34.058055877685547"/>
    <n v="0"/>
    <n v="0"/>
    <n v="1"/>
    <n v="1"/>
    <s v="PEG"/>
    <s v="GBR"/>
    <n v="0.97000003000000001"/>
    <n v="-4.3401967734098434E-2"/>
    <n v="0.20923927426338196"/>
    <n v="9.4467459712177515E-4"/>
    <n v="3.7799999117851257E-2"/>
    <m/>
    <m/>
    <n v="0.1428571492433548"/>
    <n v="6.6382125020027161E-2"/>
    <n v="5.8084361255168915E-2"/>
    <n v="-8.967570960521698E-2"/>
    <n v="5.0832156091928482E-2"/>
    <m/>
    <m/>
    <m/>
    <n v="3.6800000816583633E-2"/>
    <n v="4.6273745596408844E-2"/>
    <n v="0.14435869455337524"/>
    <n v="0.17654241621494293"/>
    <n v="1.9372336566448212E-2"/>
  </r>
  <r>
    <x v="21"/>
    <x v="4"/>
    <s v="DEU"/>
    <n v="134"/>
    <n v="49767"/>
    <n v="2396.5457832076295"/>
    <n v="14.646351614005926"/>
    <n v="12.81"/>
    <n v="2.2090846348193567E-11"/>
    <n v="9.1937765205091934E-2"/>
    <n v="1.2539981073541056E-11"/>
    <n v="3.4399999999999995E-13"/>
    <n v="4.1510000000000004E-12"/>
    <n v="3.1760000000000002E-12"/>
    <n v="2.9640000000000003E-12"/>
    <n v="1.0128999999999999E-11"/>
    <n v="3.02"/>
    <n v="3.71"/>
    <n v="7.3161962898629712E-12"/>
    <n v="3.9"/>
    <n v="1.2931968085119902E-12"/>
    <n v="0.46"/>
    <n v="1.4139000000000001E-12"/>
    <n v="1.0429999999999999E-12"/>
    <n v="4.1793999999999997E-12"/>
    <n v="1.2693199999999999E-11"/>
    <n v="5.5190000000000002E-12"/>
    <m/>
    <m/>
    <n v="4.2878218337039087E-12"/>
    <n v="15.960727691650391"/>
    <n v="118.13243103027344"/>
    <n v="34.775279998779297"/>
    <n v="1"/>
    <n v="1"/>
    <n v="1"/>
    <n v="1"/>
    <s v="PEG"/>
    <s v="GBR"/>
    <n v="-1.03"/>
    <n v="-4.240553081035614E-2"/>
    <n v="5.7941824197769165E-2"/>
    <n v="3.3853385597467422E-2"/>
    <n v="3.020000085234642E-2"/>
    <m/>
    <m/>
    <n v="0"/>
    <n v="5.7941824197769165E-2"/>
    <n v="5.7941824197769165E-2"/>
    <n v="-0.10650672763586044"/>
    <n v="7.1742236614227295E-2"/>
    <m/>
    <m/>
    <m/>
    <n v="3.7099998444318771E-2"/>
    <n v="6.41012042760849E-2"/>
    <n v="4.3694991618394852E-2"/>
    <n v="4.6882305294275284E-2"/>
    <n v="3.2026693224906921E-2"/>
  </r>
  <r>
    <x v="22"/>
    <x v="4"/>
    <s v="DEU"/>
    <n v="134"/>
    <n v="50279"/>
    <n v="2469.31079719532"/>
    <n v="14.70192846050481"/>
    <n v="13.02"/>
    <n v="2.2220917629569195E-11"/>
    <n v="0.13050164166077885"/>
    <n v="1.2436344776962785E-11"/>
    <n v="2.0000000000000001E-13"/>
    <n v="4.0189999999999997E-12"/>
    <n v="2.9540000000000001E-12"/>
    <n v="2.961E-12"/>
    <n v="1.0494E-11"/>
    <n v="1.8"/>
    <n v="3.68"/>
    <n v="7.0572934400828307E-12"/>
    <n v="6.3"/>
    <n v="1.3007926781655114E-12"/>
    <n v="0.48"/>
    <n v="1.2084E-12"/>
    <n v="1.0489999999999999E-12"/>
    <n v="4.1784E-12"/>
    <n v="1.3393E-11"/>
    <n v="6.0049999999999987E-12"/>
    <m/>
    <m/>
    <n v="4.3375494168662598E-12"/>
    <n v="15.679993629455566"/>
    <n v="119.06201934814453"/>
    <n v="36.360942840576172"/>
    <n v="0"/>
    <n v="0"/>
    <n v="1"/>
    <n v="1"/>
    <s v="PEG"/>
    <s v="GBR"/>
    <n v="-1.2"/>
    <n v="5.6862808763980865E-2"/>
    <n v="5.772801861166954E-2"/>
    <n v="4.6211425215005875E-2"/>
    <n v="1.7999999225139618E-2"/>
    <m/>
    <m/>
    <n v="0"/>
    <n v="5.772801861166954E-2"/>
    <n v="5.772801861166954E-2"/>
    <n v="2.169785788282752E-3"/>
    <n v="5.457460880279541E-2"/>
    <m/>
    <m/>
    <m/>
    <n v="3.6800000816583633E-2"/>
    <n v="5.4693024605512619E-2"/>
    <n v="5.1770921796560287E-2"/>
    <n v="5.7626571506261826E-2"/>
    <n v="3.2105714082717896E-2"/>
  </r>
  <r>
    <x v="23"/>
    <x v="4"/>
    <s v="DEU"/>
    <n v="134"/>
    <n v="50778"/>
    <n v="2565.4640799625431"/>
    <n v="15.613903343517054"/>
    <n v="13.84"/>
    <n v="2.2433513204343706E-11"/>
    <n v="0.12029396066839101"/>
    <n v="1.1710891379299841E-11"/>
    <n v="3.8E-13"/>
    <n v="3.9620000000000003E-12"/>
    <n v="3.0920000000000002E-12"/>
    <n v="2.9560000000000003E-12"/>
    <n v="1.0888E-11"/>
    <n v="3.17"/>
    <n v="3.65"/>
    <n v="7.2522657872197091E-12"/>
    <n v="2.8"/>
    <n v="1.304590612992272E-12"/>
    <n v="0.49"/>
    <n v="1.2549999999999998E-12"/>
    <n v="1.103E-12"/>
    <n v="4.1875000000000001E-12"/>
    <n v="1.4045999999999997E-11"/>
    <n v="6.4480000000000016E-12"/>
    <m/>
    <m/>
    <n v="4.3215084288839023E-12"/>
    <n v="15.312718391418457"/>
    <n v="117.34162139892578"/>
    <n v="36.668746948242188"/>
    <n v="0"/>
    <n v="0"/>
    <n v="1"/>
    <n v="1"/>
    <s v="PEG"/>
    <s v="GBR"/>
    <n v="0.69999999000000002"/>
    <n v="4.5284271240234375E-2"/>
    <n v="5.7442940771579742E-2"/>
    <n v="3.6571737378835678E-2"/>
    <n v="3.1700000166893005E-2"/>
    <m/>
    <m/>
    <n v="0"/>
    <n v="5.7442940771579742E-2"/>
    <n v="5.7442940771579742E-2"/>
    <n v="-1.4884979464113712E-3"/>
    <n v="4.6842500567436218E-2"/>
    <m/>
    <m/>
    <m/>
    <n v="3.6499999463558197E-2"/>
    <n v="4.6772774308919907E-2"/>
    <n v="5.1142770797014236E-2"/>
    <n v="5.6056085973978043E-2"/>
    <n v="3.4135870635509491E-2"/>
  </r>
  <r>
    <x v="24"/>
    <x v="4"/>
    <s v="DEU"/>
    <n v="134"/>
    <n v="51339"/>
    <n v="2597.6019153773409"/>
    <n v="15.936660733555017"/>
    <n v="13.86"/>
    <n v="2.2752210971439601E-11"/>
    <n v="0.10385452157136407"/>
    <n v="1.1503618935597576E-11"/>
    <n v="6.3500000000000002E-13"/>
    <n v="3.9380000000000004E-12"/>
    <n v="2.9620000000000001E-12"/>
    <n v="3.5020000000000002E-12"/>
    <n v="1.1828E-11"/>
    <n v="1.74"/>
    <n v="3.56"/>
    <n v="6.7096935538301074E-12"/>
    <n v="3.1"/>
    <n v="1.3140854500591736E-12"/>
    <n v="0.5"/>
    <n v="1.3440999999999999E-12"/>
    <n v="1.1439999999999998E-12"/>
    <n v="4.1807999999999993E-12"/>
    <n v="1.54118E-11"/>
    <n v="7.0380000000000005E-12"/>
    <m/>
    <m/>
    <n v="4.7449969300950023E-12"/>
    <n v="14.484644889831543"/>
    <n v="116.09092712402344"/>
    <n v="37.027153015136719"/>
    <n v="0"/>
    <n v="0"/>
    <n v="1"/>
    <n v="1"/>
    <s v="PEG"/>
    <s v="GBR"/>
    <n v="-1.1599999999999999"/>
    <n v="0.16976386308670044"/>
    <n v="5.7086590677499771E-2"/>
    <n v="8.4797173738479614E-2"/>
    <n v="1.7400000244379044E-2"/>
    <m/>
    <m/>
    <n v="0"/>
    <n v="5.7086590677499771E-2"/>
    <n v="5.7086590677499771E-2"/>
    <n v="0.12908253073692322"/>
    <n v="3.6030445247888565E-2"/>
    <m/>
    <m/>
    <m/>
    <n v="3.5599999129772186E-2"/>
    <n v="4.0681347250938416E-2"/>
    <n v="6.6379271447658539E-2"/>
    <n v="7.0649594068527222E-2"/>
    <n v="5.109858512878418E-2"/>
  </r>
  <r>
    <x v="25"/>
    <x v="4"/>
    <s v="DEU"/>
    <n v="134"/>
    <n v="52001"/>
    <n v="2686.0838313841509"/>
    <n v="16.18089009789178"/>
    <n v="14.42"/>
    <n v="2.3824567664849268E-11"/>
    <n v="0.11206145561099232"/>
    <n v="1.1710891379299841E-11"/>
    <n v="3.32E-13"/>
    <n v="4.1209999999999999E-12"/>
    <n v="3.3180000000000002E-12"/>
    <n v="3.8630000000000008E-12"/>
    <n v="1.2776E-11"/>
    <n v="2.0099999999999998"/>
    <n v="3.36"/>
    <n v="6.9838429975791937E-12"/>
    <n v="2.8"/>
    <n v="1.3311761567795963E-12"/>
    <n v="0.5"/>
    <n v="1.2248E-12"/>
    <n v="1.132E-12"/>
    <n v="4.1752999999999998E-12"/>
    <n v="1.68051E-11"/>
    <n v="7.6720000000000004E-12"/>
    <m/>
    <m/>
    <n v="5.3353142216716609E-12"/>
    <n v="14.26171875"/>
    <n v="116.81101226806641"/>
    <n v="37.487861633300781"/>
    <n v="0"/>
    <n v="0"/>
    <n v="1"/>
    <n v="1"/>
    <s v="PEG"/>
    <s v="GBR"/>
    <n v="-0.17"/>
    <n v="0.13185916841030121"/>
    <n v="5.6872788816690445E-2"/>
    <n v="4.6781823039054871E-2"/>
    <n v="2.0099999383091927E-2"/>
    <m/>
    <m/>
    <n v="0"/>
    <n v="5.6872788816690445E-2"/>
    <n v="5.6872788816690445E-2"/>
    <n v="8.5218757390975952E-2"/>
    <n v="4.2977895587682724E-2"/>
    <m/>
    <m/>
    <m/>
    <n v="3.359999880194664E-2"/>
    <n v="4.6640418469905853E-2"/>
    <n v="5.9439819306135178E-2"/>
    <n v="6.680336594581604E-2"/>
    <n v="3.3440910279750824E-2"/>
  </r>
  <r>
    <x v="26"/>
    <x v="4"/>
    <s v="DEU"/>
    <n v="134"/>
    <n v="52753"/>
    <n v="2739.6427383537789"/>
    <n v="16.530406710318093"/>
    <n v="14.37"/>
    <n v="2.4911579326622092E-11"/>
    <n v="0.13306645909781681"/>
    <n v="1.181452758995148E-11"/>
    <n v="5.9100000000000001E-13"/>
    <n v="4.3070000000000001E-12"/>
    <n v="3.525E-12"/>
    <n v="3.8039999999999995E-12"/>
    <n v="1.3347E-11"/>
    <n v="3.04"/>
    <n v="3.35"/>
    <n v="7.0914190194044559E-12"/>
    <n v="0.6"/>
    <n v="1.3634586028070616E-12"/>
    <n v="0.49"/>
    <n v="1.2479E-12"/>
    <n v="1.1369999999999999E-12"/>
    <n v="4.1812E-12"/>
    <n v="1.8023299999999998E-11"/>
    <n v="8.2889999999999991E-12"/>
    <m/>
    <m/>
    <n v="5.7347408072283557E-12"/>
    <n v="14.433036804199219"/>
    <n v="117.50060272216797"/>
    <n v="37.956748962402344"/>
    <n v="0"/>
    <n v="0"/>
    <n v="1"/>
    <n v="1"/>
    <s v="PEG"/>
    <s v="GBR"/>
    <n v="0.67000002000000003"/>
    <n v="8.8972322642803192E-2"/>
    <n v="5.7015325874090195E-2"/>
    <n v="2.4239683523774147E-2"/>
    <n v="3.0400000512599945E-2"/>
    <m/>
    <m/>
    <n v="0"/>
    <n v="5.7015325874090195E-2"/>
    <n v="5.7015325874090195E-2"/>
    <n v="5.8286789804697037E-2"/>
    <n v="2.899547852575779E-2"/>
    <m/>
    <m/>
    <m/>
    <n v="3.3500000834465027E-2"/>
    <n v="3.0685530975461006E-2"/>
    <n v="5.4163079708814621E-2"/>
    <n v="6.1579369008541107E-2"/>
    <n v="2.7319841086864471E-2"/>
  </r>
  <r>
    <x v="27"/>
    <x v="4"/>
    <s v="DEU"/>
    <n v="134"/>
    <n v="53549"/>
    <n v="2774.6099651393465"/>
    <n v="16.756213379241338"/>
    <n v="14.55"/>
    <n v="2.6096616707857047E-11"/>
    <n v="0.14452880128160478"/>
    <n v="1.2021799971208738E-11"/>
    <n v="6.6900000000000008E-13"/>
    <n v="4.6809999999999999E-12"/>
    <n v="3.6350000000000002E-12"/>
    <n v="4.168E-12"/>
    <n v="1.5329000000000001E-11"/>
    <n v="3.09"/>
    <n v="3.36"/>
    <n v="7.4568790254154546E-12"/>
    <n v="1.2"/>
    <n v="1.4014379510746677E-12"/>
    <n v="0.48"/>
    <n v="1.7329000000000002E-12"/>
    <n v="1.2200000000000001E-12"/>
    <n v="4.1856000000000003E-12"/>
    <n v="1.9450900000000001E-11"/>
    <n v="8.9519999999999998E-12"/>
    <m/>
    <m/>
    <n v="6.2079573252826759E-12"/>
    <n v="14.862949371337891"/>
    <n v="118.68350982666016"/>
    <n v="38.118793487548828"/>
    <n v="0"/>
    <n v="0"/>
    <n v="1"/>
    <n v="1"/>
    <s v="PEG"/>
    <s v="GBR"/>
    <n v="0.31"/>
    <n v="7.7653944492340088E-2"/>
    <n v="0.18265675008296967"/>
    <n v="2.068159356713295E-2"/>
    <n v="3.0899999663233757E-2"/>
    <m/>
    <m/>
    <n v="0.125"/>
    <n v="5.7656750082969666E-2"/>
    <n v="5.1250442862510681E-2"/>
    <n v="2.8844647109508514E-2"/>
    <n v="4.744088277220726E-2"/>
    <m/>
    <m/>
    <m/>
    <n v="3.359999880194664E-2"/>
    <n v="4.8809297382831573E-2"/>
    <n v="0.1368139386177063"/>
    <n v="0.16664353013038635"/>
    <n v="2.5790795683860779E-2"/>
  </r>
  <r>
    <x v="28"/>
    <x v="4"/>
    <s v="DEU"/>
    <n v="134"/>
    <n v="54406"/>
    <n v="2847.8220385570485"/>
    <n v="17.409447165775447"/>
    <n v="14.9"/>
    <n v="2.7532157291091803E-11"/>
    <n v="0.14452880128160478"/>
    <n v="1.2021799971208738E-11"/>
    <n v="8.1399999999999996E-13"/>
    <n v="5.0809999999999999E-12"/>
    <n v="3.7570000000000002E-12"/>
    <n v="4.6500000000000006E-12"/>
    <n v="1.62355E-11"/>
    <n v="3.55"/>
    <n v="3.4"/>
    <n v="7.4124632801503072E-12"/>
    <n v="0.4"/>
    <n v="1.4489121364091755E-12"/>
    <n v="0.47"/>
    <n v="1.8567999999999999E-12"/>
    <n v="1.301E-12"/>
    <n v="4.2090999999999999E-12"/>
    <n v="2.1262599999999998E-11"/>
    <n v="9.8670000000000007E-12"/>
    <m/>
    <m/>
    <n v="7.3869877229015835E-12"/>
    <n v="15.411759376525879"/>
    <n v="120.66971588134766"/>
    <n v="37.757205963134766"/>
    <n v="0"/>
    <n v="0"/>
    <n v="1"/>
    <n v="1"/>
    <s v="PEG"/>
    <s v="GBR"/>
    <n v="0.88"/>
    <n v="8.9691601693630219E-2"/>
    <n v="-5.9543915092945099E-2"/>
    <n v="8.8585736230015755E-3"/>
    <n v="3.5500001162290573E-2"/>
    <m/>
    <m/>
    <n v="-0.1111111119389534"/>
    <n v="5.1567196846008301E-2"/>
    <n v="5.8013096451759338E-2"/>
    <n v="3.296256810426712E-2"/>
    <n v="5.4918769747018814E-2"/>
    <m/>
    <m/>
    <m/>
    <n v="3.4000001847743988E-2"/>
    <n v="5.6729033589363098E-2"/>
    <n v="-2.4038098752498627E-2"/>
    <n v="-3.6140084266662598E-2"/>
    <n v="2.2179286926984787E-2"/>
  </r>
  <r>
    <x v="29"/>
    <x v="4"/>
    <s v="DEU"/>
    <n v="134"/>
    <n v="55248"/>
    <n v="2905.093894611136"/>
    <n v="17.132592134142115"/>
    <n v="15"/>
    <n v="2.82441957850892E-11"/>
    <n v="0.16970498409999685"/>
    <n v="1.233270856642467E-11"/>
    <n v="3.6899999999999999E-13"/>
    <n v="5.483E-12"/>
    <n v="4.2070000000000001E-12"/>
    <n v="5.1099999999999998E-12"/>
    <n v="1.7753E-11"/>
    <n v="4.45"/>
    <n v="3.55"/>
    <n v="8.5810847924601651E-12"/>
    <n v="1.2"/>
    <n v="1.4925883869169226E-12"/>
    <n v="0.47"/>
    <n v="1.9731000000000001E-12"/>
    <n v="1.3919999999999999E-12"/>
    <n v="4.1962999999999998E-12"/>
    <n v="2.2918699999999999E-11"/>
    <n v="1.0105999999999999E-11"/>
    <m/>
    <m/>
    <n v="8.4248554313437474E-12"/>
    <n v="15.588198661804199"/>
    <n v="121.85551452636719"/>
    <n v="37.851676940917969"/>
    <n v="0"/>
    <n v="0"/>
    <n v="1"/>
    <n v="1"/>
    <s v="PEG"/>
    <s v="GBR"/>
    <n v="0.51999998000000003"/>
    <n v="3.7262734025716782E-2"/>
    <n v="0.30872577428817749"/>
    <n v="-1.499930489808321E-2"/>
    <n v="4.4500000774860382E-2"/>
    <m/>
    <m/>
    <n v="0.25"/>
    <n v="5.8725789189338684E-2"/>
    <n v="4.6980630606412888E-2"/>
    <n v="-4.2285379022359848E-3"/>
    <n v="4.1667461395263672E-2"/>
    <m/>
    <m/>
    <m/>
    <n v="3.5500001162290573E-2"/>
    <n v="4.1491270065307617E-2"/>
    <n v="0.21397110819816589"/>
    <n v="0.26410704851150513"/>
    <n v="1.4750348404049873E-2"/>
  </r>
  <r>
    <x v="30"/>
    <x v="4"/>
    <s v="DEU"/>
    <n v="134"/>
    <n v="56046"/>
    <n v="2984.7592851364275"/>
    <n v="17.117874561828522"/>
    <n v="14.77"/>
    <n v="2.9361494720535673E-11"/>
    <n v="0.15717455621301776"/>
    <n v="1.2643617291677967E-11"/>
    <n v="4.02E-13"/>
    <n v="5.7660000000000003E-12"/>
    <n v="4.6109999999999996E-12"/>
    <n v="5.4569999999999999E-12"/>
    <n v="1.8144E-11"/>
    <n v="4.41"/>
    <n v="3.68"/>
    <n v="7.7161583290653584E-12"/>
    <n v="2"/>
    <n v="1.5362646374246698E-12"/>
    <n v="0.46"/>
    <n v="2.0970000000000001E-12"/>
    <n v="1.4940000000000003E-12"/>
    <n v="4.2012000000000003E-12"/>
    <n v="2.3864000000000004E-11"/>
    <n v="1.0443E-11"/>
    <m/>
    <m/>
    <n v="9.3969545686412026E-12"/>
    <n v="15.145262718200684"/>
    <n v="123.50193023681641"/>
    <n v="38.391307830810547"/>
    <n v="0"/>
    <n v="0"/>
    <n v="1"/>
    <n v="1"/>
    <s v="PEG"/>
    <s v="GBR"/>
    <n v="0.47999998999999999"/>
    <n v="-6.7256897687911987E-2"/>
    <n v="-5.2620265632867813E-2"/>
    <n v="2.6910047978162766E-2"/>
    <n v="4.4100001454353333E-2"/>
    <m/>
    <m/>
    <n v="-0.10000000149011612"/>
    <n v="4.7379735857248306E-2"/>
    <n v="5.2644152194261551E-2"/>
    <n v="-0.12067943811416626"/>
    <n v="6.0754343867301941E-2"/>
    <m/>
    <m/>
    <m/>
    <n v="3.6800000816583633E-2"/>
    <n v="5.3422544151544571E-2"/>
    <n v="-3.7075471132993698E-2"/>
    <n v="-5.4834306240081787E-2"/>
    <n v="3.5505026578903198E-2"/>
  </r>
  <r>
    <x v="31"/>
    <x v="4"/>
    <s v="DEU"/>
    <n v="134"/>
    <n v="56874"/>
    <n v="2871.3329228094321"/>
    <n v="17.006103348314095"/>
    <n v="14.72"/>
    <n v="2.9615775594976042E-11"/>
    <n v="0.12303507606667299"/>
    <n v="1.2643617291677967E-11"/>
    <n v="4.15E-13"/>
    <n v="5.4209999999999996E-12"/>
    <n v="4.431E-12"/>
    <n v="5.4860000000000007E-12"/>
    <n v="1.9263999999999999E-11"/>
    <n v="3.06"/>
    <n v="3.65"/>
    <n v="7.0537419162735694E-12"/>
    <n v="6.7"/>
    <n v="1.5476584419049516E-12"/>
    <n v="0.49"/>
    <n v="2.4161999999999997E-12"/>
    <n v="1.6710000000000003E-12"/>
    <n v="4.1852999999999999E-12"/>
    <n v="2.4529000000000003E-11"/>
    <n v="1.1035000000000001E-11"/>
    <m/>
    <m/>
    <n v="8.8948640120101174E-12"/>
    <n v="15.082746505737305"/>
    <n v="120.68196105957031"/>
    <n v="37.327545166015625"/>
    <n v="1"/>
    <n v="1"/>
    <n v="1"/>
    <n v="1"/>
    <s v="PEG"/>
    <s v="GBR"/>
    <n v="-0.5"/>
    <n v="3.8567397743463516E-2"/>
    <n v="-5.8086857199668884E-2"/>
    <n v="6.2203187495470047E-2"/>
    <n v="3.060000017285347E-2"/>
    <m/>
    <m/>
    <n v="-0.1111111119389534"/>
    <n v="5.3024254739284515E-2"/>
    <n v="5.9652287513017654E-2"/>
    <n v="-1.8137915059924126E-2"/>
    <n v="5.7752825319766998E-2"/>
    <m/>
    <m/>
    <m/>
    <n v="3.6499999463558197E-2"/>
    <n v="5.6705310940742493E-2"/>
    <n v="-2.6990482583642006E-2"/>
    <n v="-4.5073371380567551E-2"/>
    <n v="4.6401593834161758E-2"/>
  </r>
  <r>
    <x v="32"/>
    <x v="4"/>
    <s v="DEU"/>
    <n v="134"/>
    <n v="57767"/>
    <n v="2893.4672750606019"/>
    <n v="17.09708470443449"/>
    <n v="14.83"/>
    <n v="3.0499440694214687E-11"/>
    <n v="0.11024805813079429"/>
    <n v="1.2747253490839261E-11"/>
    <n v="4.8699999999999994E-13"/>
    <n v="5.6309999999999997E-12"/>
    <n v="4.6780000000000001E-12"/>
    <n v="5.9179999999999996E-12"/>
    <n v="2.0581E-11"/>
    <n v="2.19"/>
    <n v="3.52"/>
    <n v="7.4470711426836666E-12"/>
    <n v="2.9"/>
    <n v="1.5552543115584729E-12"/>
    <n v="0.5"/>
    <n v="2.1768999999999997E-12"/>
    <n v="1.725E-12"/>
    <n v="4.1936999999999998E-12"/>
    <n v="2.6061999999999999E-11"/>
    <n v="1.1771000000000001E-11"/>
    <m/>
    <m/>
    <n v="9.2766454240500451E-12"/>
    <n v="14.592655181884766"/>
    <n v="118.64262390136719"/>
    <n v="36.380470275878906"/>
    <n v="0"/>
    <n v="0"/>
    <n v="1"/>
    <n v="1"/>
    <s v="PEG"/>
    <s v="GBR"/>
    <n v="-0.19"/>
    <n v="8.6807325482368469E-2"/>
    <n v="0.18515115976333618"/>
    <n v="4.0763821452856064E-2"/>
    <n v="2.1900000050663948E-2"/>
    <m/>
    <m/>
    <n v="0.125"/>
    <n v="6.0151167213916779E-2"/>
    <n v="5.3467705845832825E-2"/>
    <n v="2.8024019673466682E-2"/>
    <n v="5.7180870324373245E-2"/>
    <m/>
    <m/>
    <m/>
    <n v="3.5199999809265137E-2"/>
    <n v="5.8783307671546936E-2"/>
    <n v="0.14373697340488434"/>
    <n v="0.17134122550487518"/>
    <n v="3.1331911683082581E-2"/>
  </r>
  <r>
    <x v="33"/>
    <x v="4"/>
    <s v="DEU"/>
    <n v="134"/>
    <n v="58629"/>
    <n v="3008.1579972964914"/>
    <n v="17.499913921465293"/>
    <n v="15.19"/>
    <n v="3.1685129484008168E-11"/>
    <n v="0.14417766408929714"/>
    <n v="1.2747253490839261E-11"/>
    <n v="4.3099999999999998E-13"/>
    <n v="6.0030000000000002E-12"/>
    <n v="5.0149999999999999E-12"/>
    <n v="6.2520000000000004E-12"/>
    <n v="2.1943999999999999E-11"/>
    <n v="3.01"/>
    <n v="3.53"/>
    <n v="7.4504498935062222E-12"/>
    <n v="2.7"/>
    <n v="1.5932336598260791E-12"/>
    <n v="0.5"/>
    <n v="2.4421999999999998E-12"/>
    <n v="1.7699999999999999E-12"/>
    <n v="4.1963999999999994E-12"/>
    <n v="2.7824999999999998E-11"/>
    <n v="1.255E-11"/>
    <m/>
    <m/>
    <n v="9.9872722938987302E-12"/>
    <n v="13.984978675842285"/>
    <n v="117.88975524902344"/>
    <n v="36.10260009765625"/>
    <n v="0"/>
    <n v="0"/>
    <n v="1"/>
    <n v="1"/>
    <s v="PEG"/>
    <s v="GBR"/>
    <n v="0.44"/>
    <n v="0.10097536444664001"/>
    <n v="5.3721107542514801E-2"/>
    <n v="3.3149991184473038E-2"/>
    <n v="3.0099999159574509E-2"/>
    <m/>
    <m/>
    <n v="0"/>
    <n v="5.3721107542514801E-2"/>
    <n v="5.3721107542514801E-2"/>
    <n v="6.7872047424316406E-2"/>
    <n v="3.0999328941106796E-2"/>
    <m/>
    <m/>
    <m/>
    <n v="3.5300001502037048E-2"/>
    <n v="3.3103317022323608E-2"/>
    <n v="5.5117376148700714E-2"/>
    <n v="6.0954835265874863E-2"/>
    <n v="3.1624995172023773E-2"/>
  </r>
  <r>
    <x v="34"/>
    <x v="4"/>
    <s v="DEU"/>
    <n v="134"/>
    <n v="59475"/>
    <n v="3083.353492717019"/>
    <n v="17.87814523791603"/>
    <n v="15.37"/>
    <n v="3.2838772630834265E-11"/>
    <n v="0.15516481093594972"/>
    <n v="1.2747253490839261E-11"/>
    <n v="6.2099999999999998E-13"/>
    <n v="6.3539999999999998E-12"/>
    <n v="5.2229999999999999E-12"/>
    <n v="7.0399999999999999E-12"/>
    <n v="2.3685E-11"/>
    <n v="3.14"/>
    <n v="3.57"/>
    <n v="8.1199233192911665E-12"/>
    <n v="2.1"/>
    <n v="1.6331119755070654E-12"/>
    <n v="0.5"/>
    <n v="2.1341999999999999E-12"/>
    <n v="1.8730000000000002E-12"/>
    <n v="4.1787999999999999E-12"/>
    <n v="3.0062000000000002E-11"/>
    <n v="1.3462999999999999E-11"/>
    <m/>
    <m/>
    <n v="1.1222446583136758E-11"/>
    <n v="13.583959579467773"/>
    <n v="117.21949768066406"/>
    <n v="35.413764953613281"/>
    <n v="0"/>
    <n v="0"/>
    <n v="1"/>
    <n v="1"/>
    <s v="PEG"/>
    <s v="GBR"/>
    <n v="-0.73000001999999997"/>
    <n v="0.1247231513261795"/>
    <n v="5.416455864906311E-2"/>
    <n v="2.7774188667535782E-2"/>
    <n v="3.1399998813867569E-2"/>
    <m/>
    <m/>
    <n v="0"/>
    <n v="5.416455864906311E-2"/>
    <n v="5.416455864906311E-2"/>
    <n v="9.3357652425765991E-2"/>
    <n v="2.8687324374914169E-2"/>
    <m/>
    <m/>
    <m/>
    <n v="3.5700000822544098E-2"/>
    <n v="3.136550635099411E-2"/>
    <n v="5.8724295347929001E-2"/>
    <n v="6.5881624817848206E-2"/>
    <n v="2.9587093740701675E-2"/>
  </r>
  <r>
    <x v="35"/>
    <x v="4"/>
    <s v="DEU"/>
    <n v="134"/>
    <n v="60314"/>
    <n v="3104.0454948502834"/>
    <n v="18.46509848899591"/>
    <n v="15.43"/>
    <n v="3.5511457375847964E-11"/>
    <n v="0.15561500077164464"/>
    <n v="1.3161798305513671E-11"/>
    <n v="1.288E-12"/>
    <n v="7.129E-12"/>
    <n v="5.7320000000000002E-12"/>
    <n v="7.9870000000000014E-12"/>
    <n v="2.6406E-11"/>
    <n v="2.85"/>
    <n v="3.57"/>
    <n v="9.3847603396660785E-12"/>
    <n v="1.6"/>
    <n v="1.6843840956683337E-12"/>
    <n v="0.49"/>
    <n v="2.3942E-12"/>
    <n v="1.9979999999999998E-12"/>
    <n v="4.1842000000000007E-12"/>
    <n v="3.2798000000000001E-11"/>
    <n v="1.4179000000000001E-11"/>
    <m/>
    <m/>
    <n v="1.3046334845778773E-11"/>
    <n v="13.250321388244629"/>
    <n v="117.16405487060547"/>
    <n v="34.886264801025391"/>
    <n v="0"/>
    <n v="0"/>
    <n v="1"/>
    <n v="1"/>
    <s v="PEG"/>
    <s v="GBR"/>
    <n v="-0.12"/>
    <n v="8.8284671306610107E-2"/>
    <n v="0.2770836353302002"/>
    <n v="2.7354072779417038E-2"/>
    <n v="2.8500000014901161E-2"/>
    <m/>
    <m/>
    <n v="0.2222222238779068"/>
    <n v="5.4861415177583694E-2"/>
    <n v="4.488661140203476E-2"/>
    <n v="5.6177634745836258E-2"/>
    <n v="3.0399277806282043E-2"/>
    <m/>
    <m/>
    <m/>
    <n v="3.5700000822544098E-2"/>
    <n v="3.2107036560773849E-2"/>
    <n v="0.20025767385959625"/>
    <n v="0.24340090155601501"/>
    <n v="2.7927037328481674E-2"/>
  </r>
  <r>
    <x v="36"/>
    <x v="4"/>
    <s v="DEU"/>
    <n v="134"/>
    <n v="61153"/>
    <n v="3152.1373211613795"/>
    <n v="18.270373686077598"/>
    <n v="15.3"/>
    <n v="3.7608427720553054E-11"/>
    <n v="0.16435794601776443"/>
    <n v="1.3887251706925117E-11"/>
    <n v="4.9000000000000003E-13"/>
    <n v="8.0219999999999995E-12"/>
    <n v="6.3589999999999999E-12"/>
    <n v="8.8990000000000008E-12"/>
    <n v="2.8580999999999999E-11"/>
    <n v="4.04"/>
    <n v="3.63"/>
    <n v="9.339300462937013E-12"/>
    <n v="1.1000000000000001"/>
    <n v="1.760342792203546E-12"/>
    <n v="0.48"/>
    <n v="2.3765999999999998E-12"/>
    <n v="2.1469999999999996E-12"/>
    <n v="4.2154E-12"/>
    <n v="3.5591999999999995E-11"/>
    <n v="1.4794E-11"/>
    <m/>
    <m/>
    <n v="1.5239171036185439E-11"/>
    <n v="13.169548034667969"/>
    <n v="117.89083862304688"/>
    <n v="34.235317230224609"/>
    <n v="0"/>
    <n v="0"/>
    <n v="1"/>
    <n v="1"/>
    <s v="PEG"/>
    <s v="GBR"/>
    <n v="1.4299999000000001"/>
    <n v="5.856289342045784E-2"/>
    <n v="4.5664090663194656E-2"/>
    <n v="1.7608584836125374E-2"/>
    <n v="4.0399998426437378E-2"/>
    <m/>
    <m/>
    <n v="0"/>
    <n v="4.5664090663194656E-2"/>
    <n v="4.5664090663194656E-2"/>
    <n v="4.5565278269350529E-3"/>
    <n v="5.3761400282382965E-2"/>
    <m/>
    <m/>
    <m/>
    <n v="3.6299999803304672E-2"/>
    <n v="5.4006364196538925E-2"/>
    <n v="4.4205769896507263E-2"/>
    <n v="4.8048064112663269E-2"/>
    <n v="2.9004290699958801E-2"/>
  </r>
  <r>
    <x v="37"/>
    <x v="4"/>
    <s v="DEU"/>
    <n v="134"/>
    <n v="62013"/>
    <n v="3244.8733033923863"/>
    <n v="18.642223957189575"/>
    <n v="15.82"/>
    <n v="3.8627179615309201E-11"/>
    <n v="0.17707557706626956"/>
    <n v="1.3783615523991073E-11"/>
    <n v="1.2300000000000001E-13"/>
    <n v="8.749E-12"/>
    <n v="6.8459999999999997E-12"/>
    <n v="9.758000000000001E-12"/>
    <n v="2.9769000000000002E-11"/>
    <n v="5.12"/>
    <n v="3.75"/>
    <n v="1.0363974854804359E-11"/>
    <n v="1.6"/>
    <n v="1.8382004561521387E-12"/>
    <n v="0.48"/>
    <n v="2.5177999999999996E-12"/>
    <n v="2.4870000000000002E-12"/>
    <n v="4.2032999999999993E-12"/>
    <n v="3.7201E-11"/>
    <n v="1.5527E-11"/>
    <m/>
    <m/>
    <n v="1.6188812443362899E-11"/>
    <n v="13.104043960571289"/>
    <n v="118.65233612060547"/>
    <n v="34.391696929931641"/>
    <n v="0"/>
    <n v="1"/>
    <n v="1"/>
    <n v="1"/>
    <s v="PEG"/>
    <s v="GBR"/>
    <n v="0.47999998999999999"/>
    <n v="2.5070125237107277E-2"/>
    <n v="0.1371951699256897"/>
    <n v="3.3281177747994661E-3"/>
    <n v="5.1199998706579208E-2"/>
    <m/>
    <m/>
    <n v="9.0909093618392944E-2"/>
    <n v="4.6286080032587051E-2"/>
    <n v="4.2428907006978989E-2"/>
    <n v="-3.2873760908842087E-2"/>
    <n v="5.9913467615842819E-2"/>
    <m/>
    <m/>
    <m/>
    <n v="3.7500001490116119E-2"/>
    <n v="5.7943888008594513E-2"/>
    <n v="9.934438019990921E-2"/>
    <n v="0.1177443191409111"/>
    <n v="2.7264058589935303E-2"/>
  </r>
  <r>
    <x v="38"/>
    <x v="4"/>
    <s v="DEU"/>
    <n v="134"/>
    <n v="62863"/>
    <n v="3254.3113406442544"/>
    <n v="19.233705692058255"/>
    <n v="16.22"/>
    <n v="4.0394379579768284E-11"/>
    <n v="0.1321835018025023"/>
    <n v="1.3783615523991073E-11"/>
    <n v="5.3900000000000003E-13"/>
    <n v="7.6669999999999995E-12"/>
    <n v="6.3989999999999997E-12"/>
    <n v="1.0214E-11"/>
    <n v="3.1637E-11"/>
    <n v="3.52"/>
    <n v="3.8"/>
    <n v="1.026158050223616E-11"/>
    <n v="2.9"/>
    <n v="1.8495942606324205E-12"/>
    <n v="0.5"/>
    <n v="2.4579999999999998E-12"/>
    <n v="2.5419999999999999E-12"/>
    <n v="4.197E-12"/>
    <n v="3.9095000000000002E-11"/>
    <n v="1.6324999999999999E-11"/>
    <m/>
    <m/>
    <n v="1.6694111371062803E-11"/>
    <n v="12.959063529968262"/>
    <n v="116.77574157714844"/>
    <n v="33.72772216796875"/>
    <n v="0"/>
    <n v="0"/>
    <n v="1"/>
    <n v="1"/>
    <s v="PEG"/>
    <s v="GBR"/>
    <n v="-2.1500001000000002"/>
    <n v="2.0598167553544044E-2"/>
    <n v="4.3236624449491501E-2"/>
    <n v="5.7571772485971451E-2"/>
    <n v="3.5199999809265137E-2"/>
    <m/>
    <m/>
    <n v="0"/>
    <n v="4.3236624449491501E-2"/>
    <n v="4.3236624449491501E-2"/>
    <n v="-1.1191084049642086E-2"/>
    <n v="3.2149035483598709E-2"/>
    <m/>
    <m/>
    <m/>
    <n v="3.7999998778104782E-2"/>
    <n v="3.1789254397153854E-2"/>
    <n v="4.0850680321455002E-2"/>
    <n v="3.9458222687244415E-2"/>
    <n v="4.6385884284973145E-2"/>
  </r>
  <r>
    <x v="39"/>
    <x v="4"/>
    <s v="DEU"/>
    <n v="134"/>
    <n v="63717"/>
    <n v="3274.7056965085912"/>
    <n v="19.205402668378266"/>
    <n v="16.149999999999999"/>
    <n v="4.2126798398527077E-11"/>
    <n v="0.13616484061499617"/>
    <n v="1.4198160385765414E-11"/>
    <n v="3.7700000000000001E-13"/>
    <n v="8.5270000000000003E-12"/>
    <n v="6.5940000000000004E-12"/>
    <n v="1.1202E-11"/>
    <n v="3.4704000000000002E-11"/>
    <n v="2.86"/>
    <n v="3.7"/>
    <n v="9.9068180558649687E-12"/>
    <n v="2.8"/>
    <n v="1.8685839347662234E-12"/>
    <n v="0.52"/>
    <n v="3.3071000000000003E-12"/>
    <n v="2.6330000000000002E-12"/>
    <n v="4.1879999999999995E-12"/>
    <n v="4.1862000000000002E-11"/>
    <n v="1.7285000000000002E-11"/>
    <m/>
    <m/>
    <n v="1.745606957592738E-11"/>
    <n v="12.556880950927734"/>
    <n v="115.74349975585938"/>
    <n v="32.899673461914063"/>
    <n v="0"/>
    <n v="0"/>
    <n v="1"/>
    <n v="1"/>
    <s v="PEG"/>
    <s v="GBR"/>
    <n v="-2.9999998999999999E-2"/>
    <n v="0.14028215408325195"/>
    <n v="-3.9336506277322769E-2"/>
    <n v="3.4413710236549377E-2"/>
    <n v="2.8599999845027924E-2"/>
    <m/>
    <m/>
    <n v="-8.3333335816860199E-2"/>
    <n v="4.399682953953743E-2"/>
    <n v="4.7996539622545242E-2"/>
    <n v="0.12355592846870422"/>
    <n v="1.4886865392327309E-2"/>
    <m/>
    <m/>
    <m/>
    <n v="3.7000000476837158E-2"/>
    <n v="1.6726225614547729E-2"/>
    <n v="2.2105243988335133E-3"/>
    <n v="-5.6134844198822975E-3"/>
    <n v="3.1506855040788651E-2"/>
  </r>
  <r>
    <x v="40"/>
    <x v="4"/>
    <s v="DEU"/>
    <n v="134"/>
    <n v="64568"/>
    <n v="3347.6477959417348"/>
    <n v="19.277137968396271"/>
    <n v="15.71"/>
    <n v="4.4422686263749084E-11"/>
    <n v="0.13323140766626623"/>
    <n v="1.4716341395648174E-11"/>
    <n v="7.2800000000000003E-13"/>
    <n v="8.9340000000000005E-12"/>
    <n v="7.4750000000000004E-12"/>
    <n v="1.2315999999999999E-11"/>
    <n v="3.6570000000000003E-11"/>
    <n v="3.54"/>
    <n v="3.76"/>
    <n v="1.0645723769258611E-11"/>
    <n v="1.9"/>
    <n v="1.9236539897542522E-12"/>
    <n v="0.5"/>
    <n v="2.9434000000000002E-12"/>
    <n v="2.6730000000000004E-12"/>
    <n v="4.2023000000000004E-12"/>
    <n v="4.4877999999999994E-11"/>
    <n v="1.8309999999999999E-11"/>
    <m/>
    <m/>
    <n v="1.7807373631217871E-11"/>
    <n v="12.192618370056152"/>
    <n v="113.769775390625"/>
    <n v="32.378654479980469"/>
    <n v="0"/>
    <n v="0"/>
    <n v="1"/>
    <n v="1"/>
    <s v="PEG"/>
    <s v="GBR"/>
    <n v="0.87"/>
    <n v="7.810017466545105E-2"/>
    <n v="0.14020143449306488"/>
    <n v="3.398488461971283E-2"/>
    <n v="3.5399999469518661E-2"/>
    <m/>
    <m/>
    <n v="9.0909093618392944E-2"/>
    <n v="4.9292344599962234E-2"/>
    <n v="4.5184649527072906E-2"/>
    <n v="2.7042841538786888E-2"/>
    <n v="4.9712952226400375E-2"/>
    <m/>
    <m/>
    <m/>
    <n v="3.7599999457597733E-2"/>
    <n v="5.1057331264019012E-2"/>
    <n v="0.10896745324134827"/>
    <n v="0.12841515243053436"/>
    <n v="3.4692443907260895E-2"/>
  </r>
  <r>
    <x v="41"/>
    <x v="4"/>
    <s v="DEU"/>
    <n v="134"/>
    <n v="65359"/>
    <n v="3408.4044979013975"/>
    <n v="19.851329128798628"/>
    <n v="16.04"/>
    <n v="4.6429707483660292E-11"/>
    <n v="0.15112459984201554"/>
    <n v="1.4716341395648174E-11"/>
    <n v="5.8499999999999993E-13"/>
    <n v="9.7059999999999992E-12"/>
    <n v="8.1059999999999996E-12"/>
    <n v="1.2836000000000001E-11"/>
    <n v="3.8530000000000002E-11"/>
    <n v="3.54"/>
    <n v="3.79"/>
    <n v="1.0885155531580824E-11"/>
    <n v="1.9"/>
    <n v="1.9977137188760844E-12"/>
    <n v="0.48"/>
    <n v="3.0576000000000002E-12"/>
    <n v="2.694E-12"/>
    <n v="4.1979000000000009E-12"/>
    <n v="4.7265999999999993E-11"/>
    <n v="1.9021999999999997E-11"/>
    <m/>
    <m/>
    <n v="1.8869303688995309E-11"/>
    <n v="12.197244644165039"/>
    <n v="113.92012023925781"/>
    <n v="32.265552520751953"/>
    <n v="0"/>
    <n v="0"/>
    <n v="1"/>
    <n v="1"/>
    <s v="PEG"/>
    <s v="GBR"/>
    <n v="-0.25"/>
    <n v="5.2489437162876129E-2"/>
    <n v="4.5944847166538239E-2"/>
    <n v="2.4636516347527504E-2"/>
    <n v="3.5399999469518661E-2"/>
    <m/>
    <m/>
    <n v="0"/>
    <n v="4.5944847166538239E-2"/>
    <n v="4.5944847166538239E-2"/>
    <n v="1.8517011776566505E-2"/>
    <n v="3.3354796469211578E-2"/>
    <m/>
    <m/>
    <m/>
    <n v="3.7900000810623169E-2"/>
    <n v="3.3972427248954773E-2"/>
    <n v="4.3757174164056778E-2"/>
    <n v="4.720504954457283E-2"/>
    <n v="3.0018258839845657E-2"/>
  </r>
  <r>
    <x v="42"/>
    <x v="4"/>
    <s v="DEU"/>
    <n v="134"/>
    <n v="66146"/>
    <n v="3523.6936872643782"/>
    <n v="20.153605421700895"/>
    <n v="16.57"/>
    <n v="4.8246669287218833E-11"/>
    <n v="0.16620444892655586"/>
    <n v="1.4923613780201152E-11"/>
    <n v="4.3600000000000001E-13"/>
    <n v="1.0692E-11"/>
    <n v="8.9570000000000007E-12"/>
    <n v="1.3147E-11"/>
    <n v="4.0215E-11"/>
    <n v="4.22"/>
    <n v="3.91"/>
    <n v="1.0535728408362724E-11"/>
    <n v="2"/>
    <n v="2.0679755131711558E-12"/>
    <n v="0.47"/>
    <n v="2.9153999999999999E-12"/>
    <n v="2.8379999999999998E-12"/>
    <n v="4.2010000000000004E-12"/>
    <n v="4.8171000000000002E-11"/>
    <n v="1.9524999999999998E-11"/>
    <m/>
    <m/>
    <n v="1.8185945804827242E-11"/>
    <n v="11.911431312561035"/>
    <n v="114.52122497558594"/>
    <n v="32.627960205078125"/>
    <n v="0"/>
    <n v="0"/>
    <n v="1"/>
    <n v="1"/>
    <s v="PEG"/>
    <s v="GBR"/>
    <n v="0.70999997999999997"/>
    <n v="5.9383019804954529E-2"/>
    <n v="4.6800080686807632E-2"/>
    <n v="1.7900161910802126E-3"/>
    <n v="4.2199999094009399E-2"/>
    <m/>
    <m/>
    <n v="0"/>
    <n v="4.6800080686807632E-2"/>
    <n v="4.6800080686807632E-2"/>
    <n v="3.5162025596946478E-3"/>
    <n v="5.5671073496341705E-2"/>
    <m/>
    <m/>
    <m/>
    <n v="3.9099998772144318E-2"/>
    <n v="5.5866822600364685E-2"/>
    <n v="4.3672285974025726E-2"/>
    <n v="4.9209892749786377E-2"/>
    <n v="2.1995007991790771E-2"/>
  </r>
  <r>
    <x v="43"/>
    <x v="4"/>
    <s v="DEU"/>
    <n v="134"/>
    <n v="66978"/>
    <n v="3648.006394294322"/>
    <n v="20.85109484526189"/>
    <n v="16.39"/>
    <n v="5.0716137643681437E-11"/>
    <n v="0.15579710144927536"/>
    <n v="1.5027249944261957E-11"/>
    <n v="9.2100000000000001E-13"/>
    <n v="1.077E-11"/>
    <n v="1.0096999999999999E-11"/>
    <n v="1.3507999999999999E-11"/>
    <n v="4.1896999999999999E-11"/>
    <n v="4.9800000000000004"/>
    <n v="4.09"/>
    <n v="1.2416320189899006E-11"/>
    <n v="2.9"/>
    <n v="2.1306414378127061E-12"/>
    <n v="0.47"/>
    <n v="3.3847000000000003E-12"/>
    <n v="3.4180000000000002E-12"/>
    <n v="4.2107000000000002E-12"/>
    <n v="4.9640999999999998E-11"/>
    <n v="1.9977000000000002E-11"/>
    <m/>
    <m/>
    <n v="1.8676808363760067E-11"/>
    <n v="11.655817031860352"/>
    <n v="113.86861419677734"/>
    <n v="31.873149871826172"/>
    <n v="0"/>
    <n v="0"/>
    <n v="1"/>
    <n v="1"/>
    <s v="PEG"/>
    <s v="GBR"/>
    <n v="0.75"/>
    <n v="4.0864042937755585E-2"/>
    <n v="0.21417944133281708"/>
    <n v="2.2681813687086105E-2"/>
    <n v="4.9800001084804535E-2"/>
    <m/>
    <m/>
    <n v="0.1666666716337204"/>
    <n v="4.7512773424386978E-2"/>
    <n v="4.0725234895944595E-2"/>
    <n v="1.011347770690918E-2"/>
    <n v="3.0442683026194572E-2"/>
    <m/>
    <m/>
    <m/>
    <n v="4.0899999439716339E-2"/>
    <n v="3.0750565230846405E-2"/>
    <n v="0.15285517275333405"/>
    <n v="0.18244564533233643"/>
    <n v="3.6240905523300171E-2"/>
  </r>
  <r>
    <x v="44"/>
    <x v="4"/>
    <s v="DEU"/>
    <n v="134"/>
    <n v="67790"/>
    <n v="3059.2904865649971"/>
    <n v="19.267360560215916"/>
    <n v="13.51"/>
    <n v="4.811760007613481E-11"/>
    <m/>
    <n v="1.544179487029796E-11"/>
    <m/>
    <m/>
    <m/>
    <m/>
    <n v="4.6562999999999999E-11"/>
    <n v="3.63"/>
    <n v="4.1449999999999996"/>
    <n v="9.1513216800637751E-12"/>
    <n v="7.2"/>
    <n v="2.1306414378127061E-12"/>
    <m/>
    <n v="8.1494E-12"/>
    <m/>
    <n v="4.2800000000000003E-12"/>
    <n v="5.0054E-11"/>
    <n v="2.0231000000000003E-11"/>
    <m/>
    <m/>
    <n v="1.7573172084173194E-11"/>
    <n v="11.576591491699219"/>
    <n v="111.08751678466797"/>
    <n v="30.997735977172852"/>
    <n v="0"/>
    <n v="0"/>
    <n v="0"/>
    <n v="0"/>
    <s v="FLOAT"/>
    <s v="HYBRID"/>
    <m/>
    <n v="-8.5730485618114471E-2"/>
    <n v="-0.2449890673160553"/>
    <n v="4.5500505715608597E-2"/>
    <n v="3.6299999803304672E-2"/>
    <m/>
    <m/>
    <n v="-0.28571429848670959"/>
    <n v="4.0725234895944595E-2"/>
    <n v="5.7015329599380493E-2"/>
    <n v="-0.1560228019952774"/>
    <n v="6.1675854027271271E-2"/>
    <m/>
    <m/>
    <m/>
    <n v="5.0599999725818634E-2"/>
    <n v="5.2053015679121017E-2"/>
    <n v="-0.16275249421596527"/>
    <n v="-0.21456694602966309"/>
    <n v="4.0900252759456635E-2"/>
  </r>
  <r>
    <x v="45"/>
    <x v="4"/>
    <s v="DEU"/>
    <n v="134"/>
    <n v="67883"/>
    <n v="2899.0123508983843"/>
    <n v="16.768666709660529"/>
    <n v="12.54"/>
    <n v="5.5476045782309499E-11"/>
    <m/>
    <n v="1.9379970725641004E-11"/>
    <m/>
    <m/>
    <m/>
    <m/>
    <n v="5.1251E-11"/>
    <n v="3.89"/>
    <n v="5.8250000000000002"/>
    <n v="9.1310036001109143E-12"/>
    <n v="3.3"/>
    <n v="2.3433257881113009E-12"/>
    <m/>
    <n v="3.3365400000000004E-11"/>
    <m/>
    <n v="4.8599999999999999E-12"/>
    <n v="5.2381999999999989E-11"/>
    <n v="2.0205E-11"/>
    <m/>
    <m/>
    <n v="1.8392879233553039E-11"/>
    <n v="11.044586181640625"/>
    <n v="110.46970367431641"/>
    <n v="30.188877105712891"/>
    <n v="0"/>
    <n v="0"/>
    <n v="0"/>
    <n v="0"/>
    <s v="FLOAT"/>
    <s v="HYBRID"/>
    <m/>
    <n v="9.815901517868042E-2"/>
    <m/>
    <n v="6.5364576876163483E-2"/>
    <n v="3.8899999111890793E-2"/>
    <m/>
    <m/>
    <n v="0"/>
    <m/>
    <m/>
    <n v="5.6514404714107513E-2"/>
    <n v="3.9166562259197235E-2"/>
    <m/>
    <m/>
    <m/>
    <n v="5.0599999725818634E-2"/>
    <n v="4.1380036622285843E-2"/>
    <m/>
    <m/>
    <n v="5.2132286131381989E-2"/>
  </r>
  <r>
    <x v="46"/>
    <x v="4"/>
    <s v="DEU"/>
    <n v="134"/>
    <n v="67715"/>
    <n v="2934.503359767541"/>
    <n v="16.603171211197189"/>
    <n v="11.24"/>
    <n v="6.9597843844156517E-11"/>
    <m/>
    <n v="2.5494506967403004E-11"/>
    <m/>
    <m/>
    <m/>
    <m/>
    <n v="6.1386999999999994E-11"/>
    <n v="4.62"/>
    <n v="6.5570000000000004"/>
    <n v="7.4213614193291036E-12"/>
    <n v="2.2000000000000002"/>
    <n v="2.7705934561218706E-12"/>
    <m/>
    <m/>
    <m/>
    <n v="5.5199999999999991E-12"/>
    <n v="5.7164000000000008E-11"/>
    <n v="2.0057E-11"/>
    <m/>
    <m/>
    <n v="2.168293496140894E-11"/>
    <n v="9.933502197265625"/>
    <n v="109.94152069091797"/>
    <n v="28.088369369506836"/>
    <n v="0"/>
    <n v="0"/>
    <n v="0"/>
    <n v="0"/>
    <s v="FLOAT"/>
    <s v="HYBRID"/>
    <m/>
    <n v="0.15350727736949921"/>
    <m/>
    <n v="4.3195236474275589E-2"/>
    <n v="4.6199999749660492E-2"/>
    <m/>
    <m/>
    <n v="-0.20000000298023224"/>
    <m/>
    <m/>
    <n v="9.8958037793636322E-2"/>
    <n v="4.639672115445137E-2"/>
    <m/>
    <m/>
    <m/>
    <n v="5.0999999046325684E-2"/>
    <n v="5.0988048315048218E-2"/>
    <m/>
    <m/>
    <n v="4.469761997461319E-2"/>
  </r>
  <r>
    <x v="47"/>
    <x v="4"/>
    <s v="DEU"/>
    <n v="134"/>
    <n v="67368"/>
    <n v="2952.0790718184994"/>
    <n v="14.222115019064441"/>
    <n v="9.86"/>
    <n v="1.018915353636066E-10"/>
    <m/>
    <n v="3.8241760523451689E-11"/>
    <m/>
    <m/>
    <m/>
    <m/>
    <n v="8.5068000000000005E-11"/>
    <n v="4.63"/>
    <n v="5.97"/>
    <n v="8.4412851809916439E-12"/>
    <n v="1"/>
    <n v="3.4086465070176545E-12"/>
    <m/>
    <m/>
    <m/>
    <n v="6.5799999999999998E-12"/>
    <n v="6.9293000000000013E-11"/>
    <n v="1.9547999999999999E-11"/>
    <m/>
    <m/>
    <n v="3.0725377103690832E-11"/>
    <n v="8.3107767105102539"/>
    <n v="107.19309234619141"/>
    <n v="23.260604858398438"/>
    <n v="0"/>
    <n v="0"/>
    <n v="0"/>
    <n v="0"/>
    <s v="FLOAT"/>
    <s v="HYBRID"/>
    <m/>
    <n v="0.23372343182563782"/>
    <m/>
    <n v="3.1542055308818817E-2"/>
    <n v="4.6300001442432404E-2"/>
    <m/>
    <m/>
    <n v="0.25"/>
    <m/>
    <m/>
    <n v="0.17492489516735077"/>
    <n v="4.5006923377513885E-2"/>
    <m/>
    <m/>
    <m/>
    <n v="5.1100000739097595E-2"/>
    <n v="5.2879754453897476E-2"/>
    <m/>
    <m/>
    <n v="3.892102837562561E-2"/>
  </r>
  <r>
    <x v="48"/>
    <x v="4"/>
    <s v="DEU"/>
    <n v="134"/>
    <n v="66811"/>
    <n v="2983.1574106718576"/>
    <n v="13.955243235783689"/>
    <n v="9.5299999999999994"/>
    <n v="1.2200811694641399E-10"/>
    <m/>
    <n v="4.7050837962563053E-11"/>
    <m/>
    <m/>
    <m/>
    <m/>
    <n v="1.11601E-10"/>
    <n v="4.63"/>
    <n v="5.97"/>
    <n v="1.022591423239085E-11"/>
    <n v="1.2"/>
    <n v="4.2612828756254138E-12"/>
    <m/>
    <m/>
    <m/>
    <n v="6.0099999999999996E-12"/>
    <n v="8.2326999999999989E-11"/>
    <n v="1.9175000000000001E-11"/>
    <m/>
    <m/>
    <n v="4.0040522980566706E-11"/>
    <n v="6.9459004402160645"/>
    <n v="103.12593078613281"/>
    <n v="19.134958267211914"/>
    <n v="0"/>
    <n v="0"/>
    <n v="0"/>
    <n v="0"/>
    <s v="FLOAT"/>
    <s v="HYBRID"/>
    <m/>
    <n v="-0.26594823598861694"/>
    <m/>
    <n v="3.8628607988357544E-2"/>
    <n v="4.6300001442432404E-2"/>
    <m/>
    <m/>
    <n v="0.20000000298023224"/>
    <m/>
    <m/>
    <n v="-0.33726730942726135"/>
    <n v="7.0955321192741394E-2"/>
    <m/>
    <m/>
    <m/>
    <n v="5.1100000739097595E-2"/>
    <n v="4.7024410218000412E-2"/>
    <m/>
    <m/>
    <n v="4.2464304715394974E-2"/>
  </r>
  <r>
    <x v="49"/>
    <x v="4"/>
    <s v="DEU"/>
    <n v="134"/>
    <n v="62897"/>
    <n v="2586.271821890432"/>
    <n v="13.414192343108441"/>
    <n v="11.46"/>
    <n v="1.4411767239014471E-10"/>
    <m/>
    <n v="6.2492632882622125E-11"/>
    <m/>
    <m/>
    <m/>
    <m/>
    <n v="1.63044E-10"/>
    <n v="4.63"/>
    <n v="6.3940000000000001"/>
    <n v="1.1852237668042217E-11"/>
    <n v="3.7"/>
    <n v="7.5901727512810953E-12"/>
    <m/>
    <m/>
    <m/>
    <n v="1.9760000000000001E-11"/>
    <n v="1.1119999999999999E-10"/>
    <n v="1.8912999999999999E-11"/>
    <m/>
    <m/>
    <n v="7.5214133532508498E-11"/>
    <n v="5.0872368812561035"/>
    <n v="100.69467926025391"/>
    <n v="13.992210388183594"/>
    <n v="0"/>
    <n v="0"/>
    <n v="0"/>
    <n v="0"/>
    <s v="FLOAT"/>
    <s v="HYBRID"/>
    <m/>
    <n v="0.59009665250778198"/>
    <m/>
    <n v="6.736224889755249E-2"/>
    <n v="4.6300001442432404E-2"/>
    <m/>
    <m/>
    <n v="0.1666666716337204"/>
    <m/>
    <m/>
    <n v="0.43643510341644287"/>
    <n v="3.6140229552984238E-2"/>
    <m/>
    <m/>
    <m/>
    <n v="6.1999998986721039E-2"/>
    <n v="5.1913093775510788E-2"/>
    <m/>
    <m/>
    <n v="5.6831125169992447E-2"/>
  </r>
  <r>
    <x v="50"/>
    <x v="4"/>
    <s v="DEU"/>
    <n v="134"/>
    <n v="61974"/>
    <n v="2795.595625184747"/>
    <n v="14.932984053819611"/>
    <n v="10.99"/>
    <n v="3.9579741112180395E-10"/>
    <n v="0.14299999999999999"/>
    <n v="1.5338158650649405E-10"/>
    <m/>
    <m/>
    <m/>
    <m/>
    <n v="2.4472999999999999E-10"/>
    <n v="3.59"/>
    <n v="5.9779999999999998"/>
    <n v="1.8117661128614263E-11"/>
    <n v="1.7"/>
    <n v="1.1777395897784676E-11"/>
    <m/>
    <m/>
    <m/>
    <n v="6.306E-11"/>
    <n v="1.5210400000000001E-10"/>
    <m/>
    <m/>
    <m/>
    <n v="1.2581299890790376E-10"/>
    <n v="4.4185018539428711"/>
    <n v="99.72991943359375"/>
    <n v="10.893917083740234"/>
    <n v="0"/>
    <n v="0"/>
    <n v="0"/>
    <n v="0"/>
    <s v="FLOAT"/>
    <s v="HYBRID"/>
    <m/>
    <n v="0.68502777814865112"/>
    <m/>
    <n v="0.12000566720962524"/>
    <n v="3.5900000482797623E-2"/>
    <m/>
    <m/>
    <n v="0.5"/>
    <m/>
    <m/>
    <n v="0.59459412097930908"/>
    <n v="3.1434003263711929E-2"/>
    <m/>
    <m/>
    <m/>
    <n v="6.3400000333786011E-2"/>
    <n v="5.0124477595090866E-2"/>
    <m/>
    <m/>
    <n v="7.7952831983566284E-2"/>
  </r>
  <r>
    <x v="51"/>
    <x v="4"/>
    <s v="DEU"/>
    <n v="134"/>
    <n v="62473"/>
    <n v="3077.8263199779126"/>
    <n v="15.663716665193828"/>
    <n v="12.79"/>
    <n v="5.4998759874048986E-10"/>
    <n v="0.17899999999999999"/>
    <n v="2.0105424070659674E-10"/>
    <m/>
    <m/>
    <m/>
    <m/>
    <n v="1.31131E-10"/>
    <n v="3.49"/>
    <n v="5.7009999999999996"/>
    <n v="1.9972160987333383E-11"/>
    <n v="1.2"/>
    <n v="1.7814213304920678E-11"/>
    <m/>
    <m/>
    <m/>
    <n v="1.0456999999999999E-10"/>
    <m/>
    <m/>
    <m/>
    <m/>
    <m/>
    <m/>
    <m/>
    <m/>
    <n v="0"/>
    <n v="0"/>
    <n v="0"/>
    <n v="0"/>
    <s v="FLOAT"/>
    <s v="HYBRID"/>
    <m/>
    <n v="1.2381927967071533"/>
    <m/>
    <n v="0.43171799182891846"/>
    <n v="3.48999984562397E-2"/>
    <m/>
    <m/>
    <n v="9.5238097012042999E-2"/>
    <m/>
    <m/>
    <n v="1.1710470914840698"/>
    <n v="2.3360366001725197E-2"/>
    <m/>
    <m/>
    <m/>
    <n v="6.4499996602535248E-2"/>
    <n v="5.0716456025838852E-2"/>
    <m/>
    <m/>
    <n v="0.23330900073051453"/>
  </r>
  <r>
    <x v="52"/>
    <x v="4"/>
    <s v="DEU"/>
    <n v="134"/>
    <n v="61185"/>
    <n v="3330.9854604200323"/>
    <n v="16.516100818348935"/>
    <n v="13.39"/>
    <n v="6.5494113952119908E-9"/>
    <n v="0.184"/>
    <n v="2.2592693101963121E-9"/>
    <m/>
    <m/>
    <m/>
    <m/>
    <n v="1.454634E-9"/>
    <n v="5.94"/>
    <m/>
    <n v="3.2715763055034247E-11"/>
    <n v="0.7"/>
    <n v="9.2958252819792888E-11"/>
    <m/>
    <m/>
    <m/>
    <n v="1.8857800000000001E-9"/>
    <m/>
    <m/>
    <m/>
    <m/>
    <m/>
    <m/>
    <m/>
    <m/>
    <n v="0"/>
    <n v="0"/>
    <n v="0"/>
    <n v="0"/>
    <s v="FLOAT"/>
    <s v="HYBRID"/>
    <m/>
    <n v="20.694435119628906"/>
    <m/>
    <n v="4.7298237681388855E-2"/>
    <n v="5.9399999678134918E-2"/>
    <m/>
    <m/>
    <n v="0.6086956262588501"/>
    <m/>
    <m/>
    <n v="20.395112991333008"/>
    <n v="1.6510626301169395E-3"/>
    <m/>
    <m/>
    <m/>
    <m/>
    <n v="3.5324670374393463E-2"/>
    <m/>
    <m/>
    <n v="5.3349118679761887E-2"/>
  </r>
  <r>
    <x v="53"/>
    <x v="4"/>
    <s v="DEU"/>
    <n v="134"/>
    <n v="61577"/>
    <n v="2749.5786990225815"/>
    <n v="14.255049446619333"/>
    <n v="11.69"/>
    <n v="6.0210692264086116"/>
    <n v="0.13800000000000001"/>
    <n v="2.3882661418066782"/>
    <m/>
    <m/>
    <m/>
    <n v="4.2690000000000001"/>
    <m/>
    <m/>
    <m/>
    <m/>
    <n v="4.5"/>
    <m/>
    <m/>
    <m/>
    <m/>
    <n v="0.53490000000000004"/>
    <m/>
    <m/>
    <m/>
    <m/>
    <m/>
    <m/>
    <m/>
    <m/>
    <n v="0"/>
    <n v="0"/>
    <n v="0"/>
    <n v="0"/>
    <s v="FLOAT"/>
    <s v="HYBRID"/>
    <m/>
    <n v="2639074816"/>
    <m/>
    <n v="6.1141408979892731E-2"/>
    <m/>
    <m/>
    <m/>
    <m/>
    <m/>
    <m/>
    <n v="2534419200"/>
    <n v="6.7343626335147899E-12"/>
    <m/>
    <m/>
    <m/>
    <m/>
    <n v="1.7067698761820793E-2"/>
    <m/>
    <m/>
    <m/>
  </r>
  <r>
    <x v="54"/>
    <x v="4"/>
    <s v="DEU"/>
    <n v="134"/>
    <n v="61953"/>
    <n v="3198.8292900776751"/>
    <n v="15.793395973691222"/>
    <n v="14.3"/>
    <n v="55.625618940193803"/>
    <n v="0.121"/>
    <n v="19.802945276729737"/>
    <m/>
    <n v="9.1319999999999997"/>
    <n v="6.6740000000000004"/>
    <n v="8.9770000000000003"/>
    <m/>
    <n v="11.11"/>
    <n v="7.97"/>
    <n v="4.9733753441507025"/>
    <n v="5.8"/>
    <n v="3.0383478614084947"/>
    <m/>
    <m/>
    <m/>
    <n v="4.2011511154056205"/>
    <n v="2.819"/>
    <n v="0.71099999999999997"/>
    <m/>
    <m/>
    <n v="5.2984194755554199"/>
    <n v="14.307546615600586"/>
    <n v="78.374839782714844"/>
    <n v="28.721868515014648"/>
    <n v="0"/>
    <n v="0"/>
    <n v="0"/>
    <n v="0"/>
    <s v="FLOAT"/>
    <s v="HYBRID"/>
    <m/>
    <n v="4.1483931243419647E-2"/>
    <m/>
    <n v="6.8274915218353271E-2"/>
    <n v="0.11110000312328339"/>
    <m/>
    <m/>
    <m/>
    <m/>
    <n v="5.3719945251941681E-2"/>
    <n v="3.5640072077512741E-2"/>
    <n v="5.0313388928771019E-3"/>
    <m/>
    <m/>
    <m/>
    <n v="9.9699996411800385E-2"/>
    <n v="5.2106562070548534E-3"/>
    <m/>
    <m/>
    <n v="8.9687459170818329E-2"/>
  </r>
  <r>
    <x v="55"/>
    <x v="4"/>
    <s v="DEU"/>
    <n v="134"/>
    <n v="62411"/>
    <n v="3531.6784346008931"/>
    <n v="16.82249391469556"/>
    <n v="16.079999999999998"/>
    <n v="65.259957025369644"/>
    <n v="0.14474000000000001"/>
    <n v="21.659471359825421"/>
    <n v="-2.0369999999999999"/>
    <n v="12.429"/>
    <n v="9.2840000000000007"/>
    <n v="11.73"/>
    <n v="16.706"/>
    <n v="8.1999999999999993"/>
    <n v="7.91"/>
    <n v="5.5262984873227978"/>
    <n v="3"/>
    <n v="3.8441170105255131"/>
    <m/>
    <n v="4.8712"/>
    <n v="5.3209999999999997"/>
    <n v="4.2004452471962033"/>
    <n v="5.37"/>
    <n v="1.7769999999999997"/>
    <m/>
    <m/>
    <n v="8.0960102081298828"/>
    <n v="11.335890769958496"/>
    <n v="86.166061401367188"/>
    <n v="31.89417839050293"/>
    <n v="0"/>
    <n v="0"/>
    <n v="1"/>
    <n v="1"/>
    <s v="PEG"/>
    <s v="HYBRID"/>
    <m/>
    <n v="-0.34781855344772339"/>
    <n v="0.19285857677459717"/>
    <n v="6.7294403910636902E-2"/>
    <n v="8.2000002264976501E-2"/>
    <m/>
    <m/>
    <n v="0.11117620766162872"/>
    <n v="8.1682376563549042E-2"/>
    <n v="7.3509834706783295E-2"/>
    <n v="-0.49252116680145264"/>
    <n v="4.0399357676506042E-2"/>
    <m/>
    <m/>
    <m/>
    <n v="8.449999988079071E-2"/>
    <n v="2.0501818507909775E-2"/>
    <n v="8.5261091589927673E-2"/>
    <n v="8.9069768786430359E-2"/>
    <n v="7.4647203087806702E-2"/>
  </r>
  <r>
    <x v="56"/>
    <x v="4"/>
    <s v="DEU"/>
    <n v="134"/>
    <n v="62866"/>
    <n v="3604.6361779035046"/>
    <n v="16.916254113140901"/>
    <n v="15.72"/>
    <n v="67.5025577842883"/>
    <n v="0.14314060000000001"/>
    <n v="21.814181896394679"/>
    <n v="1.137"/>
    <n v="9.984"/>
    <n v="10.414999999999999"/>
    <n v="14.759"/>
    <n v="19.292999999999999"/>
    <n v="6.03"/>
    <n v="5.48"/>
    <n v="6.3349387946296227"/>
    <n v="8"/>
    <n v="3.9866220347143306"/>
    <m/>
    <n v="5.7083000000000004"/>
    <n v="6.5614000000000008"/>
    <n v="4.2023869557908888"/>
    <n v="10.236000000000001"/>
    <n v="4.3019999999999996"/>
    <m/>
    <m/>
    <n v="9.9856681823730469"/>
    <n v="9.4995841979980469"/>
    <n v="101.9166259765625"/>
    <n v="36.007766723632813"/>
    <n v="0"/>
    <n v="0"/>
    <n v="1"/>
    <n v="1"/>
    <s v="PEG"/>
    <s v="HYBRID"/>
    <n v="0.29250002000000003"/>
    <n v="1.3776044845581055"/>
    <n v="0.23643171787261963"/>
    <n v="4.8268347978591919E-2"/>
    <n v="6.0300000011920929E-2"/>
    <m/>
    <m/>
    <n v="0.14632578194141388"/>
    <n v="9.0105928480625153E-2"/>
    <n v="7.8604117035865784E-2"/>
    <n v="1.1895390748977661"/>
    <n v="3.9595197886228561E-2"/>
    <m/>
    <m/>
    <m/>
    <n v="6.7100003361701965E-2"/>
    <n v="8.669523149728775E-2"/>
    <n v="0.47660768032073975"/>
    <n v="0.58678573369979858"/>
    <n v="5.4284173995256424E-2"/>
  </r>
  <r>
    <x v="57"/>
    <x v="4"/>
    <s v="DEU"/>
    <n v="134"/>
    <n v="63252"/>
    <n v="3941.0992924417787"/>
    <n v="18.540230151855514"/>
    <n v="17.75"/>
    <n v="75.894668593204571"/>
    <n v="0.1556767"/>
    <n v="22.89715545688216"/>
    <n v="-2.6920000000000002"/>
    <n v="14.114000000000001"/>
    <n v="10.801"/>
    <n v="17.135999999999999"/>
    <n v="20.989000000000001"/>
    <n v="7.26"/>
    <n v="6.03"/>
    <n v="8.0891202515867437"/>
    <n v="3.9"/>
    <n v="4.2786693682370922"/>
    <n v="0.18"/>
    <n v="6.8006000000000002"/>
    <n v="7.1538999999999993"/>
    <n v="4.1841004184100417"/>
    <n v="15.438000000000001"/>
    <n v="7.3329999999999993"/>
    <m/>
    <m/>
    <n v="13.137770652770996"/>
    <n v="8.6077070236206055"/>
    <n v="111.40596008300781"/>
    <n v="39.544048309326172"/>
    <n v="0"/>
    <n v="0"/>
    <n v="1"/>
    <n v="1"/>
    <s v="PEG"/>
    <s v="HYBRID"/>
    <n v="-0.25166654999999999"/>
    <n v="-7.3907963931560516E-2"/>
    <n v="0.36746987700462341"/>
    <n v="4.7133550047874451E-2"/>
    <n v="7.2599999606609344E-2"/>
    <m/>
    <m/>
    <n v="0.27690598368644714"/>
    <n v="9.056389331817627E-2"/>
    <n v="7.0924483239650726E-2"/>
    <n v="-0.1153988242149353"/>
    <n v="3.827279806137085E-2"/>
    <m/>
    <m/>
    <m/>
    <n v="5.9300001710653305E-2"/>
    <n v="3.3856160938739777E-2"/>
    <n v="0.20783115923404694"/>
    <n v="0.24133969843387604"/>
    <n v="5.9866774827241898E-2"/>
  </r>
  <r>
    <x v="58"/>
    <x v="4"/>
    <s v="DEU"/>
    <n v="134"/>
    <n v="63618"/>
    <n v="4089.9942540338234"/>
    <n v="19.033937804920601"/>
    <n v="17.91"/>
    <n v="81.088301000557252"/>
    <n v="0.15339230000000001"/>
    <n v="23.515997494325248"/>
    <n v="-1.23"/>
    <n v="13.930999999999999"/>
    <n v="12.055"/>
    <n v="18.850000000000001"/>
    <n v="21.890999999999998"/>
    <n v="7.46"/>
    <n v="6.26"/>
    <n v="7.9591930577513352"/>
    <n v="3.8"/>
    <n v="4.6780353002230379"/>
    <n v="0.2"/>
    <n v="7.1379999999999999"/>
    <n v="8.3750999999999998"/>
    <n v="4.2016806722689068"/>
    <n v="21.332999999999998"/>
    <n v="10.364000000000001"/>
    <m/>
    <m/>
    <n v="16.657217025756836"/>
    <n v="8.179779052734375"/>
    <n v="116.69741821289063"/>
    <n v="43.552974700927734"/>
    <n v="0"/>
    <n v="0"/>
    <n v="1"/>
    <n v="1"/>
    <s v="PEG"/>
    <s v="HYBRID"/>
    <n v="0.38625002000000003"/>
    <n v="0.11162931472063065"/>
    <n v="6.1646405607461929E-2"/>
    <n v="5.3087528795003891E-2"/>
    <n v="7.4600003659725189E-2"/>
    <m/>
    <m/>
    <n v="-1.6062159091234207E-2"/>
    <n v="7.7708564698696136E-2"/>
    <n v="7.8977108001708984E-2"/>
    <n v="3.8287155330181122E-2"/>
    <n v="4.7612585127353668E-2"/>
    <m/>
    <m/>
    <m/>
    <n v="6.889999657869339E-2"/>
    <n v="4.9435537308454514E-2"/>
    <n v="7.3146551847457886E-2"/>
    <n v="7.5386695563793182E-2"/>
    <n v="6.3843764364719391E-2"/>
  </r>
  <r>
    <x v="59"/>
    <x v="4"/>
    <s v="DEU"/>
    <n v="134"/>
    <n v="63957"/>
    <n v="4051.4064165340828"/>
    <n v="18.64068015589794"/>
    <n v="17.66"/>
    <n v="81.127709187166772"/>
    <n v="0.14292260000000001"/>
    <n v="23.825418524295419"/>
    <n v="-0.159"/>
    <n v="13.359"/>
    <n v="13.485999999999999"/>
    <n v="19.466000000000001"/>
    <n v="22.266999999999999"/>
    <n v="8.27"/>
    <n v="6.48"/>
    <n v="9.394785823772521"/>
    <n v="5.9"/>
    <n v="4.8416521798472356"/>
    <n v="0.24"/>
    <n v="7.3663999999999987"/>
    <n v="8.0419"/>
    <n v="4.1841004184100417"/>
    <n v="24.956999999999997"/>
    <n v="13.433999999999997"/>
    <m/>
    <m/>
    <n v="18.407316207885742"/>
    <n v="7.6834826469421387"/>
    <n v="123.99298858642578"/>
    <n v="43.480846405029297"/>
    <n v="0"/>
    <n v="0"/>
    <n v="1"/>
    <n v="1"/>
    <s v="PEG"/>
    <s v="HYBRID"/>
    <n v="0.70833349000000001"/>
    <n v="-0.22215013206005096"/>
    <n v="0.25934654474258423"/>
    <n v="4.6711549162864685E-2"/>
    <n v="8.2699999213218689E-2"/>
    <m/>
    <m/>
    <n v="0.18036942183971405"/>
    <n v="7.8977108001708984E-2"/>
    <n v="6.6908806562423706E-2"/>
    <n v="-0.26353731751441956"/>
    <n v="6.4978450536727905E-2"/>
    <m/>
    <m/>
    <m/>
    <n v="7.2700001299381256E-2"/>
    <n v="4.7854203730821609E-2"/>
    <n v="0.14062944054603577"/>
    <n v="0.16192364692687988"/>
    <n v="6.4705774188041687E-2"/>
  </r>
  <r>
    <x v="60"/>
    <x v="4"/>
    <s v="DEU"/>
    <n v="134"/>
    <n v="64294"/>
    <n v="3973.3575072214367"/>
    <n v="17.297573032174906"/>
    <n v="16.829999999999998"/>
    <n v="75.078094307877009"/>
    <n v="0.1243809"/>
    <n v="22.89715545688216"/>
    <n v="1.0780000000000001"/>
    <n v="10.349"/>
    <n v="12.036000000000001"/>
    <n v="18.062000000000001"/>
    <n v="20.897999999999996"/>
    <n v="5.66"/>
    <n v="6.18"/>
    <n v="6.5651998617222036"/>
    <n v="9.5"/>
    <n v="4.8926724971494053"/>
    <n v="0.28999999999999998"/>
    <n v="7.5549999999999997"/>
    <n v="8.6263000000000005"/>
    <n v="4.2016806722689068"/>
    <n v="28.457000000000001"/>
    <n v="15.404999999999998"/>
    <m/>
    <m/>
    <n v="17.884370803833008"/>
    <n v="7.532135009765625"/>
    <n v="133.03392028808594"/>
    <n v="45.558689117431641"/>
    <n v="0"/>
    <n v="0"/>
    <n v="1"/>
    <n v="1"/>
    <s v="PEG"/>
    <s v="HYBRID"/>
    <n v="-1.7212502999999999"/>
    <n v="-0.27195248007774353"/>
    <n v="-0.23268470168113708"/>
    <n v="6.8386934697628021E-2"/>
    <n v="5.6600000709295273E-2"/>
    <m/>
    <m/>
    <n v="-0.30118656158447266"/>
    <n v="6.8501867353916168E-2"/>
    <n v="9.8025977611541748E-2"/>
    <n v="-0.31814083456993103"/>
    <n v="9.5548346638679504E-2"/>
    <m/>
    <m/>
    <m/>
    <n v="7.2400003671646118E-2"/>
    <n v="6.5150514245033264E-2"/>
    <n v="-0.16490791738033295"/>
    <n v="-0.23851476609706879"/>
    <n v="6.2493465840816498E-2"/>
  </r>
  <r>
    <x v="61"/>
    <x v="4"/>
    <s v="DEU"/>
    <n v="134"/>
    <n v="64631"/>
    <n v="3651.5139935496691"/>
    <n v="15.001425911082121"/>
    <n v="16.170000000000002"/>
    <n v="61.451109966086463"/>
    <n v="9.2212299999999997E-2"/>
    <n v="21.040629339347035"/>
    <n v="1.9650000000000001"/>
    <n v="6.7130000000000001"/>
    <n v="9.5920000000000005"/>
    <n v="14.291"/>
    <n v="17.577000000000002"/>
    <n v="8.4499999999999993"/>
    <n v="6.14"/>
    <n v="6.1188676341356114"/>
    <n v="13.9"/>
    <n v="4.5091404567399946"/>
    <n v="0.35"/>
    <n v="6.4423000000000004"/>
    <n v="7.0429000000000004"/>
    <n v="4.2372881355932197"/>
    <n v="27.616000000000003"/>
    <n v="16.094000000000001"/>
    <m/>
    <m/>
    <n v="13.30620288848877"/>
    <n v="8.5282669067382813"/>
    <n v="151.92739868164063"/>
    <n v="49.780612945556641"/>
    <n v="1"/>
    <n v="1"/>
    <n v="1"/>
    <n v="1"/>
    <s v="PEG"/>
    <s v="HYBRID"/>
    <n v="0"/>
    <n v="-0.34182441234588623"/>
    <n v="3.2320320606231689E-2"/>
    <n v="-0.12421856820583344"/>
    <n v="8.449999988079071E-2"/>
    <m/>
    <m/>
    <n v="-6.7985326051712036E-2"/>
    <n v="0.10030564665794373"/>
    <n v="0.10762239247560501"/>
    <n v="-0.378623366355896"/>
    <n v="0.12711305916309357"/>
    <m/>
    <m/>
    <m/>
    <n v="7.3299996554851532E-2"/>
    <n v="7.898508757352829E-2"/>
    <n v="-8.7506277486681938E-3"/>
    <n v="-4.5947637408971786E-3"/>
    <n v="-1.9859284162521362E-2"/>
  </r>
  <r>
    <x v="62"/>
    <x v="4"/>
    <s v="DEU"/>
    <n v="134"/>
    <n v="64911"/>
    <n v="3361.6775214559621"/>
    <n v="13.705970787227578"/>
    <n v="15.74"/>
    <n v="50.906212404943012"/>
    <n v="7.3614499999999999E-2"/>
    <n v="18.719971694232836"/>
    <n v="0.317"/>
    <n v="4.6529999999999996"/>
    <n v="5.7409999999999988"/>
    <n v="11.738"/>
    <n v="15.933"/>
    <n v="5.04"/>
    <n v="7.3"/>
    <n v="5.1642269838549097"/>
    <n v="17.2"/>
    <n v="4.0710694564558514"/>
    <n v="0.43"/>
    <n v="5.5918999999999999"/>
    <n v="6.1551"/>
    <n v="4.2016806722689068"/>
    <n v="27.593999999999998"/>
    <n v="15.915999999999999"/>
    <m/>
    <m/>
    <n v="11.92344856262207"/>
    <n v="9.7111740112304688"/>
    <n v="153.62969970703125"/>
    <n v="50.829784393310547"/>
    <n v="0"/>
    <n v="0"/>
    <n v="0"/>
    <n v="0"/>
    <s v="FLOAT"/>
    <s v="HYBRID"/>
    <n v="0"/>
    <n v="0.13711504638195038"/>
    <n v="-5.7362385094165802E-2"/>
    <n v="0.24399156868457794"/>
    <n v="5.0400000065565109E-2"/>
    <m/>
    <m/>
    <n v="-0.15601624548435211"/>
    <n v="9.865386039018631E-2"/>
    <n v="0.11689070612192154"/>
    <n v="5.7607099413871765E-2"/>
    <n v="4.6349696815013885E-2"/>
    <m/>
    <m/>
    <m/>
    <n v="0.10189999639987946"/>
    <n v="4.9019768834114075E-2"/>
    <n v="2.2623259574174881E-2"/>
    <n v="-3.0632937327027321E-2"/>
    <n v="0.14719578623771667"/>
  </r>
  <r>
    <x v="63"/>
    <x v="4"/>
    <s v="DEU"/>
    <n v="134"/>
    <n v="65218"/>
    <n v="3555.7877837854212"/>
    <n v="14.699458378438186"/>
    <n v="16.260000000000002"/>
    <n v="52.288248344644416"/>
    <n v="8.5179400000000002E-2"/>
    <n v="18.255840167016665"/>
    <n v="0.222"/>
    <n v="4.1989999999999998"/>
    <n v="4.8719999999999999"/>
    <n v="11.173"/>
    <n v="16.252999999999997"/>
    <n v="5.05"/>
    <n v="6.66"/>
    <n v="5.3831667087472423"/>
    <n v="14.8"/>
    <n v="4.0182898178674007"/>
    <n v="0.42"/>
    <n v="5.7321"/>
    <n v="6.0891999999999999"/>
    <n v="2.679528403001072"/>
    <n v="28.857999999999997"/>
    <n v="15.792999999999999"/>
    <m/>
    <m/>
    <n v="10.821415901184082"/>
    <n v="9.6452312469482422"/>
    <n v="148.17660522460938"/>
    <n v="50.983055114746094"/>
    <n v="0"/>
    <n v="0"/>
    <n v="0"/>
    <n v="0"/>
    <s v="FLOAT"/>
    <s v="HYBRID"/>
    <n v="0"/>
    <n v="0.14418908953666687"/>
    <n v="0.15928672254085541"/>
    <n v="0.20961789786815643"/>
    <n v="5.0500001758337021E-2"/>
    <m/>
    <m/>
    <n v="4.239601269364357E-2"/>
    <n v="0.11689070612192154"/>
    <n v="0.11213656514883041"/>
    <n v="0.10323379188776016"/>
    <n v="3.6159560084342957E-2"/>
    <m/>
    <m/>
    <m/>
    <n v="7.8100003302097321E-2"/>
    <n v="3.9892449975013733E-2"/>
    <n v="0.14935365319252014"/>
    <n v="0.15715907514095306"/>
    <n v="0.13005894422531128"/>
  </r>
  <r>
    <x v="64"/>
    <x v="4"/>
    <s v="DEU"/>
    <n v="134"/>
    <n v="65595"/>
    <n v="3858.2119893387944"/>
    <n v="16.11440372226533"/>
    <n v="17.18"/>
    <n v="58.41667959715322"/>
    <n v="0.12497709999999999"/>
    <n v="18.719971694232839"/>
    <n v="-0.58499999999999996"/>
    <n v="4.4480000000000004"/>
    <n v="4.1779999999999999"/>
    <n v="11.768000000000001"/>
    <n v="17.582999999999998"/>
    <n v="4.55"/>
    <n v="6.33"/>
    <n v="4.6803178292221537"/>
    <n v="8.3000000000000007"/>
    <n v="4.0341237094439357"/>
    <n v="0.39"/>
    <n v="6.5263"/>
    <n v="7.9920999999999998"/>
    <n v="2.488181139586962"/>
    <n v="30.408999999999999"/>
    <n v="17.481999999999999"/>
    <m/>
    <m/>
    <n v="10.609671592712402"/>
    <n v="9.959101676940918"/>
    <n v="132.79344177246094"/>
    <n v="48.209674835205078"/>
    <n v="0"/>
    <n v="0"/>
    <n v="0"/>
    <n v="0"/>
    <s v="FLOAT"/>
    <s v="HYBRID"/>
    <n v="0"/>
    <n v="0.1400829404592514"/>
    <n v="-1.8428318202495575E-2"/>
    <n v="4.5467033982276917E-2"/>
    <n v="4.5499999076128006E-2"/>
    <m/>
    <m/>
    <n v="-0.13056488335132599"/>
    <n v="0.11213656514883041"/>
    <n v="0.12897634506225586"/>
    <n v="9.2545598745346069E-2"/>
    <n v="4.3748088181018829E-2"/>
    <m/>
    <m/>
    <m/>
    <n v="6.7699998617172241E-2"/>
    <n v="4.7796782106161118E-2"/>
    <n v="1.4560618437826633E-2"/>
    <n v="3.1936690211296082E-3"/>
    <n v="4.5483514666557312E-2"/>
  </r>
  <r>
    <x v="65"/>
    <x v="4"/>
    <s v="DEU"/>
    <n v="134"/>
    <n v="66871"/>
    <n v="4119.8127738481562"/>
    <n v="17.972111276533582"/>
    <n v="17.14"/>
    <n v="65.257207617001541"/>
    <n v="0.1326949"/>
    <n v="19.02939269921157"/>
    <n v="-0.128"/>
    <n v="4.1559999999999997"/>
    <n v="4.2699999999999996"/>
    <n v="12.741"/>
    <n v="19.658999999999999"/>
    <n v="3.47"/>
    <n v="4.7"/>
    <n v="4.6163365112371197"/>
    <n v="6.5"/>
    <n v="4.0569948861655982"/>
    <n v="0.37"/>
    <n v="7.9413"/>
    <n v="10.004899999999999"/>
    <n v="2.4863252113376428"/>
    <n v="33.164000000000001"/>
    <n v="19.254000000000001"/>
    <m/>
    <m/>
    <n v="10.070686340332031"/>
    <n v="8.832056999206543"/>
    <n v="125.39662170410156"/>
    <n v="48.450172424316406"/>
    <n v="0"/>
    <n v="0"/>
    <n v="0"/>
    <n v="0"/>
    <s v="FLOAT"/>
    <s v="HYBRID"/>
    <n v="0"/>
    <n v="0.16027472913265228"/>
    <n v="0.1153063178062439"/>
    <n v="4.637465626001358E-2"/>
    <n v="3.4699998795986176E-2"/>
    <m/>
    <m/>
    <n v="-1.3670023530721664E-2"/>
    <n v="0.12897634506225586"/>
    <n v="0.13076388835906982"/>
    <n v="0.11985631287097931"/>
    <n v="3.6897476762533188E-2"/>
    <m/>
    <m/>
    <m/>
    <n v="4.7800000756978989E-2"/>
    <n v="4.1319873183965683E-2"/>
    <n v="0.10058148205280304"/>
    <n v="0.12113821506500244"/>
    <n v="4.0537327527999878E-2"/>
  </r>
  <r>
    <x v="66"/>
    <x v="4"/>
    <s v="DEU"/>
    <n v="134"/>
    <n v="67349"/>
    <n v="4450.7416591189176"/>
    <n v="19.898981128667113"/>
    <n v="17.27"/>
    <n v="72.557803303779636"/>
    <n v="0.14285709999999999"/>
    <n v="19.184103223682772"/>
    <n v="0.36699999999999999"/>
    <n v="4.2279999999999998"/>
    <n v="4.7779999999999996"/>
    <n v="13.914"/>
    <n v="21.154"/>
    <n v="3.31"/>
    <n v="4.6399999999999997"/>
    <n v="4.70299048645753"/>
    <n v="4.8"/>
    <n v="4.0904219906049502"/>
    <n v="0.35"/>
    <n v="10.296900000000001"/>
    <n v="13.096299999999998"/>
    <n v="2.4857071836937608"/>
    <n v="32.500999999999998"/>
    <n v="19.677"/>
    <m/>
    <m/>
    <n v="10.47492504119873"/>
    <n v="8.8233070373535156"/>
    <n v="116.59211730957031"/>
    <n v="45.901420593261719"/>
    <n v="0"/>
    <n v="0"/>
    <n v="0"/>
    <n v="0"/>
    <s v="FLOAT"/>
    <s v="HYBRID"/>
    <n v="0"/>
    <n v="0.29890197515487671"/>
    <n v="0.14949312806129456"/>
    <n v="7.1115858852863312E-2"/>
    <n v="3.3100001513957977E-2"/>
    <m/>
    <m/>
    <n v="1.8772473558783531E-2"/>
    <n v="0.13072066009044647"/>
    <n v="0.12831193208694458"/>
    <n v="0.24637581408023834"/>
    <n v="3.8768351078033447E-2"/>
    <m/>
    <m/>
    <m/>
    <n v="4.7699999064207077E-2"/>
    <n v="4.831993579864502E-2"/>
    <n v="0.14140164852142334"/>
    <n v="0.17063379287719727"/>
    <n v="5.2107930183410645E-2"/>
  </r>
  <r>
    <x v="67"/>
    <x v="4"/>
    <s v="DEU"/>
    <n v="134"/>
    <n v="67831"/>
    <n v="4684.9228228980846"/>
    <n v="21.967160259028368"/>
    <n v="18.170000000000002"/>
    <n v="81.217523193858241"/>
    <n v="0.14301430000000001"/>
    <n v="19.338813739405722"/>
    <n v="0.28999999999999998"/>
    <n v="5.4950000000000001"/>
    <n v="5.9189999999999996"/>
    <n v="13.147"/>
    <n v="22.916000000000004"/>
    <n v="3.17"/>
    <n v="4.5"/>
    <n v="4.9170792730543464"/>
    <n v="2.7"/>
    <n v="4.1449609504796827"/>
    <n v="0.34"/>
    <n v="13.2545"/>
    <n v="17.1463"/>
    <n v="2.481389578163772"/>
    <n v="35.195999999999998"/>
    <n v="20.395"/>
    <m/>
    <m/>
    <n v="11.307465553283691"/>
    <n v="8.1384906768798828"/>
    <n v="103.704833984375"/>
    <n v="44.235572814941406"/>
    <n v="0"/>
    <n v="0"/>
    <n v="0"/>
    <n v="0"/>
    <s v="FLOAT"/>
    <s v="HYBRID"/>
    <n v="0"/>
    <n v="1.7761338502168655E-2"/>
    <n v="0.1738332062959671"/>
    <n v="9.5609627664089203E-2"/>
    <n v="3.1700000166893005E-2"/>
    <m/>
    <m/>
    <n v="4.5521270483732224E-2"/>
    <n v="0.12831193208694458"/>
    <n v="0.12272532284259796"/>
    <n v="-2.3500788956880569E-2"/>
    <n v="4.2784806340932846E-2"/>
    <m/>
    <m/>
    <m/>
    <n v="4.6000000089406967E-2"/>
    <n v="4.1779328137636185E-2"/>
    <n v="0.13090498745441437"/>
    <n v="0.15304695069789886"/>
    <n v="6.3654810190200806E-2"/>
  </r>
  <r>
    <x v="68"/>
    <x v="4"/>
    <s v="DEU"/>
    <n v="134"/>
    <n v="68424"/>
    <n v="4993.5966626797754"/>
    <n v="23.809532720466375"/>
    <n v="18.7"/>
    <n v="90.479363516552127"/>
    <n v="0.15069859999999999"/>
    <n v="19.493524236666229"/>
    <n v="-0.34"/>
    <n v="5.4489999999999998"/>
    <n v="5.2640000000000002"/>
    <n v="16.902999999999999"/>
    <n v="27.890999999999998"/>
    <n v="3.01"/>
    <n v="4.54"/>
    <n v="5.411086398162622"/>
    <n v="1.3"/>
    <n v="4.2258897296486406"/>
    <n v="0.42"/>
    <n v="18.027899999999999"/>
    <n v="28.593699999999998"/>
    <n v="2.4509803921568629"/>
    <n v="38.598999999999997"/>
    <n v="21.867999999999999"/>
    <m/>
    <m/>
    <n v="11.007494926452637"/>
    <n v="7.705963134765625"/>
    <n v="96.1409912109375"/>
    <n v="42.444580078125"/>
    <n v="0"/>
    <n v="0"/>
    <n v="0"/>
    <n v="0"/>
    <s v="FLOAT"/>
    <s v="HYBRID"/>
    <n v="0"/>
    <n v="-2.7276359498500824E-2"/>
    <n v="0.22323355078697205"/>
    <n v="6.6616818308830261E-2"/>
    <n v="3.0099999159574509E-2"/>
    <m/>
    <m/>
    <n v="0.10046765208244324"/>
    <n v="0.12276589870452881"/>
    <n v="0.11155793815851212"/>
    <n v="-7.3363438248634338E-2"/>
    <n v="5.2009277045726776E-2"/>
    <m/>
    <m/>
    <m/>
    <n v="4.5099999755620956E-2"/>
    <n v="4.8193696886301041E-2"/>
    <n v="0.15086027979850769"/>
    <n v="0.19455936551094055"/>
    <n v="4.8358410596847534E-2"/>
  </r>
  <r>
    <x v="69"/>
    <x v="4"/>
    <s v="DEU"/>
    <n v="134"/>
    <n v="69314"/>
    <n v="5406.2436855930491"/>
    <n v="28.025448207751168"/>
    <n v="19.989999999999998"/>
    <n v="109.27798499875051"/>
    <n v="0.13400000000000001"/>
    <n v="19.493524236666229"/>
    <m/>
    <n v="5.2069999999999999"/>
    <n v="5.6529999999999996"/>
    <m/>
    <m/>
    <n v="2.5"/>
    <n v="4.54"/>
    <m/>
    <n v="0.72352941176470587"/>
    <n v="4.3666354325511767"/>
    <n v="0.49"/>
    <m/>
    <m/>
    <n v="2.4937655860349124"/>
    <n v="43.314"/>
    <n v="23.966000000000001"/>
    <m/>
    <m/>
    <n v="11.451836585998535"/>
    <n v="7.769932746887207"/>
    <n v="86.438072204589844"/>
    <n v="41.338748931884766"/>
    <n v="0"/>
    <n v="0"/>
    <n v="0"/>
    <n v="0"/>
    <s v="FLOAT"/>
    <s v="HYBRID"/>
    <m/>
    <n v="0.13366943597793579"/>
    <m/>
    <n v="4.571683332324028E-2"/>
    <n v="2.500000037252903E-2"/>
    <m/>
    <m/>
    <m/>
    <m/>
    <m/>
    <n v="7.3381893336772919E-2"/>
    <n v="5.2071023732423782E-2"/>
    <m/>
    <m/>
    <m/>
    <n v="4.5600000768899918E-2"/>
    <n v="5.5892094969749451E-2"/>
    <m/>
    <m/>
    <n v="3.535841777920723E-2"/>
  </r>
  <r>
    <x v="70"/>
    <x v="4"/>
    <s v="DEU"/>
    <n v="134"/>
    <n v="69838"/>
    <n v="5402.5059067802677"/>
    <n v="32.301571945409755"/>
    <n v="18.350000000000001"/>
    <n v="122.65935552632357"/>
    <m/>
    <n v="20.112366285899107"/>
    <m/>
    <n v="5.0119999999999996"/>
    <n v="4.8680000000000003"/>
    <m/>
    <m/>
    <n v="2.2200000000000002"/>
    <n v="4.41"/>
    <m/>
    <m/>
    <n v="4.3007839361684495"/>
    <n v="0.72"/>
    <m/>
    <m/>
    <n v="2.5012506253126565"/>
    <n v="48.845999999999997"/>
    <n v="24.148"/>
    <m/>
    <m/>
    <n v="10.078706741333008"/>
    <n v="6.6937117576599121"/>
    <n v="62.612453460693359"/>
    <n v="39.540573120117188"/>
    <n v="0"/>
    <n v="0"/>
    <n v="0"/>
    <n v="0"/>
    <s v="FLOAT"/>
    <s v="USA"/>
    <m/>
    <n v="0.3376937210559845"/>
    <m/>
    <n v="7.7671512961387634E-2"/>
    <n v="2.2199999541044235E-2"/>
    <m/>
    <m/>
    <m/>
    <m/>
    <m/>
    <n v="0.27672258019447327"/>
    <n v="4.0644310414791107E-2"/>
    <m/>
    <m/>
    <m/>
    <n v="4.4900000095367432E-2"/>
    <n v="5.18915094435215E-2"/>
    <m/>
    <m/>
    <n v="4.9935758113861084E-2"/>
  </r>
  <r>
    <x v="71"/>
    <x v="4"/>
    <s v="DEU"/>
    <n v="134"/>
    <n v="70244"/>
    <n v="5711.1497067365181"/>
    <n v="36.699450144935341"/>
    <n v="17.75"/>
    <n v="133.81003939790642"/>
    <m/>
    <n v="20.576497820385075"/>
    <m/>
    <n v="6.9249999999999998"/>
    <n v="6.84"/>
    <m/>
    <m/>
    <n v="2.1800000000000002"/>
    <n v="4.3499999999999996"/>
    <m/>
    <m/>
    <n v="4.4006965513698288"/>
    <n v="1.02"/>
    <m/>
    <m/>
    <n v="2.4893917963224896"/>
    <m/>
    <m/>
    <m/>
    <m/>
    <n v="11.347568511962891"/>
    <m/>
    <m/>
    <m/>
    <n v="0"/>
    <n v="0"/>
    <n v="0"/>
    <n v="0"/>
    <s v="FLOAT"/>
    <s v="USA"/>
    <m/>
    <n v="7.4765406548976898E-2"/>
    <m/>
    <n v="6.9006063044071198E-2"/>
    <n v="2.1800000220537186E-2"/>
    <m/>
    <m/>
    <m/>
    <m/>
    <m/>
    <n v="3.5095769912004471E-2"/>
    <n v="3.662412241101265E-2"/>
    <m/>
    <m/>
    <m/>
    <n v="4.3999999761581421E-2"/>
    <n v="3.7909474223852158E-2"/>
    <m/>
    <m/>
    <n v="4.5403033494949341E-2"/>
  </r>
  <r>
    <x v="72"/>
    <x v="4"/>
    <s v="DEU"/>
    <n v="134"/>
    <n v="70834"/>
    <n v="5739.9271536267897"/>
    <n v="38.459280697313886"/>
    <n v="15.91"/>
    <n v="139.38492309896984"/>
    <m/>
    <n v="21.195339868439003"/>
    <m/>
    <n v="8.6910000000000007"/>
    <n v="7.56"/>
    <m/>
    <m/>
    <n v="2.13"/>
    <n v="4.3499999999999996"/>
    <m/>
    <m/>
    <n v="4.5323995441352825"/>
    <n v="1.36"/>
    <m/>
    <m/>
    <n v="2.4893917963224896"/>
    <m/>
    <m/>
    <m/>
    <m/>
    <n v="13.283745765686035"/>
    <m/>
    <m/>
    <m/>
    <n v="0"/>
    <n v="0"/>
    <n v="0"/>
    <n v="0"/>
    <s v="FLOAT"/>
    <s v="USA"/>
    <m/>
    <n v="0.1425996869802475"/>
    <m/>
    <n v="6.1128526926040649E-2"/>
    <n v="2.1299999207258224E-2"/>
    <m/>
    <m/>
    <m/>
    <m/>
    <m/>
    <n v="0.10356339812278748"/>
    <n v="3.1661596149206161E-2"/>
    <m/>
    <m/>
    <m/>
    <n v="4.349999874830246E-2"/>
    <n v="3.4940578043460846E-2"/>
    <m/>
    <m/>
    <n v="4.1214264929294586E-2"/>
  </r>
  <r>
    <x v="73"/>
    <x v="4"/>
    <s v="DEU"/>
    <n v="134"/>
    <n v="70411"/>
    <n v="5889.6479243300055"/>
    <n v="41.137158417785116"/>
    <n v="15.75"/>
    <n v="150.53560697055272"/>
    <m/>
    <n v="21.350050371401743"/>
    <m/>
    <n v="8.2579999999999991"/>
    <n v="8.5879999999999992"/>
    <m/>
    <m/>
    <n v="2.13"/>
    <n v="4.21"/>
    <m/>
    <m/>
    <n v="4.5982510405180097"/>
    <n v="1.74"/>
    <m/>
    <m/>
    <n v="2.4893917963224896"/>
    <m/>
    <m/>
    <m/>
    <m/>
    <n v="14.703394889831543"/>
    <m/>
    <m/>
    <m/>
    <n v="0"/>
    <n v="0"/>
    <n v="0"/>
    <n v="0"/>
    <s v="FLOAT"/>
    <s v="USA"/>
    <m/>
    <n v="4.2710248380899429E-2"/>
    <m/>
    <n v="6.4543865621089935E-2"/>
    <n v="2.1299999207258224E-2"/>
    <m/>
    <m/>
    <m/>
    <m/>
    <m/>
    <n v="9.2890718951821327E-3"/>
    <n v="3.355114534497261E-2"/>
    <m/>
    <m/>
    <m/>
    <n v="4.349999874830246E-2"/>
    <n v="3.3862803131341934E-2"/>
    <m/>
    <m/>
    <n v="4.2921930551528931E-2"/>
  </r>
  <r>
    <x v="74"/>
    <x v="4"/>
    <s v="DEU"/>
    <n v="134"/>
    <n v="64247"/>
    <n v="6083.7472267945323"/>
    <n v="37.967940206229315"/>
    <n v="14.42"/>
    <n v="144.96072326948931"/>
    <m/>
    <n v="21.814181896394675"/>
    <m/>
    <m/>
    <m/>
    <m/>
    <m/>
    <n v="2.13"/>
    <m/>
    <m/>
    <m/>
    <n v="4.664102536900737"/>
    <m/>
    <m/>
    <m/>
    <n v="2.4893917963224896"/>
    <m/>
    <m/>
    <m/>
    <m/>
    <n v="14.677728652954102"/>
    <m/>
    <m/>
    <m/>
    <n v="0"/>
    <n v="0"/>
    <n v="0"/>
    <n v="0"/>
    <s v="FLOAT"/>
    <s v="USA"/>
    <m/>
    <n v="3.1703047454357147E-2"/>
    <m/>
    <m/>
    <n v="2.1299999207258224E-2"/>
    <m/>
    <m/>
    <m/>
    <m/>
    <m/>
    <n v="1.1659626616165042E-3"/>
    <n v="3.0099978670477867E-2"/>
    <m/>
    <m/>
    <m/>
    <m/>
    <n v="3.0135074630379677E-2"/>
    <m/>
    <m/>
    <m/>
  </r>
  <r>
    <x v="75"/>
    <x v="4"/>
    <s v="DEU"/>
    <n v="134"/>
    <n v="65884"/>
    <n v="4514.2835820895525"/>
    <n v="12.884462659905184"/>
    <n v="11.75"/>
    <m/>
    <m/>
    <n v="22.433023935057417"/>
    <m/>
    <m/>
    <m/>
    <m/>
    <m/>
    <m/>
    <m/>
    <m/>
    <m/>
    <n v="5.7222679615335226"/>
    <m/>
    <m/>
    <m/>
    <m/>
    <m/>
    <m/>
    <m/>
    <m/>
    <m/>
    <m/>
    <m/>
    <m/>
    <n v="0"/>
    <n v="0"/>
    <n v="0"/>
    <n v="0"/>
    <s v="FLOAT"/>
    <s v="USA"/>
    <m/>
    <n v="-0.13434875011444092"/>
    <m/>
    <m/>
    <m/>
    <m/>
    <m/>
    <m/>
    <m/>
    <m/>
    <n v="-0.13667269051074982"/>
    <n v="3.522456856444478E-3"/>
    <m/>
    <m/>
    <m/>
    <m/>
    <n v="3.0410331673920155E-3"/>
    <m/>
    <m/>
    <m/>
  </r>
  <r>
    <x v="76"/>
    <x v="4"/>
    <s v="DEU"/>
    <n v="134"/>
    <n v="49260"/>
    <n v="2216.8434398095183"/>
    <n v="10.843969032707266"/>
    <n v="12.39"/>
    <n v="44.637561325660805"/>
    <m/>
    <n v="24.444260548894921"/>
    <m/>
    <m/>
    <m/>
    <m/>
    <m/>
    <m/>
    <m/>
    <m/>
    <n v="6.0294117647058822"/>
    <n v="5.8880320731176283"/>
    <m/>
    <m/>
    <m/>
    <n v="17.5"/>
    <n v="3.3180000000000005"/>
    <m/>
    <m/>
    <m/>
    <m/>
    <m/>
    <m/>
    <m/>
    <n v="0"/>
    <n v="0"/>
    <n v="0"/>
    <n v="0"/>
    <s v="FLOAT"/>
    <s v="USA"/>
    <m/>
    <n v="-9.7040928900241852E-2"/>
    <m/>
    <m/>
    <m/>
    <m/>
    <m/>
    <m/>
    <m/>
    <m/>
    <n v="-9.7040899097919464E-2"/>
    <n v="0"/>
    <m/>
    <m/>
    <m/>
    <m/>
    <n v="0"/>
    <m/>
    <m/>
    <m/>
  </r>
  <r>
    <x v="77"/>
    <x v="4"/>
    <s v="DEU"/>
    <n v="134"/>
    <n v="49188"/>
    <n v="2436.0910218779313"/>
    <n v="12.602976224396947"/>
    <n v="12.09"/>
    <n v="56.210737616475988"/>
    <m/>
    <n v="26.146076159445776"/>
    <m/>
    <m/>
    <m/>
    <m/>
    <m/>
    <m/>
    <m/>
    <m/>
    <n v="4.0196078431372548"/>
    <n v="6.2513506738499158"/>
    <m/>
    <m/>
    <m/>
    <n v="23.5"/>
    <n v="3.9509000000000003"/>
    <m/>
    <m/>
    <m/>
    <m/>
    <m/>
    <m/>
    <m/>
    <n v="0"/>
    <n v="0"/>
    <n v="0"/>
    <n v="0"/>
    <s v="FLOAT"/>
    <s v="USA"/>
    <m/>
    <n v="8.5387088358402252E-2"/>
    <m/>
    <m/>
    <m/>
    <m/>
    <m/>
    <m/>
    <m/>
    <m/>
    <n v="8.5387088358402252E-2"/>
    <n v="0"/>
    <m/>
    <m/>
    <m/>
    <m/>
    <n v="0"/>
    <m/>
    <m/>
    <m/>
  </r>
  <r>
    <x v="78"/>
    <x v="4"/>
    <s v="DEU"/>
    <n v="134"/>
    <n v="49311"/>
    <n v="2833.7172152463036"/>
    <n v="14.743199415034528"/>
    <n v="13.97"/>
    <n v="77.245544571400771"/>
    <n v="0.20499999999999999"/>
    <n v="30.168549425585496"/>
    <n v="3.3329999999999999E-2"/>
    <n v="3.1669999999999998"/>
    <n v="1.8169999999999999"/>
    <n v="12.02"/>
    <n v="23.756870967741932"/>
    <m/>
    <n v="5.5556000000000001"/>
    <m/>
    <n v="3.3764705882352941"/>
    <n v="6.7168526310381589"/>
    <m/>
    <m/>
    <m/>
    <n v="20.5"/>
    <n v="5.05"/>
    <m/>
    <m/>
    <m/>
    <m/>
    <m/>
    <n v="68.539627075195313"/>
    <m/>
    <n v="0"/>
    <n v="0"/>
    <n v="0"/>
    <n v="0"/>
    <s v="FLOAT"/>
    <s v="USA"/>
    <m/>
    <n v="-0.88414692878723145"/>
    <m/>
    <m/>
    <m/>
    <m/>
    <m/>
    <m/>
    <m/>
    <m/>
    <n v="-0.88422614336013794"/>
    <n v="5.7353917509317398E-3"/>
    <m/>
    <m/>
    <m/>
    <n v="5.5555999279022217E-2"/>
    <n v="6.640084320679307E-4"/>
    <m/>
    <m/>
    <m/>
  </r>
  <r>
    <x v="79"/>
    <x v="4"/>
    <s v="DEU"/>
    <n v="134"/>
    <n v="49987"/>
    <n v="3282.4638555102883"/>
    <n v="17.560019251752973"/>
    <n v="15.39"/>
    <n v="98.894386061869284"/>
    <n v="0.20499999999999999"/>
    <n v="32.290968301784488"/>
    <n v="-0.14097199999999999"/>
    <n v="7.4370000000000003"/>
    <n v="3.806"/>
    <n v="14.440000000000001"/>
    <n v="29.239225806451607"/>
    <m/>
    <n v="5.0891000000000002"/>
    <m/>
    <n v="6.6725490196078434"/>
    <n v="6.8553678475673427"/>
    <m/>
    <m/>
    <m/>
    <n v="6.05"/>
    <n v="11.782999999999999"/>
    <n v="1.0749"/>
    <m/>
    <m/>
    <n v="18.899997711181641"/>
    <m/>
    <n v="106.62383270263672"/>
    <m/>
    <n v="0"/>
    <n v="0"/>
    <n v="0"/>
    <n v="0"/>
    <s v="FLOAT"/>
    <s v="USA"/>
    <m/>
    <n v="1.3681889772415161"/>
    <m/>
    <n v="6.4587756991386414E-2"/>
    <m/>
    <m/>
    <m/>
    <m/>
    <m/>
    <m/>
    <n v="1.3641722202301025"/>
    <n v="4.8586682532913983E-4"/>
    <m/>
    <m/>
    <m/>
    <n v="5.0891000777482986E-2"/>
    <n v="1.1486728908494115E-3"/>
    <m/>
    <m/>
    <m/>
  </r>
  <r>
    <x v="80"/>
    <x v="4"/>
    <s v="DEU"/>
    <n v="134"/>
    <n v="50799"/>
    <n v="3880.8871812755187"/>
    <n v="18.848167049493775"/>
    <n v="17.3"/>
    <n v="107.57151887161258"/>
    <n v="0.22608430230537035"/>
    <n v="30.282438498705474"/>
    <n v="-0.41949799999999998"/>
    <n v="11.37"/>
    <n v="8.36"/>
    <n v="16.309999999999999"/>
    <n v="32.894129032258057"/>
    <n v="4.3099999999999996"/>
    <n v="5.2763"/>
    <m/>
    <n v="8.1999999999999993"/>
    <n v="6.7350185610747735"/>
    <n v="0.21"/>
    <n v="17.898"/>
    <n v="11.613"/>
    <n v="4.1999999990000001"/>
    <n v="20.358000000000001"/>
    <n v="3.5539999999999998"/>
    <n v="3.09"/>
    <n v="17.268000000000001"/>
    <n v="27.700002670288086"/>
    <n v="2.9353106021881104"/>
    <n v="138.650146484375"/>
    <n v="61.321846008300781"/>
    <n v="0"/>
    <n v="0"/>
    <n v="0"/>
    <n v="0"/>
    <s v="FLOAT"/>
    <s v="USA"/>
    <n v="0"/>
    <n v="-8.3105437457561493E-2"/>
    <m/>
    <n v="3.7011861801147461E-2"/>
    <n v="4.309999942779541E-2"/>
    <m/>
    <m/>
    <m/>
    <m/>
    <m/>
    <n v="-8.7644904851913452E-2"/>
    <n v="5.2549238316714764E-3"/>
    <m/>
    <m/>
    <m/>
    <n v="5.2763000130653381E-2"/>
    <n v="4.7943564131855965E-3"/>
    <m/>
    <m/>
    <n v="4.0055930614471436E-2"/>
  </r>
  <r>
    <x v="81"/>
    <x v="4"/>
    <s v="DEU"/>
    <n v="134"/>
    <n v="51157"/>
    <n v="4205.8117177849936"/>
    <n v="20.477700772858274"/>
    <n v="18.47"/>
    <n v="132.01009694535759"/>
    <n v="0.22160479681678194"/>
    <n v="32.599972081874945"/>
    <n v="2.5589379999999999"/>
    <n v="13.018000000000001"/>
    <n v="14.6"/>
    <n v="18.989999999999998"/>
    <n v="38.376483870967739"/>
    <n v="6.02"/>
    <n v="5.3183999999999996"/>
    <m/>
    <n v="7.3"/>
    <n v="7.8310058334806412"/>
    <n v="0.19"/>
    <n v="18.797999999999998"/>
    <n v="17.898"/>
    <n v="4.1999999990000001"/>
    <n v="26.475000000000001"/>
    <n v="5.3247"/>
    <n v="5.0549999999999997"/>
    <n v="21.42"/>
    <n v="34.099998474121094"/>
    <n v="2.9988672733306885"/>
    <n v="143.3560791015625"/>
    <n v="62.163490295410156"/>
    <n v="0"/>
    <n v="0"/>
    <n v="0"/>
    <n v="0"/>
    <s v="FLOAT"/>
    <s v="USA"/>
    <n v="0"/>
    <n v="1.1774762868881226"/>
    <m/>
    <n v="3.5919208079576492E-2"/>
    <n v="6.0199998319149017E-2"/>
    <m/>
    <m/>
    <m/>
    <m/>
    <m/>
    <n v="1.1557921171188354"/>
    <n v="1.0861597955226898E-2"/>
    <m/>
    <m/>
    <m/>
    <n v="5.3183998912572861E-2"/>
    <n v="2.3415347561240196E-2"/>
    <m/>
    <m/>
    <n v="4.8059605062007904E-2"/>
  </r>
  <r>
    <x v="82"/>
    <x v="4"/>
    <s v="DEU"/>
    <n v="134"/>
    <n v="51611"/>
    <n v="4552.6020091530445"/>
    <n v="22.215609346895601"/>
    <n v="20.04"/>
    <n v="151.01787989160368"/>
    <n v="0.22895610978810788"/>
    <n v="33.295232181011748"/>
    <n v="2.7686869999999999"/>
    <n v="14.67"/>
    <n v="16.899999999999999"/>
    <n v="20.990000000000002"/>
    <n v="42.031387096774196"/>
    <n v="5.1100000000000003"/>
    <n v="4.75"/>
    <m/>
    <n v="7"/>
    <n v="8.4497083259678263"/>
    <n v="0.18"/>
    <n v="20.655999999999999"/>
    <n v="19.762"/>
    <n v="4.1999999990000001"/>
    <n v="34.170999999999999"/>
    <n v="7.3693999999999997"/>
    <n v="7.4420000000000002"/>
    <n v="26.728999999999999"/>
    <n v="43.200000762939453"/>
    <n v="3.2101898193359375"/>
    <n v="144.16926574707031"/>
    <n v="61.634212493896484"/>
    <n v="0"/>
    <n v="0"/>
    <n v="0"/>
    <n v="0"/>
    <s v="FLOAT"/>
    <s v="USA"/>
    <n v="0"/>
    <n v="0.21791709959506989"/>
    <m/>
    <n v="6.2941268086433411E-2"/>
    <n v="5.1100000739097595E-2"/>
    <m/>
    <m/>
    <m/>
    <m/>
    <m/>
    <n v="0.19296425580978394"/>
    <n v="2.3080684244632721E-2"/>
    <m/>
    <m/>
    <m/>
    <n v="4.7499999403953552E-2"/>
    <n v="2.7534430846571922E-2"/>
    <m/>
    <m/>
    <n v="5.7020634412765503E-2"/>
  </r>
  <r>
    <x v="83"/>
    <x v="4"/>
    <s v="DEU"/>
    <n v="134"/>
    <n v="52148"/>
    <n v="4905.0875974022574"/>
    <n v="23.943534672580348"/>
    <n v="22.03"/>
    <n v="162.19278525011103"/>
    <n v="0.21389327458323093"/>
    <n v="32.677223559666359"/>
    <n v="4.0691300000000004"/>
    <n v="14.753"/>
    <n v="18.5"/>
    <n v="22.9"/>
    <n v="45.686290322580646"/>
    <n v="3.58"/>
    <n v="5.2521000000000004"/>
    <m/>
    <n v="6.2"/>
    <n v="8.9623475340286358"/>
    <n v="0.23"/>
    <n v="23.029699999999998"/>
    <n v="22.662700000000001"/>
    <n v="4.1999999990000001"/>
    <n v="42.860999999999997"/>
    <n v="10.3668"/>
    <n v="10.433999999999997"/>
    <n v="32.427"/>
    <n v="55.099994659423828"/>
    <n v="3.3293576240539551"/>
    <n v="144.09965515136719"/>
    <n v="60.96075439453125"/>
    <n v="0"/>
    <n v="0"/>
    <n v="0"/>
    <n v="0"/>
    <s v="FLOAT"/>
    <s v="USA"/>
    <n v="0"/>
    <n v="0.25189876556396484"/>
    <m/>
    <n v="1.4948978088796139E-2"/>
    <n v="3.5799998790025711E-2"/>
    <m/>
    <m/>
    <m/>
    <m/>
    <m/>
    <n v="0.22957582771778107"/>
    <n v="2.5318611413240433E-2"/>
    <m/>
    <m/>
    <m/>
    <n v="5.2521001547574997E-2"/>
    <n v="3.113115206360817E-2"/>
    <m/>
    <m/>
    <n v="2.5374488905072212E-2"/>
  </r>
  <r>
    <x v="84"/>
    <x v="4"/>
    <s v="DEU"/>
    <n v="134"/>
    <n v="52665"/>
    <n v="5246.7996309904738"/>
    <n v="25.52099083237368"/>
    <n v="23.13"/>
    <n v="174.09875918347396"/>
    <n v="0.22853129533461905"/>
    <n v="32.754475033410131"/>
    <n v="3.6076830000000002"/>
    <n v="17.946000000000002"/>
    <n v="22"/>
    <n v="26"/>
    <n v="51.168645161290321"/>
    <n v="2.8899999999999997"/>
    <n v="5.0236000000000001"/>
    <m/>
    <n v="5.6"/>
    <n v="9.404277885805195"/>
    <n v="0.25"/>
    <n v="24.071300000000001"/>
    <n v="23.657299999999999"/>
    <n v="4.1997999989999997"/>
    <n v="53.219000000000001"/>
    <n v="15.238799999999999"/>
    <n v="15.000999999999998"/>
    <n v="38.218000000000004"/>
    <n v="65.300003051757813"/>
    <n v="3.0521919727325439"/>
    <n v="145.42697143554688"/>
    <n v="62.287582397460938"/>
    <n v="0"/>
    <n v="0"/>
    <n v="1"/>
    <n v="1"/>
    <s v="PEG"/>
    <s v="USA"/>
    <n v="0"/>
    <n v="0.89262408018112183"/>
    <m/>
    <n v="7.1288242936134338E-2"/>
    <n v="2.8899999335408211E-2"/>
    <m/>
    <m/>
    <m/>
    <m/>
    <m/>
    <n v="0.73771375417709351"/>
    <n v="2.3556090891361237E-2"/>
    <m/>
    <m/>
    <m/>
    <n v="5.023600161075592E-2"/>
    <n v="4.0933743119239807E-2"/>
    <m/>
    <m/>
    <n v="5.00941202044487E-2"/>
  </r>
  <r>
    <x v="85"/>
    <x v="4"/>
    <s v="DEU"/>
    <n v="134"/>
    <n v="52229"/>
    <n v="5796.9720386510771"/>
    <n v="28.312595247995404"/>
    <n v="25.31"/>
    <n v="198.95509072856504"/>
    <n v="0.25889053377375776"/>
    <n v="33.295232181011748"/>
    <n v="2.0618560000000001"/>
    <n v="24.47"/>
    <n v="25.72"/>
    <n v="28.799999999999997"/>
    <n v="56.651000000000003"/>
    <n v="3.1300000000000003"/>
    <n v="4.9760999999999997"/>
    <m/>
    <n v="4.3"/>
    <n v="10.18207530493194"/>
    <n v="0.23"/>
    <n v="26.226099999999999"/>
    <n v="22.927099999999999"/>
    <n v="4.2151999990000002"/>
    <n v="64.817999999999998"/>
    <n v="20.189"/>
    <n v="20.167999999999999"/>
    <n v="44.65"/>
    <n v="76.5"/>
    <n v="3.1834831237792969"/>
    <n v="152.87985229492188"/>
    <n v="63.380233764648438"/>
    <n v="0"/>
    <n v="0"/>
    <n v="1"/>
    <n v="1"/>
    <s v="PEG"/>
    <s v="USA"/>
    <n v="-0.95249998999999996"/>
    <n v="0.1104106679558754"/>
    <m/>
    <n v="0.1024467870593071"/>
    <n v="3.1300000846385956E-2"/>
    <m/>
    <m/>
    <m/>
    <m/>
    <m/>
    <n v="2.01889518648386E-2"/>
    <n v="5.8134775608778E-2"/>
    <m/>
    <m/>
    <m/>
    <n v="4.9761001020669937E-2"/>
    <n v="5.9308454394340515E-2"/>
    <m/>
    <m/>
    <n v="6.6873393952846527E-2"/>
  </r>
  <r>
    <x v="86"/>
    <x v="4"/>
    <s v="DEU"/>
    <n v="134"/>
    <n v="53931"/>
    <n v="6176.6352299219698"/>
    <n v="30.110917912578739"/>
    <n v="27.23"/>
    <n v="219.94720266370496"/>
    <n v="0.24872504369432086"/>
    <n v="34.144995171045032"/>
    <n v="4.4143569999999999"/>
    <n v="24.934999999999999"/>
    <n v="30.9"/>
    <n v="30.9"/>
    <n v="63.125"/>
    <n v="4.7"/>
    <n v="6.8884999990016675"/>
    <m/>
    <n v="3.4"/>
    <n v="10.99522715220081"/>
    <n v="0.21"/>
    <n v="27.710999999999999"/>
    <n v="27.802"/>
    <n v="4.1985999989999998"/>
    <n v="73.263999999999996"/>
    <n v="24.4956"/>
    <n v="24.262999999999998"/>
    <n v="49.000999999999998"/>
    <n v="86"/>
    <n v="3.3971710205078125"/>
    <n v="151.35939025878906"/>
    <n v="62.777320861816406"/>
    <n v="0"/>
    <n v="0"/>
    <n v="1"/>
    <n v="1"/>
    <s v="PEG"/>
    <s v="USA"/>
    <n v="0.71249998000000003"/>
    <n v="-4.8883296549320221E-2"/>
    <m/>
    <n v="-5.6685127317905426E-2"/>
    <n v="4.6999998390674591E-2"/>
    <m/>
    <m/>
    <m/>
    <m/>
    <m/>
    <n v="-0.12483397126197815"/>
    <n v="5.2766159176826477E-2"/>
    <m/>
    <m/>
    <m/>
    <n v="6.8884998559951782E-2"/>
    <n v="4.6179149299860001E-2"/>
    <m/>
    <m/>
    <n v="-4.8425644636154175E-3"/>
  </r>
  <r>
    <x v="87"/>
    <x v="4"/>
    <s v="DEU"/>
    <n v="134"/>
    <n v="54657"/>
    <n v="6492.2140840793054"/>
    <n v="31.49704563229535"/>
    <n v="28.6"/>
    <n v="239.68605418480666"/>
    <n v="0.24323651861431755"/>
    <n v="34.866004695302294"/>
    <n v="5.8816940000000004"/>
    <n v="31.89"/>
    <n v="35.979999999999997"/>
    <n v="34.700000000000003"/>
    <n v="73.275999999999996"/>
    <n v="3.9600000000000004"/>
    <n v="7.4875000000000007"/>
    <m/>
    <n v="2.9"/>
    <n v="11.719992929114367"/>
    <n v="0.2"/>
    <n v="28.565000000000001"/>
    <n v="31.821999999999999"/>
    <n v="4.2016999989999997"/>
    <n v="80.632999999999996"/>
    <n v="29.1784"/>
    <n v="28.520999999999994"/>
    <n v="52.112000000000002"/>
    <n v="97.800003051757813"/>
    <n v="3.6317219734191895"/>
    <n v="139.23847961425781"/>
    <n v="61.932872772216797"/>
    <n v="0"/>
    <n v="0"/>
    <n v="1"/>
    <n v="1"/>
    <s v="PEG"/>
    <s v="USA"/>
    <n v="0.38"/>
    <n v="7.7990055084228516E-2"/>
    <m/>
    <n v="-2.3122502025216818E-3"/>
    <n v="3.9599999785423279E-2"/>
    <m/>
    <m/>
    <m/>
    <m/>
    <m/>
    <n v="1.3427695259451866E-2"/>
    <n v="5.1204659044742584E-2"/>
    <m/>
    <m/>
    <m/>
    <n v="7.4874997138977051E-2"/>
    <n v="5.1892220973968506E-2"/>
    <m/>
    <m/>
    <n v="1.8643874675035477E-2"/>
  </r>
  <r>
    <x v="88"/>
    <x v="4"/>
    <s v="DEU"/>
    <n v="134"/>
    <n v="55292"/>
    <n v="6736.7652607458804"/>
    <n v="32.480961655497815"/>
    <n v="29.69"/>
    <n v="257.54501508485106"/>
    <n v="0.23754071285826853"/>
    <n v="35.593453125893809"/>
    <n v="6.0782410000000002"/>
    <n v="32.049999999999997"/>
    <n v="36.99"/>
    <n v="38.900000000000006"/>
    <n v="83.248000000000005"/>
    <n v="3.08"/>
    <n v="6.7886666656683339"/>
    <m/>
    <n v="3"/>
    <n v="12.533144776383237"/>
    <n v="0.2"/>
    <n v="31.358000000000001"/>
    <n v="34.003"/>
    <n v="4.1774999990000001"/>
    <n v="88.831000000000003"/>
    <n v="34.8307"/>
    <n v="32.785000000000004"/>
    <n v="56.045999999999999"/>
    <n v="106.09999084472656"/>
    <n v="3.7929306030273438"/>
    <n v="130.93034362792969"/>
    <n v="60.745445251464844"/>
    <n v="0"/>
    <n v="0"/>
    <n v="1"/>
    <n v="1"/>
    <s v="PEG"/>
    <s v="USA"/>
    <n v="-1.54"/>
    <n v="0.61109817028045654"/>
    <m/>
    <n v="0.12705065310001373"/>
    <n v="3.0799999833106995E-2"/>
    <m/>
    <m/>
    <m/>
    <m/>
    <m/>
    <n v="0.5231393575668335"/>
    <n v="3.7257328629493713E-2"/>
    <m/>
    <m/>
    <m/>
    <n v="6.7886665463447571E-2"/>
    <n v="5.6748103350400925E-2"/>
    <m/>
    <m/>
    <n v="7.8925326466560364E-2"/>
  </r>
  <r>
    <x v="89"/>
    <x v="4"/>
    <s v="DEU"/>
    <n v="134"/>
    <n v="56002"/>
    <n v="7176.6886296168595"/>
    <n v="34.637754979998959"/>
    <n v="31.07"/>
    <n v="282.08803152643259"/>
    <n v="0.25134452728753554"/>
    <n v="35.94108316284035"/>
    <n v="4.17903"/>
    <n v="35.83"/>
    <n v="41.19"/>
    <n v="44.1"/>
    <n v="96.682000000000002"/>
    <n v="2.7050000000000001"/>
    <n v="5.7903333323349999"/>
    <m/>
    <n v="2"/>
    <n v="13.240233339225734"/>
    <n v="0.19"/>
    <n v="36.728000000000002"/>
    <n v="38.072000000000003"/>
    <n v="4.1699999989999998"/>
    <n v="104.742"/>
    <n v="42.387500000000003"/>
    <n v="41.293000000000006"/>
    <n v="63.448999999999998"/>
    <n v="119.50000762939453"/>
    <n v="3.9247841835021973"/>
    <n v="132.61334228515625"/>
    <n v="60.923492431640625"/>
    <n v="0"/>
    <n v="0"/>
    <n v="1"/>
    <n v="1"/>
    <s v="PEG"/>
    <s v="USA"/>
    <n v="1.73"/>
    <n v="0.81961905956268311"/>
    <m/>
    <n v="9.1757923364639282E-2"/>
    <n v="2.7049999684095383E-2"/>
    <m/>
    <m/>
    <m/>
    <m/>
    <m/>
    <n v="0.73026961088180542"/>
    <n v="2.4898003786802292E-2"/>
    <m/>
    <m/>
    <m/>
    <n v="5.7903334498405457E-2"/>
    <n v="4.308025911450386E-2"/>
    <m/>
    <m/>
    <n v="5.9403963387012482E-2"/>
  </r>
  <r>
    <x v="90"/>
    <x v="4"/>
    <s v="DEU"/>
    <n v="134"/>
    <n v="55433"/>
    <n v="7705.2332250597037"/>
    <n v="37.262320095865704"/>
    <n v="33.24"/>
    <n v="316.13493944113708"/>
    <n v="0.27247994730203606"/>
    <n v="36.475403473334367"/>
    <n v="4.6291330000000004"/>
    <n v="42.722999999999999"/>
    <n v="47.945"/>
    <n v="47.1"/>
    <n v="107.181"/>
    <n v="4.5640000000000001"/>
    <n v="6.389333332335001"/>
    <m/>
    <n v="1"/>
    <n v="14.424606681986914"/>
    <n v="0.17"/>
    <n v="41.031999999999996"/>
    <n v="41.093299999999999"/>
    <n v="4.1709999990000002"/>
    <n v="134.58600000000001"/>
    <n v="50.603999999999999"/>
    <n v="62.239000000000019"/>
    <n v="72.346999999999994"/>
    <n v="139.19999694824219"/>
    <n v="3.8789312839508057"/>
    <n v="149.521728515625"/>
    <n v="62.916164398193359"/>
    <n v="0"/>
    <n v="0"/>
    <n v="1"/>
    <n v="1"/>
    <s v="PEG"/>
    <s v="USA"/>
    <n v="-7.9999998000000003E-2"/>
    <n v="0.37916263937950134"/>
    <m/>
    <n v="2.0545650273561478E-2"/>
    <n v="4.5639999210834503E-2"/>
    <m/>
    <m/>
    <m/>
    <m/>
    <m/>
    <n v="0.3480663001537323"/>
    <n v="1.9999999552965164E-2"/>
    <m/>
    <m/>
    <m/>
    <n v="6.3893333077430725E-2"/>
    <n v="2.6961324736475945E-2"/>
    <m/>
    <m/>
    <n v="3.309282660484314E-2"/>
  </r>
  <r>
    <x v="91"/>
    <x v="4"/>
    <s v="DEU"/>
    <n v="134"/>
    <n v="56185"/>
    <n v="7952.160374714721"/>
    <n v="38.430154312945028"/>
    <n v="34.78"/>
    <n v="346.422066113727"/>
    <n v="0.2821812727991751"/>
    <n v="37.305852841763809"/>
    <n v="2.9735939999999998"/>
    <n v="44.363"/>
    <n v="50.981000000000002"/>
    <n v="54.3"/>
    <n v="123.01900000000001"/>
    <n v="2.9319999999999999"/>
    <n v="5.8901666656683345"/>
    <m/>
    <n v="0.7"/>
    <n v="15.891815449885092"/>
    <n v="0.17"/>
    <n v="47.860999999999997"/>
    <n v="47.866999999999997"/>
    <n v="3.9964999990000001"/>
    <n v="156.184"/>
    <n v="58.854500000000002"/>
    <n v="70.968999999999994"/>
    <n v="85.215000000000003"/>
    <n v="161.30000305175781"/>
    <n v="4.2223343849182129"/>
    <n v="153.14108276367188"/>
    <n v="63.615184783935547"/>
    <n v="0"/>
    <n v="0"/>
    <n v="1"/>
    <n v="1"/>
    <s v="PEG"/>
    <s v="USA"/>
    <n v="-1.26"/>
    <n v="-6.964285671710968E-2"/>
    <m/>
    <n v="9.9887274205684662E-2"/>
    <n v="2.9319999739527702E-2"/>
    <m/>
    <m/>
    <m/>
    <m/>
    <m/>
    <n v="-9.0163923799991608E-2"/>
    <n v="2.500000037252903E-2"/>
    <m/>
    <m/>
    <m/>
    <n v="5.8901667594909668E-2"/>
    <n v="2.2745901718735695E-2"/>
    <m/>
    <m/>
    <n v="6.4603634178638458E-2"/>
  </r>
  <r>
    <x v="92"/>
    <x v="4"/>
    <s v="DEU"/>
    <n v="134"/>
    <n v="56837"/>
    <n v="8222.1217810351591"/>
    <n v="39.724374395766262"/>
    <n v="36.270000000000003"/>
    <n v="376.81363115415348"/>
    <n v="0.28893729574452753"/>
    <n v="38.380931317679021"/>
    <n v="-2.1588229999999999"/>
    <n v="49.5"/>
    <n v="52.975999999999999"/>
    <n v="57.9"/>
    <n v="135.77500000000001"/>
    <n v="2.6619999999999999"/>
    <n v="5.8901666656683345"/>
    <n v="21.644345592650488"/>
    <n v="0.6"/>
    <n v="17.341347003712208"/>
    <n v="0.17"/>
    <n v="50.063400000000001"/>
    <n v="50.740099999999998"/>
    <n v="3.9979999990000001"/>
    <n v="177.06299999999999"/>
    <n v="68.546899999999994"/>
    <n v="80.810999999999993"/>
    <n v="96.251999999999995"/>
    <n v="178.80000305175781"/>
    <n v="4.3103423118591309"/>
    <n v="154.48771667480469"/>
    <n v="63.264945983886719"/>
    <n v="0"/>
    <n v="0"/>
    <n v="1"/>
    <n v="1"/>
    <s v="PEG"/>
    <s v="USA"/>
    <n v="0.72000003000000001"/>
    <n v="-0.21530503034591675"/>
    <m/>
    <n v="5.538468062877655E-2"/>
    <n v="2.6620000600814819E-2"/>
    <m/>
    <m/>
    <m/>
    <m/>
    <n v="4.6722933650016785E-2"/>
    <n v="-0.23873874545097351"/>
    <n v="3.4000001847743988E-2"/>
    <m/>
    <m/>
    <m/>
    <n v="5.8901667594909668E-2"/>
    <n v="2.5882884860038757E-2"/>
    <m/>
    <m/>
    <n v="4.1002340614795685E-2"/>
  </r>
  <r>
    <x v="93"/>
    <x v="4"/>
    <s v="DEU"/>
    <n v="134"/>
    <n v="57389"/>
    <n v="8385.523537313431"/>
    <n v="40.432979188627044"/>
    <n v="36.94"/>
    <n v="399.37231860684113"/>
    <n v="0.28668710247087936"/>
    <n v="39.526822337887275"/>
    <n v="0.83712719999999996"/>
    <n v="52.277999999999999"/>
    <n v="58.31"/>
    <n v="61.9"/>
    <n v="149.154"/>
    <n v="2.996"/>
    <n v="6.089833332335"/>
    <n v="25.166137417895314"/>
    <n v="0.7"/>
    <n v="18.384302633904891"/>
    <n v="0.18"/>
    <n v="52.893500000000003"/>
    <n v="55.2346"/>
    <n v="3.975199999"/>
    <n v="198.57"/>
    <n v="78.985399999999998"/>
    <n v="91.650999999999996"/>
    <n v="106.919"/>
    <n v="197.19999694824219"/>
    <n v="4.2614784240722656"/>
    <n v="152.82844543457031"/>
    <n v="62.972038269042969"/>
    <n v="0"/>
    <n v="0"/>
    <n v="1"/>
    <n v="1"/>
    <s v="PEG"/>
    <s v="USA"/>
    <n v="0.5"/>
    <n v="0.12049345672130585"/>
    <n v="0.21194645762443542"/>
    <n v="5.4772816598415375E-2"/>
    <n v="2.9960000887513161E-2"/>
    <m/>
    <m/>
    <n v="0.16271258890628815"/>
    <n v="4.9233861267566681E-2"/>
    <n v="4.2343966662883759E-2"/>
    <n v="8.2840234041213989E-2"/>
    <n v="3.2000001519918442E-2"/>
    <m/>
    <m/>
    <m/>
    <n v="6.0898333787918091E-2"/>
    <n v="3.4650888293981552E-2"/>
    <n v="0.17497307062149048"/>
    <n v="0.19547906517982483"/>
    <n v="4.2366407811641693E-2"/>
  </r>
  <r>
    <x v="94"/>
    <x v="4"/>
    <s v="DEU"/>
    <n v="134"/>
    <n v="57971"/>
    <n v="8822.3535574267935"/>
    <n v="42.693310119753875"/>
    <n v="38.51"/>
    <n v="438.85002164904461"/>
    <n v="0.29824484067640944"/>
    <n v="40.45383579176994"/>
    <n v="0.198741"/>
    <n v="58.838999999999999"/>
    <n v="64.918999999999997"/>
    <n v="67.2"/>
    <n v="163.16800000000001"/>
    <n v="3.2879999999999998"/>
    <n v="6.1896666656683337"/>
    <n v="26.74360667295289"/>
    <n v="0.6"/>
    <n v="19.904543044016258"/>
    <n v="0.18"/>
    <n v="58.246600000000001"/>
    <n v="59.150199999999998"/>
    <n v="3.9769999989999998"/>
    <n v="223.065"/>
    <n v="90.746300000000005"/>
    <n v="104.248"/>
    <n v="118.81699999999999"/>
    <n v="220.5"/>
    <n v="4.2983741760253906"/>
    <n v="151.454345703125"/>
    <n v="62.283641815185547"/>
    <n v="0"/>
    <n v="0"/>
    <n v="1"/>
    <n v="1"/>
    <s v="PEG"/>
    <s v="USA"/>
    <n v="0.31999999000000001"/>
    <n v="9.5102503895759583E-2"/>
    <n v="0.10744109749794006"/>
    <n v="6.9306768476963043E-2"/>
    <n v="3.288000077009201E-2"/>
    <m/>
    <m/>
    <n v="6.2683530151844025E-2"/>
    <n v="4.4757571071386337E-2"/>
    <n v="4.2117498815059662E-2"/>
    <n v="6.0109291225671768E-2"/>
    <n v="3.0999999493360519E-2"/>
    <m/>
    <m/>
    <m/>
    <n v="6.1896666884422302E-2"/>
    <n v="3.286338597536087E-2"/>
    <n v="9.8147876560688019E-2"/>
    <n v="0.10532346367835999"/>
    <n v="5.1093384623527527E-2"/>
  </r>
  <r>
    <x v="95"/>
    <x v="4"/>
    <s v="DEU"/>
    <n v="134"/>
    <n v="58619"/>
    <n v="9185.7291697886849"/>
    <n v="44.487721821065065"/>
    <n v="40.72"/>
    <n v="479.58098510528629"/>
    <n v="0.29268771072001332"/>
    <n v="41.760667639733342"/>
    <n v="-6.6699970000000004"/>
    <n v="70.447999999999993"/>
    <n v="71.650000000000006"/>
    <n v="72.400000000000006"/>
    <n v="180.40100000000001"/>
    <n v="4.1040000000000001"/>
    <n v="7.0881666656683331"/>
    <n v="31.952923747794195"/>
    <n v="0.5"/>
    <n v="21.778327735548874"/>
    <n v="0.18"/>
    <n v="63.550800000000002"/>
    <n v="65.461600000000004"/>
    <n v="4.0055999990000002"/>
    <n v="249.952"/>
    <n v="102.6091"/>
    <n v="115.946"/>
    <n v="134.006"/>
    <n v="248.50001525878906"/>
    <n v="4.2805075645446777"/>
    <n v="148.5916748046875"/>
    <n v="61.530071258544922"/>
    <n v="0"/>
    <n v="0"/>
    <n v="1"/>
    <n v="1"/>
    <s v="PEG"/>
    <s v="USA"/>
    <n v="0.56999999000000001"/>
    <n v="-0.11891141533851624"/>
    <n v="0.23933491110801697"/>
    <n v="1.7618751153349876E-3"/>
    <n v="4.1039999574422836E-2"/>
    <m/>
    <m/>
    <n v="0.19478678703308105"/>
    <n v="4.4548124074935913E-2"/>
    <n v="3.7285417318344116E-2"/>
    <n v="-0.14948453009128571"/>
    <n v="3.9000000804662704E-2"/>
    <m/>
    <m/>
    <m/>
    <n v="7.0881664752960205E-2"/>
    <n v="3.3170104026794434E-2"/>
    <n v="0.16552375257015228"/>
    <n v="0.1878567636013031"/>
    <n v="2.1400937810540199E-2"/>
  </r>
  <r>
    <x v="96"/>
    <x v="4"/>
    <s v="DEU"/>
    <n v="134"/>
    <n v="59148"/>
    <n v="9387.5990859690592"/>
    <n v="45.342370216114574"/>
    <n v="41.6"/>
    <n v="509.86811177787627"/>
    <n v="0.28494509828520886"/>
    <n v="43.273502361505123"/>
    <n v="0.39984999999999998"/>
    <n v="72.668999999999997"/>
    <n v="80.628"/>
    <n v="73.8"/>
    <n v="195.33099999999999"/>
    <n v="5.3390000000000004"/>
    <n v="8.086499999001667"/>
    <n v="35.511400904551984"/>
    <n v="0.6"/>
    <n v="23.439985858228738"/>
    <n v="0.19"/>
    <n v="66.378900000000002"/>
    <n v="68.508799999999994"/>
    <n v="3.977299999"/>
    <n v="271.41800000000001"/>
    <n v="111.133"/>
    <n v="125.089"/>
    <n v="146.32900000000001"/>
    <n v="269.60000610351563"/>
    <n v="3.7250766754150391"/>
    <n v="143.99673461914063"/>
    <n v="60.716236114501953"/>
    <n v="0"/>
    <n v="0"/>
    <n v="1"/>
    <n v="1"/>
    <s v="PEG"/>
    <s v="USA"/>
    <n v="1.04"/>
    <n v="-0.1363368034362793"/>
    <n v="0.15161892771720886"/>
    <n v="9.7170827211812139E-4"/>
    <n v="5.3390000015497208E-2"/>
    <m/>
    <m/>
    <n v="0.11136704683303833"/>
    <n v="4.0251880884170532E-2"/>
    <n v="3.6218348890542984E-2"/>
    <n v="-0.17575758695602417"/>
    <n v="4.8000000417232513E-2"/>
    <m/>
    <m/>
    <m/>
    <n v="8.0865003168582916E-2"/>
    <n v="3.9563637226819992E-2"/>
    <n v="0.1054534986615181"/>
    <n v="0.11796599626541138"/>
    <n v="2.7180854231119156E-2"/>
  </r>
  <r>
    <x v="97"/>
    <x v="4"/>
    <s v="DEU"/>
    <n v="134"/>
    <n v="59286"/>
    <n v="9396.6811138625544"/>
    <n v="45.096802890658395"/>
    <n v="41.94"/>
    <n v="516.34329058374033"/>
    <n v="0.2589255014003774"/>
    <n v="43.968762428799081"/>
    <n v="9.9656739999999999"/>
    <n v="70.182000000000002"/>
    <n v="87.045000000000002"/>
    <n v="81.300000000000011"/>
    <n v="218.68100000000001"/>
    <n v="3.3480000000000003"/>
    <n v="6.9883333333333342"/>
    <n v="38.776395409206039"/>
    <n v="1.7"/>
    <n v="24.217783277355483"/>
    <n v="0.22"/>
    <n v="67.658000000000001"/>
    <n v="76.721299999999999"/>
    <n v="3.998999999"/>
    <n v="289.08100000000002"/>
    <n v="130.97"/>
    <n v="133.20500000000001"/>
    <n v="155.876"/>
    <n v="287.30001831054688"/>
    <n v="3.6208839416503906"/>
    <n v="132.94258117675781"/>
    <n v="59.914909362792969"/>
    <n v="0"/>
    <n v="0"/>
    <n v="1"/>
    <n v="1"/>
    <s v="PEG"/>
    <s v="USA"/>
    <n v="-0.88999998999999996"/>
    <n v="0.37915718555450439"/>
    <n v="0.13059975206851959"/>
    <n v="0.15889610350131989"/>
    <n v="3.3479999750852585E-2"/>
    <m/>
    <m/>
    <n v="9.1942302882671356E-2"/>
    <n v="3.8657449185848236E-2"/>
    <n v="3.5402465611696243E-2"/>
    <n v="0.33088234066963196"/>
    <n v="3.5000000149011612E-2"/>
    <m/>
    <m/>
    <m/>
    <n v="6.9883331656455994E-2"/>
    <n v="4.6580880880355835E-2"/>
    <n v="0.15522255003452301"/>
    <n v="0.16480453312397003"/>
    <n v="9.6188053488731384E-2"/>
  </r>
  <r>
    <x v="98"/>
    <x v="4"/>
    <s v="DEU"/>
    <n v="134"/>
    <n v="59500"/>
    <n v="9864.4500725415346"/>
    <n v="47.425061078617198"/>
    <n v="43.78"/>
    <n v="556.9698156721455"/>
    <n v="0.25075871986236686"/>
    <n v="44.683335119515327"/>
    <n v="11.85615"/>
    <n v="81.180000000000007"/>
    <n v="99.552000000000007"/>
    <n v="87.9"/>
    <n v="244.42400000000001"/>
    <n v="2.593"/>
    <n v="6.4891666666666667"/>
    <n v="42.224816571424931"/>
    <n v="1.2"/>
    <n v="25.844086971893223"/>
    <n v="0.22"/>
    <n v="71.160899999999998"/>
    <n v="76.073999999999998"/>
    <n v="3.9994999990000002"/>
    <n v="322.62900000000002"/>
    <n v="150.80699999999999"/>
    <n v="150.93600000000001"/>
    <n v="171.69300000000001"/>
    <n v="311.29998779296875"/>
    <n v="3.5757367610931396"/>
    <n v="127.04229736328125"/>
    <n v="59.372428894042969"/>
    <n v="0"/>
    <n v="0"/>
    <n v="1"/>
    <n v="1"/>
    <s v="PEG"/>
    <s v="USA"/>
    <n v="1.4400001"/>
    <n v="0.15988108515739441"/>
    <n v="0.12690374255180359"/>
    <n v="8.9201882481575012E-2"/>
    <n v="2.5930000469088554E-2"/>
    <m/>
    <m/>
    <n v="8.8930383324623108E-2"/>
    <n v="3.7973359227180481E-2"/>
    <n v="3.4872163087129593E-2"/>
    <n v="0.12154696136713028"/>
    <n v="2.9999999329447746E-2"/>
    <m/>
    <m/>
    <m/>
    <n v="6.4891666173934937E-2"/>
    <n v="3.3646408468484879E-2"/>
    <n v="0.12162897735834122"/>
    <n v="0.13163547217845917"/>
    <n v="5.7565942406654358E-2"/>
  </r>
  <r>
    <x v="99"/>
    <x v="4"/>
    <s v="DEU"/>
    <n v="134"/>
    <n v="60067"/>
    <n v="10440.360485849507"/>
    <n v="50.475715350975385"/>
    <n v="46.85"/>
    <n v="623.49705598400703"/>
    <n v="0.26061674665589629"/>
    <n v="45.52022232796206"/>
    <n v="7.4581080000000002"/>
    <n v="97.972999999999999"/>
    <n v="113.55500000000001"/>
    <n v="93.2"/>
    <n v="267.30500000000001"/>
    <n v="4.8070000000000004"/>
    <n v="6.7886666656683339"/>
    <n v="43.838971157995474"/>
    <n v="0.7"/>
    <n v="28.301219727770899"/>
    <n v="0.2"/>
    <n v="83.603899999999996"/>
    <n v="82.416700000000006"/>
    <n v="3.6898999990000001"/>
    <n v="372.50599999999997"/>
    <n v="162.30500000000001"/>
    <n v="166.58399999999997"/>
    <n v="205.922"/>
    <n v="356.20001220703125"/>
    <n v="3.5542938709259033"/>
    <n v="130.55955505371094"/>
    <n v="59.644386291503906"/>
    <n v="0"/>
    <n v="0"/>
    <n v="1"/>
    <n v="1"/>
    <s v="PEG"/>
    <s v="USA"/>
    <n v="2.5599999000000002"/>
    <n v="0.19145603477954865"/>
    <n v="7.5307004153728485E-2"/>
    <n v="9.4043882563710213E-3"/>
    <n v="4.8069998621940613E-2"/>
    <m/>
    <m/>
    <n v="3.8228720426559448E-2"/>
    <n v="3.7078283727169037E-2"/>
    <n v="3.5713020712137222E-2"/>
    <n v="0.15763546526432037"/>
    <n v="2.8999999165534973E-2"/>
    <m/>
    <m/>
    <m/>
    <n v="6.7886665463447571E-2"/>
    <n v="3.3571425825357437E-2"/>
    <n v="8.5098914802074432E-2"/>
    <n v="9.3135632574558258E-2"/>
    <n v="2.873719297349453E-2"/>
  </r>
  <r>
    <x v="100"/>
    <x v="4"/>
    <s v="DEU"/>
    <n v="134"/>
    <n v="60651"/>
    <n v="10839.145088003876"/>
    <n v="52.538130956514529"/>
    <n v="49.94"/>
    <n v="705.27229799999998"/>
    <n v="0.28559139073531342"/>
    <n v="47.084556980546431"/>
    <n v="3.0995499999999998"/>
    <n v="109.607"/>
    <n v="125.276"/>
    <n v="101.9"/>
    <n v="291.517"/>
    <n v="8.6470000000000002"/>
    <n v="8.2861666666666682"/>
    <n v="47.43413364626624"/>
    <n v="0.6"/>
    <n v="32.826586529962867"/>
    <n v="0.18"/>
    <n v="88.624499999999998"/>
    <n v="88.207899999999995"/>
    <n v="3.647999999"/>
    <n v="416.65899999999999"/>
    <n v="173.93799999999999"/>
    <n v="178.15299999999999"/>
    <n v="238.506"/>
    <n v="409.79998779296875"/>
    <n v="3.6036686897277832"/>
    <n v="129.98658752441406"/>
    <n v="59.342353820800781"/>
    <n v="0"/>
    <n v="0"/>
    <n v="1"/>
    <n v="1"/>
    <s v="PEG"/>
    <s v="USA"/>
    <n v="-1.04"/>
    <n v="-0.21519063413143158"/>
    <n v="0.11928561329841614"/>
    <n v="5.4736021906137466E-2"/>
    <n v="8.6470000445842743E-2"/>
    <m/>
    <m/>
    <n v="8.2006886601448059E-2"/>
    <n v="3.7278730422258377E-2"/>
    <n v="3.4453321248292923E-2"/>
    <n v="-0.24680851399898529"/>
    <n v="4.3999999761581421E-2"/>
    <m/>
    <m/>
    <m/>
    <n v="8.2861669361591339E-2"/>
    <n v="3.3140424638986588E-2"/>
    <n v="7.9159416258335114E-2"/>
    <n v="8.0346293747425079E-2"/>
    <n v="7.0603013038635254E-2"/>
  </r>
  <r>
    <x v="101"/>
    <x v="4"/>
    <s v="DEU"/>
    <n v="134"/>
    <n v="61284"/>
    <n v="11076.768851250534"/>
    <n v="53.543042677283239"/>
    <n v="52.14"/>
    <n v="782.80139919999999"/>
    <n v="0.29328875133419063"/>
    <n v="49.550155647303747"/>
    <n v="0.34835576434879323"/>
    <n v="120.117"/>
    <n v="136.011"/>
    <n v="114.5"/>
    <n v="330.73500000000001"/>
    <n v="6.1629999999999994"/>
    <n v="7.9866666666666672"/>
    <n v="50.699128150920295"/>
    <n v="0.7"/>
    <n v="36.5741559130281"/>
    <n v="0.18"/>
    <n v="97.6233"/>
    <n v="98.769400000000005"/>
    <n v="3.2684999989999999"/>
    <n v="476.29"/>
    <n v="189.001"/>
    <n v="197.97700000000003"/>
    <n v="278.31299999999999"/>
    <n v="467.0999755859375"/>
    <n v="3.4682042598724365"/>
    <n v="128.05938720703125"/>
    <n v="58.324901580810547"/>
    <n v="0"/>
    <n v="0"/>
    <n v="0"/>
    <n v="0"/>
    <s v="FLOAT"/>
    <s v="USA"/>
    <n v="0"/>
    <n v="7.2336860001087189E-2"/>
    <n v="0.10538730770349503"/>
    <n v="8.5388295352458954E-2"/>
    <n v="6.1629999428987503E-2"/>
    <m/>
    <m/>
    <n v="6.8832337856292725E-2"/>
    <n v="3.6554969847202301E-2"/>
    <n v="3.4200847148895264E-2"/>
    <n v="3.3898305147886276E-2"/>
    <n v="3.9999999105930328E-2"/>
    <m/>
    <m/>
    <m/>
    <n v="7.9866670072078705E-2"/>
    <n v="4.1355930268764496E-2"/>
    <n v="9.794905036687851E-2"/>
    <n v="0.10140217840671539"/>
    <n v="7.3509149253368378E-2"/>
  </r>
  <r>
    <x v="102"/>
    <x v="4"/>
    <s v="DEU"/>
    <n v="134"/>
    <n v="61672"/>
    <n v="11480.848986690156"/>
    <n v="55.489879026121926"/>
    <n v="54.62"/>
    <n v="853.46553710000001"/>
    <n v="0.28691989783801802"/>
    <n v="52.273257058933687"/>
    <n v="1.0876685436557132"/>
    <n v="128.74299999999999"/>
    <n v="149.02199999999999"/>
    <n v="131.6"/>
    <n v="378.44900000000001"/>
    <n v="4.3020000000000005"/>
    <n v="7.8868333323350006"/>
    <n v="53.967605256416682"/>
    <n v="0.9"/>
    <n v="40.091921513169517"/>
    <n v="0.18"/>
    <n v="106.714"/>
    <n v="112.5737"/>
    <n v="3.2014999990000002"/>
    <n v="554.91999999999996"/>
    <n v="210.745"/>
    <n v="227.19599999999997"/>
    <n v="327.72399999999999"/>
    <n v="529.70001220703125"/>
    <n v="3.4533426761627197"/>
    <n v="128.58229064941406"/>
    <n v="57.84307861328125"/>
    <n v="0"/>
    <n v="0"/>
    <n v="1"/>
    <n v="1"/>
    <s v="PEG"/>
    <s v="USA"/>
    <n v="0"/>
    <n v="0.16431158781051636"/>
    <n v="0.1007324606180191"/>
    <n v="4.0691763162612915E-2"/>
    <n v="4.3019998818635941E-2"/>
    <m/>
    <m/>
    <n v="6.4468599855899811E-2"/>
    <n v="3.6263860762119293E-2"/>
    <n v="3.406757116317749E-2"/>
    <n v="0.13114753365516663"/>
    <n v="3.0999999493360519E-2"/>
    <m/>
    <m/>
    <m/>
    <n v="7.8868336975574493E-2"/>
    <n v="3.5065572708845139E-2"/>
    <n v="0.10058398544788361"/>
    <n v="0.10872650891542435"/>
    <n v="4.1855879127979279E-2"/>
  </r>
  <r>
    <x v="103"/>
    <x v="4"/>
    <s v="DEU"/>
    <n v="134"/>
    <n v="61976"/>
    <n v="11966.464437971166"/>
    <n v="57.907471848823377"/>
    <n v="55.91"/>
    <n v="950.57249660000002"/>
    <n v="0.27003585027540927"/>
    <n v="55.929810853706314"/>
    <n v="11.300828912434152"/>
    <n v="145.416"/>
    <n v="178.39599999999999"/>
    <n v="133.9"/>
    <n v="416.74900000000002"/>
    <n v="10.183"/>
    <n v="9.2845000000000013"/>
    <n v="57.727597954202167"/>
    <n v="1"/>
    <n v="44.811737670143181"/>
    <n v="0.18"/>
    <n v="119.79649999999999"/>
    <n v="122.5719"/>
    <n v="2.7029999990000002"/>
    <n v="616.12300000000005"/>
    <n v="236.648"/>
    <n v="256.73600000000005"/>
    <n v="359.387"/>
    <n v="594.29998779296875"/>
    <n v="3.4467868804931641"/>
    <n v="126.54670715332031"/>
    <n v="57.219139099121094"/>
    <n v="0"/>
    <n v="0"/>
    <n v="0"/>
    <n v="0"/>
    <s v="FLOAT"/>
    <s v="USA"/>
    <n v="0"/>
    <n v="-0.15124717354774475"/>
    <n v="0.10576791316270828"/>
    <n v="3.2909739762544632E-2"/>
    <n v="0.10182999819517136"/>
    <m/>
    <m/>
    <n v="6.9671429693698883E-2"/>
    <n v="3.6096483469009399E-2"/>
    <n v="3.374539315700531E-2"/>
    <n v="-0.17874395847320557"/>
    <n v="3.7000000476837158E-2"/>
    <m/>
    <m/>
    <m/>
    <n v="9.2845000326633453E-2"/>
    <n v="3.038647398352623E-2"/>
    <n v="7.8619949519634247E-2"/>
    <n v="8.0219633877277374E-2"/>
    <n v="6.7369870841503143E-2"/>
  </r>
  <r>
    <x v="104"/>
    <x v="4"/>
    <s v="DEU"/>
    <n v="134"/>
    <n v="62054"/>
    <n v="12063.031524512842"/>
    <n v="57.989087477107851"/>
    <n v="55.74"/>
    <n v="1028.8056965999999"/>
    <n v="0.2420481721696939"/>
    <n v="59.824553838399076"/>
    <n v="21.890187387522356"/>
    <n v="179.733"/>
    <n v="230.58"/>
    <n v="148.5"/>
    <n v="429.09166666666698"/>
    <n v="8.8659999999999997"/>
    <n v="10.382666666666667"/>
    <n v="61.872694134378428"/>
    <n v="2.2000000000000002"/>
    <n v="49.814389252253839"/>
    <n v="0.19"/>
    <n v="124.7135"/>
    <n v="135.185"/>
    <n v="2.4094999989999999"/>
    <n v="656.45399999999995"/>
    <n v="254.30699999999999"/>
    <n v="271.45799999999997"/>
    <n v="384.99599999999998"/>
    <n v="652.20001220703125"/>
    <n v="3.4082412719726563"/>
    <n v="122.80474853515625"/>
    <n v="57.344944000244141"/>
    <n v="0"/>
    <n v="0"/>
    <n v="0"/>
    <n v="0"/>
    <s v="FLOAT"/>
    <s v="USA"/>
    <n v="0"/>
    <n v="2.4214988574385643E-2"/>
    <n v="0.10722014307975769"/>
    <n v="8.2334384322166443E-2"/>
    <n v="8.8660001754760742E-2"/>
    <m/>
    <m/>
    <n v="7.18044713139534E-2"/>
    <n v="3.5415675491094589E-2"/>
    <n v="3.3043038100004196E-2"/>
    <n v="-1.7647059634327888E-2"/>
    <n v="4.5000001788139343E-2"/>
    <m/>
    <m/>
    <m/>
    <n v="0.10382666438817978"/>
    <n v="4.4205885380506516E-2"/>
    <n v="9.8253317177295685E-2"/>
    <n v="0.10017737746238708"/>
    <n v="8.5497193038463593E-2"/>
  </r>
  <r>
    <x v="105"/>
    <x v="4"/>
    <s v="DEU"/>
    <n v="134"/>
    <n v="61829"/>
    <n v="12040.607595161939"/>
    <n v="57.384020290872776"/>
    <n v="58.02"/>
    <n v="1077.6818883000001"/>
    <n v="0.22748569539558894"/>
    <n v="63.378105709459255"/>
    <n v="8.1224305456704062"/>
    <n v="184.31200000000001"/>
    <n v="221.589"/>
    <n v="170.1"/>
    <n v="459.691666666667"/>
    <n v="4.4039999999999999"/>
    <n v="8.4858333333333338"/>
    <n v="62.937286343975543"/>
    <n v="4.0999999999999996"/>
    <n v="53.261445996111007"/>
    <n v="0.24"/>
    <n v="125.1418"/>
    <n v="160.1473"/>
    <n v="2.622299999"/>
    <n v="689.173"/>
    <n v="271.06099999999998"/>
    <n v="293.11900000000003"/>
    <n v="396.05399999999997"/>
    <n v="691.49993896484375"/>
    <n v="3.3509206771850586"/>
    <n v="112.57685852050781"/>
    <n v="56.444774627685547"/>
    <n v="0"/>
    <n v="0"/>
    <n v="0"/>
    <n v="0"/>
    <s v="FLOAT"/>
    <s v="USA"/>
    <n v="0"/>
    <n v="0.31156167387962341"/>
    <n v="5.2362397313117981E-2"/>
    <n v="0.1349460780620575"/>
    <n v="4.4039998203516006E-2"/>
    <m/>
    <m/>
    <n v="1.7206296324729919E-2"/>
    <n v="3.5156100988388062E-2"/>
    <n v="3.4561425447463989E-2"/>
    <n v="0.26347306370735168"/>
    <n v="3.5000000149011612E-2"/>
    <m/>
    <m/>
    <m/>
    <n v="8.4858335554599762E-2"/>
    <n v="4.4221557676792145E-2"/>
    <n v="7.9049527645111084E-2"/>
    <n v="7.7134273946285248E-2"/>
    <n v="8.9493036270141602E-2"/>
  </r>
  <r>
    <x v="106"/>
    <x v="4"/>
    <s v="DEU"/>
    <n v="134"/>
    <n v="61531"/>
    <n v="12683.847116890714"/>
    <n v="60.744772782677522"/>
    <n v="60.78"/>
    <n v="1168.412842"/>
    <n v="0.22609256262154015"/>
    <n v="66.1012081293633"/>
    <n v="8.8501188683542011"/>
    <n v="222.172"/>
    <n v="256.64100000000002"/>
    <n v="175"/>
    <n v="502.66666666666697"/>
    <n v="3.8850000000000002"/>
    <n v="7.7869999990016669"/>
    <n v="64.049990725009792"/>
    <n v="4.0999999999999996"/>
    <n v="57.433268516881739"/>
    <n v="0.25"/>
    <n v="138.1403"/>
    <n v="166.7071"/>
    <n v="2.3624999990000002"/>
    <n v="752.245"/>
    <n v="286.58600000000001"/>
    <n v="324.97700000000003"/>
    <n v="427.26799999999997"/>
    <n v="748.29998779296875"/>
    <n v="3.4286549091339111"/>
    <n v="111.94988250732422"/>
    <n v="56.406135559082031"/>
    <n v="0"/>
    <n v="0"/>
    <n v="0"/>
    <n v="0"/>
    <s v="FLOAT"/>
    <s v="USA"/>
    <n v="0"/>
    <n v="-2.2198447957634926E-2"/>
    <n v="5.3956441581249237E-2"/>
    <n v="0.11145351082086563"/>
    <n v="3.8849998265504837E-2"/>
    <m/>
    <m/>
    <n v="1.7679499462246895E-2"/>
    <n v="3.6276943981647491E-2"/>
    <n v="3.5646729171276093E-2"/>
    <n v="-5.6872032582759857E-2"/>
    <n v="3.5999998450279236E-2"/>
    <m/>
    <m/>
    <m/>
    <n v="7.7869996428489685E-2"/>
    <n v="3.3952604979276657E-2"/>
    <n v="5.2040830254554749E-2"/>
    <n v="4.751398041844368E-2"/>
    <n v="7.5151756405830383E-2"/>
  </r>
  <r>
    <x v="107"/>
    <x v="4"/>
    <s v="DEU"/>
    <n v="134"/>
    <n v="61400"/>
    <n v="13071.902449071224"/>
    <n v="62.60124529591247"/>
    <n v="63.49"/>
    <n v="1244.9640282"/>
    <n v="0.22796953765839489"/>
    <n v="68.541055287087119"/>
    <n v="8.2193512862757014"/>
    <n v="235.178"/>
    <n v="273.61399999999998"/>
    <n v="196.6"/>
    <n v="549.21666666666704"/>
    <n v="4.1390000000000002"/>
    <n v="6.1896666656683337"/>
    <n v="67.422171054374999"/>
    <n v="4"/>
    <n v="61.145483471804852"/>
    <n v="0.26"/>
    <n v="151.5299"/>
    <n v="174.19800000000001"/>
    <n v="2.1049999989999999"/>
    <n v="819.99099999999999"/>
    <n v="306.56200000000001"/>
    <n v="363.36799999999999"/>
    <n v="456.62299999999999"/>
    <n v="802.40008544921875"/>
    <n v="3.4111373424530029"/>
    <n v="110.05925750732422"/>
    <n v="56.563575744628906"/>
    <n v="0"/>
    <n v="0"/>
    <n v="0"/>
    <n v="0"/>
    <s v="FLOAT"/>
    <s v="USA"/>
    <n v="0"/>
    <n v="0.12450765818357468"/>
    <n v="8.948855847120285E-2"/>
    <n v="0.13562846183776855"/>
    <n v="4.1390001773834229E-2"/>
    <m/>
    <m/>
    <n v="5.2649494260549545E-2"/>
    <n v="3.6839064210653305E-2"/>
    <n v="3.499651700258255E-2"/>
    <n v="9.5477387309074402E-2"/>
    <n v="3.7000000476837158E-2"/>
    <m/>
    <m/>
    <m/>
    <n v="6.1896666884422302E-2"/>
    <n v="4.0532663464546204E-2"/>
    <n v="9.177495539188385E-2"/>
    <n v="9.2420876026153564E-2"/>
    <n v="8.8509231805801392E-2"/>
  </r>
  <r>
    <x v="108"/>
    <x v="4"/>
    <s v="DEU"/>
    <n v="134"/>
    <n v="61326"/>
    <n v="13455.319912719066"/>
    <n v="64.560740815342569"/>
    <n v="65.849999999999994"/>
    <n v="1327.8912201999999"/>
    <n v="0.23354292703864052"/>
    <n v="70.382207439598645"/>
    <n v="16.960121697703386"/>
    <n v="243.70599999999999"/>
    <n v="284.90699999999998"/>
    <n v="225.8"/>
    <n v="606.55833333333305"/>
    <n v="3.36"/>
    <n v="5.7903333323349999"/>
    <n v="71.908881318403061"/>
    <n v="3.8"/>
    <n v="64.39809086088033"/>
    <n v="0.28000000000000003"/>
    <n v="164.71610000000001"/>
    <n v="191.22149999999999"/>
    <n v="1.827999999"/>
    <n v="908.32799999999997"/>
    <n v="335.96100000000001"/>
    <n v="416.37599999999998"/>
    <n v="491.952"/>
    <n v="857.60003662109375"/>
    <n v="3.3239545822143555"/>
    <n v="109.51720428466797"/>
    <n v="56.849372863769531"/>
    <n v="0"/>
    <n v="0"/>
    <n v="0"/>
    <n v="0"/>
    <s v="FLOAT"/>
    <s v="USA"/>
    <n v="0"/>
    <n v="0.11918660998344421"/>
    <n v="0.1025974303483963"/>
    <n v="3.7436418235301971E-2"/>
    <n v="3.359999880194664E-2"/>
    <m/>
    <m/>
    <n v="6.6546328365802765E-2"/>
    <n v="3.6051098257303238E-2"/>
    <n v="3.3801719546318054E-2"/>
    <n v="8.2568809390068054E-2"/>
    <n v="2.9999999329447746E-2"/>
    <m/>
    <m/>
    <m/>
    <n v="5.7903334498405457E-2"/>
    <n v="3.2477062195539474E-2"/>
    <n v="9.2430993914604187E-2"/>
    <n v="0.10398293286561966"/>
    <n v="3.5518206655979156E-2"/>
  </r>
  <r>
    <x v="109"/>
    <x v="4"/>
    <s v="DEU"/>
    <n v="134"/>
    <n v="61359"/>
    <n v="13993.300725607871"/>
    <n v="67.171102959326262"/>
    <n v="67.95"/>
    <n v="1442.1703671"/>
    <n v="0.24457688526291105"/>
    <n v="73.279124428106854"/>
    <n v="-9.3270070678124544"/>
    <n v="292.04000000000002"/>
    <n v="314.46899999999999"/>
    <n v="233.4"/>
    <n v="664.58333333333303"/>
    <n v="5.8719999999999999"/>
    <n v="7.3876666656683341"/>
    <n v="79.776428569325404"/>
    <n v="3.3"/>
    <n v="68.004242531377059"/>
    <n v="0.28999999999999998"/>
    <n v="179.17160000000001"/>
    <n v="205.06290000000001"/>
    <n v="1.731499999"/>
    <n v="1022.02"/>
    <n v="365.08199999999999"/>
    <n v="474.33400000000006"/>
    <n v="547.68299999999999"/>
    <n v="931.9000244140625"/>
    <n v="3.3149192333221436"/>
    <n v="114.00709533691406"/>
    <n v="57.391033172607422"/>
    <n v="0"/>
    <n v="0"/>
    <n v="0"/>
    <n v="0"/>
    <s v="FLOAT"/>
    <s v="USA"/>
    <n v="0"/>
    <n v="-9.3714684247970581E-2"/>
    <n v="0.1443096250295639"/>
    <n v="5.0990390591323376E-3"/>
    <n v="5.8720000088214874E-2"/>
    <m/>
    <m/>
    <n v="0.10940926522016525"/>
    <n v="3.490036353468895E-2"/>
    <n v="3.145851194858551E-2"/>
    <n v="-0.12288135290145874"/>
    <n v="3.5000000149011612E-2"/>
    <m/>
    <m/>
    <m/>
    <n v="7.3876664042472839E-2"/>
    <n v="3.0699152499437332E-2"/>
    <n v="0.11127722263336182"/>
    <n v="0.12791121006011963"/>
    <n v="3.19095179438591E-2"/>
  </r>
  <r>
    <x v="110"/>
    <x v="4"/>
    <s v="DEU"/>
    <n v="134"/>
    <n v="61566"/>
    <n v="14114.030434326825"/>
    <n v="67.671397497902333"/>
    <n v="68.739999999999995"/>
    <n v="1542.2110716"/>
    <n v="0.25208451218430461"/>
    <n v="77.251118836092957"/>
    <n v="-30.669078545924926"/>
    <n v="341.38"/>
    <n v="350.32600000000002"/>
    <n v="242.7"/>
    <n v="708.17499999999995"/>
    <n v="9.0609999999999999"/>
    <n v="8.4858333333333338"/>
    <n v="85.404227628870842"/>
    <n v="2.6931560439560447"/>
    <n v="72.51193211949797"/>
    <n v="0.3"/>
    <n v="189.94829999999999"/>
    <n v="217.57830000000001"/>
    <n v="1.9590000000000001"/>
    <n v="1122.0899999999999"/>
    <n v="398.35500000000002"/>
    <n v="459.96900000000005"/>
    <n v="723.61500000000001"/>
    <n v="1031.89990234375"/>
    <n v="3.2715649604797363"/>
    <n v="117.38558959960938"/>
    <n v="57.970127105712891"/>
    <n v="0"/>
    <n v="0"/>
    <n v="0"/>
    <n v="0"/>
    <s v="FLOAT"/>
    <s v="USA"/>
    <n v="0"/>
    <n v="3.376498818397522E-2"/>
    <n v="0.10355465859174728"/>
    <n v="3.102438896894455E-2"/>
    <n v="9.0609997510910034E-2"/>
    <m/>
    <m/>
    <n v="7.054467499256134E-2"/>
    <n v="3.3009983599185944E-2"/>
    <n v="3.0834754928946495E-2"/>
    <n v="0"/>
    <n v="3.9000000804662704E-2"/>
    <m/>
    <m/>
    <m/>
    <n v="8.4858335554599762E-2"/>
    <n v="3.9000000804662704E-2"/>
    <n v="9.236743301153183E-2"/>
    <n v="9.90595743060112E-2"/>
    <n v="6.0817193239927292E-2"/>
  </r>
  <r>
    <x v="111"/>
    <x v="4"/>
    <s v="DEU"/>
    <n v="134"/>
    <n v="61682"/>
    <n v="14148.598317156628"/>
    <n v="67.606249083395312"/>
    <n v="68.349999999999994"/>
    <n v="1615.1048556999999"/>
    <n v="0.24013466853529009"/>
    <n v="82.137252993533096"/>
    <n v="-11.961068213892645"/>
    <n v="369.17899999999997"/>
    <n v="396.89800000000002"/>
    <n v="238.8"/>
    <n v="767.30833333333305"/>
    <n v="11.263"/>
    <n v="10.108333333333333"/>
    <n v="91.020955588991342"/>
    <n v="3.8979890109890118"/>
    <n v="75.852925578928748"/>
    <n v="0.34"/>
    <n v="196.9051"/>
    <n v="234.86580000000001"/>
    <n v="2.2547999989999998"/>
    <n v="1205.6500000000001"/>
    <n v="426.98599999999999"/>
    <n v="429.08699999999999"/>
    <n v="776.56700000000001"/>
    <n v="1113.5999755859375"/>
    <n v="3.2631819248199463"/>
    <n v="119.77079772949219"/>
    <n v="59.006370544433594"/>
    <n v="0"/>
    <n v="0"/>
    <n v="0"/>
    <n v="0"/>
    <s v="FLOAT"/>
    <s v="USA"/>
    <n v="0"/>
    <n v="2.7976246550679207E-2"/>
    <n v="9.7958743572235107E-2"/>
    <n v="5.0719153136014938E-2"/>
    <n v="0.11263000220060349"/>
    <m/>
    <m/>
    <n v="6.5767258405685425E-2"/>
    <n v="3.2191485166549683E-2"/>
    <n v="3.0204987153410912E-2"/>
    <n v="-9.6618356183171272E-3"/>
    <n v="3.7000000476837158E-2"/>
    <m/>
    <m/>
    <m/>
    <n v="0.10108333081007004"/>
    <n v="3.6642514169216156E-2"/>
    <n v="9.1507889330387115E-2"/>
    <n v="9.3788273632526398E-2"/>
    <n v="8.1674575805664063E-2"/>
  </r>
  <r>
    <x v="112"/>
    <x v="4"/>
    <s v="DEU"/>
    <n v="134"/>
    <n v="61638"/>
    <n v="14039.640843244217"/>
    <n v="67.022486354984821"/>
    <n v="67.709999999999994"/>
    <n v="1682.4245243"/>
    <n v="0.22507062932509156"/>
    <n v="86.463315350527168"/>
    <n v="13.099014523913556"/>
    <n v="376.464"/>
    <n v="427.74200000000002"/>
    <n v="255.6"/>
    <n v="823.59166666666601"/>
    <n v="8.6660000000000004"/>
    <n v="8.9649999999999999"/>
    <n v="92.155566613568595"/>
    <n v="5.315439560439561"/>
    <n v="78.805020328796175"/>
    <n v="0.37"/>
    <n v="208.9374"/>
    <n v="246.6165"/>
    <n v="2.376499999"/>
    <n v="1270.29"/>
    <n v="455.23200000000003"/>
    <n v="455.64199999999994"/>
    <n v="814.65099999999995"/>
    <n v="1175.800048828125"/>
    <n v="3.3093106746673584"/>
    <n v="118.16167449951172"/>
    <n v="58.967582702636719"/>
    <n v="0"/>
    <n v="0"/>
    <n v="0"/>
    <n v="0"/>
    <s v="FLOAT"/>
    <s v="USA"/>
    <n v="0"/>
    <n v="0.14812473952770233"/>
    <n v="4.4203639030456543E-2"/>
    <n v="0.18569885194301605"/>
    <n v="8.6659997701644897E-2"/>
    <m/>
    <m/>
    <n v="1.2465255334973335E-2"/>
    <n v="3.1738381832838058E-2"/>
    <n v="3.1347624957561493E-2"/>
    <n v="0.10731707513332367"/>
    <n v="3.0999999493360519E-2"/>
    <m/>
    <m/>
    <m/>
    <n v="8.9649997651576996E-2"/>
    <n v="3.4326829016208649E-2"/>
    <n v="6.7422561347484589E-2"/>
    <n v="5.0812352448701859E-2"/>
    <n v="0.13617941737174988"/>
  </r>
  <r>
    <x v="113"/>
    <x v="4"/>
    <s v="DEU"/>
    <n v="134"/>
    <n v="61423"/>
    <n v="14328.856704328653"/>
    <n v="68.442474783031315"/>
    <n v="68.900000000000006"/>
    <n v="1756.8634141"/>
    <n v="0.2271023302684162"/>
    <n v="89.295856585561239"/>
    <n v="11.839768395451882"/>
    <n v="390.19200000000001"/>
    <n v="432.28100000000001"/>
    <n v="277.10000000000002"/>
    <n v="877.58333333333303"/>
    <n v="5.3629999999999995"/>
    <n v="8.0183333333333326"/>
    <n v="92.159011609932207"/>
    <n v="6.4493999999999998"/>
    <n v="81.262153084673841"/>
    <n v="0.38"/>
    <n v="216.78030000000001"/>
    <n v="248.7209"/>
    <n v="2.7237999990000001"/>
    <n v="1360.34"/>
    <n v="487.79500000000002"/>
    <n v="496.82600000000002"/>
    <n v="863.51"/>
    <n v="1231.3001708984375"/>
    <n v="3.3378429412841797"/>
    <n v="119.32053375244141"/>
    <n v="59.065589904785156"/>
    <n v="0"/>
    <n v="0"/>
    <n v="0"/>
    <n v="0"/>
    <s v="FLOAT"/>
    <s v="USA"/>
    <n v="0"/>
    <n v="0.39329376816749573"/>
    <n v="3.3070489764213562E-2"/>
    <n v="4.9065776169300079E-2"/>
    <n v="5.3630001842975616E-2"/>
    <m/>
    <m/>
    <n v="3.6894121876684949E-5"/>
    <n v="3.3033594489097595E-2"/>
    <n v="3.3032376319169998E-2"/>
    <n v="0.36123347282409668"/>
    <n v="2.0999999716877937E-2"/>
    <m/>
    <m/>
    <m/>
    <n v="8.0183334648609161E-2"/>
    <n v="2.8585903346538544E-2"/>
    <n v="5.9846781194210052E-2"/>
    <n v="6.1855442821979523E-2"/>
    <n v="5.1347889006137848E-2"/>
  </r>
  <r>
    <x v="114"/>
    <x v="4"/>
    <s v="DEU"/>
    <n v="134"/>
    <n v="61175"/>
    <n v="14783.183629779824"/>
    <n v="70.651448591189734"/>
    <n v="70.53"/>
    <n v="1842.39186"/>
    <n v="0.22282497543293237"/>
    <n v="91.446012514964281"/>
    <n v="29.001695760370218"/>
    <n v="434.255"/>
    <n v="488.22399999999999"/>
    <n v="295"/>
    <n v="916.53333333333296"/>
    <n v="5.5449999999999999"/>
    <n v="7.9491666666666667"/>
    <n v="89.906131210194843"/>
    <n v="6.6746999999999996"/>
    <n v="83.648576984267265"/>
    <n v="0.39"/>
    <n v="225.20400000000001"/>
    <n v="253.8511"/>
    <n v="3.1480000000000001"/>
    <n v="1446.76"/>
    <n v="519.39300000000003"/>
    <n v="532.31400000000008"/>
    <n v="914.44299999999998"/>
    <n v="1293.5999755859375"/>
    <n v="3.38102126121521"/>
    <n v="119.08058166503906"/>
    <n v="59.272636413574219"/>
    <n v="0"/>
    <n v="0"/>
    <n v="0"/>
    <n v="0"/>
    <s v="FLOAT"/>
    <s v="USA"/>
    <n v="0"/>
    <n v="0.10989166051149368"/>
    <n v="9.843870997428894E-3"/>
    <n v="0.13191428780555725"/>
    <n v="5.5449999868869781E-2"/>
    <m/>
    <m/>
    <n v="-2.4445794522762299E-2"/>
    <n v="3.4289665520191193E-2"/>
    <n v="3.5148907452821732E-2"/>
    <n v="8.4142401814460754E-2"/>
    <n v="2.3000000044703484E-2"/>
    <m/>
    <m/>
    <m/>
    <n v="7.9491667449474335E-2"/>
    <n v="2.4935275316238403E-2"/>
    <n v="3.2487921416759491E-2"/>
    <n v="1.7984949052333832E-2"/>
    <n v="9.3682140111923218E-2"/>
  </r>
  <r>
    <x v="115"/>
    <x v="4"/>
    <s v="DEU"/>
    <n v="134"/>
    <n v="61024"/>
    <n v="15139.761961741166"/>
    <n v="72.260192457160201"/>
    <n v="72.010000000000005"/>
    <n v="1925.3386103"/>
    <n v="0.21635069252845099"/>
    <n v="93.441666602122481"/>
    <n v="44.288759177481985"/>
    <n v="463.81"/>
    <n v="537.16399999999999"/>
    <n v="315"/>
    <n v="960.90833333333296"/>
    <n v="5.1929999999999996"/>
    <n v="6.9474999999999998"/>
    <n v="89.903422324165348"/>
    <n v="6.8749000000000002"/>
    <n v="85.646102174297326"/>
    <n v="0.39"/>
    <n v="236.54589999999999"/>
    <n v="259.31180000000001"/>
    <n v="2.4613"/>
    <n v="1547.54"/>
    <n v="556.59100000000001"/>
    <n v="579.14899999999989"/>
    <n v="968.39400000000001"/>
    <n v="1353.4000244140625"/>
    <n v="3.5037894248962402"/>
    <n v="116.13320922851563"/>
    <n v="58.511379241943359"/>
    <n v="0"/>
    <n v="0"/>
    <n v="0"/>
    <n v="0"/>
    <s v="FLOAT"/>
    <s v="USA"/>
    <n v="0"/>
    <n v="0.66651415824890137"/>
    <n v="3.6202635616064072E-2"/>
    <n v="0.10259690135717392"/>
    <n v="5.1929999142885208E-2"/>
    <m/>
    <m/>
    <n v="-3.0031333153601736E-5"/>
    <n v="3.6232665181159973E-2"/>
    <n v="3.6233752965927124E-2"/>
    <n v="0.6268656849861145"/>
    <n v="1.6000000759959221E-2"/>
    <m/>
    <m/>
    <m/>
    <n v="6.9475002586841583E-2"/>
    <n v="2.6029851287603378E-2"/>
    <n v="0.11008588224649429"/>
    <n v="0.11731340736150742"/>
    <n v="7.7263452112674713E-2"/>
  </r>
  <r>
    <x v="116"/>
    <x v="4"/>
    <s v="DEU"/>
    <n v="134"/>
    <n v="61066"/>
    <n v="15469.014161441866"/>
    <n v="73.904855433182746"/>
    <n v="74.709999999999994"/>
    <n v="2028.4499679"/>
    <n v="0.21555113303782675"/>
    <n v="93.324854057307334"/>
    <n v="75.034154985182155"/>
    <n v="413.74400000000003"/>
    <n v="526.36099999999999"/>
    <n v="341"/>
    <n v="1041.4749999999999"/>
    <n v="4.5730000000000004"/>
    <n v="5.894166666666667"/>
    <n v="89.90577787723447"/>
    <n v="6.61"/>
    <n v="88.368393141240929"/>
    <n v="0.39"/>
    <n v="240.3793"/>
    <n v="263.66149999999999"/>
    <n v="1.9408000000000001"/>
    <n v="1614.22"/>
    <n v="587.64800000000002"/>
    <n v="612.86199999999985"/>
    <n v="1001.36"/>
    <n v="1398.4000244140625"/>
    <n v="3.6035664081573486"/>
    <n v="112.32185363769531"/>
    <n v="58.017139434814453"/>
    <n v="0"/>
    <n v="0"/>
    <n v="0"/>
    <n v="0"/>
    <s v="FLOAT"/>
    <s v="USA"/>
    <n v="0"/>
    <n v="0.15035311877727509"/>
    <n v="3.6912571638822556E-2"/>
    <n v="8.6204901337623596E-2"/>
    <n v="4.5729998499155045E-2"/>
    <m/>
    <m/>
    <n v="2.669531932042446E-5"/>
    <n v="3.6885876208543777E-2"/>
    <n v="3.6884892731904984E-2"/>
    <n v="0.13211008906364441"/>
    <n v="1.7999999225139618E-2"/>
    <m/>
    <m/>
    <m/>
    <n v="5.8941666036844254E-2"/>
    <n v="2.0377980545163155E-2"/>
    <n v="5.4832644760608673E-2"/>
    <n v="5.2424166351556778E-2"/>
    <n v="6.5967448055744171E-2"/>
  </r>
  <r>
    <x v="117"/>
    <x v="4"/>
    <s v="DEU"/>
    <n v="134"/>
    <n v="61077"/>
    <n v="15701.373182413234"/>
    <n v="74.989530220685978"/>
    <n v="77.36"/>
    <n v="2083.2132078999998"/>
    <n v="0.2167969901564443"/>
    <n v="93.5506908008213"/>
    <n v="69.928427411210905"/>
    <n v="409.642"/>
    <n v="527.37900000000002"/>
    <n v="367"/>
    <n v="1112.8"/>
    <n v="3.7220000000000004"/>
    <n v="6.1408333333333331"/>
    <n v="88.779352399572474"/>
    <n v="6.8163999999999998"/>
    <n v="90.87855753933178"/>
    <n v="0.41"/>
    <n v="243.4246"/>
    <n v="271.34210000000002"/>
    <n v="1.5814999999999999"/>
    <n v="1665.29"/>
    <n v="612.07399999999996"/>
    <n v="643.77099999999996"/>
    <n v="1021.52"/>
    <n v="1459"/>
    <n v="3.6660304069519043"/>
    <n v="108.08033752441406"/>
    <n v="57.334983825683594"/>
    <n v="0"/>
    <n v="0"/>
    <n v="0"/>
    <n v="0"/>
    <s v="FLOAT"/>
    <s v="USA"/>
    <n v="0"/>
    <n v="-0.33508804440498352"/>
    <n v="2.4926822632551193E-2"/>
    <n v="6.8147830665111542E-2"/>
    <n v="3.7220001220703125E-2"/>
    <m/>
    <m/>
    <n v="-1.2528669089078903E-2"/>
    <n v="3.7455491721630096E-2"/>
    <n v="3.7930712103843689E-2"/>
    <n v="-0.34846028685569763"/>
    <n v="2.8000002726912498E-2"/>
    <m/>
    <m/>
    <m/>
    <n v="6.1408333480358124E-2"/>
    <n v="1.8243113532662392E-2"/>
    <n v="2.7657130267471075E-3"/>
    <n v="-8.7923454120755196E-3"/>
    <n v="5.2683915942907333E-2"/>
  </r>
  <r>
    <x v="118"/>
    <x v="4"/>
    <s v="DEU"/>
    <n v="134"/>
    <n v="61449"/>
    <n v="16160.114781678136"/>
    <n v="77.308319760722753"/>
    <n v="78.94"/>
    <n v="2196.9642807"/>
    <n v="0.2184249185519882"/>
    <n v="94.742171417601966"/>
    <n v="96.066877217806166"/>
    <n v="439.60899999999998"/>
    <n v="567.654"/>
    <n v="409"/>
    <n v="1187.86666666667"/>
    <n v="4.0090000000000003"/>
    <n v="6.4891666666666659"/>
    <n v="89.901361215229841"/>
    <n v="6.3186"/>
    <n v="93.194272582640963"/>
    <n v="0.41"/>
    <n v="242.18260000000001"/>
    <n v="278.17570000000001"/>
    <n v="1.7803"/>
    <n v="1753.66"/>
    <n v="640.62099999999998"/>
    <n v="680.85900000000015"/>
    <n v="1072.8"/>
    <n v="1554.0999755859375"/>
    <n v="3.6480238437652588"/>
    <n v="107.67032623291016"/>
    <n v="57.572025299072266"/>
    <n v="0"/>
    <n v="0"/>
    <n v="0"/>
    <n v="0"/>
    <s v="FLOAT"/>
    <s v="USA"/>
    <n v="0"/>
    <n v="0.27899092435836792"/>
    <n v="5.1394253969192505E-2"/>
    <n v="4.9499999731779099E-2"/>
    <n v="4.008999839425087E-2"/>
    <m/>
    <m/>
    <n v="1.263806689530611E-2"/>
    <n v="3.8756188005208969E-2"/>
    <n v="3.8272496312856674E-2"/>
    <n v="0.24626865983009338"/>
    <n v="2.199999988079071E-2"/>
    <m/>
    <m/>
    <m/>
    <n v="6.4891666173934937E-2"/>
    <n v="2.7417911216616631E-2"/>
    <n v="7.101864367723465E-2"/>
    <n v="7.6959483325481415E-2"/>
    <n v="4.4794999063014984E-2"/>
  </r>
  <r>
    <x v="119"/>
    <x v="4"/>
    <s v="DEU"/>
    <n v="134"/>
    <n v="62063"/>
    <n v="16558.120973976776"/>
    <n v="79.314335159074133"/>
    <n v="80.55"/>
    <n v="2348.2868478"/>
    <n v="0.22360315541690154"/>
    <n v="97.374331113672696"/>
    <n v="96.864064724457208"/>
    <n v="506.46600000000001"/>
    <n v="641.04100000000005"/>
    <n v="434"/>
    <n v="1287.5416666666699"/>
    <n v="6.5890000000000004"/>
    <n v="6.8983333333333343"/>
    <n v="93.270449881191809"/>
    <n v="5.7057000000000002"/>
    <n v="95.598373696305458"/>
    <n v="0.39"/>
    <n v="272.81479999999999"/>
    <n v="292.8836"/>
    <n v="1.6978"/>
    <n v="1881.1"/>
    <n v="671.81899999999996"/>
    <n v="729.35500000000002"/>
    <n v="1151.74"/>
    <n v="1676.5999755859375"/>
    <n v="3.7636926174163818"/>
    <n v="109.35591888427734"/>
    <n v="58.211509704589844"/>
    <n v="0"/>
    <n v="0"/>
    <n v="0"/>
    <n v="0"/>
    <s v="FLOAT"/>
    <s v="USA"/>
    <n v="0"/>
    <n v="0.31482028961181641"/>
    <n v="7.6888136565685272E-2"/>
    <n v="1.6102906316518784E-2"/>
    <n v="6.5889999270439148E-2"/>
    <m/>
    <m/>
    <n v="3.7474390119314194E-2"/>
    <n v="3.9413746446371078E-2"/>
    <n v="3.7990089505910873E-2"/>
    <n v="0.28742516040802002"/>
    <n v="1.7999999225139618E-2"/>
    <m/>
    <m/>
    <m/>
    <n v="6.8983331322669983E-2"/>
    <n v="2.3173652589321136E-2"/>
    <n v="9.8719820380210876E-2"/>
    <n v="0.1109132394194603"/>
    <n v="4.0996454656124115E-2"/>
  </r>
  <r>
    <x v="120"/>
    <x v="4"/>
    <s v="DEU"/>
    <n v="134"/>
    <n v="63253"/>
    <n v="15928.845099962591"/>
    <n v="81.90997973074424"/>
    <n v="82.05"/>
    <n v="2555.6439443999998"/>
    <n v="0.23260685220202418"/>
    <n v="100"/>
    <n v="69.405205700358849"/>
    <n v="556.08399999999995"/>
    <n v="660.71699999999998"/>
    <n v="559"/>
    <n v="1461.625"/>
    <n v="7.9229999999999992"/>
    <n v="8.7041666666666657"/>
    <n v="100"/>
    <n v="4.8902999999999999"/>
    <n v="100"/>
    <n v="0.41"/>
    <n v="287.48750000000001"/>
    <n v="311.37599999999998"/>
    <n v="1.494"/>
    <n v="2218.29"/>
    <n v="697.43899999999996"/>
    <n v="786.7819999999997"/>
    <n v="1431.51"/>
    <n v="1834.400146484375"/>
    <n v="3.7894446849822998"/>
    <n v="111.24433898925781"/>
    <n v="60.475250244140625"/>
    <n v="0"/>
    <n v="0"/>
    <n v="0"/>
    <n v="0"/>
    <s v="FLOAT"/>
    <s v="USA"/>
    <n v="0"/>
    <n v="-6.9788679480552673E-2"/>
    <n v="0.11143805086612701"/>
    <n v="1.4066016301512718E-2"/>
    <n v="7.923000305891037E-2"/>
    <m/>
    <m/>
    <n v="7.2151504456996918E-2"/>
    <n v="3.9286546409130096E-2"/>
    <n v="3.6642719060182571E-2"/>
    <n v="-8.6821705102920532E-2"/>
    <n v="2.4000000208616257E-2"/>
    <m/>
    <m/>
    <m/>
    <n v="8.7041668593883514E-2"/>
    <n v="2.1916279569268227E-2"/>
    <n v="8.1522300839424133E-2"/>
    <n v="8.9757561683654785E-2"/>
    <n v="4.6648010611534119E-2"/>
  </r>
  <r>
    <x v="121"/>
    <x v="4"/>
    <s v="DEU"/>
    <n v="134"/>
    <n v="79961"/>
    <n v="16649.523501724379"/>
    <n v="85.305210451395524"/>
    <n v="84.92"/>
    <n v="3101.555214"/>
    <n v="0.25587710152482734"/>
    <n v="103.63620687590307"/>
    <n v="-40.254666650579757"/>
    <n v="645.40899999999999"/>
    <n v="666.16899999999998"/>
    <n v="583"/>
    <n v="1649.2083333333301"/>
    <n v="8.84"/>
    <n v="8.4583333333333339"/>
    <n v="104.94118478430497"/>
    <n v="5.3171999999999997"/>
    <n v="105.90418949973484"/>
    <n v="0.44"/>
    <n v="352.8689"/>
    <n v="406.06939999999997"/>
    <n v="1.516"/>
    <n v="2451.4899999999998"/>
    <n v="727.03800000000001"/>
    <n v="855.21299999999997"/>
    <n v="1596.28"/>
    <n v="1882.486328125"/>
    <n v="3.9111974239349365"/>
    <n v="116.09192657470703"/>
    <n v="60.569843292236328"/>
    <n v="0"/>
    <n v="0"/>
    <n v="0"/>
    <n v="0"/>
    <s v="FLOAT"/>
    <s v="USA"/>
    <n v="0"/>
    <n v="0.12855538725852966"/>
    <n v="8.7628349661827087E-2"/>
    <n v="0.11170704662799835"/>
    <n v="8.8399998843669891E-2"/>
    <m/>
    <m/>
    <n v="4.9410000443458557E-2"/>
    <n v="3.8218352943658829E-2"/>
    <n v="3.6418896168470383E-2"/>
    <n v="9.9621057510375977E-2"/>
    <n v="2.6313001289963722E-2"/>
    <m/>
    <m/>
    <m/>
    <n v="8.4583334624767303E-2"/>
    <n v="2.8934329748153687E-2"/>
    <n v="9.3852907419204712E-2"/>
    <n v="9.2218354344367981E-2"/>
    <n v="0.10005351901054382"/>
  </r>
  <r>
    <x v="122"/>
    <x v="4"/>
    <s v="DEU"/>
    <n v="134"/>
    <n v="80571"/>
    <n v="16890.560511864001"/>
    <n v="86.549720132626078"/>
    <n v="87.08"/>
    <n v="3328.9400098000001"/>
    <n v="0.25804557214172064"/>
    <n v="108.87803295302335"/>
    <n v="-40.754864070519737"/>
    <n v="628.19299999999998"/>
    <n v="658.47400000000005"/>
    <n v="653"/>
    <n v="1801.9666666666699"/>
    <n v="9.4159999999999986"/>
    <n v="7.8475000000000001"/>
    <n v="112.35549418031169"/>
    <n v="6.3232999999999997"/>
    <n v="116.81103058158035"/>
    <n v="0.411883"/>
    <n v="392.3082"/>
    <n v="431.67910000000001"/>
    <n v="1.6140000000000001"/>
    <n v="2648.17"/>
    <n v="778.53099999999995"/>
    <n v="918.90599999999995"/>
    <n v="1729.26"/>
    <n v="2028.0001220703125"/>
    <n v="4.1208038330078125"/>
    <n v="118.75569152832031"/>
    <n v="60.916690826416016"/>
    <n v="0"/>
    <n v="0"/>
    <n v="0"/>
    <n v="0"/>
    <s v="FLOAT"/>
    <s v="USA"/>
    <n v="0"/>
    <n v="-2.086845226585865E-2"/>
    <n v="0.1108192652463913"/>
    <n v="0.13408750295639038"/>
    <n v="9.4159997999668121E-2"/>
    <m/>
    <m/>
    <n v="7.0649221539497375E-2"/>
    <n v="4.0170043706893921E-2"/>
    <n v="3.7519332021474838E-2"/>
    <n v="-4.57892045378685E-2"/>
    <n v="2.6116611436009407E-2"/>
    <m/>
    <m/>
    <m/>
    <n v="7.8474998474121094E-2"/>
    <n v="2.492075227200985E-2"/>
    <n v="0.10103078186511993"/>
    <n v="9.7767367959022522E-2"/>
    <n v="0.11412374675273895"/>
  </r>
  <r>
    <x v="123"/>
    <x v="4"/>
    <s v="DEU"/>
    <n v="134"/>
    <n v="81103"/>
    <n v="16644.680242702154"/>
    <n v="85.281435911504332"/>
    <n v="87.2"/>
    <n v="3424.4431886999996"/>
    <n v="0.24705170653399194"/>
    <n v="113.73125431140113"/>
    <n v="-36.949416027489967"/>
    <n v="571.91200000000003"/>
    <n v="632.21600000000001"/>
    <n v="709"/>
    <n v="1986.0333333333301"/>
    <n v="7.4889999999999999"/>
    <n v="6.5108333333333333"/>
    <n v="118.52674877732072"/>
    <n v="7.6753"/>
    <n v="121.58387838076722"/>
    <n v="0.44894300000000004"/>
    <n v="395.52550000000002"/>
    <n v="462.50490000000002"/>
    <n v="1.7262999999999999"/>
    <n v="2848.4"/>
    <n v="896.07399999999996"/>
    <n v="1013.7309999999998"/>
    <n v="1834.67"/>
    <n v="2219.47607421875"/>
    <n v="4.0403637886047363"/>
    <n v="117.2694091796875"/>
    <n v="61.602878570556641"/>
    <n v="0"/>
    <n v="0"/>
    <n v="0"/>
    <n v="0"/>
    <s v="FLOAT"/>
    <s v="USA"/>
    <n v="0"/>
    <n v="0.46705931425094604"/>
    <n v="9.6330150961875916E-2"/>
    <n v="0.14661875367164612"/>
    <n v="7.4890002608299255E-2"/>
    <m/>
    <m/>
    <n v="5.4933026432991028E-2"/>
    <n v="4.1397124528884888E-2"/>
    <n v="3.9241470396518707E-2"/>
    <n v="0.43331250548362732"/>
    <n v="2.3544628173112869E-2"/>
    <m/>
    <m/>
    <m/>
    <n v="6.5108336508274078E-2"/>
    <n v="3.3746808767318726E-2"/>
    <n v="0.13742855191230774"/>
    <n v="0.14416491985321045"/>
    <n v="0.11075437813997269"/>
  </r>
  <r>
    <x v="124"/>
    <x v="4"/>
    <s v="DEU"/>
    <n v="134"/>
    <n v="81384"/>
    <n v="17027.786172939646"/>
    <n v="87.251120519459221"/>
    <n v="88.63"/>
    <n v="3578.2887765"/>
    <n v="0.24655263423892901"/>
    <n v="116.84008149225397"/>
    <n v="-51.794775388603298"/>
    <n v="622.923"/>
    <n v="694.68499999999995"/>
    <n v="756"/>
    <n v="2179.6666666666697"/>
    <n v="5.3469999999999995"/>
    <n v="6.8666666666666663"/>
    <n v="123.47220300156351"/>
    <n v="8.7279999999999998"/>
    <n v="125.11932119497969"/>
    <n v="0.47293999999999997"/>
    <n v="428.29739999999998"/>
    <n v="478.90839999999997"/>
    <n v="1.5488"/>
    <n v="3007.27"/>
    <n v="1020.477"/>
    <n v="1122.7090000000001"/>
    <n v="1884.56"/>
    <n v="2286.951904296875"/>
    <n v="4.2112827301025391"/>
    <n v="120.16025543212891"/>
    <n v="62.421791076660156"/>
    <n v="0"/>
    <n v="0"/>
    <n v="0"/>
    <n v="0"/>
    <s v="FLOAT"/>
    <s v="USA"/>
    <n v="0"/>
    <n v="-7.0631936192512512E-2"/>
    <n v="8.3025567233562469E-2"/>
    <n v="-2.5139128789305687E-2"/>
    <n v="5.3470000624656677E-2"/>
    <m/>
    <m/>
    <n v="4.1720453649759293E-2"/>
    <n v="4.1305113583803177E-2"/>
    <n v="3.9650861173868179E-2"/>
    <n v="-8.9143306016921997E-2"/>
    <n v="2.0323032513260841E-2"/>
    <m/>
    <m/>
    <m/>
    <n v="6.8666666746139526E-2"/>
    <n v="1.8511369824409485E-2"/>
    <n v="5.3494367748498917E-2"/>
    <n v="6.3924700021743774E-2"/>
    <n v="1.4165435917675495E-2"/>
  </r>
  <r>
    <x v="125"/>
    <x v="4"/>
    <s v="DEU"/>
    <n v="134"/>
    <n v="81624"/>
    <n v="17298.819108314681"/>
    <n v="88.643938044772923"/>
    <n v="90.3"/>
    <n v="3705.5350762999997"/>
    <n v="0.23999350807433256"/>
    <n v="118.99035661606668"/>
    <n v="-46.138003592351666"/>
    <n v="664.23299999999995"/>
    <n v="749.53800000000001"/>
    <n v="809"/>
    <n v="2215.8000000000002"/>
    <n v="4.5030000000000001"/>
    <n v="6.8500000000000005"/>
    <n v="124.71572891117506"/>
    <n v="8.1585000000000001"/>
    <n v="129.41488421424785"/>
    <n v="0.54902400000000007"/>
    <n v="439.33609999999999"/>
    <n v="489.86500000000001"/>
    <n v="1.4335"/>
    <n v="3175.92"/>
    <n v="1118.9680000000001"/>
    <n v="1210.6300000000001"/>
    <n v="1965.29"/>
    <n v="2392.533447265625"/>
    <n v="4.1979184150695801"/>
    <n v="119.16669464111328"/>
    <n v="63.099441528320313"/>
    <n v="0"/>
    <n v="0"/>
    <n v="0"/>
    <n v="0"/>
    <s v="FLOAT"/>
    <s v="USA"/>
    <n v="0"/>
    <n v="6.9923765957355499E-2"/>
    <n v="5.136653408408165E-2"/>
    <n v="0.16692912578582764"/>
    <n v="4.5030001550912857E-2"/>
    <m/>
    <m/>
    <n v="1.0075158439576626E-2"/>
    <n v="4.1291374713182449E-2"/>
    <n v="4.08795066177845E-2"/>
    <n v="4.639003798365593E-2"/>
    <n v="2.2490397095680237E-2"/>
    <m/>
    <m/>
    <m/>
    <n v="6.849999725818634E-2"/>
    <n v="2.353372797369957E-2"/>
    <n v="6.5854489803314209E-2"/>
    <n v="5.3709741681814194E-2"/>
    <n v="0.1059795618057251"/>
  </r>
  <r>
    <x v="126"/>
    <x v="4"/>
    <s v="DEU"/>
    <n v="134"/>
    <n v="81861"/>
    <n v="17420.220809056824"/>
    <n v="89.267839606765946"/>
    <n v="91.22"/>
    <n v="3757.8926453999998"/>
    <n v="0.23436077561854407"/>
    <n v="120.760659852491"/>
    <n v="-26.459142140331043"/>
    <n v="690.39700000000005"/>
    <n v="788.93700000000001"/>
    <n v="909"/>
    <n v="2341.5500000000002"/>
    <n v="3.2730000000000001"/>
    <n v="6.2158333333333333"/>
    <n v="123.59457398350526"/>
    <n v="8.8247"/>
    <n v="130.74067526957754"/>
    <n v="0.57793899999999998"/>
    <n v="415.16989999999998"/>
    <n v="493.673"/>
    <n v="1.5548"/>
    <n v="3417.44"/>
    <n v="1227.184"/>
    <n v="1306.2919999999999"/>
    <n v="2111.14"/>
    <n v="2478.10693359375"/>
    <n v="4.1161861419677734"/>
    <n v="118.4759521484375"/>
    <n v="63.721782684326172"/>
    <n v="0"/>
    <n v="0"/>
    <n v="0"/>
    <n v="0"/>
    <s v="FLOAT"/>
    <s v="USA"/>
    <n v="0"/>
    <n v="0.22141863405704498"/>
    <n v="3.3199228346347809E-2"/>
    <n v="7.5461089611053467E-2"/>
    <n v="3.2729998230934143E-2"/>
    <m/>
    <m/>
    <n v="-8.9884214103221893E-3"/>
    <n v="4.2187649756669998E-2"/>
    <n v="4.2570289224386215E-2"/>
    <n v="0.19837990403175354"/>
    <n v="1.9224897027015686E-2"/>
    <m/>
    <m/>
    <m/>
    <n v="6.2158335000276566E-2"/>
    <n v="2.3038730025291443E-2"/>
    <n v="5.9330195188522339E-2"/>
    <n v="6.0907486826181412E-2"/>
    <n v="5.4095543920993805E-2"/>
  </r>
  <r>
    <x v="127"/>
    <x v="4"/>
    <s v="DEU"/>
    <n v="134"/>
    <n v="81980"/>
    <n v="17708.525215602687"/>
    <n v="90.747418764669575"/>
    <n v="91.85"/>
    <n v="3835.6760044999996"/>
    <n v="0.23094571879013145"/>
    <n v="122.59459526127759"/>
    <n v="-20.643598833773879"/>
    <n v="772.32600000000002"/>
    <n v="888.64099999999996"/>
    <n v="927"/>
    <n v="2460.4833333333299"/>
    <n v="3.1840000000000002"/>
    <n v="5.6408333333333323"/>
    <n v="121.35141024017808"/>
    <n v="9.8630999999999993"/>
    <n v="131.58918154498855"/>
    <n v="0.58866600000000002"/>
    <n v="418.59460000000001"/>
    <n v="482.08280000000002"/>
    <n v="1.7921"/>
    <n v="3614.15"/>
    <n v="1335.6759999999999"/>
    <n v="1388.9409999999998"/>
    <n v="2225.1999999999998"/>
    <n v="2591.390869140625"/>
    <n v="4.1511073112487793"/>
    <n v="121.00951385498047"/>
    <n v="65.795127868652344"/>
    <n v="0"/>
    <n v="0"/>
    <n v="0"/>
    <n v="0"/>
    <s v="FLOAT"/>
    <s v="USA"/>
    <n v="0"/>
    <n v="0.40825930237770081"/>
    <n v="2.5486722588539124E-2"/>
    <n v="6.5617486834526062E-2"/>
    <n v="3.1840000301599503E-2"/>
    <m/>
    <m/>
    <n v="-1.8156073987483978E-2"/>
    <n v="4.3642796576023102E-2"/>
    <n v="4.4449832290410995E-2"/>
    <n v="0.38626018166542053"/>
    <n v="1.5869423747062683E-2"/>
    <m/>
    <m/>
    <m/>
    <n v="5.6408334523439407E-2"/>
    <n v="2.1999150514602661E-2"/>
    <n v="8.7830066680908203E-2"/>
    <n v="9.9025502800941467E-2"/>
    <n v="4.8728741705417633E-2"/>
  </r>
  <r>
    <x v="128"/>
    <x v="4"/>
    <s v="DEU"/>
    <n v="134"/>
    <n v="81993"/>
    <n v="18028.880735795392"/>
    <n v="92.575897014482848"/>
    <n v="93.17"/>
    <n v="3939.8630685999997"/>
    <n v="0.23223905809563544"/>
    <n v="123.31222216036799"/>
    <n v="-26.142940546036197"/>
    <n v="828.28499999999997"/>
    <n v="954.66499999999996"/>
    <n v="1020"/>
    <n v="2569.4"/>
    <n v="3.4139999999999997"/>
    <n v="4.5716666666666663"/>
    <n v="119.09861817368083"/>
    <n v="9.7882999999999996"/>
    <n v="132.82658652996292"/>
    <n v="0.59534700000000007"/>
    <n v="456.2149"/>
    <n v="512.81669999999997"/>
    <n v="1.673"/>
    <n v="3850.79"/>
    <n v="1430.201"/>
    <n v="1483.7249999999999"/>
    <n v="2367.06"/>
    <n v="2703.21923828125"/>
    <n v="4.0337848663330078"/>
    <n v="122.13629150390625"/>
    <n v="67.431564331054688"/>
    <n v="0"/>
    <n v="0"/>
    <n v="0"/>
    <n v="0"/>
    <s v="FLOAT"/>
    <s v="USA"/>
    <n v="0"/>
    <n v="0.15535551309585571"/>
    <n v="2.6396254077553749E-2"/>
    <n v="0.11240861564874649"/>
    <n v="3.4139998257160187E-2"/>
    <m/>
    <m/>
    <n v="-1.8557736650109291E-2"/>
    <n v="4.495399072766304E-2"/>
    <n v="4.5804008841514587E-2"/>
    <n v="0.13988125324249268"/>
    <n v="1.3575326651334763E-2"/>
    <m/>
    <m/>
    <m/>
    <n v="4.5716665685176849E-2"/>
    <n v="1.5474260784685612E-2"/>
    <n v="5.8859527111053467E-2"/>
    <n v="5.4884657263755798E-2"/>
    <n v="7.3274306952953339E-2"/>
  </r>
  <r>
    <x v="129"/>
    <x v="4"/>
    <s v="DEU"/>
    <n v="134"/>
    <n v="82046"/>
    <n v="18380.04362314571"/>
    <n v="94.379880283802194"/>
    <n v="95.88"/>
    <n v="4027.9927683999999"/>
    <n v="0.23688801378785146"/>
    <n v="124.14945354264015"/>
    <n v="-61.117049361257585"/>
    <n v="869.94731651000006"/>
    <n v="997.49090246999992"/>
    <n v="1063.5686190199999"/>
    <n v="2667.5565369999999"/>
    <n v="2.7320000000000002"/>
    <n v="4.4908333333333328"/>
    <n v="121.34081025136697"/>
    <n v="8.8550000000000004"/>
    <n v="134.36450415414535"/>
    <n v="0.60139399999999998"/>
    <n v="479.12950000000001"/>
    <n v="530.42110000000002"/>
    <n v="1.9468743778618356"/>
    <n v="4095.84"/>
    <n v="1758.8563999999999"/>
    <n v="1731.18923369"/>
    <n v="2364.65"/>
    <n v="2890.445068359375"/>
    <n v="4.1276206970214844"/>
    <n v="120.33473205566406"/>
    <n v="68.380180358886719"/>
    <n v="0"/>
    <n v="0"/>
    <n v="0"/>
    <n v="0"/>
    <s v="FLOAT"/>
    <s v="USA"/>
    <n v="0"/>
    <n v="0.316754549741745"/>
    <n v="6.5099567174911499E-2"/>
    <n v="-1.9451305270195007E-2"/>
    <n v="2.7319999411702156E-2"/>
    <m/>
    <m/>
    <n v="1.8824676051735878E-2"/>
    <n v="4.6274889260530472E-2"/>
    <n v="4.5419875532388687E-2"/>
    <n v="0.29772436618804932"/>
    <n v="1.4664273709058762E-2"/>
    <m/>
    <m/>
    <m/>
    <n v="4.4908333569765091E-2"/>
    <n v="1.9030185416340828E-2"/>
    <n v="0.11230591684579849"/>
    <n v="0.13912099599838257"/>
    <n v="3.9343470707535744E-3"/>
  </r>
  <r>
    <x v="130"/>
    <x v="4"/>
    <s v="DEU"/>
    <n v="134"/>
    <n v="82157"/>
    <n v="18943.516375383148"/>
    <n v="97.279242029580089"/>
    <n v="98.03"/>
    <n v="4125.0214946999995"/>
    <n v="0.23757452647307278"/>
    <n v="125.8908948177662"/>
    <n v="-70.876621504799886"/>
    <n v="1052.8448031299999"/>
    <n v="1168.4930310299999"/>
    <n v="1103.36584786"/>
    <n v="2637.8279210000001"/>
    <n v="4.1120000000000001"/>
    <n v="5.2633333333333328"/>
    <n v="121.34496191365133"/>
    <n v="7.9173"/>
    <n v="136.53880148488602"/>
    <n v="0.59065800000000002"/>
    <n v="571.94920000000002"/>
    <n v="519.2885"/>
    <n v="2.101912950026867"/>
    <n v="4277.93"/>
    <n v="1868.2166999999999"/>
    <n v="1798.3935083199995"/>
    <n v="2479.5300000000002"/>
    <n v="3151.878662109375"/>
    <n v="4.2038488388061523"/>
    <n v="124.72939300537109"/>
    <n v="70.226531982421875"/>
    <n v="0"/>
    <n v="0"/>
    <n v="0"/>
    <n v="0"/>
    <s v="FLOAT"/>
    <s v="USA"/>
    <n v="0"/>
    <n v="-9.9124796688556671E-2"/>
    <n v="4.5999057590961456E-2"/>
    <n v="6.8552926182746887E-2"/>
    <n v="4.1120000183582306E-2"/>
    <m/>
    <m/>
    <n v="3.2964948331937194E-5"/>
    <n v="4.5966092497110367E-2"/>
    <n v="4.5964576303958893E-2"/>
    <n v="-0.1106850653886795"/>
    <n v="1.2999063357710838E-2"/>
    <m/>
    <m/>
    <m/>
    <n v="5.2633333951234818E-2"/>
    <n v="1.1560261249542236E-2"/>
    <n v="1.5557564795017242E-2"/>
    <n v="5.8844015002250671E-3"/>
    <n v="5.4836463183164597E-2"/>
  </r>
  <r>
    <x v="131"/>
    <x v="4"/>
    <s v="DEU"/>
    <n v="134"/>
    <n v="82295"/>
    <n v="19156.689896255069"/>
    <n v="98.37585554707195"/>
    <n v="99.75"/>
    <n v="4249.1189081999992"/>
    <n v="0.22447373046828609"/>
    <n v="128.28298448140089"/>
    <n v="-15.594314543331539"/>
    <n v="1061.56976076"/>
    <n v="1248.3456582700001"/>
    <n v="1193.57850661"/>
    <n v="2803.877888"/>
    <n v="4.3730000000000002"/>
    <n v="4.7975000000000003"/>
    <n v="121.34849524325504"/>
    <n v="7.7727000000000004"/>
    <n v="139.20806080961646"/>
    <n v="0.57936500000000002"/>
    <n v="479.13139999999999"/>
    <n v="524.00009999999997"/>
    <n v="2.2192556450697833"/>
    <n v="4373.8500000000004"/>
    <n v="1919.3792000000001"/>
    <n v="1839.9705424599997"/>
    <n v="2533.88"/>
    <n v="3288.3427734375"/>
    <n v="4.3159136772155762"/>
    <n v="119.81515502929688"/>
    <n v="69.454666137695313"/>
    <n v="0"/>
    <n v="0"/>
    <n v="0"/>
    <n v="0"/>
    <s v="FLOAT"/>
    <s v="USA"/>
    <n v="0"/>
    <n v="-0.17913822829723358"/>
    <n v="4.6540874987840652E-2"/>
    <n v="5.6240793317556381E-2"/>
    <n v="4.3729998171329498E-2"/>
    <m/>
    <m/>
    <n v="2.472289816068951E-5"/>
    <n v="4.6516150236129761E-2"/>
    <n v="4.6514999121427536E-2"/>
    <n v="-0.19468468427658081"/>
    <n v="1.9304806366562843E-2"/>
    <m/>
    <m/>
    <m/>
    <n v="4.7974999994039536E-2"/>
    <n v="1.5546455979347229E-2"/>
    <n v="2.5540194474160671E-3"/>
    <n v="-9.2508178204298019E-3"/>
    <n v="4.9985393881797791E-2"/>
  </r>
  <r>
    <x v="132"/>
    <x v="4"/>
    <s v="DEU"/>
    <n v="134"/>
    <n v="82434"/>
    <n v="19140.378346158221"/>
    <n v="98.291975676893102"/>
    <n v="98.88"/>
    <n v="4299.1490395999999"/>
    <n v="0.20728924265480511"/>
    <n v="129.95744724594516"/>
    <n v="74.229708789255028"/>
    <n v="1014.1565299"/>
    <n v="1273.87510726"/>
    <n v="1332.4033200099998"/>
    <n v="2842.6033219999999"/>
    <n v="3.2779999999999996"/>
    <n v="4.7825000000000006"/>
    <n v="117.98099657561474"/>
    <n v="8.4818999999999996"/>
    <n v="140.92275057450951"/>
    <n v="0.59703499999999998"/>
    <n v="486.09609999999998"/>
    <n v="549.97739999999999"/>
    <n v="1.8650042910269859"/>
    <n v="4383.3999999999996"/>
    <n v="1973.2819"/>
    <n v="1885.1443479700001"/>
    <n v="2498.2600000000002"/>
    <n v="3323.119384765625"/>
    <n v="4.5216131210327148"/>
    <n v="116.29386901855469"/>
    <n v="68.71734619140625"/>
    <n v="0"/>
    <n v="0"/>
    <n v="0"/>
    <n v="0"/>
    <s v="FLOAT"/>
    <s v="USA"/>
    <n v="0"/>
    <n v="-0.39940106868743896"/>
    <n v="1.9411841407418251E-2"/>
    <n v="9.019169956445694E-2"/>
    <n v="3.2779999077320099E-2"/>
    <m/>
    <m/>
    <n v="-2.7746645733714104E-2"/>
    <n v="4.7158487141132355E-2"/>
    <n v="4.8504319041967392E-2"/>
    <n v="-0.40991923213005066"/>
    <n v="1.782495528459549E-2"/>
    <m/>
    <m/>
    <m/>
    <n v="4.7825001180171967E-2"/>
    <n v="1.0518163442611694E-2"/>
    <n v="-1.870863139629364E-2"/>
    <n v="-4.1508793830871582E-2"/>
    <n v="6.1485849320888519E-2"/>
  </r>
  <r>
    <x v="133"/>
    <x v="4"/>
    <s v="DEU"/>
    <n v="134"/>
    <n v="82479"/>
    <n v="19087.572240241872"/>
    <n v="98.050628074967392"/>
    <n v="98.95"/>
    <n v="4325.4549530999993"/>
    <n v="0.20137675465311455"/>
    <n v="131.37834850614416"/>
    <n v="55.612614971259248"/>
    <n v="1045.4576332199999"/>
    <n v="1299.55711099"/>
    <n v="1458.7342913699999"/>
    <n v="2937.2654939999998"/>
    <n v="2.3180000000000001"/>
    <n v="4.0708333333333329"/>
    <n v="116.85374665437853"/>
    <n v="9.7789999999999999"/>
    <n v="143.37988333038717"/>
    <n v="0.63308900000000001"/>
    <n v="472.48160000000001"/>
    <n v="549.10119999999995"/>
    <n v="1.5485589865399843"/>
    <n v="4384.18"/>
    <n v="2199.3132000000001"/>
    <n v="1935.0180129700002"/>
    <n v="2449.16"/>
    <n v="3323.451904296875"/>
    <n v="4.5493335723876953"/>
    <n v="112.79603576660156"/>
    <n v="67.824821472167969"/>
    <n v="0"/>
    <n v="0"/>
    <n v="0"/>
    <n v="0"/>
    <s v="FLOAT"/>
    <s v="USA"/>
    <n v="0"/>
    <n v="0.37576285004615784"/>
    <n v="3.9519239217042923E-2"/>
    <n v="4.0871534496545792E-2"/>
    <n v="2.3180000483989716E-2"/>
    <m/>
    <m/>
    <n v="-9.5523856580257416E-3"/>
    <n v="4.9071624875068665E-2"/>
    <n v="4.9544896930456161E-2"/>
    <n v="0.33970072865486145"/>
    <n v="2.6918064802885056E-2"/>
    <m/>
    <m/>
    <m/>
    <n v="4.0708333253860474E-2"/>
    <n v="3.6062151193618774E-2"/>
    <n v="8.4433719515800476E-2"/>
    <n v="9.9248766899108887E-2"/>
    <n v="3.2025769352912903E-2"/>
  </r>
  <r>
    <x v="134"/>
    <x v="4"/>
    <s v="DEU"/>
    <n v="134"/>
    <n v="82462"/>
    <n v="19283.670487293424"/>
    <n v="99.242030991765688"/>
    <n v="99.11"/>
    <n v="4425.1044916000001"/>
    <n v="0.19182042688304812"/>
    <n v="133.6779440361183"/>
    <n v="183.08675605462915"/>
    <n v="1125.4784618399999"/>
    <n v="1430.77570152"/>
    <n v="1531.1938812099997"/>
    <n v="2963.6691989999999"/>
    <n v="2.04833"/>
    <n v="4.0366666666666671"/>
    <n v="114.60713791468777"/>
    <n v="10.726699999999999"/>
    <n v="143.83949089623479"/>
    <n v="0.64987700000000004"/>
    <n v="457.35520000000002"/>
    <n v="535.11900000000003"/>
    <n v="1.4358931062330225"/>
    <n v="4350.09"/>
    <n v="2205.6404000000002"/>
    <n v="1980.3365499000006"/>
    <n v="2369.75"/>
    <n v="3321.032470703125"/>
    <n v="4.3238711357116699"/>
    <n v="108.45059967041016"/>
    <n v="67.833053588867188"/>
    <n v="0"/>
    <n v="0"/>
    <n v="0"/>
    <n v="0"/>
    <s v="FLOAT"/>
    <s v="USA"/>
    <n v="0"/>
    <n v="8.4664672613143921E-2"/>
    <n v="3.07930838316679E-2"/>
    <n v="6.7013204097747803E-2"/>
    <n v="2.0483300089836121E-2"/>
    <m/>
    <m/>
    <n v="-1.9229123368859291E-2"/>
    <n v="5.0022207200527191E-2"/>
    <n v="5.1002949476242065E-2"/>
    <n v="6.2737643718719482E-2"/>
    <n v="2.0632589235901833E-2"/>
    <m/>
    <m/>
    <m/>
    <n v="4.0366668254137039E-2"/>
    <n v="2.1927028894424438E-2"/>
    <n v="4.1184931993484497E-2"/>
    <n v="4.0426891297101974E-2"/>
    <n v="4.3748252093791962E-2"/>
  </r>
  <r>
    <x v="135"/>
    <x v="4"/>
    <s v="DEU"/>
    <n v="134"/>
    <n v="82415"/>
    <n v="19417.057021603057"/>
    <n v="100"/>
    <n v="99.03"/>
    <n v="4475.5453472999998"/>
    <n v="0.19094829837235616"/>
    <n v="136.25661669351649"/>
    <n v="220.64586011876477"/>
    <n v="1221.624130895"/>
    <n v="1526.3594606159998"/>
    <n v="1701.2102714499999"/>
    <n v="3112.3122789999998"/>
    <n v="2.09"/>
    <n v="3.3533333333333335"/>
    <n v="112.35985195348961"/>
    <n v="11.166700000000001"/>
    <n v="144.35213010429558"/>
    <n v="0.67346500000000009"/>
    <n v="489.04160000000002"/>
    <n v="550.53290000000004"/>
    <n v="1.6579045520047471"/>
    <n v="4354.91"/>
    <n v="2257.9958000000001"/>
    <n v="2008.5709117800002"/>
    <n v="2346.33"/>
    <n v="3327.639404296875"/>
    <n v="4.3846673965454102"/>
    <n v="104.71192932128906"/>
    <n v="67.783683776855469"/>
    <n v="0"/>
    <n v="0"/>
    <n v="0"/>
    <n v="0"/>
    <s v="FLOAT"/>
    <s v="USA"/>
    <n v="0"/>
    <n v="0.28201770782470703"/>
    <n v="3.1932152807712555E-2"/>
    <n v="4.0816325694322586E-2"/>
    <n v="2.0899999886751175E-2"/>
    <m/>
    <m/>
    <n v="-1.9606132060289383E-2"/>
    <n v="5.1538284868001938E-2"/>
    <n v="5.2568957209587097E-2"/>
    <n v="0.25070810317993164"/>
    <n v="2.5033501908183098E-2"/>
    <m/>
    <m/>
    <m/>
    <n v="3.3533334732055664E-2"/>
    <n v="3.1309604644775391E-2"/>
    <n v="7.0652931928634644E-2"/>
    <n v="8.2300029695034027E-2"/>
    <n v="3.085816279053688E-2"/>
  </r>
  <r>
    <x v="136"/>
    <x v="4"/>
    <s v="DEU"/>
    <n v="134"/>
    <n v="82322"/>
    <n v="20040.620318052523"/>
    <n v="103.93361022545811"/>
    <n v="100"/>
    <n v="4664.8110164"/>
    <n v="0.19846498200987364"/>
    <n v="138.68857451821177"/>
    <n v="257.63670179982739"/>
    <n v="1412.3288997089999"/>
    <n v="1726.081974811"/>
    <n v="1797.6991886700002"/>
    <n v="3266.4316829999998"/>
    <n v="2.8358300000000001"/>
    <n v="3.7624999999999997"/>
    <n v="112.35496418087114"/>
    <n v="10.2502"/>
    <n v="145.89004772847801"/>
    <n v="0.66704700000000006"/>
    <n v="497.8526"/>
    <n v="553.08330000000001"/>
    <n v="1.485064540622627"/>
    <n v="4385.43"/>
    <n v="2303.0720000000001"/>
    <n v="2030.2864922699996"/>
    <n v="2355.14"/>
    <n v="3472.525146484375"/>
    <n v="4.691741943359375"/>
    <n v="101.31134033203125"/>
    <n v="67.692626953125"/>
    <n v="0"/>
    <n v="0"/>
    <n v="0"/>
    <n v="0"/>
    <s v="FLOAT"/>
    <s v="USA"/>
    <n v="0"/>
    <n v="0.24087242782115936"/>
    <n v="5.3070500493049622E-2"/>
    <n v="2.688172273337841E-3"/>
    <n v="2.8358299285173416E-2"/>
    <m/>
    <m/>
    <n v="-4.449982225196436E-5"/>
    <n v="5.3114999085664749E-2"/>
    <n v="5.3117364645004272E-2"/>
    <n v="0.21326619386672974"/>
    <n v="2.2753637284040451E-2"/>
    <m/>
    <m/>
    <m/>
    <n v="3.762499988079071E-2"/>
    <n v="2.7606219053268433E-2"/>
    <n v="7.8188598155975342E-2"/>
    <n v="9.5912262797355652E-2"/>
    <n v="1.5523236244916916E-2"/>
  </r>
  <r>
    <x v="137"/>
    <x v="4"/>
    <s v="DEU"/>
    <n v="134"/>
    <n v="82212"/>
    <n v="20546.936107422782"/>
    <n v="107.17035848847374"/>
    <n v="99.9"/>
    <n v="4888.6948765000006"/>
    <n v="0.20141468467391735"/>
    <n v="141.86367486507621"/>
    <n v="313.25504519140679"/>
    <n v="1505.5576439019999"/>
    <n v="1885.49444154"/>
    <n v="1879.4900434399999"/>
    <n v="3616.9164189999997"/>
    <n v="3.8591699999999998"/>
    <n v="4.2166666666666668"/>
    <n v="113.53765793247219"/>
    <n v="8.6583000000000006"/>
    <n v="147.39261092451829"/>
    <n v="0.63994200000000001"/>
    <n v="543.85180000000003"/>
    <n v="572.66309999999999"/>
    <n v="1.3285986006385428"/>
    <n v="4476.8100000000004"/>
    <n v="2281.9119000000001"/>
    <n v="2013.09083491"/>
    <n v="2463.7199999999998"/>
    <n v="3701.9658203125"/>
    <n v="4.6153178215026855"/>
    <n v="96.622520446777344"/>
    <n v="67.431427001953125"/>
    <n v="0"/>
    <n v="0"/>
    <n v="0"/>
    <n v="0"/>
    <s v="FLOAT"/>
    <s v="USA"/>
    <n v="0"/>
    <n v="0.20423117280006409"/>
    <n v="6.4309559762477875E-2"/>
    <n v="2.5137992575764656E-2"/>
    <n v="3.8591701537370682E-2"/>
    <m/>
    <m/>
    <n v="1.0529126040637493E-2"/>
    <n v="5.3780436515808105E-2"/>
    <n v="5.3220074623823166E-2"/>
    <n v="0.17558208107948303"/>
    <n v="2.4370122700929642E-2"/>
    <m/>
    <m/>
    <m/>
    <n v="4.2166665196418762E-2"/>
    <n v="2.864907868206501E-2"/>
    <n v="8.4733054041862488E-2"/>
    <n v="9.8747275769710541E-2"/>
    <n v="3.1864847987890244E-2"/>
  </r>
  <r>
    <x v="138"/>
    <x v="4"/>
    <s v="DEU"/>
    <n v="134"/>
    <n v="82056"/>
    <n v="20801.437443847575"/>
    <n v="108.40499281157814"/>
    <n v="100.37"/>
    <n v="4980.5015366999996"/>
    <n v="0.20360007818608289"/>
    <n v="145.75799683747348"/>
    <n v="299.69195228249873"/>
    <n v="1575.8701235680001"/>
    <n v="1923.0800178159998"/>
    <n v="2007.7964031000004"/>
    <n v="3957.6220049999997"/>
    <n v="3.8183300000000004"/>
    <n v="3.98416666666667"/>
    <n v="114.24432385321373"/>
    <n v="7.5244999999999997"/>
    <n v="150.71592716987803"/>
    <n v="0.65522199999999997"/>
    <n v="572.64160000000004"/>
    <n v="595.78099999999995"/>
    <n v="1.4053531651936473"/>
    <n v="4610.92"/>
    <n v="2263.7031000000002"/>
    <n v="2004.4949620599996"/>
    <n v="2606.42"/>
    <n v="3883.572265625"/>
    <n v="4.7539148330688477"/>
    <n v="91.902633666992188"/>
    <n v="66.149482727050781"/>
    <n v="1"/>
    <n v="1"/>
    <n v="0"/>
    <n v="0"/>
    <s v="FLOAT"/>
    <s v="USA"/>
    <n v="0"/>
    <n v="-0.42578661441802979"/>
    <n v="6.0062546283006668E-2"/>
    <n v="0.10143991559743881"/>
    <n v="3.8183301687240601E-2"/>
    <m/>
    <m/>
    <n v="6.2181823886930943E-3"/>
    <n v="5.3844362497329712E-2"/>
    <n v="5.3511615842580795E-2"/>
    <n v="-0.44358089566230774"/>
    <n v="3.1979944556951523E-2"/>
    <m/>
    <m/>
    <m/>
    <n v="3.98416668176651E-2"/>
    <n v="1.7794251441955566E-2"/>
    <n v="6.7067216150462627E-3"/>
    <n v="-1.2055665254592896E-2"/>
    <n v="6.9811612367630005E-2"/>
  </r>
  <r>
    <x v="139"/>
    <x v="4"/>
    <s v="DEU"/>
    <n v="134"/>
    <n v="81770.504779357143"/>
    <n v="19789.8454371839"/>
    <n v="102.49195886061953"/>
    <n v="100.4"/>
    <n v="4783.4321058999994"/>
    <n v="0.19189196890137178"/>
    <n v="146.11681028701869"/>
    <n v="273.07271481452841"/>
    <n v="1298.9513904390001"/>
    <n v="1570.5539820449999"/>
    <n v="2355.7698533800003"/>
    <n v="3887.9944570000002"/>
    <n v="0.62583299999999997"/>
    <n v="3.2225000000000001"/>
    <n v="114.83318267608496"/>
    <n v="7.7416"/>
    <n v="151.26392080608093"/>
    <n v="0.72990100000000002"/>
    <n v="552.63739999999996"/>
    <n v="620.14679999999998"/>
    <n v="1.3576495904484234"/>
    <n v="4611.05"/>
    <n v="2259.1089000000002"/>
    <n v="2015.3811118399999"/>
    <n v="2595.67"/>
    <n v="3793.7666015625"/>
    <n v="5.0446157455444336"/>
    <n v="88.983619689941406"/>
    <n v="62.845703125"/>
    <n v="0"/>
    <n v="0"/>
    <n v="0"/>
    <n v="0"/>
    <s v="FLOAT"/>
    <s v="USA"/>
    <n v="0"/>
    <n v="0.25404000282287598"/>
    <n v="5.9235967695713043E-2"/>
    <n v="4.9247182905673981E-2"/>
    <n v="6.2583298422396183E-3"/>
    <m/>
    <m/>
    <n v="5.1556318067014217E-3"/>
    <n v="5.4080337285995483E-2"/>
    <n v="5.3802948445081711E-2"/>
    <n v="0.20271843671798706"/>
    <n v="4.2671304196119308E-2"/>
    <m/>
    <m/>
    <m/>
    <n v="3.2225001603364944E-2"/>
    <n v="5.1321566104888916E-2"/>
    <n v="7.5566880404949188E-2"/>
    <n v="9.0133838355541229E-2"/>
    <n v="2.775275707244873E-2"/>
  </r>
  <r>
    <x v="140"/>
    <x v="4"/>
    <s v="DEU"/>
    <n v="134"/>
    <n v="81569.337328512702"/>
    <n v="20661.445435680802"/>
    <n v="106.93970693999252"/>
    <n v="100.92736008626781"/>
    <n v="5015.530452"/>
    <n v="0.19435555762269094"/>
    <n v="147.75140489050239"/>
    <n v="287.13594274124551"/>
    <n v="1556.1866504479999"/>
    <n v="1857.313864985"/>
    <n v="2559.2720090500002"/>
    <n v="3887.7988739999996"/>
    <n v="0.38333299999999998"/>
    <n v="2.7433333333333301"/>
    <n v="117.77765345692137"/>
    <n v="6.9664000000000001"/>
    <n v="155.15290790171466"/>
    <n v="0.8238160000000001"/>
    <n v="564.64420933999997"/>
    <n v="651.41265146000001"/>
    <n v="1.4637254901960783"/>
    <n v="4601.88"/>
    <n v="2256.5524999999998"/>
    <n v="2025.6061910800004"/>
    <n v="2576.27"/>
    <n v="3690.592529296875"/>
    <n v="4.5590686798095703"/>
    <n v="86.238449096679688"/>
    <n v="65.773399353027344"/>
    <n v="0"/>
    <n v="0"/>
    <n v="0"/>
    <n v="0"/>
    <s v="FLOAT"/>
    <s v="USA"/>
    <n v="0"/>
    <n v="0.18457514047622681"/>
    <n v="8.0066129565238953E-2"/>
    <n v="4.0067091584205627E-2"/>
    <n v="3.8333300035446882E-3"/>
    <m/>
    <m/>
    <n v="2.5645937770605087E-2"/>
    <n v="5.4420191794633865E-2"/>
    <n v="5.3059432655572891E-2"/>
    <n v="0.15109890699386597"/>
    <n v="2.9081977903842926E-2"/>
    <m/>
    <m/>
    <m/>
    <n v="2.7433333918452263E-2"/>
    <n v="3.347623348236084E-2"/>
    <n v="7.9165399074554443E-2"/>
    <n v="9.8609432578086853E-2"/>
    <n v="2.1950211375951767E-2"/>
  </r>
  <r>
    <x v="141"/>
    <x v="4"/>
    <s v="DEU"/>
    <n v="134"/>
    <n v="81560.193353474315"/>
    <n v="21432.681417956832"/>
    <n v="113.21667818360504"/>
    <n v="104.71665647398324"/>
    <n v="5268.1454547999992"/>
    <n v="0.20266247891325581"/>
    <n v="151.41927570807559"/>
    <n v="350.64316172051184"/>
    <n v="1763.1545368779998"/>
    <n v="2071.0231062590001"/>
    <n v="2713.0217611799999"/>
    <n v="4117.6088989999998"/>
    <n v="0.80916700000000008"/>
    <n v="2.60666666666667"/>
    <n v="124.13764674359513"/>
    <n v="5.8243999999999998"/>
    <n v="159.78433798833302"/>
    <n v="0.79801"/>
    <n v="600.72144952000008"/>
    <n v="635.35528715999999"/>
    <n v="1.5115774016539145"/>
    <n v="4724.6570000000002"/>
    <n v="2283.0735"/>
    <n v="2049.06246027"/>
    <n v="2675.59"/>
    <n v="3697.8662109375"/>
    <n v="4.6583242416381836"/>
    <n v="85.584907531738281"/>
    <n v="65.033927917480469"/>
    <n v="0"/>
    <n v="0"/>
    <n v="0"/>
    <n v="0"/>
    <s v="FLOAT"/>
    <s v="USA"/>
    <n v="0"/>
    <n v="-0.14815965294837952"/>
    <n v="0.10771128535270691"/>
    <n v="8.2908846437931061E-2"/>
    <n v="8.091670460999012E-3"/>
    <m/>
    <m/>
    <n v="5.3999897092580795E-2"/>
    <n v="5.3711391985416412E-2"/>
    <n v="5.0959579646587372E-2"/>
    <n v="-0.17389889061450958"/>
    <n v="3.1157488003373146E-2"/>
    <m/>
    <m/>
    <m/>
    <n v="2.6066666468977928E-2"/>
    <n v="2.5739235803484917E-2"/>
    <n v="6.3427582383155823E-2"/>
    <n v="6.9555565714836121E-2"/>
    <n v="4.5500259846448898E-2"/>
  </r>
  <r>
    <x v="142"/>
    <x v="4"/>
    <s v="DEU"/>
    <n v="134"/>
    <n v="81713.608934673859"/>
    <n v="21483.780398506071"/>
    <n v="113.47725867112729"/>
    <n v="106.08861039479349"/>
    <n v="5369.3596573000004"/>
    <n v="0.20112172166510772"/>
    <n v="154.67570710350361"/>
    <n v="372.88214784290119"/>
    <n v="1758.0120730589999"/>
    <n v="2132.8908987340001"/>
    <n v="3100.0061966399999"/>
    <n v="4411.5701479999998"/>
    <n v="0.255"/>
    <n v="1.4951300000000001"/>
    <n v="135.97092462328325"/>
    <n v="5.3794000000000004"/>
    <n v="163.99151493724585"/>
    <n v="0.81135400000000002"/>
    <n v="656.09295265000003"/>
    <n v="699.21509248999996"/>
    <n v="1.482363195391845"/>
    <n v="4764.223"/>
    <n v="2289.4065000000001"/>
    <n v="2069.8000000000002"/>
    <n v="2694.42"/>
    <n v="3793.7998046875"/>
    <n v="5.0050539970397949"/>
    <n v="85.535995483398438"/>
    <n v="63.944618225097656"/>
    <n v="0"/>
    <n v="0"/>
    <n v="0"/>
    <n v="0"/>
    <s v="FLOAT"/>
    <s v="USA"/>
    <n v="0"/>
    <n v="0.29262766242027283"/>
    <n v="0.14848053455352783"/>
    <n v="4.6400036662817001E-2"/>
    <n v="2.5500000920146704E-3"/>
    <m/>
    <m/>
    <n v="9.5321334898471832E-2"/>
    <n v="5.3159203380346298E-2"/>
    <n v="4.8532973974943161E-2"/>
    <n v="0.24763624370098114"/>
    <n v="3.6061327904462814E-2"/>
    <m/>
    <m/>
    <m/>
    <n v="1.4949999749660492E-2"/>
    <n v="4.4991418719291687E-2"/>
    <n v="0.13630339503288269"/>
    <n v="0.17369765043258667"/>
    <n v="2.4475017562508583E-2"/>
  </r>
  <r>
    <x v="143"/>
    <x v="4"/>
    <s v="DEU"/>
    <n v="134"/>
    <n v="81937.128324501013"/>
    <n v="21517.887790133365"/>
    <n v="113.66321456563762"/>
    <n v="106.18230592080108"/>
    <n v="5498.5226705000005"/>
    <n v="0.19699388586956521"/>
    <n v="157.14753308925944"/>
    <n v="348.00047799107813"/>
    <n v="1739.5459085309997"/>
    <n v="2128.0817083469997"/>
    <n v="3277.5310182499998"/>
    <n v="4526.5729520000004"/>
    <n v="8.9166666666666658E-2"/>
    <n v="1.5714079999999999"/>
    <n v="144.43854350875571"/>
    <n v="5.2305999999999999"/>
    <n v="167.17341347003708"/>
    <n v="0.78716900000000001"/>
    <n v="655.63724425999999"/>
    <n v="680.85767211000007"/>
    <n v="1.4181930244362266"/>
    <n v="4604.0730000000003"/>
    <n v="2306.9499999999998"/>
    <n v="2098.48"/>
    <n v="2505.59"/>
    <n v="4012.821533203125"/>
    <n v="5.7538938522338867"/>
    <n v="83.766998291015625"/>
    <n v="60.787864685058594"/>
    <n v="0"/>
    <n v="0"/>
    <n v="0"/>
    <n v="0"/>
    <s v="FLOAT"/>
    <s v="USA"/>
    <n v="0"/>
    <n v="0.26745998859405518"/>
    <n v="0.11135691404342651"/>
    <n v="-4.8566716723144054E-3"/>
    <n v="8.916666847653687E-4"/>
    <m/>
    <m/>
    <n v="6.2274627387523651E-2"/>
    <n v="4.9082290381193161E-2"/>
    <n v="4.6204898506402969E-2"/>
    <n v="0.22761362791061401"/>
    <n v="3.2458402216434479E-2"/>
    <m/>
    <m/>
    <m/>
    <n v="1.5699999406933784E-2"/>
    <n v="3.9846375584602356E-2"/>
    <n v="0.10872621089220047"/>
    <n v="0.14336684346199036"/>
    <n v="-1.982502406463027E-3"/>
  </r>
  <r>
    <x v="144"/>
    <x v="4"/>
    <s v="DEU"/>
    <n v="134"/>
    <n v="82278.503392600673"/>
    <n v="21903.314593546904"/>
    <n v="115.69135476624218"/>
    <n v="106.8515719801027"/>
    <n v="5725.5554168999997"/>
    <n v="0.20002080157682772"/>
    <n v="158.35633573261615"/>
    <n v="448.9032025650593"/>
    <n v="1777.0172643349999"/>
    <n v="2200.3756393859999"/>
    <n v="3497.5579815900001"/>
    <n v="4747.190576"/>
    <n v="9.6666666666666679E-2"/>
    <n v="1.1634720000000001"/>
    <n v="148.96199681518544"/>
    <n v="4.9805999999999999"/>
    <n v="171.99929291143712"/>
    <n v="0.75669399999999998"/>
    <n v="682.44189440999992"/>
    <n v="675.47718378000002"/>
    <n v="1.6109299069269414"/>
    <n v="4664.2299999999996"/>
    <n v="2397.2256260600002"/>
    <n v="2138.0331669699999"/>
    <n v="2526.1969679200001"/>
    <n v="4037.20263671875"/>
    <n v="5.9159741401672363"/>
    <n v="82.931144714355469"/>
    <n v="61.081188201904297"/>
    <n v="0"/>
    <n v="0"/>
    <n v="0"/>
    <n v="0"/>
    <s v="FLOAT"/>
    <s v="USA"/>
    <n v="0"/>
    <n v="3.0944511294364929E-2"/>
    <n v="9.7924605011940002E-2"/>
    <n v="7.1003764867782593E-2"/>
    <n v="9.6666667377576232E-4"/>
    <m/>
    <m/>
    <n v="5.1090870052576065E-2"/>
    <n v="4.6833731234073639E-2"/>
    <n v="4.455726221203804E-2"/>
    <n v="3.9868820458650589E-3"/>
    <n v="2.6850579306483269E-2"/>
    <m/>
    <m/>
    <m/>
    <n v="1.1633333750069141E-2"/>
    <n v="2.695762924849987E-2"/>
    <n v="7.2709411382675171E-2"/>
    <n v="8.4069415926933289E-2"/>
    <n v="3.5985216498374939E-2"/>
  </r>
  <r>
    <x v="145"/>
    <x v="4"/>
    <s v="DEU"/>
    <n v="134"/>
    <n v="82993.765440047544"/>
    <n v="22037.585410165313"/>
    <n v="116.40529246927939"/>
    <n v="107.98220942679225"/>
    <n v="5918.6936293999997"/>
    <n v="0.2001982697658434"/>
    <n v="159.43277608125175"/>
    <n v="518.49992823851414"/>
    <n v="1853.396924244"/>
    <n v="2338.8249334259999"/>
    <n v="3939.12572069"/>
    <n v="5186.469994"/>
    <n v="-0.1075"/>
    <n v="0.49519370000000001"/>
    <n v="155.98114849757638"/>
    <n v="4.6242000000000001"/>
    <n v="176.77214071062397"/>
    <n v="0.72206999999999999"/>
    <n v="708.56200405999994"/>
    <n v="667.49739737999994"/>
    <n v="1.7964820428033434"/>
    <n v="4772.1760000000004"/>
    <n v="2451.2515181500003"/>
    <n v="2201.8812373199999"/>
    <n v="2570.2950669299998"/>
    <n v="4159.5888671875"/>
    <n v="6.2140840758249567"/>
    <n v="82.160596653672357"/>
    <n v="58.920354596812608"/>
    <n v="0"/>
    <n v="0"/>
    <n v="0"/>
    <n v="0"/>
    <s v="FLOAT"/>
    <s v="USA"/>
    <n v="0"/>
    <n v="0.11329784989356995"/>
    <n v="9.6813514828681946E-2"/>
    <n v="5.1290746778249741E-3"/>
    <n v="-1.0750000365078449E-3"/>
    <m/>
    <m/>
    <n v="5.1736947149038315E-2"/>
    <n v="4.5076567679643631E-2"/>
    <n v="4.2859166860580444E-2"/>
    <n v="8.627425879240036E-2"/>
    <n v="2.4877326563000679E-2"/>
    <m/>
    <m/>
    <m/>
    <n v="4.9583334475755692E-3"/>
    <n v="2.7023598551750183E-2"/>
    <n v="7.8029446303844452E-2"/>
    <n v="0.10042256861925125"/>
    <n v="2.0270373206585646E-3"/>
  </r>
  <r>
    <x v="146"/>
    <x v="4"/>
    <s v="DEU"/>
    <n v="134"/>
    <n v="83666.355603981981"/>
    <n v="22347.948539301782"/>
    <n v="118.04439782649118"/>
    <n v="109.7276485977502"/>
    <n v="6131.0185341999995"/>
    <n v="0.20298302251542394"/>
    <n v="160.03079849716042"/>
    <n v="547.50423605503192"/>
    <n v="1865.3935942979999"/>
    <n v="2357.7311597040002"/>
    <n v="4250.0596624300006"/>
    <n v="5480.6268259999997"/>
    <n v="-0.32"/>
    <n v="9.1499189999999994E-2"/>
    <n v="167.72226885066104"/>
    <n v="4.1218000000000004"/>
    <n v="180.82022273289726"/>
    <n v="0.69276799999999994"/>
    <n v="719.05112035000002"/>
    <n v="709.28370532999998"/>
    <n v="1.8554501470448723"/>
    <n v="4913.0020000000004"/>
    <n v="2463.8392400299999"/>
    <n v="2277.5386092100002"/>
    <n v="2635.4633225299999"/>
    <n v="4327.10205078125"/>
    <n v="6.2485061457149333"/>
    <n v="81.907349325187752"/>
    <n v="58.254928829204935"/>
    <n v="0"/>
    <n v="0"/>
    <n v="0"/>
    <n v="0"/>
    <s v="FLOAT"/>
    <s v="USA"/>
    <n v="0"/>
    <n v="5.6800000369548798E-2"/>
    <n v="0.11859948933124542"/>
    <n v="4.0644876658916473E-2"/>
    <n v="-2.637E-3"/>
    <m/>
    <m/>
    <n v="7.5268864631652832E-2"/>
    <n v="4.3330620974302292E-2"/>
    <n v="4.0297474712133408E-2"/>
    <n v="2.8799999505281448E-2"/>
    <n v="2.7216173708438873E-2"/>
    <m/>
    <m/>
    <m/>
    <n v="9.1500000000000001E-4"/>
    <n v="2.79999990016222E-2"/>
    <n v="8.2394450902938843E-2"/>
    <n v="0.10312313586473465"/>
    <n v="1.9003938883543015E-2"/>
  </r>
  <r>
    <x v="147"/>
    <x v="4"/>
    <s v="DEU"/>
    <n v="134"/>
    <n v="83979.282749739985"/>
    <n v="22861.229874936176"/>
    <n v="120.75612068377905"/>
    <n v="110.86569498916018"/>
    <n v="6390.0095427999995"/>
    <n v="0.20411488877189976"/>
    <n v="162.76894379880093"/>
    <n v="470.54716366536223"/>
    <n v="2013.8252490749999"/>
    <n v="2507.2696186779999"/>
    <n v="4532.43848617"/>
    <n v="5718.0645879999993"/>
    <n v="-0.35499999999999998"/>
    <n v="0.31633610000000001"/>
    <n v="177.98039472691866"/>
    <n v="3.7454999999999998"/>
    <n v="185.55771610394197"/>
    <n v="0.64657700000000007"/>
    <n v="795.53580833000001"/>
    <n v="735.66198454000005"/>
    <n v="1.6308096389560587"/>
    <n v="5104.9120000000003"/>
    <n v="2550.9890690000002"/>
    <n v="2360.6570000000002"/>
    <n v="2744.2550729999998"/>
    <n v="4496.83251953125"/>
    <n v="6.5906942223015381"/>
    <n v="82.647524193806305"/>
    <n v="56.40418147518367"/>
    <n v="0"/>
    <n v="0"/>
    <n v="0"/>
    <n v="0"/>
    <s v="FLOAT"/>
    <s v="USA"/>
    <n v="0"/>
    <n v="0.16380000114440918"/>
    <n v="0.1020183339715004"/>
    <n v="1.1384469456970692E-2"/>
    <n v="-3.2910000000000001E-3"/>
    <m/>
    <m/>
    <n v="6.1162829399108887E-2"/>
    <n v="4.085550457239151E-2"/>
    <n v="3.8500692695379257E-2"/>
    <n v="0.13590000569820404"/>
    <n v="2.4562019854784012E-2"/>
    <m/>
    <m/>
    <m/>
    <n v="3.1630000000000004E-3"/>
    <n v="2.7899999171495438E-2"/>
    <n v="9.3060173094272614E-2"/>
    <n v="0.11924979090690613"/>
    <n v="4.0467348881065845E-3"/>
  </r>
  <r>
    <x v="148"/>
    <x v="4"/>
    <s v="DEU"/>
    <n v="134"/>
    <n v="84232.266059135276"/>
    <n v="23040.320451191405"/>
    <n v="121.70126693461734"/>
    <n v="112.11828897383118"/>
    <n v="6586.9616237999999"/>
    <n v="0.21057199527296266"/>
    <n v="165.91852852258663"/>
    <n v="534.13214385444144"/>
    <n v="2126.8307594789999"/>
    <n v="2583.1278543090002"/>
    <n v="4851.1331613499997"/>
    <n v="5977.4076459999997"/>
    <n v="-0.36166666666666702"/>
    <n v="0.39636399999999999"/>
    <n v="189.79911589538398"/>
    <n v="3.3835000000000002"/>
    <n v="191.00229803782918"/>
    <n v="0.61271500000000001"/>
    <n v="779.28286103000005"/>
    <n v="754.94646834000002"/>
    <n v="1.7081484716157205"/>
    <n v="5333.6090407299998"/>
    <n v="2703.32475604"/>
    <n v="2431.9768134999999"/>
    <n v="2901.6322272299999"/>
    <n v="4776.34619140625"/>
    <n v="6.7905948023907952"/>
    <n v="83.7050497175332"/>
    <n v="55.324653063463337"/>
    <n v="0"/>
    <n v="0"/>
    <n v="0"/>
    <n v="0"/>
    <s v="FLOAT"/>
    <s v="USA"/>
    <n v="0"/>
    <n v="-0.16850000619888306"/>
    <n v="0.10550530254840851"/>
    <n v="2.5323729962110519E-2"/>
    <n v="-3.2209999999999999E-3"/>
    <m/>
    <m/>
    <n v="6.6403627395629883E-2"/>
    <n v="3.9101678878068924E-2"/>
    <n v="3.6666866391897202E-2"/>
    <n v="-0.19040000438690186"/>
    <n v="2.705039456486702E-2"/>
    <m/>
    <m/>
    <m/>
    <n v="3.9639999999999996E-3"/>
    <n v="2.1900000050663948E-2"/>
    <n v="3.8622207939624786E-2"/>
    <n v="4.682081937789917E-2"/>
    <n v="1.1051365174353123E-2"/>
  </r>
  <r>
    <x v="149"/>
    <x v="4"/>
    <s v="DEU"/>
    <n v="134"/>
    <n v="84422.257540488354"/>
    <n v="23229.874967889369"/>
    <n v="122.70878889311852"/>
    <n v="113.61727596473931"/>
    <n v="6793.2821304999998"/>
    <n v="0.21368937769012625"/>
    <n v="168.16390335351838"/>
    <n v="504.20051115723163"/>
    <n v="2155.6244887389998"/>
    <n v="2602.0634180369998"/>
    <n v="5179.6734847499993"/>
    <n v="6252.397344"/>
    <n v="-0.39250000000000002"/>
    <n v="-0.25363449999999998"/>
    <n v="200.75915869467178"/>
    <n v="3.14"/>
    <n v="197.43680395969591"/>
    <n v="0.58924999999999994"/>
    <n v="805.40101485000002"/>
    <n v="776.47037749000003"/>
    <n v="1.7409916325440622"/>
    <n v="5603.1497963499996"/>
    <n v="2957.3968521900001"/>
    <n v="2550.9910248299998"/>
    <n v="3052.1587715199998"/>
    <n v="4993.5322265625"/>
    <n v="6.6099867691872207"/>
    <n v="85.211914013701275"/>
    <n v="56.930380160342864"/>
    <n v="0"/>
    <n v="0"/>
    <n v="0"/>
    <n v="0"/>
    <s v="FLOAT"/>
    <s v="USA"/>
    <n v="0"/>
    <n v="0.22769999504089355"/>
    <n v="9.4944000244140625E-2"/>
    <n v="5.8534141629934311E-2"/>
    <n v="-3.5630000000000002E-3"/>
    <m/>
    <m/>
    <n v="5.7748794555664063E-2"/>
    <n v="3.7195205688476563E-2"/>
    <n v="3.5164497792720795E-2"/>
    <n v="0.19169999659061432"/>
    <n v="3.0208945274353027E-2"/>
    <m/>
    <m/>
    <m/>
    <n v="-2.5360000000000001E-3"/>
    <n v="3.5999998450279236E-2"/>
    <n v="0.10639812052249908"/>
    <n v="0.12758629024028778"/>
    <n v="2.7485569939017296E-2"/>
  </r>
  <r>
    <x v="150"/>
    <x v="4"/>
    <s v="DEU"/>
    <n v="134"/>
    <n v="84491.345351889482"/>
    <n v="22152.350379556461"/>
    <n v="116.89387833353929"/>
    <n v="106.77176817122792"/>
    <n v="6586.3748747999998"/>
    <n v="0.21851696777488747"/>
    <n v="168.78903611894825"/>
    <n v="428.87630657820006"/>
    <n v="2003.8765286140001"/>
    <n v="2361.2911614699997"/>
    <n v="5815.8502205100003"/>
    <n v="6763.6513059999997"/>
    <n v="-0.46083333333333298"/>
    <n v="-0.51102400000000003"/>
    <n v="216.32221668807463"/>
    <n v="3.81"/>
    <n v="198.14389252253841"/>
    <n v="0.68724200000000002"/>
    <n v="746.79652472999999"/>
    <n v="1000.82363679"/>
    <n v="1.5938635808002606"/>
    <n v="5853.85199741"/>
    <n v="3132.9091247299998"/>
    <n v="2678.7438846"/>
    <n v="3175.10811281"/>
    <n v="5220.21044921875"/>
    <n v="6.0918041855812444"/>
    <n v="83.30632095272847"/>
    <n v="57.500326779796552"/>
    <n v="0"/>
    <n v="0"/>
    <n v="0"/>
    <n v="0"/>
    <s v="FLOAT"/>
    <s v="USA"/>
    <n v="0"/>
    <n v="7.590000331401825E-2"/>
    <n v="0.11318507790565491"/>
    <n v="3.2080188393592834E-2"/>
    <n v="-4.2520000000000006E-3"/>
    <m/>
    <m/>
    <n v="7.7521085739135742E-2"/>
    <n v="3.5663992166519165E-2"/>
    <n v="3.3098183572292328E-2"/>
    <n v="5.000000074505806E-2"/>
    <n v="2.4666666984558105E-2"/>
    <m/>
    <m/>
    <m/>
    <n v="-5.11E-3"/>
    <n v="2.5899998843669891E-2"/>
    <n v="8.3412259817123413E-2"/>
    <n v="0.10375489294528961"/>
    <n v="1.3914094306528568E-2"/>
  </r>
  <r>
    <x v="0"/>
    <x v="5"/>
    <s v="DNK"/>
    <n v="128"/>
    <n v="1888"/>
    <n v="2003.1779661016951"/>
    <n v="8.9203339732465121"/>
    <n v="13.06"/>
    <n v="0.66900000000000004"/>
    <n v="0.1210762331838565"/>
    <n v="2.8137099999999999"/>
    <m/>
    <n v="0.126"/>
    <n v="0.113"/>
    <n v="2.5999999999999999E-2"/>
    <n v="0.14541839909768906"/>
    <m/>
    <n v="4.8"/>
    <m/>
    <m/>
    <n v="0.15907402235955159"/>
    <m/>
    <n v="4.2839000000000002E-2"/>
    <n v="4.3808E-2"/>
    <n v="3.2262960000000001"/>
    <n v="0.15440200000000001"/>
    <m/>
    <m/>
    <m/>
    <m/>
    <n v="35.872455596923828"/>
    <n v="140.02143859863281"/>
    <n v="13.351302146911621"/>
    <n v="0"/>
    <n v="0"/>
    <n v="0"/>
    <n v="0"/>
    <s v="FLOAT"/>
    <s v="GBR"/>
    <m/>
    <m/>
    <m/>
    <n v="5.7401813566684723E-2"/>
    <m/>
    <m/>
    <m/>
    <m/>
    <m/>
    <m/>
    <m/>
    <m/>
    <m/>
    <m/>
    <m/>
    <n v="4.8000000417232513E-2"/>
    <m/>
    <m/>
    <m/>
    <m/>
  </r>
  <r>
    <x v="1"/>
    <x v="5"/>
    <s v="DNK"/>
    <n v="128"/>
    <n v="1903"/>
    <n v="1993.037309511298"/>
    <n v="8.896254416765121"/>
    <n v="13.51"/>
    <n v="0.68500000000000005"/>
    <n v="0.12408759124087591"/>
    <n v="3.037528"/>
    <m/>
    <n v="0.14299999999999999"/>
    <n v="0.113"/>
    <n v="2.5999999999999999E-2"/>
    <n v="0.16040998663353329"/>
    <m/>
    <n v="4.5"/>
    <m/>
    <m/>
    <n v="0.15907402235955159"/>
    <m/>
    <n v="4.5033999999999998E-2"/>
    <n v="4.113E-2"/>
    <n v="3.2972335999999998"/>
    <n v="0.16078200000000001"/>
    <m/>
    <m/>
    <m/>
    <m/>
    <n v="36.783668518066406"/>
    <n v="140.872802734375"/>
    <n v="16.711629867553711"/>
    <n v="0"/>
    <n v="0"/>
    <n v="0"/>
    <n v="0"/>
    <s v="FLOAT"/>
    <s v="GBR"/>
    <n v="0"/>
    <m/>
    <m/>
    <n v="0.11077844351530075"/>
    <m/>
    <m/>
    <m/>
    <m/>
    <m/>
    <m/>
    <m/>
    <m/>
    <m/>
    <m/>
    <m/>
    <n v="4.5000001788139343E-2"/>
    <m/>
    <m/>
    <m/>
    <m/>
  </r>
  <r>
    <x v="2"/>
    <x v="5"/>
    <s v="DNK"/>
    <n v="128"/>
    <n v="1918"/>
    <n v="2086.9708029197081"/>
    <n v="9.2942936370501918"/>
    <n v="14.23"/>
    <n v="0.72199999999999998"/>
    <n v="0.12880886426592797"/>
    <n v="3.171046"/>
    <m/>
    <n v="0.16300000000000001"/>
    <n v="0.13600000000000001"/>
    <n v="0.03"/>
    <n v="0.18589568544446849"/>
    <m/>
    <n v="4.4000000000000004"/>
    <m/>
    <m/>
    <n v="0.1692276833612251"/>
    <m/>
    <n v="4.9889999999999997E-2"/>
    <n v="4.7356000000000002E-2"/>
    <n v="3.3032933999999998"/>
    <n v="0.181199"/>
    <m/>
    <m/>
    <m/>
    <m/>
    <n v="31.916618347167969"/>
    <n v="123.67176055908203"/>
    <n v="14.549034118652344"/>
    <n v="0"/>
    <n v="0"/>
    <n v="0"/>
    <n v="0"/>
    <s v="FLOAT"/>
    <s v="GBR"/>
    <n v="0"/>
    <m/>
    <m/>
    <n v="7.6056338846683502E-2"/>
    <m/>
    <m/>
    <m/>
    <m/>
    <m/>
    <m/>
    <m/>
    <n v="5.8973852545022964E-2"/>
    <m/>
    <m/>
    <m/>
    <n v="4.3999999761581421E-2"/>
    <m/>
    <m/>
    <m/>
    <m/>
  </r>
  <r>
    <x v="3"/>
    <x v="5"/>
    <s v="DNK"/>
    <n v="128"/>
    <n v="1935"/>
    <n v="2056.5736434108526"/>
    <n v="9.1776323375455178"/>
    <n v="14.5"/>
    <n v="0.78100000000000003"/>
    <n v="0.1382842509603073"/>
    <n v="3.3472149999999998"/>
    <m/>
    <n v="0.2"/>
    <n v="0.14000000000000001"/>
    <n v="3.4000000000000002E-2"/>
    <n v="0.22037633677691021"/>
    <m/>
    <n v="4.3"/>
    <m/>
    <m/>
    <n v="0.19630411269902112"/>
    <m/>
    <n v="4.8404000000000003E-2"/>
    <n v="4.6704000000000002E-2"/>
    <n v="3.2598240000000001"/>
    <n v="0.21310000000000001"/>
    <m/>
    <m/>
    <m/>
    <m/>
    <n v="37.854804992675781"/>
    <n v="138.71414184570313"/>
    <n v="20.374565124511719"/>
    <n v="0"/>
    <n v="0"/>
    <n v="1"/>
    <n v="1"/>
    <s v="PEG"/>
    <s v="GBR"/>
    <n v="0"/>
    <n v="-1.0062160901725292E-2"/>
    <m/>
    <n v="5.4644808173179626E-2"/>
    <m/>
    <m/>
    <m/>
    <m/>
    <m/>
    <m/>
    <n v="-6.8667374551296234E-2"/>
    <n v="6.5662853419780731E-2"/>
    <m/>
    <m/>
    <m/>
    <n v="4.3000001460313797E-2"/>
    <n v="6.1153959482908249E-2"/>
    <m/>
    <m/>
    <m/>
  </r>
  <r>
    <x v="4"/>
    <x v="5"/>
    <s v="DNK"/>
    <n v="128"/>
    <n v="1954"/>
    <n v="2096.2998976458548"/>
    <n v="9.3396503878362598"/>
    <n v="14.5"/>
    <n v="0.80900000000000005"/>
    <n v="0.14462299134734241"/>
    <n v="3.1798540000000002"/>
    <n v="-8.9999999999999993E-3"/>
    <n v="0.20899999999999999"/>
    <n v="0.156"/>
    <n v="3.5000000000000003E-2"/>
    <n v="0.24136455932709217"/>
    <m/>
    <n v="4.3"/>
    <m/>
    <n v="1.9258263438391192"/>
    <n v="0.21322688103514362"/>
    <m/>
    <n v="6.4657000000000006E-2"/>
    <n v="6.5037000000000011E-2"/>
    <n v="3.345723"/>
    <n v="0.24882899999999999"/>
    <m/>
    <m/>
    <m/>
    <m/>
    <n v="34.149822235107422"/>
    <n v="135.65992736816406"/>
    <n v="24.900671005249023"/>
    <n v="0"/>
    <n v="0"/>
    <n v="1"/>
    <n v="1"/>
    <s v="PEG"/>
    <s v="GBR"/>
    <n v="-1.08"/>
    <n v="0.11027878522872925"/>
    <m/>
    <n v="4.3243240565061569E-2"/>
    <m/>
    <m/>
    <m/>
    <m/>
    <m/>
    <m/>
    <n v="4.3101254850625992E-2"/>
    <n v="6.0102891176939011E-2"/>
    <m/>
    <m/>
    <m/>
    <n v="4.3000001460313797E-2"/>
    <n v="6.2693402171134949E-2"/>
    <m/>
    <m/>
    <m/>
  </r>
  <r>
    <x v="5"/>
    <x v="5"/>
    <s v="DNK"/>
    <n v="128"/>
    <n v="1973"/>
    <n v="2111.6016218955906"/>
    <n v="9.4178051552090523"/>
    <n v="13.2"/>
    <n v="0.80800000000000005"/>
    <n v="0.14603960396039603"/>
    <n v="2.9046750000000001"/>
    <n v="-8.9999999999999993E-3"/>
    <n v="0.21"/>
    <n v="0.152"/>
    <n v="6.5000000000000002E-2"/>
    <n v="0.26460152000765069"/>
    <n v="5.38"/>
    <n v="4.3250000000000002"/>
    <n v="1.2797634540217564"/>
    <n v="1.708788248727108"/>
    <n v="0.22338054203681712"/>
    <m/>
    <n v="5.1493999999999998E-2"/>
    <n v="4.6842000000000002E-2"/>
    <n v="3.2547277000000001"/>
    <n v="0.28072999999999998"/>
    <n v="0.122"/>
    <m/>
    <m/>
    <n v="0.24237985908985138"/>
    <n v="35.121585845947266"/>
    <n v="137.7080078125"/>
    <n v="28.888893127441406"/>
    <n v="0"/>
    <n v="0"/>
    <n v="1"/>
    <n v="1"/>
    <s v="PEG"/>
    <s v="GBR"/>
    <n v="-0.50999998999999996"/>
    <n v="8.0569498240947723E-2"/>
    <m/>
    <n v="4.5945946127176285E-2"/>
    <n v="5.3800001740455627E-2"/>
    <m/>
    <m/>
    <m/>
    <m/>
    <n v="8.5824050009250641E-2"/>
    <n v="3.3819951117038727E-2"/>
    <n v="5.0873301923274994E-2"/>
    <m/>
    <m/>
    <m/>
    <n v="4.3249998241662979E-2"/>
    <n v="5.2593834698200226E-2"/>
    <m/>
    <m/>
    <n v="4.9872972071170807E-2"/>
  </r>
  <r>
    <x v="6"/>
    <x v="5"/>
    <s v="DNK"/>
    <n v="128"/>
    <n v="1994"/>
    <n v="2130.3309929789366"/>
    <n v="9.5062352505631278"/>
    <n v="14.46"/>
    <n v="0.83199999999999996"/>
    <n v="0.13701923076923078"/>
    <n v="2.7594409999999998"/>
    <n v="-4.0000000000000001E-3"/>
    <n v="0.20799999999999999"/>
    <n v="0.16"/>
    <n v="6.8000000000000005E-2"/>
    <n v="0.2704545832229075"/>
    <n v="5.6"/>
    <n v="4.375"/>
    <n v="1.323145266022494"/>
    <n v="1.6557226803333533"/>
    <n v="0.22338054203681712"/>
    <m/>
    <n v="4.7017000000000003E-2"/>
    <n v="4.9529000000000004E-2"/>
    <n v="3.3457535999999997"/>
    <n v="0.30880299999999999"/>
    <n v="0.13600000000000001"/>
    <m/>
    <m/>
    <n v="0.26216596364974976"/>
    <n v="34.982631683349609"/>
    <n v="131.11857604980469"/>
    <n v="30.122453689575195"/>
    <n v="0"/>
    <n v="0"/>
    <n v="1"/>
    <n v="1"/>
    <s v="PEG"/>
    <s v="GBR"/>
    <n v="-1.01"/>
    <n v="-2.0715625956654549E-2"/>
    <n v="0.12179619073867798"/>
    <n v="1.3477089814841747E-2"/>
    <n v="5.6000001728534698E-2"/>
    <m/>
    <m/>
    <n v="3.3904794603586197E-2"/>
    <n v="8.7891392409801483E-2"/>
    <n v="8.5009172558784485E-2"/>
    <n v="-7.3211416602134705E-2"/>
    <n v="5.664120614528656E-2"/>
    <m/>
    <m/>
    <m/>
    <n v="4.374999925494194E-2"/>
    <n v="5.2494421601295471E-2"/>
    <m/>
    <m/>
    <n v="3.4738544374704361E-2"/>
  </r>
  <r>
    <x v="7"/>
    <x v="5"/>
    <s v="DNK"/>
    <n v="128"/>
    <n v="2019"/>
    <n v="2046.151560178306"/>
    <n v="9.1246988297631475"/>
    <n v="14.04"/>
    <n v="0.77300000000000002"/>
    <n v="0.12548512289780078"/>
    <n v="2.5955140000000001"/>
    <n v="-1.4999999999999999E-2"/>
    <n v="0.20499999999999999"/>
    <n v="0.14399999999999999"/>
    <n v="6.2E-2"/>
    <n v="0.25280947325718123"/>
    <n v="5.62"/>
    <n v="4.5"/>
    <n v="1.3122998130223096"/>
    <n v="1.7823706074964811"/>
    <n v="0.21322688103514362"/>
    <m/>
    <n v="4.6955999999999998E-2"/>
    <n v="4.3880000000000002E-2"/>
    <n v="3.5828390000000003"/>
    <n v="0.31135499999999999"/>
    <n v="0.14899999999999999"/>
    <m/>
    <m/>
    <n v="0.23496006429195404"/>
    <n v="38.480197906494141"/>
    <n v="138.12825012207031"/>
    <n v="31.507240295410156"/>
    <n v="1"/>
    <n v="1"/>
    <n v="1"/>
    <n v="1"/>
    <s v="PEG"/>
    <s v="GBR"/>
    <n v="0.44999999000000002"/>
    <n v="-6.005743145942688E-2"/>
    <n v="7.6180607080459595E-2"/>
    <n v="1.666666567325592E-2"/>
    <n v="5.6200001388788223E-2"/>
    <m/>
    <m/>
    <n v="-8.2001285627484322E-3"/>
    <n v="8.4380738437175751E-2"/>
    <n v="8.5078395903110504E-2"/>
    <n v="-0.11412130296230316"/>
    <n v="6.310126930475235E-2"/>
    <m/>
    <m/>
    <m/>
    <n v="4.5000001788139343E-2"/>
    <n v="5.5900070816278458E-2"/>
    <m/>
    <m/>
    <n v="3.6433331668376923E-2"/>
  </r>
  <r>
    <x v="8"/>
    <x v="5"/>
    <s v="DNK"/>
    <n v="128"/>
    <n v="2043"/>
    <n v="2102.0851688693097"/>
    <n v="9.3773265904342988"/>
    <n v="14.36"/>
    <n v="0.75800000000000001"/>
    <n v="0.11081794195250659"/>
    <n v="2.4173900000000001"/>
    <n v="5.0000000000000001E-3"/>
    <n v="0.17499999999999999"/>
    <n v="0.13700000000000001"/>
    <n v="6.6000000000000003E-2"/>
    <n v="0.23379867838236934"/>
    <n v="5.13"/>
    <n v="4.5"/>
    <n v="1.2472270950212034"/>
    <n v="1.9162487743147349"/>
    <n v="0.20645777370069462"/>
    <m/>
    <n v="4.6065000000000002E-2"/>
    <n v="4.2113999999999999E-2"/>
    <n v="3.7182189999999995"/>
    <n v="0.31263099999999999"/>
    <n v="0.16500000000000001"/>
    <m/>
    <m/>
    <n v="0.19786110520362854"/>
    <n v="41.318016052246094"/>
    <n v="129.94868469238281"/>
    <n v="21.150857925415039"/>
    <n v="0"/>
    <n v="0"/>
    <n v="1"/>
    <n v="1"/>
    <s v="PEG"/>
    <s v="GBR"/>
    <n v="0.88999998999999996"/>
    <n v="0.14749807119369507"/>
    <n v="3.3996041864156723E-2"/>
    <n v="8.2857139408588409E-2"/>
    <n v="5.130000039935112E-2"/>
    <m/>
    <m/>
    <n v="-4.9584697932004929E-2"/>
    <n v="8.3580739796161652E-2"/>
    <n v="8.7941281497478485E-2"/>
    <n v="8.3294056355953217E-2"/>
    <n v="5.7177480310201645E-2"/>
    <m/>
    <m/>
    <m/>
    <n v="4.5000001788139343E-2"/>
    <n v="6.19400255382061E-2"/>
    <m/>
    <m/>
    <n v="6.7078568041324615E-2"/>
  </r>
  <r>
    <x v="9"/>
    <x v="5"/>
    <s v="DNK"/>
    <n v="128"/>
    <n v="2064"/>
    <n v="2148.5465116279074"/>
    <n v="9.5895795775224251"/>
    <n v="14.69"/>
    <n v="0.75900000000000001"/>
    <n v="0.11067193675889328"/>
    <n v="2.4431069999999999"/>
    <n v="0"/>
    <n v="0.182"/>
    <n v="0.14099999999999999"/>
    <n v="7.1999999999999995E-2"/>
    <n v="0.25106663344353913"/>
    <n v="4"/>
    <n v="4.3"/>
    <n v="1.203845283020466"/>
    <n v="2.0296973041302233"/>
    <n v="0.20645777370069462"/>
    <m/>
    <n v="4.7522000000000002E-2"/>
    <n v="4.4171000000000002E-2"/>
    <n v="3.7388999999999997"/>
    <n v="0.32922000000000001"/>
    <n v="0.18099999999999999"/>
    <m/>
    <m/>
    <n v="0.1904413104057312"/>
    <n v="37.289161682128906"/>
    <n v="110.59950256347656"/>
    <n v="15.025084495544434"/>
    <n v="0"/>
    <n v="0"/>
    <n v="1"/>
    <n v="1"/>
    <s v="PEG"/>
    <s v="GBR"/>
    <n v="-1.47"/>
    <n v="0.17056792974472046"/>
    <n v="5.0493486225605011E-2"/>
    <n v="8.2644626498222351E-2"/>
    <n v="3.9999999105930328E-2"/>
    <m/>
    <m/>
    <n v="-3.4781076014041901E-2"/>
    <n v="8.5274562239646912E-2"/>
    <n v="8.8347375392913818E-2"/>
    <n v="0.11074338108301163"/>
    <n v="5.2664343267679214E-2"/>
    <m/>
    <m/>
    <m/>
    <n v="4.3000001460313797E-2"/>
    <n v="5.8496572077274323E-2"/>
    <m/>
    <m/>
    <n v="6.132231280207634E-2"/>
  </r>
  <r>
    <x v="10"/>
    <x v="5"/>
    <s v="DNK"/>
    <n v="128"/>
    <n v="2081"/>
    <n v="2181.4656415185009"/>
    <n v="9.7336417516438534"/>
    <n v="14.73"/>
    <n v="0.84"/>
    <n v="0.11071428571428571"/>
    <n v="2.637445"/>
    <n v="0.01"/>
    <n v="0.20799999999999999"/>
    <n v="0.17699999999999999"/>
    <n v="7.5999999999999998E-2"/>
    <n v="0.28818144220037178"/>
    <n v="3.48"/>
    <n v="4.1749999999999998"/>
    <n v="1.2472270950212034"/>
    <n v="2.060645632523828"/>
    <n v="0.21322688103514362"/>
    <n v="0.24222738095238092"/>
    <n v="5.1744999999999999E-2"/>
    <n v="4.7543000000000002E-2"/>
    <n v="3.7410000000000001"/>
    <n v="0.36112100000000003"/>
    <n v="0.20200000000000001"/>
    <m/>
    <m/>
    <n v="0.20033437013626099"/>
    <n v="32.28192138671875"/>
    <n v="97.640304565429688"/>
    <n v="9.8879537582397461"/>
    <n v="0"/>
    <n v="0"/>
    <n v="1"/>
    <n v="1"/>
    <s v="PEG"/>
    <s v="GBR"/>
    <n v="0.56000000000000005"/>
    <n v="0.19821083545684814"/>
    <n v="0.12513527274131775"/>
    <n v="7.6923072338104248E-2"/>
    <n v="3.4800000488758087E-2"/>
    <m/>
    <m/>
    <n v="3.6034390330314636E-2"/>
    <n v="8.9100874960422516E-2"/>
    <n v="8.6001850664615631E-2"/>
    <n v="0.13834674656391144"/>
    <n v="5.0288934260606766E-2"/>
    <m/>
    <m/>
    <m/>
    <n v="4.1749998927116394E-2"/>
    <n v="5.7246245443820953E-2"/>
    <n v="0.12556914985179901"/>
    <n v="0.15356746315956116"/>
    <n v="5.5861536413431168E-2"/>
  </r>
  <r>
    <x v="11"/>
    <x v="5"/>
    <s v="DNK"/>
    <n v="128"/>
    <n v="2101"/>
    <n v="2182.917658257973"/>
    <n v="9.7296976863581097"/>
    <n v="13.79"/>
    <n v="0.83899999999999997"/>
    <n v="0.12514898688915377"/>
    <n v="2.6929699999999999"/>
    <n v="-1.4999999999999999E-2"/>
    <n v="0.224"/>
    <n v="0.16200000000000001"/>
    <n v="8.4000000000000005E-2"/>
    <n v="0.33942332085278709"/>
    <n v="3.57"/>
    <n v="4.0750000000000002"/>
    <n v="1.2472270950212034"/>
    <n v="2.1736200039161351"/>
    <n v="0.21322688103514362"/>
    <n v="0.24097258641239569"/>
    <n v="5.3193999999999998E-2"/>
    <n v="4.9784999999999996E-2"/>
    <n v="3.7667789999999997"/>
    <n v="0.40450700000000001"/>
    <n v="0.23200000000000001"/>
    <m/>
    <m/>
    <n v="0.21022742986679077"/>
    <n v="27.820035934448242"/>
    <n v="93.3818359375"/>
    <n v="9.138361930847168"/>
    <n v="0"/>
    <n v="0"/>
    <n v="1"/>
    <n v="1"/>
    <s v="PEG"/>
    <s v="GBR"/>
    <n v="0.54000002000000003"/>
    <n v="9.0195417404174805E-2"/>
    <n v="8.6001850664615631E-2"/>
    <n v="4.3589744716882706E-2"/>
    <n v="3.5700000822544098E-2"/>
    <m/>
    <m/>
    <n v="0"/>
    <n v="8.6001850664615631E-2"/>
    <n v="8.6001850664615631E-2"/>
    <n v="4.047967866063118E-2"/>
    <n v="4.6377215534448624E-2"/>
    <m/>
    <m/>
    <m/>
    <n v="4.075000062584877E-2"/>
    <n v="4.8254549503326416E-2"/>
    <n v="7.4670873582363129E-2"/>
    <n v="8.7733171880245209E-2"/>
    <n v="3.9644874632358551E-2"/>
  </r>
  <r>
    <x v="12"/>
    <x v="5"/>
    <s v="DNK"/>
    <n v="128"/>
    <n v="2120"/>
    <n v="2240.4198113207549"/>
    <n v="10.003706432525668"/>
    <n v="15.24"/>
    <n v="0.85"/>
    <n v="0.13058823529411764"/>
    <n v="2.6652079999999998"/>
    <n v="-0.01"/>
    <n v="0.22600000000000001"/>
    <n v="0.161"/>
    <n v="7.6999999999999999E-2"/>
    <n v="0.36100594435577626"/>
    <n v="4.3499999999999996"/>
    <n v="4.0750000000000002"/>
    <n v="1.2906089070219409"/>
    <n v="2.1669790118197882"/>
    <n v="0.22338054203681712"/>
    <n v="0.23629999999999998"/>
    <n v="5.3623999999999998E-2"/>
    <n v="5.0750000000000003E-2"/>
    <n v="3.7378971000000005"/>
    <n v="0.46575699999999998"/>
    <n v="0.25900000000000001"/>
    <m/>
    <m/>
    <n v="0.26216596364974976"/>
    <n v="27.798934936523438"/>
    <n v="99.772064208984375"/>
    <n v="13.841775894165039"/>
    <n v="0"/>
    <n v="0"/>
    <n v="1"/>
    <n v="1"/>
    <s v="PEG"/>
    <s v="GBR"/>
    <n v="0.51999998000000003"/>
    <n v="5.7092860341072083E-2"/>
    <n v="0.12078292667865753"/>
    <n v="4.6035803854465485E-2"/>
    <n v="4.349999874830246E-2"/>
    <m/>
    <m/>
    <n v="3.4781076014041901E-2"/>
    <n v="8.6001850664615631E-2"/>
    <n v="8.3111152052879333E-2"/>
    <n v="5.1940977573394775E-3"/>
    <n v="5.0670992583036423E-2"/>
    <m/>
    <m/>
    <m/>
    <n v="4.075000062584877E-2"/>
    <n v="5.0934184342622757E-2"/>
    <n v="8.1649288535118103E-2"/>
    <n v="9.4903774559497833E-2"/>
    <n v="4.4767901301383972E-2"/>
  </r>
  <r>
    <x v="13"/>
    <x v="5"/>
    <s v="DNK"/>
    <n v="128"/>
    <n v="2137"/>
    <n v="2299.0500701918577"/>
    <n v="10.255919028429897"/>
    <n v="15.94"/>
    <n v="0.86799999999999999"/>
    <n v="0.13824884792626729"/>
    <n v="2.5263949999999999"/>
    <n v="-0.03"/>
    <n v="0.255"/>
    <n v="0.16700000000000001"/>
    <n v="7.9000000000000001E-2"/>
    <n v="0.3723029113211716"/>
    <n v="4.67"/>
    <n v="4.05"/>
    <n v="1.2906089070219409"/>
    <n v="2.1735694009125721"/>
    <n v="0.22338054203681712"/>
    <n v="0.2299435483870968"/>
    <n v="5.6381000000000001E-2"/>
    <n v="5.0199000000000001E-2"/>
    <n v="3.7507779999999999"/>
    <n v="0.50276200000000004"/>
    <n v="0.27800000000000002"/>
    <m/>
    <m/>
    <n v="0.28689861297607422"/>
    <n v="26.026418685913086"/>
    <n v="102.71147155761719"/>
    <n v="15.343581199645996"/>
    <n v="0"/>
    <n v="0"/>
    <n v="1"/>
    <n v="1"/>
    <s v="PEG"/>
    <s v="GBR"/>
    <n v="-0.34999998999999998"/>
    <n v="6.9079138338565826E-2"/>
    <n v="8.3111152052879333E-2"/>
    <n v="4.3256998062133789E-2"/>
    <n v="4.6700000762939453E-2"/>
    <m/>
    <m/>
    <n v="0"/>
    <n v="8.3111152052879333E-2"/>
    <n v="8.3111152052879333E-2"/>
    <n v="1.8555419519543648E-2"/>
    <n v="4.9420308321714401E-2"/>
    <m/>
    <m/>
    <m/>
    <n v="4.050000011920929E-2"/>
    <n v="5.0337322056293488E-2"/>
    <n v="6.9177441298961639E-2"/>
    <n v="7.7367976307868958E-2"/>
    <n v="4.4978499412536621E-2"/>
  </r>
  <r>
    <x v="14"/>
    <x v="5"/>
    <s v="DNK"/>
    <n v="128"/>
    <n v="2160"/>
    <n v="2285.3749999999995"/>
    <n v="10.198418708211403"/>
    <n v="15.83"/>
    <n v="0.83899999999999997"/>
    <n v="0.14183551847437426"/>
    <n v="2.4708700000000001"/>
    <n v="-3.5000000000000003E-2"/>
    <n v="0.246"/>
    <n v="0.15"/>
    <n v="7.5999999999999998E-2"/>
    <n v="0.38098122949685581"/>
    <n v="4.53"/>
    <n v="4"/>
    <n v="1.323145266022494"/>
    <n v="2.0758194708823647"/>
    <n v="0.23014964937126611"/>
    <n v="0.23564839094159715"/>
    <n v="5.6978000000000001E-2"/>
    <n v="4.7899999999999998E-2"/>
    <n v="3.746934"/>
    <n v="0.55508000000000002"/>
    <n v="0.30399999999999999"/>
    <m/>
    <m/>
    <n v="0.32399755716323853"/>
    <n v="25.879375457763672"/>
    <n v="104.66030120849609"/>
    <n v="13.968077659606934"/>
    <n v="0"/>
    <n v="0"/>
    <n v="1"/>
    <n v="1"/>
    <s v="PEG"/>
    <s v="GBR"/>
    <n v="-0.63"/>
    <n v="4.1174620389938354E-2"/>
    <n v="0.10832403600215912"/>
    <n v="5.0761424005031586E-2"/>
    <n v="4.5299999415874481E-2"/>
    <m/>
    <m/>
    <n v="2.5212883949279785E-2"/>
    <n v="8.3111152052879333E-2"/>
    <n v="8.1067211925983429E-2"/>
    <n v="-2.9489151202142239E-3"/>
    <n v="4.2604945600032806E-2"/>
    <m/>
    <m/>
    <m/>
    <n v="3.9999999105930328E-2"/>
    <n v="4.247930645942688E-2"/>
    <n v="7.2557069361209869E-2"/>
    <n v="8.0837659537792206E-2"/>
    <n v="4.8030711710453033E-2"/>
  </r>
  <r>
    <x v="15"/>
    <x v="5"/>
    <s v="DNK"/>
    <n v="128"/>
    <n v="2186"/>
    <n v="2274.2086001829825"/>
    <n v="10.140503223225984"/>
    <n v="15.77"/>
    <n v="0.82"/>
    <n v="0.13292682926829269"/>
    <n v="2.3875820000000001"/>
    <n v="-0.03"/>
    <n v="0.223"/>
    <n v="0.13300000000000001"/>
    <n v="7.4999999999999997E-2"/>
    <n v="0.38571321357168509"/>
    <n v="4.34"/>
    <n v="4"/>
    <n v="1.2906089070219409"/>
    <n v="2.1943349073580984"/>
    <n v="0.23014964937126611"/>
    <n v="0.23769146341463415"/>
    <n v="5.3668E-2"/>
    <n v="5.0034999999999996E-2"/>
    <n v="3.7477918000000003"/>
    <n v="0.602294"/>
    <n v="0.33400000000000002"/>
    <m/>
    <m/>
    <n v="0.34131041169166565"/>
    <n v="26.458314895629883"/>
    <n v="105.85102081298828"/>
    <n v="15.509800910949707"/>
    <n v="1"/>
    <n v="1"/>
    <n v="1"/>
    <n v="1"/>
    <s v="PEG"/>
    <s v="GBR"/>
    <n v="-0.27000001000000001"/>
    <n v="-7.9145409166812897E-2"/>
    <n v="5.6474383920431137E-2"/>
    <n v="4.522613063454628E-2"/>
    <n v="4.3400000780820847E-2"/>
    <m/>
    <m/>
    <n v="-2.4592828005552292E-2"/>
    <n v="8.1067211925983429E-2"/>
    <n v="8.3111152052879333E-2"/>
    <n v="-0.114547498524189"/>
    <n v="3.9713099598884583E-2"/>
    <m/>
    <m/>
    <m/>
    <n v="3.9999999105930328E-2"/>
    <n v="3.5164061933755875E-2"/>
    <n v="1.5047507360577583E-2"/>
    <n v="4.8660021275281906E-3"/>
    <n v="4.4313065707683563E-2"/>
  </r>
  <r>
    <x v="16"/>
    <x v="5"/>
    <s v="DNK"/>
    <n v="128"/>
    <n v="2213"/>
    <n v="2336.1093538183463"/>
    <n v="10.433609548671887"/>
    <n v="15.59"/>
    <n v="0.81899999999999995"/>
    <n v="0.11355311355311355"/>
    <n v="2.276532"/>
    <n v="0.01"/>
    <n v="0.188"/>
    <n v="0.13900000000000001"/>
    <n v="7.4999999999999997E-2"/>
    <n v="0.39775741504321632"/>
    <n v="4.05"/>
    <n v="3.85"/>
    <n v="1.1713089240199128"/>
    <n v="2.4351847045730071"/>
    <n v="0.22338054203681712"/>
    <n v="0.23898534798534801"/>
    <n v="5.4769999999999999E-2"/>
    <n v="5.8091000000000004E-2"/>
    <n v="3.7328378999999994"/>
    <n v="0.63419499999999995"/>
    <n v="0.36499999999999999"/>
    <m/>
    <m/>
    <n v="0.32647082209587097"/>
    <n v="26.966648101806641"/>
    <n v="78.364540100097656"/>
    <n v="6.8425717353820801"/>
    <n v="0"/>
    <n v="0"/>
    <n v="1"/>
    <n v="1"/>
    <s v="PEG"/>
    <s v="GBR"/>
    <n v="0"/>
    <n v="0.11672041565179825"/>
    <n v="-1.0028600692749023E-2"/>
    <n v="2.500000037252903E-2"/>
    <n v="4.050000011920929E-2"/>
    <m/>
    <m/>
    <n v="-9.2436909675598145E-2"/>
    <n v="8.2408308982849121E-2"/>
    <n v="9.0801738202571869E-2"/>
    <n v="7.5287163257598877E-2"/>
    <n v="3.9354719221591949E-2"/>
    <m/>
    <m/>
    <m/>
    <n v="3.8499999791383743E-2"/>
    <n v="4.2317625135183334E-2"/>
    <n v="3.9361141622066498E-2"/>
    <n v="4.1520114988088608E-2"/>
    <n v="3.2749999314546585E-2"/>
  </r>
  <r>
    <x v="17"/>
    <x v="5"/>
    <s v="DNK"/>
    <n v="128"/>
    <n v="2237"/>
    <n v="2394.5149754135"/>
    <n v="10.681047749756532"/>
    <n v="16.13"/>
    <n v="0.82699999999999996"/>
    <n v="0.12333736396614269"/>
    <n v="2.276532"/>
    <n v="-5.0000000000000001E-3"/>
    <n v="0.221"/>
    <n v="0.154"/>
    <n v="8.6999999999999994E-2"/>
    <n v="0.46135756498034836"/>
    <n v="3.5"/>
    <n v="3.6"/>
    <n v="1.1496180180195441"/>
    <n v="2.5380512437273759"/>
    <n v="0.22338054203681712"/>
    <n v="0.23413663845223698"/>
    <n v="5.4332999999999999E-2"/>
    <n v="5.9868000000000005E-2"/>
    <n v="3.7419515999999997"/>
    <n v="0.65078400000000003"/>
    <n v="0.39700000000000002"/>
    <m/>
    <m/>
    <n v="0.27947881817817688"/>
    <n v="28.309518814086914"/>
    <n v="83.916519165039063"/>
    <n v="7.983121395111084"/>
    <n v="0"/>
    <n v="0"/>
    <n v="1"/>
    <n v="1"/>
    <s v="PEG"/>
    <s v="GBR"/>
    <n v="0.27000001000000001"/>
    <n v="3.4403089433908463E-2"/>
    <n v="7.2284013032913208E-2"/>
    <n v="2.7918782085180283E-2"/>
    <n v="3.5000000149011612E-2"/>
    <m/>
    <m/>
    <n v="-1.8517728894948959E-2"/>
    <n v="9.0801738202571869E-2"/>
    <n v="9.2514902353286743E-2"/>
    <n v="-9.7688939422369003E-3"/>
    <n v="4.3447200208902359E-2"/>
    <m/>
    <m/>
    <m/>
    <n v="3.5999998450279236E-2"/>
    <n v="4.3022770434617996E-2"/>
    <n v="5.1138799637556076E-2"/>
    <n v="5.7431209832429886E-2"/>
    <n v="3.1459391117095947E-2"/>
  </r>
  <r>
    <x v="18"/>
    <x v="5"/>
    <s v="DNK"/>
    <n v="128"/>
    <n v="2257"/>
    <n v="2388.8081524147096"/>
    <n v="10.675339234211373"/>
    <n v="16.68"/>
    <n v="0.84099999999999997"/>
    <n v="0.12604042806183116"/>
    <n v="2.221006"/>
    <n v="-0.03"/>
    <n v="0.245"/>
    <n v="0.157"/>
    <n v="8.4000000000000005E-2"/>
    <n v="0.47488591909956723"/>
    <n v="3.34"/>
    <n v="3.55"/>
    <n v="1.0845453000184377"/>
    <n v="2.5059980116148588"/>
    <n v="0.23014964937126611"/>
    <n v="0.22687752675386444"/>
    <n v="5.5879999999999999E-2"/>
    <n v="6.0162E-2"/>
    <n v="3.7274267999999999"/>
    <n v="0.69034099999999998"/>
    <n v="0.42299999999999999"/>
    <m/>
    <m/>
    <n v="0.29184514284133911"/>
    <n v="26.87278938293457"/>
    <n v="77.019752502441406"/>
    <n v="9.8882236480712891"/>
    <n v="0"/>
    <n v="0"/>
    <n v="1"/>
    <n v="1"/>
    <s v="PEG"/>
    <s v="GBR"/>
    <n v="-0.02"/>
    <n v="0.12778066098690033"/>
    <n v="3.5124551504850388E-2"/>
    <n v="4.8593349754810333E-2"/>
    <n v="3.3399999141693115E-2"/>
    <m/>
    <m/>
    <n v="-5.6601312011480331E-2"/>
    <n v="9.1725863516330719E-2"/>
    <n v="9.7229160368442535E-2"/>
    <n v="7.6420262455940247E-2"/>
    <n v="4.5235857367515564E-2"/>
    <m/>
    <m/>
    <m/>
    <n v="3.5500001162290573E-2"/>
    <n v="4.8692792654037476E-2"/>
    <n v="6.5069861710071564E-2"/>
    <n v="7.2246871888637543E-2"/>
    <n v="4.0996674448251724E-2"/>
  </r>
  <r>
    <x v="19"/>
    <x v="5"/>
    <s v="DNK"/>
    <n v="128"/>
    <n v="2276"/>
    <n v="2399.6309314586997"/>
    <n v="10.719242908313221"/>
    <n v="16.88"/>
    <n v="0.89200000000000002"/>
    <n v="0.13340807174887892"/>
    <n v="2.3042940000000001"/>
    <n v="-3.5000000000000003E-2"/>
    <n v="0.26800000000000002"/>
    <n v="0.17299999999999999"/>
    <n v="0.08"/>
    <n v="0.49571301102029142"/>
    <n v="3.57"/>
    <n v="3.5750000000000002"/>
    <n v="1.1170816590189909"/>
    <n v="2.5898112246659215"/>
    <n v="0.23014964937126611"/>
    <n v="0.21145852017937222"/>
    <n v="5.7456E-2"/>
    <n v="6.2329000000000002E-2"/>
    <n v="3.7354044000000002"/>
    <n v="0.71458600000000005"/>
    <n v="0.44400000000000001"/>
    <m/>
    <m/>
    <n v="0.28689861297607422"/>
    <n v="25.399038314819336"/>
    <n v="80.636672973632813"/>
    <n v="8.7036952972412109"/>
    <n v="0"/>
    <n v="0"/>
    <n v="1"/>
    <n v="1"/>
    <s v="PEG"/>
    <s v="GBR"/>
    <n v="0.31"/>
    <n v="9.005042165517807E-2"/>
    <n v="0.12645648419857025"/>
    <n v="3.0303029343485832E-2"/>
    <n v="3.5700000822544098E-2"/>
    <m/>
    <m/>
    <n v="2.999400720000267E-2"/>
    <n v="9.646248072385788E-2"/>
    <n v="9.3653440475463867E-2"/>
    <n v="4.0729895234107971E-2"/>
    <n v="4.6086188405752182E-2"/>
    <m/>
    <m/>
    <m/>
    <n v="3.5750001668930054E-2"/>
    <n v="4.7963272780179977E-2"/>
    <n v="9.5098733901977539E-2"/>
    <n v="0.11221457272768021"/>
    <n v="3.300151601433754E-2"/>
  </r>
  <r>
    <x v="20"/>
    <x v="5"/>
    <s v="DNK"/>
    <n v="128"/>
    <n v="2294"/>
    <n v="2523.2432432432433"/>
    <n v="11.273591663343876"/>
    <n v="17.2"/>
    <n v="0.96499999999999997"/>
    <n v="0.13471502590673576"/>
    <n v="2.3320569999999998"/>
    <n v="-1.4999999999999999E-2"/>
    <n v="0.26800000000000002"/>
    <n v="0.19500000000000001"/>
    <n v="7.8E-2"/>
    <n v="0.5184576143179076"/>
    <n v="4.1100000000000003"/>
    <n v="3.6"/>
    <n v="1.1279271120191754"/>
    <n v="2.689843620027522"/>
    <n v="0.24030331037293964"/>
    <n v="0.19386839378238341"/>
    <n v="5.6975999999999999E-2"/>
    <n v="6.6287000000000013E-2"/>
    <n v="3.7404488000000002"/>
    <n v="0.75797199999999998"/>
    <n v="0.46"/>
    <m/>
    <m/>
    <n v="0.33141735196113586"/>
    <n v="27.326938629150391"/>
    <n v="84.454078674316406"/>
    <n v="11.668923377990723"/>
    <n v="0"/>
    <n v="0"/>
    <n v="1"/>
    <n v="1"/>
    <s v="PEG"/>
    <s v="GBR"/>
    <n v="0.97000003000000001"/>
    <n v="1.0680236853659153E-2"/>
    <n v="0.10336626321077347"/>
    <n v="1.2690356001257896E-2"/>
    <n v="4.1099999099969864E-2"/>
    <m/>
    <m/>
    <n v="9.7128227353096008E-3"/>
    <n v="9.3653440475463867E-2"/>
    <n v="9.2752553522586823E-2"/>
    <n v="-3.0307028442621231E-2"/>
    <n v="4.2081847786903381E-2"/>
    <m/>
    <m/>
    <m/>
    <n v="3.5999998450279236E-2"/>
    <n v="4.0806472301483154E-2"/>
    <n v="6.0801811516284943E-2"/>
    <n v="6.9533511996269226E-2"/>
    <n v="2.6895176619291306E-2"/>
  </r>
  <r>
    <x v="21"/>
    <x v="5"/>
    <s v="DNK"/>
    <n v="128"/>
    <n v="2311"/>
    <n v="2555.1795759411511"/>
    <n v="11.403642026581734"/>
    <n v="17.43"/>
    <n v="1.008"/>
    <n v="0.13194444444444445"/>
    <n v="2.554157"/>
    <n v="-0.02"/>
    <n v="0.29399999999999998"/>
    <n v="0.20899999999999999"/>
    <n v="7.6999999999999999E-2"/>
    <n v="0.51884294812877385"/>
    <n v="4.3899999999999997"/>
    <n v="3.75"/>
    <n v="1.0845453000184377"/>
    <n v="2.7483092698020597"/>
    <n v="0.25045697137461315"/>
    <n v="0.18412301587301586"/>
    <n v="5.7232999999999999E-2"/>
    <n v="6.4974999999999991E-2"/>
    <n v="3.7342778000000001"/>
    <n v="0.77966500000000005"/>
    <n v="0.48099999999999998"/>
    <m/>
    <m/>
    <n v="0.32152429223060608"/>
    <n v="26.511371612548828"/>
    <n v="90.107528686523438"/>
    <n v="13.781783103942871"/>
    <n v="0"/>
    <n v="0"/>
    <n v="1"/>
    <n v="1"/>
    <s v="PEG"/>
    <s v="GBR"/>
    <n v="-1.03"/>
    <n v="3.5637851804494858E-2"/>
    <n v="5.4292719811201096E-2"/>
    <n v="5.194805096834898E-3"/>
    <n v="4.3900001794099808E-2"/>
    <m/>
    <m/>
    <n v="-3.8459833711385727E-2"/>
    <n v="9.2752553522586823E-2"/>
    <n v="9.6462488174438477E-2"/>
    <n v="-5.3412015549838543E-3"/>
    <n v="3.9743766188621521E-2"/>
    <m/>
    <m/>
    <m/>
    <n v="3.7500001490116119E-2"/>
    <n v="3.9531487971544266E-2"/>
    <n v="4.3167859315872192E-2"/>
    <n v="4.7702237963676453E-2"/>
    <n v="2.4547403678297997E-2"/>
  </r>
  <r>
    <x v="22"/>
    <x v="5"/>
    <s v="DNK"/>
    <n v="128"/>
    <n v="2327"/>
    <n v="2597.7911474000862"/>
    <n v="11.605308312113387"/>
    <n v="17.690000000000001"/>
    <n v="1.0049999999999999"/>
    <n v="0.13034825870646766"/>
    <n v="2.4153440000000002"/>
    <n v="-1.4999999999999999E-2"/>
    <n v="0.28000000000000003"/>
    <n v="0.20799999999999999"/>
    <n v="7.8E-2"/>
    <n v="0.53395992459784469"/>
    <n v="4.28"/>
    <n v="3.7749999999999999"/>
    <n v="1.0845453000184377"/>
    <n v="2.721345284183617"/>
    <n v="0.25045697137461315"/>
    <n v="0.18302786069651744"/>
    <n v="5.5974000000000003E-2"/>
    <n v="6.3191999999999998E-2"/>
    <n v="3.7223280000000001"/>
    <n v="0.81539399999999995"/>
    <n v="0.495"/>
    <m/>
    <m/>
    <n v="0.35615000128746033"/>
    <n v="26.241943359375"/>
    <n v="90.431068420410156"/>
    <n v="10.801872253417969"/>
    <n v="0"/>
    <n v="0"/>
    <n v="1"/>
    <n v="1"/>
    <s v="PEG"/>
    <s v="GBR"/>
    <n v="-1.2"/>
    <n v="5.7856570929288864E-2"/>
    <n v="9.6462488174438477E-2"/>
    <n v="4.0214475244283676E-2"/>
    <n v="4.2800001800060272E-2"/>
    <m/>
    <m/>
    <n v="0"/>
    <n v="9.6462488174438477E-2"/>
    <n v="9.6462488174438477E-2"/>
    <n v="1.1615805327892303E-2"/>
    <n v="4.5054890215396881E-2"/>
    <m/>
    <m/>
    <m/>
    <n v="3.7749998271465302E-2"/>
    <n v="4.5578237622976303E-2"/>
    <n v="7.4914924800395966E-2"/>
    <n v="8.2825027406215668E-2"/>
    <n v="4.1507236659526825E-2"/>
  </r>
  <r>
    <x v="23"/>
    <x v="5"/>
    <s v="DNK"/>
    <n v="128"/>
    <n v="2344"/>
    <n v="2628.737201365188"/>
    <n v="11.737330707994118"/>
    <n v="18.059999999999999"/>
    <n v="1"/>
    <n v="0.13200000000000001"/>
    <n v="2.276532"/>
    <n v="-0.02"/>
    <n v="0.28399999999999997"/>
    <n v="0.19800000000000001"/>
    <n v="8.4000000000000005E-2"/>
    <n v="0.55479783142622541"/>
    <n v="4.08"/>
    <n v="3.7"/>
    <n v="1.0845453000184377"/>
    <n v="2.6691324814954154"/>
    <n v="0.25722607870906217"/>
    <n v="0.182588"/>
    <n v="5.8075000000000002E-2"/>
    <n v="6.2151999999999999E-2"/>
    <n v="3.7326680000000003"/>
    <n v="0.84474300000000002"/>
    <n v="0.51500000000000001"/>
    <m/>
    <m/>
    <n v="0.36356979608535767"/>
    <n v="24.95222282409668"/>
    <n v="87.298934936523438"/>
    <n v="9.8462724685668945"/>
    <n v="0"/>
    <n v="0"/>
    <n v="1"/>
    <n v="1"/>
    <s v="PEG"/>
    <s v="GBR"/>
    <n v="0.69999999000000002"/>
    <n v="7.7045343816280365E-2"/>
    <n v="9.6462488174438477E-2"/>
    <n v="4.2780745774507523E-2"/>
    <n v="4.0800001472234726E-2"/>
    <m/>
    <m/>
    <n v="0"/>
    <n v="9.6462488174438477E-2"/>
    <n v="9.6462488174438477E-2"/>
    <n v="2.6984630152583122E-2"/>
    <n v="4.8793263733386993E-2"/>
    <m/>
    <m/>
    <m/>
    <n v="3.7000000476837158E-2"/>
    <n v="5.0109930336475372E-2"/>
    <n v="8.0615341663360596E-2"/>
    <n v="8.9553944766521454E-2"/>
    <n v="4.1790373623371124E-2"/>
  </r>
  <r>
    <x v="24"/>
    <x v="5"/>
    <s v="DNK"/>
    <n v="128"/>
    <n v="2367"/>
    <n v="2657.4271229404308"/>
    <n v="11.866550741698138"/>
    <n v="18.22"/>
    <n v="0.99"/>
    <n v="0.13131313131313133"/>
    <n v="2.221006"/>
    <n v="-1.6E-2"/>
    <n v="0.307"/>
    <n v="0.222"/>
    <n v="7.9000000000000001E-2"/>
    <n v="0.58213275254649433"/>
    <n v="4"/>
    <n v="3.5750000000000002"/>
    <n v="1.0520089410178846"/>
    <n v="2.5576481809547733"/>
    <n v="0.2673797397107357"/>
    <n v="0.21101010101010101"/>
    <n v="5.8830500000000001E-2"/>
    <n v="6.1395000000000005E-2"/>
    <n v="3.7170599999999991"/>
    <n v="0.891957"/>
    <n v="0.54"/>
    <m/>
    <m/>
    <n v="0.39324894547462463"/>
    <n v="22.426103591918945"/>
    <n v="86.263877868652344"/>
    <n v="8.4444780349731445"/>
    <n v="0"/>
    <n v="0"/>
    <n v="1"/>
    <n v="1"/>
    <s v="PEG"/>
    <s v="GBR"/>
    <n v="-1.1599999999999999"/>
    <n v="0.10303031653165817"/>
    <n v="6.6459260880947113E-2"/>
    <n v="0.11170212924480438"/>
    <n v="3.9999999105930328E-2"/>
    <m/>
    <m/>
    <n v="-3.0003227293491364E-2"/>
    <n v="9.6462488174438477E-2"/>
    <n v="9.9446192383766174E-2"/>
    <n v="3.9764188230037689E-2"/>
    <n v="6.0019727796316147E-2"/>
    <m/>
    <m/>
    <m/>
    <n v="3.5750001668930054E-2"/>
    <n v="6.240636482834816E-2"/>
    <n v="7.8931212425231934E-2"/>
    <n v="7.9724878072738647E-2"/>
    <n v="7.5851067900657654E-2"/>
  </r>
  <r>
    <x v="25"/>
    <x v="5"/>
    <s v="DNK"/>
    <n v="128"/>
    <n v="2397"/>
    <n v="2770.2252816020027"/>
    <n v="12.386440821074387"/>
    <n v="19"/>
    <n v="1.0389999999999999"/>
    <n v="0.14244465832531281"/>
    <n v="2.1654810000000002"/>
    <n v="-2.1000000000000001E-2"/>
    <n v="0.312"/>
    <n v="0.217"/>
    <n v="8.6999999999999994E-2"/>
    <n v="0.62795967890149451"/>
    <n v="3.92"/>
    <n v="3.4750000000000001"/>
    <n v="1.0520089410178846"/>
    <n v="2.4442631434441715"/>
    <n v="0.2673797397107357"/>
    <n v="0.19204427333974972"/>
    <n v="6.3425400000000007E-2"/>
    <n v="7.4471000000000009E-2"/>
    <n v="3.7149222000000002"/>
    <n v="0.94299900000000003"/>
    <n v="0.57099999999999995"/>
    <m/>
    <m/>
    <n v="0.41550832986831665"/>
    <n v="21.413982391357422"/>
    <n v="81.138450622558594"/>
    <n v="9.0928144454956055"/>
    <n v="0"/>
    <n v="0"/>
    <n v="1"/>
    <n v="1"/>
    <s v="PEG"/>
    <s v="GBR"/>
    <n v="-0.17"/>
    <n v="0.11200458556413651"/>
    <n v="9.9446192383766174E-2"/>
    <n v="2.4752475321292877E-2"/>
    <n v="3.9200000464916229E-2"/>
    <m/>
    <m/>
    <n v="0"/>
    <n v="9.9446192383766174E-2"/>
    <n v="9.9446192383766174E-2"/>
    <n v="4.1342992335557938E-2"/>
    <n v="6.7697741091251373E-2"/>
    <m/>
    <m/>
    <m/>
    <n v="3.4749999642372131E-2"/>
    <n v="7.0496566593647003E-2"/>
    <n v="9.0514101088047028E-2"/>
    <n v="0.10398591309785843"/>
    <n v="3.1976237893104553E-2"/>
  </r>
  <r>
    <x v="26"/>
    <x v="5"/>
    <s v="DNK"/>
    <n v="128"/>
    <n v="2428"/>
    <n v="2835.790774299835"/>
    <n v="12.67902819056164"/>
    <n v="19.02"/>
    <n v="1.0589999999999999"/>
    <n v="0.16997167138810199"/>
    <n v="2.1099559999999999"/>
    <n v="-2.7E-2"/>
    <n v="0.31900000000000001"/>
    <n v="0.219"/>
    <n v="8.8999999999999996E-2"/>
    <n v="0.66148448376474411"/>
    <n v="3.86"/>
    <n v="3.5"/>
    <n v="1.0303180350175158"/>
    <n v="2.5046373699345175"/>
    <n v="0.28430250804685819"/>
    <n v="0.18590840415486309"/>
    <n v="6.5222000000000002E-2"/>
    <n v="6.5958000000000003E-2"/>
    <n v="3.7282480000000002"/>
    <n v="1.0336000000000001"/>
    <n v="0.626"/>
    <m/>
    <m/>
    <n v="0.4550805389881134"/>
    <n v="20.753089904785156"/>
    <n v="79.870223999023438"/>
    <n v="9.6178169250488281"/>
    <n v="0"/>
    <n v="0"/>
    <n v="1"/>
    <n v="1"/>
    <s v="PEG"/>
    <s v="GBR"/>
    <n v="0.67000002000000003"/>
    <n v="7.1260511875152588E-2"/>
    <n v="8.0481171607971191E-2"/>
    <n v="2.9999999329447746E-2"/>
    <n v="3.8600001484155655E-2"/>
    <m/>
    <m/>
    <n v="-2.061767503619194E-2"/>
    <n v="0.10109884291887283"/>
    <n v="0.10322714596986771"/>
    <n v="2.0391670987010002E-2"/>
    <n v="6.701776385307312E-2"/>
    <m/>
    <m/>
    <m/>
    <n v="3.5000000149011612E-2"/>
    <n v="6.8384371697902679E-2"/>
    <n v="6.946256011724472E-2"/>
    <n v="7.717963308095932E-2"/>
    <n v="3.4299999475479126E-2"/>
  </r>
  <r>
    <x v="27"/>
    <x v="5"/>
    <s v="DNK"/>
    <n v="128"/>
    <n v="2462"/>
    <n v="2862.9894394800976"/>
    <n v="12.805030697322026"/>
    <n v="18.350000000000001"/>
    <n v="1.097"/>
    <n v="0.18960802187784867"/>
    <n v="2.1099559999999999"/>
    <n v="-1.4E-2"/>
    <n v="0.32600000000000001"/>
    <n v="0.24299999999999999"/>
    <n v="9.0999999999999998E-2"/>
    <n v="0.68412986408301235"/>
    <n v="4.62"/>
    <n v="3.5"/>
    <n v="1.0086271290171471"/>
    <n v="2.0874321355986929"/>
    <n v="0.29445616904853172"/>
    <n v="0.19023245214220602"/>
    <n v="6.9018399999999994E-2"/>
    <n v="0.13474"/>
    <n v="3.7302008000000004"/>
    <n v="1.1165400000000001"/>
    <n v="0.67400000000000004"/>
    <m/>
    <m/>
    <n v="0.49712604284286499"/>
    <n v="19.871818542480469"/>
    <n v="82.211540222167969"/>
    <n v="11.570941925048828"/>
    <n v="0"/>
    <n v="0"/>
    <n v="1"/>
    <n v="1"/>
    <s v="PEG"/>
    <s v="GBR"/>
    <n v="0.31"/>
    <n v="3.6435864865779877E-2"/>
    <n v="8.3055831491947174E-2"/>
    <n v="4.7738693654537201E-2"/>
    <n v="4.6199999749660492E-2"/>
    <m/>
    <m/>
    <n v="-2.1051712334156036E-2"/>
    <n v="0.10410754382610321"/>
    <n v="0.10634631663560867"/>
    <n v="-1.898617297410965E-2"/>
    <n v="6.8066865205764771E-2"/>
    <m/>
    <m/>
    <m/>
    <n v="3.5000000149011612E-2"/>
    <n v="6.6774539649486542E-2"/>
    <n v="6.2832534313201904E-2"/>
    <n v="6.6319502890110016E-2"/>
    <n v="4.6969346702098846E-2"/>
  </r>
  <r>
    <x v="28"/>
    <x v="5"/>
    <s v="DNK"/>
    <n v="128"/>
    <n v="2497"/>
    <n v="2869.5955146175411"/>
    <n v="12.828798880228229"/>
    <n v="18.7"/>
    <n v="1.157"/>
    <n v="0.22558340535868626"/>
    <n v="2.221006"/>
    <n v="-6.0999999999999999E-2"/>
    <n v="0.36699999999999999"/>
    <n v="0.23899999999999999"/>
    <n v="9.2999999999999999E-2"/>
    <n v="0.70588777834059346"/>
    <n v="4.58"/>
    <n v="3.5"/>
    <n v="1.0086271290171471"/>
    <n v="1.9518737993956869"/>
    <n v="0.32153259838632775"/>
    <n v="0.17812618841832326"/>
    <n v="7.1176000000000003E-2"/>
    <n v="7.6258999999999993E-2"/>
    <n v="3.7536285000000005"/>
    <n v="1.17269"/>
    <n v="0.70399999999999996"/>
    <m/>
    <m/>
    <n v="0.53175175189971924"/>
    <n v="19.913125991821289"/>
    <n v="84.918563842773438"/>
    <n v="12.608709335327148"/>
    <n v="0"/>
    <n v="0"/>
    <n v="1"/>
    <n v="1"/>
    <s v="PEG"/>
    <s v="GBR"/>
    <n v="0.88"/>
    <n v="6.6215142607688904E-2"/>
    <n v="0.10889443010091782"/>
    <n v="1.7369726672768593E-2"/>
    <n v="4.5800000429153442E-2"/>
    <m/>
    <m/>
    <n v="0"/>
    <n v="0.10889443010091782"/>
    <n v="0.10889443010091782"/>
    <n v="1.2434769421815872E-2"/>
    <n v="7.6650887727737427E-2"/>
    <m/>
    <m/>
    <m/>
    <n v="3.5000000149011612E-2"/>
    <n v="7.7604025602340698E-2"/>
    <n v="8.2880102097988129E-2"/>
    <n v="9.3026891350746155E-2"/>
    <n v="3.1584862619638443E-2"/>
  </r>
  <r>
    <x v="29"/>
    <x v="5"/>
    <s v="DNK"/>
    <n v="128"/>
    <n v="2530"/>
    <n v="2952.094861660079"/>
    <n v="13.208674641960526"/>
    <n v="19.09"/>
    <n v="1.2170000000000001"/>
    <n v="0.23007395234182415"/>
    <n v="2.276532"/>
    <n v="-5.3999999999999999E-2"/>
    <n v="0.4"/>
    <n v="0.27"/>
    <n v="9.7000000000000003E-2"/>
    <n v="0.7165957588045595"/>
    <n v="5.67"/>
    <n v="3.65"/>
    <n v="1.0086271290171471"/>
    <n v="1.8389170590515633"/>
    <n v="0.32830170572077677"/>
    <n v="0.17082251437962198"/>
    <n v="7.0338800000000007E-2"/>
    <n v="7.7508999999999995E-2"/>
    <n v="3.746032"/>
    <n v="1.2581800000000001"/>
    <n v="0.73799999999999999"/>
    <m/>
    <m/>
    <n v="0.6133694052696228"/>
    <n v="20.563661575317383"/>
    <n v="87.69964599609375"/>
    <n v="12.11746883392334"/>
    <n v="0"/>
    <n v="0"/>
    <n v="1"/>
    <n v="1"/>
    <s v="PEG"/>
    <s v="GBR"/>
    <n v="0.51999998000000003"/>
    <n v="-2.5713680312037468E-2"/>
    <n v="0.1097937673330307"/>
    <n v="-1.5151514671742916E-2"/>
    <n v="5.6699998676776886E-2"/>
    <m/>
    <m/>
    <n v="0"/>
    <n v="0.1097937673330307"/>
    <n v="0.1097937673330307"/>
    <n v="-7.9661302268505096E-2"/>
    <n v="6.1982892453670502E-2"/>
    <m/>
    <m/>
    <m/>
    <n v="3.6499999463558197E-2"/>
    <n v="5.7045254856348038E-2"/>
    <n v="5.5817775428295135E-2"/>
    <n v="6.258188933134079E-2"/>
    <n v="2.0774241536855698E-2"/>
  </r>
  <r>
    <x v="30"/>
    <x v="5"/>
    <s v="DNK"/>
    <n v="128"/>
    <n v="2561"/>
    <n v="3016.6106989457244"/>
    <n v="13.498459649271064"/>
    <n v="19.62"/>
    <n v="1.3220000000000001"/>
    <n v="0.21785173978819969"/>
    <n v="2.3320569999999998"/>
    <n v="-6.0999999999999999E-2"/>
    <n v="0.41599999999999998"/>
    <n v="0.28199999999999997"/>
    <n v="0.104"/>
    <n v="0.73563885390115902"/>
    <n v="6.22"/>
    <n v="3.7749999999999999"/>
    <n v="0.97609077001659406"/>
    <n v="1.729930062610936"/>
    <n v="0.3384553667224503"/>
    <n v="0.16472465960665658"/>
    <n v="6.7427500000000001E-2"/>
    <n v="7.8883999999999996E-2"/>
    <n v="3.7501440000000006"/>
    <n v="1.3372999999999999"/>
    <n v="0.76600000000000001"/>
    <m/>
    <m/>
    <n v="0.69746041297912598"/>
    <n v="20.152378082275391"/>
    <n v="90.688400268554688"/>
    <n v="13.61473274230957"/>
    <n v="0"/>
    <n v="0"/>
    <n v="1"/>
    <n v="1"/>
    <s v="PEG"/>
    <s v="GBR"/>
    <n v="0.47999998999999999"/>
    <n v="4.6884041279554367E-2"/>
    <n v="7.9256907105445862E-2"/>
    <n v="1.595744676887989E-2"/>
    <n v="6.2199998646974564E-2"/>
    <m/>
    <m/>
    <n v="-3.2260589301586151E-2"/>
    <n v="0.11151749640703201"/>
    <n v="0.11523504555225372"/>
    <n v="-1.8092600628733635E-2"/>
    <n v="6.5083347260951996E-2"/>
    <m/>
    <m/>
    <m/>
    <n v="3.7749998271465302E-2"/>
    <n v="6.3905820250511169E-2"/>
    <n v="6.340036541223526E-2"/>
    <n v="6.7806899547576904E-2"/>
    <n v="3.9078723639249802E-2"/>
  </r>
  <r>
    <x v="31"/>
    <x v="5"/>
    <s v="DNK"/>
    <n v="128"/>
    <n v="2594"/>
    <n v="3104.2020046260604"/>
    <n v="13.894007880954611"/>
    <n v="19.71"/>
    <n v="1.3720000000000001"/>
    <n v="0.20116618075801748"/>
    <n v="2.4153440000000002"/>
    <n v="-3.3000000000000002E-2"/>
    <n v="0.39700000000000002"/>
    <n v="0.29099999999999998"/>
    <n v="0.108"/>
    <n v="0.76468118353684977"/>
    <n v="5.75"/>
    <n v="3.6"/>
    <n v="0.97609077001659406"/>
    <n v="2.0842105731376037"/>
    <n v="0.34860902772412383"/>
    <n v="0.17993148688046648"/>
    <n v="6.6908099999999998E-2"/>
    <n v="7.6712000000000002E-2"/>
    <n v="3.7282788"/>
    <n v="1.4176899999999999"/>
    <n v="0.80300000000000005"/>
    <m/>
    <m/>
    <n v="0.7617652416229248"/>
    <n v="18.414255142211914"/>
    <n v="86.6322021484375"/>
    <n v="10.325267791748047"/>
    <n v="0"/>
    <n v="0"/>
    <n v="1"/>
    <n v="1"/>
    <s v="PEG"/>
    <s v="GBR"/>
    <n v="-0.5"/>
    <n v="5.0443459302186966E-2"/>
    <n v="0.11709367483854294"/>
    <n v="0.10054347664117813"/>
    <n v="5.7500001043081284E-2"/>
    <m/>
    <m/>
    <n v="0"/>
    <n v="0.11709367483854294"/>
    <n v="0.11709367483854294"/>
    <n v="-9.2403851449489594E-3"/>
    <n v="6.0403987765312195E-2"/>
    <m/>
    <m/>
    <m/>
    <n v="3.5999998450279236E-2"/>
    <n v="5.9845831245183945E-2"/>
    <n v="9.1340154409408569E-2"/>
    <n v="9.3775592744350433E-2"/>
    <n v="7.9021736979484558E-2"/>
  </r>
  <r>
    <x v="32"/>
    <x v="5"/>
    <s v="DNK"/>
    <n v="128"/>
    <n v="2623"/>
    <n v="3141.0674799847507"/>
    <n v="14.069103621403348"/>
    <n v="19.71"/>
    <n v="1.3959999999999999"/>
    <n v="0.21561604584527222"/>
    <n v="2.4153440000000002"/>
    <n v="-3.9E-2"/>
    <n v="0.434"/>
    <n v="0.318"/>
    <n v="0.108"/>
    <n v="0.82969842841018393"/>
    <n v="4.46"/>
    <n v="3.55"/>
    <n v="1.0194725820173314"/>
    <n v="1.7618303046166035"/>
    <n v="0.34860902772412383"/>
    <n v="0.17564326647564471"/>
    <n v="7.5705900000000007E-2"/>
    <n v="7.7581999999999998E-2"/>
    <n v="3.7348176000000004"/>
    <n v="1.5185"/>
    <n v="0.85699999999999998"/>
    <m/>
    <m/>
    <n v="0.82359683513641357"/>
    <n v="19.008995056152344"/>
    <n v="85.920143127441406"/>
    <n v="10.592733383178711"/>
    <n v="0"/>
    <n v="0"/>
    <n v="1"/>
    <n v="1"/>
    <s v="PEG"/>
    <s v="GBR"/>
    <n v="-0.19"/>
    <n v="8.4967240691184998E-2"/>
    <n v="0.16153523325920105"/>
    <n v="4.0920715779066086E-2"/>
    <n v="4.4599998742341995E-2"/>
    <m/>
    <m/>
    <n v="4.4441554695367813E-2"/>
    <n v="0.11709367483854294"/>
    <n v="0.11211127787828445"/>
    <n v="3.0495025217533112E-2"/>
    <n v="5.2695773541927338E-2"/>
    <m/>
    <m/>
    <m/>
    <n v="3.5500001162290573E-2"/>
    <n v="5.4302733391523361E-2"/>
    <n v="0.11966141313314438"/>
    <n v="0.1342560201883316"/>
    <n v="4.2760357260704041E-2"/>
  </r>
  <r>
    <x v="33"/>
    <x v="5"/>
    <s v="DNK"/>
    <n v="128"/>
    <n v="2653"/>
    <n v="3290.2977761025254"/>
    <n v="14.739802302363486"/>
    <n v="20.43"/>
    <n v="1.462"/>
    <n v="0.21135430916552667"/>
    <n v="2.3320569999999998"/>
    <n v="-1.4999999999999999E-2"/>
    <n v="0.44400000000000001"/>
    <n v="0.35199999999999998"/>
    <n v="0.114"/>
    <n v="0.88586136957677486"/>
    <n v="4.54"/>
    <n v="3.5"/>
    <n v="1.0520089410178846"/>
    <n v="1.6133009810829264"/>
    <n v="0.34860902772412389"/>
    <n v="0.16654651162790698"/>
    <n v="7.9700900000000005E-2"/>
    <n v="7.9266000000000003E-2"/>
    <n v="3.7413031999999999"/>
    <n v="1.68821"/>
    <n v="0.95"/>
    <m/>
    <m/>
    <n v="0.92252743244171143"/>
    <n v="19.985258102416992"/>
    <n v="86.142318725585938"/>
    <n v="9.91680908203125"/>
    <n v="0"/>
    <n v="0"/>
    <n v="1"/>
    <n v="1"/>
    <s v="PEG"/>
    <s v="GBR"/>
    <n v="0.44"/>
    <n v="7.9425714910030365E-2"/>
    <n v="0.14402982592582703"/>
    <n v="4.0712464600801468E-2"/>
    <n v="4.5400001108646393E-2"/>
    <m/>
    <m/>
    <n v="3.1918544322252274E-2"/>
    <n v="0.11211127787828445"/>
    <n v="0.10864353179931641"/>
    <n v="2.6392543688416481E-2"/>
    <n v="5.104384571313858E-2"/>
    <m/>
    <m/>
    <m/>
    <n v="3.5000000149011612E-2"/>
    <n v="5.2391022443771362E-2"/>
    <n v="0.10887584835290909"/>
    <n v="0.12049286812543869"/>
    <n v="4.305623471736908E-2"/>
  </r>
  <r>
    <x v="34"/>
    <x v="5"/>
    <s v="DNK"/>
    <n v="128"/>
    <n v="2681"/>
    <n v="3325.5800074599028"/>
    <n v="14.907736450582847"/>
    <n v="21.06"/>
    <n v="1.4790000000000001"/>
    <n v="0.20960108181203516"/>
    <n v="2.3320569999999998"/>
    <n v="-3.5000000000000003E-2"/>
    <n v="0.46600000000000003"/>
    <n v="0.35899999999999999"/>
    <n v="0.115"/>
    <n v="0.92466974413049163"/>
    <n v="4.79"/>
    <n v="3.6"/>
    <n v="1.0953907530186222"/>
    <n v="1.6852124707719416"/>
    <n v="0.35537813505857291"/>
    <n v="0.16348749154834347"/>
    <n v="9.7254999999999994E-2"/>
    <n v="9.9069000000000004E-2"/>
    <n v="3.7343774000000001"/>
    <n v="1.8272999999999999"/>
    <n v="1.0209999999999999"/>
    <m/>
    <m/>
    <n v="1.0165114402770996"/>
    <n v="19.128751754760742"/>
    <n v="86.491569519042969"/>
    <n v="9.9861316680908203"/>
    <n v="0"/>
    <n v="0"/>
    <n v="1"/>
    <n v="1"/>
    <s v="PEG"/>
    <s v="GBR"/>
    <n v="-0.73000001999999997"/>
    <n v="6.9141782820224762E-2"/>
    <n v="0.14987888932228088"/>
    <n v="2.7848100289702415E-2"/>
    <n v="4.7899998724460602E-2"/>
    <m/>
    <m/>
    <n v="4.1235350072383881E-2"/>
    <n v="0.10864353179931641"/>
    <n v="0.10434099286794662"/>
    <n v="1.5217699110507965E-2"/>
    <n v="5.2192587405443192E-2"/>
    <m/>
    <m/>
    <m/>
    <n v="3.5999998450279236E-2"/>
    <n v="5.2986837923526764E-2"/>
    <n v="0.10754359513521194"/>
    <n v="0.11924892663955688"/>
    <n v="3.7874050438404083E-2"/>
  </r>
  <r>
    <x v="35"/>
    <x v="5"/>
    <s v="DNK"/>
    <n v="128"/>
    <n v="2710"/>
    <n v="3345.9741697416976"/>
    <n v="14.990976986350416"/>
    <n v="21.27"/>
    <n v="1.5580000000000001"/>
    <n v="0.19576379974326058"/>
    <n v="2.3875820000000001"/>
    <n v="-2.1000000000000001E-2"/>
    <n v="0.48299999999999998"/>
    <n v="0.39100000000000001"/>
    <n v="0.124"/>
    <n v="0.99328312016774778"/>
    <n v="4.55"/>
    <n v="3.55"/>
    <n v="1.1279271120191754"/>
    <n v="1.7745817827296102"/>
    <n v="0.36553179606024638"/>
    <n v="0.15407830551989732"/>
    <n v="8.7971999999999995E-2"/>
    <n v="8.4781999999999996E-2"/>
    <n v="3.7371911999999998"/>
    <n v="1.9447000000000001"/>
    <n v="1.083"/>
    <m/>
    <m/>
    <n v="1.0907093286514282"/>
    <n v="19.480995178222656"/>
    <n v="84.299041748046875"/>
    <n v="9.3650350570678711"/>
    <n v="0"/>
    <n v="0"/>
    <n v="1"/>
    <n v="1"/>
    <s v="PEG"/>
    <s v="GBR"/>
    <n v="-0.12"/>
    <n v="9.7994193434715271E-2"/>
    <n v="0.13404729962348938"/>
    <n v="4.0816325694322586E-2"/>
    <n v="4.5499999076128006E-2"/>
    <m/>
    <m/>
    <n v="2.9706314206123352E-2"/>
    <n v="0.10434099286794662"/>
    <n v="0.10133082419633865"/>
    <n v="4.3369278311729431E-2"/>
    <n v="5.2611090242862701E-2"/>
    <m/>
    <m/>
    <m/>
    <n v="3.5500001162290573E-2"/>
    <n v="5.4892797023057938E-2"/>
    <n v="0.10981392115354538"/>
    <n v="0.12023435533046722"/>
    <n v="4.3158162385225296E-2"/>
  </r>
  <r>
    <x v="36"/>
    <x v="5"/>
    <s v="DNK"/>
    <n v="128"/>
    <n v="2741"/>
    <n v="3401.7986136446552"/>
    <n v="15.247341229923851"/>
    <n v="22.11"/>
    <n v="1.627"/>
    <n v="0.22433927473878304"/>
    <n v="2.4153440000000002"/>
    <n v="-8.6999999999999994E-2"/>
    <n v="0.55900000000000005"/>
    <n v="0.39400000000000002"/>
    <n v="0.128"/>
    <n v="1.0633976303155466"/>
    <n v="5.45"/>
    <n v="3.5750000000000002"/>
    <n v="1.1821543770200973"/>
    <n v="0.8991707116387202"/>
    <n v="0.37568545706191991"/>
    <n v="0.15519299323909033"/>
    <n v="0.106999"/>
    <n v="0.113833"/>
    <n v="3.7555542000000002"/>
    <n v="2.1233399999999998"/>
    <n v="1.17"/>
    <m/>
    <m/>
    <n v="1.2217923402786255"/>
    <n v="20.735389709472656"/>
    <n v="87.719970703125"/>
    <n v="13.663354873657227"/>
    <n v="0"/>
    <n v="0"/>
    <n v="1"/>
    <n v="1"/>
    <s v="PEG"/>
    <s v="GBR"/>
    <n v="1.4299999000000001"/>
    <n v="0.10399577021598816"/>
    <n v="0.14940118789672852"/>
    <n v="2.2842638194561005E-2"/>
    <n v="5.4499998688697815E-2"/>
    <m/>
    <m/>
    <n v="4.8070359975099564E-2"/>
    <n v="0.10133082419633865"/>
    <n v="9.6683226525783539E-2"/>
    <n v="4.3103404343128204E-2"/>
    <n v="5.8416157960891724E-2"/>
    <m/>
    <m/>
    <m/>
    <n v="3.5750001668930054E-2"/>
    <n v="6.0934092849493027E-2"/>
    <n v="0.11915182322263718"/>
    <n v="0.13152395188808441"/>
    <n v="3.867131844162941E-2"/>
  </r>
  <r>
    <x v="37"/>
    <x v="5"/>
    <s v="DNK"/>
    <n v="128"/>
    <n v="2775"/>
    <n v="3486.2810810810815"/>
    <n v="15.622442596836562"/>
    <n v="23.05"/>
    <n v="1.7390000000000001"/>
    <n v="0.2219666474985624"/>
    <n v="2.554157"/>
    <n v="-0.10299999999999999"/>
    <n v="0.60099999999999998"/>
    <n v="0.41699999999999998"/>
    <n v="0.129"/>
    <n v="1.1352384446904689"/>
    <n v="6.42"/>
    <n v="3.625"/>
    <n v="1.2689180010215722"/>
    <n v="0.9901603229655862"/>
    <n v="0.39260822539804247"/>
    <n v="0.14739275445658423"/>
    <n v="9.8500000000000004E-2"/>
    <n v="9.4120000000000009E-2"/>
    <n v="3.7609949999999999"/>
    <n v="2.4270399999999999"/>
    <n v="1.26"/>
    <m/>
    <m/>
    <n v="1.587835431098938"/>
    <n v="21.883556365966797"/>
    <n v="92.825386047363281"/>
    <n v="15.77606201171875"/>
    <n v="0"/>
    <n v="0"/>
    <n v="1"/>
    <n v="1"/>
    <s v="PEG"/>
    <s v="GBR"/>
    <n v="0.47999998999999999"/>
    <n v="2.3283278569579124E-3"/>
    <n v="0.17078676819801331"/>
    <n v="2.313624694943428E-2"/>
    <n v="6.419999897480011E-2"/>
    <m/>
    <m/>
    <n v="7.3400162160396576E-2"/>
    <n v="9.7386613488197327E-2"/>
    <n v="9.0727217495441437E-2"/>
    <n v="-4.8850346356630325E-2"/>
    <n v="5.1678448915481567E-2"/>
    <m/>
    <m/>
    <m/>
    <n v="3.6249998956918716E-2"/>
    <n v="4.9153938889503479E-2"/>
    <n v="9.6943333745002747E-2"/>
    <n v="0.10468734800815582"/>
    <n v="4.3668121099472046E-2"/>
  </r>
  <r>
    <x v="38"/>
    <x v="5"/>
    <s v="DNK"/>
    <n v="128"/>
    <n v="2809"/>
    <n v="3552.1003915984338"/>
    <n v="15.925616667880288"/>
    <n v="22.81"/>
    <n v="1.7729999999999999"/>
    <n v="0.20417371686407221"/>
    <n v="2.609683"/>
    <n v="-6.2E-2"/>
    <n v="0.55100000000000005"/>
    <n v="0.44"/>
    <n v="0.13600000000000001"/>
    <n v="1.215860893612065"/>
    <n v="6.78"/>
    <n v="3.7"/>
    <n v="1.3122998130223096"/>
    <n v="1.5712974494765308"/>
    <n v="0.40953099373416496"/>
    <n v="0.14344218838127468"/>
    <n v="9.3358999999999998E-2"/>
    <n v="0.10799599999999999"/>
    <n v="3.7409219999999999"/>
    <n v="2.6797"/>
    <n v="1.361"/>
    <m/>
    <m/>
    <n v="1.8277419805526733"/>
    <n v="20.809541702270508"/>
    <n v="88.52001953125"/>
    <n v="14.955397605895996"/>
    <n v="1"/>
    <n v="1"/>
    <n v="1"/>
    <n v="1"/>
    <s v="PEG"/>
    <s v="GBR"/>
    <n v="-2.1500001000000002"/>
    <n v="-5.0521507859230042E-2"/>
    <n v="0.12562863528728485"/>
    <n v="2.34375E-2"/>
    <n v="6.7800000309944153E-2"/>
    <m/>
    <m/>
    <n v="3.4186553210020065E-2"/>
    <n v="9.1442078351974487E-2"/>
    <n v="8.8419325649738312E-2"/>
    <n v="-9.9734261631965637E-2"/>
    <n v="4.950384795665741E-2"/>
    <m/>
    <m/>
    <m/>
    <n v="3.7000000476837158E-2"/>
    <n v="4.4566616415977478E-2"/>
    <n v="5.6761253625154495E-2"/>
    <n v="5.835411325097084E-2"/>
    <n v="4.5618750154972076E-2"/>
  </r>
  <r>
    <x v="39"/>
    <x v="5"/>
    <s v="DNK"/>
    <n v="128"/>
    <n v="2845"/>
    <n v="3642.5166959578205"/>
    <n v="16.333412260187991"/>
    <n v="23.63"/>
    <n v="1.8280000000000001"/>
    <n v="0.19474835886214442"/>
    <n v="2.5263949999999999"/>
    <n v="-7.4999999999999997E-2"/>
    <n v="0.56699999999999995"/>
    <n v="0.44400000000000001"/>
    <n v="0.13400000000000001"/>
    <n v="1.1908035011514715"/>
    <n v="5.34"/>
    <n v="3.6749999999999998"/>
    <n v="1.323145266022494"/>
    <n v="1.9925062454714781"/>
    <n v="0.40953099373416496"/>
    <n v="0.16528063457330414"/>
    <n v="8.1895700000000002E-2"/>
    <n v="0.13317899999999999"/>
    <n v="3.7348452000000001"/>
    <n v="2.6707700000000001"/>
    <n v="1.458"/>
    <m/>
    <m/>
    <n v="1.5705225467681885"/>
    <n v="20.451150894165039"/>
    <n v="86.722854614257813"/>
    <n v="15.122502326965332"/>
    <n v="0"/>
    <n v="0"/>
    <n v="1"/>
    <n v="1"/>
    <s v="PEG"/>
    <s v="GBR"/>
    <n v="-2.9999998999999999E-2"/>
    <n v="0.113736592233181"/>
    <n v="9.7378470003604889E-2"/>
    <n v="2.3746702820062637E-2"/>
    <n v="5.3399998694658279E-2"/>
    <m/>
    <m/>
    <n v="8.2679269835352898E-3"/>
    <n v="8.9110545814037323E-2"/>
    <n v="8.8379830121994019E-2"/>
    <n v="5.6403692811727524E-2"/>
    <n v="5.4840598255395889E-2"/>
    <m/>
    <m/>
    <m/>
    <n v="3.6749999970197678E-2"/>
    <n v="5.7933811098337173E-2"/>
    <n v="9.4717733561992645E-2"/>
    <n v="0.10377231240272522"/>
    <n v="3.8573350757360458E-2"/>
  </r>
  <r>
    <x v="40"/>
    <x v="5"/>
    <s v="DNK"/>
    <n v="128"/>
    <n v="2882"/>
    <n v="3705.0832755031229"/>
    <n v="16.618630455062405"/>
    <n v="23.78"/>
    <n v="1.9219999999999999"/>
    <n v="0.18834547346514047"/>
    <n v="2.554157"/>
    <n v="-4.4999999999999998E-2"/>
    <n v="0.57699999999999996"/>
    <n v="0.48499999999999999"/>
    <n v="0.14299999999999999"/>
    <n v="1.2355488448311025"/>
    <n v="5.35"/>
    <n v="3.7"/>
    <n v="1.3448361720228628"/>
    <n v="1.7328007464032076"/>
    <n v="0.41968465473583844"/>
    <n v="0.17494172736732572"/>
    <n v="9.0852799999999997E-2"/>
    <n v="0.13916200000000001"/>
    <n v="3.7427424"/>
    <n v="2.8073000000000001"/>
    <n v="1.56"/>
    <m/>
    <m/>
    <n v="1.5828888416290283"/>
    <n v="19.169206619262695"/>
    <n v="79.930191040039063"/>
    <n v="11.441839218139648"/>
    <n v="0"/>
    <n v="0"/>
    <n v="1"/>
    <n v="1"/>
    <s v="PEG"/>
    <s v="GBR"/>
    <n v="0.87"/>
    <n v="5.6907858699560165E-2"/>
    <n v="0.10540096461772919"/>
    <n v="4.0106948465108871E-2"/>
    <n v="5.3500000387430191E-2"/>
    <m/>
    <m/>
    <n v="1.6392698511481285E-2"/>
    <n v="8.9008264243602753E-2"/>
    <n v="8.757270872592926E-2"/>
    <n v="-1.6634822823107243E-3"/>
    <n v="5.5622383952140808E-2"/>
    <m/>
    <m/>
    <m/>
    <n v="3.7000000476837158E-2"/>
    <n v="5.552985891699791E-2"/>
    <n v="8.100416511297226E-2"/>
    <n v="8.6891807615756989E-2"/>
    <n v="4.6803474426269531E-2"/>
  </r>
  <r>
    <x v="41"/>
    <x v="5"/>
    <s v="DNK"/>
    <n v="128"/>
    <n v="2917"/>
    <n v="3856.6609530339388"/>
    <n v="17.304171276439952"/>
    <n v="25.08"/>
    <n v="2.0510000000000002"/>
    <n v="0.18235007313505608"/>
    <n v="2.5263949999999999"/>
    <n v="-0.04"/>
    <n v="0.623"/>
    <n v="0.53700000000000003"/>
    <n v="0.14799999999999999"/>
    <n v="1.3212751497285427"/>
    <n v="4.99"/>
    <n v="3.75"/>
    <n v="1.4315997960243378"/>
    <n v="1.551036271894481"/>
    <n v="0.43660742307196093"/>
    <n v="0.17179570941004388"/>
    <n v="0.1013357"/>
    <n v="0.17349600000000001"/>
    <n v="3.7433285999999999"/>
    <n v="2.89663"/>
    <n v="1.637"/>
    <m/>
    <m/>
    <n v="1.5655759572982788"/>
    <n v="18.530452728271484"/>
    <n v="77.403610229492188"/>
    <n v="11.977189064025879"/>
    <n v="0"/>
    <n v="0"/>
    <n v="1"/>
    <n v="1"/>
    <s v="PEG"/>
    <s v="GBR"/>
    <n v="-0.25"/>
    <n v="0.13116312026977539"/>
    <n v="0.15337875485420227"/>
    <n v="2.9333334416151047E-2"/>
    <n v="4.9899999052286148E-2"/>
    <m/>
    <m/>
    <n v="6.4513251185417175E-2"/>
    <n v="8.8865503668785095E-2"/>
    <n v="8.3479940891265869E-2"/>
    <n v="7.0567920804023743E-2"/>
    <n v="5.7146124541759491E-2"/>
    <m/>
    <m/>
    <m/>
    <n v="3.7500001490116119E-2"/>
    <n v="6.117880716919899E-2"/>
    <n v="0.12977124750614166"/>
    <n v="0.14475567638874054"/>
    <n v="3.9616666734218597E-2"/>
  </r>
  <r>
    <x v="42"/>
    <x v="5"/>
    <s v="DNK"/>
    <n v="128"/>
    <n v="2951"/>
    <n v="3812.226363944425"/>
    <n v="17.109251418370761"/>
    <n v="25.42"/>
    <n v="2.1589999999999998"/>
    <n v="0.19082908754052802"/>
    <n v="2.6652079999999998"/>
    <n v="-8.2000000000000003E-2"/>
    <n v="0.73899999999999999"/>
    <n v="0.59699999999999998"/>
    <n v="0.155"/>
    <n v="1.3579143692112445"/>
    <n v="5.38"/>
    <n v="3.9249999999999998"/>
    <n v="1.4749816080250755"/>
    <n v="1.3857945013135862"/>
    <n v="0.45353019140808343"/>
    <n v="0.16518712366836499"/>
    <n v="0.117253"/>
    <n v="0.18993299999999999"/>
    <n v="3.7444154999999997"/>
    <n v="3.0178500000000001"/>
    <n v="1.7210000000000001"/>
    <m/>
    <m/>
    <n v="1.5927819013595581"/>
    <n v="17.924411773681641"/>
    <n v="78.624725341796875"/>
    <n v="12.55812931060791"/>
    <n v="0"/>
    <n v="0"/>
    <n v="1"/>
    <n v="1"/>
    <s v="PEG"/>
    <s v="GBR"/>
    <n v="0.70999997999999997"/>
    <n v="7.6425611972808838E-2"/>
    <n v="0.11627672612667084"/>
    <n v="-3.2258063554763794E-2"/>
    <n v="5.3800001740455627E-2"/>
    <m/>
    <m/>
    <n v="3.0301760882139206E-2"/>
    <n v="8.597496896982193E-2"/>
    <n v="8.3446398377418518E-2"/>
    <n v="1.7406146973371506E-2"/>
    <n v="5.7283774018287659E-2"/>
    <m/>
    <m/>
    <m/>
    <n v="3.9250001311302185E-2"/>
    <n v="5.8280862867832184E-2"/>
    <n v="8.8513977825641632E-2"/>
    <n v="0.10091080516576767"/>
    <n v="1.0770969092845917E-2"/>
  </r>
  <r>
    <x v="43"/>
    <x v="5"/>
    <s v="DNK"/>
    <n v="128"/>
    <n v="2983"/>
    <n v="3912.168957425411"/>
    <n v="17.560743102396852"/>
    <n v="25.89"/>
    <n v="2.3010000000000002"/>
    <n v="0.19252498913515861"/>
    <n v="2.7762579999999999"/>
    <n v="-7.8E-2"/>
    <n v="0.77700000000000002"/>
    <n v="0.63700000000000001"/>
    <n v="0.159"/>
    <n v="1.4477687929126766"/>
    <n v="5.98"/>
    <n v="4.2"/>
    <n v="1.637663403027841"/>
    <n v="1.4413571777955412"/>
    <n v="0.4636838524097569"/>
    <n v="0.15561060408518035"/>
    <n v="0.12435400000000001"/>
    <n v="0.12359000000000001"/>
    <n v="3.7376999999999998"/>
    <n v="3.2641300000000002"/>
    <n v="1.8129999999999999"/>
    <m/>
    <m/>
    <n v="1.8425815105438232"/>
    <n v="16.917263031005859"/>
    <n v="82.051445007324219"/>
    <n v="13.856685638427734"/>
    <n v="0"/>
    <n v="0"/>
    <n v="1"/>
    <n v="1"/>
    <s v="PEG"/>
    <s v="GBR"/>
    <n v="0.75"/>
    <n v="3.6704175174236298E-2"/>
    <n v="0.19616107642650604"/>
    <n v="-5.7803471572697163E-3"/>
    <n v="5.9799998998641968E-2"/>
    <m/>
    <m/>
    <n v="0.11029302328824997"/>
    <n v="8.5868053138256073E-2"/>
    <n v="7.7338188886642456E-2"/>
    <n v="-2.60737594217062E-2"/>
    <n v="6.4406082034111023E-2"/>
    <m/>
    <m/>
    <m/>
    <n v="4.1999999433755875E-2"/>
    <n v="6.2726773321628571E-2"/>
    <n v="0.1223972961306572"/>
    <n v="0.13696762919425964"/>
    <n v="2.7009826153516769E-2"/>
  </r>
  <r>
    <x v="44"/>
    <x v="5"/>
    <s v="DNK"/>
    <n v="128"/>
    <n v="3018"/>
    <n v="4110.4075546719687"/>
    <n v="18.459471031588095"/>
    <n v="24.84"/>
    <n v="2.5289999999999999"/>
    <n v="0.15065243179122181"/>
    <n v="2.8595459999999999"/>
    <n v="0.13"/>
    <n v="0.71799999999999997"/>
    <n v="0.78"/>
    <n v="0.221"/>
    <n v="1.5427464862955171"/>
    <n v="5.97"/>
    <n v="4.25"/>
    <n v="1.7135815740291318"/>
    <n v="1.7030742634481884"/>
    <n v="0.42645376207028735"/>
    <n v="0.14270462633451958"/>
    <n v="0.122698"/>
    <n v="0.17258799999999999"/>
    <n v="3.7557999999999998"/>
    <n v="3.49126"/>
    <n v="1.905"/>
    <m/>
    <m/>
    <n v="2.0552823543548584"/>
    <n v="16.347637176513672"/>
    <n v="80.389305114746094"/>
    <n v="10.111701965332031"/>
    <n v="0"/>
    <n v="0"/>
    <n v="0"/>
    <n v="0"/>
    <s v="FLOAT"/>
    <s v="HYBRID"/>
    <m/>
    <n v="3.1264189165085554E-3"/>
    <n v="0.12587811052799225"/>
    <n v="3.9393939077854156E-2"/>
    <n v="5.9700001031160355E-2"/>
    <m/>
    <m/>
    <n v="4.6358827501535416E-2"/>
    <n v="7.9519286751747131E-2"/>
    <n v="7.5996190309524536E-2"/>
    <n v="-6.1672534793615341E-2"/>
    <n v="6.8861566483974457E-2"/>
    <m/>
    <m/>
    <m/>
    <n v="4.2500000447034836E-2"/>
    <n v="6.461469829082489E-2"/>
    <n v="7.954881340265274E-2"/>
    <n v="8.392825722694397E-2"/>
    <n v="4.9546971917152405E-2"/>
  </r>
  <r>
    <x v="45"/>
    <x v="5"/>
    <s v="DNK"/>
    <n v="128"/>
    <n v="3055"/>
    <n v="3777.9476268412436"/>
    <n v="16.956159410568809"/>
    <n v="26.09"/>
    <n v="2.887"/>
    <m/>
    <n v="3.3837959999999998"/>
    <m/>
    <n v="1.0289999999999999"/>
    <n v="0.97899999999999998"/>
    <n v="0.23599999999999999"/>
    <n v="1.6675967484781529"/>
    <n v="5.98"/>
    <n v="5.2"/>
    <n v="1.8654179160317128"/>
    <n v="1.4725138337167258"/>
    <n v="0.4413618407337378"/>
    <n v="0.13598891582958089"/>
    <n v="0.143735"/>
    <n v="0.217282"/>
    <n v="3.8765000000000001"/>
    <n v="3.6239699999999999"/>
    <n v="1.966"/>
    <m/>
    <m/>
    <n v="2.1616325378417969"/>
    <n v="14.25440502166748"/>
    <n v="76.949874877929688"/>
    <n v="7.4071855545043945"/>
    <n v="0"/>
    <n v="0"/>
    <n v="0"/>
    <n v="0"/>
    <s v="FLOAT"/>
    <s v="HYBRID"/>
    <m/>
    <n v="0.44193661212921143"/>
    <n v="0.1646060049533844"/>
    <m/>
    <n v="5.9799998998641968E-2"/>
    <m/>
    <m/>
    <n v="8.8609814643859863E-2"/>
    <n v="7.5996190309524536E-2"/>
    <n v="6.9810308516025543E-2"/>
    <n v="0.32288739085197449"/>
    <n v="7.8494638204574585E-2"/>
    <m/>
    <m/>
    <m/>
    <n v="5.2000001072883606E-2"/>
    <n v="0.10383956879377365"/>
    <m/>
    <n v="0.26790896058082581"/>
    <m/>
  </r>
  <r>
    <x v="46"/>
    <x v="5"/>
    <s v="DNK"/>
    <n v="128"/>
    <n v="3092"/>
    <n v="3891.2580853816303"/>
    <n v="17.469510644866059"/>
    <n v="28.7"/>
    <n v="3.7669999999999999"/>
    <m/>
    <n v="3.955705"/>
    <m/>
    <n v="1.25"/>
    <n v="1.177"/>
    <n v="0.34100000000000003"/>
    <n v="1.9911221101910832"/>
    <n v="5.28"/>
    <n v="4.9000000000000004"/>
    <n v="2.00640880503411"/>
    <n v="1.3137777416139471"/>
    <n v="0.50184310349689731"/>
    <n v="0.12237855057074597"/>
    <n v="0.43015700000000001"/>
    <n v="0.297485"/>
    <n v="3.5314999999999999"/>
    <n v="3.8996"/>
    <n v="1.9750000000000001"/>
    <m/>
    <m/>
    <n v="2.6735982894897461"/>
    <n v="10.380134582519531"/>
    <n v="75.826301574707031"/>
    <n v="8.1073160171508789"/>
    <n v="0"/>
    <n v="0"/>
    <n v="0"/>
    <n v="0"/>
    <s v="FLOAT"/>
    <s v="HYBRID"/>
    <m/>
    <n v="0.67463374137878418"/>
    <n v="0.14818355441093445"/>
    <n v="0.16417910158634186"/>
    <n v="5.2799999713897705E-2"/>
    <m/>
    <m/>
    <n v="7.5580835342407227E-2"/>
    <n v="7.2602719068527222E-2"/>
    <n v="6.7500941455364227E-2"/>
    <n v="0.55936455726623535"/>
    <n v="7.3920607566833496E-2"/>
    <m/>
    <m/>
    <m/>
    <n v="4.8999998718500137E-2"/>
    <n v="0.11526917666196823"/>
    <n v="0.33935543894767761"/>
    <n v="0.3649468719959259"/>
    <n v="0.10848955065011978"/>
  </r>
  <r>
    <x v="47"/>
    <x v="5"/>
    <s v="DNK"/>
    <n v="128"/>
    <n v="3130"/>
    <n v="3616.5814696485622"/>
    <n v="16.218930575709656"/>
    <n v="26.57"/>
    <n v="4.0030000000000001"/>
    <m/>
    <n v="4.5752730000000001"/>
    <m/>
    <n v="1.024"/>
    <n v="0.97"/>
    <n v="0.38600000000000001"/>
    <n v="2.646172940217316"/>
    <n v="4.7699999999999996"/>
    <n v="4.875"/>
    <n v="2.2450087710381661"/>
    <n v="2.1084163903672244"/>
    <n v="0.56829561902861936"/>
    <n v="0.14716462653010243"/>
    <n v="0.37622699999999998"/>
    <n v="0.43096999999999996"/>
    <n v="3.3294000000000001"/>
    <n v="4.7303100000000002"/>
    <n v="2.0419999999999998"/>
    <m/>
    <m/>
    <n v="4.1179842948913574"/>
    <n v="9.8546333312988281"/>
    <n v="72.510879516601563"/>
    <n v="7.4096775054931641"/>
    <n v="0"/>
    <n v="0"/>
    <n v="0"/>
    <n v="0"/>
    <s v="FLOAT"/>
    <s v="HYBRID"/>
    <m/>
    <n v="5.5031534284353256E-2"/>
    <n v="0.19291028380393982"/>
    <n v="3.3557049464434385E-3"/>
    <n v="4.7699999064207077E-2"/>
    <m/>
    <m/>
    <n v="0.11891886591911316"/>
    <n v="7.399141788482666E-2"/>
    <n v="6.6127598285675049E-2"/>
    <n v="-2.0375335589051247E-2"/>
    <n v="7.6975263655185699E-2"/>
    <m/>
    <m/>
    <m/>
    <n v="4.8749998211860657E-2"/>
    <n v="7.5406864285469055E-2"/>
    <n v="0.12549686431884766"/>
    <n v="0.13927523791790009"/>
    <n v="2.5527851656079292E-2"/>
  </r>
  <r>
    <x v="48"/>
    <x v="5"/>
    <s v="DNK"/>
    <n v="128"/>
    <n v="3165"/>
    <n v="3458.5971563981038"/>
    <n v="15.503497891113833"/>
    <n v="27.56"/>
    <n v="4.766"/>
    <m/>
    <n v="5.385478"/>
    <m/>
    <n v="0.91"/>
    <n v="0.71"/>
    <n v="0.54500000000000004"/>
    <n v="3.1770799793016882"/>
    <n v="5.47"/>
    <n v="4.9000000000000004"/>
    <n v="2.8198177800479383"/>
    <n v="4.0199901213049314"/>
    <n v="0.72518600371253328"/>
    <n v="0.12658413764162818"/>
    <n v="0.464119"/>
    <n v="0.6568409999999999"/>
    <n v="3.3065000000000002"/>
    <n v="5.1654400000000003"/>
    <n v="2.1219999999999999"/>
    <m/>
    <m/>
    <n v="4.7635059356689453"/>
    <n v="8.7413387298583984"/>
    <n v="77.52593994140625"/>
    <n v="7.4614753723144531"/>
    <n v="0"/>
    <n v="0"/>
    <n v="0"/>
    <n v="0"/>
    <s v="FLOAT"/>
    <s v="HYBRID"/>
    <m/>
    <n v="0.24182665348052979"/>
    <n v="0.32680705189704895"/>
    <n v="4.5614033937454224E-2"/>
    <n v="5.469999834895134E-2"/>
    <m/>
    <m/>
    <n v="0.25603893399238586"/>
    <n v="7.0768125355243683E-2"/>
    <n v="5.634230375289917E-2"/>
    <n v="0.15380404889583588"/>
    <n v="7.628902792930603E-2"/>
    <m/>
    <m/>
    <m/>
    <n v="4.8999998718500137E-2"/>
    <n v="8.8022589683532715E-2"/>
    <n v="0.26844170689582825"/>
    <n v="0.29464945197105408"/>
    <n v="5.0157018005847931E-2"/>
  </r>
  <r>
    <x v="49"/>
    <x v="5"/>
    <s v="DNK"/>
    <n v="128"/>
    <n v="3202"/>
    <n v="3859.6283572767024"/>
    <n v="17.317248966597951"/>
    <n v="34.299999999999997"/>
    <n v="5.8010000000000002"/>
    <m/>
    <n v="6.3863190000000003"/>
    <m/>
    <n v="2.3940000000000001"/>
    <n v="0.74"/>
    <n v="0.53500000000000003"/>
    <n v="3.8813680081537139"/>
    <n v="6.11"/>
    <n v="5.2"/>
    <n v="3.3187086180564198"/>
    <n v="3.1090107597541974"/>
    <n v="1.2356400016038118"/>
    <n v="0.13408349080913931"/>
    <n v="0.60304500000000005"/>
    <n v="0.60259600000000002"/>
    <n v="4.2946"/>
    <n v="6.37385"/>
    <n v="2.2080000000000002"/>
    <m/>
    <m/>
    <n v="6.8929862976074219"/>
    <n v="9.756800651550293"/>
    <n v="80.749153137207031"/>
    <n v="8.6292400360107422"/>
    <n v="0"/>
    <n v="0"/>
    <n v="0"/>
    <n v="0"/>
    <s v="FLOAT"/>
    <s v="HYBRID"/>
    <m/>
    <n v="-3.9540372788906097E-2"/>
    <n v="0.23649770021438599"/>
    <n v="-0.13732394576072693"/>
    <n v="6.1099998652935028E-2"/>
    <m/>
    <m/>
    <n v="0.17692263424396515"/>
    <n v="5.957505851984024E-2"/>
    <n v="5.0619348883628845E-2"/>
    <n v="-0.12998102605342865"/>
    <n v="0.10395250469446182"/>
    <m/>
    <m/>
    <m/>
    <n v="5.2000001072883606E-2"/>
    <n v="9.0440653264522552E-2"/>
    <n v="0.12966956198215485"/>
    <n v="0.15357741713523865"/>
    <n v="-3.811197355389595E-2"/>
  </r>
  <r>
    <x v="50"/>
    <x v="5"/>
    <s v="DNK"/>
    <n v="128"/>
    <n v="3242"/>
    <n v="3991.9895126465149"/>
    <n v="17.921002328892154"/>
    <n v="31.87"/>
    <n v="7.3959999999999999"/>
    <m/>
    <n v="7.5777960000000002"/>
    <m/>
    <n v="2.9430000000000001"/>
    <n v="1.591"/>
    <n v="0.60799999999999998"/>
    <n v="4.3646595658869654"/>
    <n v="7.31"/>
    <n v="6.3"/>
    <n v="3.39462678905771"/>
    <n v="2.0890417472724465"/>
    <n v="1.6747041284604891"/>
    <n v="0.12522985397512168"/>
    <n v="0.50336199999999998"/>
    <n v="0.76039999999999996"/>
    <n v="6.3391000000000002"/>
    <n v="7.3793800000000003"/>
    <n v="2.2999999999999998"/>
    <m/>
    <m/>
    <n v="8.6143779754638672"/>
    <n v="9.9289760589599609"/>
    <n v="80.393814086914063"/>
    <n v="8.1993856430053711"/>
    <n v="0"/>
    <n v="0"/>
    <n v="0"/>
    <n v="0"/>
    <s v="FLOAT"/>
    <s v="HYBRID"/>
    <n v="0"/>
    <n v="-8.175387978553772E-2"/>
    <n v="7.4280500411987305E-2"/>
    <n v="1.7316017299890518E-2"/>
    <n v="7.3100000619888306E-2"/>
    <m/>
    <m/>
    <n v="2.2876357659697533E-2"/>
    <n v="5.1404144614934921E-2"/>
    <n v="5.0254505127668381E-2"/>
    <n v="-0.17611777782440186"/>
    <n v="0.11453566700220108"/>
    <m/>
    <m/>
    <m/>
    <n v="6.3000001013278961E-2"/>
    <n v="9.4363898038864136E-2"/>
    <n v="4.1320439428091049E-2"/>
    <n v="4.0742460638284683E-2"/>
    <n v="4.5208007097244263E-2"/>
  </r>
  <r>
    <x v="51"/>
    <x v="5"/>
    <s v="DNK"/>
    <n v="128"/>
    <n v="3285"/>
    <n v="3826.0547945205481"/>
    <n v="17.160005311126799"/>
    <n v="26.04"/>
    <n v="6.0570000000000004"/>
    <m/>
    <n v="6.4339779999999998"/>
    <n v="-3.0000000000000001E-3"/>
    <n v="1.5489999999999999"/>
    <n v="1.41"/>
    <n v="0.56000000000000005"/>
    <n v="4.4002951095471499"/>
    <n v="6.2"/>
    <n v="5.5250000000000004"/>
    <n v="3.1994086350543918"/>
    <n v="4.6531892787537643"/>
    <n v="1.768422147950913"/>
    <n v="0.1680534918276374"/>
    <n v="0.44173499999999999"/>
    <n v="0.63487499999999997"/>
    <n v="5.6192000000000002"/>
    <n v="7.6715900000000001"/>
    <n v="2.456"/>
    <m/>
    <m/>
    <n v="8.794926643371582"/>
    <n v="10.540647506713867"/>
    <n v="90.178581237792969"/>
    <n v="12.806890487670898"/>
    <n v="1"/>
    <n v="1"/>
    <n v="0"/>
    <n v="0"/>
    <s v="FLOAT"/>
    <s v="HYBRID"/>
    <n v="0"/>
    <n v="-0.207868292927742"/>
    <n v="-4.5686177909374237E-3"/>
    <n v="0.24434389173984528"/>
    <n v="6.1999998986721039E-2"/>
    <m/>
    <m/>
    <n v="-5.7508476078510284E-2"/>
    <n v="5.2939858287572861E-2"/>
    <n v="5.6170117110013962E-2"/>
    <n v="-0.26472532749176025"/>
    <n v="7.7327638864517212E-2"/>
    <m/>
    <m/>
    <m/>
    <n v="5.5250000208616257E-2"/>
    <n v="5.6857053190469742E-2"/>
    <n v="-1.0855861008167267E-2"/>
    <n v="-4.425458237528801E-2"/>
    <n v="0.15317194163799286"/>
  </r>
  <r>
    <x v="52"/>
    <x v="5"/>
    <s v="DNK"/>
    <n v="128"/>
    <n v="3322"/>
    <n v="4166.351595424444"/>
    <n v="18.697464234225297"/>
    <n v="27.6"/>
    <n v="5.4059999999999997"/>
    <n v="0.1833148353681095"/>
    <n v="5.4807959999999998"/>
    <n v="-0.151"/>
    <n v="1.456"/>
    <n v="1.1759999999999999"/>
    <n v="0.61899999999999999"/>
    <n v="4.0528320195595411"/>
    <n v="5.64"/>
    <n v="4.9000000000000004"/>
    <n v="2.7981268740475693"/>
    <n v="4.0885961169191409"/>
    <n v="1.3657461282740586"/>
    <n v="0.20812060673325936"/>
    <n v="0.44561600000000001"/>
    <n v="0.52955700000000006"/>
    <n v="4.774"/>
    <n v="6.70052"/>
    <n v="2.7330000000000001"/>
    <m/>
    <m/>
    <n v="6.2276782989501953"/>
    <n v="9.9954767227172852"/>
    <n v="86.852088928222656"/>
    <n v="13.145477294921875"/>
    <n v="0"/>
    <n v="0"/>
    <n v="0"/>
    <n v="0"/>
    <s v="FLOAT"/>
    <s v="HYBRID"/>
    <n v="0"/>
    <n v="-8.4308557212352753E-2"/>
    <n v="-6.3675820827484131E-2"/>
    <n v="0.16858237981796265"/>
    <n v="5.6400001049041748E-2"/>
    <m/>
    <m/>
    <n v="-0.1254231184720993"/>
    <n v="6.1747293919324875E-2"/>
    <n v="7.0602476596832275E-2"/>
    <n v="-0.15121512115001678"/>
    <n v="7.8826293349266052E-2"/>
    <m/>
    <m/>
    <m/>
    <n v="4.8999998718500137E-2"/>
    <n v="6.6906563937664032E-2"/>
    <n v="-3.1032444909214973E-2"/>
    <n v="-6.750151515007019E-2"/>
    <n v="0.1124911904335022"/>
  </r>
  <r>
    <x v="53"/>
    <x v="5"/>
    <s v="DNK"/>
    <n v="128"/>
    <n v="3356"/>
    <n v="4558.8110846245527"/>
    <n v="20.476860425246741"/>
    <n v="31.53"/>
    <n v="6.03"/>
    <n v="0.17910447761194029"/>
    <n v="5.7190909999999997"/>
    <n v="-0.2"/>
    <n v="1.907"/>
    <n v="1.5389999999999999"/>
    <n v="0.53100000000000003"/>
    <n v="4.0019300396359778"/>
    <n v="6.11"/>
    <n v="5"/>
    <n v="2.9282723100497825"/>
    <n v="2.7779895094591698"/>
    <n v="1.2481527812749371"/>
    <n v="0.18648424543946931"/>
    <n v="0.419767"/>
    <n v="0.48128799999999999"/>
    <n v="5.4454000000000002"/>
    <n v="7.5886500000000003"/>
    <n v="3.0539999999999998"/>
    <m/>
    <m/>
    <n v="7.1551523208618164"/>
    <n v="10.31473445892334"/>
    <n v="88.527046203613281"/>
    <n v="14.993645668029785"/>
    <n v="0"/>
    <n v="0"/>
    <n v="0"/>
    <n v="0"/>
    <s v="FLOAT"/>
    <s v="HYBRID"/>
    <n v="0"/>
    <n v="0.17091070115566254"/>
    <n v="0.12100741267204285"/>
    <n v="-2.4561403319239616E-2"/>
    <n v="6.1099998652935028E-2"/>
    <m/>
    <m/>
    <n v="4.6509634703397751E-2"/>
    <n v="7.4497781693935394E-2"/>
    <n v="7.1186907589435577E-2"/>
    <n v="8.377518504858017E-2"/>
    <n v="8.0399997532367706E-2"/>
    <m/>
    <m/>
    <m/>
    <n v="5.000000074505806E-2"/>
    <n v="8.7135523557662964E-2"/>
    <n v="0.10967741906642914"/>
    <n v="0.13035121560096741"/>
    <n v="1.8269296735525131E-2"/>
  </r>
  <r>
    <x v="54"/>
    <x v="5"/>
    <s v="DNK"/>
    <n v="128"/>
    <n v="3389"/>
    <n v="4528.1941575686042"/>
    <n v="20.341412920038916"/>
    <n v="30.38"/>
    <n v="6.5659999999999998"/>
    <n v="0.17362168748096254"/>
    <n v="6.0527049999999996"/>
    <n v="-4.2999999999999997E-2"/>
    <n v="2.218"/>
    <n v="1.976"/>
    <n v="0.51300000000000001"/>
    <n v="3.5389018688658389"/>
    <n v="6.3925000000000001"/>
    <n v="5.3"/>
    <n v="3.2319449940549445"/>
    <n v="2.4397750813850272"/>
    <n v="1.3099448553270827"/>
    <n v="0.17267742918062748"/>
    <n v="0.45230300000000001"/>
    <n v="0.50465000000000004"/>
    <n v="5.9798999999999998"/>
    <n v="7.5044300000000002"/>
    <n v="3.26"/>
    <m/>
    <m/>
    <n v="6.4824247360229492"/>
    <n v="10.358251571655273"/>
    <n v="93.203712463378906"/>
    <n v="18.576532363891602"/>
    <n v="0"/>
    <n v="0"/>
    <n v="0"/>
    <n v="0"/>
    <s v="FLOAT"/>
    <s v="HYBRID"/>
    <n v="0"/>
    <n v="0.12003561854362488"/>
    <n v="0.17718954384326935"/>
    <n v="-2.3872679099440575E-2"/>
    <n v="6.3924998044967651E-2"/>
    <m/>
    <m/>
    <n v="0.10370628535747528"/>
    <n v="7.3483258485794067E-2"/>
    <n v="6.6578634083271027E-2"/>
    <n v="4.9902152270078659E-2"/>
    <n v="6.679999828338623E-2"/>
    <m/>
    <m/>
    <m/>
    <n v="5.299999937415123E-2"/>
    <n v="7.013346254825592E-2"/>
    <n v="0.1412045955657959"/>
    <n v="0.16645029187202454"/>
    <n v="2.0026158541440964E-2"/>
  </r>
  <r>
    <x v="55"/>
    <x v="5"/>
    <s v="DNK"/>
    <n v="128"/>
    <n v="3425"/>
    <n v="4378.3795620437959"/>
    <n v="19.660335119905763"/>
    <n v="28.67"/>
    <n v="6.1529999999999996"/>
    <n v="0.1807248496668292"/>
    <n v="5.862069"/>
    <n v="1.9E-2"/>
    <n v="1.9370000000000001"/>
    <n v="1.7889999999999999"/>
    <n v="0.504"/>
    <n v="3.3795119027900196"/>
    <n v="6.3925000000000001"/>
    <n v="5.2750000000000004"/>
    <n v="3.3512449770569726"/>
    <n v="3.1925720827510111"/>
    <n v="1.4385449115944031"/>
    <n v="0.18352023403217943"/>
    <n v="0.48199999999999998"/>
    <n v="0.69599999999999995"/>
    <n v="4.7324000000000002"/>
    <n v="7.1267199999999997"/>
    <n v="3.351"/>
    <m/>
    <m/>
    <n v="5.5252714157104492"/>
    <n v="8.8742179870605469"/>
    <n v="91.261398315429688"/>
    <n v="17.326269149780273"/>
    <n v="0"/>
    <n v="0"/>
    <n v="0"/>
    <n v="0"/>
    <s v="FLOAT"/>
    <s v="HYBRID"/>
    <n v="0"/>
    <n v="2.256849966943264E-2"/>
    <n v="0.10282447934150696"/>
    <n v="7.7586203813552856E-2"/>
    <n v="6.3924998044967651E-2"/>
    <m/>
    <m/>
    <n v="3.690960630774498E-2"/>
    <n v="6.5914876759052277E-2"/>
    <n v="6.3568584620952606E-2"/>
    <n v="-4.5666355639696121E-2"/>
    <n v="7.1500003337860107E-2"/>
    <m/>
    <m/>
    <m/>
    <n v="5.2749998867511749E-2"/>
    <n v="6.8234860897064209E-2"/>
    <n v="8.4099419414997101E-2"/>
    <n v="8.7007790803909302E-2"/>
    <n v="7.0755600929260254E-2"/>
  </r>
  <r>
    <x v="56"/>
    <x v="5"/>
    <s v="DNK"/>
    <n v="128"/>
    <n v="3452"/>
    <n v="4597.6825028968715"/>
    <n v="20.659221549116587"/>
    <n v="29.08"/>
    <n v="5.5289999999999999"/>
    <n v="0.17797069994574063"/>
    <n v="5.0042049999999998"/>
    <n v="1.4999999999999999E-2"/>
    <n v="1.528"/>
    <n v="1.4059999999999999"/>
    <n v="0.42099999999999999"/>
    <n v="3.1036512250077788"/>
    <n v="5.3324999999999996"/>
    <n v="5.25"/>
    <n v="2.852354139048491"/>
    <n v="4.2055518528461544"/>
    <n v="1.3098967417648832"/>
    <n v="0.20723458129860733"/>
    <n v="0.44700000000000001"/>
    <n v="0.495"/>
    <n v="3.8130999999999999"/>
    <n v="7.1573500000000001"/>
    <n v="3.4980000000000002"/>
    <m/>
    <m/>
    <n v="5.2210597991943359"/>
    <n v="9.6551990509033203"/>
    <n v="88.339988708496094"/>
    <n v="15.147749900817871"/>
    <n v="0"/>
    <n v="0"/>
    <n v="0"/>
    <n v="0"/>
    <s v="FLOAT"/>
    <s v="HYBRID"/>
    <n v="0"/>
    <n v="-7.2332680225372314E-2"/>
    <n v="-8.5286550223827362E-2"/>
    <n v="9.0140849351882935E-2"/>
    <n v="5.3325001150369644E-2"/>
    <m/>
    <m/>
    <n v="-0.14886727929115295"/>
    <n v="6.3580729067325592E-2"/>
    <n v="7.4701309204101563E-2"/>
    <n v="-0.11902438849210739"/>
    <n v="5.3000003099441528E-2"/>
    <m/>
    <m/>
    <m/>
    <n v="5.2499998360872269E-2"/>
    <n v="4.6691711992025375E-2"/>
    <n v="-5.2398942410945892E-2"/>
    <n v="-8.2690194249153137E-2"/>
    <n v="7.173292338848114E-2"/>
  </r>
  <r>
    <x v="57"/>
    <x v="5"/>
    <s v="DNK"/>
    <n v="128"/>
    <n v="3475"/>
    <n v="4657.9251798561154"/>
    <n v="20.922020846577293"/>
    <n v="30.33"/>
    <n v="5.3179999999999996"/>
    <n v="0.16679202707784882"/>
    <n v="4.8135690000000002"/>
    <n v="1.2999999999999999E-2"/>
    <n v="1.5780000000000001"/>
    <n v="1.4470000000000001"/>
    <n v="0.39600000000000002"/>
    <n v="3.0456112299613829"/>
    <n v="4.9424999999999999"/>
    <n v="5.0999999999999996"/>
    <n v="2.4727632840420379"/>
    <n v="4.4806394508707506"/>
    <n v="1.2200825272418798"/>
    <n v="0.21500564121850324"/>
    <n v="0.40200000000000002"/>
    <n v="0.54100000000000004"/>
    <n v="3.7418"/>
    <n v="7.25943"/>
    <n v="3.629"/>
    <m/>
    <m/>
    <n v="5.0949234962463379"/>
    <n v="10.148044586181641"/>
    <n v="84.460762023925781"/>
    <n v="11.23982048034668"/>
    <n v="0"/>
    <n v="0"/>
    <n v="1"/>
    <n v="1"/>
    <s v="PEG"/>
    <s v="HYBRID"/>
    <n v="0"/>
    <n v="0.12051218003034592"/>
    <n v="-5.8364160358905792E-2"/>
    <n v="8.4468662738800049E-2"/>
    <n v="4.9424998462200165E-2"/>
    <m/>
    <m/>
    <n v="-0.13307973742485046"/>
    <n v="7.4715577065944672E-2"/>
    <n v="8.6185060441493988E-2"/>
    <n v="5.7585824280977249E-2"/>
    <n v="5.9499997645616531E-2"/>
    <m/>
    <m/>
    <m/>
    <n v="5.0999999046325684E-2"/>
    <n v="6.2926352024078369E-2"/>
    <n v="-1.657579094171524E-3"/>
    <n v="-1.8461426720023155E-2"/>
    <n v="6.6946834325790405E-2"/>
  </r>
  <r>
    <x v="58"/>
    <x v="5"/>
    <s v="DNK"/>
    <n v="128"/>
    <n v="3497"/>
    <n v="4785.4675436088073"/>
    <n v="21.5016946523901"/>
    <n v="31.56"/>
    <n v="5.4370000000000003"/>
    <n v="0.16130218870700755"/>
    <n v="4.8135690000000002"/>
    <n v="1.7999999999999999E-2"/>
    <n v="1.647"/>
    <n v="1.5409999999999999"/>
    <n v="0.40699999999999997"/>
    <n v="2.9569281391356794"/>
    <n v="4.9225000000000003"/>
    <n v="4.9249999999999998"/>
    <n v="2.4293814720413009"/>
    <n v="3.7089824789896091"/>
    <n v="1.2083936869669927"/>
    <n v="0.214640426705904"/>
    <n v="0.45400000000000001"/>
    <n v="0.75900000000000001"/>
    <n v="3.7393000000000001"/>
    <n v="7.2071100000000001"/>
    <n v="3.7709999999999999"/>
    <m/>
    <m/>
    <n v="4.6423163414001465"/>
    <n v="11.660965919494629"/>
    <n v="81.208084106445313"/>
    <n v="10.953725814819336"/>
    <n v="0"/>
    <n v="0"/>
    <n v="1"/>
    <n v="1"/>
    <s v="PEG"/>
    <s v="HYBRID"/>
    <n v="0.38625002000000003"/>
    <n v="0.10877277702093124"/>
    <n v="7.0495352149009705E-2"/>
    <n v="9.2592589557170868E-2"/>
    <n v="4.922499880194664E-2"/>
    <m/>
    <m/>
    <n v="-1.754315011203289E-2"/>
    <n v="8.8038504123687744E-2"/>
    <n v="8.9610554277896881E-2"/>
    <n v="4.5026179403066635E-2"/>
    <n v="6.1000000685453415E-2"/>
    <m/>
    <m/>
    <m/>
    <n v="4.9249999225139618E-2"/>
    <n v="6.3746601343154907E-2"/>
    <n v="7.7803239226341248E-2"/>
    <n v="7.9457886517047882E-2"/>
    <n v="7.0908792316913605E-2"/>
  </r>
  <r>
    <x v="59"/>
    <x v="5"/>
    <s v="DNK"/>
    <n v="128"/>
    <n v="3518"/>
    <n v="5075.3553155201816"/>
    <n v="22.811850865599602"/>
    <n v="32.729999999999997"/>
    <n v="5.8019999999999996"/>
    <n v="0.18441916580489487"/>
    <n v="4.7659099999999999"/>
    <n v="3.1E-2"/>
    <n v="1.7150000000000001"/>
    <n v="1.6160000000000001"/>
    <n v="0.42"/>
    <n v="3.033488614539444"/>
    <n v="5.1524999999999999"/>
    <n v="5.0999999999999996"/>
    <n v="2.6354450790448039"/>
    <n v="3.1788990825688104"/>
    <n v="1.2138007231915906"/>
    <n v="0.23800413650465357"/>
    <n v="0.39600000000000002"/>
    <n v="0.42899999999999999"/>
    <n v="3.7481"/>
    <n v="7.5605799999999999"/>
    <n v="3.9780000000000002"/>
    <m/>
    <m/>
    <n v="4.8154444694519043"/>
    <n v="11.804111480712891"/>
    <n v="81.435791015625"/>
    <n v="11.287567138671875"/>
    <n v="0"/>
    <n v="0"/>
    <n v="1"/>
    <n v="1"/>
    <s v="PEG"/>
    <s v="HYBRID"/>
    <n v="0.70833349000000001"/>
    <n v="7.3450103402137756E-2"/>
    <n v="0.17537793517112732"/>
    <n v="6.3613235950469971E-2"/>
    <n v="5.1525000482797623E-2"/>
    <m/>
    <m/>
    <n v="8.4824115037918091E-2"/>
    <n v="9.0553827583789825E-2"/>
    <n v="8.3473280072212219E-2"/>
    <n v="1.4028055593371391E-2"/>
    <n v="5.8600001037120819E-2"/>
    <m/>
    <m/>
    <m/>
    <n v="5.0999999046325684E-2"/>
    <n v="5.9422045946121216E-2"/>
    <n v="0.13194283843040466"/>
    <n v="0.15169672667980194"/>
    <n v="5.7569116353988647E-2"/>
  </r>
  <r>
    <x v="60"/>
    <x v="5"/>
    <s v="DNK"/>
    <n v="128"/>
    <n v="3542"/>
    <n v="5340.7876905702997"/>
    <n v="24.020499293297032"/>
    <n v="34.56"/>
    <n v="5.7050000000000001"/>
    <n v="0.2077125328659071"/>
    <n v="4.5276139999999998"/>
    <n v="-4.7E-2"/>
    <n v="1.6559999999999999"/>
    <n v="1.524"/>
    <n v="0.42399999999999999"/>
    <n v="3.1721276863916916"/>
    <n v="4.7324999999999999"/>
    <n v="4.6500000000000004"/>
    <n v="2.733054156046463"/>
    <n v="2.9724770642201861"/>
    <n v="1.2488150256554835"/>
    <n v="0.23561787905346188"/>
    <n v="0.41199999999999998"/>
    <n v="0.45200000000000001"/>
    <n v="3.7362000000000002"/>
    <n v="7.8795900000000003"/>
    <n v="4.1870000000000003"/>
    <m/>
    <m/>
    <n v="4.9168486595153809"/>
    <n v="11.809329986572266"/>
    <n v="79.605628967285156"/>
    <n v="10.751813888549805"/>
    <n v="0"/>
    <n v="0"/>
    <n v="1"/>
    <n v="1"/>
    <s v="PEG"/>
    <s v="HYBRID"/>
    <n v="-1.7212502999999999"/>
    <n v="1.0390120558440685E-2"/>
    <n v="0.11820244789123535"/>
    <n v="6.532663106918335E-2"/>
    <n v="4.7325000166893005E-2"/>
    <m/>
    <m/>
    <n v="3.7033524364233017E-2"/>
    <n v="8.1168919801712036E-2"/>
    <n v="7.8270293772220612E-2"/>
    <n v="-4.7430828213691711E-2"/>
    <n v="6.0700003057718277E-2"/>
    <m/>
    <m/>
    <m/>
    <n v="4.6500001102685928E-2"/>
    <n v="5.782095342874527E-2"/>
    <n v="8.5630059242248535E-2"/>
    <n v="9.3213960528373718E-2"/>
    <n v="5.6325815618038177E-2"/>
  </r>
  <r>
    <x v="61"/>
    <x v="5"/>
    <s v="DNK"/>
    <n v="128"/>
    <n v="3569"/>
    <n v="5359.2406836648925"/>
    <n v="24.099173016628477"/>
    <n v="35.159999999999997"/>
    <n v="5.3689999999999998"/>
    <n v="0.20450735704972994"/>
    <n v="4.2893189999999999"/>
    <n v="-9.1999999999999998E-2"/>
    <n v="1.41"/>
    <n v="1.26"/>
    <n v="0.40600000000000003"/>
    <n v="3.0219416162998503"/>
    <n v="4.6025"/>
    <n v="4.75"/>
    <n v="2.4293814720413009"/>
    <n v="4.0623853211009218"/>
    <n v="1.2440430739572867"/>
    <n v="0.23903892717452041"/>
    <n v="0.41399999999999998"/>
    <n v="0.503"/>
    <n v="3.9906999999999999"/>
    <n v="8.2687799999999996"/>
    <n v="4.492"/>
    <m/>
    <m/>
    <n v="4.9168486595153809"/>
    <n v="11.848198890686035"/>
    <n v="83.806816101074219"/>
    <n v="11.093936920166016"/>
    <n v="0"/>
    <n v="1"/>
    <n v="1"/>
    <n v="1"/>
    <s v="PEG"/>
    <s v="HYBRID"/>
    <n v="-0.20510417"/>
    <n v="-8.999190479516983E-2"/>
    <n v="-3.5221226513385773E-2"/>
    <n v="-2.2277228534221649E-2"/>
    <n v="4.6025000512599945E-2"/>
    <m/>
    <m/>
    <n v="-0.11111029982566833"/>
    <n v="7.5889073312282562E-2"/>
    <n v="8.5375130176544189E-2"/>
    <n v="-0.14004150032997131"/>
    <n v="5.820000171661377E-2"/>
    <m/>
    <m/>
    <m/>
    <n v="4.7499999403953552E-2"/>
    <n v="5.0049584358930588E-2"/>
    <n v="-3.5040538758039474E-2"/>
    <n v="-4.7328043729066849E-2"/>
    <n v="1.1873885989189148E-2"/>
  </r>
  <r>
    <x v="62"/>
    <x v="5"/>
    <s v="DNK"/>
    <n v="128"/>
    <n v="3603"/>
    <n v="5169.3921731890096"/>
    <n v="23.233762059982606"/>
    <n v="34.53"/>
    <n v="5.1120000000000001"/>
    <n v="0.15982003129890454"/>
    <n v="4.2416600000000004"/>
    <n v="1.7999999999999999E-2"/>
    <n v="1.1040000000000001"/>
    <n v="1.0860000000000001"/>
    <n v="0.45800000000000002"/>
    <n v="2.9263495106103132"/>
    <n v="5.2525000000000004"/>
    <n v="5"/>
    <n v="2.0389451640346627"/>
    <n v="6.2966178730334086"/>
    <n v="1.2139630633668719"/>
    <n v="0.24475743348982784"/>
    <n v="0.38800000000000001"/>
    <n v="0.55300000000000005"/>
    <n v="5.3102"/>
    <n v="8.1781799999999993"/>
    <n v="4.6379999999999999"/>
    <m/>
    <m/>
    <n v="4.380150318145752"/>
    <n v="12.572693824768066"/>
    <n v="79.852577209472656"/>
    <n v="10.813990592956543"/>
    <n v="0"/>
    <n v="0"/>
    <n v="0"/>
    <n v="0"/>
    <s v="FLOAT"/>
    <s v="HYBRID"/>
    <n v="0"/>
    <n v="-0.10433220863342285"/>
    <n v="-7.9003535211086273E-2"/>
    <n v="0.13866667449474335"/>
    <n v="5.2524998784065247E-2"/>
    <m/>
    <m/>
    <n v="-0.16071178019046783"/>
    <n v="8.1708244979381561E-2"/>
    <n v="9.7354210913181305E-2"/>
    <n v="-0.15199035406112671"/>
    <n v="5.6199997663497925E-2"/>
    <m/>
    <m/>
    <m/>
    <n v="5.000000074505806E-2"/>
    <n v="4.7658141702413559E-2"/>
    <n v="-4.6131715178489685E-2"/>
    <n v="-8.4233522415161133E-2"/>
    <n v="9.5595836639404297E-2"/>
  </r>
  <r>
    <x v="63"/>
    <x v="5"/>
    <s v="DNK"/>
    <n v="128"/>
    <n v="3633"/>
    <n v="5290.5284888521892"/>
    <n v="23.788941144547103"/>
    <n v="35.770000000000003"/>
    <n v="5.5060000000000002"/>
    <n v="0.16763530693788595"/>
    <n v="4.3846369999999997"/>
    <n v="0"/>
    <n v="1.2250000000000001"/>
    <n v="1.1639999999999999"/>
    <n v="0.44600000000000001"/>
    <n v="3.1071976873483536"/>
    <n v="4.5324999999999998"/>
    <n v="4.125"/>
    <n v="2.0497906170348474"/>
    <n v="6.1273906574650923"/>
    <n v="1.2110354925715188"/>
    <n v="0.22896839811115149"/>
    <n v="0.55200000000000005"/>
    <n v="0.71199999999999997"/>
    <n v="5.2435999999999998"/>
    <n v="8.2930299999999999"/>
    <n v="4.7069999999999999"/>
    <m/>
    <m/>
    <n v="4.4320888519287109"/>
    <n v="12.867135047912598"/>
    <n v="78.202590942382813"/>
    <n v="10.899358749389648"/>
    <n v="0"/>
    <n v="0"/>
    <n v="0"/>
    <n v="0"/>
    <s v="FLOAT"/>
    <s v="HYBRID"/>
    <n v="0"/>
    <n v="0.24898320436477661"/>
    <n v="9.9105536937713623E-2"/>
    <n v="8.5995085537433624E-2"/>
    <n v="4.5324999839067459E-2"/>
    <m/>
    <m/>
    <n v="5.3164619021117687E-3"/>
    <n v="9.3789078295230865E-2"/>
    <n v="9.3293085694313049E-2"/>
    <n v="0.18634423613548279"/>
    <n v="5.2800003439188004E-2"/>
    <m/>
    <m/>
    <m/>
    <n v="4.1250001639127731E-2"/>
    <n v="6.2638983130455017E-2"/>
    <n v="0.1192244365811348"/>
    <n v="0.13224047422409058"/>
    <n v="6.5660044550895691E-2"/>
  </r>
  <r>
    <x v="64"/>
    <x v="5"/>
    <s v="DNK"/>
    <n v="128"/>
    <n v="3666"/>
    <n v="5402.0703764320797"/>
    <n v="24.28495924982542"/>
    <n v="35.799999999999997"/>
    <n v="5.9669999999999996"/>
    <n v="0.18635830400536282"/>
    <n v="4.5276139999999998"/>
    <n v="-3.7999999999999999E-2"/>
    <n v="1.3069999999999999"/>
    <n v="1.1759999999999999"/>
    <n v="0.496"/>
    <n v="3.2078268928420459"/>
    <n v="3.8725000000000001"/>
    <n v="3.95"/>
    <n v="2.2450087710381661"/>
    <n v="4.9611406258530026"/>
    <n v="1.2294861792822362"/>
    <n v="0.22352941176470587"/>
    <n v="0.61699999999999999"/>
    <n v="0.67500000000000004"/>
    <n v="4.4444999999999997"/>
    <n v="8.6005599999999998"/>
    <n v="4.8849999999999998"/>
    <m/>
    <m/>
    <n v="4.5879044532775879"/>
    <n v="12.583189010620117"/>
    <n v="77.806373596191406"/>
    <n v="11.233680725097656"/>
    <n v="0"/>
    <n v="0"/>
    <n v="0"/>
    <n v="0"/>
    <s v="FLOAT"/>
    <s v="HYBRID"/>
    <n v="0"/>
    <n v="0.23683631420135498"/>
    <n v="0.18392091989517212"/>
    <n v="5.0613686442375183E-2"/>
    <n v="3.8724999874830246E-2"/>
    <m/>
    <m/>
    <n v="9.5239020884037018E-2"/>
    <n v="8.8681899011135101E-2"/>
    <n v="8.0970361828804016E-2"/>
    <n v="0.17625898122787476"/>
    <n v="5.1500000059604645E-2"/>
    <m/>
    <m/>
    <m/>
    <n v="3.9500001817941666E-2"/>
    <n v="6.0577336698770523E-2"/>
    <n v="0.1679656058549881"/>
    <n v="0.19629257917404175"/>
    <n v="4.4669345021247864E-2"/>
  </r>
  <r>
    <x v="65"/>
    <x v="5"/>
    <s v="DNK"/>
    <n v="128"/>
    <n v="3695"/>
    <n v="5479.6887686062255"/>
    <n v="24.640132707925947"/>
    <n v="34.96"/>
    <n v="6.38"/>
    <n v="0.18965517241379309"/>
    <n v="4.7182500000000003"/>
    <n v="7.0999999999999994E-2"/>
    <n v="1.2869999999999999"/>
    <n v="1.2130000000000001"/>
    <n v="0.47099999999999997"/>
    <n v="3.22911106034107"/>
    <n v="3.6825000000000001"/>
    <n v="4.2750000000000004"/>
    <n v="2.3426178480398256"/>
    <n v="4.6534879065888282"/>
    <n v="1.2394498526319251"/>
    <n v="0.2023354231974922"/>
    <n v="0.50800000000000001"/>
    <n v="0.57299999999999995"/>
    <n v="4.5697000000000001"/>
    <n v="8.9655100000000001"/>
    <n v="5.0839999999999996"/>
    <m/>
    <m/>
    <n v="4.8030781745910645"/>
    <n v="12.925386428833008"/>
    <n v="79.746162414550781"/>
    <n v="10.248539924621582"/>
    <n v="0"/>
    <n v="0"/>
    <n v="0"/>
    <n v="0"/>
    <s v="FLOAT"/>
    <s v="HYBRID"/>
    <n v="0"/>
    <n v="8.0586545169353485E-2"/>
    <n v="0.12160219252109528"/>
    <n v="7.5949365273118019E-3"/>
    <n v="3.6825001239776611E-2"/>
    <m/>
    <m/>
    <n v="4.3478649109601974E-2"/>
    <n v="7.8123539686203003E-2"/>
    <n v="7.4868366122245789E-2"/>
    <n v="2.8542304411530495E-2"/>
    <n v="5.0599999725818634E-2"/>
    <m/>
    <m/>
    <m/>
    <n v="4.2750000953674316E-2"/>
    <n v="5.2044238895177841E-2"/>
    <n v="9.6895888447761536E-2"/>
    <n v="0.11236131191253662"/>
    <n v="2.2209968417882919E-2"/>
  </r>
  <r>
    <x v="66"/>
    <x v="5"/>
    <s v="DNK"/>
    <n v="128"/>
    <n v="3722"/>
    <n v="5574.7608812466415"/>
    <n v="25.070554780030822"/>
    <n v="36.5"/>
    <n v="6.69"/>
    <n v="0.18295964125560538"/>
    <n v="4.7659099999999999"/>
    <n v="5.0000000000000001E-3"/>
    <n v="1.4419999999999999"/>
    <n v="1.327"/>
    <n v="0.46400000000000002"/>
    <n v="3.3338940335579217"/>
    <n v="4.3125"/>
    <n v="4.375"/>
    <n v="2.3643087540401946"/>
    <n v="4.7224303436264137"/>
    <n v="1.2523817165965889"/>
    <n v="0.18983557548579971"/>
    <m/>
    <m/>
    <n v="4.5067000000000004"/>
    <n v="9.3189700000000002"/>
    <n v="5.1829999999999998"/>
    <m/>
    <m/>
    <n v="5.2433195114135742"/>
    <n v="12.829311370849609"/>
    <n v="82.645164489746094"/>
    <n v="11.087628364562988"/>
    <n v="0"/>
    <n v="0"/>
    <n v="0"/>
    <n v="0"/>
    <s v="FLOAT"/>
    <s v="HYBRID"/>
    <n v="0"/>
    <n v="0.14407640695571899"/>
    <n v="8.4386959671974182E-2"/>
    <n v="2.3560209199786186E-2"/>
    <n v="4.3124999850988388E-2"/>
    <m/>
    <m/>
    <n v="9.2588644474744797E-3"/>
    <n v="7.5128093361854553E-2"/>
    <n v="7.4438877403736115E-2"/>
    <n v="8.7215058505535126E-2"/>
    <n v="5.2299998700618744E-2"/>
    <m/>
    <m/>
    <m/>
    <n v="4.374999925494194E-2"/>
    <n v="5.686134472489357E-2"/>
    <n v="8.7768405675888062E-2"/>
    <n v="9.8119743168354034E-2"/>
    <n v="3.3342603594064713E-2"/>
  </r>
  <r>
    <x v="67"/>
    <x v="5"/>
    <s v="DNK"/>
    <n v="128"/>
    <n v="3749"/>
    <n v="5668.4635902907439"/>
    <n v="25.494853171823618"/>
    <n v="36.97"/>
    <n v="7.141"/>
    <n v="0.18036689539280212"/>
    <n v="4.9565460000000003"/>
    <n v="0.11"/>
    <n v="1.6739999999999999"/>
    <n v="1.569"/>
    <n v="0.51100000000000001"/>
    <n v="3.3927516180558905"/>
    <n v="4.5824999999999996"/>
    <n v="4.55"/>
    <n v="2.310081489039272"/>
    <n v="5.4515594064313699"/>
    <n v="1.2734170573472601"/>
    <n v="0.17913457498949728"/>
    <m/>
    <n v="0.59399999999999997"/>
    <n v="4.5312000000000001"/>
    <n v="9.4695400000000003"/>
    <n v="5.266"/>
    <m/>
    <m/>
    <n v="5.3298835754394531"/>
    <n v="13.100454330444336"/>
    <n v="82.565185546875"/>
    <n v="11.012287139892578"/>
    <n v="0"/>
    <n v="0"/>
    <n v="0"/>
    <n v="0"/>
    <s v="FLOAT"/>
    <s v="HYBRID"/>
    <n v="0"/>
    <n v="-5.0987298600375652E-3"/>
    <n v="4.8016943037509918E-2"/>
    <n v="3.9999999105930328E-2"/>
    <n v="4.582500085234642E-2"/>
    <m/>
    <m/>
    <n v="-2.2936925292015076E-2"/>
    <n v="7.0953868329524994E-2"/>
    <n v="7.2619535028934479E-2"/>
    <n v="-5.5353902280330658E-2"/>
    <n v="5.3200002759695053E-2"/>
    <m/>
    <m/>
    <m/>
    <n v="4.5499999076128006E-2"/>
    <n v="5.0255175679922104E-2"/>
    <n v="3.7897959351539612E-2"/>
    <n v="3.6985501646995544E-2"/>
    <n v="4.2912498116493225E-2"/>
  </r>
  <r>
    <x v="68"/>
    <x v="5"/>
    <s v="DNK"/>
    <n v="128"/>
    <n v="3777"/>
    <n v="5762.3907863383629"/>
    <n v="25.924756287969835"/>
    <n v="37.6"/>
    <n v="7.5140000000000002"/>
    <n v="0.18725046579717861"/>
    <n v="5.0042049999999998"/>
    <n v="0.111"/>
    <n v="1.625"/>
    <n v="1.5349999999999999"/>
    <n v="0.56399999999999995"/>
    <n v="3.5317892914341367"/>
    <n v="4.5525000000000002"/>
    <n v="4.2750000000000004"/>
    <n v="2.3534633010400099"/>
    <n v="5.6978798910321462"/>
    <n v="1.3494598571582395"/>
    <n v="0.16598349747138674"/>
    <m/>
    <n v="0.59899999999999998"/>
    <n v="4.5819999999999999"/>
    <n v="9.6111900000000006"/>
    <n v="5.3710000000000004"/>
    <m/>
    <m/>
    <n v="5.3447232246398926"/>
    <n v="13.128571510314941"/>
    <n v="79.877517700195313"/>
    <n v="11.290916442871094"/>
    <n v="0"/>
    <n v="0"/>
    <n v="0"/>
    <n v="0"/>
    <s v="FLOAT"/>
    <s v="HYBRID"/>
    <n v="0"/>
    <n v="2.8394000604748726E-2"/>
    <n v="9.7593553364276886E-2"/>
    <n v="8.0213896930217743E-2"/>
    <n v="4.5524999499320984E-2"/>
    <m/>
    <m/>
    <n v="1.8778569996356964E-2"/>
    <n v="7.8814983367919922E-2"/>
    <n v="7.7362231910228729E-2"/>
    <n v="-2.9999999329447746E-2"/>
    <n v="6.0199998319149017E-2"/>
    <m/>
    <m/>
    <m/>
    <n v="4.2750000953674316E-2"/>
    <n v="5.8393999934196472E-2"/>
    <n v="8.1130169332027435E-2"/>
    <n v="8.4219418466091156E-2"/>
    <n v="6.2869444489479065E-2"/>
  </r>
  <r>
    <x v="69"/>
    <x v="5"/>
    <s v="DNK"/>
    <n v="128"/>
    <n v="3805"/>
    <n v="5992.951379763469"/>
    <n v="26.964017490763688"/>
    <n v="38.15"/>
    <n v="8.1270000000000007"/>
    <n v="0.19306016980435586"/>
    <n v="5.1471819999999999"/>
    <n v="8.7999999999999995E-2"/>
    <n v="1.74"/>
    <n v="1.5780000000000001"/>
    <n v="0.71399999999999997"/>
    <n v="3.8328678414222432"/>
    <n v="4.6425000000000001"/>
    <n v="4.625"/>
    <n v="2.3889426472868438"/>
    <n v="5.1327237857762205"/>
    <n v="1.3916304776944344"/>
    <n v="0.15300849021779253"/>
    <m/>
    <n v="0.85799999999999998"/>
    <n v="4.9149000000000003"/>
    <n v="9.9646500000000007"/>
    <n v="5.51"/>
    <m/>
    <m/>
    <n v="5.6860337257385254"/>
    <n v="12.896629333496094"/>
    <n v="81.950401306152344"/>
    <n v="11.3826904296875"/>
    <n v="0"/>
    <n v="0"/>
    <n v="0"/>
    <n v="0"/>
    <s v="FLOAT"/>
    <s v="HYBRID"/>
    <m/>
    <n v="8.1447422504425049E-2"/>
    <n v="9.8616734147071838E-2"/>
    <n v="-1.2886597774922848E-2"/>
    <n v="4.6424999833106995E-2"/>
    <m/>
    <m/>
    <n v="1.5075676143169403E-2"/>
    <n v="8.3541058003902435E-2"/>
    <n v="8.2300327718257904E-2"/>
    <n v="2.0618556067347527E-2"/>
    <n v="5.9599999338388443E-2"/>
    <m/>
    <m/>
    <m/>
    <n v="4.6250000596046448E-2"/>
    <n v="6.0828864574432373E-2"/>
    <n v="8.4767349064350128E-2"/>
    <n v="9.5444776117801666E-2"/>
    <n v="1.6769200563430786E-2"/>
  </r>
  <r>
    <x v="70"/>
    <x v="5"/>
    <s v="DNK"/>
    <n v="128"/>
    <n v="3832"/>
    <n v="5116.2839248434229"/>
    <n v="22.991409627292743"/>
    <n v="29.41"/>
    <n v="8.6199999999999992"/>
    <n v="0.1597447795823666"/>
    <n v="6.3863190000000003"/>
    <n v="0.29799999999999999"/>
    <n v="1.377"/>
    <n v="1.5169999999999999"/>
    <n v="1.056"/>
    <n v="4.1170469650570585"/>
    <n v="4.8125"/>
    <n v="4.9249999999999998"/>
    <n v="2.4599013397805125"/>
    <n v="6.6631603200536267"/>
    <n v="1.5603129598392143"/>
    <n v="0.14622969837587008"/>
    <m/>
    <n v="0.97299999999999998"/>
    <n v="5.1791"/>
    <n v="9.8000399999999992"/>
    <n v="5.5990000000000002"/>
    <m/>
    <m/>
    <n v="5.1468620300292969"/>
    <n v="13.06688117980957"/>
    <n v="73.888999938964844"/>
    <n v="11.160252571105957"/>
    <n v="0"/>
    <n v="0"/>
    <n v="1"/>
    <n v="1"/>
    <s v="PEG"/>
    <s v="USA"/>
    <m/>
    <n v="1.5732323750853539E-2"/>
    <n v="0.1193975955247879"/>
    <n v="8.5164830088615417E-2"/>
    <n v="4.8124998807907104E-2"/>
    <m/>
    <m/>
    <n v="2.9703550040721893E-2"/>
    <n v="8.969404548406601E-2"/>
    <n v="8.7106667459011078E-2"/>
    <n v="-4.0404036641120911E-2"/>
    <n v="5.8499999344348907E-2"/>
    <m/>
    <m/>
    <m/>
    <n v="4.9249999225139618E-2"/>
    <n v="5.6136362254619598E-2"/>
    <n v="9.7092501819133759E-2"/>
    <n v="0.10172485560178757"/>
    <n v="6.6644914448261261E-2"/>
  </r>
  <r>
    <x v="71"/>
    <x v="5"/>
    <s v="DNK"/>
    <n v="128"/>
    <n v="3863"/>
    <n v="4573.7457934247996"/>
    <n v="20.53155838328853"/>
    <n v="28.2"/>
    <n v="9.7880000000000003"/>
    <n v="0.16203514507560277"/>
    <n v="7.3395000000000001"/>
    <n v="5.1999999999999998E-2"/>
    <n v="1.3109999999999999"/>
    <n v="1.278"/>
    <n v="1.667"/>
    <n v="4.7944982562701295"/>
    <n v="4"/>
    <n v="4.2"/>
    <n v="2.6136451735167947"/>
    <n v="5.4576293852719937"/>
    <n v="1.6446542009116041"/>
    <n v="0.12453003677973029"/>
    <m/>
    <n v="1.0629999999999999"/>
    <n v="5.1655384615384614"/>
    <n v="9.7196499999999997"/>
    <n v="5.7060000000000004"/>
    <m/>
    <m/>
    <n v="4.7264070510864258"/>
    <n v="11.866856575012207"/>
    <n v="60.387069702148438"/>
    <n v="11.950187683105469"/>
    <n v="0"/>
    <n v="0"/>
    <n v="1"/>
    <n v="1"/>
    <s v="PEG"/>
    <s v="USA"/>
    <m/>
    <n v="0.25339999794960022"/>
    <n v="0.15738280117511749"/>
    <n v="5.8047495782375336E-2"/>
    <n v="3.9999999105930328E-2"/>
    <m/>
    <m/>
    <n v="6.2502540647983551E-2"/>
    <n v="9.4880260527133942E-2"/>
    <n v="8.9298851788043976E-2"/>
    <n v="0.20000000298023224"/>
    <n v="4.4499997049570084E-2"/>
    <m/>
    <m/>
    <m/>
    <n v="4.1999999433755875E-2"/>
    <n v="5.3399994969367981E-2"/>
    <n v="0.16032509505748749"/>
    <n v="0.17454984784126282"/>
    <n v="4.9023747444152832E-2"/>
  </r>
  <r>
    <x v="72"/>
    <x v="5"/>
    <s v="DNK"/>
    <n v="128"/>
    <n v="3903"/>
    <n v="4628.5318985395843"/>
    <n v="20.78397856157622"/>
    <n v="30.77"/>
    <n v="11.02"/>
    <n v="0.17150635208711434"/>
    <n v="7.5777960000000002"/>
    <n v="-0.108"/>
    <n v="1.21"/>
    <n v="1.0529999999999999"/>
    <n v="1.919"/>
    <n v="5.4623965615780472"/>
    <n v="4"/>
    <n v="4.05"/>
    <n v="2.8974799434914695"/>
    <n v="4.3308322958007741"/>
    <n v="1.7289954419839939"/>
    <n v="9.8992740471869331E-2"/>
    <m/>
    <n v="1.1850000000000001"/>
    <n v="4.789118756429307"/>
    <n v="10.223699999999999"/>
    <n v="5.9720000000000004"/>
    <m/>
    <m/>
    <n v="5.0454583168029785"/>
    <n v="10.678701400756836"/>
    <n v="55.543449401855469"/>
    <n v="12.904393196105957"/>
    <n v="0"/>
    <n v="0"/>
    <n v="1"/>
    <n v="1"/>
    <s v="PEG"/>
    <s v="USA"/>
    <m/>
    <n v="0.13024911284446716"/>
    <n v="0.20581190288066864"/>
    <n v="0.10129870474338531"/>
    <n v="3.9999999105930328E-2"/>
    <m/>
    <m/>
    <n v="0.10859525948762894"/>
    <n v="9.7216643393039703E-2"/>
    <n v="8.7693542242050171E-2"/>
    <n v="8.7719298899173737E-2"/>
    <n v="3.9100002497434616E-2"/>
    <m/>
    <m/>
    <m/>
    <n v="4.050000011920929E-2"/>
    <n v="4.252982884645462E-2"/>
    <n v="0.18138071894645691"/>
    <n v="0.19265362620353699"/>
    <n v="7.064935564994812E-2"/>
  </r>
  <r>
    <x v="73"/>
    <x v="5"/>
    <s v="DNK"/>
    <n v="128"/>
    <n v="3949"/>
    <n v="5079.9518865535583"/>
    <n v="22.84049723451713"/>
    <n v="30.6"/>
    <n v="12.48"/>
    <n v="0.16490384615384615"/>
    <n v="7.6254549999999997"/>
    <n v="0.184"/>
    <n v="1.2250000000000001"/>
    <n v="1.3380000000000001"/>
    <n v="3.2930000000000001"/>
    <n v="6.6271152956906789"/>
    <n v="4"/>
    <n v="4.3499999999999996"/>
    <n v="3.1813147134661439"/>
    <n v="3.0126053434651978"/>
    <n v="1.8555073035925789"/>
    <n v="9.8878205128205124E-2"/>
    <m/>
    <n v="1.2629999999999999"/>
    <n v="4.7667804323094431"/>
    <n v="10.2479"/>
    <n v="6.2670000000000003"/>
    <m/>
    <m/>
    <n v="4.3628373146057129"/>
    <n v="9.4640836715698242"/>
    <n v="43.794631958007813"/>
    <n v="15.022263526916504"/>
    <n v="0"/>
    <n v="0"/>
    <n v="1"/>
    <n v="1"/>
    <s v="PEG"/>
    <s v="USA"/>
    <m/>
    <n v="0.13494193553924561"/>
    <n v="0.19337771832942963"/>
    <n v="4.3037973344326019E-2"/>
    <n v="3.9999999105930328E-2"/>
    <m/>
    <m/>
    <n v="9.7957536578178406E-2"/>
    <n v="9.5420181751251221E-2"/>
    <n v="8.6906984448432922E-2"/>
    <n v="9.6774198114871979E-2"/>
    <n v="3.4800000488758087E-2"/>
    <m/>
    <m/>
    <m/>
    <n v="4.349999874830246E-2"/>
    <n v="3.8167741149663925E-2"/>
    <n v="0.17025750875473022"/>
    <n v="0.183338463306427"/>
    <n v="4.1518986225128174E-2"/>
  </r>
  <r>
    <x v="74"/>
    <x v="5"/>
    <s v="DNK"/>
    <n v="128"/>
    <n v="3998"/>
    <n v="5543.1040520260131"/>
    <n v="24.939155131300478"/>
    <n v="32.049999999999997"/>
    <n v="13.85"/>
    <n v="0.1403610108303249"/>
    <n v="7.8160920000000003"/>
    <n v="0.255"/>
    <n v="1.167"/>
    <n v="1.361"/>
    <n v="4.5659999999999998"/>
    <n v="8.197353620379241"/>
    <n v="4"/>
    <n v="3.9750000000000001"/>
    <n v="3.5715875221813214"/>
    <n v="2.3717964445543123"/>
    <n v="1.9820191652011638"/>
    <n v="9.0317689530685918E-2"/>
    <m/>
    <n v="1.39"/>
    <n v="4.7667804323094431"/>
    <n v="10.3207"/>
    <n v="6.4"/>
    <m/>
    <m/>
    <n v="4.1748695373535156"/>
    <n v="8.0443000793457031"/>
    <n v="35.200695037841797"/>
    <n v="15.504744529724121"/>
    <n v="0"/>
    <n v="0"/>
    <n v="1"/>
    <n v="1"/>
    <s v="PEG"/>
    <s v="USA"/>
    <m/>
    <n v="0.10178676247596741"/>
    <n v="0.21802563965320587"/>
    <n v="7.8282825648784637E-2"/>
    <n v="3.9999999105930328E-2"/>
    <m/>
    <m/>
    <n v="0.12267902493476868"/>
    <n v="9.5346614718437195E-2"/>
    <n v="8.4927760064601898E-2"/>
    <n v="6.6176474094390869E-2"/>
    <n v="3.3399999141693115E-2"/>
    <m/>
    <m/>
    <m/>
    <n v="3.9749998599290848E-2"/>
    <n v="3.5610292106866837E-2"/>
    <n v="0.18661749362945557"/>
    <n v="0.19845552742481232"/>
    <n v="5.9141412377357483E-2"/>
  </r>
  <r>
    <x v="75"/>
    <x v="5"/>
    <s v="DNK"/>
    <n v="128"/>
    <n v="4045"/>
    <n v="5066.1359703337457"/>
    <n v="22.775523948494069"/>
    <n v="36.81"/>
    <n v="14"/>
    <n v="0.14142857142857143"/>
    <n v="7.9114100000000001"/>
    <n v="0.25600000000000001"/>
    <n v="0.69599999999999995"/>
    <n v="0.90400000000000003"/>
    <n v="4.9109999999999996"/>
    <n v="9.0732619132274728"/>
    <n v="4"/>
    <n v="3.75"/>
    <n v="3.8790751896538849"/>
    <n v="3.7380019287887833"/>
    <n v="2.1085310268097488"/>
    <n v="0.10597142857142856"/>
    <m/>
    <n v="1.7050000000000001"/>
    <n v="4.773840720063804"/>
    <n v="10.768599999999999"/>
    <n v="6.5389999999999997"/>
    <m/>
    <m/>
    <n v="4.6992011070251465"/>
    <n v="7.5038723945617676"/>
    <n v="32.982875823974609"/>
    <n v="14.531391143798828"/>
    <n v="0"/>
    <n v="0"/>
    <n v="1"/>
    <n v="1"/>
    <s v="PEG"/>
    <s v="USA"/>
    <m/>
    <n v="-8.3032414317131042E-2"/>
    <n v="0.17918911576271057"/>
    <n v="7.3668897151947021E-2"/>
    <n v="3.9999999105930328E-2"/>
    <m/>
    <m/>
    <n v="8.6093306541442871E-2"/>
    <n v="9.3095801770687103E-2"/>
    <n v="8.5716210305690765E-2"/>
    <n v="-0.11034482717514038"/>
    <n v="3.0700000002980232E-2"/>
    <m/>
    <m/>
    <m/>
    <n v="3.7500001490116119E-2"/>
    <n v="2.7312414720654488E-2"/>
    <n v="0.13082194328308105"/>
    <n v="0.1390007883310318"/>
    <n v="5.6834448128938675E-2"/>
  </r>
  <r>
    <x v="76"/>
    <x v="5"/>
    <s v="DNK"/>
    <n v="128"/>
    <n v="4101"/>
    <n v="5776.6642282370149"/>
    <n v="26.01681907503448"/>
    <n v="45.11"/>
    <n v="14.8"/>
    <n v="0.1885135135135135"/>
    <n v="7.8637509999999997"/>
    <n v="-0.89300000000000002"/>
    <n v="2.8479999999999999"/>
    <n v="1.6180000000000001"/>
    <m/>
    <n v="9.0434463478578522"/>
    <n v="3.520833333333333"/>
    <n v="3.55"/>
    <n v="4.4822240758500689"/>
    <n v="2.5596261366013486"/>
    <n v="2.3193841294907238"/>
    <n v="9.9756756756756756E-2"/>
    <m/>
    <n v="1.77"/>
    <n v="8.1"/>
    <n v="11.9285"/>
    <n v="6.6539999999999999"/>
    <m/>
    <m/>
    <n v="6.6629729270935059"/>
    <n v="7.7276310920715332"/>
    <n v="41.798259735107422"/>
    <n v="14.037450790405273"/>
    <n v="0"/>
    <n v="0"/>
    <n v="1"/>
    <n v="1"/>
    <s v="PEG"/>
    <s v="USA"/>
    <m/>
    <n v="5.7748839259147644E-2"/>
    <n v="0.24781717360019684"/>
    <n v="3.1175060197710991E-2"/>
    <n v="3.5208333283662796E-2"/>
    <m/>
    <m/>
    <n v="0.15548531711101532"/>
    <n v="9.2331856489181519E-2"/>
    <n v="7.9907424747943878E-2"/>
    <n v="1.5503875911235809E-2"/>
    <n v="4.1600000113248825E-2"/>
    <m/>
    <m/>
    <m/>
    <n v="3.5500001162290573E-2"/>
    <n v="4.2244959622621536E-2"/>
    <n v="0.20174255967140198"/>
    <n v="0.21928492188453674"/>
    <n v="3.3191695809364319E-2"/>
  </r>
  <r>
    <x v="77"/>
    <x v="5"/>
    <s v="DNK"/>
    <n v="128"/>
    <n v="4146"/>
    <n v="6034.8480463096957"/>
    <n v="27.18083729028795"/>
    <n v="39.01"/>
    <n v="16.3"/>
    <n v="0.22269938650306748"/>
    <n v="8.0782170000000004"/>
    <n v="-0.41799999999999998"/>
    <n v="3.09"/>
    <n v="2.3130000000000002"/>
    <m/>
    <n v="8.5916492603692749"/>
    <n v="3.5"/>
    <n v="3.65"/>
    <n v="5.1799845520378103"/>
    <n v="2.5821515927261789"/>
    <n v="2.4458959910993086"/>
    <m/>
    <m/>
    <n v="1.992"/>
    <n v="8.15"/>
    <n v="13.0884"/>
    <n v="6.9169999999999998"/>
    <m/>
    <m/>
    <n v="8.2607011795043945"/>
    <n v="8.1560487747192383"/>
    <n v="50.823009490966797"/>
    <n v="11.394914627075195"/>
    <n v="0"/>
    <n v="0"/>
    <n v="1"/>
    <n v="1"/>
    <s v="PEG"/>
    <s v="USA"/>
    <m/>
    <n v="5.2977100014686584E-2"/>
    <n v="0.24244463443756104"/>
    <n v="9.6618356183171272E-3"/>
    <n v="3.5000000149011612E-2"/>
    <m/>
    <m/>
    <n v="0.15567286312580109"/>
    <n v="8.6771778762340546E-2"/>
    <n v="7.5083337724208832E-2"/>
    <n v="7.6335878111422062E-3"/>
    <n v="4.5000001788139343E-2"/>
    <m/>
    <m/>
    <m/>
    <n v="3.6499999463558197E-2"/>
    <n v="4.5343514531850815E-2"/>
    <n v="0.19250217080116272"/>
    <n v="0.2157265692949295"/>
    <n v="2.2330917418003082E-2"/>
  </r>
  <r>
    <x v="78"/>
    <x v="5"/>
    <s v="DNK"/>
    <n v="128"/>
    <n v="4190"/>
    <n v="6133.0167064439147"/>
    <n v="27.795177354138623"/>
    <n v="38.619999999999997"/>
    <n v="17.7"/>
    <n v="0.25141242937853109"/>
    <n v="8.2926830000000002"/>
    <n v="-0.33561849999999999"/>
    <n v="3.4239999999999999"/>
    <n v="2.7310000100000003"/>
    <m/>
    <n v="8.3828645955887779"/>
    <n v="3.5"/>
    <n v="4.0699999990000002"/>
    <n v="5.6293896044977112"/>
    <n v="2.4935146052658741"/>
    <n v="2.8254315759250637"/>
    <m/>
    <m/>
    <n v="2.3330000000000002"/>
    <n v="9.6"/>
    <n v="14.2751"/>
    <n v="7.2069999999999999"/>
    <m/>
    <m/>
    <n v="9.8435897827148438"/>
    <n v="8.2284698486328125"/>
    <n v="59.521064758300781"/>
    <n v="10.920300483703613"/>
    <n v="0"/>
    <n v="0"/>
    <n v="1"/>
    <n v="1"/>
    <s v="PEG"/>
    <s v="USA"/>
    <m/>
    <n v="4.5700002461671829E-2"/>
    <n v="0.16704884171485901"/>
    <n v="-2.238805964589119E-2"/>
    <n v="3.5000000149011612E-2"/>
    <m/>
    <m/>
    <n v="8.6759023368358612E-2"/>
    <n v="8.02898108959198E-2"/>
    <n v="7.3880046606063843E-2"/>
    <n v="0"/>
    <n v="4.5700002461671829E-2"/>
    <m/>
    <m/>
    <m/>
    <n v="4.0699999779462814E-2"/>
    <n v="4.5700002461671829E-2"/>
    <n v="0.12998194992542267"/>
    <n v="0.15089285373687744"/>
    <n v="6.3059702515602112E-3"/>
  </r>
  <r>
    <x v="79"/>
    <x v="5"/>
    <s v="DNK"/>
    <n v="128"/>
    <n v="4230"/>
    <n v="6494.3687943262412"/>
    <n v="28.784099828943358"/>
    <n v="40.33"/>
    <n v="18.899999999999999"/>
    <n v="0.24708994708994711"/>
    <n v="8.5188629999999996"/>
    <n v="-0.28247129999999998"/>
    <n v="4.2119999999999997"/>
    <n v="3.56"/>
    <m/>
    <n v="8.5037245876720444"/>
    <n v="3.5"/>
    <n v="4.4199999989999998"/>
    <n v="5.2391167957825342"/>
    <n v="2.9572019554712194"/>
    <n v="2.9097728169974535"/>
    <m/>
    <m/>
    <n v="2.5110000000000001"/>
    <n v="9.3000000000000007"/>
    <n v="14.8391"/>
    <n v="7.3550000000000004"/>
    <m/>
    <m/>
    <n v="10.57072925567627"/>
    <n v="8.3984146118164063"/>
    <n v="64.180610656738281"/>
    <n v="11.731232643127441"/>
    <n v="0"/>
    <n v="0"/>
    <n v="1"/>
    <n v="1"/>
    <s v="PEG"/>
    <s v="USA"/>
    <m/>
    <n v="-2.7696968987584114E-2"/>
    <n v="6.4217373728752136E-3"/>
    <n v="5.8355435729026794E-2"/>
    <n v="3.5000000149011612E-2"/>
    <m/>
    <m/>
    <n v="-6.9327227771282196E-2"/>
    <n v="7.574896514415741E-2"/>
    <n v="8.1391617655754089E-2"/>
    <n v="-7.5757578015327454E-2"/>
    <n v="5.1999997347593307E-2"/>
    <m/>
    <m/>
    <m/>
    <n v="4.4199999421834946E-2"/>
    <n v="4.8060603439807892E-2"/>
    <n v="1.0003868490457535E-2"/>
    <n v="2.1482303272932768E-3"/>
    <n v="4.6677716076374054E-2"/>
  </r>
  <r>
    <x v="80"/>
    <x v="5"/>
    <s v="DNK"/>
    <n v="128"/>
    <n v="4271"/>
    <n v="6943.1046593303681"/>
    <n v="30.590585521006368"/>
    <n v="43.14"/>
    <n v="21.568000000000001"/>
    <n v="0.2722222222222222"/>
    <n v="9.0423679999999997"/>
    <n v="-0.83482860000000003"/>
    <n v="5.89"/>
    <n v="4.5919999999999996"/>
    <n v="4.0892390000000001"/>
    <n v="8.7113434004388797"/>
    <n v="4.083333333333333"/>
    <n v="4.5299999990000002"/>
    <n v="5.3100754882762029"/>
    <n v="2.6588336661226419"/>
    <n v="3.0784552991422331"/>
    <m/>
    <m/>
    <n v="2.5819999999999999"/>
    <n v="9.6999999999999993"/>
    <n v="15.585599999999999"/>
    <n v="7.5389999999999997"/>
    <m/>
    <m/>
    <n v="11.562508583068848"/>
    <n v="8.3196611404418945"/>
    <n v="69.563941955566406"/>
    <n v="12.445987701416016"/>
    <n v="0"/>
    <n v="0"/>
    <n v="1"/>
    <n v="1"/>
    <s v="PEG"/>
    <s v="USA"/>
    <n v="0"/>
    <n v="0.25552147626876831"/>
    <n v="0.10102234035730362"/>
    <n v="-2.872062660753727E-2"/>
    <n v="4.0833331644535065E-2"/>
    <m/>
    <m/>
    <n v="1.3544259592890739E-2"/>
    <n v="8.7478078901767731E-2"/>
    <n v="8.6309082806110382E-2"/>
    <n v="0.19402898848056793"/>
    <n v="5.1500000059604645E-2"/>
    <m/>
    <m/>
    <m/>
    <n v="4.5299999415874481E-2"/>
    <n v="6.1492491513490677E-2"/>
    <n v="9.8601043224334717E-2"/>
    <n v="0.12254974991083145"/>
    <n v="6.0563525184988976E-3"/>
  </r>
  <r>
    <x v="81"/>
    <x v="5"/>
    <s v="DNK"/>
    <n v="128"/>
    <n v="4303.62"/>
    <n v="6936.4860280415087"/>
    <n v="30.529660091460777"/>
    <n v="43.09"/>
    <n v="23.137"/>
    <n v="0.24914529914529918"/>
    <n v="9.9941960000000005"/>
    <n v="0.27603359999999999"/>
    <n v="6.9930000000000003"/>
    <n v="5.7930000000000001"/>
    <n v="5.5135800000000001"/>
    <n v="8.9200492965374529"/>
    <n v="5"/>
    <n v="5.1399999989999996"/>
    <n v="5.7949598869829391"/>
    <n v="3.0768186885838671"/>
    <n v="3.4158202634317929"/>
    <m/>
    <m/>
    <n v="3.157"/>
    <n v="8.8000000000000007"/>
    <n v="16.423999999999999"/>
    <n v="7.8090000000000002"/>
    <n v="5.8289999999999997"/>
    <n v="10.595000000000001"/>
    <n v="12.519661903381348"/>
    <n v="8.3730382919311523"/>
    <n v="73.705177307128906"/>
    <n v="12.996360778808594"/>
    <n v="0"/>
    <n v="0"/>
    <n v="0"/>
    <n v="0"/>
    <s v="FLOAT"/>
    <s v="USA"/>
    <n v="0"/>
    <n v="-2.8101220726966858E-2"/>
    <n v="0.18578076362609863"/>
    <n v="-3.6516856402158737E-2"/>
    <n v="5.000000074505806E-2"/>
    <m/>
    <m/>
    <n v="9.131312370300293E-2"/>
    <n v="9.4467632472515106E-2"/>
    <n v="8.6563266813755035E-2"/>
    <n v="-7.4998781085014343E-2"/>
    <n v="5.0700001418590546E-2"/>
    <m/>
    <m/>
    <m/>
    <n v="5.1399998366832733E-2"/>
    <n v="4.6897564083337784E-2"/>
    <n v="0.12440470606088638"/>
    <n v="0.15933972597122192"/>
    <n v="6.7415721714496613E-3"/>
  </r>
  <r>
    <x v="82"/>
    <x v="5"/>
    <s v="DNK"/>
    <n v="128"/>
    <n v="4334"/>
    <n v="6955.2376557452699"/>
    <n v="30.816642736594599"/>
    <n v="42.24"/>
    <n v="24.675999999999998"/>
    <n v="0.17024639325660562"/>
    <n v="10.374930000000001"/>
    <n v="0.1587083"/>
    <n v="6.6449999999999996"/>
    <n v="5.8739999999999997"/>
    <n v="5.8059669999999999"/>
    <n v="9.6550388474067237"/>
    <n v="5"/>
    <n v="5.289999999"/>
    <n v="5.9250508232213308"/>
    <n v="3.9684349890189083"/>
    <n v="3.7110146071851573"/>
    <m/>
    <m/>
    <n v="3.5640000000000001"/>
    <n v="7.8"/>
    <n v="17.071999999999999"/>
    <n v="8.0440000000000005"/>
    <n v="6.0330000000000004"/>
    <n v="11.039"/>
    <n v="13.044318199157715"/>
    <n v="8.4044961929321289"/>
    <n v="73.227294921875"/>
    <n v="12.81272029876709"/>
    <n v="0"/>
    <n v="0"/>
    <n v="1"/>
    <n v="1"/>
    <s v="PEG"/>
    <s v="USA"/>
    <n v="0"/>
    <n v="-1.1065546423196793E-2"/>
    <n v="0.11381845921278"/>
    <n v="4.8929661512374878E-2"/>
    <n v="5.000000074505806E-2"/>
    <m/>
    <m/>
    <n v="2.2448817268013954E-2"/>
    <n v="9.1369643807411194E-2"/>
    <n v="8.9363537728786469E-2"/>
    <n v="-6.7570760846138E-2"/>
    <n v="6.0599997639656067E-2"/>
    <m/>
    <m/>
    <m/>
    <n v="5.2900001406669617E-2"/>
    <n v="5.6505210697650909E-2"/>
    <n v="8.6829058825969696E-2"/>
    <n v="9.9637351930141449E-2"/>
    <n v="4.946482926607132E-2"/>
  </r>
  <r>
    <x v="83"/>
    <x v="5"/>
    <s v="DNK"/>
    <n v="128"/>
    <n v="4369.28"/>
    <n v="7291.5903764464629"/>
    <n v="32.390013412031728"/>
    <n v="42.95"/>
    <n v="26.431999999999999"/>
    <n v="0.17005901937046006"/>
    <n v="10.47011"/>
    <n v="0.13108880000000001"/>
    <n v="6.9080000000000004"/>
    <n v="6.1779999999999999"/>
    <n v="6.1818929999999996"/>
    <n v="10.2605891971275"/>
    <n v="4.875"/>
    <n v="5.08"/>
    <n v="6.0551417594597234"/>
    <n v="3.0770244906435398"/>
    <n v="3.837526468793742"/>
    <n v="0.31064528301886796"/>
    <m/>
    <n v="3.9279999999999999"/>
    <n v="7.45"/>
    <n v="17.948"/>
    <n v="8.2970000000000006"/>
    <n v="6.3079999999999998"/>
    <n v="11.64"/>
    <n v="13.754493713378906"/>
    <n v="8.5137567520141602"/>
    <n v="74.637451171875"/>
    <n v="12.666916847229004"/>
    <n v="0"/>
    <n v="0"/>
    <n v="1"/>
    <n v="1"/>
    <s v="PEG"/>
    <s v="USA"/>
    <n v="0.2175"/>
    <n v="9.3095853924751282E-2"/>
    <n v="0.1151755154132843"/>
    <n v="8.7499998509883881E-2"/>
    <n v="4.8749998211860657E-2"/>
    <m/>
    <m/>
    <n v="2.1955933421850204E-2"/>
    <n v="9.3219578266143799E-2"/>
    <n v="9.1216824948787689E-2"/>
    <n v="2.8989790007472038E-2"/>
    <n v="6.2300000339746475E-2"/>
    <m/>
    <m/>
    <m/>
    <n v="5.0799999386072159E-2"/>
    <n v="6.4106062054634094E-2"/>
    <n v="0.10035950690507889"/>
    <n v="0.11268802732229233"/>
    <n v="6.812499463558197E-2"/>
  </r>
  <r>
    <x v="84"/>
    <x v="5"/>
    <s v="DNK"/>
    <n v="128"/>
    <n v="4406"/>
    <n v="7371.3118474807079"/>
    <n v="33.011826441686971"/>
    <n v="44.74"/>
    <n v="27.704999999999998"/>
    <n v="0.17368706009745533"/>
    <n v="10.47011"/>
    <n v="-0.51781270000000001"/>
    <n v="8.0830000000000002"/>
    <n v="6.649"/>
    <n v="6.2236630000000002"/>
    <n v="10.217817982834953"/>
    <n v="5"/>
    <n v="5.2399999990000001"/>
    <n v="6.2680178369407296"/>
    <n v="2.681519281136588"/>
    <n v="4.0483795714747171"/>
    <n v="0.30639130434782608"/>
    <n v="4.2439999999999998"/>
    <n v="4.2640000000000002"/>
    <n v="7.48"/>
    <n v="18.837"/>
    <n v="8.6379999999999999"/>
    <n v="6.5720000000000001"/>
    <n v="12.265000000000001"/>
    <n v="14.493029594421387"/>
    <n v="8.7389230728149414"/>
    <n v="79.463623046875"/>
    <n v="13.741048812866211"/>
    <n v="0"/>
    <n v="0"/>
    <n v="1"/>
    <n v="1"/>
    <s v="PEG"/>
    <s v="USA"/>
    <n v="-3.7499998999999998E-3"/>
    <n v="0.15272089838981628"/>
    <n v="0.1292881965637207"/>
    <n v="-5.35714291036129E-2"/>
    <n v="5.000000074505806E-2"/>
    <m/>
    <m/>
    <n v="3.5156909376382828E-2"/>
    <n v="9.4131283462047577E-2"/>
    <n v="9.0934313833713531E-2"/>
    <n v="8.450549840927124E-2"/>
    <n v="6.289999932050705E-2"/>
    <m/>
    <m/>
    <m/>
    <n v="5.2400000393390656E-2"/>
    <n v="6.8215392529964447E-2"/>
    <n v="9.6101038157939911E-2"/>
    <n v="0.13201117515563965"/>
    <n v="-1.78571417927742E-3"/>
  </r>
  <r>
    <x v="85"/>
    <x v="5"/>
    <s v="DNK"/>
    <n v="128"/>
    <n v="4439"/>
    <n v="7395.3593151610721"/>
    <n v="33.108144667612542"/>
    <n v="44.54"/>
    <n v="28.92"/>
    <n v="0.15995850622406638"/>
    <n v="11.04121"/>
    <n v="0.20715359999999999"/>
    <n v="8.1389999999999993"/>
    <n v="7.3029999999999999"/>
    <n v="6.4325099999999997"/>
    <n v="10.603884469738718"/>
    <n v="5.791666666666667"/>
    <n v="5.5499999989999997"/>
    <n v="6.4454145681749022"/>
    <n v="3.1296566186107491"/>
    <n v="4.2170620536194967"/>
    <n v="0.29128919860627178"/>
    <n v="4.694"/>
    <n v="4.2720000000000002"/>
    <n v="7.11"/>
    <n v="19.66"/>
    <n v="9.1050000000000004"/>
    <n v="6.8609999999999998"/>
    <n v="12.798999999999999"/>
    <n v="15.124034881591797"/>
    <n v="8.8361225128173828"/>
    <n v="78.316123962402344"/>
    <n v="14.145554542541504"/>
    <n v="0"/>
    <n v="0"/>
    <n v="1"/>
    <n v="1"/>
    <s v="PEG"/>
    <s v="USA"/>
    <n v="-0.47624999000000001"/>
    <n v="0.16086648404598236"/>
    <n v="0.12299372255802155"/>
    <n v="4.3076924979686737E-2"/>
    <n v="5.7916667312383652E-2"/>
    <m/>
    <m/>
    <n v="2.8300803154706955E-2"/>
    <n v="9.4692923128604889E-2"/>
    <n v="9.20867919921875E-2"/>
    <n v="8.4415219724178314E-2"/>
    <n v="7.0500001311302185E-2"/>
    <m/>
    <m/>
    <m/>
    <n v="5.5500000715255737E-2"/>
    <n v="7.6451271772384644E-2"/>
    <n v="0.10790043324232101"/>
    <n v="0.12760677933692932"/>
    <n v="5.0496794283390045E-2"/>
  </r>
  <r>
    <x v="86"/>
    <x v="5"/>
    <s v="DNK"/>
    <n v="128"/>
    <n v="4466.4709999999995"/>
    <n v="7438.7586978623622"/>
    <n v="33.566901735059744"/>
    <n v="44.82"/>
    <n v="30.928999999999998"/>
    <n v="0.16308319053315659"/>
    <n v="11.70749"/>
    <n v="-8.9766600000000002E-2"/>
    <n v="9.0570000000000004"/>
    <n v="7.6779999999999999"/>
    <n v="6.8084360000000004"/>
    <n v="11.355757394670833"/>
    <n v="6"/>
    <n v="5.7099999989999999"/>
    <n v="6.6464641969069627"/>
    <n v="3.7197886347192477"/>
    <n v="4.5544270179090569"/>
    <n v="0.28915032679738562"/>
    <n v="4.9939999999999998"/>
    <n v="4.7519999999999998"/>
    <n v="7.52"/>
    <n v="20.736999999999998"/>
    <n v="9.593"/>
    <n v="7.2190000000000003"/>
    <n v="13.518000000000001"/>
    <n v="15.973647117614746"/>
    <n v="8.9261722564697266"/>
    <n v="78.283233642578125"/>
    <n v="14.448381423950195"/>
    <n v="0"/>
    <n v="0"/>
    <n v="1"/>
    <n v="1"/>
    <s v="PEG"/>
    <s v="USA"/>
    <n v="0.47499998999999998"/>
    <n v="0.16992928087711334"/>
    <n v="0.12724281847476959"/>
    <n v="4.3887149542570114E-2"/>
    <n v="5.9999998658895493E-2"/>
    <m/>
    <m/>
    <n v="3.1192740425467491E-2"/>
    <n v="9.6050076186656952E-2"/>
    <n v="9.3144640326499939E-2"/>
    <n v="0.10778266191482544"/>
    <n v="5.6099999696016312E-2"/>
    <m/>
    <m/>
    <m/>
    <n v="5.7100001722574234E-2"/>
    <n v="6.2146607786417007E-2"/>
    <n v="0.11230731755495071"/>
    <n v="0.13272169232368469"/>
    <n v="5.1943574100732803E-2"/>
  </r>
  <r>
    <x v="87"/>
    <x v="5"/>
    <s v="DNK"/>
    <n v="128"/>
    <n v="4487.8310000000001"/>
    <n v="7965.0949423006341"/>
    <n v="35.096368736395029"/>
    <n v="45.47"/>
    <n v="32.869999999999997"/>
    <n v="0.16878612716763006"/>
    <n v="12.028729999999999"/>
    <n v="0.31763550000000002"/>
    <n v="9.3829999999999991"/>
    <n v="8.1039999999999992"/>
    <n v="7.1843620000000001"/>
    <n v="11.993948934246447"/>
    <n v="6"/>
    <n v="5.7699999990000004"/>
    <n v="7.072216351868974"/>
    <n v="3.3407394891051809"/>
    <n v="4.8074507411262273"/>
    <m/>
    <n v="5.3609999999999998"/>
    <n v="5.2329999999999997"/>
    <n v="6.9139999989999996"/>
    <n v="21.81"/>
    <n v="10.058"/>
    <n v="7.5910000000000002"/>
    <n v="14.218999999999999"/>
    <n v="16.80198860168457"/>
    <n v="9.0110988616943359"/>
    <n v="78.450393676757813"/>
    <n v="15.934595108032227"/>
    <n v="0"/>
    <n v="0"/>
    <n v="1"/>
    <n v="1"/>
    <s v="PEG"/>
    <s v="USA"/>
    <n v="0.19"/>
    <n v="0.10950013995170593"/>
    <n v="0.16111005842685699"/>
    <n v="0.10862619429826736"/>
    <n v="5.9999998658895493E-2"/>
    <m/>
    <m/>
    <n v="6.4058162271976471E-2"/>
    <n v="9.7051896154880524E-2"/>
    <n v="9.1209203004837036E-2"/>
    <n v="5.4056748747825623E-2"/>
    <n v="5.2600003778934479E-2"/>
    <m/>
    <m/>
    <m/>
    <n v="5.7700000703334808E-2"/>
    <n v="5.5443387478590012E-2"/>
    <n v="0.13799189031124115"/>
    <n v="0.15448459982872009"/>
    <n v="8.4313094615936279E-2"/>
  </r>
  <r>
    <x v="88"/>
    <x v="5"/>
    <s v="DNK"/>
    <n v="128"/>
    <n v="4515.1319999999996"/>
    <n v="8095.2229082117647"/>
    <n v="35.671371938579981"/>
    <n v="46.23"/>
    <n v="34.340000000000003"/>
    <n v="0.1724519510774607"/>
    <n v="12.116709999999999"/>
    <n v="0.89766040000000002"/>
    <n v="9.3019999999999996"/>
    <n v="8.7590000000000003"/>
    <n v="8.1032919999999997"/>
    <n v="13.81735333303391"/>
    <n v="5.645833333333333"/>
    <n v="5.2399999990000001"/>
    <n v="7.2377866343542001"/>
    <n v="3.2082234205632214"/>
    <n v="5.0183038438072023"/>
    <m/>
    <n v="5.8789999999999996"/>
    <n v="5.6669999999999998"/>
    <n v="6.9059999989999996"/>
    <n v="23.635999999999999"/>
    <n v="10.686"/>
    <n v="8.2490000000000006"/>
    <n v="15.387"/>
    <n v="18.182165145874023"/>
    <n v="8.9178676605224609"/>
    <n v="74.43389892578125"/>
    <n v="17.12952995300293"/>
    <n v="0"/>
    <n v="0"/>
    <n v="1"/>
    <n v="1"/>
    <s v="PEG"/>
    <s v="USA"/>
    <n v="-0.76999998000000003"/>
    <n v="6.5754979848861694E-2"/>
    <n v="0.11835257709026337"/>
    <n v="0.18348623812198639"/>
    <n v="5.6458331644535065E-2"/>
    <m/>
    <m/>
    <n v="2.341131865978241E-2"/>
    <n v="9.4941258430480957E-2"/>
    <n v="9.2769406735897064E-2"/>
    <n v="1.009854581207037E-2"/>
    <n v="5.5100001394748688E-2"/>
    <m/>
    <m/>
    <m/>
    <n v="5.2400000393390656E-2"/>
    <n v="5.565643310546875E-2"/>
    <n v="0.1136179193854332"/>
    <n v="0.11188828945159912"/>
    <n v="0.11997228860855103"/>
  </r>
  <r>
    <x v="89"/>
    <x v="5"/>
    <s v="DNK"/>
    <n v="128"/>
    <n v="4546.6360000000004"/>
    <n v="8637.1550306644294"/>
    <n v="37.683260399076929"/>
    <n v="47.53"/>
    <n v="38.084000000000003"/>
    <n v="0.18800546161117529"/>
    <n v="12.326029999999999"/>
    <n v="0.1102872"/>
    <n v="11.066000000000001"/>
    <n v="9.6579999999999995"/>
    <n v="8.9386840000000003"/>
    <n v="15.532704137819152"/>
    <n v="5.145833333333333"/>
    <n v="5.3199999990000002"/>
    <n v="7.675365238065158"/>
    <n v="2.1030561366565812"/>
    <n v="5.3556688080967625"/>
    <m/>
    <n v="6.7240000000000002"/>
    <n v="6.1760000000000002"/>
    <n v="6.9079999990000003"/>
    <n v="26.954999999999998"/>
    <n v="11.909000000000001"/>
    <n v="9.3249999999999993"/>
    <n v="17.63"/>
    <n v="20.832622528076172"/>
    <n v="8.3476400375366211"/>
    <n v="79.091789245605469"/>
    <n v="19.233974456787109"/>
    <n v="0"/>
    <n v="0"/>
    <n v="1"/>
    <n v="1"/>
    <s v="PEG"/>
    <s v="USA"/>
    <n v="1.08125"/>
    <n v="0.3021252453327179"/>
    <n v="0.15693241357803345"/>
    <n v="1.089918240904808E-2"/>
    <n v="5.1458332687616348E-2"/>
    <m/>
    <m/>
    <n v="6.0457680374383926E-2"/>
    <n v="9.6474729478359222E-2"/>
    <n v="9.0974614024162292E-2"/>
    <n v="0.24000118672847748"/>
    <n v="5.0100002437829971E-2"/>
    <m/>
    <m/>
    <m/>
    <n v="5.3199999034404755E-2"/>
    <n v="6.2124062329530716E-2"/>
    <n v="0.14860323071479797"/>
    <n v="0.17668652534484863"/>
    <n v="3.1178757548332214E-2"/>
  </r>
  <r>
    <x v="90"/>
    <x v="5"/>
    <s v="DNK"/>
    <n v="128"/>
    <n v="4581"/>
    <n v="8811.831477843265"/>
    <n v="39.782437251818926"/>
    <n v="50.21"/>
    <n v="40.786000000000001"/>
    <n v="0.19518952581768254"/>
    <n v="12.48075"/>
    <n v="-0.4067501"/>
    <n v="12.481"/>
    <n v="10.317"/>
    <n v="9.3146100000000001"/>
    <n v="16.372370607878075"/>
    <n v="5.958333333333333"/>
    <n v="5.7599999989999997"/>
    <n v="8.6333075867296838"/>
    <n v="1.5040350658773129"/>
    <n v="5.7352043929225172"/>
    <n v="0.20066666666666669"/>
    <n v="7.3659999999999997"/>
    <n v="6.6219999999999999"/>
    <n v="6.9059999989999996"/>
    <n v="30.599"/>
    <n v="13.323"/>
    <n v="10.641999999999999"/>
    <n v="19.957000000000001"/>
    <n v="23.582340240478516"/>
    <n v="8.2658720016479492"/>
    <n v="85.45611572265625"/>
    <n v="23.32392692565918"/>
    <n v="0"/>
    <n v="0"/>
    <n v="1"/>
    <n v="1"/>
    <s v="PEG"/>
    <s v="USA"/>
    <n v="-4.9999996999999997E-2"/>
    <n v="0.16120368242263794"/>
    <n v="0.21933101117610931"/>
    <n v="2.2792022675275803E-2"/>
    <n v="5.9583332389593124E-2"/>
    <m/>
    <m/>
    <n v="0.12480701506137848"/>
    <n v="9.4523996114730835E-2"/>
    <n v="8.403574675321579E-2"/>
    <n v="0.11290366947650909"/>
    <n v="4.3400000780820847E-2"/>
    <m/>
    <m/>
    <m/>
    <n v="5.7599999010562897E-2"/>
    <n v="4.8300020396709442E-2"/>
    <n v="0.18479923903942108"/>
    <n v="0.21194006502628326"/>
    <n v="4.1187677532434464E-2"/>
  </r>
  <r>
    <x v="91"/>
    <x v="5"/>
    <s v="DNK"/>
    <n v="128"/>
    <n v="4609.817"/>
    <n v="9311.8663929609356"/>
    <n v="42.068230667291701"/>
    <n v="52.82"/>
    <n v="45.616"/>
    <n v="0.20551999298491758"/>
    <n v="12.91154"/>
    <n v="-0.75293270000000001"/>
    <n v="12.939"/>
    <n v="10.618"/>
    <n v="10.15"/>
    <n v="18.182268307415267"/>
    <n v="6.625"/>
    <n v="6.0299999990000002"/>
    <n v="10.939465092773915"/>
    <n v="1.1802752293577987"/>
    <n v="6.4099343215016367"/>
    <n v="0.16430769230769229"/>
    <n v="8.1170000000000009"/>
    <n v="8.5419999999999998"/>
    <n v="6.885999999"/>
    <n v="34.381999999999998"/>
    <n v="15.226000000000001"/>
    <n v="12.446"/>
    <n v="21.936"/>
    <n v="25.920839309692383"/>
    <n v="8.2260885238647461"/>
    <n v="86.576759338378906"/>
    <n v="23.590364456176758"/>
    <n v="0"/>
    <n v="0"/>
    <n v="1"/>
    <n v="1"/>
    <s v="PEG"/>
    <s v="USA"/>
    <n v="-0.94499999000000001"/>
    <n v="4.479999840259552E-2"/>
    <n v="0.35123521089553833"/>
    <n v="-2.064896747469902E-2"/>
    <n v="6.6249996423721313E-2"/>
    <m/>
    <m/>
    <n v="0.26712697744369507"/>
    <n v="8.4108226001262665E-2"/>
    <n v="6.6377110779285431E-2"/>
    <n v="0"/>
    <n v="4.479999840259552E-2"/>
    <m/>
    <m/>
    <m/>
    <n v="6.0300000011920929E-2"/>
    <n v="4.479999840259552E-2"/>
    <n v="0.28113386034965515"/>
    <n v="0.31815922260284424"/>
    <n v="2.2800514474511147E-2"/>
  </r>
  <r>
    <x v="92"/>
    <x v="5"/>
    <s v="DNK"/>
    <n v="128"/>
    <n v="4646.8990000000003"/>
    <n v="9747.3605516280859"/>
    <n v="44.114577803443055"/>
    <n v="53.84"/>
    <n v="51.387"/>
    <n v="0.20750384338451358"/>
    <n v="13.864129999999999"/>
    <n v="-1.663233"/>
    <n v="14.712"/>
    <n v="11.526999999999999"/>
    <n v="11.02716"/>
    <n v="19.789565518198295"/>
    <n v="7"/>
    <n v="6.3199999990000002"/>
    <n v="12.133936416417336"/>
    <n v="1.0579284462506358"/>
    <n v="7.0846642500807571"/>
    <n v="0.15255905511811024"/>
    <n v="9.8840000000000003"/>
    <n v="10.045999999999999"/>
    <n v="6.9019999990000001"/>
    <n v="38.893999999999998"/>
    <n v="17.696999999999999"/>
    <n v="14.365"/>
    <n v="24.529"/>
    <n v="28.984878540039063"/>
    <n v="7.8948278427124023"/>
    <n v="89.510871887207031"/>
    <n v="29.119039535522461"/>
    <n v="0"/>
    <n v="0"/>
    <n v="1"/>
    <n v="1"/>
    <s v="PEG"/>
    <s v="USA"/>
    <n v="0.54000002000000003"/>
    <n v="6.0296796262264252E-2"/>
    <n v="0.17560246586799622"/>
    <n v="8.3333328366279602E-2"/>
    <n v="7.0000000298023224E-2"/>
    <m/>
    <m/>
    <n v="0.10918232053518295"/>
    <n v="6.642015278339386E-2"/>
    <n v="5.9882085770368576E-2"/>
    <n v="9.9988570436835289E-3"/>
    <n v="4.9800001084804535E-2"/>
    <m/>
    <m/>
    <m/>
    <n v="6.3199996948242188E-2"/>
    <n v="5.0297945737838745E-2"/>
    <n v="0.15409189462661743"/>
    <n v="0.16428568959236145"/>
    <n v="7.6666668057441711E-2"/>
  </r>
  <r>
    <x v="93"/>
    <x v="5"/>
    <s v="DNK"/>
    <n v="128"/>
    <n v="4683.5789999999997"/>
    <n v="9731.6603392405686"/>
    <n v="44.044311166641748"/>
    <n v="54.91"/>
    <n v="54.281999999999996"/>
    <n v="0.19951365093401127"/>
    <n v="14.71054"/>
    <n v="0.16569619999999999"/>
    <n v="14.702"/>
    <n v="13.178000000000001"/>
    <n v="12.36379"/>
    <n v="22.452636387044684"/>
    <n v="6.8125"/>
    <n v="6.4499999990000001"/>
    <n v="13.091878765081864"/>
    <n v="1.4806990110374543"/>
    <n v="7.6328823170512923"/>
    <n v="0.13671028037383179"/>
    <n v="11.073"/>
    <n v="11.089"/>
    <n v="6.9109999990000004"/>
    <n v="44.04"/>
    <n v="20.596"/>
    <n v="16.670999999999999"/>
    <n v="27.369"/>
    <n v="32.340785980224609"/>
    <n v="7.5816841125488281"/>
    <n v="85.712890625"/>
    <n v="34.023666381835938"/>
    <n v="0"/>
    <n v="0"/>
    <n v="1"/>
    <n v="1"/>
    <s v="PEG"/>
    <s v="USA"/>
    <n v="0.375"/>
    <n v="-2.9285233467817307E-3"/>
    <n v="0.13886047899723053"/>
    <n v="0.14465409517288208"/>
    <n v="6.8125002086162567E-2"/>
    <m/>
    <m/>
    <n v="7.8952357172966003E-2"/>
    <n v="5.9908121824264526E-2"/>
    <n v="5.5524345487356186E-2"/>
    <n v="-4.9502883106470108E-2"/>
    <n v="4.9000002443790436E-2"/>
    <m/>
    <m/>
    <m/>
    <n v="6.4499996602535248E-2"/>
    <n v="4.6574361622333527E-2"/>
    <n v="0.12403286993503571"/>
    <n v="0.12598271667957306"/>
    <n v="0.10638955235481262"/>
  </r>
  <r>
    <x v="94"/>
    <x v="5"/>
    <s v="DNK"/>
    <n v="128"/>
    <n v="4720.1710000000003"/>
    <n v="10559.575066242303"/>
    <n v="47.788682199498126"/>
    <n v="57.39"/>
    <n v="62.048999999999999"/>
    <n v="0.22026140630791793"/>
    <n v="15.165509999999999"/>
    <n v="-1.403964"/>
    <n v="18.076000000000001"/>
    <n v="14.553000000000001"/>
    <n v="13.65864"/>
    <n v="25.150599562287614"/>
    <n v="6.541666666666667"/>
    <n v="6.2399999990000001"/>
    <n v="14.936804769917249"/>
    <n v="0.85764875844271282"/>
    <n v="8.3076122456304127"/>
    <n v="0.14546644844517184"/>
    <n v="12.523999999999999"/>
    <n v="12.269"/>
    <n v="6.9209999990000002"/>
    <n v="51.048999999999999"/>
    <n v="24.323"/>
    <n v="19.765999999999998"/>
    <n v="31.283000000000001"/>
    <n v="36.965793609619141"/>
    <n v="7.2432394027709961"/>
    <n v="88.500511169433594"/>
    <n v="33.308967590332031"/>
    <n v="0"/>
    <n v="0"/>
    <n v="1"/>
    <n v="1"/>
    <s v="PEG"/>
    <s v="USA"/>
    <n v="0.23999999"/>
    <n v="0.24081949889659882"/>
    <n v="0.19645583629608154"/>
    <n v="-5.8139532804489136E-2"/>
    <n v="6.5416663885116577E-2"/>
    <m/>
    <m/>
    <n v="0.14091919362545013"/>
    <n v="5.5536646395921707E-2"/>
    <n v="4.8677109181880951E-2"/>
    <n v="0.18750070035457611"/>
    <n v="4.4899996370077133E-2"/>
    <m/>
    <m/>
    <m/>
    <n v="6.2399998307228088E-2"/>
    <n v="5.3318776190280914E-2"/>
    <n v="0.18050199747085571"/>
    <n v="0.20098114013671875"/>
    <n v="3.6385655403137207E-3"/>
  </r>
  <r>
    <x v="95"/>
    <x v="5"/>
    <s v="DNK"/>
    <n v="128"/>
    <n v="4758.1000000000004"/>
    <n v="10953.321704041527"/>
    <n v="49.580844707102372"/>
    <n v="58.29"/>
    <n v="69.7"/>
    <n v="0.21688665710186514"/>
    <n v="15.99203"/>
    <n v="-1.2655240000000001"/>
    <n v="19.497"/>
    <n v="16.023"/>
    <n v="14.9535"/>
    <n v="27.499796738052947"/>
    <n v="7"/>
    <n v="7.3499999989999996"/>
    <n v="15.918400016079666"/>
    <n v="0.71041255886714338"/>
    <n v="9.277536517962897"/>
    <n v="0.12915080527086384"/>
    <n v="14.477"/>
    <n v="14.661"/>
    <n v="6.8909999989999999"/>
    <n v="59.054000000000002"/>
    <n v="29.527000000000001"/>
    <n v="23.6"/>
    <n v="35.454000000000001"/>
    <n v="41.894485473632813"/>
    <n v="8.0835256576538086"/>
    <n v="88.126708984375"/>
    <n v="25.132959365844727"/>
    <n v="0"/>
    <n v="0"/>
    <n v="1"/>
    <n v="1"/>
    <s v="PEG"/>
    <s v="USA"/>
    <n v="0.42750000999999999"/>
    <n v="7.1165874600410461E-2"/>
    <n v="0.1143944039940834"/>
    <n v="-3.6184210330247879E-2"/>
    <n v="7.0000000298023224E-2"/>
    <m/>
    <m/>
    <n v="6.5716885030269623E-2"/>
    <n v="4.8677518963813782E-2"/>
    <n v="4.5675843954086304E-2"/>
    <n v="2.6315873488783836E-2"/>
    <n v="4.3699998408555984E-2"/>
    <m/>
    <m/>
    <m/>
    <n v="7.3499999940395355E-2"/>
    <n v="4.4850002974271774E-2"/>
    <n v="0.10200722515583038"/>
    <n v="0.1102345809340477"/>
    <n v="1.6907894983887672E-2"/>
  </r>
  <r>
    <x v="96"/>
    <x v="5"/>
    <s v="DNK"/>
    <n v="128"/>
    <n v="4797.5"/>
    <n v="11159.770713913496"/>
    <n v="50.522957354436819"/>
    <n v="59.54"/>
    <n v="82.414199999999994"/>
    <n v="0.24626988654370285"/>
    <n v="17.121860000000002"/>
    <n v="-1.450747"/>
    <n v="20.74"/>
    <n v="16.946000000000002"/>
    <n v="16.8749"/>
    <n v="31.004672792902838"/>
    <n v="7"/>
    <n v="7.8599999990000002"/>
    <n v="18.200904624626006"/>
    <n v="0.84208732816905196"/>
    <n v="10.416143272440161"/>
    <n v="0.11240963855421687"/>
    <n v="17.170000000000002"/>
    <n v="17.14"/>
    <n v="6.9159999990000003"/>
    <n v="68.771000000000001"/>
    <n v="35.622"/>
    <n v="28.34"/>
    <n v="40.430999999999997"/>
    <n v="47.775596618652344"/>
    <n v="7.9678406715393066"/>
    <n v="89.6539306640625"/>
    <n v="26.377826690673828"/>
    <n v="0"/>
    <n v="0"/>
    <n v="1"/>
    <n v="1"/>
    <s v="PEG"/>
    <s v="USA"/>
    <n v="0.77999996999999999"/>
    <n v="9.2304125428199768E-2"/>
    <n v="0.19392058253288269"/>
    <n v="7.4930633418262005E-3"/>
    <n v="7.0000000298023224E-2"/>
    <m/>
    <m/>
    <n v="0.14338752627372742"/>
    <n v="5.053306370973587E-2"/>
    <n v="4.419592022895813E-2"/>
    <n v="4.0983628481626511E-2"/>
    <n v="4.9300000071525574E-2"/>
    <m/>
    <m/>
    <m/>
    <n v="7.8599996864795685E-2"/>
    <n v="5.1320493221282959E-2"/>
    <n v="0.17346835136413574"/>
    <n v="0.18439920246601105"/>
    <n v="3.8746532052755356E-2"/>
  </r>
  <r>
    <x v="97"/>
    <x v="5"/>
    <s v="DNK"/>
    <n v="128"/>
    <n v="4838.8"/>
    <n v="11436.513185087211"/>
    <n v="52.525504607678066"/>
    <n v="60.97"/>
    <n v="90.845929999999996"/>
    <n v="0.24754298340506825"/>
    <n v="18.527200000000001"/>
    <n v="-2.7450999999999999"/>
    <n v="21.94"/>
    <n v="17.661000000000001"/>
    <n v="18.295059999999999"/>
    <n v="33.986891892204937"/>
    <n v="7.041666666666667"/>
    <n v="8.17"/>
    <n v="19.300764358277871"/>
    <n v="0.98909915704661666"/>
    <n v="11.386067544772645"/>
    <n v="0.10059829059829059"/>
    <n v="18.66"/>
    <n v="20.373000000000001"/>
    <n v="7.4619999989999997"/>
    <n v="77.533000000000001"/>
    <n v="41.22"/>
    <n v="32.927999999999997"/>
    <n v="44.604999999999997"/>
    <n v="52.707836151123047"/>
    <n v="7.9487638473510742"/>
    <n v="89.1666259765625"/>
    <n v="27.732795715332031"/>
    <n v="0"/>
    <n v="0"/>
    <n v="1"/>
    <n v="1"/>
    <s v="PEG"/>
    <s v="USA"/>
    <n v="-0.66750001999999997"/>
    <n v="-0.1491570919752121"/>
    <n v="0.10889060795307159"/>
    <n v="6.3323922455310822E-2"/>
    <n v="7.0416666567325592E-2"/>
    <m/>
    <m/>
    <n v="6.043107807636261E-2"/>
    <n v="4.8459529876708984E-2"/>
    <n v="4.5697953552007675E-2"/>
    <n v="-0.18897825479507446"/>
    <n v="4.909999668598175E-2"/>
    <m/>
    <m/>
    <m/>
    <n v="8.1699997186660767E-2"/>
    <n v="3.9821166545152664E-2"/>
    <n v="8.7404675781726837E-2"/>
    <n v="8.8927552103996277E-2"/>
    <n v="6.6870294511318207E-2"/>
  </r>
  <r>
    <x v="98"/>
    <x v="5"/>
    <s v="DNK"/>
    <n v="128"/>
    <n v="4867.3"/>
    <n v="11836.747272615208"/>
    <n v="54.055282982588537"/>
    <n v="61.95"/>
    <n v="101.29180000000001"/>
    <n v="0.24056555057525872"/>
    <n v="20.000779999999999"/>
    <n v="-1.6166430000000001"/>
    <n v="24.271999999999998"/>
    <n v="19.798999999999999"/>
    <n v="19.715229999999998"/>
    <n v="38.808264350923316"/>
    <n v="7.166666666666667"/>
    <n v="8.4299999989999996"/>
    <n v="19.974871936967723"/>
    <n v="1.7426452372228691"/>
    <n v="12.735527401930884"/>
    <n v="9.3583426651735718E-2"/>
    <n v="25.193999999999999"/>
    <n v="23.96"/>
    <n v="7.5009999990000003"/>
    <n v="88.131"/>
    <n v="47.552"/>
    <n v="38.49"/>
    <n v="49.640999999999998"/>
    <n v="58.658660888671875"/>
    <n v="7.8310747146606445"/>
    <n v="83.950645446777344"/>
    <n v="28.009637832641602"/>
    <n v="0"/>
    <n v="0"/>
    <n v="1"/>
    <n v="1"/>
    <s v="PEG"/>
    <s v="USA"/>
    <n v="1.08"/>
    <n v="8.2332886755466461E-2"/>
    <n v="8.638465404510498E-2"/>
    <n v="0.19751057028770447"/>
    <n v="7.1666665375232697E-2"/>
    <m/>
    <m/>
    <n v="3.492601215839386E-2"/>
    <n v="5.1458641886711121E-2"/>
    <n v="4.9722049385309219E-2"/>
    <n v="2.9127020388841629E-2"/>
    <n v="5.169999971985817E-2"/>
    <m/>
    <m/>
    <m/>
    <n v="8.4299996495246887E-2"/>
    <n v="5.3205866366624832E-2"/>
    <n v="8.9254274964332581E-2"/>
    <n v="8.6060039699077606E-2"/>
    <n v="0.13458861410617828"/>
  </r>
  <r>
    <x v="99"/>
    <x v="5"/>
    <s v="DNK"/>
    <n v="128"/>
    <n v="4890.6869999999999"/>
    <n v="12530.550411424816"/>
    <n v="57.507689393108038"/>
    <n v="65.22"/>
    <n v="115.61177000000001"/>
    <n v="0.25370065044480278"/>
    <n v="20.69839"/>
    <n v="-3.0828720000000001"/>
    <n v="28.597999999999999"/>
    <n v="22.64"/>
    <n v="23.182099999999998"/>
    <n v="42.879943348516584"/>
    <n v="8.5"/>
    <n v="9.3399999989999998"/>
    <n v="21.03925232437275"/>
    <n v="1.3957171657883658"/>
    <n v="14.211499120697708"/>
    <n v="8.3569999999999992E-2"/>
    <n v="27.632000000000001"/>
    <n v="26.635999999999999"/>
    <n v="7.4919999989999999"/>
    <n v="103.35899999999999"/>
    <n v="58.749000000000002"/>
    <n v="46.183999999999997"/>
    <n v="57.174999999999997"/>
    <n v="67.561271667480469"/>
    <n v="7.7424650192260742"/>
    <n v="87.740623474121094"/>
    <n v="29.128782272338867"/>
    <n v="0"/>
    <n v="0"/>
    <n v="1"/>
    <n v="1"/>
    <s v="PEG"/>
    <s v="USA"/>
    <n v="1.92"/>
    <n v="0.19812862575054169"/>
    <n v="0.10739859938621521"/>
    <n v="-8.8632538914680481E-2"/>
    <n v="8.5000000894069672E-2"/>
    <m/>
    <m/>
    <n v="5.3286876529455185E-2"/>
    <n v="5.4111719131469727E-2"/>
    <n v="5.1374152302742004E-2"/>
    <n v="0.14150972664356232"/>
    <n v="4.960000142455101E-2"/>
    <m/>
    <m/>
    <m/>
    <n v="9.3400001525878906E-2"/>
    <n v="5.6618884205818176E-2"/>
    <n v="0.1084248274564743"/>
    <n v="0.115174800157547"/>
    <n v="-1.8162690103054047E-3"/>
  </r>
  <r>
    <x v="100"/>
    <x v="5"/>
    <s v="DNK"/>
    <n v="128"/>
    <n v="4928.7569999999996"/>
    <n v="12685.551346921749"/>
    <n v="58.390225896389381"/>
    <n v="66.709999999999994"/>
    <n v="128.06592999999998"/>
    <n v="0.25353069762491504"/>
    <n v="22.046859999999999"/>
    <n v="-4.0797439999999998"/>
    <n v="33.054000000000002"/>
    <n v="25.170999999999999"/>
    <n v="23.89218"/>
    <n v="44.237432454780979"/>
    <n v="9.5"/>
    <n v="10.569999999"/>
    <n v="24.445269564068845"/>
    <n v="1.0339417164080731"/>
    <n v="15.771812080536922"/>
    <n v="7.6187499999999991E-2"/>
    <n v="36.844000000000001"/>
    <n v="34.871000000000002"/>
    <n v="7.4889999989999998"/>
    <n v="116.459"/>
    <n v="68.222999999999999"/>
    <n v="53.15"/>
    <n v="63.308999999999997"/>
    <n v="74.809555053710938"/>
    <n v="8.2956180572509766"/>
    <n v="89.870063781738281"/>
    <n v="28.271106719970703"/>
    <n v="0"/>
    <n v="0"/>
    <n v="1"/>
    <n v="1"/>
    <s v="PEG"/>
    <s v="USA"/>
    <n v="-0.77999996999999999"/>
    <n v="-5.1789622753858566E-2"/>
    <n v="0.21761366724967957"/>
    <n v="7.8208699822425842E-2"/>
    <n v="9.4999998807907104E-2"/>
    <m/>
    <m/>
    <n v="0.1618875116109848"/>
    <n v="5.5726155638694763E-2"/>
    <n v="4.7961749136447906E-2"/>
    <n v="-9.9173113703727722E-2"/>
    <n v="5.2600003778934479E-2"/>
    <m/>
    <m/>
    <m/>
    <n v="0.10570000112056732"/>
    <n v="4.7383498400449753E-2"/>
    <n v="0.19219572842121124"/>
    <n v="0.19784221053123474"/>
    <n v="8.6604349315166473E-2"/>
  </r>
  <r>
    <x v="101"/>
    <x v="5"/>
    <s v="DNK"/>
    <n v="128"/>
    <n v="4963.1260000000002"/>
    <n v="12933.582584846727"/>
    <n v="59.747918475411289"/>
    <n v="66.61"/>
    <n v="141.73636999999999"/>
    <n v="0.24715720052641696"/>
    <n v="23.340979999999998"/>
    <n v="-3.1444269999999999"/>
    <n v="34.195999999999998"/>
    <n v="27.303000000000001"/>
    <n v="24.72757"/>
    <n v="48.468352334758322"/>
    <n v="8.1875"/>
    <n v="10.67"/>
    <n v="26.112798837670056"/>
    <n v="1.3189999386881319"/>
    <n v="17.78523489932887"/>
    <n v="7.7196428571428582E-2"/>
    <n v="40.686"/>
    <n v="40.511000000000003"/>
    <n v="7.0619999990000002"/>
    <n v="127.905"/>
    <n v="77.218999999999994"/>
    <n v="61.2"/>
    <n v="66.704999999999998"/>
    <n v="78.822463989257813"/>
    <n v="8.5321836471557617"/>
    <n v="85.02471923828125"/>
    <n v="27.537433624267578"/>
    <n v="0"/>
    <n v="0"/>
    <n v="1"/>
    <n v="1"/>
    <s v="PEG"/>
    <s v="USA"/>
    <n v="-1.89"/>
    <n v="-1.1852901428937912E-2"/>
    <n v="0.12129318714141846"/>
    <n v="0.14233244955539703"/>
    <n v="8.1874996423721313E-2"/>
    <m/>
    <m/>
    <n v="6.8213522434234619E-2"/>
    <n v="5.3079668432474136E-2"/>
    <n v="4.9690131098031998E-2"/>
    <n v="-6.8839900195598602E-2"/>
    <n v="6.120000034570694E-2"/>
    <m/>
    <m/>
    <m/>
    <n v="0.10670000314712524"/>
    <n v="5.698699876666069E-2"/>
    <n v="0.11243762075901031"/>
    <n v="0.1124553382396698"/>
    <n v="0.11210372298955917"/>
  </r>
  <r>
    <x v="102"/>
    <x v="5"/>
    <s v="DNK"/>
    <n v="128"/>
    <n v="4991.5959999999995"/>
    <n v="13538.355267533672"/>
    <n v="62.297549100262074"/>
    <n v="66.180000000000007"/>
    <n v="161.44878"/>
    <n v="0.25697417639370862"/>
    <n v="24.872699999999998"/>
    <n v="-0.43780530000000001"/>
    <n v="35.337000000000003"/>
    <n v="30.789000000000001"/>
    <n v="26.62969"/>
    <n v="55.76190007642974"/>
    <n v="7.770833333333333"/>
    <n v="10.369999998999999"/>
    <n v="30.616827367586843"/>
    <n v="1.3491572407989509"/>
    <n v="19.798657718120818"/>
    <n v="6.6449612403100766E-2"/>
    <n v="47.076000000000001"/>
    <n v="46.088000000000001"/>
    <n v="6.8469999990000003"/>
    <n v="150.209"/>
    <n v="93.521000000000001"/>
    <n v="72.424999999999997"/>
    <n v="77.784000000000006"/>
    <n v="91.914054870605469"/>
    <n v="8.9076528549194336"/>
    <n v="83.365333557128906"/>
    <n v="26.288419723510742"/>
    <n v="0"/>
    <n v="0"/>
    <n v="1"/>
    <n v="0"/>
    <s v="PEG"/>
    <s v="USA"/>
    <n v="-0.17249999999999999"/>
    <n v="0.48656490445137024"/>
    <n v="0.22626972198486328"/>
    <n v="9.8669059574604034E-2"/>
    <n v="7.7708333730697632E-2"/>
    <m/>
    <m/>
    <n v="0.17248246073722839"/>
    <n v="5.3787268698215485E-2"/>
    <n v="4.5874688774347305E-2"/>
    <n v="0.39688488841056824"/>
    <n v="6.419999897480011E-2"/>
    <m/>
    <m/>
    <m/>
    <n v="0.10369999706745148"/>
    <n v="8.9680008590221405E-2"/>
    <n v="0.24139174818992615"/>
    <n v="0.24797680974006653"/>
    <n v="8.8188692927360535E-2"/>
  </r>
  <r>
    <x v="103"/>
    <x v="5"/>
    <s v="DNK"/>
    <n v="128"/>
    <n v="5021.8609999999999"/>
    <n v="13945.427800570347"/>
    <n v="63.837914176729022"/>
    <n v="69.58"/>
    <n v="185.90492999999998"/>
    <n v="0.25682130728859703"/>
    <n v="27.186699999999998"/>
    <n v="-2.8311660000000001"/>
    <n v="46.969000000000001"/>
    <n v="37.548999999999999"/>
    <n v="30.43394"/>
    <n v="62.787899486059885"/>
    <n v="8.1041666666666661"/>
    <n v="11.079999999"/>
    <n v="35.345396909259016"/>
    <n v="0.9"/>
    <n v="23.489932885906054"/>
    <n v="5.851677852348993E-2"/>
    <n v="54.564999999999998"/>
    <n v="49.091999999999999"/>
    <n v="6.289999999"/>
    <n v="182.685"/>
    <n v="117.908"/>
    <n v="88.983000000000004"/>
    <n v="93.701999999999998"/>
    <n v="110.72367858886719"/>
    <n v="8.3044290542602539"/>
    <n v="84.93701171875"/>
    <n v="28.197967529296875"/>
    <n v="0"/>
    <n v="0"/>
    <n v="1"/>
    <n v="0"/>
    <s v="PEG"/>
    <s v="DEU"/>
    <n v="4.4107498999999999"/>
    <n v="0.62432175874710083"/>
    <n v="0.20422758162021637"/>
    <n v="-5.6724678725004196E-2"/>
    <n v="8.1041663885116577E-2"/>
    <m/>
    <m/>
    <n v="0.154444620013237"/>
    <n v="4.978296160697937E-2"/>
    <n v="4.3122865259647369E-2"/>
    <n v="0.5654604434967041"/>
    <n v="3.7599999457597733E-2"/>
    <m/>
    <m/>
    <m/>
    <n v="0.11079999804496765"/>
    <n v="5.886131152510643E-2"/>
    <n v="0.23879282176494598"/>
    <n v="0.24664819240570068"/>
    <n v="1.215849258005619E-2"/>
  </r>
  <r>
    <x v="104"/>
    <x v="5"/>
    <s v="DNK"/>
    <n v="128"/>
    <n v="5045.2969999999996"/>
    <n v="13751.222177802418"/>
    <n v="62.248040701806794"/>
    <n v="67.25"/>
    <n v="208.2045"/>
    <n v="0.2484523380213968"/>
    <n v="31.33952"/>
    <n v="-5.9790970000000003"/>
    <n v="60.478999999999999"/>
    <n v="46.92"/>
    <n v="31.702020000000001"/>
    <n v="68.376022540319212"/>
    <n v="13.336666666666666"/>
    <n v="14.549999999000001"/>
    <n v="37.042662792233521"/>
    <n v="2.1"/>
    <n v="28.187919463087265"/>
    <n v="5.082941176470588E-2"/>
    <n v="66.817999999999998"/>
    <n v="62.92"/>
    <n v="5.6499999990000003"/>
    <n v="211.62"/>
    <n v="142.66800000000001"/>
    <n v="104.52800000000001"/>
    <n v="107.092"/>
    <n v="126.54607391357422"/>
    <n v="8.2971982955932617"/>
    <n v="82.04449462890625"/>
    <n v="30.022510528564453"/>
    <n v="0"/>
    <n v="0"/>
    <n v="1"/>
    <n v="0"/>
    <s v="PEG"/>
    <s v="DEU"/>
    <n v="-0.98775005000000005"/>
    <n v="-0.22610144317150116"/>
    <n v="9.5309525728225708E-2"/>
    <n v="4.8010610044002533E-3"/>
    <n v="0.133366659283638"/>
    <m/>
    <m/>
    <n v="4.8020392656326294E-2"/>
    <n v="4.7289129346609116E-2"/>
    <n v="4.5122336596250534E-2"/>
    <n v="-0.25800713896751404"/>
    <n v="4.3000001460313797E-2"/>
    <m/>
    <m/>
    <m/>
    <n v="0.14550000429153442"/>
    <n v="3.1905695796012878E-2"/>
    <n v="7.4269674718379974E-2"/>
    <n v="7.442629337310791E-2"/>
    <n v="6.9083862006664276E-2"/>
  </r>
  <r>
    <x v="105"/>
    <x v="5"/>
    <s v="DNK"/>
    <n v="128"/>
    <n v="5059.8609999999999"/>
    <n v="13621.125165296044"/>
    <n v="62.016171179481674"/>
    <n v="69.099999999999994"/>
    <n v="232.57402999999999"/>
    <n v="0.22109758663449444"/>
    <n v="34.349879999999999"/>
    <n v="-2.8157969999999999"/>
    <n v="59.707000000000001"/>
    <n v="50.03"/>
    <n v="36.774340000000002"/>
    <n v="85.811908288100597"/>
    <n v="6.4708333333333341"/>
    <n v="13.099999999"/>
    <n v="43.679830933826445"/>
    <n v="5.0999999999999996"/>
    <n v="33.557046979865788"/>
    <n v="4.2550264550264547E-2"/>
    <n v="66.968999999999994"/>
    <n v="72.561999999999998"/>
    <n v="6.1774999990000001"/>
    <n v="239.71899999999999"/>
    <n v="165.869"/>
    <n v="119.699"/>
    <n v="120.02"/>
    <n v="141.82254028320313"/>
    <n v="8.6011981964111328"/>
    <n v="68.944160461425781"/>
    <n v="26.86799430847168"/>
    <n v="0"/>
    <n v="0"/>
    <n v="1"/>
    <n v="0"/>
    <s v="PEG"/>
    <s v="DEU"/>
    <n v="-3.3464999"/>
    <n v="0.16444967687129974"/>
    <n v="0.22929039597511292"/>
    <n v="0.2961331307888031"/>
    <n v="6.4708329737186432E-2"/>
    <m/>
    <m/>
    <n v="0.17917430400848389"/>
    <n v="5.011608824133873E-2"/>
    <n v="4.2501002550125122E-2"/>
    <n v="0.10311640799045563"/>
    <n v="5.559999868273735E-2"/>
    <m/>
    <m/>
    <m/>
    <n v="0.13099999725818634"/>
    <n v="6.1333272606134415E-2"/>
    <n v="0.22419780492782593"/>
    <n v="0.2252817302942276"/>
    <n v="0.18042072653770447"/>
  </r>
  <r>
    <x v="106"/>
    <x v="5"/>
    <s v="DNK"/>
    <n v="128"/>
    <n v="5072.5959999999995"/>
    <n v="14466.360025517508"/>
    <n v="65.616895202983542"/>
    <n v="73.59"/>
    <n v="269.46127000000001"/>
    <n v="0.23951904085915318"/>
    <n v="37.441369999999999"/>
    <n v="-11.569559999999999"/>
    <n v="75.009"/>
    <n v="55.034999999999997"/>
    <n v="43.114739999999998"/>
    <n v="95.594465832944095"/>
    <n v="10.28"/>
    <n v="13.209999999000001"/>
    <n v="47.853652093514732"/>
    <n v="5.3"/>
    <n v="37.248322147651024"/>
    <n v="4.4940366972477074E-2"/>
    <n v="80.581999999999994"/>
    <n v="83.908000000000001"/>
    <n v="5.7874999989999996"/>
    <n v="268.33100000000002"/>
    <n v="186.346"/>
    <n v="137.012"/>
    <n v="131.31899999999999"/>
    <n v="155.17408752441406"/>
    <n v="7.7743277549743652"/>
    <n v="71.76483154296875"/>
    <n v="27.957399368286133"/>
    <n v="0"/>
    <n v="0"/>
    <n v="1"/>
    <n v="0"/>
    <s v="PEG"/>
    <s v="DEU"/>
    <n v="-0.38924998"/>
    <n v="0.35681149363517761"/>
    <n v="0.1373944878578186"/>
    <n v="-1.9918002188205719E-2"/>
    <n v="0.10279999673366547"/>
    <m/>
    <m/>
    <n v="9.5556758344173431E-2"/>
    <n v="4.1837733238935471E-2"/>
    <n v="3.818855807185173E-2"/>
    <n v="0.30000144243240356"/>
    <n v="4.3699998408555984E-2"/>
    <m/>
    <m/>
    <m/>
    <n v="0.13210000097751617"/>
    <n v="5.6810062378644943E-2"/>
    <n v="0.14827048778533936"/>
    <n v="0.15094411373138428"/>
    <n v="4.1440997272729874E-2"/>
  </r>
  <r>
    <x v="107"/>
    <x v="5"/>
    <s v="DNK"/>
    <n v="128"/>
    <n v="5088.4189999999999"/>
    <n v="14655.436197372899"/>
    <n v="66.230093563725177"/>
    <n v="74.2"/>
    <n v="298.86534"/>
    <n v="0.23215966272742111"/>
    <n v="41.612009999999998"/>
    <n v="-10.33972"/>
    <n v="79.638000000000005"/>
    <n v="60.436"/>
    <n v="45.6509"/>
    <n v="104.96272348457265"/>
    <n v="14.481666666666667"/>
    <n v="13.38"/>
    <n v="54.246466781138558"/>
    <n v="6.4"/>
    <n v="40.939597315436259"/>
    <n v="8.7791666666666671E-2"/>
    <n v="90.686000000000007"/>
    <n v="95.293999999999997"/>
    <n v="5.7774999989999998"/>
    <n v="296.60599999999999"/>
    <n v="205.29599999999999"/>
    <n v="151.31100000000001"/>
    <n v="145.29499999999999"/>
    <n v="171.68893432617188"/>
    <n v="7.5054802894592285"/>
    <n v="72.821189880371094"/>
    <n v="34.499416351318359"/>
    <n v="0"/>
    <n v="0"/>
    <n v="1"/>
    <n v="0"/>
    <s v="PEG"/>
    <s v="DEU"/>
    <n v="0.19050001"/>
    <n v="7.8410111367702484E-2"/>
    <n v="0.17652226984500885"/>
    <n v="1.7880035564303398E-2"/>
    <n v="0.14481666684150696"/>
    <m/>
    <m/>
    <n v="0.13359050452709198"/>
    <n v="4.293176531791687E-2"/>
    <n v="3.7872374057769775E-2"/>
    <n v="2.8428483754396439E-2"/>
    <n v="4.8600003123283386E-2"/>
    <m/>
    <m/>
    <m/>
    <n v="0.13379999995231628"/>
    <n v="4.9981627613306046E-2"/>
    <n v="0.16771809756755829"/>
    <n v="0.17159508168697357"/>
    <n v="8.1348352134227753E-2"/>
  </r>
  <r>
    <x v="108"/>
    <x v="5"/>
    <s v="DNK"/>
    <n v="128"/>
    <n v="5104.2470000000003"/>
    <n v="14825.693192355306"/>
    <n v="67.841659397718999"/>
    <n v="74.7"/>
    <n v="332.87741999999997"/>
    <n v="0.22853698950987966"/>
    <n v="45.776940000000003"/>
    <n v="-8.2839519999999993"/>
    <n v="81.403999999999996"/>
    <n v="65.313999999999993"/>
    <n v="50.723219999999998"/>
    <n v="111.99522595803897"/>
    <n v="15.42"/>
    <n v="14.54"/>
    <n v="62.937524765552766"/>
    <n v="7.3"/>
    <n v="44.630872483221495"/>
    <n v="0.14095094339622641"/>
    <n v="105.05200000000001"/>
    <n v="109.06399999999999"/>
    <n v="5.0899999989999998"/>
    <n v="326.34100000000001"/>
    <n v="227.125"/>
    <n v="168.32499999999999"/>
    <n v="158.01599999999999"/>
    <n v="186.72079467773438"/>
    <n v="7.4802370071411133"/>
    <n v="76.815193176269531"/>
    <n v="38.397640228271484"/>
    <n v="0"/>
    <n v="0"/>
    <n v="1"/>
    <n v="0"/>
    <s v="PEG"/>
    <s v="DEU"/>
    <n v="-0.58424997000000001"/>
    <n v="-9.3291798839345574E-4"/>
    <n v="0.20147193968296051"/>
    <n v="0.21741901338100433"/>
    <n v="0.1542000025510788"/>
    <m/>
    <m/>
    <n v="0.16021309792995453"/>
    <n v="4.1258841753005981E-2"/>
    <n v="3.5561434924602509E-2"/>
    <n v="-5.0406727939844131E-2"/>
    <n v="5.2099999040365219E-2"/>
    <m/>
    <m/>
    <m/>
    <n v="0.14540000259876251"/>
    <n v="4.9473807215690613E-2"/>
    <n v="0.19245238602161407"/>
    <n v="0.19293458759784698"/>
    <n v="0.18580950796604156"/>
  </r>
  <r>
    <x v="109"/>
    <x v="5"/>
    <s v="DNK"/>
    <n v="128"/>
    <n v="5116.8"/>
    <n v="15313.47717323327"/>
    <n v="69.043353815570498"/>
    <n v="74.59"/>
    <n v="370.1968"/>
    <n v="0.22182792117835062"/>
    <n v="50.176580000000001"/>
    <n v="-16.078759999999999"/>
    <n v="96.837000000000003"/>
    <n v="77.320999999999998"/>
    <n v="57.697670000000002"/>
    <n v="123.08275332788483"/>
    <n v="12.633333333333333"/>
    <n v="15.819999999"/>
    <n v="69.191652357680624"/>
    <n v="6.1"/>
    <n v="49.328859060402706"/>
    <n v="0.19374657534246575"/>
    <n v="118.807"/>
    <n v="126.739"/>
    <n v="5.3649999990000001"/>
    <n v="361.435"/>
    <n v="252.09"/>
    <n v="188.53700000000001"/>
    <n v="172.898"/>
    <n v="204.30622863769531"/>
    <n v="7.3610777854919434"/>
    <n v="79.176139831542969"/>
    <n v="41.595279693603516"/>
    <n v="0"/>
    <n v="0"/>
    <n v="1"/>
    <n v="0"/>
    <s v="PEG"/>
    <s v="DEU"/>
    <n v="1.8840001"/>
    <n v="2.0366918295621872E-2"/>
    <n v="0.13808131217956543"/>
    <n v="4.9214445054531097E-2"/>
    <n v="0.1263333261013031"/>
    <m/>
    <m/>
    <n v="9.9371597170829773E-2"/>
    <n v="3.8709722459316254E-2"/>
    <n v="3.5210773348808289E-2"/>
    <n v="-3.9383430033922195E-2"/>
    <n v="6.2199998646974564E-2"/>
    <m/>
    <m/>
    <m/>
    <n v="0.15819999575614929"/>
    <n v="5.9750348329544067E-2"/>
    <n v="0.12918977439403534"/>
    <n v="0.13333863019943237"/>
    <n v="8.7773889303207397E-2"/>
  </r>
  <r>
    <x v="110"/>
    <x v="5"/>
    <s v="DNK"/>
    <n v="128"/>
    <n v="5123.027"/>
    <n v="15227.325563577939"/>
    <n v="68.697106399958756"/>
    <n v="71.91"/>
    <n v="400.86763999999999"/>
    <n v="0.20078640152614771"/>
    <n v="56.35098"/>
    <n v="-13.46387"/>
    <n v="108.89400000000001"/>
    <n v="94.358999999999995"/>
    <n v="60.867870000000003"/>
    <n v="133.05245634744347"/>
    <n v="16.927499999999998"/>
    <n v="17.66"/>
    <n v="68.148197067758545"/>
    <n v="7"/>
    <n v="54.026845637583918"/>
    <n v="0.27121202531645572"/>
    <n v="131.45500000000001"/>
    <n v="147.05199999999999"/>
    <n v="6.0149999989999996"/>
    <n v="389.85399999999998"/>
    <n v="270.12900000000002"/>
    <n v="196.47200000000001"/>
    <n v="193.38200000000001"/>
    <n v="228.51130676269531"/>
    <n v="7.4100985527038574"/>
    <n v="77.427001953125"/>
    <n v="40.378677368164063"/>
    <n v="0"/>
    <n v="0"/>
    <n v="1"/>
    <n v="0"/>
    <s v="PEG"/>
    <s v="DEU"/>
    <n v="2.3917499000000002"/>
    <n v="-1.5120103023946285E-2"/>
    <n v="2.2874901071190834E-2"/>
    <n v="9.0161517262458801E-2"/>
    <n v="0.16927500069141388"/>
    <m/>
    <m/>
    <n v="-1.5081288293004036E-2"/>
    <n v="3.795618936419487E-2"/>
    <n v="3.8537383079528809E-2"/>
    <n v="-7.8431837260723114E-2"/>
    <n v="6.8700000643730164E-2"/>
    <m/>
    <m/>
    <m/>
    <n v="0.17659999430179596"/>
    <n v="6.3311733305454254E-2"/>
    <n v="3.5272475332021713E-2"/>
    <n v="2.1051988005638123E-2"/>
    <n v="0.12971825897693634"/>
  </r>
  <r>
    <x v="111"/>
    <x v="5"/>
    <s v="DNK"/>
    <n v="128"/>
    <n v="5121.5720000000001"/>
    <n v="15096.146261343198"/>
    <n v="67.230848234387139"/>
    <n v="70.010000000000005"/>
    <n v="440.78041999999999"/>
    <n v="0.16766689630518722"/>
    <n v="62.969050000000003"/>
    <n v="-13.356820000000001"/>
    <n v="124.71"/>
    <n v="114.26300000000001"/>
    <n v="68.47636"/>
    <n v="146.35770198218785"/>
    <n v="14.84"/>
    <n v="18.918333333"/>
    <n v="64.918768986923794"/>
    <n v="9.1999999999999993"/>
    <n v="59.060402684563783"/>
    <n v="0.3651768115942029"/>
    <n v="144.34"/>
    <n v="175.62"/>
    <n v="7.3249999990000001"/>
    <n v="423.65699999999998"/>
    <n v="269.86200000000002"/>
    <n v="214.756"/>
    <n v="208.90100000000001"/>
    <n v="246.84944152832031"/>
    <n v="6.9534735679626465"/>
    <n v="77.000320434570313"/>
    <n v="41.316627502441406"/>
    <n v="0"/>
    <n v="0"/>
    <n v="1"/>
    <n v="0"/>
    <s v="PEG"/>
    <s v="DEU"/>
    <n v="1.6515"/>
    <n v="0.77524220943450928"/>
    <n v="-5.6562721729278564E-3"/>
    <n v="0.1686018705368042"/>
    <n v="0.14839999377727509"/>
    <m/>
    <m/>
    <n v="-4.7387897968292236E-2"/>
    <n v="4.173162579536438E-2"/>
    <n v="4.3807573616504669E-2"/>
    <n v="0.66924512386322021"/>
    <n v="6.3500002026557922E-2"/>
    <m/>
    <m/>
    <m/>
    <n v="0.18918333947658539"/>
    <n v="0.10599707067012787"/>
    <n v="6.801518052816391E-2"/>
    <n v="4.7142896801233292E-2"/>
    <n v="0.15850093960762024"/>
  </r>
  <r>
    <x v="112"/>
    <x v="5"/>
    <s v="DNK"/>
    <n v="128"/>
    <n v="5117.8100000000004"/>
    <n v="15563.29758236433"/>
    <n v="68.952951687573545"/>
    <n v="71.41"/>
    <n v="503.38398999999998"/>
    <n v="0.17464346520506582"/>
    <n v="69.342029999999994"/>
    <n v="-18.822150000000001"/>
    <n v="138.87899999999999"/>
    <n v="128.19399999999999"/>
    <n v="76.08484"/>
    <n v="163.48155311410375"/>
    <n v="16.918333333333333"/>
    <n v="20.385000000000002"/>
    <n v="63.459252410513805"/>
    <n v="10"/>
    <n v="65.100671140939625"/>
    <n v="0.479272040302267"/>
    <n v="162.20099999999999"/>
    <n v="208.482"/>
    <n v="8.3839999990000003"/>
    <n v="459.51499999999999"/>
    <n v="283.31400000000002"/>
    <n v="231.68100000000001"/>
    <n v="217.834"/>
    <n v="257.40518188476563"/>
    <n v="6.545814037322998"/>
    <n v="74.966926574707031"/>
    <n v="41.047901153564453"/>
    <n v="0"/>
    <n v="0"/>
    <n v="1"/>
    <n v="0"/>
    <s v="PEG"/>
    <s v="DEU"/>
    <n v="-1.9477499"/>
    <n v="0.34867653250694275"/>
    <n v="2.5829581543803215E-2"/>
    <n v="0.12275335192680359"/>
    <n v="0.16918332874774933"/>
    <m/>
    <m/>
    <n v="-2.2481931373476982E-2"/>
    <n v="4.8311512917280197E-2"/>
    <n v="4.9422629177570343E-2"/>
    <n v="0.27462103962898254"/>
    <n v="5.8100000023841858E-2"/>
    <m/>
    <m/>
    <m/>
    <n v="0.20385000109672546"/>
    <n v="7.4055485427379608E-2"/>
    <n v="7.1774788200855255E-2"/>
    <n v="4.7275446355342865E-2"/>
    <n v="0.14596834778785706"/>
  </r>
  <r>
    <x v="113"/>
    <x v="5"/>
    <s v="DNK"/>
    <n v="128"/>
    <n v="5114.2969999999996"/>
    <n v="15966.221750516252"/>
    <n v="70.764626939223078"/>
    <n v="72.37"/>
    <n v="554.59653000000003"/>
    <n v="0.17852924803659015"/>
    <n v="74.132350000000002"/>
    <n v="-12.63646"/>
    <n v="148.916"/>
    <n v="146.761"/>
    <n v="91.3018"/>
    <n v="205.00586760508605"/>
    <n v="12.81"/>
    <n v="14.463333333"/>
    <n v="77.09681680095099"/>
    <n v="9.7447999999999997"/>
    <n v="69.463087248322168"/>
    <n v="0.54166666666666663"/>
    <n v="185.38200000000001"/>
    <n v="235.12"/>
    <n v="9.875"/>
    <n v="518.38599999999997"/>
    <n v="313.30599999999998"/>
    <n v="269.00299999999999"/>
    <n v="249.38300000000001"/>
    <n v="294.685302734375"/>
    <n v="7.7930240631103516"/>
    <n v="67.213180541992188"/>
    <n v="41.903160095214844"/>
    <n v="0"/>
    <n v="0"/>
    <n v="1"/>
    <n v="0"/>
    <s v="PEG"/>
    <s v="DEU"/>
    <n v="-2.4772501"/>
    <n v="0.81643110513687134"/>
    <n v="0.26950106024742126"/>
    <n v="0.6857261061668396"/>
    <n v="0.12809999287128448"/>
    <m/>
    <m/>
    <n v="0.21490152180194855"/>
    <n v="5.4599542170763016E-2"/>
    <n v="4.4941537082195282E-2"/>
    <n v="0.74909108877182007"/>
    <n v="3.8499999791383743E-2"/>
    <m/>
    <m/>
    <m/>
    <n v="0.14463333785533905"/>
    <n v="6.7340008914470673E-2"/>
    <n v="0.35062763094902039"/>
    <n v="0.3326680064201355"/>
    <n v="0.40691304206848145"/>
  </r>
  <r>
    <x v="114"/>
    <x v="5"/>
    <s v="DNK"/>
    <n v="128"/>
    <n v="5111.6189999999997"/>
    <n v="16675.929876620306"/>
    <n v="72.968632895612501"/>
    <n v="74.69"/>
    <n v="612.12930000000006"/>
    <n v="0.18928756259146665"/>
    <n v="78.795850000000002"/>
    <n v="-17.793569999999999"/>
    <n v="171.827"/>
    <n v="165.33500000000001"/>
    <n v="110.32299999999999"/>
    <n v="241.49691203879129"/>
    <n v="11.772500000000001"/>
    <n v="14.426666666666666"/>
    <n v="88.971073834367999"/>
    <n v="8.8674999999999997"/>
    <n v="72.483221476510082"/>
    <n v="0.63557345132743359"/>
    <n v="215.15199999999999"/>
    <n v="254.57400000000001"/>
    <n v="11.26"/>
    <n v="594.61800000000005"/>
    <n v="352.738"/>
    <n v="314.36799999999999"/>
    <n v="280.25"/>
    <n v="331.15951538085938"/>
    <n v="6.4818511009216309"/>
    <n v="68.9700927734375"/>
    <n v="44.561561584472656"/>
    <n v="0"/>
    <n v="0"/>
    <n v="1"/>
    <n v="0"/>
    <s v="PEG"/>
    <s v="DEU"/>
    <n v="0.13650000000000001"/>
    <n v="9.6399351954460144E-2"/>
    <n v="0.20299452543258667"/>
    <n v="4.0113568305969238E-2"/>
    <n v="0.11772499978542328"/>
    <m/>
    <m/>
    <n v="0.15401805937290192"/>
    <n v="4.8976458609104156E-2"/>
    <n v="4.2439941316843033E-2"/>
    <n v="7.796613872051239E-2"/>
    <n v="1.7100000753998756E-2"/>
    <m/>
    <m/>
    <m/>
    <n v="0.14426666498184204"/>
    <n v="1.84332225471735E-2"/>
    <n v="0.16251249611377716"/>
    <n v="0.19380262494087219"/>
    <n v="7.8919284045696259E-2"/>
  </r>
  <r>
    <x v="115"/>
    <x v="5"/>
    <s v="DNK"/>
    <n v="128"/>
    <n v="5113.6909999999998"/>
    <n v="17384.116482595447"/>
    <n v="75.857556926229094"/>
    <n v="77.650000000000006"/>
    <n v="663.95524999999998"/>
    <n v="0.2072796040490964"/>
    <n v="82.482510000000005"/>
    <n v="-29.32066"/>
    <n v="191.56200000000001"/>
    <n v="179.578"/>
    <n v="131.24639999999999"/>
    <n v="279.65342414092021"/>
    <n v="10.3325"/>
    <n v="11.58"/>
    <n v="104.12759212785629"/>
    <n v="7.7973999999999997"/>
    <n v="75.838926174496663"/>
    <n v="0.68393495934959347"/>
    <n v="241.49600000000001"/>
    <n v="262.68599999999998"/>
    <n v="8.9689999999999994"/>
    <n v="705.13499999999999"/>
    <n v="416.67"/>
    <n v="378.08"/>
    <n v="327.05500000000001"/>
    <n v="386.46701049804688"/>
    <n v="6.8481273651123047"/>
    <n v="73.127639770507813"/>
    <n v="48.419567108154297"/>
    <n v="0"/>
    <n v="0"/>
    <n v="1"/>
    <n v="0"/>
    <s v="PEG"/>
    <s v="DEU"/>
    <n v="-0.26400000000000001"/>
    <n v="6.6288977861404419E-2"/>
    <n v="0.21542327105998993"/>
    <n v="0.44490325450897217"/>
    <n v="0.1033250018954277"/>
    <m/>
    <m/>
    <n v="0.17035757005214691"/>
    <n v="4.5065697282552719E-2"/>
    <n v="3.8505923002958298E-2"/>
    <n v="3.6641046404838562E-2"/>
    <n v="2.8599999845027924E-2"/>
    <m/>
    <m/>
    <m/>
    <n v="0.11580000072717667"/>
    <n v="2.9647933319211006E-2"/>
    <n v="0.21843549609184265"/>
    <n v="0.20002901554107666"/>
    <n v="0.27411413192749023"/>
  </r>
  <r>
    <x v="116"/>
    <x v="5"/>
    <s v="DNK"/>
    <n v="128"/>
    <n v="5120.5339999999997"/>
    <n v="17993.240548739646"/>
    <n v="79.351894978207582"/>
    <n v="82.71"/>
    <n v="712.64525000000003"/>
    <n v="0.22523028450985683"/>
    <n v="85.516369999999995"/>
    <n v="-36.32911"/>
    <n v="184.73699999999999"/>
    <n v="171.72"/>
    <n v="159.7782"/>
    <n v="302.86465834461666"/>
    <n v="9.2249999999999996"/>
    <n v="10.050833333333333"/>
    <n v="116.29243164707437"/>
    <n v="6.0334000000000003"/>
    <n v="78.859060402684577"/>
    <n v="0.66213813813813815"/>
    <n v="270.88"/>
    <n v="260.935"/>
    <n v="7.3425000000000002"/>
    <n v="833.13300000000004"/>
    <n v="487.04399999999998"/>
    <n v="427.33600000000001"/>
    <n v="405.79700000000003"/>
    <n v="479.51309204101563"/>
    <n v="6.5537638664245605"/>
    <n v="84.314285278320313"/>
    <n v="47.263134002685547"/>
    <n v="0"/>
    <n v="0"/>
    <n v="1"/>
    <n v="0"/>
    <s v="PEG"/>
    <s v="DEU"/>
    <n v="-0.46500000000000002"/>
    <n v="2.779509499669075E-2"/>
    <n v="0.15733447670936584"/>
    <n v="-8.035556972026825E-2"/>
    <n v="9.2249996960163116E-2"/>
    <m/>
    <m/>
    <n v="0.11681776493787766"/>
    <n v="4.051671177148819E-2"/>
    <n v="3.6278713494539261E-2"/>
    <n v="7.4447132647037506E-3"/>
    <n v="2.0199999213218689E-2"/>
    <m/>
    <m/>
    <m/>
    <n v="0.10050833225250244"/>
    <n v="2.0350381731987E-2"/>
    <n v="0.10823135823011398"/>
    <n v="0.14445219933986664"/>
    <n v="5.9472136199474335E-3"/>
  </r>
  <r>
    <x v="117"/>
    <x v="5"/>
    <s v="DNK"/>
    <n v="128"/>
    <n v="5127.0240000000003"/>
    <n v="18023.321131322966"/>
    <n v="79.795394740470442"/>
    <n v="80.7"/>
    <n v="748.42747999999995"/>
    <n v="0.21973334886856363"/>
    <n v="88.930629999999994"/>
    <n v="-20.531220000000001"/>
    <n v="173.83699999999999"/>
    <n v="175.18700000000001"/>
    <n v="171.82490000000001"/>
    <n v="316.49356797012439"/>
    <n v="10.108333333333334"/>
    <n v="11.284166666666666"/>
    <n v="107.66081098930127"/>
    <n v="6.0911"/>
    <n v="86.912751677852356"/>
    <n v="0.60581714285714283"/>
    <n v="284.00099999999998"/>
    <n v="275.31900000000002"/>
    <n v="6.0964999999999998"/>
    <n v="920.29399999999998"/>
    <n v="553.46500000000003"/>
    <n v="450.04899999999998"/>
    <n v="470.245"/>
    <n v="555.6685791015625"/>
    <n v="6.5485706329345703"/>
    <n v="92.252067565917969"/>
    <n v="47.987819671630859"/>
    <n v="1"/>
    <n v="1"/>
    <n v="1"/>
    <n v="0"/>
    <s v="PEG"/>
    <s v="DEU"/>
    <n v="-0.63824999000000004"/>
    <n v="-0.13870023190975189"/>
    <n v="-3.5673882812261581E-2"/>
    <n v="9.1404296457767487E-2"/>
    <n v="0.10108333081007004"/>
    <m/>
    <m/>
    <n v="-7.4218347668647766E-2"/>
    <n v="3.8544464856386185E-2"/>
    <n v="4.1634507477283478E-2"/>
    <n v="-0.16297399997711182"/>
    <n v="2.9000001028180122E-2"/>
    <m/>
    <m/>
    <m/>
    <n v="0.11284166574478149"/>
    <n v="2.427375502884388E-2"/>
    <n v="-8.9857243001461029E-3"/>
    <n v="-4.5948706567287445E-2"/>
    <n v="9.6243813633918762E-2"/>
  </r>
  <r>
    <x v="118"/>
    <x v="5"/>
    <s v="DNK"/>
    <n v="128"/>
    <n v="5129.5159999999996"/>
    <n v="18224.331496382896"/>
    <n v="79.184791159522049"/>
    <n v="79.010000000000005"/>
    <n v="777.84398999999996"/>
    <n v="0.20471378131540049"/>
    <n v="92.988299999999995"/>
    <n v="-9.0194430000000008"/>
    <n v="181.7801"/>
    <n v="191.6189"/>
    <n v="191.4802"/>
    <n v="327.57084284907859"/>
    <n v="8.5274999999999999"/>
    <n v="9.8841666666666672"/>
    <n v="108.90239070136046"/>
    <n v="6.4863999999999997"/>
    <n v="92.281879194630875"/>
    <n v="0.5714535519125683"/>
    <n v="292.60500000000002"/>
    <n v="292.423"/>
    <n v="6.8739999999999997"/>
    <n v="964.06100000000004"/>
    <n v="606.28399999999999"/>
    <n v="463.11200000000002"/>
    <n v="500.94900000000001"/>
    <n v="591.9501953125"/>
    <n v="6.706758975982666"/>
    <n v="87.171920776367188"/>
    <n v="48.224525451660156"/>
    <n v="0"/>
    <n v="0"/>
    <n v="1"/>
    <n v="0"/>
    <s v="PEG"/>
    <s v="DEU"/>
    <n v="0.28699999999999998"/>
    <n v="0.15420204401016235"/>
    <n v="5.5752791464328766E-2"/>
    <n v="0.34529578685760498"/>
    <n v="8.527500182390213E-2"/>
    <m/>
    <m/>
    <n v="1.1526922695338726E-2"/>
    <n v="4.4225867837667465E-2"/>
    <n v="4.3721888214349747E-2"/>
    <n v="0.1213466003537178"/>
    <n v="2.930000051856041E-2"/>
    <m/>
    <m/>
    <m/>
    <n v="9.8841667175292969E-2"/>
    <n v="3.2855454832315445E-2"/>
    <n v="0.104056216776371"/>
    <n v="6.9117531180381775E-2"/>
    <n v="0.21528539061546326"/>
  </r>
  <r>
    <x v="119"/>
    <x v="5"/>
    <s v="DNK"/>
    <n v="128"/>
    <n v="5132.5929999999998"/>
    <n v="18261.334962659228"/>
    <n v="78.329655530857465"/>
    <n v="78.8"/>
    <n v="821.73390000000006"/>
    <n v="0.20501521683996957"/>
    <n v="97.426379999999995"/>
    <n v="-8.1702960000000004"/>
    <n v="203.2116"/>
    <n v="215.97190000000001"/>
    <n v="200.99080000000001"/>
    <n v="348.20780594857058"/>
    <n v="9.5936000000000003"/>
    <n v="9.706666666666667"/>
    <n v="108.12310130762118"/>
    <n v="8.1489999999999991"/>
    <n v="95.973154362416111"/>
    <n v="0.56583963494132994"/>
    <n v="302.61"/>
    <n v="311.077"/>
    <n v="6.6074999999999999"/>
    <n v="1012.52"/>
    <n v="636.24199999999996"/>
    <n v="468.91500000000002"/>
    <n v="543.60900000000004"/>
    <n v="642.35968017578125"/>
    <n v="6.6158771514892578"/>
    <n v="92.154258728027344"/>
    <n v="50.072486877441406"/>
    <n v="0"/>
    <n v="0"/>
    <n v="1"/>
    <n v="0"/>
    <s v="PEG"/>
    <s v="DEU"/>
    <n v="2.5799998999999998"/>
    <n v="0.41858178377151489"/>
    <n v="3.9130497723817825E-2"/>
    <n v="2.1850839257240295E-2"/>
    <n v="9.5936000347137451E-2"/>
    <m/>
    <m/>
    <n v="-7.1532204747200012E-3"/>
    <n v="4.6283718198537827E-2"/>
    <n v="4.6617180109024048E-2"/>
    <n v="0.39940986037254333"/>
    <n v="1.3700000010430813E-2"/>
    <m/>
    <m/>
    <m/>
    <n v="9.7066663205623627E-2"/>
    <n v="1.9171915948390961E-2"/>
    <n v="9.8478451371192932E-2"/>
    <n v="0.11108024418354034"/>
    <n v="5.8893419802188873E-2"/>
  </r>
  <r>
    <x v="120"/>
    <x v="5"/>
    <s v="DNK"/>
    <n v="128"/>
    <n v="5140.9539999999997"/>
    <n v="18452.426108015057"/>
    <n v="79.090444966239346"/>
    <n v="79"/>
    <n v="855.55714999999998"/>
    <n v="0.19501741513689438"/>
    <n v="100"/>
    <n v="8.4879200000000008"/>
    <n v="204.89579999999998"/>
    <n v="228.12810000000002"/>
    <n v="212.40350000000001"/>
    <n v="370.49310552927909"/>
    <n v="10.893000000000001"/>
    <n v="10.629166666666666"/>
    <n v="99.999999999999986"/>
    <n v="8.3377999999999997"/>
    <n v="100"/>
    <n v="0.57689987484355443"/>
    <n v="309.30200000000002"/>
    <n v="329.02199999999999"/>
    <n v="5.7759999999999998"/>
    <n v="1052.69"/>
    <n v="665.89499999999998"/>
    <n v="475.23700000000002"/>
    <n v="577.44899999999996"/>
    <n v="682.34698486328125"/>
    <n v="5.9590058326721191"/>
    <n v="94.433387756347656"/>
    <n v="50.282638549804688"/>
    <n v="0"/>
    <n v="0"/>
    <n v="1"/>
    <n v="0"/>
    <s v="PEG"/>
    <s v="DEU"/>
    <n v="1.3340000000000001"/>
    <n v="0.11323237419128418"/>
    <n v="-2.5972940027713776E-2"/>
    <n v="7.9797878861427307E-2"/>
    <n v="0.10892999917268753"/>
    <m/>
    <m/>
    <n v="-7.5127400457859039E-2"/>
    <n v="4.9154460430145264E-2"/>
    <n v="5.3147278726100922E-2"/>
    <n v="0.1012289822101593"/>
    <n v="1.0900000110268593E-2"/>
    <m/>
    <m/>
    <m/>
    <n v="0.10629166662693024"/>
    <n v="1.2003395706415176E-2"/>
    <n v="2.4221764877438545E-2"/>
    <n v="-1.8762716790661216E-3"/>
    <n v="9.4363942742347717E-2"/>
  </r>
  <r>
    <x v="121"/>
    <x v="5"/>
    <s v="DNK"/>
    <n v="128"/>
    <n v="5154.3519999999999"/>
    <n v="18643.790196630031"/>
    <n v="79.895657031681736"/>
    <n v="79.73"/>
    <n v="890.55071999999996"/>
    <n v="0.18632535914717344"/>
    <n v="102.3951"/>
    <n v="12.68591"/>
    <n v="217.41729999999998"/>
    <n v="241.8109"/>
    <n v="235.863"/>
    <n v="384.942336644921"/>
    <n v="9.6995000000000005"/>
    <n v="9.2616666666666667"/>
    <n v="101.28780874389116"/>
    <n v="9.0988000000000007"/>
    <n v="103.27887897041506"/>
    <n v="0.5883949275362319"/>
    <n v="312.97300000000001"/>
    <n v="344.459"/>
    <n v="5.9135"/>
    <n v="1054.6199999999999"/>
    <n v="685.01499999999999"/>
    <n v="475.512"/>
    <n v="579.10699999999997"/>
    <n v="684.30615234375"/>
    <n v="6.665468692779541"/>
    <n v="101.11577606201172"/>
    <n v="46.644367218017578"/>
    <n v="0"/>
    <n v="0"/>
    <n v="1"/>
    <n v="0"/>
    <s v="PEG"/>
    <s v="DEU"/>
    <n v="0.91700000000000004"/>
    <n v="9.3940883874893188E-2"/>
    <n v="6.8166188895702362E-2"/>
    <n v="0.19857338070869446"/>
    <n v="9.6995003521442413E-2"/>
    <m/>
    <m/>
    <n v="1.2880000285804272E-2"/>
    <n v="5.5286187678575516E-2"/>
    <n v="5.458315834403038E-2"/>
    <n v="8.043544739484787E-2"/>
    <n v="1.2500000186264515E-2"/>
    <m/>
    <m/>
    <m/>
    <n v="9.2616669833660126E-2"/>
    <n v="1.3505442999303341E-2"/>
    <n v="9.3655325472354889E-2"/>
    <n v="7.3184795677661896E-2"/>
    <n v="0.14778418838977814"/>
  </r>
  <r>
    <x v="122"/>
    <x v="5"/>
    <s v="DNK"/>
    <n v="128"/>
    <n v="5171.393"/>
    <n v="18949.444926799177"/>
    <n v="80.812444628234033"/>
    <n v="81.239999999999995"/>
    <n v="923.01418000000001"/>
    <n v="0.17632349615870371"/>
    <n v="104.5414"/>
    <n v="25.344200000000001"/>
    <n v="214.1534"/>
    <n v="251.02500000000001"/>
    <n v="247.071"/>
    <n v="379.55314393189207"/>
    <n v="11.0351"/>
    <n v="8.9866666666666664"/>
    <n v="99.643376040153228"/>
    <n v="9.0273000000000003"/>
    <n v="108.11782147253021"/>
    <n v="0.638421856639248"/>
    <n v="334.59899999999999"/>
    <n v="367.19900000000001"/>
    <n v="6.2554999999999996"/>
    <n v="1060.43"/>
    <n v="694.93299999999999"/>
    <n v="469.81900000000002"/>
    <n v="590.61500000000001"/>
    <n v="697.9046630859375"/>
    <n v="5.8920698165893555"/>
    <n v="96.368873596191406"/>
    <n v="43.455013275146484"/>
    <n v="0"/>
    <n v="0"/>
    <n v="1"/>
    <n v="0"/>
    <s v="PEG"/>
    <s v="DEU"/>
    <n v="0.57599997999999997"/>
    <n v="-6.9352380931377411E-2"/>
    <n v="4.0044836699962616E-2"/>
    <n v="7.6611585915088654E-2"/>
    <n v="0.11035100370645523"/>
    <m/>
    <m/>
    <n v="-1.6236869618296623E-2"/>
    <n v="5.6281708180904388E-2"/>
    <n v="5.7210627943277359E-2"/>
    <n v="-8.3015449345111847E-2"/>
    <n v="1.4899999834597111E-2"/>
    <m/>
    <m/>
    <m/>
    <n v="8.9866667985916138E-2"/>
    <n v="1.3663069345057011E-2"/>
    <n v="4.4833231717348099E-2"/>
    <n v="2.2073341533541679E-2"/>
    <n v="9.3481294810771942E-2"/>
  </r>
  <r>
    <x v="123"/>
    <x v="5"/>
    <s v="DNK"/>
    <n v="128"/>
    <n v="5188.3860000000004"/>
    <n v="18870.43379545485"/>
    <n v="79.899497305775739"/>
    <n v="79.56"/>
    <n v="928.46613000000002"/>
    <n v="0.16910010758832167"/>
    <n v="105.85639999999999"/>
    <n v="31.328520000000001"/>
    <n v="203.02850000000001"/>
    <n v="247.75029999999998"/>
    <n v="294.185"/>
    <n v="422.44264919619599"/>
    <n v="10.4054"/>
    <n v="7.3025000000000002"/>
    <n v="98.679170519085972"/>
    <n v="10.7186"/>
    <n v="110.4622352409955"/>
    <n v="0.66994616265750295"/>
    <n v="348.42599999999999"/>
    <n v="388.66800000000001"/>
    <n v="6.7725"/>
    <n v="1060.48"/>
    <n v="727.74300000000005"/>
    <n v="473.48200000000003"/>
    <n v="587.00099999999998"/>
    <n v="693.6341552734375"/>
    <n v="5.4853897094726563"/>
    <n v="85.702613830566406"/>
    <n v="43.292800903320313"/>
    <n v="0"/>
    <n v="0"/>
    <n v="1"/>
    <n v="0"/>
    <s v="PEG"/>
    <s v="DEU"/>
    <n v="-1.927"/>
    <n v="3.3562153577804565E-2"/>
    <n v="4.9307376146316528E-2"/>
    <n v="0.26268067955970764"/>
    <n v="0.10405399650335312"/>
    <m/>
    <m/>
    <n v="-9.6765067428350449E-3"/>
    <n v="5.8983881026506424E-2"/>
    <n v="5.9560216963291168E-2"/>
    <n v="2.0298276096582413E-2"/>
    <n v="1.2999999336898327E-2"/>
    <m/>
    <m/>
    <m/>
    <n v="7.302500307559967E-2"/>
    <n v="1.3263876549899578E-2"/>
    <n v="8.8235080242156982E-2"/>
    <n v="4.622935876250267E-2"/>
    <n v="0.18336734175682068"/>
  </r>
  <r>
    <x v="124"/>
    <x v="5"/>
    <s v="DNK"/>
    <n v="128"/>
    <n v="5205.6030000000001"/>
    <n v="19847.266405409555"/>
    <n v="83.530632148454544"/>
    <n v="83.87"/>
    <n v="993.28647999999998"/>
    <n v="0.17200763604911229"/>
    <n v="107.96510000000001"/>
    <n v="20.286280000000001"/>
    <n v="231.7944"/>
    <n v="273.16250000000002"/>
    <n v="279.96300000000002"/>
    <n v="402.57360193935955"/>
    <n v="6.1344000000000003"/>
    <n v="7.8258333333333336"/>
    <n v="110.7713644168538"/>
    <n v="8.0361999999999991"/>
    <n v="109.27441447577871"/>
    <n v="0.66134093264248706"/>
    <n v="376.73599999999999"/>
    <n v="418.04"/>
    <n v="6.0830000000000002"/>
    <n v="1048.8900000000001"/>
    <n v="740.904"/>
    <n v="496.66699999999997"/>
    <n v="552.226"/>
    <n v="652.5419921875"/>
    <n v="6.5581836700439453"/>
    <n v="80.880912780761719"/>
    <n v="39.247024536132813"/>
    <n v="0"/>
    <n v="0"/>
    <n v="1"/>
    <n v="0"/>
    <s v="PEG"/>
    <s v="DEU"/>
    <n v="-2.1419999999999999"/>
    <n v="0.20573121309280396"/>
    <n v="0.18369877338409424"/>
    <n v="-0.11028869450092316"/>
    <n v="6.1344001442193985E-2"/>
    <m/>
    <m/>
    <n v="0.12253645807504654"/>
    <n v="6.1162307858467102E-2"/>
    <n v="5.4485809057950974E-2"/>
    <n v="0.19355693459510803"/>
    <n v="1.0199999436736107E-2"/>
    <m/>
    <m/>
    <m/>
    <n v="7.8258335590362549E-2"/>
    <n v="1.2174280360341072E-2"/>
    <n v="0.12272778898477554"/>
    <n v="0.18802383542060852"/>
    <n v="-2.4472346529364586E-2"/>
  </r>
  <r>
    <x v="125"/>
    <x v="5"/>
    <s v="DNK"/>
    <n v="128"/>
    <n v="5232.6120000000001"/>
    <n v="20350.029908592463"/>
    <n v="85.612891036944518"/>
    <n v="84.5"/>
    <n v="1036.4825499999999"/>
    <n v="0.18378884698566517"/>
    <n v="110.2146"/>
    <n v="10.391159999999999"/>
    <n v="256.09359999999998"/>
    <n v="288.18619999999999"/>
    <n v="290.89499999999998"/>
    <n v="416.06402144776996"/>
    <n v="6.0693000000000001"/>
    <n v="8.269166666666667"/>
    <n v="119.1718399154669"/>
    <n v="6.9920999999999998"/>
    <n v="113.63016198201771"/>
    <n v="0.68722101090188303"/>
    <n v="396.56200000000001"/>
    <n v="436.00099999999998"/>
    <n v="5.5460000000000003"/>
    <n v="1091.8800000000001"/>
    <n v="769.37800000000004"/>
    <n v="524.44000000000005"/>
    <n v="567.43799999999999"/>
    <n v="766.78497314453125"/>
    <n v="6.8979086875915527"/>
    <n v="78.022575378417969"/>
    <n v="40.269718170166016"/>
    <n v="0"/>
    <n v="0"/>
    <n v="1"/>
    <n v="0"/>
    <s v="PEG"/>
    <s v="DEU"/>
    <n v="-0.84399997999999998"/>
    <n v="1.2022796086966991E-2"/>
    <n v="0.13137638568878174"/>
    <n v="0.20457930862903595"/>
    <n v="6.0692999511957169E-2"/>
    <m/>
    <m/>
    <n v="7.5841151177883148E-2"/>
    <n v="5.5535227060317993E-2"/>
    <n v="5.1620285958051682E-2"/>
    <n v="-1.8514683470129967E-3"/>
    <n v="1.3899999670684338E-2"/>
    <m/>
    <m/>
    <m/>
    <n v="8.2691669464111328E-2"/>
    <n v="1.3874264433979988E-2"/>
    <n v="0.11580143868923187"/>
    <n v="0.10857439786195755"/>
    <n v="0.13263615965843201"/>
  </r>
  <r>
    <x v="126"/>
    <x v="5"/>
    <s v="DNK"/>
    <n v="128"/>
    <n v="5262.0749999999998"/>
    <n v="20809.660818535638"/>
    <n v="87.17152336315597"/>
    <n v="85.43"/>
    <n v="1088.02369"/>
    <n v="0.18579264096464851"/>
    <n v="112.5562"/>
    <n v="17.915980000000001"/>
    <n v="260.97679999999997"/>
    <n v="298.56170000000003"/>
    <n v="322.74299999999999"/>
    <n v="457.75453071574356"/>
    <n v="3.8693"/>
    <n v="7.1941666666666659"/>
    <n v="131.91124025888257"/>
    <n v="6.8437999999999999"/>
    <n v="117.65144609461679"/>
    <n v="0.69234213006597556"/>
    <n v="422.49"/>
    <n v="442.51100000000002"/>
    <n v="5.9444999999999997"/>
    <n v="1152.53"/>
    <n v="816.11800000000005"/>
    <n v="567.64499999999998"/>
    <n v="584.88900000000001"/>
    <n v="815.302978515625"/>
    <n v="6.8651638031005859"/>
    <n v="79.715774536132813"/>
    <n v="42.852081298828125"/>
    <n v="0"/>
    <n v="0"/>
    <n v="1"/>
    <n v="0"/>
    <s v="PEG"/>
    <s v="DEU"/>
    <n v="-1.23"/>
    <n v="0.31960150599479675"/>
    <n v="0.15929655730724335"/>
    <n v="0.11511840671300888"/>
    <n v="3.8692999631166458E-2"/>
    <m/>
    <m/>
    <n v="0.10689591616392136"/>
    <n v="5.2400641143321991E-2"/>
    <n v="4.7340169548988342E-2"/>
    <n v="0.30009999871253967"/>
    <n v="1.4999999664723873E-2"/>
    <m/>
    <m/>
    <m/>
    <n v="7.1941666305065155E-2"/>
    <n v="1.9501499831676483E-2"/>
    <n v="0.1618671715259552"/>
    <n v="0.19539172947406769"/>
    <n v="7.6905705034732819E-2"/>
  </r>
  <r>
    <x v="127"/>
    <x v="5"/>
    <s v="DNK"/>
    <n v="128"/>
    <n v="5283.6629999999996"/>
    <n v="21387.538183758985"/>
    <n v="89.129336612761534"/>
    <n v="87.38"/>
    <n v="1146.1293899999998"/>
    <n v="0.19596656482839556"/>
    <n v="114.78505121719445"/>
    <n v="6.0844449999999997"/>
    <n v="293.06319999999999"/>
    <n v="324.2713"/>
    <n v="343.49700000000001"/>
    <n v="485.11758315812199"/>
    <n v="3.6585000000000001"/>
    <n v="6.2541666666666673"/>
    <n v="147.13380002641659"/>
    <n v="5.4"/>
    <n v="121.770056047715"/>
    <m/>
    <n v="436.81200000000001"/>
    <n v="444.54"/>
    <n v="6.8259999999999996"/>
    <n v="1242.29"/>
    <n v="877.548"/>
    <n v="627.97299999999996"/>
    <n v="614.31299999999999"/>
    <n v="898.8699951171875"/>
    <n v="6.5214972496032715"/>
    <n v="86.231819152832031"/>
    <n v="44.411159515380859"/>
    <n v="0"/>
    <n v="0"/>
    <n v="1"/>
    <n v="0"/>
    <s v="PEG"/>
    <s v="DEU"/>
    <n v="-8.9000001999999995E-2"/>
    <n v="0.43762019276618958"/>
    <n v="0.16401273012161255"/>
    <n v="0.12217415124177933"/>
    <n v="3.6584999412298203E-2"/>
    <m/>
    <m/>
    <n v="0.11540357023477554"/>
    <n v="4.8609152436256409E-2"/>
    <n v="4.3579880148172379E-2"/>
    <n v="0.41889083385467529"/>
    <n v="1.3200000859797001E-2"/>
    <m/>
    <m/>
    <m/>
    <n v="6.2541663646697998E-2"/>
    <n v="1.8729360774159431E-2"/>
    <n v="0.19898307323455811"/>
    <n v="0.24076901376247406"/>
    <n v="7.9379573464393616E-2"/>
  </r>
  <r>
    <x v="128"/>
    <x v="5"/>
    <s v="DNK"/>
    <n v="128"/>
    <n v="5302.7669999999998"/>
    <n v="21770.86503846103"/>
    <n v="90.416970137365595"/>
    <n v="88.78"/>
    <n v="1185.98756"/>
    <n v="0.20442053048428346"/>
    <n v="116.29192451717488"/>
    <n v="-13.455870000000001"/>
    <n v="309.78659999999996"/>
    <n v="326.50370000000004"/>
    <n v="367.06"/>
    <n v="505.17118201621719"/>
    <n v="4.1462000000000003"/>
    <n v="4.9375"/>
    <n v="160.36190727777043"/>
    <n v="5.0388999999999999"/>
    <n v="125.79484494436521"/>
    <n v="0.72401806094106647"/>
    <n v="454.32400000000001"/>
    <n v="454.69400000000002"/>
    <n v="6.3864999999999998"/>
    <n v="1362.82"/>
    <n v="953.50900000000001"/>
    <n v="695.37599999999998"/>
    <n v="667.44399999999996"/>
    <n v="870.5050048828125"/>
    <n v="6.2371120452880859"/>
    <n v="87.347755432128906"/>
    <n v="48.927173614501953"/>
    <n v="0"/>
    <n v="0"/>
    <n v="1"/>
    <n v="0"/>
    <s v="PEG"/>
    <s v="DEU"/>
    <n v="0.23"/>
    <n v="-3.9034284651279449E-2"/>
    <n v="0.13433758914470673"/>
    <n v="0.1447409987449646"/>
    <n v="4.1462000459432602E-2"/>
    <m/>
    <m/>
    <n v="8.9904442429542542E-2"/>
    <n v="4.4433146715164185E-2"/>
    <n v="4.0767930448055267E-2"/>
    <n v="-4.9113679677248001E-2"/>
    <n v="1.0599999688565731E-2"/>
    <m/>
    <m/>
    <m/>
    <n v="4.9375001341104507E-2"/>
    <n v="1.0079395025968552E-2"/>
    <n v="9.0775303542613983E-2"/>
    <n v="8.9981280267238617E-2"/>
    <n v="9.310150146484375E-2"/>
  </r>
  <r>
    <x v="129"/>
    <x v="5"/>
    <s v="DNK"/>
    <n v="128"/>
    <n v="5320.134"/>
    <n v="22255.437367132006"/>
    <n v="92.600217855408999"/>
    <n v="87.97"/>
    <n v="1241.5207499999999"/>
    <n v="0.19790073442156061"/>
    <n v="118.67806939825036"/>
    <n v="21.257930000000002"/>
    <n v="310.58640000000003"/>
    <n v="351.91640000000001"/>
    <n v="377.952"/>
    <n v="523.54465536777047"/>
    <n v="3.3075999999999999"/>
    <n v="4.9099999999999993"/>
    <n v="171.18610487386081"/>
    <n v="5.1414999999999997"/>
    <n v="129.61693925400465"/>
    <n v="0.67055083174423191"/>
    <n v="471.27300000000002"/>
    <n v="466.904"/>
    <n v="7.3987999999999996"/>
    <n v="1445.87"/>
    <n v="1015.192"/>
    <n v="743.74099999999999"/>
    <n v="702.12699999999995"/>
    <n v="959.6939697265625"/>
    <n v="6.0034074783325195"/>
    <n v="91.641136169433594"/>
    <n v="49.138950347900391"/>
    <n v="0"/>
    <n v="0"/>
    <n v="1"/>
    <n v="1"/>
    <s v="PEG"/>
    <s v="DEU"/>
    <n v="-0.68199997999999995"/>
    <n v="0.23249000310897827"/>
    <n v="0.10935255885124207"/>
    <n v="-4.3158650398254395E-2"/>
    <n v="3.3075999468564987E-2"/>
    <m/>
    <m/>
    <n v="6.7497290670871735E-2"/>
    <n v="4.1855268180370331E-2"/>
    <n v="3.9208780974149704E-2"/>
    <n v="0.2192007303237915"/>
    <n v="1.0900000110268593E-2"/>
    <m/>
    <m/>
    <m/>
    <n v="4.9100000411272049E-2"/>
    <n v="1.3289287686347961E-2"/>
    <n v="0.10814569145441055"/>
    <n v="0.14168976247310638"/>
    <n v="-5.0413254648447037E-3"/>
  </r>
  <r>
    <x v="130"/>
    <x v="5"/>
    <s v="DNK"/>
    <n v="128"/>
    <n v="5337.4160000000002"/>
    <n v="22966.1184617287"/>
    <n v="95.324529055941596"/>
    <n v="87.52"/>
    <n v="1326.9114999999999"/>
    <n v="0.20177995678395999"/>
    <n v="121.90258950781184"/>
    <n v="18.282769999999999"/>
    <n v="358.87090000000001"/>
    <n v="408.23879999999997"/>
    <n v="386.60399999999998"/>
    <n v="499.43192976067678"/>
    <n v="4.9074"/>
    <n v="5.6416666666666666"/>
    <n v="182.32069739796592"/>
    <n v="4.476"/>
    <n v="133.15864542438672"/>
    <n v="0.60399980215832894"/>
    <n v="499.77800000000002"/>
    <n v="480.60500000000002"/>
    <n v="8.0205000000000002"/>
    <n v="1621.6"/>
    <n v="1055.7539999999999"/>
    <n v="799.25300000000004"/>
    <n v="822.34699999999998"/>
    <n v="1112.4730224609375"/>
    <n v="6.6768994331359863"/>
    <n v="102.63587188720703"/>
    <n v="53.399234771728516"/>
    <n v="0"/>
    <n v="0"/>
    <n v="1"/>
    <n v="1"/>
    <s v="PEG"/>
    <s v="DEU"/>
    <n v="1.38"/>
    <n v="0.16969966888427734"/>
    <n v="0.10534554719924927"/>
    <n v="8.5023395717144012E-2"/>
    <n v="4.9074001610279083E-2"/>
    <m/>
    <m/>
    <n v="6.5046206116676331E-2"/>
    <n v="4.0299344807863235E-2"/>
    <n v="3.7838120013475418E-2"/>
    <n v="0.15786027908325195"/>
    <n v="1.0225227102637291E-2"/>
    <m/>
    <m/>
    <m/>
    <n v="5.6416667997837067E-2"/>
    <n v="1.1839384213089943E-2"/>
    <n v="0.1124844029545784"/>
    <n v="0.12390093505382538"/>
    <n v="6.7048698663711548E-2"/>
  </r>
  <r>
    <x v="131"/>
    <x v="5"/>
    <s v="DNK"/>
    <n v="128"/>
    <n v="5355.826"/>
    <n v="23048.491083548211"/>
    <n v="95.679702514042106"/>
    <n v="87.31"/>
    <n v="1371.52622"/>
    <n v="0.19768570166440802"/>
    <n v="124.72129196456022"/>
    <n v="40.349609999999998"/>
    <n v="367.03219999999999"/>
    <n v="424.66950000000003"/>
    <n v="414.851"/>
    <n v="531.84846894572138"/>
    <n v="4.6185999999999998"/>
    <n v="5.0791666666666666"/>
    <n v="192.96658301413288"/>
    <n v="4.1642000000000001"/>
    <n v="137.19514611502348"/>
    <n v="0.58385968380038511"/>
    <n v="502.36399999999998"/>
    <n v="491.726"/>
    <n v="8.4094999999999995"/>
    <n v="1779.8"/>
    <n v="1154.48"/>
    <n v="876.66700000000003"/>
    <n v="903.13300000000004"/>
    <n v="1272.1619873046875"/>
    <n v="6.0954275131225586"/>
    <n v="104.12841033935547"/>
    <n v="55.237003326416016"/>
    <n v="0"/>
    <n v="0"/>
    <n v="1"/>
    <n v="1"/>
    <s v="PEG"/>
    <s v="DEU"/>
    <n v="0.26100001"/>
    <n v="-0.12866342067718506"/>
    <n v="9.7279734909534454E-2"/>
    <n v="5.4231218993663788E-2"/>
    <n v="4.6186000108718872E-2"/>
    <m/>
    <m/>
    <n v="5.8391518890857697E-2"/>
    <n v="3.8888216018676758E-2"/>
    <n v="3.6742750555276871E-2"/>
    <n v="-0.14449559152126312"/>
    <n v="1.8506253138184547E-2"/>
    <m/>
    <m/>
    <m/>
    <n v="5.07916659116745E-2"/>
    <n v="1.5832182019948959E-2"/>
    <n v="4.6788319945335388E-2"/>
    <n v="4.5941960066556931E-2"/>
    <n v="5.020860955119133E-2"/>
  </r>
  <r>
    <x v="132"/>
    <x v="5"/>
    <s v="DNK"/>
    <n v="128"/>
    <n v="5374.6930000000002"/>
    <n v="23074.607093618426"/>
    <n v="95.896626104758084"/>
    <n v="88.4"/>
    <n v="1410.2710300000001"/>
    <n v="0.1958510625123385"/>
    <n v="127.67054816232985"/>
    <n v="27.318930000000002"/>
    <n v="384.70949999999999"/>
    <n v="442.75359999999995"/>
    <n v="438.084"/>
    <n v="564.03406650951842"/>
    <n v="3.4847999999999999"/>
    <n v="5.0558333333333341"/>
    <n v="199.94056267335887"/>
    <n v="4.274"/>
    <n v="142.94847582530568"/>
    <n v="0.58249540880736805"/>
    <n v="515.57500000000005"/>
    <n v="508.28899999999999"/>
    <n v="7.0822000000000003"/>
    <n v="1883.8"/>
    <n v="1247.2679000000001"/>
    <n v="938.59699999999998"/>
    <n v="945.20299999999997"/>
    <n v="1238.6839599609375"/>
    <n v="5.7339572906494141"/>
    <n v="106.11653900146484"/>
    <n v="60.264152526855469"/>
    <n v="0"/>
    <n v="0"/>
    <n v="1"/>
    <n v="1"/>
    <s v="PEG"/>
    <s v="DEU"/>
    <n v="-1.095"/>
    <n v="-0.20234304666519165"/>
    <n v="7.3798343539237976E-2"/>
    <n v="9.8533980548381805E-2"/>
    <n v="3.4848000854253769E-2"/>
    <m/>
    <m/>
    <n v="3.6140896379947662E-2"/>
    <n v="3.7657447159290314E-2"/>
    <n v="3.6343943327665329E-2"/>
    <n v="-0.21374621987342834"/>
    <n v="1.4295832253992558E-2"/>
    <m/>
    <m/>
    <m/>
    <n v="5.0558332353830338E-2"/>
    <n v="1.1240151710808277E-2"/>
    <n v="3.4131620079278946E-2"/>
    <n v="2.5807531550526619E-2"/>
    <n v="6.6690988838672638E-2"/>
  </r>
  <r>
    <x v="133"/>
    <x v="5"/>
    <s v="DNK"/>
    <n v="128"/>
    <n v="5394.1379999999999"/>
    <n v="23079.654958899842"/>
    <n v="96.089366347800947"/>
    <n v="89.09"/>
    <n v="1436.7512400000001"/>
    <n v="0.19264433957549493"/>
    <n v="130.22657020039688"/>
    <n v="45.87041"/>
    <n v="369.70090000000005"/>
    <n v="429.27199999999999"/>
    <n v="469.13799999999998"/>
    <n v="603.60940000000005"/>
    <n v="2.3752610000000001"/>
    <n v="4.3083333333333336"/>
    <n v="206.25412759212787"/>
    <n v="5.3983999999999996"/>
    <n v="148.27329152008181"/>
    <n v="0.56647192917200029"/>
    <n v="523.63699999999994"/>
    <n v="525.58000000000004"/>
    <n v="5.9576000000000002"/>
    <n v="2009.27"/>
    <n v="1356.52"/>
    <n v="1022.89"/>
    <n v="986.37800000000004"/>
    <n v="1235.5179443359375"/>
    <n v="5.9333968162536621"/>
    <n v="100.37727355957031"/>
    <n v="57.393398284912109"/>
    <n v="0"/>
    <n v="0"/>
    <n v="1"/>
    <n v="1"/>
    <s v="PEG"/>
    <s v="DEU"/>
    <n v="-0.95999997999999997"/>
    <n v="0.33083227276802063"/>
    <n v="6.8895943462848663E-2"/>
    <n v="4.2590595781803131E-2"/>
    <n v="2.3752609267830849E-2"/>
    <m/>
    <m/>
    <n v="3.1574312597513199E-2"/>
    <n v="3.7321630865335464E-2"/>
    <n v="3.6179292947053909E-2"/>
    <n v="0.30037224292755127"/>
    <n v="2.2887956351041794E-2"/>
    <m/>
    <m/>
    <m/>
    <n v="4.3083332479000092E-2"/>
    <n v="2.9762862250208855E-2"/>
    <n v="0.10652267187833786"/>
    <n v="0.12316048890352249"/>
    <n v="3.3171601593494415E-2"/>
  </r>
  <r>
    <x v="134"/>
    <x v="5"/>
    <s v="DNK"/>
    <n v="128"/>
    <n v="5413.3919999999998"/>
    <n v="23525.718634718723"/>
    <n v="97.890247315510535"/>
    <n v="93.22"/>
    <n v="1506.0008"/>
    <n v="0.2080786606431039"/>
    <n v="131.37953275664495"/>
    <n v="52.380959999999995"/>
    <n v="400.12450000000001"/>
    <n v="452.3997"/>
    <n v="536.54600000000005"/>
    <n v="680.73050000000001"/>
    <n v="2.1616666666666671"/>
    <n v="4.3049999999999997"/>
    <n v="224.67969885087834"/>
    <n v="5.2041000000000004"/>
    <n v="153.39080239870819"/>
    <n v="0.53598703025069894"/>
    <n v="575.72500000000002"/>
    <n v="549.34900000000005"/>
    <n v="5.4676"/>
    <n v="2192.1"/>
    <n v="1449.173"/>
    <n v="1125.49"/>
    <n v="1066.6099999999999"/>
    <n v="1319.3929443359375"/>
    <n v="5.717918872833252"/>
    <n v="103.24017333984375"/>
    <n v="56.593288421630859"/>
    <n v="0"/>
    <n v="0"/>
    <n v="1"/>
    <n v="1"/>
    <s v="PEG"/>
    <s v="DEU"/>
    <n v="-0.26967001000000002"/>
    <n v="0.24031348526477814"/>
    <n v="0.12654712796211243"/>
    <n v="8.5197657346725464E-2"/>
    <n v="2.1616667509078979E-2"/>
    <m/>
    <m/>
    <n v="8.9336447417736053E-2"/>
    <n v="3.7210676819086075E-2"/>
    <n v="3.4159030765295029E-2"/>
    <n v="0.21575327217578888"/>
    <n v="1.9801624119281769E-2"/>
    <m/>
    <m/>
    <m/>
    <n v="4.3049998581409454E-2"/>
    <n v="2.40738894790411E-2"/>
    <n v="0.13383607566356659"/>
    <n v="0.15000209212303162"/>
    <n v="5.3407162427902222E-2"/>
  </r>
  <r>
    <x v="135"/>
    <x v="5"/>
    <s v="DNK"/>
    <n v="128"/>
    <n v="5432.335"/>
    <n v="24016.885909203032"/>
    <n v="100"/>
    <n v="96.89"/>
    <n v="1585.9841699999999"/>
    <n v="0.21172761664564943"/>
    <n v="133.58164405097961"/>
    <n v="67.569035"/>
    <n v="435.12740000000002"/>
    <n v="493.67859999999996"/>
    <n v="643.53599999999994"/>
    <n v="781.42309999999998"/>
    <n v="2.1994750833333336"/>
    <n v="3.4041666666666672"/>
    <n v="264.16589618280278"/>
    <n v="4.8299000000000003"/>
    <n v="158.63170129845608"/>
    <n v="0.4535869784682926"/>
    <n v="631.17700000000002"/>
    <n v="547.75"/>
    <n v="6.3240999999999996"/>
    <n v="2521.81"/>
    <n v="1615.6579999999999"/>
    <n v="1304.72"/>
    <n v="1217.0899999999999"/>
    <n v="1507.1529541015625"/>
    <n v="5.7112407684326172"/>
    <n v="113.64170074462891"/>
    <n v="58.358028411865234"/>
    <n v="0"/>
    <n v="0"/>
    <n v="1"/>
    <n v="1"/>
    <s v="PEG"/>
    <s v="DEU"/>
    <n v="4.1669998E-2"/>
    <n v="0.43154194951057434"/>
    <n v="0.21071349084377289"/>
    <n v="7.8614145517349243E-2"/>
    <n v="2.1994750946760178E-2"/>
    <m/>
    <m/>
    <n v="0.17574328184127808"/>
    <n v="3.4970209002494812E-2"/>
    <n v="2.9743064194917679E-2"/>
    <n v="0.39564028382301331"/>
    <n v="2.5079023092985153E-2"/>
    <m/>
    <m/>
    <m/>
    <n v="3.4041665494441986E-2"/>
    <n v="3.5001296550035477E-2"/>
    <n v="0.23494251072406769"/>
    <n v="0.26080462336540222"/>
    <n v="5.030445009469986E-2"/>
  </r>
  <r>
    <x v="136"/>
    <x v="5"/>
    <s v="DNK"/>
    <n v="128"/>
    <n v="5450.6610000000001"/>
    <n v="24748.725842375054"/>
    <n v="103.5720357286734"/>
    <n v="100"/>
    <n v="1682.2602099999999"/>
    <n v="0.2327171134755989"/>
    <n v="136.09834267307636"/>
    <n v="53.055531000000009"/>
    <n v="499.94850000000002"/>
    <n v="539.76769999999999"/>
    <n v="699.26800000000003"/>
    <n v="867.81610000000001"/>
    <n v="3.181489816017316"/>
    <n v="3.811666666666667"/>
    <n v="321.1398758420288"/>
    <n v="3.8969999999999998"/>
    <n v="164.88521673338556"/>
    <n v="0.41022394371376386"/>
    <n v="647.12"/>
    <n v="556.84799999999996"/>
    <n v="5.6614000000000004"/>
    <n v="2862.4"/>
    <n v="1778.3920000000001"/>
    <n v="1464.61"/>
    <n v="1397.79"/>
    <n v="1848.4940185546875"/>
    <n v="6.1819052696228027"/>
    <n v="131.16166687011719"/>
    <n v="60.493858337402344"/>
    <n v="0"/>
    <n v="0"/>
    <n v="1"/>
    <n v="1"/>
    <s v="PEG"/>
    <s v="DEU"/>
    <n v="0.74582999999999999"/>
    <n v="0.22443418204784393"/>
    <n v="0.24602527916431427"/>
    <n v="-1.2141002342104912E-2"/>
    <n v="3.1814899295568466E-2"/>
    <m/>
    <m/>
    <n v="0.2156749963760376"/>
    <n v="3.035028837621212E-2"/>
    <n v="2.4965791031718254E-2"/>
    <n v="0.15219047665596008"/>
    <n v="5.9001710265874863E-2"/>
    <m/>
    <m/>
    <m/>
    <n v="3.8116667419672012E-2"/>
    <n v="6.7981205880641937E-2"/>
    <n v="0.21751731634140015"/>
    <n v="0.24119539558887482"/>
    <n v="9.8369484767317772E-3"/>
  </r>
  <r>
    <x v="137"/>
    <x v="5"/>
    <s v="DNK"/>
    <n v="128"/>
    <n v="5468.12"/>
    <n v="25060.287630849358"/>
    <n v="104.05131066273592"/>
    <n v="101.5"/>
    <n v="1738.8453"/>
    <n v="0.23516218081435472"/>
    <n v="138.35236087649176"/>
    <n v="24.071911999999998"/>
    <n v="528.95940000000007"/>
    <n v="553.48919999999998"/>
    <n v="755.09500000000003"/>
    <n v="986.34870000000001"/>
    <n v="4.3274999999999997"/>
    <n v="4.2858333333333327"/>
    <n v="335.80768722757892"/>
    <n v="3.8010000000000002"/>
    <n v="169.58737465162591"/>
    <n v="0.34063898012344979"/>
    <n v="712.14800000000002"/>
    <n v="624.98299999999995"/>
    <n v="5.0753000000000004"/>
    <n v="3228.84"/>
    <n v="1953.2841000000001"/>
    <n v="1599.8600000000001"/>
    <n v="1628.98"/>
    <n v="1873.093017578125"/>
    <n v="5.692542552947998"/>
    <n v="132.36778259277344"/>
    <n v="59.929058074951172"/>
    <n v="0"/>
    <n v="0"/>
    <n v="1"/>
    <n v="1"/>
    <s v="PEG"/>
    <s v="DEU"/>
    <n v="1.0233399999999999"/>
    <n v="7.1343176066875458E-2"/>
    <n v="7.1154393255710602E-2"/>
    <n v="3.0361106619238853E-3"/>
    <n v="4.3274998664855957E-2"/>
    <m/>
    <m/>
    <n v="4.5674782246351242E-2"/>
    <n v="2.5479609146714211E-2"/>
    <n v="2.4366667494177818E-2"/>
    <n v="5.4932337254285812E-2"/>
    <n v="1.5318005345761776E-2"/>
    <m/>
    <m/>
    <m/>
    <n v="4.2858332395553589E-2"/>
    <n v="1.6159459948539734E-2"/>
    <n v="6.7060373723506927E-2"/>
    <n v="7.1196913719177246E-2"/>
    <n v="2.3155555129051208E-2"/>
  </r>
  <r>
    <x v="138"/>
    <x v="5"/>
    <s v="DNK"/>
    <n v="128"/>
    <n v="5484.723"/>
    <n v="24788.599964993653"/>
    <n v="102.91210430998315"/>
    <n v="100.16"/>
    <n v="1801.46991"/>
    <n v="0.22941992783791285"/>
    <n v="143.38575812068527"/>
    <n v="47.975275000000003"/>
    <n v="552.49369999999999"/>
    <n v="588.8968000000001"/>
    <n v="755.19"/>
    <n v="1064.7392"/>
    <n v="4.8808333333333334"/>
    <n v="4.2816666666666672"/>
    <n v="320.66437722889975"/>
    <n v="3.4337"/>
    <n v="176.84845549875411"/>
    <n v="0.42173853602045908"/>
    <n v="718.41200000000003"/>
    <n v="657.93299999999999"/>
    <n v="5.2849000000000004"/>
    <n v="3473.11"/>
    <n v="2096.29"/>
    <n v="1641.7"/>
    <n v="1831.41"/>
    <n v="2072.2041015625"/>
    <n v="4.8907766342163086"/>
    <n v="135.58186340332031"/>
    <n v="62.721370697021484"/>
    <n v="1"/>
    <n v="1"/>
    <n v="1"/>
    <n v="1"/>
    <s v="PEG"/>
    <s v="DEU"/>
    <n v="-4.0840000000000001E-2"/>
    <n v="-0.47955363988876343"/>
    <n v="-2.0162114873528481E-2"/>
    <n v="0.12009971588850021"/>
    <n v="4.8808332532644272E-2"/>
    <m/>
    <m/>
    <n v="-4.5097198337316513E-2"/>
    <n v="2.4935083463788033E-2"/>
    <n v="2.6112692430615425E-2"/>
    <n v="-0.48962366580963135"/>
    <n v="1.9348829984664917E-2"/>
    <m/>
    <m/>
    <m/>
    <n v="4.2816665023565292E-2"/>
    <n v="9.8751848563551903E-3"/>
    <n v="-6.3344448804855347E-2"/>
    <n v="-8.508022129535675E-2"/>
    <n v="8.4454022347927094E-2"/>
  </r>
  <r>
    <x v="139"/>
    <x v="5"/>
    <s v="DNK"/>
    <n v="128"/>
    <n v="5519.7787532870707"/>
    <n v="23275.489000110898"/>
    <n v="97.34045127192573"/>
    <n v="95.23"/>
    <n v="1722.1425099999999"/>
    <n v="0.20167237674931771"/>
    <n v="144.88004792755521"/>
    <n v="56.911439999999999"/>
    <n v="428.26609999999999"/>
    <n v="491.61309999999997"/>
    <n v="820.3"/>
    <n v="1025.5548000000001"/>
    <n v="1.8091666666666699"/>
    <n v="3.5874999999999999"/>
    <n v="282.21503103949277"/>
    <n v="6.41"/>
    <n v="183.43039758964292"/>
    <n v="0.41780160605370781"/>
    <n v="679.322"/>
    <n v="717.18899999999996"/>
    <n v="5.1901000000000002"/>
    <n v="3505.81"/>
    <n v="2213.239"/>
    <n v="1738.6599999999999"/>
    <n v="1767.15"/>
    <n v="1953.324951171875"/>
    <n v="5.5941338539123535"/>
    <n v="119.81888580322266"/>
    <n v="59.471084594726563"/>
    <n v="0"/>
    <n v="0"/>
    <n v="1"/>
    <n v="1"/>
    <s v="PEG"/>
    <s v="DEU"/>
    <n v="-3.1924969999999999"/>
    <n v="0.35473018884658813"/>
    <n v="-9.3031413853168488E-2"/>
    <n v="5.7649952359497547E-3"/>
    <n v="1.809166744351387E-2"/>
    <m/>
    <m/>
    <n v="-0.11990432441234589"/>
    <n v="2.6872910559177399E-2"/>
    <n v="3.0534079298377037E-2"/>
    <n v="0.32143169641494751"/>
    <n v="2.4579411372542381E-2"/>
    <m/>
    <m/>
    <m/>
    <n v="3.5875000059604645E-2"/>
    <n v="3.2480012625455856E-2"/>
    <n v="-4.872308112680912E-3"/>
    <n v="-7.1623888798058033E-3"/>
    <n v="1.1928331106901169E-2"/>
  </r>
  <r>
    <x v="140"/>
    <x v="5"/>
    <s v="DNK"/>
    <n v="128"/>
    <n v="5543.81698411249"/>
    <n v="23512.631491157776"/>
    <n v="98.722187409404853"/>
    <n v="95.550851379208012"/>
    <n v="1810.9256"/>
    <n v="0.18112540725606052"/>
    <n v="148.06524462114643"/>
    <n v="118.85107337999999"/>
    <n v="465.01390000000004"/>
    <n v="540.89480000000003"/>
    <n v="800.4"/>
    <n v="977.69769999999994"/>
    <n v="0.70186666666666697"/>
    <n v="2.9275000000000002"/>
    <n v="289.99471668207633"/>
    <n v="7.75"/>
    <n v="190.12895616883264"/>
    <n v="0.42600000000000005"/>
    <n v="717.72799999999995"/>
    <n v="765.15800000000002"/>
    <n v="5.6132999999999997"/>
    <n v="3541.93"/>
    <n v="2281.1799000000001"/>
    <n v="1776.58"/>
    <n v="1765.35"/>
    <n v="2041.6669921875"/>
    <n v="5.8368582725524902"/>
    <n v="120.03690338134766"/>
    <n v="59.686790466308594"/>
    <n v="0"/>
    <n v="0"/>
    <n v="1"/>
    <n v="1"/>
    <s v="PEG"/>
    <s v="DEU"/>
    <n v="-0.24250000999999999"/>
    <n v="0.32678353786468506"/>
    <n v="5.9004202485084534E-2"/>
    <n v="7.6342381536960602E-2"/>
    <n v="7.0186667144298553E-3"/>
    <m/>
    <m/>
    <n v="2.7567634359002113E-2"/>
    <n v="3.143656998872757E-2"/>
    <n v="3.0593188479542732E-2"/>
    <n v="0.31182366609573364"/>
    <n v="1.1275287717580795E-2"/>
    <m/>
    <m/>
    <m/>
    <n v="2.9275000095367432E-2"/>
    <n v="1.4791189692914486E-2"/>
    <n v="0.11144804954528809"/>
    <n v="0.12091629952192307"/>
    <n v="4.1680522263050079E-2"/>
  </r>
  <r>
    <x v="141"/>
    <x v="5"/>
    <s v="DNK"/>
    <n v="128"/>
    <n v="5569.8584008400285"/>
    <n v="23715.906279706047"/>
    <n v="99.630817140246648"/>
    <n v="95.420656003087203"/>
    <n v="1846.8536100000001"/>
    <n v="0.18160160268558123"/>
    <n v="151.99758621817264"/>
    <n v="121.63380444000001"/>
    <n v="514.95150000000001"/>
    <n v="604.41819999999996"/>
    <n v="775.2"/>
    <n v="947.47950000000003"/>
    <n v="0.88773333333333304"/>
    <n v="2.73058333333333"/>
    <n v="281.90463611147794"/>
    <n v="7.77"/>
    <n v="193.58493892239454"/>
    <n v="0.46100000000000002"/>
    <n v="743.6"/>
    <n v="784.29"/>
    <n v="5.7455999999999996"/>
    <n v="3527.31"/>
    <n v="2333.6001000000001"/>
    <n v="1816.8999999999999"/>
    <n v="1710.41"/>
    <n v="1981.468994140625"/>
    <n v="6.2752847671508789"/>
    <n v="109.87681579589844"/>
    <n v="59.707561492919922"/>
    <n v="0"/>
    <n v="0"/>
    <n v="1"/>
    <n v="1"/>
    <s v="PEG"/>
    <s v="DEU"/>
    <n v="0.42583399999999999"/>
    <n v="-0.16320125758647919"/>
    <n v="3.6418531090021133E-3"/>
    <n v="0.1424882709980011"/>
    <n v="8.8773332536220551E-3"/>
    <m/>
    <m/>
    <n v="-2.7897031977772713E-2"/>
    <n v="3.1538885086774826E-2"/>
    <n v="3.2443974167108536E-2"/>
    <n v="-0.17715081572532654"/>
    <n v="1.6670133918523788E-2"/>
    <m/>
    <m/>
    <m/>
    <n v="2.7305833995342255E-2"/>
    <n v="1.3717005960643291E-2"/>
    <n v="-1.5285641886293888E-2"/>
    <n v="-3.0255218967795372E-2"/>
    <n v="7.5682803988456726E-2"/>
  </r>
  <r>
    <x v="142"/>
    <x v="5"/>
    <s v="DNK"/>
    <n v="128"/>
    <n v="5589.8902598612112"/>
    <n v="23685.473022240287"/>
    <n v="99.481423433292008"/>
    <n v="95.549409171960974"/>
    <n v="1895.00225"/>
    <n v="0.18775725593667547"/>
    <n v="155.57601707146648"/>
    <n v="119.04402564"/>
    <n v="528.67809999999997"/>
    <n v="614.54690000000005"/>
    <n v="851.4"/>
    <n v="1018.8916999999999"/>
    <n v="8.0086666666666695E-2"/>
    <n v="1.40333333333333"/>
    <n v="272.7711002509576"/>
    <n v="7.8"/>
    <n v="197.88082771605906"/>
    <n v="0.44900000000000001"/>
    <n v="765.45399999999995"/>
    <n v="832.77499999999998"/>
    <n v="5.6590999999999996"/>
    <n v="3519.09"/>
    <n v="2389.8688999999999"/>
    <n v="1844.8400000000001"/>
    <n v="1674.25"/>
    <n v="2054.302001953125"/>
    <n v="6.4161667823791504"/>
    <n v="102.19996643066406"/>
    <n v="56.613761901855469"/>
    <n v="0"/>
    <n v="0"/>
    <n v="1"/>
    <n v="1"/>
    <s v="PEG"/>
    <s v="DEU"/>
    <n v="-0.55416697000000004"/>
    <n v="0.26641517877578735"/>
    <n v="9.3219801783561707E-4"/>
    <n v="6.1103448271751404E-2"/>
    <n v="8.0086669186130166E-4"/>
    <m/>
    <m/>
    <n v="-3.2400984317064285E-2"/>
    <n v="3.3333182334899902E-2"/>
    <n v="3.4449376165866852E-2"/>
    <n v="0.24201236665248871"/>
    <n v="1.9269218668341637E-2"/>
    <m/>
    <m/>
    <m/>
    <n v="1.4033333398401737E-2"/>
    <n v="2.3932607844471931E-2"/>
    <n v="5.9237033128738403E-2"/>
    <n v="6.3677147030830383E-2"/>
    <n v="3.0952157452702522E-2"/>
  </r>
  <r>
    <x v="143"/>
    <x v="5"/>
    <s v="DNK"/>
    <n v="128"/>
    <n v="5611.9253047845132"/>
    <n v="23812.608841195244"/>
    <n v="99.992193593691567"/>
    <n v="95.417749851545565"/>
    <n v="1929.6770300000001"/>
    <n v="0.19054775353681919"/>
    <n v="156.38922531373149"/>
    <n v="149.72363842999999"/>
    <n v="545.96990000000005"/>
    <n v="620.2704"/>
    <n v="878.24930000000006"/>
    <n v="1023.7736"/>
    <n v="-2.3101666666666701E-2"/>
    <n v="1.74583333333333"/>
    <n v="283.3870642927169"/>
    <n v="7.38"/>
    <n v="200.78230896116369"/>
    <n v="0.44"/>
    <n v="779.08500000000004"/>
    <n v="807.14099999999996"/>
    <n v="5.4127000000000001"/>
    <n v="3549.7399417579345"/>
    <n v="2386.3786001460498"/>
    <n v="1780.6421016364302"/>
    <n v="1769.0978401215043"/>
    <n v="1933.93603515625"/>
    <n v="7.3986053466796875"/>
    <n v="96.570213317871094"/>
    <n v="50.576915740966797"/>
    <n v="0"/>
    <n v="0"/>
    <n v="1"/>
    <n v="1"/>
    <s v="PEG"/>
    <s v="DEU"/>
    <n v="-0.16583334"/>
    <n v="0.30648010969161987"/>
    <n v="7.4140146374702454E-2"/>
    <n v="-6.7168623208999634E-2"/>
    <n v="-2.3101666010916233E-4"/>
    <m/>
    <m/>
    <n v="3.8919329643249512E-2"/>
    <n v="3.522082045674324E-2"/>
    <n v="3.3901400864124298E-2"/>
    <n v="0.27968010306358337"/>
    <n v="2.0513126626610756E-2"/>
    <m/>
    <m/>
    <m/>
    <n v="1.7458332702517509E-2"/>
    <n v="2.6250239461660385E-2"/>
    <n v="0.11671347171068192"/>
    <n v="0.13800014555454254"/>
    <n v="-3.3699821680784225E-2"/>
  </r>
  <r>
    <x v="144"/>
    <x v="5"/>
    <s v="DNK"/>
    <n v="128"/>
    <n v="5635.9635356099325"/>
    <n v="24091.598009098896"/>
    <n v="101.09752202160591"/>
    <n v="95.800395499799308"/>
    <n v="1981.16499"/>
    <n v="0.19157436908916201"/>
    <n v="156.93975313731517"/>
    <n v="176.79916459999998"/>
    <n v="555.2432"/>
    <n v="620.6228000000001"/>
    <n v="946.06640000000004"/>
    <n v="1087.4353000000001"/>
    <n v="6.4115833333333302E-2"/>
    <n v="1.32666666666667"/>
    <n v="294.08091577546094"/>
    <n v="6.93"/>
    <n v="205.85885204249104"/>
    <n v="0.443"/>
    <n v="841.41700000000003"/>
    <n v="822.74599999999998"/>
    <n v="6.1214000000000004"/>
    <n v="3567.7748507270217"/>
    <n v="2409.7489023815415"/>
    <n v="1774.5964517156365"/>
    <n v="1793.1783990113852"/>
    <n v="2408.073974609375"/>
    <n v="7.5887570381164551"/>
    <n v="92.032295227050781"/>
    <n v="51.620761871337891"/>
    <n v="0"/>
    <n v="0"/>
    <n v="1"/>
    <n v="1"/>
    <s v="PEG"/>
    <s v="DEU"/>
    <n v="7.4999999999999997E-3"/>
    <n v="0.19768305122852325"/>
    <n v="7.225508987903595E-2"/>
    <n v="0.14345827698707581"/>
    <n v="6.4115831628441811E-4"/>
    <m/>
    <m/>
    <n v="3.7712588906288147E-2"/>
    <n v="3.4542500972747803E-2"/>
    <n v="3.3287156373262405E-2"/>
    <n v="0.17564089596271515"/>
    <n v="1.8403990194201469E-2"/>
    <m/>
    <m/>
    <m/>
    <n v="1.3266666792333126E-2"/>
    <n v="2.1636484190821648E-2"/>
    <n v="0.1055741161108017"/>
    <n v="0.11017874628305435"/>
    <n v="7.2049714624881744E-2"/>
  </r>
  <r>
    <x v="145"/>
    <x v="5"/>
    <s v="DNK"/>
    <n v="128"/>
    <n v="5669.0161029948849"/>
    <n v="24514.557239993457"/>
    <n v="102.73752119090491"/>
    <n v="97.295419404500606"/>
    <n v="2036.3562199999999"/>
    <n v="0.19850629365892267"/>
    <n v="157.29366388104751"/>
    <n v="167.89755220000001"/>
    <n v="573.05759999999998"/>
    <n v="636.13380000000006"/>
    <n v="1043.6433999999999"/>
    <n v="1157.5873000000001"/>
    <n v="-0.126008333333333"/>
    <n v="0.69"/>
    <n v="314.52504361011864"/>
    <n v="6.28"/>
    <n v="210.29130650961565"/>
    <n v="0.39799999999999996"/>
    <n v="800.63099999999997"/>
    <n v="832.54200000000003"/>
    <n v="6.83"/>
    <n v="3590.9846508329101"/>
    <n v="2463.3399107404648"/>
    <n v="1789.4956195281184"/>
    <n v="1801.4890313047918"/>
    <n v="2628.888916015625"/>
    <n v="8.9428024427395574"/>
    <n v="98.246153090554728"/>
    <n v="48.753936870718398"/>
    <n v="0"/>
    <n v="0"/>
    <n v="1"/>
    <n v="1"/>
    <s v="PEG"/>
    <s v="DEU"/>
    <n v="-0.20416666999999999"/>
    <n v="0.33985921740531921"/>
    <n v="2.7883974835276604E-2"/>
    <n v="-2.894405834376812E-2"/>
    <n v="-1.2600832851603627E-3"/>
    <m/>
    <m/>
    <n v="-6.0418532229959965E-3"/>
    <n v="3.3925827592611313E-2"/>
    <n v="3.4132048487663269E-2"/>
    <n v="0.29274395108222961"/>
    <n v="3.5164356231689453E-2"/>
    <m/>
    <m/>
    <m/>
    <n v="6.8999999202787876E-3"/>
    <n v="4.5458510518074036E-2"/>
    <n v="0.12077946215867996"/>
    <n v="0.13620345294475555"/>
    <n v="-1.510207075625658E-2"/>
  </r>
  <r>
    <x v="146"/>
    <x v="5"/>
    <s v="DNK"/>
    <n v="128"/>
    <n v="5716.0909716946653"/>
    <n v="25099.862459640426"/>
    <n v="105.24779114713674"/>
    <n v="98.877763566491424"/>
    <n v="2107.8082200000003"/>
    <n v="0.21024772899903366"/>
    <n v="157.32040380390728"/>
    <n v="163.86107166000002"/>
    <n v="568.24770000000001"/>
    <n v="637.31540000000007"/>
    <n v="1122.3316"/>
    <n v="1221.8436999999999"/>
    <n v="-0.44020833333333298"/>
    <n v="0.320833333"/>
    <n v="329.39110696151067"/>
    <n v="5.99"/>
    <n v="210.85235800453802"/>
    <n v="0.37200000000000005"/>
    <n v="811.53899999999999"/>
    <n v="821.39400000000001"/>
    <n v="7.0528000000000004"/>
    <n v="3645.9559289172048"/>
    <n v="2505.259517479396"/>
    <n v="1786.3587610891743"/>
    <n v="1859.5971678280305"/>
    <n v="2749.658935546875"/>
    <n v="8.4741939284480523"/>
    <n v="96.471875089892464"/>
    <n v="48.423173619543398"/>
    <n v="0"/>
    <n v="0"/>
    <n v="1"/>
    <n v="1"/>
    <s v="PEG"/>
    <s v="DEU"/>
    <n v="-0.21250000999999999"/>
    <n v="-6.0600001364946365E-2"/>
    <n v="8.6742803454399109E-2"/>
    <n v="4.7262340784072876E-2"/>
    <n v="-4.4000000000000003E-3"/>
    <m/>
    <m/>
    <n v="5.215001106262207E-2"/>
    <n v="3.4592792391777039E-2"/>
    <n v="3.2878194004297256E-2"/>
    <n v="-8.2699999213218689E-2"/>
    <n v="2.4092445150017738E-2"/>
    <m/>
    <m/>
    <m/>
    <n v="3.2029999999999997E-3"/>
    <n v="2.2099999710917473E-2"/>
    <n v="3.6892522126436234E-2"/>
    <n v="3.8531024008989334E-2"/>
    <n v="2.1431170403957367E-2"/>
  </r>
  <r>
    <x v="147"/>
    <x v="5"/>
    <s v="DNK"/>
    <n v="128"/>
    <n v="5758.1578756391509"/>
    <n v="25621.121158169746"/>
    <n v="107.52362214728659"/>
    <n v="100.49167943485462"/>
    <n v="2192.96"/>
    <n v="0.21225709934311882"/>
    <n v="158.98457076776879"/>
    <n v="175.6341664"/>
    <n v="607.34900000000005"/>
    <n v="669.19299999999998"/>
    <n v="1180.7776000000001"/>
    <n v="1285.1412"/>
    <n v="-0.43556666666666699"/>
    <n v="0.51500000000000001"/>
    <n v="344.02048962588276"/>
    <n v="5.83"/>
    <n v="214.18679740403974"/>
    <n v="0.35899999999999999"/>
    <n v="851.274"/>
    <n v="816.476"/>
    <n v="6.2077"/>
    <n v="3686.0125033766099"/>
    <n v="2567.6912064871067"/>
    <n v="1796.3981349158714"/>
    <n v="1889.6143684607384"/>
    <n v="2808.424072265625"/>
    <n v="7.7357700272212737"/>
    <n v="95.981782151996498"/>
    <n v="44.680459146648545"/>
    <n v="0"/>
    <n v="0"/>
    <n v="1"/>
    <n v="1"/>
    <s v="PEG"/>
    <s v="DEU"/>
    <n v="-3.5000000000000003E-2"/>
    <n v="0.18719999492168427"/>
    <n v="7.8854396939277649E-2"/>
    <n v="3.1710818409919739E-2"/>
    <n v="-4.4000000000000003E-3"/>
    <m/>
    <m/>
    <n v="4.5454502105712891E-2"/>
    <n v="3.3399898558855057E-2"/>
    <n v="3.1947731971740723E-2"/>
    <n v="0.15680000185966492"/>
    <n v="2.6279391720890999E-2"/>
    <m/>
    <m/>
    <m/>
    <n v="4.764E-3"/>
    <n v="3.0400000512599945E-2"/>
    <n v="0.10644678026437759"/>
    <n v="0.11575157940387726"/>
    <n v="1.3655409216880798E-2"/>
  </r>
  <r>
    <x v="148"/>
    <x v="5"/>
    <s v="DNK"/>
    <n v="128"/>
    <n v="5790.2088500730451"/>
    <n v="25984.599086668273"/>
    <n v="109.12043949684238"/>
    <n v="103.48437548556879"/>
    <n v="2253.3162499999999"/>
    <n v="0.21727301536891372"/>
    <n v="160.11236633779592"/>
    <n v="164.08639830000001"/>
    <n v="641.16180000000008"/>
    <n v="685.15369999999996"/>
    <n v="1229.0721000000001"/>
    <n v="1325.9651999999999"/>
    <n v="-0.49081666666666701"/>
    <n v="0.45666666700000003"/>
    <n v="360.22171512530304"/>
    <n v="5.13"/>
    <n v="217.53477557933707"/>
    <n v="0.34"/>
    <n v="853.73299999999995"/>
    <n v="836.33100000000002"/>
    <n v="6.5194000000000001"/>
    <n v="3773.3113233940558"/>
    <n v="2641.9618537182578"/>
    <n v="1792.5906989116349"/>
    <n v="1980.7206244824208"/>
    <n v="2798.320068359375"/>
    <n v="8.1267110091258097"/>
    <n v="90.199942126864713"/>
    <n v="43.465821595566744"/>
    <n v="0"/>
    <n v="0"/>
    <n v="1"/>
    <n v="1"/>
    <s v="PEG"/>
    <s v="DEU"/>
    <n v="-6.6666700000000004E-3"/>
    <n v="-7.9499997198581696E-2"/>
    <n v="7.6058626174926758E-2"/>
    <n v="2.0567787811160088E-2"/>
    <n v="-4.8999999999999998E-3"/>
    <m/>
    <m/>
    <n v="4.3728232383728027E-2"/>
    <n v="3.2330397516489029E-2"/>
    <n v="3.0975878238677979E-2"/>
    <n v="-0.10149999707937241"/>
    <n v="2.4485254660248756E-2"/>
    <m/>
    <m/>
    <m/>
    <n v="4.548E-3"/>
    <n v="2.199999988079071E-2"/>
    <n v="2.7744241058826447E-2"/>
    <n v="2.9708012938499451E-2"/>
    <n v="7.8338943421840668E-3"/>
  </r>
  <r>
    <x v="149"/>
    <x v="5"/>
    <s v="DNK"/>
    <n v="128"/>
    <n v="5815.2486738495245"/>
    <n v="26420.26913823733"/>
    <n v="111.0296260927955"/>
    <n v="104.37889515293675"/>
    <n v="2318.0418599999998"/>
    <n v="0.21301502128522387"/>
    <n v="161.27791238715446"/>
    <n v="202.89821626000003"/>
    <n v="648.3356"/>
    <n v="733.68769999999995"/>
    <n v="1308.6801"/>
    <n v="1392.4675"/>
    <n v="-0.55020833333333297"/>
    <n v="-0.181666667"/>
    <n v="369.6606352813439"/>
    <n v="5.0199999999999996"/>
    <n v="219.9879007695225"/>
    <n v="0.33600000000000002"/>
    <n v="926.36400000000003"/>
    <n v="837.00900000000001"/>
    <n v="6.6759000000000004"/>
    <n v="3859.9512346877887"/>
    <n v="2735.349033836877"/>
    <n v="1800.9122552247013"/>
    <n v="2059.0389794630873"/>
    <n v="3139.545654296875"/>
    <n v="7.2738699365025274"/>
    <n v="92.05579165269684"/>
    <n v="49.171001969897752"/>
    <n v="0"/>
    <n v="0"/>
    <n v="1"/>
    <n v="1"/>
    <s v="PEG"/>
    <s v="DEU"/>
    <n v="-3.0833329999999999E-2"/>
    <n v="0.2971000075340271"/>
    <n v="5.4962657392024994E-2"/>
    <n v="6.9447256624698639E-2"/>
    <n v="-5.5000000000000005E-3"/>
    <m/>
    <m/>
    <n v="2.3711800575256348E-2"/>
    <n v="3.1250856816768646E-2"/>
    <n v="3.0527006834745407E-2"/>
    <n v="0.2687000036239624"/>
    <n v="2.2385118529200554E-2"/>
    <m/>
    <m/>
    <m/>
    <n v="-1.8340000000000001E-3"/>
    <n v="2.839999832212925E-2"/>
    <n v="0.12817172706127167"/>
    <n v="0.13680064678192139"/>
    <n v="3.1973626464605331E-2"/>
  </r>
  <r>
    <x v="150"/>
    <x v="5"/>
    <s v="DNK"/>
    <n v="128"/>
    <n v="5832.2757540175307"/>
    <n v="25801.543940408548"/>
    <n v="108.42338766780848"/>
    <n v="102.7006055501023"/>
    <n v="2329.5614"/>
    <n v="0.22365331111371153"/>
    <n v="161.81585671762764"/>
    <n v="191.93253079000002"/>
    <n v="631.45690000000002"/>
    <n v="700.42809999999997"/>
    <n v="1465.3546000000001"/>
    <n v="1532.0273"/>
    <n v="-0.14747499999999999"/>
    <n v="-0.35833333299999998"/>
    <n v="388.53690297206361"/>
    <n v="5.64"/>
    <n v="222.44339932333247"/>
    <n v="0.42100000000000004"/>
    <n v="919.97500000000002"/>
    <n v="929.86800000000005"/>
    <n v="6.0575999999999999"/>
    <n v="3933.1891588577173"/>
    <n v="2834.2045715531081"/>
    <n v="1813.92394290934"/>
    <n v="2119.2652159483773"/>
    <n v="3038.8369140625"/>
    <n v="6.9505814508146786"/>
    <n v="91.380913005079577"/>
    <n v="51.912216863227478"/>
    <n v="0"/>
    <n v="0"/>
    <n v="1"/>
    <n v="1"/>
    <s v="PEG"/>
    <s v="DEU"/>
    <n v="-6.8333340000000006E-2"/>
    <n v="0.30570000410079956"/>
    <n v="8.1878751516342163E-2"/>
    <n v="1.7344053834676743E-2"/>
    <n v="-1.5E-3"/>
    <m/>
    <m/>
    <n v="5.1063776016235352E-2"/>
    <n v="3.0814975500106812E-2"/>
    <n v="2.9317893087863922E-2"/>
    <n v="0.28549998998641968"/>
    <n v="1.5713728964328766E-2"/>
    <m/>
    <m/>
    <m/>
    <n v="-3.5930000000000003E-3"/>
    <n v="2.0199999213218689E-2"/>
    <n v="0.15378309786319733"/>
    <n v="0.16861592233181"/>
    <n v="7.9220272600650787E-3"/>
  </r>
  <r>
    <x v="0"/>
    <x v="6"/>
    <s v="ESP"/>
    <n v="184"/>
    <n v="16349.645453643092"/>
    <n v="1133.32452815796"/>
    <n v="6.6038466763993142"/>
    <n v="9.3686959907937677"/>
    <n v="5970.43212890625"/>
    <n v="4.7004775936428253E-2"/>
    <n v="0.28234712601742945"/>
    <n v="-115.1"/>
    <n v="375.70638890677947"/>
    <n v="355.31659074882344"/>
    <m/>
    <m/>
    <n v="5"/>
    <n v="11.194029850746269"/>
    <m/>
    <m/>
    <n v="4.7287394226103514E-2"/>
    <m/>
    <n v="399"/>
    <n v="804"/>
    <n v="4.3568600000000002"/>
    <m/>
    <m/>
    <m/>
    <m/>
    <m/>
    <m/>
    <m/>
    <m/>
    <n v="0"/>
    <n v="0"/>
    <n v="0"/>
    <n v="0"/>
    <s v="FLOAT"/>
    <s v="GBR"/>
    <m/>
    <m/>
    <m/>
    <m/>
    <n v="5.000000074505806E-2"/>
    <m/>
    <m/>
    <m/>
    <m/>
    <m/>
    <m/>
    <m/>
    <m/>
    <m/>
    <m/>
    <n v="0.11194030195474625"/>
    <m/>
    <m/>
    <m/>
    <m/>
  </r>
  <r>
    <x v="1"/>
    <x v="6"/>
    <s v="ESP"/>
    <n v="184"/>
    <n v="16389.546804746667"/>
    <n v="1220.51141481889"/>
    <n v="7.1118819455531588"/>
    <n v="10.073288689648161"/>
    <n v="6410.21728515625"/>
    <n v="5.0675048797905263E-2"/>
    <n v="0.28304020487732034"/>
    <n v="-83.9"/>
    <n v="440.69596374034876"/>
    <n v="465.39653171563782"/>
    <m/>
    <m/>
    <n v="5"/>
    <n v="9.9173553719008272"/>
    <m/>
    <m/>
    <n v="4.7228725002497932E-2"/>
    <m/>
    <n v="422"/>
    <n v="713"/>
    <n v="4.3913039999999999"/>
    <m/>
    <m/>
    <m/>
    <m/>
    <m/>
    <m/>
    <m/>
    <m/>
    <n v="0"/>
    <n v="0"/>
    <n v="0"/>
    <n v="0"/>
    <s v="FLOAT"/>
    <s v="GBR"/>
    <n v="0"/>
    <m/>
    <m/>
    <m/>
    <n v="5.000000074505806E-2"/>
    <m/>
    <m/>
    <m/>
    <m/>
    <m/>
    <m/>
    <m/>
    <m/>
    <m/>
    <m/>
    <n v="9.9173553287982941E-2"/>
    <m/>
    <m/>
    <m/>
    <m/>
  </r>
  <r>
    <x v="2"/>
    <x v="6"/>
    <s v="ESP"/>
    <n v="184"/>
    <n v="16431.937047909891"/>
    <n v="1407.17916611133"/>
    <n v="8.1995891100377083"/>
    <n v="11.717700574824951"/>
    <n v="7342.6689453125009"/>
    <n v="4.9486739603821987E-2"/>
    <n v="0.29145616246170897"/>
    <n v="-141.1"/>
    <n v="547.60816171765327"/>
    <n v="522.97967715939842"/>
    <m/>
    <m/>
    <n v="5.583333333333333"/>
    <n v="11.560693641618498"/>
    <m/>
    <m/>
    <n v="4.6906044272667195E-2"/>
    <m/>
    <n v="449"/>
    <n v="728"/>
    <n v="4.495139"/>
    <m/>
    <m/>
    <m/>
    <m/>
    <m/>
    <m/>
    <m/>
    <m/>
    <n v="0"/>
    <n v="0"/>
    <n v="0"/>
    <n v="0"/>
    <s v="FLOAT"/>
    <s v="GBR"/>
    <n v="0"/>
    <m/>
    <m/>
    <m/>
    <n v="5.5833332240581512E-2"/>
    <m/>
    <m/>
    <m/>
    <m/>
    <m/>
    <m/>
    <m/>
    <m/>
    <m/>
    <m/>
    <n v="0.11560693383216858"/>
    <m/>
    <m/>
    <m/>
    <m/>
  </r>
  <r>
    <x v="3"/>
    <x v="6"/>
    <s v="ESP"/>
    <n v="184"/>
    <n v="16468.980756670946"/>
    <n v="1520.6970660260699"/>
    <n v="8.861054372138998"/>
    <n v="12.347453475347669"/>
    <n v="7837.90087890625"/>
    <n v="4.0748638442474006E-2"/>
    <n v="0.31416274606194172"/>
    <n v="37.700000000000003"/>
    <n v="462.35083056158328"/>
    <n v="615.87569231058421"/>
    <m/>
    <m/>
    <n v="6"/>
    <n v="22.607385079125848"/>
    <m/>
    <m/>
    <n v="4.8402109474609684E-2"/>
    <m/>
    <n v="476"/>
    <n v="789"/>
    <n v="4.4245619999999999"/>
    <m/>
    <m/>
    <m/>
    <m/>
    <m/>
    <m/>
    <m/>
    <m/>
    <n v="0"/>
    <n v="0"/>
    <n v="0"/>
    <n v="0"/>
    <s v="FLOAT"/>
    <s v="GBR"/>
    <n v="0"/>
    <m/>
    <m/>
    <m/>
    <n v="5.9999998658895493E-2"/>
    <m/>
    <m/>
    <m/>
    <m/>
    <m/>
    <m/>
    <m/>
    <m/>
    <m/>
    <m/>
    <n v="0.22607384622097015"/>
    <m/>
    <m/>
    <m/>
    <m/>
  </r>
  <r>
    <x v="4"/>
    <x v="6"/>
    <s v="ESP"/>
    <n v="184"/>
    <n v="16502.511302040075"/>
    <n v="1388.33474669467"/>
    <n v="8.0897832658673448"/>
    <n v="11.230146963284543"/>
    <n v="7781.302734375"/>
    <n v="4.6998689234535811E-2"/>
    <n v="0.31036731421015867"/>
    <n v="-197.3"/>
    <n v="569.31554148388386"/>
    <n v="535.21203775212052"/>
    <n v="1738"/>
    <n v="1769"/>
    <n v="6"/>
    <n v="23.346303501945524"/>
    <m/>
    <m/>
    <n v="5.1775589831930965E-2"/>
    <m/>
    <n v="627"/>
    <n v="709"/>
    <n v="4.5350099999999998"/>
    <m/>
    <m/>
    <m/>
    <m/>
    <m/>
    <n v="32.012386322021484"/>
    <n v="66.190467834472656"/>
    <n v="62.726509094238281"/>
    <n v="0"/>
    <n v="0"/>
    <n v="0"/>
    <n v="0"/>
    <s v="FLOAT"/>
    <s v="GBR"/>
    <n v="0"/>
    <m/>
    <m/>
    <m/>
    <n v="5.9999998658895493E-2"/>
    <m/>
    <m/>
    <m/>
    <m/>
    <m/>
    <m/>
    <m/>
    <m/>
    <m/>
    <m/>
    <n v="0.23346303403377533"/>
    <m/>
    <m/>
    <m/>
    <m/>
  </r>
  <r>
    <x v="5"/>
    <x v="6"/>
    <s v="ESP"/>
    <n v="184"/>
    <n v="16538.41450535398"/>
    <n v="1426.55732597735"/>
    <n v="8.3125050431587724"/>
    <n v="11.122517218708801"/>
    <n v="7701.216796875"/>
    <n v="4.7499572345887912E-2"/>
    <n v="0.30366755189788069"/>
    <n v="-82.4"/>
    <n v="483.34879702881148"/>
    <n v="564.49136410892822"/>
    <n v="1766"/>
    <n v="1808"/>
    <n v="6"/>
    <n v="17.595307917888562"/>
    <m/>
    <m/>
    <n v="5.1394239878494646E-2"/>
    <m/>
    <n v="617"/>
    <n v="790"/>
    <n v="4.4635550000000004"/>
    <m/>
    <m/>
    <m/>
    <m/>
    <m/>
    <n v="27.874258041381836"/>
    <n v="49.660053253173828"/>
    <n v="54.76556396484375"/>
    <n v="0"/>
    <n v="0"/>
    <n v="0"/>
    <n v="0"/>
    <s v="FLOAT"/>
    <s v="GBR"/>
    <n v="0"/>
    <m/>
    <m/>
    <m/>
    <n v="5.9999998658895493E-2"/>
    <m/>
    <m/>
    <m/>
    <m/>
    <m/>
    <m/>
    <m/>
    <m/>
    <m/>
    <m/>
    <n v="0.17595307528972626"/>
    <m/>
    <m/>
    <m/>
    <m/>
  </r>
  <r>
    <x v="6"/>
    <x v="6"/>
    <s v="ESP"/>
    <n v="184"/>
    <n v="16574.727212284408"/>
    <n v="1470.0641707841601"/>
    <n v="8.5660180708394691"/>
    <n v="12.344244528141141"/>
    <n v="8002.0942382812509"/>
    <n v="5.8375957520641716E-2"/>
    <n v="0.29954208249376862"/>
    <n v="-194.2"/>
    <n v="594.28966591801509"/>
    <n v="479.88214715390018"/>
    <n v="1850"/>
    <n v="1902"/>
    <n v="6"/>
    <n v="23.715415019762844"/>
    <m/>
    <m/>
    <n v="4.9125696565745273E-2"/>
    <m/>
    <n v="679"/>
    <n v="729"/>
    <n v="4.7925560000000003"/>
    <m/>
    <m/>
    <m/>
    <m/>
    <m/>
    <n v="27.558794021606445"/>
    <n v="43.357982635498047"/>
    <n v="55.037559509277344"/>
    <n v="0"/>
    <n v="0"/>
    <n v="0"/>
    <n v="0"/>
    <s v="FLOAT"/>
    <s v="GBR"/>
    <n v="0"/>
    <m/>
    <m/>
    <m/>
    <n v="5.9999998658895493E-2"/>
    <m/>
    <m/>
    <m/>
    <m/>
    <m/>
    <m/>
    <m/>
    <m/>
    <m/>
    <m/>
    <n v="0.23715415596961975"/>
    <m/>
    <m/>
    <m/>
    <m/>
  </r>
  <r>
    <x v="7"/>
    <x v="6"/>
    <s v="ESP"/>
    <n v="184"/>
    <n v="16634.488123966185"/>
    <n v="1630.07740843077"/>
    <n v="9.498410215682517"/>
    <n v="13.434143094742304"/>
    <n v="8818.0810546874982"/>
    <n v="5.3764653701694913E-2"/>
    <n v="0.30241340919903059"/>
    <n v="-19.7"/>
    <n v="526.35888395475195"/>
    <n v="595.90575345037303"/>
    <n v="1828"/>
    <n v="1888"/>
    <n v="5.166666666666667"/>
    <n v="22.988505747126435"/>
    <m/>
    <m/>
    <n v="4.8460778698215287E-2"/>
    <m/>
    <n v="722"/>
    <n v="780"/>
    <n v="4.9762200000000005"/>
    <m/>
    <m/>
    <m/>
    <m/>
    <m/>
    <n v="30.419527053833008"/>
    <n v="46.069198608398438"/>
    <n v="68.29656982421875"/>
    <n v="0"/>
    <n v="0"/>
    <n v="0"/>
    <n v="0"/>
    <s v="FLOAT"/>
    <s v="GBR"/>
    <n v="0"/>
    <m/>
    <m/>
    <m/>
    <n v="5.1666665822267532E-2"/>
    <m/>
    <m/>
    <m/>
    <m/>
    <m/>
    <m/>
    <m/>
    <m/>
    <m/>
    <m/>
    <n v="0.22988505661487579"/>
    <m/>
    <m/>
    <m/>
    <m/>
  </r>
  <r>
    <x v="8"/>
    <x v="6"/>
    <s v="ESP"/>
    <n v="184"/>
    <n v="16732.148621423847"/>
    <n v="1563.42971962366"/>
    <n v="9.1100562117910826"/>
    <n v="12.524426630623392"/>
    <n v="8722.1591796875"/>
    <n v="6.5743474409815789E-2"/>
    <n v="0.30099424772401606"/>
    <n v="-37.9"/>
    <n v="502.03537992759078"/>
    <n v="563.82829605579195"/>
    <n v="1882"/>
    <n v="1951"/>
    <n v="4.333333333333333"/>
    <n v="19.672131147540984"/>
    <m/>
    <m/>
    <n v="4.8499891513952342E-2"/>
    <m/>
    <n v="735"/>
    <n v="811"/>
    <n v="5.147265"/>
    <m/>
    <m/>
    <m/>
    <m/>
    <m/>
    <n v="24.738122940063477"/>
    <n v="57.968471527099609"/>
    <n v="76.546836853027344"/>
    <n v="0"/>
    <n v="0"/>
    <n v="0"/>
    <n v="0"/>
    <s v="FLOAT"/>
    <s v="GBR"/>
    <n v="0"/>
    <m/>
    <m/>
    <m/>
    <n v="4.3333332985639572E-2"/>
    <m/>
    <m/>
    <m/>
    <m/>
    <m/>
    <m/>
    <m/>
    <m/>
    <m/>
    <m/>
    <n v="0.19672131538391113"/>
    <m/>
    <m/>
    <m/>
    <m/>
  </r>
  <r>
    <x v="9"/>
    <x v="6"/>
    <s v="ESP"/>
    <n v="184"/>
    <n v="16848.280137381698"/>
    <n v="1451.4433611125401"/>
    <n v="8.4575151936788426"/>
    <n v="11.856510790734152"/>
    <n v="8494.4091796874982"/>
    <n v="5.0481237659191054E-2"/>
    <n v="0.30310648805892143"/>
    <n v="-96"/>
    <n v="574.25866345158283"/>
    <n v="572.27044046008041"/>
    <n v="1792"/>
    <n v="1868"/>
    <n v="4"/>
    <n v="19.2"/>
    <m/>
    <m/>
    <n v="4.7893642870027939E-2"/>
    <m/>
    <n v="721"/>
    <n v="834"/>
    <n v="5.2097399999999991"/>
    <m/>
    <m/>
    <m/>
    <m/>
    <m/>
    <n v="27.201555252075195"/>
    <n v="67.499473571777344"/>
    <n v="74.103172302246094"/>
    <n v="0"/>
    <n v="0"/>
    <n v="0"/>
    <n v="0"/>
    <s v="FLOAT"/>
    <s v="GBR"/>
    <n v="0"/>
    <m/>
    <m/>
    <m/>
    <n v="3.9999999105930328E-2"/>
    <m/>
    <m/>
    <m/>
    <m/>
    <m/>
    <m/>
    <m/>
    <m/>
    <m/>
    <m/>
    <n v="0.19200000166893005"/>
    <m/>
    <m/>
    <m/>
    <m/>
  </r>
  <r>
    <x v="10"/>
    <x v="6"/>
    <s v="ESP"/>
    <n v="184"/>
    <n v="16967.671868320238"/>
    <n v="1579.1489071001299"/>
    <n v="9.2016514269240943"/>
    <n v="12.299016370824996"/>
    <n v="9010.8955078125018"/>
    <n v="6.093730306095365E-2"/>
    <n v="0.30742997999443089"/>
    <n v="78"/>
    <n v="589.19835060665355"/>
    <n v="773.99689092700714"/>
    <n v="1880"/>
    <n v="1977"/>
    <n v="4"/>
    <n v="15.78"/>
    <m/>
    <m/>
    <n v="4.8695455592637632E-2"/>
    <n v="1.5249315939280621"/>
    <n v="752"/>
    <n v="838"/>
    <n v="5.1434880000000005"/>
    <m/>
    <m/>
    <m/>
    <m/>
    <m/>
    <n v="26.626426696777344"/>
    <n v="75.279136657714844"/>
    <n v="54.163967132568359"/>
    <n v="0"/>
    <n v="0"/>
    <n v="0"/>
    <n v="0"/>
    <s v="FLOAT"/>
    <s v="GBR"/>
    <n v="0"/>
    <m/>
    <m/>
    <m/>
    <n v="3.9999999105930328E-2"/>
    <m/>
    <m/>
    <m/>
    <m/>
    <m/>
    <m/>
    <m/>
    <m/>
    <m/>
    <m/>
    <n v="0.15780000388622284"/>
    <m/>
    <m/>
    <m/>
    <m/>
  </r>
  <r>
    <x v="11"/>
    <x v="6"/>
    <s v="ESP"/>
    <n v="184"/>
    <n v="17094.463261028734"/>
    <n v="1590.21139291742"/>
    <n v="9.2661121867348388"/>
    <n v="12.600201056463847"/>
    <n v="9455.544921875"/>
    <n v="4.9124433848442513E-2"/>
    <n v="0.3094795219468866"/>
    <n v="-17.8"/>
    <n v="669.64586265150137"/>
    <n v="798.44253503574748"/>
    <n v="1960"/>
    <n v="2065"/>
    <n v="4.541666666666667"/>
    <n v="11.95"/>
    <m/>
    <m/>
    <n v="4.8597673553294987E-2"/>
    <n v="1.4368287140689706"/>
    <n v="788"/>
    <n v="813"/>
    <n v="5.1894900000000002"/>
    <m/>
    <m/>
    <m/>
    <m/>
    <m/>
    <n v="27.67640495300293"/>
    <n v="104.71107482910156"/>
    <n v="64.599166870117188"/>
    <n v="0"/>
    <n v="0"/>
    <n v="0"/>
    <n v="0"/>
    <s v="FLOAT"/>
    <s v="GBR"/>
    <n v="0"/>
    <m/>
    <m/>
    <m/>
    <n v="4.5416668057441711E-2"/>
    <m/>
    <m/>
    <m/>
    <m/>
    <m/>
    <m/>
    <m/>
    <m/>
    <m/>
    <m/>
    <n v="0.11949999630451202"/>
    <m/>
    <m/>
    <m/>
    <m/>
  </r>
  <r>
    <x v="12"/>
    <x v="6"/>
    <s v="ESP"/>
    <n v="184"/>
    <n v="17201.330365612081"/>
    <n v="1596.2238047974799"/>
    <n v="9.301146323228684"/>
    <n v="12.33416132225363"/>
    <n v="9998.1220703125"/>
    <n v="5.8263810186229316E-2"/>
    <n v="0.32075195513321875"/>
    <n v="-50.5"/>
    <n v="705.67911362908853"/>
    <n v="811.08143045779525"/>
    <n v="1968"/>
    <n v="2076"/>
    <n v="4.833333333333333"/>
    <n v="10.75"/>
    <m/>
    <m/>
    <n v="4.8597673553294987E-2"/>
    <n v="1.1223106577104522"/>
    <n v="824"/>
    <n v="814"/>
    <n v="5.2659450000000003"/>
    <m/>
    <m/>
    <m/>
    <m/>
    <m/>
    <n v="37.717250823974609"/>
    <n v="105.92594146728516"/>
    <n v="67.212539672851563"/>
    <n v="0"/>
    <n v="0"/>
    <n v="0"/>
    <n v="0"/>
    <s v="FLOAT"/>
    <s v="GBR"/>
    <n v="0"/>
    <m/>
    <m/>
    <m/>
    <n v="4.8333331942558289E-2"/>
    <m/>
    <m/>
    <m/>
    <m/>
    <m/>
    <m/>
    <m/>
    <m/>
    <m/>
    <m/>
    <n v="0.10750000178813934"/>
    <m/>
    <m/>
    <m/>
    <m/>
  </r>
  <r>
    <x v="13"/>
    <x v="6"/>
    <s v="ESP"/>
    <n v="184"/>
    <n v="17263.319232595797"/>
    <n v="1618.5244789695901"/>
    <n v="9.4310916560560987"/>
    <n v="12.386963224553721"/>
    <n v="10156.205078125"/>
    <n v="6.8287934254324584E-2"/>
    <n v="0.30572204087352273"/>
    <n v="-52"/>
    <n v="740.76873189312835"/>
    <n v="862.85144404975927"/>
    <n v="1997"/>
    <n v="2112"/>
    <n v="5.5"/>
    <n v="6.64"/>
    <m/>
    <m/>
    <n v="4.8636786369032049E-2"/>
    <n v="0.7339351982678578"/>
    <n v="810"/>
    <n v="874"/>
    <n v="5.2745959999999998"/>
    <m/>
    <m/>
    <m/>
    <m/>
    <m/>
    <n v="36.863304138183594"/>
    <n v="118.98827362060547"/>
    <n v="66.441276550292969"/>
    <n v="1"/>
    <n v="1"/>
    <n v="0"/>
    <n v="0"/>
    <s v="FLOAT"/>
    <s v="GBR"/>
    <n v="0"/>
    <m/>
    <m/>
    <m/>
    <n v="5.4999999701976776E-2"/>
    <m/>
    <m/>
    <m/>
    <m/>
    <m/>
    <m/>
    <m/>
    <m/>
    <m/>
    <m/>
    <n v="6.6399998962879181E-2"/>
    <m/>
    <m/>
    <m/>
    <m/>
  </r>
  <r>
    <x v="14"/>
    <x v="6"/>
    <s v="ESP"/>
    <n v="184"/>
    <n v="17335.969430374895"/>
    <n v="1623.0770719780901"/>
    <n v="9.4576194735181112"/>
    <n v="12.647931123142133"/>
    <n v="9752.13671875"/>
    <n v="6.9102200208928571E-2"/>
    <n v="0.27839492997065579"/>
    <n v="-56.4"/>
    <n v="650.55589978081525"/>
    <n v="750.75759401763332"/>
    <n v="2008"/>
    <n v="2128"/>
    <n v="4.5"/>
    <n v="6.56"/>
    <m/>
    <m/>
    <n v="4.871501200050618E-2"/>
    <n v="0.70835741779316319"/>
    <n v="817"/>
    <n v="862"/>
    <n v="5.2468199999999996"/>
    <m/>
    <m/>
    <m/>
    <m/>
    <m/>
    <n v="35.475975036621094"/>
    <n v="128.23896789550781"/>
    <n v="69.275161743164063"/>
    <n v="0"/>
    <n v="0"/>
    <n v="0"/>
    <n v="0"/>
    <s v="FLOAT"/>
    <s v="GBR"/>
    <n v="0"/>
    <m/>
    <m/>
    <m/>
    <n v="4.5000001788139343E-2"/>
    <m/>
    <m/>
    <m/>
    <m/>
    <m/>
    <m/>
    <m/>
    <m/>
    <m/>
    <m/>
    <n v="6.5600000321865082E-2"/>
    <m/>
    <m/>
    <m/>
    <m/>
  </r>
  <r>
    <x v="15"/>
    <x v="6"/>
    <s v="ESP"/>
    <n v="184"/>
    <n v="17373.394720697695"/>
    <n v="1562.3476285950201"/>
    <n v="9.103750901118346"/>
    <n v="11.96201664465592"/>
    <n v="9643.7490234375036"/>
    <n v="5.1043401758283542E-2"/>
    <n v="0.27497904093551639"/>
    <n v="-23"/>
    <n v="651.82475810521919"/>
    <n v="795.57433476463086"/>
    <n v="2118"/>
    <n v="2247"/>
    <n v="4"/>
    <n v="6.9"/>
    <m/>
    <m/>
    <n v="4.8793237631980298E-2"/>
    <n v="0.71310426824583084"/>
    <n v="814"/>
    <n v="907"/>
    <n v="5.2936890000000005"/>
    <m/>
    <m/>
    <m/>
    <m/>
    <m/>
    <n v="32.688945770263672"/>
    <n v="137.54946899414063"/>
    <n v="70.914375305175781"/>
    <n v="0"/>
    <n v="0"/>
    <n v="0"/>
    <n v="0"/>
    <s v="FLOAT"/>
    <s v="GBR"/>
    <n v="0"/>
    <m/>
    <m/>
    <m/>
    <n v="3.9999999105930328E-2"/>
    <m/>
    <m/>
    <m/>
    <m/>
    <m/>
    <m/>
    <m/>
    <m/>
    <m/>
    <m/>
    <n v="6.8999998271465302E-2"/>
    <m/>
    <m/>
    <m/>
    <m/>
  </r>
  <r>
    <x v="16"/>
    <x v="6"/>
    <s v="ESP"/>
    <n v="184"/>
    <n v="17430.484689939054"/>
    <n v="1525.80493208283"/>
    <n v="8.8908177483338076"/>
    <n v="11.811356903007011"/>
    <n v="9816.6943359375"/>
    <n v="4.624794014700126E-2"/>
    <n v="0.27292951007261723"/>
    <n v="31.4"/>
    <n v="665.99493306513716"/>
    <n v="859.00227595565241"/>
    <n v="2101"/>
    <n v="2245"/>
    <n v="4"/>
    <n v="6.45"/>
    <m/>
    <m/>
    <n v="4.8597673553294994E-2"/>
    <n v="0.69952252774253176"/>
    <n v="882"/>
    <n v="907"/>
    <n v="5.2864899999999997"/>
    <m/>
    <m/>
    <m/>
    <m/>
    <m/>
    <n v="30.061618804931641"/>
    <n v="132.24594116210938"/>
    <n v="70.971817016601563"/>
    <n v="0"/>
    <n v="0"/>
    <n v="0"/>
    <n v="0"/>
    <s v="FLOAT"/>
    <s v="GBR"/>
    <n v="0"/>
    <m/>
    <m/>
    <m/>
    <n v="3.9999999105930328E-2"/>
    <m/>
    <m/>
    <m/>
    <m/>
    <m/>
    <m/>
    <m/>
    <m/>
    <m/>
    <m/>
    <n v="6.4499996602535248E-2"/>
    <m/>
    <m/>
    <m/>
    <m/>
  </r>
  <r>
    <x v="17"/>
    <x v="6"/>
    <s v="ESP"/>
    <n v="184"/>
    <n v="17515.661360655125"/>
    <n v="1492.17609705882"/>
    <n v="8.6948635755555905"/>
    <n v="11.363239173321276"/>
    <n v="8996.3505859374982"/>
    <n v="4.8512119796189065E-2"/>
    <n v="0.2630234350816002"/>
    <n v="6.5"/>
    <n v="650.10772365849368"/>
    <n v="797.22150180629535"/>
    <n v="2096"/>
    <n v="2253"/>
    <n v="4"/>
    <n v="5.93"/>
    <m/>
    <m/>
    <n v="4.8323883843135594E-2"/>
    <n v="0.75841860772217529"/>
    <n v="766"/>
    <n v="844"/>
    <n v="5.2452449999999997"/>
    <m/>
    <m/>
    <m/>
    <m/>
    <m/>
    <n v="30.372106552124023"/>
    <n v="121.42689514160156"/>
    <n v="68.56719970703125"/>
    <n v="0"/>
    <n v="0"/>
    <n v="0"/>
    <n v="0"/>
    <s v="FLOAT"/>
    <s v="GBR"/>
    <n v="0"/>
    <m/>
    <m/>
    <m/>
    <n v="3.9999999105930328E-2"/>
    <m/>
    <m/>
    <m/>
    <m/>
    <m/>
    <m/>
    <m/>
    <m/>
    <m/>
    <m/>
    <n v="5.9300001710653305E-2"/>
    <m/>
    <m/>
    <m/>
    <m/>
  </r>
  <r>
    <x v="18"/>
    <x v="6"/>
    <s v="ESP"/>
    <n v="184"/>
    <n v="17562.244573863005"/>
    <n v="1550.94552328176"/>
    <n v="9.0373111890975562"/>
    <n v="12.244243869099943"/>
    <n v="9408.9091796875"/>
    <n v="4.2979702815535023E-2"/>
    <n v="0.26780567091921509"/>
    <n v="-15.2"/>
    <n v="721.26345273024253"/>
    <n v="859.3176764716834"/>
    <n v="2199"/>
    <n v="2354"/>
    <n v="3.5"/>
    <n v="5.49"/>
    <m/>
    <m/>
    <n v="4.8402109474609711E-2"/>
    <n v="0.72133754069281142"/>
    <n v="716"/>
    <n v="842"/>
    <n v="5.2597860000000001"/>
    <m/>
    <m/>
    <m/>
    <m/>
    <m/>
    <n v="27.771394729614258"/>
    <n v="119.18838500976563"/>
    <n v="67.570426940917969"/>
    <n v="0"/>
    <n v="0"/>
    <n v="0"/>
    <n v="0"/>
    <s v="FLOAT"/>
    <s v="GBR"/>
    <n v="0"/>
    <m/>
    <m/>
    <m/>
    <n v="3.5000000149011612E-2"/>
    <m/>
    <m/>
    <m/>
    <m/>
    <m/>
    <m/>
    <m/>
    <m/>
    <m/>
    <m/>
    <n v="5.4900001734495163E-2"/>
    <m/>
    <m/>
    <m/>
    <m/>
  </r>
  <r>
    <x v="19"/>
    <x v="6"/>
    <s v="ESP"/>
    <n v="184"/>
    <n v="17591.188933470265"/>
    <n v="1547.0133553584001"/>
    <n v="9.014398569255178"/>
    <n v="12.059242366558227"/>
    <n v="8712.306640625"/>
    <n v="5.2505263466437226E-2"/>
    <n v="0.27224632496808293"/>
    <n v="-42.8"/>
    <n v="806.83491469812202"/>
    <n v="891.24244844207897"/>
    <n v="2273"/>
    <n v="2443"/>
    <n v="3.5"/>
    <n v="5.28"/>
    <m/>
    <m/>
    <n v="4.8480335106083836E-2"/>
    <n v="0.79003193873126121"/>
    <n v="761"/>
    <n v="833"/>
    <n v="5.3383459999999996"/>
    <m/>
    <m/>
    <m/>
    <m/>
    <m/>
    <n v="26.397939682006836"/>
    <n v="113.23905944824219"/>
    <n v="62.875598907470703"/>
    <n v="0"/>
    <n v="0"/>
    <n v="0"/>
    <n v="0"/>
    <s v="FLOAT"/>
    <s v="GBR"/>
    <n v="0"/>
    <m/>
    <m/>
    <m/>
    <n v="3.5000000149011612E-2"/>
    <m/>
    <m/>
    <m/>
    <m/>
    <m/>
    <m/>
    <m/>
    <m/>
    <m/>
    <m/>
    <n v="5.2799999713897705E-2"/>
    <m/>
    <m/>
    <m/>
    <m/>
  </r>
  <r>
    <x v="20"/>
    <x v="6"/>
    <s v="ESP"/>
    <n v="184"/>
    <n v="17590.22699080747"/>
    <n v="1543.10086258918"/>
    <n v="8.9916005959223124"/>
    <n v="11.979156094564374"/>
    <n v="8838.099609375"/>
    <n v="5.7246236111101897E-2"/>
    <n v="0.28625147307883342"/>
    <n v="-28.3"/>
    <n v="793.48309779513227"/>
    <n v="920.71434595769779"/>
    <n v="2287"/>
    <n v="2462"/>
    <n v="4"/>
    <n v="5.14"/>
    <m/>
    <m/>
    <n v="4.8069650540844722E-2"/>
    <n v="0.77923979370681551"/>
    <n v="778"/>
    <n v="832"/>
    <n v="5.4119669999999998"/>
    <m/>
    <m/>
    <m/>
    <m/>
    <m/>
    <n v="27.906124114990234"/>
    <n v="151.23921203613281"/>
    <n v="74.821548461914063"/>
    <n v="1"/>
    <n v="1"/>
    <n v="0"/>
    <n v="0"/>
    <s v="FLOAT"/>
    <s v="GBR"/>
    <n v="0"/>
    <m/>
    <m/>
    <m/>
    <n v="3.9999999105930328E-2"/>
    <m/>
    <m/>
    <m/>
    <m/>
    <m/>
    <m/>
    <m/>
    <m/>
    <m/>
    <m/>
    <n v="5.1399998366832733E-2"/>
    <m/>
    <m/>
    <m/>
    <m/>
  </r>
  <r>
    <x v="21"/>
    <x v="6"/>
    <s v="ESP"/>
    <n v="184"/>
    <n v="17609.21312120579"/>
    <n v="1572.24155501275"/>
    <n v="9.1614025017560525"/>
    <n v="11.984022663229098"/>
    <n v="9012.1435546874982"/>
    <n v="5.3918242909008957E-2"/>
    <n v="0.26643932389261427"/>
    <n v="91.1"/>
    <n v="760.21128460273121"/>
    <n v="984.38752737415768"/>
    <n v="2317"/>
    <n v="2498"/>
    <n v="4"/>
    <n v="5.47"/>
    <m/>
    <m/>
    <n v="4.8988801710665594E-2"/>
    <n v="0.76785279951141483"/>
    <n v="775"/>
    <n v="833"/>
    <n v="5.5374439999999998"/>
    <m/>
    <m/>
    <m/>
    <m/>
    <m/>
    <n v="26.818475723266602"/>
    <n v="135.93394470214844"/>
    <n v="72.365516662597656"/>
    <n v="0"/>
    <n v="0"/>
    <n v="0"/>
    <n v="0"/>
    <s v="FLOAT"/>
    <s v="GBR"/>
    <n v="0"/>
    <m/>
    <m/>
    <m/>
    <n v="3.9999999105930328E-2"/>
    <m/>
    <m/>
    <m/>
    <m/>
    <m/>
    <m/>
    <m/>
    <m/>
    <m/>
    <m/>
    <n v="5.469999834895134E-2"/>
    <m/>
    <m/>
    <m/>
    <m/>
  </r>
  <r>
    <x v="22"/>
    <x v="6"/>
    <s v="ESP"/>
    <n v="184"/>
    <n v="17658.203242570107"/>
    <n v="1704.4117449641799"/>
    <n v="9.9315540761232572"/>
    <n v="13.195814350714532"/>
    <n v="8936.6611328124982"/>
    <n v="5.5236766377001527E-2"/>
    <n v="0.2739542750224791"/>
    <n v="138.4"/>
    <n v="745.23233601432742"/>
    <n v="983.61072364239567"/>
    <n v="2222"/>
    <n v="2406"/>
    <n v="4.5"/>
    <n v="6.24"/>
    <m/>
    <m/>
    <n v="4.8754124816243256E-2"/>
    <n v="0.80298447037433784"/>
    <n v="742"/>
    <n v="764"/>
    <n v="5.954904"/>
    <m/>
    <m/>
    <m/>
    <m/>
    <m/>
    <n v="27.061981201171875"/>
    <n v="146.71942138671875"/>
    <n v="72.625946044921875"/>
    <n v="0"/>
    <n v="0"/>
    <n v="0"/>
    <n v="0"/>
    <s v="FLOAT"/>
    <s v="GBR"/>
    <n v="0"/>
    <m/>
    <m/>
    <m/>
    <n v="4.5000001788139343E-2"/>
    <m/>
    <m/>
    <m/>
    <m/>
    <m/>
    <m/>
    <m/>
    <m/>
    <m/>
    <m/>
    <n v="6.2399998307228088E-2"/>
    <m/>
    <m/>
    <m/>
    <m/>
  </r>
  <r>
    <x v="23"/>
    <x v="6"/>
    <s v="ESP"/>
    <n v="184"/>
    <n v="17721.596806148675"/>
    <n v="1630.9622640136099"/>
    <n v="9.5035662415644868"/>
    <n v="12.61142555664976"/>
    <n v="8702.748046875"/>
    <n v="5.5377384500720064E-2"/>
    <n v="0.26678090499112256"/>
    <n v="100.3"/>
    <n v="744.20307036027771"/>
    <n v="933.86714766946341"/>
    <n v="2178"/>
    <n v="2363"/>
    <n v="5"/>
    <n v="6.14"/>
    <m/>
    <m/>
    <n v="4.9653719578195595E-2"/>
    <n v="0.83054226090425698"/>
    <n v="806"/>
    <n v="738"/>
    <n v="6.1597759999999999"/>
    <m/>
    <m/>
    <m/>
    <m/>
    <m/>
    <n v="26.36882209777832"/>
    <n v="144.92510986328125"/>
    <n v="73.255294799804688"/>
    <n v="0"/>
    <n v="0"/>
    <n v="0"/>
    <n v="0"/>
    <s v="FLOAT"/>
    <s v="GBR"/>
    <n v="0"/>
    <m/>
    <m/>
    <m/>
    <n v="5.000000074505806E-2"/>
    <m/>
    <m/>
    <m/>
    <m/>
    <m/>
    <m/>
    <m/>
    <m/>
    <m/>
    <m/>
    <n v="6.1400000005960464E-2"/>
    <m/>
    <m/>
    <m/>
    <m/>
  </r>
  <r>
    <x v="24"/>
    <x v="6"/>
    <s v="ESP"/>
    <n v="184"/>
    <n v="17780.326045315662"/>
    <n v="1649.53500412124"/>
    <n v="9.6117890188749797"/>
    <n v="12.843859008759914"/>
    <n v="8514.8496093750018"/>
    <n v="5.5117479303734757E-2"/>
    <n v="0.25687483090737018"/>
    <n v="90.1"/>
    <n v="761.0920845846224"/>
    <n v="954.04404828173836"/>
    <n v="1994"/>
    <n v="2190"/>
    <n v="5"/>
    <n v="5.77"/>
    <m/>
    <m/>
    <n v="4.9595050354590012E-2"/>
    <n v="0.85544656036846678"/>
    <n v="768"/>
    <n v="800"/>
    <n v="6.1725499999999993"/>
    <m/>
    <m/>
    <m/>
    <m/>
    <m/>
    <n v="25.313337326049805"/>
    <n v="169.31375122070313"/>
    <n v="75.243370056152344"/>
    <n v="0"/>
    <n v="0"/>
    <n v="0"/>
    <n v="0"/>
    <s v="FLOAT"/>
    <s v="GBR"/>
    <n v="0"/>
    <m/>
    <m/>
    <m/>
    <n v="5.000000074505806E-2"/>
    <m/>
    <m/>
    <m/>
    <m/>
    <m/>
    <m/>
    <m/>
    <m/>
    <m/>
    <m/>
    <n v="5.7700000703334808E-2"/>
    <m/>
    <m/>
    <m/>
    <m/>
  </r>
  <r>
    <x v="25"/>
    <x v="6"/>
    <s v="ESP"/>
    <n v="184"/>
    <n v="17848.051821080226"/>
    <n v="1621.6575690223201"/>
    <n v="9.4493480740700733"/>
    <n v="12.281657467100288"/>
    <n v="8593.294921875"/>
    <n v="5.8719497958641897E-2"/>
    <n v="0.27156315189265373"/>
    <n v="145.4"/>
    <n v="641.85958812802642"/>
    <n v="909.61536914095143"/>
    <n v="2137"/>
    <n v="2346"/>
    <n v="4.5"/>
    <n v="5.72"/>
    <m/>
    <m/>
    <n v="4.9673275986064129E-2"/>
    <n v="0.86113640214418308"/>
    <n v="778"/>
    <n v="837"/>
    <n v="5.9108939999999999"/>
    <m/>
    <m/>
    <m/>
    <m/>
    <m/>
    <n v="24.713626861572266"/>
    <n v="129.15232849121094"/>
    <n v="67.967727661132813"/>
    <n v="0"/>
    <n v="0"/>
    <n v="0"/>
    <n v="0"/>
    <s v="FLOAT"/>
    <s v="GBR"/>
    <n v="0"/>
    <m/>
    <m/>
    <m/>
    <n v="4.5000001788139343E-2"/>
    <m/>
    <m/>
    <m/>
    <m/>
    <m/>
    <m/>
    <m/>
    <m/>
    <m/>
    <m/>
    <n v="5.7199999690055847E-2"/>
    <m/>
    <m/>
    <m/>
    <m/>
  </r>
  <r>
    <x v="26"/>
    <x v="6"/>
    <s v="ESP"/>
    <n v="184"/>
    <n v="17936.047690003837"/>
    <n v="1460.62813572189"/>
    <n v="8.511034588848041"/>
    <n v="10.208319602885298"/>
    <n v="8223.86328125"/>
    <n v="6.0031664294884976E-2"/>
    <n v="0.25892436188198664"/>
    <n v="270.5"/>
    <n v="726.56432689048233"/>
    <n v="1130.7295960655242"/>
    <n v="2199"/>
    <n v="2419"/>
    <n v="4"/>
    <n v="5.96"/>
    <m/>
    <m/>
    <n v="4.9712388801801184E-2"/>
    <n v="0.96998211181290361"/>
    <n v="845"/>
    <n v="833"/>
    <n v="6.2390670000000004"/>
    <m/>
    <m/>
    <m/>
    <m/>
    <m/>
    <n v="21.679580688476563"/>
    <n v="112.63322448730469"/>
    <n v="69.312187194824219"/>
    <n v="0"/>
    <n v="0"/>
    <n v="0"/>
    <n v="0"/>
    <s v="FLOAT"/>
    <s v="GBR"/>
    <n v="0"/>
    <m/>
    <m/>
    <m/>
    <n v="3.9999999105930328E-2"/>
    <m/>
    <m/>
    <m/>
    <m/>
    <m/>
    <m/>
    <m/>
    <m/>
    <m/>
    <m/>
    <n v="5.9599999338388443E-2"/>
    <m/>
    <m/>
    <m/>
    <m/>
  </r>
  <r>
    <x v="27"/>
    <x v="6"/>
    <s v="ESP"/>
    <n v="184"/>
    <n v="18071.610486034835"/>
    <n v="1547.0413311254599"/>
    <n v="9.0145615831772261"/>
    <n v="11.054114938238074"/>
    <n v="8910.1699218749982"/>
    <n v="5.8706405152381402E-2"/>
    <n v="0.28146922596352975"/>
    <n v="261.5"/>
    <n v="784.99881047750387"/>
    <n v="1199.4521387424618"/>
    <n v="2395"/>
    <n v="2626"/>
    <n v="4"/>
    <n v="6.17"/>
    <m/>
    <m/>
    <n v="4.9673275986064129E-2"/>
    <n v="0.94027376130042839"/>
    <n v="826"/>
    <n v="904"/>
    <n v="6.7046159999999997"/>
    <m/>
    <m/>
    <m/>
    <m/>
    <m/>
    <n v="20.596824645996094"/>
    <n v="97.357345581054688"/>
    <n v="65.332939147949219"/>
    <n v="0"/>
    <n v="0"/>
    <n v="0"/>
    <n v="0"/>
    <s v="FLOAT"/>
    <s v="GBR"/>
    <n v="0"/>
    <m/>
    <m/>
    <m/>
    <n v="3.9999999105930328E-2"/>
    <m/>
    <m/>
    <m/>
    <m/>
    <m/>
    <m/>
    <m/>
    <m/>
    <m/>
    <m/>
    <n v="6.1700001358985901E-2"/>
    <m/>
    <m/>
    <m/>
    <m/>
  </r>
  <r>
    <x v="28"/>
    <x v="6"/>
    <s v="ESP"/>
    <n v="184"/>
    <n v="18254.135640842924"/>
    <n v="1646.52650831868"/>
    <n v="9.5942586076705485"/>
    <n v="12.062179920099853"/>
    <n v="9569.7763671874982"/>
    <n v="5.744260571332007E-2"/>
    <n v="0.30913793008523693"/>
    <n v="347.8"/>
    <n v="801.67071006091453"/>
    <n v="1341.4983363517397"/>
    <n v="3286"/>
    <n v="3538"/>
    <n v="5"/>
    <n v="9.09"/>
    <m/>
    <m/>
    <n v="5.0494645116542357E-2"/>
    <n v="1.1072358321411251"/>
    <n v="926"/>
    <n v="940"/>
    <n v="8.0952120000000001"/>
    <m/>
    <m/>
    <m/>
    <m/>
    <m/>
    <n v="17.241369247436523"/>
    <n v="56.20068359375"/>
    <n v="56.206352233886719"/>
    <n v="0"/>
    <n v="0"/>
    <n v="0"/>
    <n v="0"/>
    <s v="FLOAT"/>
    <s v="GBR"/>
    <n v="0"/>
    <m/>
    <m/>
    <m/>
    <n v="5.000000074505806E-2"/>
    <m/>
    <m/>
    <m/>
    <m/>
    <m/>
    <m/>
    <m/>
    <m/>
    <m/>
    <m/>
    <n v="9.08999964594841E-2"/>
    <m/>
    <m/>
    <m/>
    <m/>
  </r>
  <r>
    <x v="29"/>
    <x v="6"/>
    <s v="ESP"/>
    <n v="184"/>
    <n v="18438.911154808087"/>
    <n v="1651.6502309293901"/>
    <n v="9.6241143795106936"/>
    <n v="12.237679310549789"/>
    <n v="9717.759765625"/>
    <n v="8.6388801069562371E-2"/>
    <n v="0.31460334999125"/>
    <n v="-117.9"/>
    <n v="1024.8983907445763"/>
    <n v="1148.1761285604719"/>
    <n v="3243"/>
    <n v="3500"/>
    <n v="4"/>
    <n v="6.39"/>
    <m/>
    <m/>
    <n v="5.0572870748016467E-2"/>
    <n v="1.1781520455174808"/>
    <n v="1159"/>
    <n v="924"/>
    <n v="6.4599520000000004"/>
    <m/>
    <m/>
    <m/>
    <m/>
    <m/>
    <n v="17.824331283569336"/>
    <n v="70.986602783203125"/>
    <n v="59.356918334960938"/>
    <n v="0"/>
    <n v="0"/>
    <n v="0"/>
    <n v="0"/>
    <s v="FLOAT"/>
    <s v="GBR"/>
    <n v="0"/>
    <m/>
    <m/>
    <m/>
    <n v="3.9999999105930328E-2"/>
    <m/>
    <m/>
    <m/>
    <m/>
    <m/>
    <m/>
    <n v="4.2203512042760849E-2"/>
    <m/>
    <m/>
    <m/>
    <n v="6.3900001347064972E-2"/>
    <m/>
    <m/>
    <m/>
    <m/>
  </r>
  <r>
    <x v="30"/>
    <x v="6"/>
    <s v="ESP"/>
    <n v="184"/>
    <n v="18583.513742946194"/>
    <n v="1676.5895298830201"/>
    <n v="9.769434896639476"/>
    <n v="12.087379149546143"/>
    <n v="10257.7294921875"/>
    <n v="0.1066327412207734"/>
    <n v="0.33031643699092555"/>
    <n v="-52.2"/>
    <n v="1125.4672571559422"/>
    <n v="1310.511843821195"/>
    <n v="3112"/>
    <n v="3371"/>
    <n v="3.5"/>
    <n v="5.29"/>
    <m/>
    <m/>
    <n v="5.1628916772917047E-2"/>
    <n v="1.2409178248988812"/>
    <n v="951"/>
    <n v="929"/>
    <n v="6.6943360000000007"/>
    <n v="200"/>
    <m/>
    <m/>
    <m/>
    <m/>
    <n v="16.092861175537109"/>
    <n v="69.591758728027344"/>
    <n v="59.494644165039063"/>
    <n v="0"/>
    <n v="0"/>
    <n v="0"/>
    <n v="0"/>
    <s v="FLOAT"/>
    <s v="GBR"/>
    <n v="0"/>
    <n v="4.1947886347770691E-2"/>
    <m/>
    <n v="8.2718059420585632E-2"/>
    <n v="3.5000000149011612E-2"/>
    <m/>
    <m/>
    <m/>
    <m/>
    <n v="3.7453401833772659E-2"/>
    <n v="-5.3020562045276165E-3"/>
    <n v="4.6527661383152008E-2"/>
    <m/>
    <m/>
    <m/>
    <n v="5.2900001406669617E-2"/>
    <n v="4.6280968934297562E-2"/>
    <m/>
    <m/>
    <n v="5.8859027922153473E-2"/>
  </r>
  <r>
    <x v="31"/>
    <x v="6"/>
    <s v="ESP"/>
    <n v="184"/>
    <n v="18707.890427306545"/>
    <n v="1807.7494764682699"/>
    <n v="10.533699814422153"/>
    <n v="14.227758541074444"/>
    <n v="10786.23828125"/>
    <n v="7.7713522583934894E-2"/>
    <n v="0.33099962087449669"/>
    <n v="-138.19999999999999"/>
    <n v="1153.263413287191"/>
    <n v="1192.0235797994565"/>
    <n v="3173"/>
    <n v="3444"/>
    <n v="4"/>
    <n v="5.53"/>
    <m/>
    <m/>
    <n v="5.1081337352598233E-2"/>
    <n v="1.238893256593586"/>
    <n v="987"/>
    <n v="984"/>
    <n v="7.16"/>
    <n v="242"/>
    <m/>
    <m/>
    <m/>
    <m/>
    <n v="17.926191329956055"/>
    <n v="75.693809509277344"/>
    <n v="52.923931121826172"/>
    <n v="0"/>
    <n v="0"/>
    <n v="0"/>
    <n v="0"/>
    <s v="FLOAT"/>
    <s v="GBR"/>
    <n v="0"/>
    <n v="2.2268075495958328E-2"/>
    <n v="5.9494651854038239E-2"/>
    <n v="7.7421121299266815E-2"/>
    <n v="3.9999999105930328E-2"/>
    <m/>
    <m/>
    <n v="2.1921293810009956E-2"/>
    <n v="3.7573359906673431E-2"/>
    <n v="3.6767370998859406E-2"/>
    <n v="-2.3254606872797012E-2"/>
    <n v="4.563290998339653E-2"/>
    <m/>
    <m/>
    <m/>
    <n v="5.5300001055002213E-2"/>
    <n v="4.4571734964847565E-2"/>
    <n v="5.6826256215572357E-2"/>
    <n v="5.5186517536640167E-2"/>
    <n v="5.8710560202598572E-2"/>
  </r>
  <r>
    <x v="32"/>
    <x v="6"/>
    <s v="ESP"/>
    <n v="184"/>
    <n v="18882.143500063983"/>
    <n v="1716.56321550441"/>
    <n v="10.002360315948399"/>
    <n v="13.252461973916063"/>
    <n v="10422.380859374998"/>
    <n v="6.917613654996882E-2"/>
    <n v="0.32348465903658213"/>
    <n v="-88.5"/>
    <n v="1095.4331051000408"/>
    <n v="1200.4126178966114"/>
    <n v="2975"/>
    <n v="3272"/>
    <n v="4"/>
    <n v="4.78"/>
    <m/>
    <m/>
    <n v="5.2156939785367333E-2"/>
    <n v="1.2796501374925882"/>
    <n v="1016"/>
    <n v="953"/>
    <n v="7"/>
    <n v="288"/>
    <m/>
    <m/>
    <m/>
    <m/>
    <n v="17.881185531616211"/>
    <n v="85.27874755859375"/>
    <n v="54.399295806884766"/>
    <n v="0"/>
    <n v="0"/>
    <n v="0"/>
    <n v="0"/>
    <s v="FLOAT"/>
    <s v="GBR"/>
    <n v="0"/>
    <n v="4.3839555233716965E-2"/>
    <n v="-1.887492835521698E-3"/>
    <n v="7.7503040432929993E-2"/>
    <n v="3.9999999105930328E-2"/>
    <m/>
    <m/>
    <n v="-3.8772247731685638E-2"/>
    <n v="3.688475489616394E-2"/>
    <n v="3.8372546434402466E-2"/>
    <n v="-4.287282470613718E-3"/>
    <n v="3.8108058273792267E-2"/>
    <m/>
    <m/>
    <m/>
    <n v="4.7800000756978989E-2"/>
    <n v="3.7944678217172623E-2"/>
    <n v="2.8121123090386391E-2"/>
    <n v="3.2060176599770784E-3"/>
    <n v="5.8751519769430161E-2"/>
  </r>
  <r>
    <x v="33"/>
    <x v="6"/>
    <s v="ESP"/>
    <n v="184"/>
    <n v="19093.331624158935"/>
    <n v="1699.4406792003099"/>
    <n v="9.9025878309681765"/>
    <n v="13.067992843980191"/>
    <n v="11152.5048828125"/>
    <n v="7.1349089527165316E-2"/>
    <n v="0.33373232615856602"/>
    <n v="-116.4"/>
    <n v="1186.2363460555093"/>
    <n v="1255.8751087714268"/>
    <n v="3061"/>
    <n v="3401"/>
    <n v="3.5"/>
    <n v="4.45"/>
    <m/>
    <m/>
    <n v="5.4601490768933496E-2"/>
    <n v="1.1427024051088051"/>
    <n v="1028"/>
    <n v="1014"/>
    <n v="6.99"/>
    <n v="291"/>
    <m/>
    <m/>
    <m/>
    <m/>
    <n v="18.791790008544922"/>
    <n v="92.963417053222656"/>
    <n v="52.982048034667969"/>
    <n v="0"/>
    <n v="0"/>
    <n v="0"/>
    <n v="0"/>
    <s v="FLOAT"/>
    <s v="GBR"/>
    <n v="0"/>
    <n v="5.4044604301452637E-2"/>
    <n v="0.12373659759759903"/>
    <n v="7.44122713804245E-2"/>
    <n v="3.5000000149011612E-2"/>
    <m/>
    <m/>
    <n v="8.5241928696632385E-2"/>
    <n v="3.8494668900966644E-2"/>
    <n v="3.5471048206090927E-2"/>
    <n v="1.4185967855155468E-2"/>
    <n v="3.9147652685642242E-2"/>
    <m/>
    <m/>
    <m/>
    <n v="4.4500000774860382E-2"/>
    <n v="3.9703000336885452E-2"/>
    <n v="8.687300980091095E-2"/>
    <n v="0.1147296354174614"/>
    <n v="5.4706133902072906E-2"/>
  </r>
  <r>
    <x v="34"/>
    <x v="6"/>
    <s v="ESP"/>
    <n v="184"/>
    <n v="19268.119209389046"/>
    <n v="1666.9834101004301"/>
    <n v="9.7134603362878611"/>
    <n v="12.551328114657771"/>
    <n v="11756.9873046875"/>
    <n v="7.3234739065989249E-2"/>
    <n v="0.33988092986088114"/>
    <n v="-53.3"/>
    <n v="1201.0726793708875"/>
    <n v="1306.6967752170535"/>
    <n v="3012"/>
    <n v="3377"/>
    <n v="3"/>
    <n v="4.59"/>
    <m/>
    <m/>
    <n v="5.567709320170261E-2"/>
    <n v="1.0749349961172034"/>
    <n v="1027"/>
    <n v="983"/>
    <n v="7.13"/>
    <n v="287"/>
    <n v="85"/>
    <m/>
    <m/>
    <n v="507.4339599609375"/>
    <n v="19.278863906860352"/>
    <n v="82.35968017578125"/>
    <n v="51.541118621826172"/>
    <n v="0"/>
    <n v="0"/>
    <n v="0"/>
    <n v="0"/>
    <s v="FLOAT"/>
    <s v="GBR"/>
    <n v="0"/>
    <n v="-1.3100476935505867E-3"/>
    <n v="-6.0274068266153336E-2"/>
    <n v="5.9901781380176544E-2"/>
    <n v="2.9999999329447746E-2"/>
    <m/>
    <m/>
    <n v="-9.5861159265041351E-2"/>
    <n v="3.5587090998888016E-2"/>
    <n v="3.9360206574201584E-2"/>
    <n v="-4.2085666209459305E-2"/>
    <n v="3.9327755570411682E-2"/>
    <m/>
    <m/>
    <m/>
    <n v="4.5899998396635056E-2"/>
    <n v="3.7672620266675949E-2"/>
    <n v="-1.4177477918565273E-2"/>
    <n v="-5.4138448089361191E-2"/>
    <n v="4.495089128613472E-2"/>
  </r>
  <r>
    <x v="35"/>
    <x v="6"/>
    <s v="ESP"/>
    <n v="184"/>
    <n v="19382.49604557241"/>
    <n v="1643.01423233131"/>
    <n v="9.5737926850424415"/>
    <n v="12.176931227031092"/>
    <n v="11338.494140624996"/>
    <n v="6.7567898840526858E-2"/>
    <n v="0.34158886916848363"/>
    <n v="56.5"/>
    <n v="1259.5192033663452"/>
    <n v="1443.6382497543304"/>
    <n v="2859"/>
    <n v="3259"/>
    <n v="4"/>
    <n v="4.34"/>
    <m/>
    <m/>
    <n v="5.5853100872519365E-2"/>
    <n v="1.1044680552701462"/>
    <n v="1032"/>
    <n v="969"/>
    <n v="6.78"/>
    <n v="317"/>
    <n v="88"/>
    <m/>
    <m/>
    <n v="564.49481201171875"/>
    <n v="18.678522109985352"/>
    <n v="83.769187927246094"/>
    <n v="52.019527435302734"/>
    <n v="0"/>
    <n v="0"/>
    <n v="0"/>
    <n v="0"/>
    <s v="FLOAT"/>
    <s v="GBR"/>
    <n v="0"/>
    <n v="-5.7440310716629028E-2"/>
    <n v="-3.9164815098047256E-2"/>
    <n v="6.7955039441585541E-2"/>
    <n v="3.9999999105930328E-2"/>
    <m/>
    <m/>
    <n v="-7.9882405698299408E-2"/>
    <n v="4.0717590600252151E-2"/>
    <n v="4.4252593070268631E-2"/>
    <n v="-9.8196431994438171E-2"/>
    <n v="4.3594773858785629E-2"/>
    <m/>
    <m/>
    <m/>
    <n v="4.3400000780820847E-2"/>
    <n v="3.9313923567533493E-2"/>
    <n v="1.9527741242200136E-3"/>
    <n v="-4.1528213769197464E-2"/>
    <n v="5.3977519273757935E-2"/>
  </r>
  <r>
    <x v="36"/>
    <x v="6"/>
    <s v="ESP"/>
    <n v="184"/>
    <n v="19470.774659406736"/>
    <n v="1738.41589000811"/>
    <n v="10.129695168681357"/>
    <n v="12.998522136992568"/>
    <n v="11564.941406250002"/>
    <n v="6.9707821405953121E-2"/>
    <n v="0.33236596797134593"/>
    <n v="169.2"/>
    <n v="1084.2451614057277"/>
    <n v="1418.1053242726989"/>
    <n v="2808"/>
    <n v="3239"/>
    <n v="4.5"/>
    <n v="4.17"/>
    <m/>
    <m/>
    <n v="5.5989995727599065E-2"/>
    <n v="1.0837064437861328"/>
    <n v="1097"/>
    <n v="1002"/>
    <n v="5.84"/>
    <n v="345"/>
    <n v="92"/>
    <m/>
    <m/>
    <n v="613.40411376953125"/>
    <n v="16.964284896850586"/>
    <n v="84.706069946289063"/>
    <n v="52.207748413085938"/>
    <n v="0"/>
    <n v="0"/>
    <n v="0"/>
    <n v="0"/>
    <s v="FLOAT"/>
    <s v="GBR"/>
    <n v="0"/>
    <n v="0.10474343597888947"/>
    <n v="5.2891116589307785E-2"/>
    <n v="6.8261057138442993E-2"/>
    <n v="4.5000001788139343E-2"/>
    <m/>
    <m/>
    <n v="7.2436057962477207E-3"/>
    <n v="4.5647509396076202E-2"/>
    <n v="4.531923308968544E-2"/>
    <n v="6.5046101808547974E-2"/>
    <n v="3.487800806760788E-2"/>
    <m/>
    <m/>
    <m/>
    <n v="4.1700001806020737E-2"/>
    <n v="3.7146687507629395E-2"/>
    <n v="5.8261264115571976E-2"/>
    <n v="5.9521570801734924E-2"/>
    <n v="5.6630529463291168E-2"/>
  </r>
  <r>
    <x v="37"/>
    <x v="6"/>
    <s v="ESP"/>
    <n v="184"/>
    <n v="19574.64051600805"/>
    <n v="1771.80489671946"/>
    <n v="10.324251869362195"/>
    <n v="13.060057428153508"/>
    <n v="12036.395507812502"/>
    <n v="7.7264500271758768E-2"/>
    <n v="0.34637111604927756"/>
    <n v="237.2"/>
    <n v="1068.6820392303762"/>
    <n v="1491.7681789749874"/>
    <n v="2795"/>
    <n v="3242"/>
    <n v="4.5"/>
    <n v="4.2699999999999996"/>
    <m/>
    <m/>
    <n v="5.7124267383973762E-2"/>
    <n v="1.036439466950251"/>
    <n v="1087"/>
    <n v="1032"/>
    <n v="5.77"/>
    <n v="355"/>
    <n v="95"/>
    <m/>
    <m/>
    <n v="635.82086181640625"/>
    <n v="17.610752105712891"/>
    <n v="89.629020690917969"/>
    <n v="51.186103820800781"/>
    <n v="0"/>
    <n v="0"/>
    <n v="0"/>
    <n v="0"/>
    <s v="FLOAT"/>
    <s v="GBR"/>
    <n v="0"/>
    <n v="7.7071845531463623E-2"/>
    <n v="-9.0220458805561066E-3"/>
    <n v="6.0363277792930603E-2"/>
    <n v="4.5000001788139343E-2"/>
    <m/>
    <m/>
    <n v="-5.4509148001670837E-2"/>
    <n v="4.5487102121114731E-2"/>
    <n v="4.81095090508461E-2"/>
    <n v="3.9881449192762375E-2"/>
    <n v="3.5980090498924255E-2"/>
    <m/>
    <m/>
    <m/>
    <n v="4.2700000107288361E-2"/>
    <n v="3.7415027618408203E-2"/>
    <n v="2.5737101212143898E-2"/>
    <n v="3.4695703070610762E-3"/>
    <n v="5.2681639790534973E-2"/>
  </r>
  <r>
    <x v="38"/>
    <x v="6"/>
    <s v="ESP"/>
    <n v="184"/>
    <n v="19694.022273405229"/>
    <n v="1827.4143877428401"/>
    <n v="10.64828663905684"/>
    <n v="13.940039810727592"/>
    <n v="11950.549804687502"/>
    <n v="7.2768082265762646E-2"/>
    <n v="0.33680662209668388"/>
    <n v="134.69999999999999"/>
    <n v="1052.7143707618939"/>
    <n v="1218.3719726306713"/>
    <n v="2701"/>
    <n v="3188"/>
    <n v="4"/>
    <n v="4.16"/>
    <m/>
    <m/>
    <n v="5.7769628843635214E-2"/>
    <n v="1.0367723661254085"/>
    <n v="1078"/>
    <n v="1023"/>
    <n v="5.85"/>
    <n v="398"/>
    <n v="98"/>
    <m/>
    <m/>
    <n v="713.26055908203125"/>
    <n v="17.296358108520508"/>
    <n v="91.271003723144531"/>
    <n v="50.803333282470703"/>
    <n v="0"/>
    <n v="0"/>
    <n v="0"/>
    <n v="0"/>
    <s v="FLOAT"/>
    <s v="GBR"/>
    <n v="0"/>
    <n v="4.2491916567087173E-2"/>
    <n v="5.0578225404024124E-2"/>
    <n v="6.4763307571411133E-2"/>
    <n v="3.9999999105930328E-2"/>
    <m/>
    <m/>
    <n v="1.6653387574478984E-3"/>
    <n v="4.8912886530160904E-2"/>
    <n v="4.8831567168235779E-2"/>
    <n v="9.4665330834686756E-4"/>
    <n v="4.0733069181442261E-2"/>
    <m/>
    <m/>
    <m/>
    <n v="4.1600000113248825E-2"/>
    <n v="4.077162966132164E-2"/>
    <n v="5.0713758915662766E-2"/>
    <n v="4.9512382596731186E-2"/>
    <n v="5.2381653338670731E-2"/>
  </r>
  <r>
    <x v="39"/>
    <x v="6"/>
    <s v="ESP"/>
    <n v="184"/>
    <n v="19819.512272165248"/>
    <n v="1865.97260771471"/>
    <n v="10.872964184175338"/>
    <n v="13.802011336035166"/>
    <n v="12212.3349609375"/>
    <n v="7.6876228816103981E-2"/>
    <n v="0.33236596797134593"/>
    <n v="205"/>
    <n v="957.95894654048811"/>
    <n v="1199.0240558536661"/>
    <n v="2828"/>
    <n v="3340"/>
    <n v="4.5"/>
    <n v="4.09"/>
    <m/>
    <m/>
    <n v="5.796519292232051E-2"/>
    <n v="1.0211802160765258"/>
    <n v="1063"/>
    <n v="1116"/>
    <n v="5.7"/>
    <n v="440"/>
    <n v="98"/>
    <m/>
    <m/>
    <n v="790.70025634765625"/>
    <n v="16.337734222412109"/>
    <n v="92.364936828613281"/>
    <n v="51.547599792480469"/>
    <n v="0"/>
    <n v="0"/>
    <n v="0"/>
    <n v="0"/>
    <s v="FLOAT"/>
    <s v="GBR"/>
    <n v="0"/>
    <n v="4.8455577343702316E-2"/>
    <n v="8.7442949414253235E-2"/>
    <n v="6.1131976544857025E-2"/>
    <n v="4.5000001788139343E-2"/>
    <m/>
    <m/>
    <n v="3.9719179272651672E-2"/>
    <n v="4.7723766416311264E-2"/>
    <n v="4.5900631695985794E-2"/>
    <n v="6.8121720105409622E-3"/>
    <n v="4.1488289833068848E-2"/>
    <m/>
    <m/>
    <m/>
    <n v="4.0899999439716339E-2"/>
    <n v="4.1770916432142258E-2"/>
    <n v="6.8490020930767059E-2"/>
    <n v="8.1418842077255249E-2"/>
    <n v="5.3065989166498184E-2"/>
  </r>
  <r>
    <x v="40"/>
    <x v="6"/>
    <s v="ESP"/>
    <n v="184"/>
    <n v="19938.823438597079"/>
    <n v="1768.73349804648"/>
    <n v="10.306354925093789"/>
    <n v="12.484109659645123"/>
    <n v="11687.243164062502"/>
    <n v="8.9296278402508339E-2"/>
    <n v="0.33544027610736227"/>
    <n v="295.5"/>
    <n v="1059.9299077767105"/>
    <n v="1335.2328768423295"/>
    <n v="2877"/>
    <n v="3427"/>
    <n v="4"/>
    <n v="4.18"/>
    <m/>
    <m/>
    <n v="5.8317208263954028E-2"/>
    <n v="0.89670367280583541"/>
    <n v="1127"/>
    <n v="1134"/>
    <n v="5.54"/>
    <n v="496"/>
    <n v="96"/>
    <m/>
    <m/>
    <n v="902.78411865234375"/>
    <n v="15.625072479248047"/>
    <n v="91.057098388671875"/>
    <n v="49.498943328857422"/>
    <n v="0"/>
    <n v="0"/>
    <n v="0"/>
    <n v="0"/>
    <s v="FLOAT"/>
    <s v="GBR"/>
    <n v="0"/>
    <n v="2.4238049983978271E-2"/>
    <n v="3.6818243563175201E-2"/>
    <n v="4.0769834071397781E-2"/>
    <n v="3.9999999105930328E-2"/>
    <m/>
    <m/>
    <n v="-7.4202502146363258E-3"/>
    <n v="4.4238492846488953E-2"/>
    <n v="4.4569209218025208E-2"/>
    <n v="-1.6458798199892044E-2"/>
    <n v="4.1502542793750763E-2"/>
    <m/>
    <m/>
    <m/>
    <n v="4.179999977350235E-2"/>
    <n v="4.0819462388753891E-2"/>
    <n v="3.7156090140342712E-2"/>
    <n v="3.4943033009767532E-2"/>
    <n v="4.0384918451309204E-2"/>
  </r>
  <r>
    <x v="41"/>
    <x v="6"/>
    <s v="ESP"/>
    <n v="184"/>
    <n v="20035.553009286199"/>
    <n v="1896.9680291270799"/>
    <n v="11.053573537976545"/>
    <n v="13.574018890980188"/>
    <n v="12618.941406249998"/>
    <n v="8.8184974441633354E-2"/>
    <n v="0.32348465903658213"/>
    <n v="294.8"/>
    <n v="1254.7873738654332"/>
    <n v="1482.1586289580503"/>
    <n v="2946"/>
    <n v="3533"/>
    <n v="4"/>
    <n v="4.18"/>
    <m/>
    <m/>
    <n v="5.835632107969109E-2"/>
    <n v="0.8257428912412611"/>
    <n v="1180"/>
    <n v="1175"/>
    <n v="5.61"/>
    <n v="649"/>
    <n v="90"/>
    <m/>
    <m/>
    <n v="1210.505126953125"/>
    <n v="15.751165390014648"/>
    <n v="92.979232788085938"/>
    <n v="47.614173889160156"/>
    <n v="0"/>
    <n v="0"/>
    <n v="0"/>
    <n v="0"/>
    <s v="FLOAT"/>
    <s v="GBR"/>
    <n v="0"/>
    <n v="2.1169040352106094E-2"/>
    <n v="-5.4467804729938507E-3"/>
    <n v="5.4538849741220474E-2"/>
    <n v="3.9999999105930328E-2"/>
    <m/>
    <m/>
    <n v="-5.1365949213504791E-2"/>
    <n v="4.5919168740510941E-2"/>
    <n v="4.8405565321445465E-2"/>
    <n v="-1.8937291577458382E-2"/>
    <n v="4.1496451944112778E-2"/>
    <m/>
    <m/>
    <m/>
    <n v="4.179999977350235E-2"/>
    <n v="4.0710620582103729E-2"/>
    <n v="1.7880292609333992E-2"/>
    <n v="-1.652203849516809E-3"/>
    <n v="4.7269426286220551E-2"/>
  </r>
  <r>
    <x v="42"/>
    <x v="6"/>
    <s v="ESP"/>
    <n v="184"/>
    <n v="20141.092833095336"/>
    <n v="1826.3383004407001"/>
    <n v="10.642016311911215"/>
    <n v="12.096542545872706"/>
    <n v="12840.846679687498"/>
    <n v="0.1031288855061291"/>
    <n v="0.3395393381012502"/>
    <n v="369.5"/>
    <n v="1340.8375290295578"/>
    <n v="1619.9841168218315"/>
    <n v="3067"/>
    <n v="3692"/>
    <n v="4.5"/>
    <n v="4.28"/>
    <m/>
    <m/>
    <n v="5.8610554381981983E-2"/>
    <n v="0.80602140824010871"/>
    <n v="1196"/>
    <n v="1259"/>
    <n v="5.52"/>
    <n v="537"/>
    <n v="88"/>
    <m/>
    <m/>
    <n v="978.1859130859375"/>
    <n v="15.141057968139648"/>
    <n v="98.395233154296875"/>
    <n v="50.240734100341797"/>
    <n v="0"/>
    <n v="0"/>
    <n v="0"/>
    <n v="0"/>
    <s v="FLOAT"/>
    <s v="GBR"/>
    <n v="0"/>
    <n v="5.3380470722913742E-2"/>
    <n v="0.16264991462230682"/>
    <n v="3.5843353718519211E-2"/>
    <n v="4.5000001788139343E-2"/>
    <m/>
    <m/>
    <n v="0.11866284161806107"/>
    <n v="4.3987076729536057E-2"/>
    <n v="3.9321120828390121E-2"/>
    <n v="9.3908300623297691E-3"/>
    <n v="4.3279785662889481E-2"/>
    <m/>
    <m/>
    <m/>
    <n v="4.2800001800060272E-2"/>
    <n v="4.3686218559741974E-2"/>
    <n v="0.10920628905296326"/>
    <n v="0.14890196919441223"/>
    <n v="4.0421679615974426E-2"/>
  </r>
  <r>
    <x v="43"/>
    <x v="6"/>
    <s v="ESP"/>
    <n v="184"/>
    <n v="20266.840640535363"/>
    <n v="1921.84208333023"/>
    <n v="11.198513875979346"/>
    <n v="13.03370005634574"/>
    <n v="13789.124023437502"/>
    <n v="0.10694977069153301"/>
    <n v="0.34158886916848363"/>
    <n v="125.1"/>
    <n v="1536.9399566691898"/>
    <n v="1659.6917985453263"/>
    <n v="3152"/>
    <n v="3827"/>
    <n v="4.5"/>
    <n v="4.4000000000000004"/>
    <m/>
    <m/>
    <n v="5.8669223605587559E-2"/>
    <n v="0.75218723167250701"/>
    <n v="1371"/>
    <n v="1442"/>
    <n v="5.54"/>
    <n v="546"/>
    <n v="92"/>
    <m/>
    <m/>
    <n v="945.5797119140625"/>
    <n v="14.635892868041992"/>
    <n v="101.87676239013672"/>
    <n v="50.218894958496094"/>
    <n v="1"/>
    <n v="1"/>
    <n v="0"/>
    <n v="0"/>
    <s v="FLOAT"/>
    <s v="GBR"/>
    <n v="0"/>
    <n v="2.7530286461114883E-2"/>
    <n v="5.3816728293895721E-2"/>
    <n v="8.3178719505667686E-3"/>
    <n v="4.5000001788139343E-2"/>
    <m/>
    <m/>
    <n v="1.386997289955616E-2"/>
    <n v="3.9946757256984711E-2"/>
    <n v="3.940027579665184E-2"/>
    <n v="-1.7123555764555931E-2"/>
    <n v="4.5301653444766998E-2"/>
    <m/>
    <m/>
    <m/>
    <n v="4.3999999761581421E-2"/>
    <n v="4.4525928795337677E-2"/>
    <n v="4.1420087218284607E-2"/>
    <n v="5.0404340028762817E-2"/>
    <n v="2.6658937335014343E-2"/>
  </r>
  <r>
    <x v="44"/>
    <x v="6"/>
    <s v="ESP"/>
    <n v="184"/>
    <n v="20472.192854317804"/>
    <n v="1855.89570220423"/>
    <n v="10.814246370071471"/>
    <n v="12.522315867357186"/>
    <n v="13727.5224609375"/>
    <n v="9.5413557091162449E-2"/>
    <n v="0.34056410290845529"/>
    <m/>
    <n v="1097.7515869140625"/>
    <n v="1244.4971923828125"/>
    <n v="3272"/>
    <n v="3896"/>
    <n v="4"/>
    <n v="4.22"/>
    <m/>
    <m/>
    <n v="5.8590997974113448E-2"/>
    <n v="0.76532396237630684"/>
    <n v="1302"/>
    <n v="1468"/>
    <n v="5.42"/>
    <n v="468"/>
    <n v="108"/>
    <m/>
    <m/>
    <n v="778.47296142578125"/>
    <n v="15.399900436401367"/>
    <n v="99.879615783691406"/>
    <n v="50.792716979980469"/>
    <n v="0"/>
    <n v="0"/>
    <n v="0"/>
    <n v="0"/>
    <s v="FLOAT"/>
    <s v="HYBRID"/>
    <m/>
    <n v="-7.2368822991847992E-2"/>
    <n v="3.0088551342487335E-2"/>
    <n v="-7.0373285561800003E-3"/>
    <n v="3.9999999105930328E-2"/>
    <m/>
    <m/>
    <n v="-9.9310958757996559E-3"/>
    <n v="4.0019646286964417E-2"/>
    <n v="4.0421072393655777E-2"/>
    <n v="-0.11618819087743759"/>
    <n v="5.0562400370836258E-2"/>
    <m/>
    <m/>
    <m/>
    <n v="4.2199999094009399E-2"/>
    <n v="4.4687647372484207E-2"/>
    <n v="1.6900878399610519E-2"/>
    <n v="1.7177961766719818E-2"/>
    <n v="1.6481336206197739E-2"/>
  </r>
  <r>
    <x v="45"/>
    <x v="6"/>
    <s v="ESP"/>
    <n v="184"/>
    <n v="20747.346567116274"/>
    <n v="1862.4145673385899"/>
    <n v="10.85223159388142"/>
    <n v="11.112798997397741"/>
    <n v="15115.0908203125"/>
    <n v="7.3971071762989352E-2"/>
    <n v="0.37301504202748681"/>
    <m/>
    <n v="983.19787597656261"/>
    <n v="1564.2235107421877"/>
    <n v="3567"/>
    <n v="4323"/>
    <n v="4.5"/>
    <n v="4.47"/>
    <m/>
    <m/>
    <n v="5.8786562052798745E-2"/>
    <n v="0.69989659340433963"/>
    <n v="1331"/>
    <n v="2142"/>
    <n v="5.23"/>
    <n v="373"/>
    <n v="119"/>
    <m/>
    <m/>
    <n v="588.949462890625"/>
    <n v="15.399900436401367"/>
    <n v="56.695102691650391"/>
    <n v="50.8514404296875"/>
    <n v="0"/>
    <n v="0"/>
    <n v="0"/>
    <n v="0"/>
    <s v="FLOAT"/>
    <s v="HYBRID"/>
    <m/>
    <n v="0.12925145030021667"/>
    <n v="1.6269480809569359E-2"/>
    <n v="1.4213294722139835E-2"/>
    <n v="4.5000001788139343E-2"/>
    <m/>
    <m/>
    <n v="-2.5244398042559624E-2"/>
    <n v="4.1513878852128983E-2"/>
    <n v="4.2589012533426285E-2"/>
    <n v="8.2713529467582703E-2"/>
    <n v="4.3825767934322357E-2"/>
    <m/>
    <m/>
    <m/>
    <n v="4.4700000435113907E-2"/>
    <n v="4.7450751066207886E-2"/>
    <n v="3.0684735625982285E-2"/>
    <n v="3.1389456242322922E-2"/>
    <n v="2.9606647789478302E-2"/>
  </r>
  <r>
    <x v="46"/>
    <x v="6"/>
    <s v="ESP"/>
    <n v="184"/>
    <n v="20982.257477021634"/>
    <n v="1927.79827360024"/>
    <n v="11.233220410905004"/>
    <n v="12.31849315116224"/>
    <n v="17441.476562499996"/>
    <n v="7.2633588767167356E-2"/>
    <n v="0.43996646318887855"/>
    <m/>
    <n v="1323.911865234375"/>
    <n v="1846.603759765625"/>
    <n v="4046"/>
    <n v="4892"/>
    <n v="4.5"/>
    <n v="4.3099999999999996"/>
    <m/>
    <m/>
    <n v="6.1368007891444601E-2"/>
    <n v="0.63240046142873196"/>
    <n v="1388"/>
    <n v="1617"/>
    <n v="5.19"/>
    <n v="442"/>
    <n v="120"/>
    <m/>
    <m/>
    <n v="741.791015625"/>
    <n v="13.156805992126465"/>
    <n v="56.92266845703125"/>
    <n v="49.976181030273438"/>
    <n v="0"/>
    <n v="0"/>
    <n v="0"/>
    <n v="0"/>
    <s v="FLOAT"/>
    <s v="HYBRID"/>
    <m/>
    <n v="9.042031317949295E-2"/>
    <n v="0.10606236010789871"/>
    <n v="8.7200023233890533E-2"/>
    <n v="4.5000001788139343E-2"/>
    <m/>
    <m/>
    <n v="6.3685879111289978E-2"/>
    <n v="4.2376480996608734E-2"/>
    <n v="3.9839282631874084E-2"/>
    <n v="4.3732434511184692E-2"/>
    <n v="4.5316509902477264E-2"/>
    <m/>
    <m/>
    <m/>
    <n v="4.309999942779541E-2"/>
    <n v="4.7298312187194824E-2"/>
    <n v="8.8938906788825989E-2"/>
    <n v="0.10394512116909027"/>
    <n v="6.6100016236305237E-2"/>
  </r>
  <r>
    <x v="47"/>
    <x v="6"/>
    <s v="ESP"/>
    <n v="184"/>
    <n v="21150.561331166908"/>
    <n v="1888.5086351852799"/>
    <n v="11.004280913332074"/>
    <n v="12.503138531610517"/>
    <n v="18982.455078125"/>
    <n v="7.6343735431268406E-2"/>
    <n v="0.51272489587701764"/>
    <m/>
    <n v="1264.0272216796875"/>
    <n v="2306.1748046875"/>
    <n v="4998"/>
    <n v="5965"/>
    <n v="4.5"/>
    <n v="4.3099999999999996"/>
    <m/>
    <m/>
    <n v="6.7841178895927751E-2"/>
    <n v="0.59723555324230893"/>
    <n v="1365"/>
    <n v="2332"/>
    <n v="4.43"/>
    <n v="584"/>
    <n v="115"/>
    <m/>
    <m/>
    <n v="1020.9815673828125"/>
    <n v="10.821012496948242"/>
    <n v="59.055419921875"/>
    <n v="50.86419677734375"/>
    <n v="0"/>
    <n v="0"/>
    <n v="0"/>
    <n v="0"/>
    <s v="FLOAT"/>
    <s v="HYBRID"/>
    <m/>
    <n v="0.15157994627952576"/>
    <n v="0.16739612817764282"/>
    <n v="6.0258321464061737E-2"/>
    <n v="4.5000001788139343E-2"/>
    <m/>
    <m/>
    <n v="0.11911596357822418"/>
    <n v="4.8280157148838043E-2"/>
    <n v="4.3141335248947144E-2"/>
    <n v="0.10655301064252853"/>
    <n v="4.215608537197113E-2"/>
    <m/>
    <m/>
    <m/>
    <n v="4.309999942779541E-2"/>
    <n v="4.6647943556308746E-2"/>
    <n v="0.1261809766292572"/>
    <n v="0.16541361808776855"/>
    <n v="5.262916162610054E-2"/>
  </r>
  <r>
    <x v="48"/>
    <x v="6"/>
    <s v="ESP"/>
    <n v="184"/>
    <n v="21192.701494730598"/>
    <n v="1866.82235097993"/>
    <n v="10.877915611677718"/>
    <n v="13.40266562725599"/>
    <n v="23025.664062499996"/>
    <n v="7.6262236897687199E-2"/>
    <n v="0.74500533094299326"/>
    <m/>
    <n v="1140.2310791015625"/>
    <n v="1880.2467041015627"/>
    <n v="6450"/>
    <n v="7646"/>
    <n v="4.5"/>
    <n v="4.12"/>
    <m/>
    <m/>
    <n v="8.3347734072139815E-2"/>
    <n v="0.50730337054252927"/>
    <n v="1460"/>
    <n v="1907"/>
    <n v="4.17"/>
    <n v="1034"/>
    <n v="109"/>
    <m/>
    <m/>
    <n v="1925.8035888671875"/>
    <n v="9.1769847869873047"/>
    <n v="71.048080444335938"/>
    <n v="56.214916229248047"/>
    <n v="0"/>
    <n v="0"/>
    <n v="0"/>
    <n v="0"/>
    <s v="FLOAT"/>
    <s v="HYBRID"/>
    <m/>
    <n v="0.13265144824981689"/>
    <n v="0.3603253960609436"/>
    <n v="5.5801711976528168E-2"/>
    <n v="4.5000001788139343E-2"/>
    <m/>
    <m/>
    <n v="0.31571757793426514"/>
    <n v="4.4607806950807571E-2"/>
    <n v="3.3903785049915314E-2"/>
    <n v="7.7574446797370911E-2"/>
    <n v="5.5529888719320297E-2"/>
    <m/>
    <m/>
    <m/>
    <n v="4.1200000792741776E-2"/>
    <n v="5.9837590903043747E-2"/>
    <n v="0.24952058494091034"/>
    <n v="0.3359561562538147"/>
    <n v="5.0400856882333755E-2"/>
  </r>
  <r>
    <x v="49"/>
    <x v="6"/>
    <s v="ESP"/>
    <n v="184"/>
    <n v="21235.823549657704"/>
    <n v="1895.1957341967"/>
    <n v="11.043246430696358"/>
    <n v="12.547111878267678"/>
    <n v="24822.720703125"/>
    <n v="7.3694804202582481E-2"/>
    <n v="0.76071841675386898"/>
    <m/>
    <n v="2042.986572265625"/>
    <n v="3656.180908203125"/>
    <n v="7238"/>
    <n v="8706"/>
    <n v="5"/>
    <n v="4.16"/>
    <m/>
    <m/>
    <n v="8.2055521140788804E-2"/>
    <n v="0.48705379587732528"/>
    <n v="1718"/>
    <n v="3053"/>
    <n v="4.0599999999999996"/>
    <n v="1317"/>
    <n v="118"/>
    <m/>
    <m/>
    <n v="2498.449951171875"/>
    <n v="10.163169860839844"/>
    <n v="74.44866943359375"/>
    <n v="53.226085662841797"/>
    <n v="0"/>
    <n v="0"/>
    <n v="0"/>
    <n v="0"/>
    <s v="FLOAT"/>
    <s v="HYBRID"/>
    <m/>
    <n v="2.1468309685587883E-2"/>
    <n v="0.14439421892166138"/>
    <n v="5.9791058301925659E-2"/>
    <n v="5.000000074505806E-2"/>
    <m/>
    <m/>
    <n v="0.10215111821889877"/>
    <n v="4.2243093252182007E-2"/>
    <n v="3.8327857851982117E-2"/>
    <n v="-1.7447864636778831E-2"/>
    <n v="3.9243184030056E-2"/>
    <m/>
    <m/>
    <m/>
    <n v="4.1600000113248825E-2"/>
    <n v="3.85584756731987E-2"/>
    <n v="0.10839464515447617"/>
    <n v="0.13113959133625031"/>
    <n v="5.489552766084671E-2"/>
  </r>
  <r>
    <x v="50"/>
    <x v="6"/>
    <s v="ESP"/>
    <n v="184"/>
    <n v="21361.206162650589"/>
    <n v="2032.2656472772001"/>
    <n v="11.841948538910874"/>
    <n v="14.667517018582265"/>
    <n v="29390.01171875"/>
    <n v="8.196950514517648E-2"/>
    <n v="0.77745626990943584"/>
    <m/>
    <n v="3920.83447265625"/>
    <n v="3159.5961914062505"/>
    <n v="8163"/>
    <n v="9921"/>
    <n v="6"/>
    <n v="4.4400000000000004"/>
    <m/>
    <m/>
    <n v="0.10316166568618855"/>
    <n v="0.44423242992008849"/>
    <n v="2029"/>
    <n v="2984"/>
    <n v="6.37"/>
    <n v="1688"/>
    <n v="149"/>
    <m/>
    <m/>
    <n v="3221.89990234375"/>
    <n v="12.411883354187012"/>
    <n v="80.546134948730469"/>
    <n v="53.679218292236328"/>
    <n v="1"/>
    <n v="1"/>
    <n v="0"/>
    <n v="0"/>
    <s v="FLOAT"/>
    <s v="HYBRID"/>
    <n v="0"/>
    <n v="6.4017660915851593E-2"/>
    <n v="0.28612014651298523"/>
    <n v="1.0231894440948963E-2"/>
    <n v="5.9999998658895493E-2"/>
    <m/>
    <m/>
    <n v="0.23491239547729492"/>
    <n v="5.1207747310400009E-2"/>
    <n v="4.1466705501079559E-2"/>
    <n v="1.3299201615154743E-2"/>
    <n v="5.1675602793693542E-2"/>
    <m/>
    <m/>
    <m/>
    <n v="4.439999908208847E-2"/>
    <n v="5.2362848073244095E-2"/>
    <n v="0.1983812153339386"/>
    <n v="0.26481536030769348"/>
    <n v="3.5115946084260941E-2"/>
  </r>
  <r>
    <x v="51"/>
    <x v="6"/>
    <s v="ESP"/>
    <n v="184"/>
    <n v="21536.018656918473"/>
    <n v="2081.5369166186902"/>
    <n v="12.129050688558738"/>
    <n v="14.298124597868762"/>
    <n v="27070.7109375"/>
    <n v="0.10724393919454576"/>
    <n v="0.6264739842794006"/>
    <m/>
    <n v="2654.892333984375"/>
    <n v="2182.20703125"/>
    <n v="7923"/>
    <n v="9843"/>
    <n v="6"/>
    <n v="4.72"/>
    <m/>
    <m/>
    <n v="0.13632846425753101"/>
    <n v="0.51066263130889444"/>
    <n v="2379"/>
    <n v="3728"/>
    <n v="7.38"/>
    <n v="1646"/>
    <n v="200"/>
    <m/>
    <m/>
    <n v="3113.891845703125"/>
    <n v="12.631059646606445"/>
    <n v="75.868644714355469"/>
    <n v="53.310745239257813"/>
    <n v="0"/>
    <n v="0"/>
    <n v="0"/>
    <n v="0"/>
    <s v="FLOAT"/>
    <s v="HYBRID"/>
    <n v="0"/>
    <n v="-5.0043996423482895E-2"/>
    <n v="-0.26087260246276855"/>
    <n v="3.8097728043794632E-2"/>
    <n v="5.9999998658895493E-2"/>
    <m/>
    <m/>
    <n v="-0.30511185526847839"/>
    <n v="4.4239263981580734E-2"/>
    <n v="6.3663862645626068E-2"/>
    <n v="-0.10008913278579712"/>
    <n v="5.9101205319166183E-2"/>
    <m/>
    <m/>
    <m/>
    <n v="4.7200001776218414E-2"/>
    <n v="5.318581685423851E-2"/>
    <n v="-0.14322866499423981"/>
    <n v="-0.23846201598644257"/>
    <n v="4.9048863351345062E-2"/>
  </r>
  <r>
    <x v="52"/>
    <x v="6"/>
    <s v="ESP"/>
    <n v="184"/>
    <n v="21757.408161624269"/>
    <n v="2147.64045290066"/>
    <n v="12.514233932658678"/>
    <n v="16.469135163992977"/>
    <n v="27477.1640625"/>
    <n v="0.10203193944858188"/>
    <n v="0.54790854973815928"/>
    <m/>
    <n v="2627.726318359375"/>
    <n v="1651.7203369140625"/>
    <n v="8155"/>
    <n v="10922"/>
    <n v="5.5"/>
    <n v="4.62"/>
    <m/>
    <m/>
    <n v="0.14235879127050236"/>
    <n v="0.57196574465274264"/>
    <n v="2514"/>
    <n v="3372"/>
    <n v="6.45"/>
    <n v="2084"/>
    <n v="280"/>
    <m/>
    <m/>
    <n v="3931.084716796875"/>
    <n v="14.185032844543457"/>
    <n v="72.814208984375"/>
    <n v="35.045543670654297"/>
    <n v="0"/>
    <n v="0"/>
    <n v="0"/>
    <n v="0"/>
    <s v="FLOAT"/>
    <s v="HYBRID"/>
    <n v="0"/>
    <n v="0.21264490485191345"/>
    <n v="1.702919602394104E-2"/>
    <n v="9.5753222703933716E-2"/>
    <n v="3.5000000149011612E-2"/>
    <m/>
    <m/>
    <n v="-4.6126820147037506E-2"/>
    <n v="6.3156016170978546E-2"/>
    <n v="6.6210076212882996E-2"/>
    <n v="0.14224882423877716"/>
    <n v="6.051061674952507E-2"/>
    <m/>
    <m/>
    <m/>
    <n v="4.6199999749660492E-2"/>
    <n v="6.9118179380893707E-2"/>
    <n v="5.0224959850311279E-2"/>
    <n v="4.1788872331380844E-2"/>
    <n v="6.5376609563827515E-2"/>
  </r>
  <r>
    <x v="53"/>
    <x v="6"/>
    <s v="ESP"/>
    <n v="184"/>
    <n v="21934.499179275601"/>
    <n v="2151.1704183469701"/>
    <n v="12.534802931212262"/>
    <n v="16.479330602441511"/>
    <n v="27515.414062500004"/>
    <n v="0.10457024904790581"/>
    <n v="0.55200761307368151"/>
    <m/>
    <n v="3355.698974609375"/>
    <n v="1978.2357177734375"/>
    <n v="8314"/>
    <n v="11371"/>
    <n v="5"/>
    <n v="4.53"/>
    <m/>
    <m/>
    <n v="0.14128194716104317"/>
    <n v="0.58977838608314903"/>
    <n v="2745"/>
    <n v="3414"/>
    <n v="6.96"/>
    <n v="1988"/>
    <n v="348"/>
    <m/>
    <m/>
    <n v="3713.03076171875"/>
    <n v="13.243243217468262"/>
    <n v="66.660514831542969"/>
    <n v="36.448596954345703"/>
    <n v="0"/>
    <n v="0"/>
    <n v="0"/>
    <n v="0"/>
    <s v="FLOAT"/>
    <s v="HYBRID"/>
    <n v="0"/>
    <n v="0.1751825362443924"/>
    <n v="9.5794357359409332E-2"/>
    <n v="4.2350839823484421E-2"/>
    <n v="3.5000000149011612E-2"/>
    <m/>
    <m/>
    <n v="2.8828328475356102E-2"/>
    <n v="6.6966027021408081E-2"/>
    <n v="6.5089605748653412E-2"/>
    <n v="0.12345712631940842"/>
    <n v="4.8774518072605133E-2"/>
    <m/>
    <m/>
    <m/>
    <n v="4.5299999415874481E-2"/>
    <n v="5.4796081036329269E-2"/>
    <n v="8.2346074283123016E-2"/>
    <n v="0.10656411200761795"/>
    <n v="3.8675419986248016E-2"/>
  </r>
  <r>
    <x v="54"/>
    <x v="6"/>
    <s v="ESP"/>
    <n v="184"/>
    <n v="22099.313996348435"/>
    <n v="2204.4850805538699"/>
    <n v="12.845465804970605"/>
    <n v="16.215689212760267"/>
    <n v="30136.300781250004"/>
    <n v="0.11965966345871548"/>
    <n v="0.61212725504795795"/>
    <m/>
    <n v="3249.0302734375"/>
    <n v="2103.30029296875"/>
    <n v="8063"/>
    <n v="11236"/>
    <n v="5"/>
    <n v="4.57"/>
    <m/>
    <m/>
    <n v="0.14602006124266353"/>
    <n v="0.57319578050391062"/>
    <n v="2926"/>
    <n v="3577"/>
    <n v="7.51"/>
    <n v="2001"/>
    <n v="383"/>
    <m/>
    <m/>
    <n v="3607.060546875"/>
    <n v="11.836450576782227"/>
    <n v="69.713119506835938"/>
    <n v="45.072463989257813"/>
    <n v="1"/>
    <n v="1"/>
    <n v="0"/>
    <n v="0"/>
    <s v="FLOAT"/>
    <s v="HYBRID"/>
    <n v="0"/>
    <n v="9.1217853128910065E-2"/>
    <n v="0.11782124638557434"/>
    <n v="4.8107050359249115E-2"/>
    <n v="3.5000000149011612E-2"/>
    <m/>
    <m/>
    <n v="4.8675410449504852E-2"/>
    <n v="6.9145835936069489E-2"/>
    <n v="6.5936356782913208E-2"/>
    <n v="4.0819849818944931E-2"/>
    <n v="5.0204277038574219E-2"/>
    <m/>
    <m/>
    <m/>
    <n v="4.5699998736381531E-2"/>
    <n v="5.2253607660531998E-2"/>
    <n v="8.7245948612689972E-2"/>
    <n v="0.11393225938081741"/>
    <n v="4.1553527116775513E-2"/>
  </r>
  <r>
    <x v="55"/>
    <x v="6"/>
    <s v="ESP"/>
    <n v="184"/>
    <n v="22290.779144270597"/>
    <n v="2333.94958341959"/>
    <n v="13.59985142508163"/>
    <n v="17.411912053713149"/>
    <n v="31985.90625"/>
    <n v="0.10825292377306801"/>
    <n v="0.6216917492917946"/>
    <m/>
    <n v="3169.2578125"/>
    <n v="2352.464599609375"/>
    <n v="8212"/>
    <n v="11338"/>
    <n v="5"/>
    <n v="4.58"/>
    <m/>
    <m/>
    <n v="0.1483891182834737"/>
    <n v="0.56584289770089391"/>
    <n v="2998"/>
    <n v="3492"/>
    <n v="6.97"/>
    <n v="1919"/>
    <n v="419"/>
    <m/>
    <m/>
    <n v="3370.665771484375"/>
    <n v="11.700345993041992"/>
    <n v="69.158851623535156"/>
    <n v="50.347705841064453"/>
    <n v="0"/>
    <n v="0"/>
    <n v="0"/>
    <n v="0"/>
    <s v="FLOAT"/>
    <s v="HYBRID"/>
    <n v="0"/>
    <n v="5.1016137003898621E-2"/>
    <n v="0.18481038510799408"/>
    <n v="3.8967672735452652E-2"/>
    <n v="3.5000000149011612E-2"/>
    <m/>
    <m/>
    <n v="0.1197633296251297"/>
    <n v="6.504705548286438E-2"/>
    <n v="5.8090005069971085E-2"/>
    <n v="-1.2166856322437525E-3"/>
    <n v="5.4560989141464233E-2"/>
    <m/>
    <m/>
    <m/>
    <n v="4.5800000429153442E-2"/>
    <n v="5.4494604468345642E-2"/>
    <n v="0.12310899794101715"/>
    <n v="0.16845281422138214"/>
    <n v="3.6983836442232132E-2"/>
  </r>
  <r>
    <x v="56"/>
    <x v="6"/>
    <s v="ESP"/>
    <n v="184"/>
    <n v="22527.927915395518"/>
    <n v="2287.1471617203001"/>
    <n v="13.327135173639837"/>
    <n v="16.396855473478784"/>
    <n v="31223.078125"/>
    <n v="0.12973145114516155"/>
    <n v="0.56942864902159607"/>
    <m/>
    <n v="2286.046875"/>
    <n v="2099.8798828125"/>
    <n v="7933"/>
    <n v="11233"/>
    <n v="5"/>
    <n v="4.71"/>
    <m/>
    <m/>
    <n v="0.15140428178995941"/>
    <n v="0.59472031586890206"/>
    <n v="3074"/>
    <n v="3323"/>
    <n v="6.72"/>
    <n v="1939"/>
    <n v="446"/>
    <m/>
    <m/>
    <n v="3340.097412109375"/>
    <n v="12.019938468933105"/>
    <n v="65.0843505859375"/>
    <n v="46.755084991455078"/>
    <n v="0"/>
    <n v="0"/>
    <n v="0"/>
    <n v="0"/>
    <s v="FLOAT"/>
    <s v="HYBRID"/>
    <n v="0"/>
    <n v="0.17691169679164886"/>
    <n v="5.2385196089744568E-2"/>
    <n v="3.9843037724494934E-2"/>
    <n v="3.5000000149011612E-2"/>
    <m/>
    <m/>
    <n v="-6.9159758277237415E-3"/>
    <n v="5.9301171451807022E-2"/>
    <n v="5.9714153409004211E-2"/>
    <n v="0.12575806677341461"/>
    <n v="4.533969983458519E-2"/>
    <m/>
    <m/>
    <m/>
    <n v="4.7100000083446503E-2"/>
    <n v="5.1041532307863235E-2"/>
    <n v="5.7063058018684387E-2"/>
    <n v="6.7338034510612488E-2"/>
    <n v="3.7421517074108124E-2"/>
  </r>
  <r>
    <x v="57"/>
    <x v="6"/>
    <s v="ESP"/>
    <n v="184"/>
    <n v="22781.148681272298"/>
    <n v="2480.7499917247901"/>
    <n v="14.455252825469612"/>
    <n v="19.039645717342033"/>
    <n v="33484.84375"/>
    <n v="0.12977071307914495"/>
    <n v="0.55883938985873771"/>
    <m/>
    <n v="2648.29541015625"/>
    <n v="2179.85498046875"/>
    <n v="8274"/>
    <n v="11942"/>
    <n v="5"/>
    <n v="4.6100000000000003"/>
    <m/>
    <m/>
    <n v="0.15571165822779609"/>
    <n v="0.5727664899200684"/>
    <n v="3306"/>
    <n v="3676"/>
    <n v="5.86"/>
    <n v="2126"/>
    <n v="366"/>
    <m/>
    <m/>
    <n v="3643.74267578125"/>
    <n v="10.81608772277832"/>
    <n v="60.235862731933594"/>
    <n v="46.650611877441406"/>
    <n v="0"/>
    <n v="0"/>
    <n v="0"/>
    <n v="0"/>
    <s v="FLOAT"/>
    <s v="HYBRID"/>
    <n v="0"/>
    <n v="0.30535408854484558"/>
    <n v="-3.8480430841445923E-2"/>
    <n v="6.9677576422691345E-2"/>
    <n v="3.5000000149011612E-2"/>
    <m/>
    <m/>
    <n v="-0.10095389187335968"/>
    <n v="6.2473461031913757E-2"/>
    <n v="6.9488607347011566E-2"/>
    <n v="0.26351505517959595"/>
    <n v="3.5187851637601852E-2"/>
    <m/>
    <m/>
    <m/>
    <n v="4.6100001782178879E-2"/>
    <n v="4.4460378587245941E-2"/>
    <n v="2.2885564714670181E-2"/>
    <n v="5.8638276532292366E-3"/>
    <n v="5.2338786423206329E-2"/>
  </r>
  <r>
    <x v="58"/>
    <x v="6"/>
    <s v="ESP"/>
    <n v="184"/>
    <n v="23030.966598826228"/>
    <n v="2447.9116053418002"/>
    <n v="14.26390457226795"/>
    <n v="17.673144356347024"/>
    <n v="32702.30078125"/>
    <n v="0.15959496530550402"/>
    <n v="0.57284453826934445"/>
    <m/>
    <n v="2991.7880859375"/>
    <n v="2116.7734375"/>
    <n v="8601"/>
    <n v="12740"/>
    <n v="5.0200000000000005"/>
    <n v="4.29"/>
    <m/>
    <m/>
    <n v="0.15377333883076957"/>
    <n v="0.60170079780321262"/>
    <n v="3625"/>
    <n v="3792"/>
    <n v="6.03"/>
    <n v="2213"/>
    <n v="330"/>
    <m/>
    <m/>
    <n v="3802.69775390625"/>
    <n v="10.651041984558105"/>
    <n v="55.426036834716797"/>
    <n v="46.264450073242188"/>
    <n v="0"/>
    <n v="0"/>
    <n v="0"/>
    <n v="0"/>
    <s v="FLOAT"/>
    <s v="HYBRID"/>
    <n v="0"/>
    <n v="0.24964042007923126"/>
    <n v="-4.9435421824455261E-2"/>
    <n v="5.8921504765748978E-2"/>
    <n v="3.5000000149011612E-2"/>
    <m/>
    <m/>
    <n v="-0.12116016447544098"/>
    <n v="7.1724742650985718E-2"/>
    <n v="8.1612981855869293E-2"/>
    <n v="0.2180824875831604"/>
    <n v="2.8897624462842941E-2"/>
    <m/>
    <m/>
    <m/>
    <n v="4.2899999767541885E-2"/>
    <n v="3.5199690610170364E-2"/>
    <n v="1.380464993417263E-2"/>
    <n v="-7.2826961986720562E-3"/>
    <n v="4.6960752457380295E-2"/>
  </r>
  <r>
    <x v="59"/>
    <x v="6"/>
    <s v="ESP"/>
    <n v="184"/>
    <n v="23279.776173108068"/>
    <n v="2615.2229271114602"/>
    <n v="15.238822425663688"/>
    <n v="18.982282108170963"/>
    <n v="35205.902343749993"/>
    <n v="0.16903014808751776"/>
    <n v="0.58889921678213708"/>
    <m/>
    <n v="3477.56787109375"/>
    <n v="2451.704345703125"/>
    <n v="8682"/>
    <n v="13648"/>
    <n v="5.5"/>
    <n v="4.34"/>
    <m/>
    <m/>
    <n v="0.15808071526860629"/>
    <n v="0.57050080512050383"/>
    <n v="3833"/>
    <n v="4038"/>
    <n v="6.82"/>
    <n v="2679"/>
    <n v="256"/>
    <m/>
    <m/>
    <n v="4715.67138671875"/>
    <n v="10.226923942565918"/>
    <n v="61.204704284667969"/>
    <n v="46.985481262207031"/>
    <n v="0"/>
    <n v="0"/>
    <n v="0"/>
    <n v="0"/>
    <s v="FLOAT"/>
    <s v="HYBRID"/>
    <n v="0"/>
    <n v="2.5513540953397751E-2"/>
    <n v="9.0735889971256256E-2"/>
    <n v="1.2517832219600677E-2"/>
    <n v="3.5000000149011612E-2"/>
    <m/>
    <m/>
    <n v="3.5289544030092657E-4"/>
    <n v="9.0382993221282959E-2"/>
    <n v="9.0351112186908722E-2"/>
    <n v="-6.5926797688007355E-3"/>
    <n v="3.2634671777486801E-2"/>
    <m/>
    <m/>
    <m/>
    <n v="4.3400000780820847E-2"/>
    <n v="3.2419521361589432E-2"/>
    <n v="5.9293057769536972E-2"/>
    <n v="8.1654086709022522E-2"/>
    <n v="2.3758916184306145E-2"/>
  </r>
  <r>
    <x v="60"/>
    <x v="6"/>
    <s v="ESP"/>
    <n v="184"/>
    <n v="23583.396096131055"/>
    <n v="2458.2182694337898"/>
    <n v="14.323961182459954"/>
    <n v="16.59708000161152"/>
    <n v="35229.16796875"/>
    <n v="0.16669515849736996"/>
    <n v="0.59094874926976482"/>
    <m/>
    <n v="3325.645263671875"/>
    <n v="2630.520263671875"/>
    <n v="9089"/>
    <n v="14528"/>
    <n v="5.7299999999999995"/>
    <n v="4.4800000000000004"/>
    <m/>
    <m/>
    <n v="0.15614239587157977"/>
    <n v="0.589199234611545"/>
    <n v="3821"/>
    <n v="3795"/>
    <n v="8.68"/>
    <n v="2803"/>
    <n v="392"/>
    <m/>
    <m/>
    <n v="4958.1796875"/>
    <n v="10.07103157043457"/>
    <n v="59.193748474121094"/>
    <n v="47.219833374023438"/>
    <n v="0"/>
    <n v="0"/>
    <n v="0"/>
    <n v="0"/>
    <s v="FLOAT"/>
    <s v="HYBRID"/>
    <n v="0"/>
    <n v="4.1283345781266689E-3"/>
    <n v="0.54291188716888428"/>
    <n v="1.3179928995668888E-2"/>
    <n v="3.5000000149011612E-2"/>
    <m/>
    <m/>
    <n v="0.45619407296180725"/>
    <n v="8.6717791855335236E-2"/>
    <n v="5.955098569393158E-2"/>
    <n v="-3.0427491292357445E-2"/>
    <n v="3.6356963217258453E-2"/>
    <m/>
    <m/>
    <m/>
    <n v="4.479999840259552E-2"/>
    <n v="3.5250712186098099E-2"/>
    <n v="0.32485496997833252"/>
    <n v="0.48079410195350647"/>
    <n v="2.4089964106678963E-2"/>
  </r>
  <r>
    <x v="61"/>
    <x v="6"/>
    <s v="ESP"/>
    <n v="184"/>
    <n v="23967.305447542622"/>
    <n v="2372.6916117531"/>
    <n v="13.825600015790295"/>
    <n v="17.113268093886891"/>
    <n v="34575.914062499993"/>
    <n v="0.11795234958538921"/>
    <n v="0.59470621778132882"/>
    <n v="-516"/>
    <n v="2642.62548828125"/>
    <n v="2586.709228515625"/>
    <n v="9037"/>
    <n v="14161"/>
    <n v="6.2399999999999993"/>
    <n v="5.53"/>
    <m/>
    <m/>
    <n v="0.15571165822779609"/>
    <n v="0.62517515807971502"/>
    <n v="3779"/>
    <n v="3853"/>
    <n v="10.55"/>
    <n v="2144.0127414714343"/>
    <n v="481"/>
    <m/>
    <m/>
    <n v="3792.50830078125"/>
    <n v="10.862270355224609"/>
    <n v="54.694149017333984"/>
    <n v="54.276126861572266"/>
    <n v="1"/>
    <n v="1"/>
    <n v="0"/>
    <n v="0"/>
    <s v="FLOAT"/>
    <s v="HYBRID"/>
    <n v="0"/>
    <n v="-0.24209301173686981"/>
    <n v="1.9044730812311172E-2"/>
    <n v="-2.2728767246007919E-2"/>
    <n v="3.5000000149011612E-2"/>
    <m/>
    <m/>
    <n v="-3.9851751178503036E-2"/>
    <n v="5.8896481990814209E-2"/>
    <n v="6.1341028660535812E-2"/>
    <n v="-0.27203309535980225"/>
    <n v="4.3769259005784988E-2"/>
    <m/>
    <m/>
    <m/>
    <n v="5.5300001055002213E-2"/>
    <n v="3.1862571835517883E-2"/>
    <n v="-5.2182790823280811E-3"/>
    <n v="-1.0980505496263504E-2"/>
    <n v="6.1356164515018463E-3"/>
  </r>
  <r>
    <x v="62"/>
    <x v="6"/>
    <s v="ESP"/>
    <n v="184"/>
    <n v="24378.747728073562"/>
    <n v="2416.0402916132002"/>
    <n v="14.078191421259751"/>
    <n v="17.864996863741915"/>
    <n v="34595.632812500007"/>
    <n v="0.10115443553094781"/>
    <n v="0.59026556392694185"/>
    <n v="-82"/>
    <n v="2799.814697265625"/>
    <n v="2478.155029296875"/>
    <n v="8818"/>
    <n v="14286"/>
    <n v="6.41"/>
    <n v="5.03"/>
    <m/>
    <m/>
    <n v="0.16368030463779393"/>
    <n v="0.63080203170110449"/>
    <n v="4057"/>
    <n v="4288"/>
    <n v="12.41"/>
    <n v="2160.1418002466089"/>
    <n v="534"/>
    <m/>
    <m/>
    <n v="3821.038818359375"/>
    <n v="10.960864067077637"/>
    <n v="51.813362121582031"/>
    <n v="52.253917694091797"/>
    <n v="0"/>
    <n v="0"/>
    <n v="0"/>
    <n v="0"/>
    <s v="FLOAT"/>
    <s v="HYBRID"/>
    <n v="0"/>
    <n v="-9.4573862850666046E-2"/>
    <n v="-7.5893193483352661E-2"/>
    <n v="9.7310878336429596E-2"/>
    <n v="3.5000000149011612E-2"/>
    <m/>
    <m/>
    <n v="-0.13765016198158264"/>
    <n v="6.175696849822998E-2"/>
    <n v="7.1614749729633331E-2"/>
    <n v="-0.12222473323345184"/>
    <n v="3.2478764653205872E-2"/>
    <m/>
    <m/>
    <m/>
    <n v="5.0299998372793198E-2"/>
    <n v="2.8509056195616722E-2"/>
    <n v="-2.5094708427786827E-2"/>
    <n v="-7.8522428870201111E-2"/>
    <n v="6.6155441105365753E-2"/>
  </r>
  <r>
    <x v="63"/>
    <x v="6"/>
    <s v="ESP"/>
    <n v="184"/>
    <n v="24792.066683373494"/>
    <n v="2312.3491519425602"/>
    <n v="13.473986384597392"/>
    <n v="17.007889140863455"/>
    <n v="33015.21875"/>
    <n v="0.11961149013191831"/>
    <n v="0.56396322979969593"/>
    <n v="-105"/>
    <n v="2064.884033203125"/>
    <n v="1647.5118408203125"/>
    <n v="8747"/>
    <n v="14593"/>
    <n v="6"/>
    <n v="4.83"/>
    <m/>
    <n v="6.2078592008064"/>
    <n v="0.163953170113494"/>
    <n v="0.67583980963931178"/>
    <n v="4084"/>
    <n v="4448"/>
    <n v="7.39"/>
    <n v="2336.4093711467322"/>
    <n v="455"/>
    <m/>
    <m/>
    <n v="4132.83544921875"/>
    <n v="10.861948013305664"/>
    <n v="53.562423706054688"/>
    <n v="51.124214172363281"/>
    <n v="0"/>
    <n v="0"/>
    <n v="0"/>
    <n v="0"/>
    <s v="FLOAT"/>
    <s v="HYBRID"/>
    <n v="0"/>
    <n v="0.12095972150564194"/>
    <n v="6.2282789498567581E-2"/>
    <n v="0.11161752790212631"/>
    <n v="3.5999998450279236E-2"/>
    <m/>
    <m/>
    <n v="-8.8506443426012993E-3"/>
    <n v="7.1133434772491455E-2"/>
    <n v="7.1768634021282196E-2"/>
    <n v="9.1560974717140198E-2"/>
    <n v="2.5945082306861877E-2"/>
    <m/>
    <m/>
    <m/>
    <n v="4.830000177025795E-2"/>
    <n v="2.8320638462901115E-2"/>
    <n v="7.2055481374263763E-2"/>
    <n v="7.0977136492729187E-2"/>
    <n v="7.3808759450912476E-2"/>
  </r>
  <r>
    <x v="64"/>
    <x v="6"/>
    <s v="ESP"/>
    <n v="184"/>
    <n v="25177.000709823849"/>
    <n v="2370.1193234551902"/>
    <n v="13.810611372109816"/>
    <n v="17.831935774516822"/>
    <n v="36379.687500000007"/>
    <n v="0.10901702019713952"/>
    <n v="0.57557724293478918"/>
    <n v="531"/>
    <n v="2112.014404296875"/>
    <n v="1588.1927490234375"/>
    <n v="8838"/>
    <n v="15045"/>
    <n v="5.91"/>
    <n v="4.58"/>
    <m/>
    <n v="6.5964044825698345"/>
    <n v="0.16358285268218675"/>
    <n v="0.63070888435033834"/>
    <n v="4085"/>
    <n v="4654"/>
    <n v="7.35"/>
    <n v="2336.4093711467322"/>
    <n v="350"/>
    <m/>
    <m/>
    <n v="4132.83544921875"/>
    <n v="10.429530143737793"/>
    <n v="53.562423706054688"/>
    <n v="53.416755676269531"/>
    <n v="0"/>
    <n v="0"/>
    <n v="0"/>
    <n v="0"/>
    <s v="FLOAT"/>
    <s v="HYBRID"/>
    <n v="0"/>
    <n v="-1.7975388094782829E-2"/>
    <n v="0.37217923998832703"/>
    <n v="7.807275652885437E-2"/>
    <n v="3.5999998450279236E-2"/>
    <m/>
    <m/>
    <n v="0.29967266321182251"/>
    <n v="7.2506576776504517E-2"/>
    <n v="5.5788334459066391E-2"/>
    <n v="-6.3840657472610474E-2"/>
    <n v="4.8817247152328491E-2"/>
    <m/>
    <m/>
    <m/>
    <n v="4.5800000429153442E-2"/>
    <n v="4.5700721442699432E-2"/>
    <n v="0.23539161682128906"/>
    <n v="0.32583200931549072"/>
    <n v="5.7036377489566803E-2"/>
  </r>
  <r>
    <x v="65"/>
    <x v="6"/>
    <s v="ESP"/>
    <n v="184"/>
    <n v="25542.522998974571"/>
    <n v="2385.47612880933"/>
    <n v="13.900094997918986"/>
    <n v="17.875777644232837"/>
    <n v="37597.12890625"/>
    <n v="0.11079063186860283"/>
    <n v="0.58855762478741258"/>
    <m/>
    <n v="1998.0921630859375"/>
    <n v="1489.7963867187502"/>
    <n v="9057"/>
    <n v="15617"/>
    <n v="5.27"/>
    <n v="4.1900000000000004"/>
    <m/>
    <n v="6.5629781641768092"/>
    <n v="0.16329049681536525"/>
    <n v="0.65856090611171658"/>
    <n v="4335"/>
    <n v="4655"/>
    <n v="7.3109000000000002"/>
    <n v="2076.0402794903412"/>
    <n v="309"/>
    <m/>
    <m/>
    <n v="3672.27294921875"/>
    <n v="11.353388786315918"/>
    <n v="40.744754791259766"/>
    <n v="39.448009490966797"/>
    <n v="0"/>
    <n v="0"/>
    <n v="0"/>
    <n v="0"/>
    <s v="FLOAT"/>
    <s v="HYBRID"/>
    <n v="0"/>
    <n v="0.59318047761917114"/>
    <n v="-5.7889219373464584E-2"/>
    <n v="0.13342753052711487"/>
    <n v="3.5999998450279236E-2"/>
    <m/>
    <m/>
    <n v="-0.11166438460350037"/>
    <n v="5.3775165230035782E-2"/>
    <n v="6.053474172949791E-2"/>
    <n v="0.56371665000915527"/>
    <n v="2.1993942558765411E-2"/>
    <m/>
    <m/>
    <m/>
    <n v="4.1900001466274261E-2"/>
    <n v="3.439229354262352E-2"/>
    <n v="5.7494278997182846E-2"/>
    <n v="3.9192143827676773E-2"/>
    <n v="8.4713764488697052E-2"/>
  </r>
  <r>
    <x v="66"/>
    <x v="6"/>
    <s v="ESP"/>
    <n v="184"/>
    <n v="25874.735258569926"/>
    <n v="1801.89430161315"/>
    <n v="10.499581893168331"/>
    <n v="10.542041233319512"/>
    <n v="30517.259765625011"/>
    <n v="0.11600877020349075"/>
    <n v="0.59948846484046081"/>
    <m/>
    <n v="1616.1667574685532"/>
    <n v="1551.8286627864024"/>
    <m/>
    <m/>
    <n v="5"/>
    <n v="4.3075575462773497"/>
    <m/>
    <m/>
    <m/>
    <m/>
    <m/>
    <m/>
    <n v="8.1210000000000004"/>
    <m/>
    <m/>
    <m/>
    <m/>
    <m/>
    <m/>
    <m/>
    <m/>
    <n v="0"/>
    <n v="0"/>
    <n v="0"/>
    <n v="0"/>
    <s v="FLOAT"/>
    <s v="HYBRID"/>
    <n v="0"/>
    <n v="-6.5904051065444946E-2"/>
    <n v="4.5307978987693787E-2"/>
    <n v="-4.7548487782478333E-2"/>
    <m/>
    <m/>
    <m/>
    <n v="-2.7769362553954124E-2"/>
    <n v="7.307734340429306E-2"/>
    <n v="7.5164616107940674E-2"/>
    <n v="-7.239975780248642E-2"/>
    <n v="7.2890687733888626E-3"/>
    <m/>
    <m/>
    <m/>
    <n v="4.3075576424598694E-2"/>
    <n v="6.7613418214023113E-3"/>
    <m/>
    <n v="2.6162818074226379E-2"/>
    <m/>
  </r>
  <r>
    <x v="67"/>
    <x v="6"/>
    <s v="ESP"/>
    <n v="184"/>
    <n v="26046.890423747747"/>
    <n v="1662.61568050511"/>
    <n v="9.6880097121684603"/>
    <n v="9.2501761003677032"/>
    <n v="31983.279296875004"/>
    <n v="9.003189929747836E-2"/>
    <n v="0.67327166303604735"/>
    <m/>
    <n v="1524.1608664261776"/>
    <n v="1669.3864060783962"/>
    <m/>
    <m/>
    <n v="5"/>
    <m/>
    <m/>
    <m/>
    <m/>
    <m/>
    <m/>
    <m/>
    <n v="16.521799999999999"/>
    <m/>
    <m/>
    <m/>
    <m/>
    <m/>
    <m/>
    <m/>
    <m/>
    <n v="0"/>
    <n v="0"/>
    <n v="0"/>
    <n v="0"/>
    <s v="FLOAT"/>
    <s v="HYBRID"/>
    <n v="0"/>
    <n v="8.7811507284641266E-2"/>
    <n v="0.36473923921585083"/>
    <m/>
    <m/>
    <n v="1"/>
    <m/>
    <n v="0.28953638672828674"/>
    <n v="7.520284503698349E-2"/>
    <n v="5.831773579120636E-2"/>
    <n v="8.7811507284641266E-2"/>
    <n v="0"/>
    <n v="1"/>
    <n v="1"/>
    <n v="1"/>
    <m/>
    <n v="0"/>
    <m/>
    <n v="0.32208174467086792"/>
    <m/>
  </r>
  <r>
    <x v="68"/>
    <x v="6"/>
    <s v="ESP"/>
    <n v="184"/>
    <n v="26122.962066543118"/>
    <n v="1651.59532563016"/>
    <n v="9.6237944480446256"/>
    <n v="10.162853749753054"/>
    <n v="36283.218749999993"/>
    <n v="7.9431682432391709E-2"/>
    <n v="0.74090625734147608"/>
    <m/>
    <n v="1622.393948244719"/>
    <n v="1234.2236071049192"/>
    <m/>
    <m/>
    <n v="5"/>
    <m/>
    <m/>
    <m/>
    <m/>
    <m/>
    <m/>
    <m/>
    <n v="17.857099999999999"/>
    <m/>
    <m/>
    <m/>
    <m/>
    <m/>
    <m/>
    <m/>
    <m/>
    <n v="0"/>
    <n v="0"/>
    <n v="0"/>
    <n v="0"/>
    <s v="FLOAT"/>
    <s v="HYBRID"/>
    <n v="0"/>
    <n v="8.7811507284641266E-2"/>
    <n v="0.46451595425605774"/>
    <m/>
    <m/>
    <n v="1"/>
    <m/>
    <n v="0.40616858005523682"/>
    <n v="5.8347370475530624E-2"/>
    <n v="4.1493866592645645E-2"/>
    <n v="8.7811507284641266E-2"/>
    <n v="0"/>
    <n v="1"/>
    <n v="1"/>
    <n v="1"/>
    <m/>
    <n v="0"/>
    <m/>
    <n v="0.41310971975326538"/>
    <m/>
  </r>
  <r>
    <x v="69"/>
    <x v="6"/>
    <s v="ESP"/>
    <n v="184"/>
    <n v="25929.385805503072"/>
    <n v="1807.7027851758301"/>
    <n v="10.533427745717431"/>
    <n v="11.781656777129669"/>
    <n v="41826.02734375"/>
    <n v="7.1815144259662636E-2"/>
    <n v="0.8389422699892648"/>
    <m/>
    <n v="1569.0718008469808"/>
    <n v="1214.2671086138439"/>
    <m/>
    <m/>
    <n v="4"/>
    <m/>
    <m/>
    <n v="4.2328162856239997"/>
    <m/>
    <m/>
    <m/>
    <m/>
    <n v="9.4071999999999996"/>
    <m/>
    <m/>
    <m/>
    <m/>
    <m/>
    <m/>
    <m/>
    <m/>
    <n v="0"/>
    <n v="0"/>
    <n v="0"/>
    <n v="0"/>
    <s v="FLOAT"/>
    <s v="HYBRID"/>
    <m/>
    <n v="8.7811507284641266E-2"/>
    <n v="-7.3958180844783783E-2"/>
    <m/>
    <n v="2.9999999329447746E-2"/>
    <m/>
    <m/>
    <n v="-0.11547312140464783"/>
    <n v="4.1514940559864044E-2"/>
    <n v="4.693463072180748E-2"/>
    <n v="8.7811507284641266E-2"/>
    <n v="0"/>
    <n v="1"/>
    <n v="1"/>
    <n v="1"/>
    <m/>
    <n v="0"/>
    <m/>
    <n v="-5.4642803966999054E-2"/>
    <m/>
  </r>
  <r>
    <x v="70"/>
    <x v="6"/>
    <s v="ESP"/>
    <n v="184"/>
    <n v="25699.592692366768"/>
    <n v="1986.87330883868"/>
    <n v="11.577448798648097"/>
    <n v="14.553634745680643"/>
    <n v="52061.5703125"/>
    <n v="8.1168850779298127E-2"/>
    <n v="0.99778108843199886"/>
    <n v="-166"/>
    <n v="1412.3470301903451"/>
    <n v="1179.1348521649297"/>
    <m/>
    <m/>
    <n v="4"/>
    <n v="4.4883303411131061"/>
    <m/>
    <n v="4.5940300260114864"/>
    <m/>
    <n v="0.71757344236833431"/>
    <n v="5612"/>
    <n v="6242"/>
    <n v="10.7277"/>
    <m/>
    <m/>
    <m/>
    <m/>
    <m/>
    <m/>
    <m/>
    <m/>
    <n v="0"/>
    <n v="0"/>
    <n v="1"/>
    <n v="1"/>
    <s v="PEG"/>
    <s v="USA"/>
    <m/>
    <n v="9.7836151719093323E-2"/>
    <n v="0.19011798501014709"/>
    <m/>
    <n v="2.9999999329447746E-2"/>
    <m/>
    <m/>
    <n v="0.14292770624160767"/>
    <n v="4.7190286219120026E-2"/>
    <n v="4.1288949549198151E-2"/>
    <n v="8.7811507284641266E-2"/>
    <n v="7.8002531081438065E-3"/>
    <n v="1"/>
    <n v="1"/>
    <n v="1"/>
    <n v="4.4883303344249725E-2"/>
    <n v="8.4852054715156555E-3"/>
    <m/>
    <n v="0.18062877655029297"/>
    <m/>
  </r>
  <r>
    <x v="71"/>
    <x v="6"/>
    <s v="ESP"/>
    <n v="184"/>
    <n v="25659.869014104381"/>
    <n v="1999.6331975399501"/>
    <n v="11.651800272120624"/>
    <n v="13.88131394454699"/>
    <n v="57531.89453125"/>
    <n v="0.11387923240946853"/>
    <n v="1.19556104149745"/>
    <n v="908"/>
    <n v="933.64974774618156"/>
    <n v="1674.651333368804"/>
    <n v="27759"/>
    <n v="35599"/>
    <n v="4"/>
    <n v="4.4262476485559361"/>
    <m/>
    <n v="4.3608657509379523"/>
    <m/>
    <n v="0.69938590590611471"/>
    <n v="7047"/>
    <n v="6316"/>
    <n v="10.9529"/>
    <m/>
    <m/>
    <m/>
    <m/>
    <m/>
    <m/>
    <m/>
    <m/>
    <n v="0"/>
    <n v="0"/>
    <n v="1"/>
    <n v="1"/>
    <s v="PEG"/>
    <s v="USA"/>
    <m/>
    <n v="0.30140000581741333"/>
    <n v="0.18514099717140198"/>
    <n v="4.7223377972841263E-2"/>
    <n v="2.9999999329447746E-2"/>
    <m/>
    <m/>
    <n v="0.14363333582878113"/>
    <n v="4.150766134262085E-2"/>
    <n v="3.6294553428888321E-2"/>
    <n v="0.28290000557899475"/>
    <n v="2.3733630776405334E-2"/>
    <m/>
    <m/>
    <m/>
    <n v="4.426247626543045E-2"/>
    <n v="3.0447874218225479E-2"/>
    <n v="0.14335173368453979"/>
    <n v="0.20341022312641144"/>
    <n v="3.861168771982193E-2"/>
  </r>
  <r>
    <x v="72"/>
    <x v="6"/>
    <s v="ESP"/>
    <n v="184"/>
    <n v="25633.097978625527"/>
    <n v="2126.2227206775301"/>
    <n v="12.389433475028381"/>
    <n v="14.370392710458054"/>
    <n v="69327.578125"/>
    <n v="0.12058689047580948"/>
    <n v="1.364305944831929"/>
    <n v="1233"/>
    <n v="830.58586105702659"/>
    <n v="1995.3135024016578"/>
    <n v="29791"/>
    <n v="38348"/>
    <n v="4"/>
    <n v="4.4145237832468815"/>
    <m/>
    <n v="2.8571271436210273"/>
    <m/>
    <n v="0.61029093900422615"/>
    <n v="8474"/>
    <n v="7781"/>
    <n v="10.95"/>
    <m/>
    <m/>
    <m/>
    <m/>
    <m/>
    <n v="12.486703872680664"/>
    <n v="88.043525695800781"/>
    <n v="26.12122917175293"/>
    <n v="0"/>
    <n v="0"/>
    <n v="1"/>
    <n v="1"/>
    <s v="PEG"/>
    <s v="USA"/>
    <m/>
    <n v="0.13562317192554474"/>
    <n v="0.10044323652982712"/>
    <n v="4.4433016330003738E-2"/>
    <n v="2.9999999329447746E-2"/>
    <m/>
    <m/>
    <n v="6.3899211585521698E-2"/>
    <n v="3.654402494430542E-2"/>
    <n v="3.4349143505096436E-2"/>
    <n v="0.10904980450868607"/>
    <n v="2.9471192508935928E-2"/>
    <m/>
    <m/>
    <m/>
    <n v="4.4145237654447556E-2"/>
    <n v="3.2685019075870514E-2"/>
    <n v="8.1327646970748901E-2"/>
    <n v="0.10700093954801559"/>
    <n v="3.7216506898403168E-2"/>
  </r>
  <r>
    <x v="73"/>
    <x v="6"/>
    <s v="ESP"/>
    <n v="184"/>
    <n v="25795.525034488917"/>
    <n v="2225.0466140338599"/>
    <n v="12.965277219230018"/>
    <n v="13.991813801002825"/>
    <n v="74628.585937499985"/>
    <n v="0.11706280288667037"/>
    <n v="1.5620859101483207"/>
    <n v="211"/>
    <n v="2102.2335390081857"/>
    <n v="2243.8791695879909"/>
    <n v="30940"/>
    <n v="41081"/>
    <n v="3.2"/>
    <n v="4.4198895027624303"/>
    <m/>
    <n v="2.1736510238651912"/>
    <n v="0.25433142857155105"/>
    <n v="0.66026965533321003"/>
    <n v="10332"/>
    <n v="9593"/>
    <n v="10.95"/>
    <m/>
    <m/>
    <m/>
    <m/>
    <m/>
    <n v="11.459979057312012"/>
    <n v="83.668754577636719"/>
    <n v="23.172489166259766"/>
    <n v="0"/>
    <n v="0"/>
    <n v="1"/>
    <n v="1"/>
    <s v="PEG"/>
    <s v="USA"/>
    <m/>
    <n v="-7.2332359850406647E-2"/>
    <n v="0.18650192022323608"/>
    <n v="3.9807289838790894E-2"/>
    <n v="2.9999999329447746E-2"/>
    <m/>
    <m/>
    <n v="0.15198180079460144"/>
    <n v="3.4520111978054047E-2"/>
    <n v="2.9965847730636597E-2"/>
    <n v="-9.6921555697917938E-2"/>
    <n v="2.2205973044037819E-2"/>
    <m/>
    <m/>
    <m/>
    <n v="4.4198896735906601E-2"/>
    <n v="2.0053735002875328E-2"/>
    <n v="0.10241877287626266"/>
    <n v="0.14333555102348328"/>
    <n v="3.4903645515441895E-2"/>
  </r>
  <r>
    <x v="74"/>
    <x v="6"/>
    <s v="ESP"/>
    <n v="184"/>
    <n v="26038.582771419449"/>
    <n v="2302.9939046935901"/>
    <n v="13.419473650674286"/>
    <n v="15.173301820976283"/>
    <n v="86190.3984375"/>
    <n v="0.1013681011996424"/>
    <n v="1.6819836030175515"/>
    <n v="1451"/>
    <n v="2022.1747579531559"/>
    <n v="3342.1899353970998"/>
    <n v="34772"/>
    <n v="46936"/>
    <n v="3.2"/>
    <n v="4.3587228941920024"/>
    <m/>
    <n v="1.5101879877466133"/>
    <n v="0.25109153776172238"/>
    <n v="0.6512325443167053"/>
    <n v="10942"/>
    <n v="10057"/>
    <n v="10.95"/>
    <m/>
    <m/>
    <m/>
    <m/>
    <m/>
    <n v="10.430789947509766"/>
    <n v="82.297088623046875"/>
    <n v="17.056058883666992"/>
    <n v="0"/>
    <n v="0"/>
    <n v="1"/>
    <n v="1"/>
    <s v="PEG"/>
    <s v="USA"/>
    <m/>
    <n v="1.9766593351960182E-2"/>
    <n v="-9.2492833733558655E-2"/>
    <n v="8.7688468396663666E-2"/>
    <n v="2.9999999329447746E-2"/>
    <m/>
    <m/>
    <n v="-0.12260407954454422"/>
    <n v="3.0111243948340416E-2"/>
    <n v="3.4318879246711731E-2"/>
    <n v="-9.8062101751565933E-3"/>
    <n v="2.9282808303833008E-2"/>
    <m/>
    <m/>
    <m/>
    <n v="4.3587230145931244E-2"/>
    <n v="2.8995655477046967E-2"/>
    <n v="-1.6938338056206703E-2"/>
    <n v="-7.1191318333148956E-2"/>
    <n v="5.8844234794378281E-2"/>
  </r>
  <r>
    <x v="75"/>
    <x v="6"/>
    <s v="ESP"/>
    <n v="184"/>
    <n v="26293.767950226396"/>
    <n v="2103.54210262585"/>
    <n v="12.257274221065469"/>
    <n v="13.298025614390813"/>
    <n v="85515.4296875"/>
    <n v="0.11012533145745354"/>
    <n v="1.8298915796402755"/>
    <n v="530"/>
    <n v="2206.2328468532387"/>
    <n v="2609.9670415812407"/>
    <n v="38007"/>
    <n v="52677"/>
    <n v="3.2"/>
    <n v="4.3492443187996086"/>
    <m/>
    <n v="1.3991183887923846"/>
    <n v="0.24785164695189368"/>
    <n v="0.69588594809475945"/>
    <n v="10112"/>
    <n v="11026"/>
    <n v="10.95"/>
    <m/>
    <m/>
    <m/>
    <m/>
    <m/>
    <n v="9.0024309158325195"/>
    <n v="83.4569091796875"/>
    <n v="19.369026184082031"/>
    <n v="0"/>
    <n v="0"/>
    <n v="1"/>
    <n v="1"/>
    <s v="PEG"/>
    <s v="USA"/>
    <m/>
    <n v="0.1719476580619812"/>
    <n v="0.29853647947311401"/>
    <n v="6.095123291015625E-2"/>
    <n v="2.9999999329447746E-2"/>
    <m/>
    <m/>
    <n v="0.26405519247055054"/>
    <n v="3.4481294453144073E-2"/>
    <n v="2.7278315275907516E-2"/>
    <n v="0.13880373537540436"/>
    <n v="3.7744410336017609E-2"/>
    <m/>
    <m/>
    <m/>
    <n v="4.3492443859577179E-2"/>
    <n v="4.298347607254982E-2"/>
    <n v="0.18588359653949738"/>
    <n v="0.27359095215797424"/>
    <n v="4.5475617051124573E-2"/>
  </r>
  <r>
    <x v="76"/>
    <x v="6"/>
    <s v="ESP"/>
    <n v="184"/>
    <n v="26557.638197518783"/>
    <n v="2175.8620701099499"/>
    <n v="12.67868041588542"/>
    <n v="15.873567565740677"/>
    <n v="108187.51562500003"/>
    <n v="0.10895449935665806"/>
    <n v="2.1789954002176048"/>
    <n v="-163"/>
    <n v="3277.2231261704528"/>
    <n v="2865.4833462433917"/>
    <n v="47431"/>
    <n v="64855"/>
    <n v="3.2"/>
    <n v="4.4086851096660418"/>
    <m/>
    <n v="1.6681460421284025"/>
    <n v="0.31313544676994148"/>
    <n v="0.61199306759098782"/>
    <n v="10393"/>
    <n v="11805"/>
    <n v="29"/>
    <n v="31082.089680222161"/>
    <n v="3558"/>
    <n v="1940.9897846718732"/>
    <n v="29141.099895550287"/>
    <n v="59386.27734375"/>
    <n v="7.8408608436584473"/>
    <n v="86.564506530761719"/>
    <n v="20.679227828979492"/>
    <n v="0"/>
    <n v="0"/>
    <n v="1"/>
    <n v="1"/>
    <s v="PEG"/>
    <s v="USA"/>
    <m/>
    <n v="0.35947513580322266"/>
    <n v="-5.8158840984106064E-2"/>
    <n v="1.6804279759526253E-2"/>
    <n v="2.9999999329447746E-2"/>
    <m/>
    <m/>
    <n v="-8.5815154016017914E-2"/>
    <n v="2.765631303191185E-2"/>
    <n v="3.0252430588006973E-2"/>
    <n v="0.3234177827835083"/>
    <n v="4.7718949615955353E-2"/>
    <m/>
    <m/>
    <m/>
    <n v="4.4086851179599762E-2"/>
    <n v="6.3152104616165161E-2"/>
    <n v="3.7353038787841797E-2"/>
    <n v="4.5696966350078583E-2"/>
    <n v="2.3402139544487E-2"/>
  </r>
  <r>
    <x v="77"/>
    <x v="6"/>
    <s v="ESP"/>
    <n v="184"/>
    <n v="26837.639043340143"/>
    <n v="2201.5061895634199"/>
    <n v="12.828107900082939"/>
    <n v="15.652490309508321"/>
    <n v="125709.34374999997"/>
    <n v="0.12690790747704467"/>
    <n v="2.6230609359231378"/>
    <n v="-102"/>
    <n v="4037.4275872275298"/>
    <n v="3996.0383245483263"/>
    <n v="53757"/>
    <n v="75052"/>
    <n v="3.6"/>
    <n v="4.3763676148796495"/>
    <m/>
    <n v="1.2857470533404252"/>
    <n v="0.331602824385965"/>
    <n v="0.55108050790155716"/>
    <n v="12573"/>
    <n v="14526"/>
    <n v="41.5"/>
    <n v="42505.544465687432"/>
    <n v="4640"/>
    <n v="2314.9788384864123"/>
    <n v="40190.565627201016"/>
    <n v="81903.84375"/>
    <n v="7.1137199401855469"/>
    <n v="94.522003173828125"/>
    <n v="29.595319747924805"/>
    <n v="0"/>
    <n v="0"/>
    <n v="0"/>
    <n v="0"/>
    <s v="FLOAT"/>
    <s v="USA"/>
    <m/>
    <n v="0.43663299083709717"/>
    <n v="0.1937805563211441"/>
    <n v="-2.4975456763058901E-3"/>
    <n v="2.9999999329447746E-2"/>
    <m/>
    <m/>
    <n v="0.16261565685272217"/>
    <n v="3.1164895743131638E-2"/>
    <n v="2.6805846020579338E-2"/>
    <n v="0.41465449333190918"/>
    <n v="3.1091973185539246E-2"/>
    <m/>
    <m/>
    <m/>
    <n v="4.3763674795627594E-2"/>
    <n v="4.3984398245811462E-2"/>
    <n v="0.18307769298553467"/>
    <n v="0.25305464863777161"/>
    <n v="1.3751226477324963E-2"/>
  </r>
  <r>
    <x v="78"/>
    <x v="6"/>
    <s v="ESP"/>
    <n v="184"/>
    <n v="27249.360903158144"/>
    <n v="2179.4501750468198"/>
    <n v="12.699588191437091"/>
    <n v="14.385525019258433"/>
    <n v="135688.96874999997"/>
    <n v="0.16397293430955495"/>
    <n v="2.813467200714304"/>
    <n v="-254"/>
    <n v="4446.9916646831698"/>
    <n v="4070.0480910233337"/>
    <n v="55158"/>
    <n v="80395"/>
    <n v="3.6"/>
    <n v="4.5402951191827476"/>
    <m/>
    <n v="1.0678368408306038"/>
    <n v="0.35541602183820575"/>
    <n v="0.55609518826139182"/>
    <n v="13455"/>
    <n v="15552"/>
    <n v="37.5"/>
    <n v="46444.309978601377"/>
    <n v="5944"/>
    <n v="2923.5488400340855"/>
    <n v="43520.761138567294"/>
    <n v="88690.40625"/>
    <n v="7.3670167922973633"/>
    <n v="91.699470520019531"/>
    <n v="28.102609634399414"/>
    <n v="0"/>
    <n v="0"/>
    <n v="0"/>
    <n v="0"/>
    <s v="FLOAT"/>
    <s v="USA"/>
    <m/>
    <n v="-0.29067841172218323"/>
    <n v="7.423478364944458E-2"/>
    <n v="2.5361927226185799E-2"/>
    <n v="2.9999999329447746E-2"/>
    <m/>
    <m/>
    <n v="4.699624702334404E-2"/>
    <n v="2.7238540351390839E-2"/>
    <n v="2.6015890762209892E-2"/>
    <n v="-0.30594262480735779"/>
    <n v="1.0594234801828861E-2"/>
    <m/>
    <m/>
    <m/>
    <n v="4.5402951538562775E-2"/>
    <n v="7.3530068621039391E-3"/>
    <n v="2.197754755616188E-2"/>
    <n v="1.9826758652925491E-2"/>
    <n v="2.7680963277816772E-2"/>
  </r>
  <r>
    <x v="79"/>
    <x v="6"/>
    <s v="ESP"/>
    <n v="184"/>
    <n v="27709.70500092884"/>
    <n v="2152.3361599971399"/>
    <n v="12.541595671447489"/>
    <n v="14.175151173546501"/>
    <n v="145457.26562499997"/>
    <n v="0.15397062764890679"/>
    <n v="2.9656304009532568"/>
    <n v="-1006"/>
    <n v="6277.2223957344013"/>
    <n v="5221.5431275515948"/>
    <n v="59785"/>
    <n v="88740"/>
    <n v="3.2"/>
    <n v="4.6264168401572983"/>
    <m/>
    <n v="1.7135726972876191"/>
    <n v="0.35233812556886851"/>
    <n v="0.5387835467865828"/>
    <n v="15901"/>
    <n v="16958"/>
    <n v="47.75"/>
    <n v="51499.083691555585"/>
    <n v="7288"/>
    <n v="2749.2887074323289"/>
    <n v="48749.794984123255"/>
    <n v="99346.5859375"/>
    <n v="7.2020931243896484"/>
    <n v="88.520698547363281"/>
    <n v="27.878072738647461"/>
    <n v="0"/>
    <n v="0"/>
    <n v="0"/>
    <n v="0"/>
    <s v="FLOAT"/>
    <s v="USA"/>
    <m/>
    <n v="-0.10405744612216949"/>
    <n v="-1.7303179949522018E-2"/>
    <n v="2.9855959117412567E-2"/>
    <n v="2.9999999329447746E-2"/>
    <m/>
    <m/>
    <n v="-4.3805867433547974E-2"/>
    <n v="2.6502687484025955E-2"/>
    <n v="2.7716847136616707E-2"/>
    <n v="-0.13225686550140381"/>
    <n v="2.4469850584864616E-2"/>
    <m/>
    <m/>
    <m/>
    <n v="4.6264167875051498E-2"/>
    <n v="2.1233545616269112E-2"/>
    <n v="-1.3101140968501568E-2"/>
    <n v="-2.7093661949038506E-2"/>
    <n v="2.9927980154752731E-2"/>
  </r>
  <r>
    <x v="80"/>
    <x v="6"/>
    <s v="ESP"/>
    <n v="184"/>
    <n v="28000.27681294769"/>
    <n v="2170.3644151332101"/>
    <n v="12.64664575181161"/>
    <n v="14.774787158980653"/>
    <n v="179484.01562499997"/>
    <n v="0.14801166790879797"/>
    <n v="3.2873470016538229"/>
    <n v="-1138"/>
    <n v="8001.1852163436215"/>
    <n v="6941.0389187061664"/>
    <n v="67601"/>
    <n v="101897"/>
    <n v="3.2"/>
    <n v="4.7761194029850751"/>
    <m/>
    <n v="1.4757928340213307"/>
    <n v="0.40871222565988752"/>
    <n v="0.4622194736021038"/>
    <n v="17158"/>
    <n v="18735"/>
    <n v="51.45"/>
    <n v="63878.510633847196"/>
    <n v="8076"/>
    <n v="2823.0141481484566"/>
    <n v="61055.496485698743"/>
    <n v="124424.2265625"/>
    <n v="5.5180373191833496"/>
    <n v="94.473800659179688"/>
    <n v="42.572998046875"/>
    <n v="0"/>
    <n v="0"/>
    <n v="0"/>
    <n v="0"/>
    <s v="FLOAT"/>
    <s v="USA"/>
    <n v="0"/>
    <n v="6.6135615110397339E-2"/>
    <n v="-3.3549319952726364E-2"/>
    <n v="2.5276182219386101E-2"/>
    <n v="2.9999999329447746E-2"/>
    <m/>
    <m/>
    <n v="-6.1806358397006989E-2"/>
    <n v="2.8257038444280624E-2"/>
    <n v="3.0118556693196297E-2"/>
    <n v="2.8952684253454208E-2"/>
    <n v="3.825947642326355E-2"/>
    <m/>
    <m/>
    <m/>
    <n v="4.7761194407939911E-2"/>
    <n v="3.93671914935112E-2"/>
    <n v="-1.189165934920311E-2"/>
    <n v="-2.3328365758061409E-2"/>
    <n v="2.7638090774416924E-2"/>
  </r>
  <r>
    <x v="81"/>
    <x v="6"/>
    <s v="ESP"/>
    <n v="184"/>
    <n v="28155.69188836003"/>
    <n v="2375.2141469482999"/>
    <n v="13.840298749693122"/>
    <n v="16.79772883439362"/>
    <n v="228459.03125"/>
    <n v="0.11330357337044428"/>
    <n v="3.5972630988291638"/>
    <n v="-3144"/>
    <n v="17273.041441767258"/>
    <n v="14047.089799848984"/>
    <n v="78758"/>
    <n v="119658"/>
    <n v="3.2"/>
    <n v="4.7534165181224006"/>
    <m/>
    <n v="1.2738392169390049"/>
    <n v="0.41762192538691639"/>
    <n v="0.39961656139613672"/>
    <n v="19321"/>
    <n v="20667"/>
    <n v="52"/>
    <n v="72917.495136587473"/>
    <n v="9020"/>
    <n v="3514.6928283215825"/>
    <n v="69402.802308265891"/>
    <n v="141435.09375"/>
    <n v="5.5054616928100586"/>
    <n v="92.703895568847656"/>
    <n v="37.662918090820313"/>
    <n v="0"/>
    <n v="0"/>
    <n v="1"/>
    <n v="0"/>
    <s v="PEG"/>
    <s v="USA"/>
    <n v="0"/>
    <n v="0.19546167552471161"/>
    <n v="0.16805121302604675"/>
    <n v="3.4093569964170456E-2"/>
    <n v="2.9999999329447746E-2"/>
    <m/>
    <m/>
    <n v="0.13346016407012939"/>
    <n v="3.4591052681207657E-2"/>
    <n v="3.0518103390932083E-2"/>
    <n v="0.1541939377784729"/>
    <n v="4.7630973160266876E-2"/>
    <m/>
    <m/>
    <m/>
    <n v="4.7534164041280746E-2"/>
    <n v="5.4975379258394241E-2"/>
    <n v="0.14131322503089905"/>
    <n v="0.17095492780208588"/>
    <n v="3.2046783715486526E-2"/>
  </r>
  <r>
    <x v="82"/>
    <x v="6"/>
    <s v="ESP"/>
    <n v="184"/>
    <n v="28341.540788483868"/>
    <n v="2571.85832299801"/>
    <n v="14.986138230066679"/>
    <n v="17.6180535367881"/>
    <n v="251201.43749999994"/>
    <n v="0.12826228321991592"/>
    <n v="3.525839598942266"/>
    <n v="-3791"/>
    <n v="19670.825852614027"/>
    <n v="15824.860438323552"/>
    <n v="87593"/>
    <n v="137075"/>
    <n v="3.2"/>
    <n v="4.7511580947856045"/>
    <m/>
    <n v="0.93477409369693532"/>
    <n v="0.41745993084642502"/>
    <n v="0.3890382820166281"/>
    <n v="23561"/>
    <n v="22389"/>
    <n v="47.7"/>
    <n v="87140.007022328893"/>
    <n v="10956"/>
    <n v="2785.4811965111548"/>
    <n v="84354.525825817735"/>
    <n v="171905.015625"/>
    <n v="5.182614803314209"/>
    <n v="95.013542175292969"/>
    <n v="38.510120391845703"/>
    <n v="0"/>
    <n v="0"/>
    <n v="1"/>
    <n v="0"/>
    <s v="PEG"/>
    <s v="USA"/>
    <n v="3.875E-2"/>
    <n v="9.6296302974224091E-2"/>
    <n v="4.0443487465381622E-2"/>
    <n v="4.6025771647691727E-2"/>
    <n v="2.9999999329447746E-2"/>
    <m/>
    <m/>
    <n v="7.7590765431523323E-3"/>
    <n v="3.2684411853551865E-2"/>
    <n v="3.2432764768600464E-2"/>
    <n v="5.4272755980491638E-2"/>
    <n v="4.430428147315979E-2"/>
    <m/>
    <m/>
    <m/>
    <n v="4.751158133149147E-2"/>
    <n v="4.6708796173334122E-2"/>
    <n v="4.4679082930088043E-2"/>
    <n v="4.6369820833206177E-2"/>
    <n v="3.8012884557247162E-2"/>
  </r>
  <r>
    <x v="83"/>
    <x v="6"/>
    <s v="ESP"/>
    <n v="184"/>
    <n v="28570.961067305147"/>
    <n v="2548.2804157052001"/>
    <n v="14.848750499682732"/>
    <n v="16.95084439143417"/>
    <n v="271524.56249999994"/>
    <n v="0.13592562010389025"/>
    <n v="3.5829784005844516"/>
    <n v="-2643"/>
    <n v="23493.830388211893"/>
    <n v="20585.60873651025"/>
    <n v="94002"/>
    <n v="152015"/>
    <n v="3.2"/>
    <n v="4.7858339315625749"/>
    <m/>
    <n v="0.93278580089093388"/>
    <n v="0.42442569608755665"/>
    <n v="0.40299847601285488"/>
    <n v="26744"/>
    <n v="24751"/>
    <n v="43.25"/>
    <n v="99319.150477880816"/>
    <n v="11563"/>
    <n v="3651.4200092860374"/>
    <n v="95667.730468594775"/>
    <n v="194960.0625"/>
    <n v="5.1177301406860352"/>
    <n v="93.840362548828125"/>
    <n v="37.34515380859375"/>
    <n v="0"/>
    <n v="0"/>
    <n v="1"/>
    <n v="0"/>
    <s v="PEG"/>
    <s v="USA"/>
    <n v="7.2499997999999996E-2"/>
    <n v="4.1314754635095596E-2"/>
    <n v="0.26496678590774536"/>
    <n v="5.2049897611141205E-2"/>
    <n v="2.9999999329447746E-2"/>
    <m/>
    <m/>
    <n v="0.22464950382709503"/>
    <n v="4.0317267179489136E-2"/>
    <n v="3.2921474426984787E-2"/>
    <n v="-2.1021754946559668E-3"/>
    <n v="4.3325658887624741E-2"/>
    <m/>
    <m/>
    <m/>
    <n v="4.7858338803052902E-2"/>
    <n v="4.3234579265117645E-2"/>
    <n v="0.20580436289310455"/>
    <n v="0.2439621239900589"/>
    <n v="4.102494940161705E-2"/>
  </r>
  <r>
    <x v="84"/>
    <x v="6"/>
    <s v="ESP"/>
    <n v="184"/>
    <n v="28800.580727153188"/>
    <n v="2711.5200845181298"/>
    <n v="15.799942958297313"/>
    <n v="17.627214685306896"/>
    <n v="314088.15625"/>
    <n v="0.16802935799970967"/>
    <n v="3.6270747013703852"/>
    <n v="-1040"/>
    <n v="24691.761601934082"/>
    <n v="22508.731719924061"/>
    <n v="105830"/>
    <n v="176774"/>
    <n v="3"/>
    <n v="4.8186965425852302"/>
    <m/>
    <n v="1.0585246589372015"/>
    <n v="0.45504266424043771"/>
    <n v="0.35380938242280285"/>
    <n v="29190"/>
    <n v="28123"/>
    <n v="44"/>
    <n v="111298.01044669304"/>
    <n v="12868"/>
    <n v="4640.6813774406246"/>
    <n v="106657.32906925242"/>
    <n v="217355.625"/>
    <n v="4.7840514183044434"/>
    <n v="90.686393737792969"/>
    <n v="37.450439453125"/>
    <n v="0"/>
    <n v="0"/>
    <n v="1"/>
    <n v="0"/>
    <s v="PEG"/>
    <s v="USA"/>
    <n v="-1.25E-3"/>
    <n v="0.26042580604553223"/>
    <n v="0.21553844213485718"/>
    <n v="5.2417267113924026E-2"/>
    <n v="2.9999999329447746E-2"/>
    <m/>
    <m/>
    <n v="0.18049037456512451"/>
    <n v="3.5048067569732666E-2"/>
    <n v="2.968941256403923E-2"/>
    <n v="0.20630021393299103"/>
    <n v="6.5291717648506165E-2"/>
    <m/>
    <m/>
    <m/>
    <n v="4.818696528673172E-2"/>
    <n v="7.876141369342804E-2"/>
    <n v="0.19005841016769409"/>
    <n v="0.22032052278518677"/>
    <n v="4.1208632290363312E-2"/>
  </r>
  <r>
    <x v="85"/>
    <x v="6"/>
    <s v="ESP"/>
    <n v="184"/>
    <n v="29027.268424074267"/>
    <n v="2783.4959699825099"/>
    <n v="16.219344197920535"/>
    <n v="18.130801523322646"/>
    <n v="339288.21875000006"/>
    <n v="0.20032320879841925"/>
    <n v="3.7730271997223013"/>
    <n v="-6757"/>
    <n v="32865.542315188155"/>
    <n v="23968.52406899452"/>
    <n v="121382"/>
    <n v="205704"/>
    <n v="3"/>
    <n v="4.8443744701465423"/>
    <m/>
    <n v="1.0372972761819168"/>
    <n v="0.45844454959075781"/>
    <n v="0.35095795635976584"/>
    <n v="32376"/>
    <n v="31364"/>
    <n v="43.85"/>
    <n v="134068.33542721785"/>
    <n v="16334"/>
    <n v="6491.8601706946693"/>
    <n v="127576.47525652319"/>
    <n v="259986.484375"/>
    <n v="4.3752951622009277"/>
    <n v="90.844482421875"/>
    <n v="42.162830352783203"/>
    <n v="0"/>
    <n v="0"/>
    <n v="1"/>
    <n v="0"/>
    <s v="PEG"/>
    <s v="USA"/>
    <n v="-0.15875"/>
    <n v="0.37714499235153198"/>
    <n v="6.6239520907402039E-2"/>
    <n v="4.3165996670722961E-2"/>
    <n v="2.9999999329447746E-2"/>
    <m/>
    <m/>
    <n v="3.655010461807251E-2"/>
    <n v="2.968941256403923E-2"/>
    <n v="2.8642525896430016E-2"/>
    <n v="0.32729560136795044"/>
    <n v="6.6164880990982056E-2"/>
    <m/>
    <m/>
    <m/>
    <n v="4.8443745821714401E-2"/>
    <n v="8.7820358574390411E-2"/>
    <n v="9.7116045653820038E-2"/>
    <n v="0.10887224972248077"/>
    <n v="3.6582998931407928E-2"/>
  </r>
  <r>
    <x v="86"/>
    <x v="6"/>
    <s v="ESP"/>
    <n v="184"/>
    <n v="29255.078101007199"/>
    <n v="2988.78840378112"/>
    <n v="17.415576806451813"/>
    <n v="19.506724583572851"/>
    <n v="419793.71874999988"/>
    <n v="0.22965706594436752"/>
    <n v="3.9941296992933193"/>
    <n v="-8687"/>
    <n v="37687.192731851472"/>
    <n v="26855.882028034572"/>
    <n v="143655"/>
    <n v="241081"/>
    <n v="3.4"/>
    <n v="4.8667721133957906"/>
    <m/>
    <n v="0.9"/>
    <n v="0.73691316469553259"/>
    <n v="0.34324837812789621"/>
    <n v="38046"/>
    <n v="39721"/>
    <n v="50.5"/>
    <n v="163350.25805400588"/>
    <n v="18642"/>
    <n v="6820.2734975210569"/>
    <n v="156529.98455648482"/>
    <n v="318990.46875"/>
    <n v="4.1652731895446777"/>
    <n v="95.961051940917969"/>
    <n v="43.980434417724609"/>
    <n v="0"/>
    <n v="0"/>
    <n v="1"/>
    <n v="0"/>
    <s v="PEG"/>
    <s v="USA"/>
    <n v="0.11874999999999999"/>
    <n v="0.49410068988800049"/>
    <n v="5.6454632431268692E-2"/>
    <n v="9.4786630943417549E-3"/>
    <n v="2.9999999329447746E-2"/>
    <m/>
    <m/>
    <n v="2.7181359007954597E-2"/>
    <n v="2.9273273423314095E-2"/>
    <n v="2.8498642146587372E-2"/>
    <n v="0.44890153408050537"/>
    <n v="6.5489143133163452E-2"/>
    <m/>
    <m/>
    <m/>
    <n v="4.8667721450328827E-2"/>
    <n v="9.4887316226959229E-2"/>
    <n v="0.11980276554822922"/>
    <n v="0.14076529443264008"/>
    <n v="1.9739331677556038E-2"/>
  </r>
  <r>
    <x v="87"/>
    <x v="6"/>
    <s v="ESP"/>
    <n v="184"/>
    <n v="29499.414283967351"/>
    <n v="3070.0499343828901"/>
    <n v="17.889085210664888"/>
    <n v="20.92776067921497"/>
    <n v="489885.34375"/>
    <n v="0.21719763380857421"/>
    <n v="4.424534300072505"/>
    <n v="-11240"/>
    <n v="43717.947854974096"/>
    <n v="30511.755377126356"/>
    <n v="167557"/>
    <n v="276123"/>
    <n v="4"/>
    <n v="4.9900199600798407"/>
    <m/>
    <n v="0.8"/>
    <n v="0.76850210009136211"/>
    <n v="0.32966798418972332"/>
    <n v="44987"/>
    <n v="41836"/>
    <n v="60"/>
    <n v="183416.75596354483"/>
    <n v="20203"/>
    <n v="8196.9285450749339"/>
    <n v="175219.82741846988"/>
    <n v="357078.28125"/>
    <n v="4.2604007720947266"/>
    <n v="97.046333312988281"/>
    <n v="44.095504760742188"/>
    <n v="0"/>
    <n v="0"/>
    <n v="1"/>
    <n v="0"/>
    <s v="PEG"/>
    <s v="USA"/>
    <n v="4.7499999000000001E-2"/>
    <n v="9.2168360948562622E-2"/>
    <n v="0.14007309079170227"/>
    <n v="1.3888729736208916E-2"/>
    <n v="2.9999999329447746E-2"/>
    <m/>
    <m/>
    <n v="0.10606838762760162"/>
    <n v="3.4004706889390945E-2"/>
    <n v="3.0743764713406563E-2"/>
    <n v="6.4705513417720795E-2"/>
    <n v="2.9239848256111145E-2"/>
    <m/>
    <m/>
    <m/>
    <n v="4.9900200217962265E-2"/>
    <n v="3.113182820379734E-2"/>
    <n v="0.11054261773824692"/>
    <n v="0.13005030155181885"/>
    <n v="2.1944364532828331E-2"/>
  </r>
  <r>
    <x v="88"/>
    <x v="6"/>
    <s v="ESP"/>
    <n v="184"/>
    <n v="29786.416822946088"/>
    <n v="3242.8427350714901"/>
    <n v="18.895943470750197"/>
    <n v="22.604982575361621"/>
    <n v="581873.93789062509"/>
    <n v="0.20874177468373073"/>
    <n v="5.0159649015124108"/>
    <n v="-9289"/>
    <n v="49448.518145755916"/>
    <n v="37036.1729033148"/>
    <n v="192182"/>
    <n v="316412"/>
    <n v="4"/>
    <n v="5.0006250781347665"/>
    <m/>
    <n v="0.7"/>
    <n v="0.78502554322148854"/>
    <n v="0.30015643802647413"/>
    <n v="55669"/>
    <n v="58618"/>
    <n v="59.6"/>
    <n v="216730.57592458074"/>
    <n v="22049"/>
    <n v="10361.77557701214"/>
    <n v="206368.80034756861"/>
    <n v="420556.375"/>
    <n v="4.2554154396057129"/>
    <n v="95.032012939453125"/>
    <n v="43.296657562255859"/>
    <n v="0"/>
    <n v="0"/>
    <n v="1"/>
    <n v="0"/>
    <s v="PEG"/>
    <s v="USA"/>
    <n v="-0.1925"/>
    <n v="-0.11816783249378204"/>
    <n v="7.7165938913822174E-2"/>
    <n v="5.5762786418199539E-2"/>
    <n v="2.9999999329447746E-2"/>
    <m/>
    <m/>
    <n v="3.9971631020307541E-2"/>
    <n v="3.7194307893514633E-2"/>
    <n v="3.5764731466770172E-2"/>
    <n v="-0.14992958307266235"/>
    <n v="2.6999734342098236E-2"/>
    <m/>
    <m/>
    <m/>
    <n v="5.0006251782178879E-2"/>
    <n v="2.2951675578951836E-2"/>
    <n v="4.1655834764242172E-2"/>
    <n v="4.1379485279321671E-2"/>
    <n v="4.2881391942501068E-2"/>
  </r>
  <r>
    <x v="89"/>
    <x v="6"/>
    <s v="ESP"/>
    <n v="184"/>
    <n v="30100.212088831242"/>
    <n v="3186.6229898772699"/>
    <n v="18.567464723759866"/>
    <n v="22.886281670339219"/>
    <n v="610585.57443253975"/>
    <n v="0.18856823347543666"/>
    <n v="5.3822877008594414"/>
    <n v="-1631"/>
    <n v="44546.713337765163"/>
    <n v="31678.663329836072"/>
    <n v="201593"/>
    <n v="337650"/>
    <n v="5"/>
    <n v="5.0012503125781445"/>
    <m/>
    <n v="0.8"/>
    <n v="0.7913433303006544"/>
    <n v="0.29387406793703397"/>
    <n v="61496"/>
    <n v="72745"/>
    <n v="60.75"/>
    <n v="230407.0768762342"/>
    <n v="22477"/>
    <n v="11998.480360910176"/>
    <n v="218408.59651532402"/>
    <n v="445092.125"/>
    <n v="4.3697700500488281"/>
    <n v="92.683509826660156"/>
    <n v="43.197727203369141"/>
    <n v="0"/>
    <n v="0"/>
    <n v="1"/>
    <n v="0"/>
    <s v="PEG"/>
    <s v="USA"/>
    <n v="0.64875000999999999"/>
    <n v="-5.3877063095569611E-2"/>
    <n v="0.49524164199829102"/>
    <n v="4.7923877835273743E-2"/>
    <n v="2.9999999329447746E-2"/>
    <m/>
    <m/>
    <n v="0.45300820469856262"/>
    <n v="4.2233448475599289E-2"/>
    <n v="2.9066214337944984E-2"/>
    <n v="-8.8991552591323853E-2"/>
    <n v="3.1989600509405136E-2"/>
    <m/>
    <m/>
    <m/>
    <n v="5.0012502819299698E-2"/>
    <n v="2.9142796993255615E-2"/>
    <n v="0.33612716197967529"/>
    <n v="0.40111729502677917"/>
    <n v="3.8961939513683319E-2"/>
  </r>
  <r>
    <x v="90"/>
    <x v="6"/>
    <s v="ESP"/>
    <n v="184"/>
    <n v="30436.647234372191"/>
    <n v="3156.6763018920501"/>
    <n v="18.392012776938504"/>
    <n v="21.889151147376896"/>
    <n v="635380.80097028846"/>
    <n v="0.18961259260079175"/>
    <n v="5.4473718989861224"/>
    <n v="23695"/>
    <n v="46172.616576973152"/>
    <n v="50074.158807058455"/>
    <n v="205548"/>
    <n v="391375"/>
    <n v="4.5999999999999996"/>
    <n v="4.9001592551757938"/>
    <m/>
    <n v="1.5"/>
    <n v="0.79134333030065429"/>
    <n v="0.30027710649266959"/>
    <n v="70342"/>
    <n v="75225"/>
    <n v="61.5"/>
    <n v="255192.15836027142"/>
    <n v="24060"/>
    <n v="12116.441066055981"/>
    <n v="243075.71729421546"/>
    <n v="495360.9375"/>
    <n v="4.2971596717834473"/>
    <n v="87.227607727050781"/>
    <n v="41.129505157470703"/>
    <n v="0"/>
    <n v="0"/>
    <n v="1"/>
    <n v="1"/>
    <s v="PEG"/>
    <s v="USA"/>
    <n v="-2.9999998999999999E-2"/>
    <n v="2.2008666768670082E-2"/>
    <n v="-0.20193064212799072"/>
    <n v="8.5681714117527008E-2"/>
    <n v="2.9999999329447746E-2"/>
    <m/>
    <m/>
    <n v="-0.23135246336460114"/>
    <n v="2.9421813786029816E-2"/>
    <n v="3.8277380168437958E-2"/>
    <n v="-2.5432843714952469E-2"/>
    <n v="4.6234935522079468E-2"/>
    <m/>
    <m/>
    <m/>
    <n v="4.9001593142747879E-2"/>
    <n v="4.5059051364660263E-2"/>
    <n v="-0.1219211220741272"/>
    <n v="-0.16246196627616882"/>
    <n v="5.7840857654809952E-2"/>
  </r>
  <r>
    <x v="91"/>
    <x v="6"/>
    <s v="ESP"/>
    <n v="184"/>
    <n v="30772.853374416853"/>
    <n v="3501.6513072661701"/>
    <n v="20.401307169749277"/>
    <n v="24.125672436818864"/>
    <n v="732116.44854452461"/>
    <n v="0.19626295642113278"/>
    <n v="5.5566418001133515"/>
    <n v="13566"/>
    <n v="68440.167823216208"/>
    <n v="51186.630672598578"/>
    <n v="232780"/>
    <n v="457230"/>
    <n v="4"/>
    <n v="4.5693397304089558"/>
    <m/>
    <n v="1.5"/>
    <n v="0.82098833121058679"/>
    <n v="0.27479915134370581"/>
    <n v="83543"/>
    <n v="70188"/>
    <n v="61.15"/>
    <n v="296202.58659744705"/>
    <n v="26620"/>
    <n v="17928.49693533262"/>
    <n v="278274.08966211445"/>
    <n v="567091.25"/>
    <n v="4.06304931640625"/>
    <n v="85.335800170898438"/>
    <n v="40.169620513916016"/>
    <n v="0"/>
    <n v="0"/>
    <n v="1"/>
    <n v="1"/>
    <s v="PEG"/>
    <s v="USA"/>
    <n v="-0.47249999999999998"/>
    <n v="0.2837013304233551"/>
    <n v="0.36653190851211548"/>
    <n v="4.6176861971616745E-2"/>
    <n v="2.9999999329447746E-2"/>
    <m/>
    <m/>
    <n v="0.33009979128837585"/>
    <n v="3.6432120949029922E-2"/>
    <n v="2.7390517294406891E-2"/>
    <n v="0.22588105499744415"/>
    <n v="7.0880793035030365E-2"/>
    <m/>
    <m/>
    <m/>
    <n v="4.5693397521972656E-2"/>
    <n v="8.6891420185565948E-2"/>
    <n v="0.29851841926574707"/>
    <n v="0.3502650260925293"/>
    <n v="3.8088429719209671E-2"/>
  </r>
  <r>
    <x v="92"/>
    <x v="6"/>
    <s v="ESP"/>
    <n v="184"/>
    <n v="31060.832821807886"/>
    <n v="3811.8703973949"/>
    <n v="22.208098643060996"/>
    <n v="26.093286858065714"/>
    <n v="856053.459964448"/>
    <n v="0.19802250431307714"/>
    <n v="5.8732065010096477"/>
    <n v="2749"/>
    <n v="96898.101398526371"/>
    <n v="58404.579357831084"/>
    <n v="275938"/>
    <n v="551101"/>
    <n v="4"/>
    <n v="4.3516100957354222"/>
    <m/>
    <n v="1.2"/>
    <n v="1.0353071082807537"/>
    <n v="0.25455936352509179"/>
    <n v="98500"/>
    <n v="91700"/>
    <n v="60.3"/>
    <n v="366222.07505400002"/>
    <n v="28920"/>
    <n v="23740.552804609259"/>
    <n v="342481.52224939078"/>
    <n v="697938.75"/>
    <n v="4.031548023223877"/>
    <n v="84.124969482421875"/>
    <n v="38.958995819091797"/>
    <n v="0"/>
    <n v="0"/>
    <n v="1"/>
    <n v="1"/>
    <s v="PEG"/>
    <s v="USA"/>
    <n v="0.27000001000000001"/>
    <n v="0.25330007076263428"/>
    <n v="0.21063452959060669"/>
    <n v="7.0408247411251068E-2"/>
    <n v="2.9999999329447746E-2"/>
    <m/>
    <m/>
    <n v="0.17691926658153534"/>
    <n v="3.3715266734361649E-2"/>
    <n v="2.8647050261497498E-2"/>
    <n v="0.20722034573554993"/>
    <n v="5.5628366768360138E-2"/>
    <m/>
    <m/>
    <m/>
    <n v="4.3516099452972412E-2"/>
    <n v="6.7155696451663971E-2"/>
    <n v="0.1937832236289978"/>
    <n v="0.21941351890563965"/>
    <n v="5.0204124301671982E-2"/>
  </r>
  <r>
    <x v="93"/>
    <x v="6"/>
    <s v="ESP"/>
    <n v="184"/>
    <n v="31326.375881879874"/>
    <n v="4160.4792536007799"/>
    <n v="24.238418000546215"/>
    <n v="28.726626396599823"/>
    <n v="1022560.5280203397"/>
    <n v="0.19787693695506989"/>
    <n v="6.3862275992272792"/>
    <n v="-11172"/>
    <n v="122048.34377399686"/>
    <n v="58334.336001658441"/>
    <n v="310812"/>
    <n v="636216"/>
    <n v="4"/>
    <n v="4.1897978422541113"/>
    <m/>
    <n v="1.3"/>
    <n v="1.7045065550508669"/>
    <n v="0.22144575814146442"/>
    <n v="110100"/>
    <n v="119500"/>
    <n v="60.15"/>
    <n v="440100.95315999998"/>
    <n v="40826"/>
    <n v="33514.154298666777"/>
    <n v="406586.79886133317"/>
    <n v="828578.0625"/>
    <n v="4.1046786308288574"/>
    <n v="84.510459899902344"/>
    <n v="37.332881927490234"/>
    <n v="0"/>
    <n v="0"/>
    <n v="1"/>
    <n v="1"/>
    <s v="PEG"/>
    <s v="USA"/>
    <n v="0.25"/>
    <n v="8.8911883533000946E-2"/>
    <n v="0.16702324151992798"/>
    <n v="4.4273387640714645E-2"/>
    <n v="2.9999999329447746E-2"/>
    <m/>
    <m/>
    <n v="0.13379207253456116"/>
    <n v="3.3231176435947418E-2"/>
    <n v="2.9309762641787529E-2"/>
    <n v="5.2226878702640533E-2"/>
    <n v="3.8600951433181763E-2"/>
    <m/>
    <m/>
    <m/>
    <n v="4.1897978633642197E-2"/>
    <n v="4.06169593334198E-2"/>
    <n v="0.13445392251014709"/>
    <n v="0.15090055763721466"/>
    <n v="3.7136692553758621E-2"/>
  </r>
  <r>
    <x v="94"/>
    <x v="6"/>
    <s v="ESP"/>
    <n v="184"/>
    <n v="31602.525154637326"/>
    <n v="4353.0324837378303"/>
    <n v="25.359177292759558"/>
    <n v="29.892253972417816"/>
    <n v="1169392.6206981605"/>
    <n v="0.20855504976309117"/>
    <n v="6.8322114025244574"/>
    <n v="1784"/>
    <n v="142303.22020628178"/>
    <n v="74175.752821642222"/>
    <n v="366496"/>
    <n v="768651"/>
    <n v="4"/>
    <n v="4.2372881355932197"/>
    <m/>
    <n v="1.5"/>
    <n v="1.9651540157522052"/>
    <n v="0.18782482116120447"/>
    <n v="122700"/>
    <n v="122600"/>
    <n v="60.17"/>
    <n v="525180.93678600003"/>
    <n v="47737"/>
    <n v="39187.421553085311"/>
    <n v="485993.51523291471"/>
    <n v="990400"/>
    <n v="4.1128458976745605"/>
    <n v="81.998283386230469"/>
    <n v="35.993045806884766"/>
    <n v="0"/>
    <n v="0"/>
    <n v="1"/>
    <n v="1"/>
    <s v="PEG"/>
    <s v="USA"/>
    <n v="0.16"/>
    <n v="1.5990160405635834E-2"/>
    <n v="0.17551258206367493"/>
    <n v="3.4004721790552139E-2"/>
    <n v="2.9999999329447746E-2"/>
    <m/>
    <m/>
    <n v="0.14021189510822296"/>
    <n v="3.5300679504871368E-2"/>
    <n v="3.0959753319621086E-2"/>
    <n v="-1.8328186124563217E-2"/>
    <n v="3.3689353615045547E-2"/>
    <m/>
    <m/>
    <m/>
    <n v="4.237288236618042E-2"/>
    <n v="3.3071890473365784E-2"/>
    <n v="0.13163524866104126"/>
    <n v="0.14592358469963074"/>
    <n v="3.2002359628677368E-2"/>
  </r>
  <r>
    <x v="95"/>
    <x v="6"/>
    <s v="ESP"/>
    <n v="184"/>
    <n v="31949.110741517714"/>
    <n v="4650.0898547178804"/>
    <n v="27.089794152734488"/>
    <n v="31.947329789331878"/>
    <n v="1375444.2542899933"/>
    <n v="0.21926994902687585"/>
    <n v="7.6413136032727564"/>
    <n v="-29397"/>
    <n v="190950.64881503663"/>
    <n v="80087.645493716365"/>
    <n v="428884"/>
    <n v="912984"/>
    <n v="4"/>
    <n v="4.1845381316037242"/>
    <m/>
    <n v="1.5"/>
    <n v="2.3148619439563736"/>
    <n v="0.17599156419788389"/>
    <n v="155500"/>
    <n v="155000"/>
    <n v="60.25"/>
    <n v="670877.00407200004"/>
    <n v="60038"/>
    <n v="49285.416578759825"/>
    <n v="621591.58749324025"/>
    <n v="1266733.625"/>
    <n v="4.2571825981140137"/>
    <n v="88.299888610839844"/>
    <n v="37.264530181884766"/>
    <n v="0"/>
    <n v="0"/>
    <n v="1"/>
    <n v="1"/>
    <s v="PEG"/>
    <s v="USA"/>
    <n v="0.28499999999999998"/>
    <n v="9.9116384983062744E-2"/>
    <n v="0.18768928945064545"/>
    <n v="4.1198950260877609E-2"/>
    <n v="2.9999999329447746E-2"/>
    <m/>
    <m/>
    <n v="0.14485137164592743"/>
    <n v="4.2837917804718018E-2"/>
    <n v="3.7417884916067123E-2"/>
    <n v="6.2767550349235535E-2"/>
    <n v="3.863036260008812E-2"/>
    <m/>
    <m/>
    <m/>
    <n v="4.1845381259918213E-2"/>
    <n v="4.1055094450712204E-2"/>
    <n v="0.15499629080295563"/>
    <n v="0.17160724103450775"/>
    <n v="3.5599473863840103E-2"/>
  </r>
  <r>
    <x v="96"/>
    <x v="6"/>
    <s v="ESP"/>
    <n v="184"/>
    <n v="32368.082417715428"/>
    <n v="4939.22452194779"/>
    <n v="28.773718360226145"/>
    <n v="33.882635378773273"/>
    <n v="1588908.4898388439"/>
    <n v="0.22192254485107865"/>
    <n v="8.2185785966490954"/>
    <n v="-33970"/>
    <n v="228675.25587282312"/>
    <n v="100870.12683323647"/>
    <n v="479460"/>
    <n v="1042239"/>
    <n v="4"/>
    <n v="4.0596772556581753"/>
    <m/>
    <n v="1.4"/>
    <n v="2.6867284573847305"/>
    <n v="0.17103868017795354"/>
    <n v="193900"/>
    <n v="197300"/>
    <n v="59.999999999000003"/>
    <n v="788052.01516800001"/>
    <n v="70861"/>
    <n v="58169.97491606151"/>
    <n v="729882.04025193851"/>
    <n v="1487417.375"/>
    <n v="4.6033587455749512"/>
    <n v="91.210784912109375"/>
    <n v="39.898529052734375"/>
    <n v="0"/>
    <n v="0"/>
    <n v="1"/>
    <n v="1"/>
    <s v="PEG"/>
    <s v="USA"/>
    <n v="0.51999998000000003"/>
    <n v="7.8348070383071899E-2"/>
    <n v="0.13465484976768494"/>
    <n v="4.9810517579317093E-2"/>
    <n v="2.9999999329447746E-2"/>
    <m/>
    <m/>
    <n v="8.6507350206375122E-2"/>
    <n v="4.8147503286600113E-2"/>
    <n v="4.4314015656709671E-2"/>
    <n v="4.1185416281223297E-2"/>
    <n v="3.869321197271347E-2"/>
    <m/>
    <m/>
    <m/>
    <n v="4.0596771985292435E-2"/>
    <n v="4.0286809206008911E-2"/>
    <n v="0.11427383124828339"/>
    <n v="0.12467826902866364"/>
    <n v="3.9905257523059845E-2"/>
  </r>
  <r>
    <x v="97"/>
    <x v="6"/>
    <s v="ESP"/>
    <n v="184"/>
    <n v="32798.887797748968"/>
    <n v="5148.9087470315399"/>
    <n v="29.993696972365289"/>
    <n v="35.639872129005859"/>
    <n v="1781154.4852621446"/>
    <n v="0.2252380005727091"/>
    <n v="8.7427724996192229"/>
    <n v="-16159"/>
    <n v="227497.15721279196"/>
    <n v="109846.11298409211"/>
    <n v="544078"/>
    <n v="1202527"/>
    <n v="4.5"/>
    <n v="3.8628681796233701"/>
    <m/>
    <n v="1.9"/>
    <n v="3.1058950277214263"/>
    <n v="0.1696347232918913"/>
    <n v="221900"/>
    <n v="222300"/>
    <n v="69.7"/>
    <n v="914616.02185799996"/>
    <n v="86385"/>
    <n v="70913.655292229276"/>
    <n v="843702.3665657707"/>
    <n v="1719370.375"/>
    <n v="5.5919866561889648"/>
    <n v="91.198501586914063"/>
    <n v="39.668544769287109"/>
    <n v="0"/>
    <n v="0"/>
    <n v="1"/>
    <n v="1"/>
    <s v="PEG"/>
    <s v="USA"/>
    <n v="-0.44499999000000001"/>
    <n v="8.0362945795059204E-2"/>
    <n v="9.7227931022644043E-2"/>
    <n v="5.9865240007638931E-2"/>
    <n v="2.9999999329447746E-2"/>
    <m/>
    <m/>
    <n v="3.8736172020435333E-2"/>
    <n v="5.8491762727499008E-2"/>
    <n v="5.6310508400201797E-2"/>
    <n v="4.1047792881727219E-2"/>
    <n v="4.0928956121206284E-2"/>
    <m/>
    <m/>
    <m/>
    <n v="3.8628682494163513E-2"/>
    <n v="4.2608998715877533E-2"/>
    <n v="8.9295998215675354E-2"/>
    <n v="9.4612278044223785E-2"/>
    <n v="4.4932618737220764E-2"/>
  </r>
  <r>
    <x v="98"/>
    <x v="6"/>
    <s v="ESP"/>
    <n v="184"/>
    <n v="33205.585315708377"/>
    <n v="5394.7184058790499"/>
    <n v="31.424110616126448"/>
    <n v="37.161229498293835"/>
    <n v="1983833.0399340852"/>
    <n v="0.23149810961074888"/>
    <n v="9.1766524016741684"/>
    <n v="-17246"/>
    <n v="272756.79410865688"/>
    <n v="153306.13248137437"/>
    <n v="610757"/>
    <n v="1428753"/>
    <n v="4.5"/>
    <n v="3.6032789838753265"/>
    <m/>
    <n v="1.9"/>
    <n v="3.3514860138559897"/>
    <n v="0.1750608618827918"/>
    <n v="245000"/>
    <n v="257800"/>
    <n v="69.819999999999993"/>
    <n v="1112205.0539819999"/>
    <n v="109692"/>
    <n v="90046.454080375479"/>
    <n v="1022158.5999016244"/>
    <n v="2083044.125"/>
    <n v="5.7669296264648438"/>
    <n v="92.023109436035156"/>
    <n v="38.233394622802734"/>
    <n v="0"/>
    <n v="0"/>
    <n v="1"/>
    <n v="1"/>
    <s v="PEG"/>
    <s v="USA"/>
    <n v="0.72000003000000001"/>
    <n v="0.22479464113712311"/>
    <n v="0.12644220888614655"/>
    <n v="4.7318216413259506E-2"/>
    <n v="2.9999999329447746E-2"/>
    <m/>
    <m/>
    <n v="5.6133970618247986E-2"/>
    <n v="7.030823826789856E-2"/>
    <n v="6.6571325063705444E-2"/>
    <n v="0.18053607642650604"/>
    <n v="5.2248820662498474E-2"/>
    <m/>
    <m/>
    <m/>
    <n v="3.6032788455486298E-2"/>
    <n v="6.1681617051362991E-2"/>
    <n v="0.13204394280910492"/>
    <n v="0.14265596866607666"/>
    <n v="3.8659106940031052E-2"/>
  </r>
  <r>
    <x v="99"/>
    <x v="6"/>
    <s v="ESP"/>
    <n v="184"/>
    <n v="33552.638648677792"/>
    <n v="5833.99900132124"/>
    <n v="33.982423588713473"/>
    <n v="39.49310281782693"/>
    <n v="2256949.8120868681"/>
    <n v="0.23488654848988585"/>
    <n v="9.3740397973966587"/>
    <n v="-27537"/>
    <n v="326004.51138301403"/>
    <n v="188333.56789692582"/>
    <n v="699990"/>
    <n v="1696862"/>
    <n v="5"/>
    <n v="3.5335689045936398"/>
    <m/>
    <n v="1.5"/>
    <n v="3.6617062068794999"/>
    <n v="0.17936814846784635"/>
    <n v="287800"/>
    <n v="295600"/>
    <n v="70.059999998999999"/>
    <n v="1344332.9911440001"/>
    <n v="140381"/>
    <n v="115239.19721262768"/>
    <n v="1229093.7939313725"/>
    <n v="2504754.75"/>
    <n v="5.3764591217041016"/>
    <n v="92.422157287597656"/>
    <n v="38.302776336669922"/>
    <n v="0"/>
    <n v="0"/>
    <n v="1"/>
    <n v="1"/>
    <s v="PEG"/>
    <s v="USA"/>
    <n v="1.28"/>
    <n v="0.52444398403167725"/>
    <n v="0.28416821360588074"/>
    <n v="5.287754163146019E-2"/>
    <n v="4.5000001788139343E-2"/>
    <m/>
    <m/>
    <n v="0.21424002945423126"/>
    <n v="6.9928191602230072E-2"/>
    <n v="5.7590089738368988E-2"/>
    <n v="0.48316752910614014"/>
    <n v="6.1219867318868637E-2"/>
    <m/>
    <m/>
    <m/>
    <n v="3.5335689783096313E-2"/>
    <n v="9.0799316763877869E-2"/>
    <n v="0.30880597233772278"/>
    <n v="0.33736547827720642"/>
    <n v="4.8938773572444916E-2"/>
  </r>
  <r>
    <x v="100"/>
    <x v="6"/>
    <s v="ESP"/>
    <n v="184"/>
    <n v="33878.186627375377"/>
    <n v="5961.90165920042"/>
    <n v="34.724946960881674"/>
    <n v="40.729620969948265"/>
    <n v="2471580.0713541009"/>
    <n v="0.23351771105988248"/>
    <n v="9.9121998048701414"/>
    <n v="4695"/>
    <n v="366702.1216264519"/>
    <n v="228310.49762022778"/>
    <n v="741298"/>
    <n v="1952660"/>
    <n v="4"/>
    <n v="3.6248300860897151"/>
    <m/>
    <n v="1.5"/>
    <n v="4.2858396904511098"/>
    <n v="0.17982586213451959"/>
    <n v="327300"/>
    <n v="329900"/>
    <n v="69.719999998999995"/>
    <n v="1546481.997984"/>
    <n v="181647"/>
    <n v="149114.48687870303"/>
    <n v="1397367.5111052969"/>
    <n v="2847677.5"/>
    <n v="5.3882026672363281"/>
    <n v="90.010910034179688"/>
    <n v="38.020420074462891"/>
    <n v="0"/>
    <n v="0"/>
    <n v="1"/>
    <n v="1"/>
    <s v="PEG"/>
    <s v="USA"/>
    <n v="-0.51999998000000003"/>
    <n v="9.5257826149463654E-2"/>
    <n v="0.1500345766544342"/>
    <n v="1.168357115238905E-2"/>
    <n v="5.4999999701976776E-2"/>
    <m/>
    <m/>
    <n v="8.9692011475563049E-2"/>
    <n v="6.0342557728290558E-2"/>
    <n v="5.537579208612442E-2"/>
    <n v="7.0156745612621307E-2"/>
    <n v="2.3455515503883362E-2"/>
    <m/>
    <m/>
    <m/>
    <n v="3.6248300224542618E-2"/>
    <n v="2.5101078674197197E-2"/>
    <n v="0.12900295853614807"/>
    <n v="0.13917402923107147"/>
    <n v="3.3341784030199051E-2"/>
  </r>
  <r>
    <x v="101"/>
    <x v="6"/>
    <s v="ESP"/>
    <n v="184"/>
    <n v="34216.856"/>
    <n v="6202.1468076076599"/>
    <n v="36.121066750451448"/>
    <n v="42.496955972261482"/>
    <n v="2810756.3888721587"/>
    <n v="0.21540958500548096"/>
    <n v="10.726888004104417"/>
    <n v="53122"/>
    <n v="388152.16012717452"/>
    <n v="277659.54768146924"/>
    <n v="929024"/>
    <n v="2432932"/>
    <n v="5"/>
    <n v="3.3695560609889652"/>
    <n v="4.9531738946510444"/>
    <n v="2"/>
    <n v="4.8444274634149247"/>
    <n v="0.14869300000000002"/>
    <n v="377300"/>
    <n v="417200"/>
    <n v="66.019999999000007"/>
    <n v="1812330.054678"/>
    <n v="222916"/>
    <n v="182992.37169303128"/>
    <n v="1629337.6829849686"/>
    <n v="3320406.75"/>
    <n v="5.2107048034667969"/>
    <n v="83.457939147949219"/>
    <n v="36.278560638427734"/>
    <n v="0"/>
    <n v="0"/>
    <n v="1"/>
    <n v="1"/>
    <s v="PEG"/>
    <s v="USA"/>
    <n v="-1.26"/>
    <n v="4.0520336478948593E-2"/>
    <n v="0.17986680567264557"/>
    <n v="7.701534777879715E-2"/>
    <n v="3.9999999105930328E-2"/>
    <m/>
    <m/>
    <n v="0.12118790298700333"/>
    <n v="5.8678906410932541E-2"/>
    <n v="5.2336372435092926E-2"/>
    <n v="1.0409863665699959E-2"/>
    <n v="2.9800256714224815E-2"/>
    <m/>
    <m/>
    <m/>
    <n v="3.3695559948682785E-2"/>
    <n v="3.0110472813248634E-2"/>
    <n v="0.14314301311969757"/>
    <n v="0.15085087716579437"/>
    <n v="5.8507673442363739E-2"/>
  </r>
  <r>
    <x v="102"/>
    <x v="6"/>
    <s v="ESP"/>
    <n v="184"/>
    <n v="34595.885999999999"/>
    <n v="6767.92272123371"/>
    <n v="39.416264025060322"/>
    <n v="45.755235167729232"/>
    <n v="3356094.1653112518"/>
    <n v="0.23080654229327108"/>
    <n v="11.61233900379079"/>
    <n v="35790"/>
    <n v="493549.4875901232"/>
    <n v="352988.26449512481"/>
    <n v="1145549"/>
    <n v="2986715"/>
    <n v="5"/>
    <n v="3.1680440771349865"/>
    <n v="5.2533924057943437"/>
    <n v="3"/>
    <n v="5.6583798512930805"/>
    <n v="0.13556399999999999"/>
    <n v="443700"/>
    <n v="453700"/>
    <n v="63.569999998999997"/>
    <n v="2239151.0756339999"/>
    <n v="279244"/>
    <n v="229232.1769168454"/>
    <n v="2009918.8987171545"/>
    <n v="4095988.25"/>
    <n v="5.3389191627502441"/>
    <n v="82.683685302734375"/>
    <n v="34.464061737060547"/>
    <n v="0"/>
    <n v="0"/>
    <n v="1"/>
    <n v="1"/>
    <s v="PEG"/>
    <s v="USA"/>
    <n v="-0.14374999999999999"/>
    <n v="0.34751248359680176"/>
    <n v="0.22712928056716919"/>
    <n v="9.5016740262508392E-2"/>
    <n v="3.9999999105930328E-2"/>
    <m/>
    <m/>
    <n v="0.17210675776004791"/>
    <n v="5.502251535654068E-2"/>
    <n v="4.6943262219429016E-2"/>
    <n v="0.31047368049621582"/>
    <n v="2.8263676911592484E-2"/>
    <m/>
    <m/>
    <m/>
    <n v="3.168044239282608E-2"/>
    <n v="3.7038803100585938E-2"/>
    <n v="0.24069914221763611"/>
    <n v="0.25440776348114014"/>
    <n v="6.750836968421936E-2"/>
  </r>
  <r>
    <x v="103"/>
    <x v="6"/>
    <s v="ESP"/>
    <n v="184"/>
    <n v="34980.317000000003"/>
    <n v="7296.1776967167598"/>
    <n v="42.492676020684087"/>
    <n v="48.882588658578108"/>
    <n v="4083972.4289273894"/>
    <n v="0.24848096036691594"/>
    <n v="12.940978998850644"/>
    <n v="32311"/>
    <n v="637901.53239647369"/>
    <n v="443564.03461922059"/>
    <n v="1411762"/>
    <n v="3706808"/>
    <n v="6"/>
    <n v="4.7868980667289476"/>
    <n v="6.3791122366093935"/>
    <n v="2.7"/>
    <n v="6.7648407980302752"/>
    <n v="0.119614"/>
    <n v="531200"/>
    <n v="519900"/>
    <n v="56.949999998999999"/>
    <n v="2850932.930472"/>
    <n v="367962"/>
    <n v="302061.05161974148"/>
    <n v="2548871.8788522584"/>
    <n v="5194313.5"/>
    <n v="5.6655006408691406"/>
    <n v="83.964569091796875"/>
    <n v="32.770851135253906"/>
    <n v="0"/>
    <n v="0"/>
    <n v="1"/>
    <n v="1"/>
    <s v="PEG"/>
    <s v="DEU"/>
    <n v="2.9405000000000001"/>
    <n v="0.29759994149208069"/>
    <n v="0.153049036860466"/>
    <n v="8.4824822843074799E-3"/>
    <n v="5.000000074505806E-2"/>
    <m/>
    <m/>
    <n v="0.10181804001331329"/>
    <n v="5.1230993121862411E-2"/>
    <n v="4.6496782451868057E-2"/>
    <n v="0.26845434308052063"/>
    <n v="2.2977253422141075E-2"/>
    <m/>
    <m/>
    <m/>
    <n v="4.7868981957435608E-2"/>
    <n v="2.9145596548914909E-2"/>
    <n v="0.17479309439659119"/>
    <n v="0.18427996337413788"/>
    <n v="2.924124151468277E-2"/>
  </r>
  <r>
    <x v="104"/>
    <x v="6"/>
    <s v="ESP"/>
    <n v="184"/>
    <n v="35363.89"/>
    <n v="7766.8641076349904"/>
    <n v="45.233731676369892"/>
    <n v="50.927811988001544"/>
    <n v="5070878.0176734878"/>
    <n v="0.26331965530623724"/>
    <n v="14.878542003968924"/>
    <n v="-183773"/>
    <n v="999337.67995453335"/>
    <n v="608906.18071449595"/>
    <n v="1658326"/>
    <n v="4411852"/>
    <n v="7"/>
    <n v="4.421564004322625"/>
    <n v="8.7056065260253437"/>
    <n v="3.2"/>
    <n v="8.5448928828047706"/>
    <n v="0.11472400000000001"/>
    <n v="629800"/>
    <n v="642500"/>
    <n v="56.111999998999998"/>
    <n v="3595975.9948859997"/>
    <n v="471892"/>
    <n v="387377.50654226559"/>
    <n v="3208598.4883437343"/>
    <n v="6538762"/>
    <n v="5.8302092552185059"/>
    <n v="88.369895935058594"/>
    <n v="33.718944549560547"/>
    <n v="0"/>
    <n v="0"/>
    <n v="1"/>
    <n v="0"/>
    <s v="PEG"/>
    <s v="DEU"/>
    <n v="-0.65850001999999996"/>
    <n v="4.1213024407625198E-2"/>
    <n v="0.15886953473091125"/>
    <n v="1.0435054078698158E-2"/>
    <n v="5.9999998658895493E-2"/>
    <m/>
    <m/>
    <n v="0.10586454719305038"/>
    <n v="5.300498753786087E-2"/>
    <n v="4.7930814325809479E-2"/>
    <n v="1.9357163459062576E-2"/>
    <n v="2.1440828219056129E-2"/>
    <m/>
    <m/>
    <m/>
    <n v="4.4215638190507889E-2"/>
    <n v="2.1855860948562622E-2"/>
    <n v="0.13342353701591492"/>
    <n v="0.13939988613128662"/>
    <n v="3.52175273001194E-2"/>
  </r>
  <r>
    <x v="105"/>
    <x v="6"/>
    <s v="ESP"/>
    <n v="184"/>
    <n v="35750.033000000003"/>
    <n v="7913.2772438971597"/>
    <n v="46.08334154251849"/>
    <n v="52.18238463909438"/>
    <n v="6010892.9891714277"/>
    <n v="0.25132346964974228"/>
    <n v="17.506959997412125"/>
    <n v="-223485.1"/>
    <n v="1061235.3577683549"/>
    <n v="677864.28863194026"/>
    <n v="1976149"/>
    <n v="5229108"/>
    <n v="6.69516666666666"/>
    <n v="4.7444785322931313"/>
    <n v="9.3810317854495491"/>
    <n v="4.7"/>
    <n v="10.995321725830909"/>
    <n v="0.117128"/>
    <n v="758400"/>
    <n v="762700"/>
    <n v="59.773999998999997"/>
    <n v="4380049.0552500002"/>
    <n v="564947"/>
    <n v="463766.65147468966"/>
    <n v="3916282.4037753106"/>
    <n v="7980942.5"/>
    <n v="6.1185564994812012"/>
    <n v="90.689537048339844"/>
    <n v="34.871444702148438"/>
    <n v="0"/>
    <n v="0"/>
    <n v="1"/>
    <n v="0"/>
    <s v="PEG"/>
    <s v="DEU"/>
    <n v="-2.2309999"/>
    <n v="-0.1133933886885643"/>
    <n v="8.5196167230606079E-2"/>
    <n v="7.1112789213657379E-2"/>
    <n v="6.6951669752597809E-2"/>
    <m/>
    <m/>
    <n v="3.0652116984128952E-2"/>
    <n v="5.4544050246477127E-2"/>
    <n v="5.2921883761882782E-2"/>
    <n v="-0.13784889876842499"/>
    <n v="2.8365695849061012E-2"/>
    <m/>
    <m/>
    <m/>
    <n v="4.7444786876440048E-2"/>
    <n v="2.4455515667796135E-2"/>
    <n v="5.9046726673841476E-2"/>
    <n v="5.8520171791315079E-2"/>
    <n v="6.9032229483127594E-2"/>
  </r>
  <r>
    <x v="106"/>
    <x v="6"/>
    <s v="ESP"/>
    <n v="184"/>
    <n v="36127.525000000001"/>
    <n v="8184.0908745132001"/>
    <n v="47.656405854352059"/>
    <n v="54.332435347401692"/>
    <n v="7263774.1293338537"/>
    <n v="0.23839513773240012"/>
    <n v="20.594397010128212"/>
    <n v="-309255.3"/>
    <n v="1345904.6408194567"/>
    <n v="912042.28633966856"/>
    <n v="2385617"/>
    <n v="6353218"/>
    <n v="9.9658333333333307"/>
    <n v="5.6745517148861957"/>
    <n v="10.96561058127274"/>
    <n v="4.5999999999999996"/>
    <n v="14.317918945838862"/>
    <n v="0.11505800000000001"/>
    <n v="899700"/>
    <n v="902100"/>
    <n v="68.287999998999993"/>
    <n v="5383372.9410779998"/>
    <n v="677154"/>
    <n v="555877.61428365076"/>
    <n v="4827495.3267943487"/>
    <n v="9837892"/>
    <n v="5.9674739837646484"/>
    <n v="93.650062561035156"/>
    <n v="38.065116882324219"/>
    <n v="0"/>
    <n v="0"/>
    <n v="1"/>
    <n v="0"/>
    <s v="PEG"/>
    <s v="DEU"/>
    <n v="-0.25950000000000001"/>
    <n v="-0.10935620218515396"/>
    <n v="0.16002027690410614"/>
    <n v="0.10709350556135178"/>
    <n v="9.9658332765102386E-2"/>
    <m/>
    <m/>
    <n v="0.10964982211589813"/>
    <n v="5.0370451062917709E-2"/>
    <n v="4.539310559630394E-2"/>
    <n v="-0.13618017733097076"/>
    <n v="3.1052742153406143E-2"/>
    <m/>
    <m/>
    <m/>
    <n v="5.6745517998933792E-2"/>
    <n v="2.6823975145816803E-2"/>
    <n v="0.13116152584552765"/>
    <n v="0.13272669911384583"/>
    <n v="0.10337591916322708"/>
  </r>
  <r>
    <x v="107"/>
    <x v="6"/>
    <s v="ESP"/>
    <n v="184"/>
    <n v="36506.811000000002"/>
    <n v="8366.1713418839699"/>
    <n v="48.709703891226383"/>
    <n v="55.272795374447924"/>
    <n v="9249154.9316841848"/>
    <n v="0.23255100476857318"/>
    <n v="25.648258998217827"/>
    <n v="-186502.2"/>
    <n v="1562963.8640461848"/>
    <n v="1221381.6825537607"/>
    <n v="2860205"/>
    <n v="7575633"/>
    <n v="13.1228333333333"/>
    <n v="6.1111111111111107"/>
    <n v="14.984402493210261"/>
    <n v="5.2"/>
    <n v="18.663046085341218"/>
    <n v="0.12525700000000001"/>
    <n v="1159200"/>
    <n v="1245400"/>
    <n v="80.911999999000003"/>
    <n v="6570701.9396040002"/>
    <n v="819236"/>
    <n v="672513.27442985831"/>
    <n v="5898188.6651741415"/>
    <n v="12019844"/>
    <n v="5.6391639709472656"/>
    <n v="96.700752258300781"/>
    <n v="39.837547302246094"/>
    <n v="1"/>
    <n v="1"/>
    <n v="1"/>
    <n v="0"/>
    <s v="PEG"/>
    <s v="DEU"/>
    <n v="0.127"/>
    <n v="-0.28759020566940308"/>
    <n v="0.24436046183109283"/>
    <n v="-9.8451577126979828E-2"/>
    <n v="0.13122832775115967"/>
    <m/>
    <m/>
    <n v="0.19304332137107849"/>
    <n v="5.1317140460014343E-2"/>
    <n v="4.3013643473386765E-2"/>
    <n v="-0.32245612144470215"/>
    <n v="5.1459260284900665E-2"/>
    <m/>
    <m/>
    <m/>
    <n v="6.111111119389534E-2"/>
    <n v="3.4865908324718475E-2"/>
    <n v="0.19636476039886475"/>
    <n v="0.20825117826461792"/>
    <n v="1.638837531208992E-2"/>
  </r>
  <r>
    <x v="108"/>
    <x v="6"/>
    <s v="ESP"/>
    <n v="184"/>
    <n v="36868.1"/>
    <n v="8512.6406764435596"/>
    <n v="49.554954800240445"/>
    <n v="56.303431047542858"/>
    <n v="11394351.30273027"/>
    <n v="0.22294369844568185"/>
    <n v="30.719811985589992"/>
    <n v="95899.15"/>
    <n v="1673905.5882210652"/>
    <n v="1590418.7865207721"/>
    <n v="3324630"/>
    <n v="9090995"/>
    <n v="20.772083333333299"/>
    <n v="9.8472408817236392"/>
    <n v="19.887351862500875"/>
    <n v="7"/>
    <n v="23.551760558997962"/>
    <n v="0.12653"/>
    <n v="1479400"/>
    <n v="1638300"/>
    <n v="70.109999998999996"/>
    <n v="7536306.9511619993"/>
    <n v="1032306"/>
    <n v="847422.98859574506"/>
    <n v="6688883.9625662547"/>
    <n v="13631192"/>
    <n v="5.6723189353942871"/>
    <n v="92.454048156738281"/>
    <n v="38.403011322021484"/>
    <n v="0"/>
    <n v="0"/>
    <n v="1"/>
    <n v="0"/>
    <s v="PEG"/>
    <s v="DEU"/>
    <n v="-0.38949999000000002"/>
    <n v="-0.1326136440038681"/>
    <n v="0.30141526460647583"/>
    <n v="-3.8204897195100784E-2"/>
    <n v="0.20772083103656769"/>
    <m/>
    <m/>
    <n v="0.2529749870300293"/>
    <n v="4.8440288752317429E-2"/>
    <n v="3.8660220801830292E-2"/>
    <n v="-0.18655271828174591"/>
    <n v="6.6309235990047455E-2"/>
    <m/>
    <m/>
    <m/>
    <n v="9.8472408950328827E-2"/>
    <n v="5.3939066827297211E-2"/>
    <n v="0.26691722869873047"/>
    <n v="0.27874499559402466"/>
    <n v="8.4757968783378601E-2"/>
  </r>
  <r>
    <x v="109"/>
    <x v="6"/>
    <s v="ESP"/>
    <n v="184"/>
    <n v="37194.315000000002"/>
    <n v="8581.2862952627693"/>
    <n v="49.949884579409073"/>
    <n v="56.354888962456741"/>
    <n v="13367446.936874578"/>
    <n v="0.21381092922262454"/>
    <n v="35.530664984532685"/>
    <n v="50782.21"/>
    <n v="2001715.9793760639"/>
    <n v="1937536.1249894821"/>
    <n v="3650852"/>
    <n v="11004200"/>
    <n v="13.1345833333333"/>
    <n v="13.308194836048452"/>
    <n v="20.932241079137025"/>
    <n v="8.6999999999999993"/>
    <n v="29.04156404904403"/>
    <n v="0.14250599999999999"/>
    <n v="1764000"/>
    <n v="1986000"/>
    <n v="66.149000000000001"/>
    <n v="8817050.0416679997"/>
    <n v="1164217"/>
    <n v="955709.10070500616"/>
    <n v="7861340.9409629935"/>
    <n v="16020527"/>
    <n v="6.233788013458252"/>
    <n v="90.203048706054688"/>
    <n v="39.332252502441406"/>
    <n v="0"/>
    <n v="0"/>
    <n v="1"/>
    <n v="0"/>
    <s v="PEG"/>
    <s v="DEU"/>
    <n v="1.256"/>
    <n v="-7.1510925889015198E-2"/>
    <n v="0.23946690559387207"/>
    <n v="-1.2500000186264515E-2"/>
    <n v="0.13134583830833435"/>
    <m/>
    <m/>
    <n v="0.19558043777942657"/>
    <n v="4.3886464089155197E-2"/>
    <n v="3.670724481344223E-2"/>
    <n v="-0.13455283641815186"/>
    <n v="7.2843156754970551E-2"/>
    <m/>
    <m/>
    <m/>
    <n v="0.13308194279670715"/>
    <n v="6.3041903078556061E-2"/>
    <n v="0.21607241034507751"/>
    <n v="0.22717979550361633"/>
    <n v="5.9422917664051056E-2"/>
  </r>
  <r>
    <x v="110"/>
    <x v="6"/>
    <s v="ESP"/>
    <n v="184"/>
    <n v="37493.072"/>
    <n v="8786.9654721937895"/>
    <n v="51.144911879560958"/>
    <n v="57.07246420913161"/>
    <n v="15723844.827124145"/>
    <n v="0.22106784939680632"/>
    <n v="41.057512020423324"/>
    <n v="-400096.6"/>
    <n v="2854619.5502256015"/>
    <n v="2432481.7537641721"/>
    <n v="4096929"/>
    <n v="12834800"/>
    <n v="15.45675"/>
    <n v="15.960833333333333"/>
    <n v="21.977130295773168"/>
    <n v="11.5"/>
    <n v="34.393586699580609"/>
    <n v="0.15987199999999999"/>
    <n v="2179100"/>
    <n v="2611500"/>
    <n v="79.25"/>
    <n v="10516536.11283"/>
    <n v="1263186"/>
    <n v="1036953.0850849227"/>
    <n v="9479583.0277450774"/>
    <n v="19318322"/>
    <n v="5.9648089408874512"/>
    <n v="91.900054931640625"/>
    <n v="40.512313842773438"/>
    <n v="0"/>
    <n v="0"/>
    <n v="1"/>
    <n v="0"/>
    <s v="PEG"/>
    <s v="DEU"/>
    <n v="1.5944999"/>
    <n v="9.6159568056464195E-3"/>
    <n v="0.10852287709712982"/>
    <n v="0.1353181004524231"/>
    <n v="0.15456749498844147"/>
    <m/>
    <m/>
    <n v="6.7389212548732758E-2"/>
    <n v="4.1133664548397064E-2"/>
    <n v="3.8536705076694489E-2"/>
    <n v="-8.2319505512714386E-2"/>
    <n v="0.1001824364066124"/>
    <m/>
    <m/>
    <m/>
    <n v="0.15960833430290222"/>
    <n v="9.1935470700263977E-2"/>
    <n v="0.10752116143703461"/>
    <n v="0.10446593910455704"/>
    <n v="0.14494279026985168"/>
  </r>
  <r>
    <x v="111"/>
    <x v="6"/>
    <s v="ESP"/>
    <n v="184"/>
    <n v="37764.457999999999"/>
    <n v="8717.5652410534203"/>
    <n v="50.732719615402772"/>
    <n v="56.059555067722712"/>
    <n v="17634852.8136"/>
    <n v="0.21849231235604075"/>
    <n v="47.032205995910097"/>
    <n v="-495141.2"/>
    <n v="3520529.4908243204"/>
    <n v="3071944.4871056024"/>
    <n v="4601200"/>
    <n v="14942100"/>
    <n v="15.8946666666667"/>
    <n v="15.811666666666667"/>
    <n v="23.317693262109913"/>
    <n v="14.2"/>
    <n v="41.247484909456659"/>
    <n v="0.19576199999999999"/>
    <n v="2574600"/>
    <n v="3087800"/>
    <n v="97.45"/>
    <n v="12355795.076064"/>
    <n v="1475017"/>
    <n v="1210845.7743091588"/>
    <n v="11144949.301754842"/>
    <n v="22708496"/>
    <n v="5.6199650764465332"/>
    <n v="92.52313232421875"/>
    <n v="43.272449493408203"/>
    <n v="0"/>
    <n v="0"/>
    <n v="1"/>
    <n v="0"/>
    <s v="PEG"/>
    <s v="DEU"/>
    <n v="1.101"/>
    <n v="0.42419999837875366"/>
    <n v="0.12224394828081131"/>
    <n v="0.11086869984865189"/>
    <n v="0.15894666314125061"/>
    <m/>
    <m/>
    <n v="7.8590355813503265E-2"/>
    <n v="4.3653592467308044E-2"/>
    <n v="4.0472820401191711E-2"/>
    <n v="0.30644309520721436"/>
    <n v="9.013550728559494E-2"/>
    <m/>
    <m/>
    <m/>
    <n v="0.1581166684627533"/>
    <n v="0.1177569106221199"/>
    <n v="0.13589733839035034"/>
    <n v="0.13599728047847748"/>
    <n v="0.13490767776966095"/>
  </r>
  <r>
    <x v="112"/>
    <x v="6"/>
    <s v="ESP"/>
    <n v="184"/>
    <n v="37987.108"/>
    <n v="8812.1668319777309"/>
    <n v="51.2810852024094"/>
    <n v="55.769738891480067"/>
    <n v="20430603.494399998"/>
    <n v="0.21595933780852658"/>
    <n v="53.811345993197449"/>
    <n v="-499665.1"/>
    <n v="4163095.7802226441"/>
    <n v="3667990.6990549918"/>
    <n v="4917500"/>
    <n v="17212700"/>
    <n v="17.172833333333301"/>
    <n v="15.987500000000001"/>
    <n v="24.094949702666586"/>
    <n v="16"/>
    <n v="47.726358148893411"/>
    <n v="0.24397099999999999"/>
    <n v="3002800"/>
    <n v="4058200"/>
    <n v="125.600999999"/>
    <n v="14332248.946686"/>
    <n v="1650243"/>
    <n v="1354689.2419126483"/>
    <n v="12977559.704773352"/>
    <n v="25547042"/>
    <n v="5.0434770584106445"/>
    <n v="93.107032775878906"/>
    <n v="45.772609710693359"/>
    <n v="0"/>
    <n v="0"/>
    <n v="1"/>
    <n v="0"/>
    <s v="PEG"/>
    <s v="DEU"/>
    <n v="-1.2984998999999999"/>
    <n v="7.2981338234967552E-6"/>
    <n v="0.11366234719753265"/>
    <n v="0.1490514725446701"/>
    <n v="0.17172832787036896"/>
    <m/>
    <m/>
    <n v="6.8286187946796417E-2"/>
    <n v="4.5376162976026535E-2"/>
    <n v="4.2475663125514984E-2"/>
    <n v="-8.3146728575229645E-2"/>
    <n v="9.0695023536682129E-2"/>
    <m/>
    <m/>
    <m/>
    <n v="0.15987500548362732"/>
    <n v="8.315403014421463E-2"/>
    <n v="0.11559952795505524"/>
    <n v="0.10951734334230423"/>
    <n v="0.16038990020751953"/>
  </r>
  <r>
    <x v="113"/>
    <x v="6"/>
    <s v="ESP"/>
    <n v="184"/>
    <n v="38160.262999999999"/>
    <n v="8934.4048354378301"/>
    <n v="51.984692310688445"/>
    <n v="55.775465265714878"/>
    <n v="23355935.592"/>
    <n v="0.20788068540712953"/>
    <n v="60.36330498761555"/>
    <n v="-432181.8"/>
    <n v="5053418.5046603046"/>
    <n v="4716910.837590077"/>
    <n v="5248000"/>
    <n v="19796200"/>
    <n v="19.452833333333299"/>
    <n v="16.909166666666668"/>
    <n v="28.758488354795617"/>
    <n v="17.5"/>
    <n v="54.969818913480829"/>
    <n v="0.29477900000000001"/>
    <n v="3631300"/>
    <n v="4809900"/>
    <n v="156.699999999"/>
    <n v="16040878.926864"/>
    <n v="1864356"/>
    <n v="1530455.2184152538"/>
    <n v="14510423.708448745"/>
    <n v="28428966"/>
    <n v="5.4103894233703613"/>
    <n v="91.787445068359375"/>
    <n v="47.448162078857422"/>
    <n v="0"/>
    <n v="0"/>
    <n v="1"/>
    <n v="0"/>
    <s v="PEG"/>
    <s v="DEU"/>
    <n v="-1.6515"/>
    <n v="0.12420602887868881"/>
    <n v="0.11966647207736969"/>
    <n v="0.10193490982055664"/>
    <n v="0.19452832639217377"/>
    <m/>
    <m/>
    <n v="7.3550470173358917E-2"/>
    <n v="4.6116001904010773E-2"/>
    <n v="4.2956527322530746E-2"/>
    <n v="1.1484803631901741E-2"/>
    <n v="0.11144134402275085"/>
    <m/>
    <m/>
    <m/>
    <n v="0.16909167170524597"/>
    <n v="0.11272122710943222"/>
    <n v="0.12399196624755859"/>
    <n v="0.11985021084547043"/>
    <n v="0.1482316255569458"/>
  </r>
  <r>
    <x v="114"/>
    <x v="6"/>
    <s v="ESP"/>
    <n v="184"/>
    <n v="38325.243999999999"/>
    <n v="8979.8153913914794"/>
    <n v="52.237476994091416"/>
    <n v="55.51830880219724"/>
    <n v="26472545.0352"/>
    <n v="0.18728121509081291"/>
    <n v="67.171307995419909"/>
    <n v="285768.8"/>
    <n v="5549396.9231916415"/>
    <n v="5929914.9688730026"/>
    <n v="5661000"/>
    <n v="22543400"/>
    <n v="12.601749999999999"/>
    <n v="16.522500000000001"/>
    <n v="30.937161715007402"/>
    <n v="20.2"/>
    <n v="61.327967806840974"/>
    <n v="0.353572"/>
    <n v="4218400"/>
    <n v="5908300"/>
    <n v="173.4"/>
    <n v="16418481.138774"/>
    <n v="2067854"/>
    <n v="1776484.1188024802"/>
    <n v="14641997.01997152"/>
    <n v="30422968"/>
    <n v="5.0018596649169922"/>
    <n v="81.896636962890625"/>
    <n v="49.943977355957031"/>
    <n v="0"/>
    <n v="0"/>
    <n v="1"/>
    <n v="0"/>
    <s v="PEG"/>
    <s v="DEU"/>
    <n v="9.0999997999999999E-2"/>
    <n v="0.46708458662033081"/>
    <n v="0.13896244764328003"/>
    <n v="0.16833323240280151"/>
    <n v="0.1260174959897995"/>
    <m/>
    <m/>
    <n v="9.3592621386051178E-2"/>
    <n v="4.5369826257228851E-2"/>
    <n v="4.14869524538517E-2"/>
    <n v="0.34774619340896606"/>
    <n v="8.8546633720397949E-2"/>
    <m/>
    <m/>
    <m/>
    <n v="0.16522499918937683"/>
    <n v="0.11933838576078415"/>
    <n v="0.1535346657037735"/>
    <n v="0.1548541933298111"/>
    <n v="0.1471753716468811"/>
  </r>
  <r>
    <x v="115"/>
    <x v="6"/>
    <s v="ESP"/>
    <n v="184"/>
    <n v="38467.025000000001"/>
    <n v="9220.5007151111404"/>
    <n v="53.63520296760862"/>
    <n v="57.370538126191754"/>
    <n v="29295283.525200002"/>
    <n v="0.19180814571789742"/>
    <n v="73.091999002853512"/>
    <n v="473652.5"/>
    <n v="6111728.5814705938"/>
    <n v="6481456.1829820285"/>
    <n v="6351500"/>
    <n v="25252800"/>
    <n v="11.6105"/>
    <n v="13.3675"/>
    <n v="34.046187483093398"/>
    <n v="21.64"/>
    <n v="67.565392354124754"/>
    <n v="0.40242500000000003"/>
    <n v="4780000"/>
    <n v="6615900"/>
    <n v="154.15"/>
    <n v="17938788.955097999"/>
    <n v="2968760"/>
    <n v="2476811.4036984281"/>
    <n v="15461977.551399572"/>
    <n v="31256614"/>
    <n v="5.0854477882385254"/>
    <n v="80.001724243164063"/>
    <n v="49.835548400878906"/>
    <n v="0"/>
    <n v="0"/>
    <n v="1"/>
    <n v="0"/>
    <s v="PEG"/>
    <s v="DEU"/>
    <n v="-0.26400000000000001"/>
    <n v="0.34464839100837708"/>
    <n v="0.15655463933944702"/>
    <n v="0.1305326521396637"/>
    <n v="0.11610499769449234"/>
    <m/>
    <m/>
    <n v="0.11284052580595016"/>
    <n v="4.3714117258787155E-2"/>
    <n v="3.9281565696001053E-2"/>
    <n v="0.2677474319934845"/>
    <n v="6.0659535229206085E-2"/>
    <m/>
    <m/>
    <m/>
    <n v="0.1336749941110611"/>
    <n v="7.6900966465473175E-2"/>
    <n v="0.15887491405010223"/>
    <n v="0.16703395545482635"/>
    <n v="0.12331882119178772"/>
  </r>
  <r>
    <x v="116"/>
    <x v="6"/>
    <s v="ESP"/>
    <n v="184"/>
    <n v="38571.940999999999"/>
    <n v="9563.0565827882292"/>
    <n v="55.631918715224558"/>
    <n v="59.220005792675984"/>
    <n v="33654014.374200001"/>
    <n v="0.19469231488994704"/>
    <n v="79.52105600491339"/>
    <n v="548180.1"/>
    <n v="5985019.6707280716"/>
    <n v="6494068.2079987023"/>
    <n v="7125400"/>
    <n v="28242600"/>
    <n v="11.490833333333301"/>
    <n v="11.354166666666666"/>
    <n v="39.275003547601635"/>
    <n v="21.258700000000001"/>
    <n v="74.849094567404364"/>
    <n v="0.41557099999999997"/>
    <n v="6039900"/>
    <n v="7709600"/>
    <n v="132.39500000000001"/>
    <n v="19804964.015166"/>
    <n v="3869665"/>
    <n v="3305849.2764095357"/>
    <n v="16499114.738756463"/>
    <n v="32429352"/>
    <n v="5.2452645301818848"/>
    <n v="79.323829650878906"/>
    <n v="48.661014556884766"/>
    <n v="0"/>
    <n v="0"/>
    <n v="1"/>
    <n v="0"/>
    <s v="PEG"/>
    <s v="DEU"/>
    <n v="-0.46500000000000002"/>
    <n v="1.1325998306274414"/>
    <n v="0.22215372323989868"/>
    <n v="0.12416651099920273"/>
    <n v="0.11490833014249802"/>
    <m/>
    <m/>
    <n v="0.1799180805683136"/>
    <n v="4.2235646396875381E-2"/>
    <n v="3.5795405507087708E-2"/>
    <n v="1.0404654741287231"/>
    <n v="4.5153584331274033E-2"/>
    <m/>
    <m/>
    <m/>
    <n v="0.11354167014360428"/>
    <n v="9.2134326696395874E-2"/>
    <n v="0.27553772926330566"/>
    <n v="0.30943182110786438"/>
    <n v="0.11953742057085037"/>
  </r>
  <r>
    <x v="117"/>
    <x v="6"/>
    <s v="ESP"/>
    <n v="184"/>
    <n v="38682.322"/>
    <n v="10209.3177562621"/>
    <n v="59.39739160683493"/>
    <n v="62.623422609490362"/>
    <n v="37857640.193999998"/>
    <n v="0.20924796134923138"/>
    <n v="83.694124006298466"/>
    <n v="-32532.63"/>
    <n v="7252598.9020722536"/>
    <n v="7070290.2288407208"/>
    <n v="8239200"/>
    <n v="31724000"/>
    <n v="16.064833333333301"/>
    <n v="12.813333333333333"/>
    <n v="55.274458546078201"/>
    <n v="20.6068"/>
    <n v="80.523138832998029"/>
    <n v="0.418711"/>
    <n v="7129500"/>
    <n v="8705500"/>
    <n v="109"/>
    <n v="23180444.95008"/>
    <n v="4715709"/>
    <n v="4517406.2728248853"/>
    <n v="18663038.677255116"/>
    <n v="35059788"/>
    <n v="5.6201577186584473"/>
    <n v="80.336685180664063"/>
    <n v="47.115116119384766"/>
    <n v="0"/>
    <n v="0"/>
    <n v="1"/>
    <n v="0"/>
    <s v="PEG"/>
    <s v="DEU"/>
    <n v="-0.63824999000000004"/>
    <n v="0.47929155826568604"/>
    <n v="0.26396137475967407"/>
    <n v="0.11574339121580124"/>
    <n v="0.16064833104610443"/>
    <m/>
    <m/>
    <n v="0.22628907859325409"/>
    <n v="3.7672299891710281E-2"/>
    <n v="3.0720571056008339E-2"/>
    <n v="0.44248870015144348"/>
    <n v="2.5513447821140289E-2"/>
    <m/>
    <m/>
    <m/>
    <n v="0.12813332676887512"/>
    <n v="3.6802861839532852E-2"/>
    <n v="0.25975051522254944"/>
    <n v="0.28386488556861877"/>
    <n v="0.13819585740566254"/>
  </r>
  <r>
    <x v="118"/>
    <x v="6"/>
    <s v="ESP"/>
    <n v="184"/>
    <n v="38764.307000000001"/>
    <n v="10838.211998094999"/>
    <n v="63.062796402472216"/>
    <n v="65.718530369886693"/>
    <n v="42340295.3358"/>
    <n v="0.22890089790193227"/>
    <n v="87.742427997855856"/>
    <n v="-442125.3"/>
    <n v="8399501.3392662387"/>
    <n v="7645048.6551928995"/>
    <n v="9706500"/>
    <n v="35777600"/>
    <n v="11.292"/>
    <n v="11.744166666666668"/>
    <n v="69.996265870052326"/>
    <n v="19.853400000000001"/>
    <n v="85.794768611670122"/>
    <n v="0.38360700000000003"/>
    <n v="8178000"/>
    <n v="9517000"/>
    <n v="113.45"/>
    <n v="27265948.190513998"/>
    <n v="6049432"/>
    <n v="6374070.4775292464"/>
    <n v="20891877.712984752"/>
    <n v="38658208"/>
    <n v="6.6869845390319824"/>
    <n v="82.463966369628906"/>
    <n v="45.698078155517578"/>
    <n v="0"/>
    <n v="0"/>
    <n v="1"/>
    <n v="0"/>
    <s v="PEG"/>
    <s v="DEU"/>
    <n v="0.21525"/>
    <n v="0.14383281767368317"/>
    <n v="0.28268954157829285"/>
    <n v="0.1356482058763504"/>
    <n v="0.11292000114917755"/>
    <m/>
    <m/>
    <n v="0.24996165931224823"/>
    <n v="3.2727885991334915E-2"/>
    <n v="2.6183111593127251E-2"/>
    <n v="0.10877864062786102"/>
    <n v="3.1615115702152252E-2"/>
    <m/>
    <m/>
    <m/>
    <n v="0.11744166910648346"/>
    <n v="3.5054165869951248E-2"/>
    <n v="0.24934777617454529"/>
    <n v="0.26928964257240295"/>
    <n v="0.12428410351276398"/>
  </r>
  <r>
    <x v="119"/>
    <x v="6"/>
    <s v="ESP"/>
    <n v="184"/>
    <n v="38821.377"/>
    <n v="11518.814844586501"/>
    <n v="67.03331642812563"/>
    <n v="69.498759607897341"/>
    <n v="47829452.668799996"/>
    <n v="0.24550158429517538"/>
    <n v="93.70222397299456"/>
    <n v="-1293221"/>
    <n v="10084406.725188039"/>
    <n v="8214756.0978249013"/>
    <n v="11860000"/>
    <n v="40896600"/>
    <n v="14.391666666666699"/>
    <n v="13.702500000000001"/>
    <n v="86.51045556385337"/>
    <n v="17.331099999999999"/>
    <n v="91.911468812877288"/>
    <n v="0.397256"/>
    <n v="9847000"/>
    <n v="10951000"/>
    <n v="109.72"/>
    <n v="32615255.76111"/>
    <n v="7795298"/>
    <n v="8685041.8742678706"/>
    <n v="23930213.886842132"/>
    <n v="29650230"/>
    <n v="6.752131462097168"/>
    <n v="87.640586853027344"/>
    <n v="46.823150634765625"/>
    <n v="0"/>
    <n v="0"/>
    <n v="1"/>
    <n v="0"/>
    <s v="PEG"/>
    <s v="DEU"/>
    <n v="1.9349999"/>
    <n v="0.12630356848239899"/>
    <n v="0.26156625151634216"/>
    <n v="0.10226000100374222"/>
    <n v="0.14391666650772095"/>
    <m/>
    <m/>
    <n v="0.23299810290336609"/>
    <n v="2.856813557446003E-2"/>
    <n v="2.3169651627540588E-2"/>
    <n v="8.6415030062198639E-2"/>
    <n v="3.6715738475322723E-2"/>
    <m/>
    <m/>
    <m/>
    <n v="0.13702499866485596"/>
    <n v="3.9888530969619751E-2"/>
    <n v="0.2318703830242157"/>
    <n v="0.24801342189311981"/>
    <n v="0.12308833003044128"/>
  </r>
  <r>
    <x v="120"/>
    <x v="6"/>
    <s v="ESP"/>
    <n v="184"/>
    <n v="38860.826999999997"/>
    <n v="12055"/>
    <n v="70.156748348914519"/>
    <n v="72.130444460054079"/>
    <n v="53621632.184999995"/>
    <n v="0.25018155493950872"/>
    <n v="100.00000000119083"/>
    <n v="-1835770"/>
    <n v="10757401.684725367"/>
    <n v="8611034.8108353801"/>
    <n v="14163000"/>
    <n v="46686000"/>
    <n v="14.758333333333301"/>
    <n v="14.6775"/>
    <n v="100"/>
    <n v="16.272500000000001"/>
    <n v="100"/>
    <n v="0.41452599999999995"/>
    <n v="10343000"/>
    <n v="11799000"/>
    <n v="96.909000000000006"/>
    <n v="36267912.977141999"/>
    <n v="9599831"/>
    <n v="10031565.910171289"/>
    <n v="26236347.06697071"/>
    <n v="33431544"/>
    <n v="6.8768229484558105"/>
    <n v="87.474800109863281"/>
    <n v="46.42572021484375"/>
    <n v="0"/>
    <n v="0"/>
    <n v="1"/>
    <n v="0"/>
    <s v="PEG"/>
    <s v="DEU"/>
    <n v="1.0004999999999999"/>
    <n v="-0.11797450482845306"/>
    <n v="0.18135838210582733"/>
    <n v="0.13918676972389221"/>
    <n v="0.14758333563804626"/>
    <m/>
    <m/>
    <n v="0.15623053908348083"/>
    <n v="2.5127841159701347E-2"/>
    <n v="2.1732551977038383E-2"/>
    <n v="-0.14045259356498718"/>
    <n v="2.6151075959205627E-2"/>
    <m/>
    <m/>
    <m/>
    <n v="0.1467750072479248"/>
    <n v="2.2478088736534119E-2"/>
    <n v="0.1579471230506897"/>
    <n v="0.16017299890518188"/>
    <n v="0.14338505268096924"/>
  </r>
  <r>
    <x v="121"/>
    <x v="6"/>
    <s v="ESP"/>
    <n v="184"/>
    <n v="38941.622000000003"/>
    <n v="12421.7957738803"/>
    <n v="72.288253271233415"/>
    <n v="74.240077396034735"/>
    <n v="59109125.658"/>
    <n v="0.24487890792185907"/>
    <n v="105.93466000467863"/>
    <n v="-2057219"/>
    <n v="11701476.303607987"/>
    <n v="9458052.057086803"/>
    <n v="15899000"/>
    <n v="51778000"/>
    <n v="13.2016666666667"/>
    <n v="12.360833333333334"/>
    <n v="113.909634055265"/>
    <n v="15.9285"/>
    <n v="109.84207308429295"/>
    <n v="0.42209200000000002"/>
    <n v="11558000"/>
    <n v="12855000"/>
    <n v="96.688000000000002"/>
    <n v="40684283.929806001"/>
    <n v="11101856"/>
    <n v="12219589.431247599"/>
    <n v="28464694.498558402"/>
    <n v="38140204"/>
    <n v="7.5609536170959473"/>
    <n v="90.700767517089844"/>
    <n v="46.583091735839844"/>
    <n v="0"/>
    <n v="0"/>
    <n v="1"/>
    <n v="0"/>
    <s v="PEG"/>
    <s v="DEU"/>
    <n v="0.68774997999999998"/>
    <n v="5.4103400558233261E-2"/>
    <n v="0.16689755022525787"/>
    <n v="0.18101745843887329"/>
    <n v="0.13201667368412018"/>
    <m/>
    <m/>
    <n v="0.14322586357593536"/>
    <n v="2.3671684786677361E-2"/>
    <n v="2.0706044510006905E-2"/>
    <n v="2.6390852406620979E-2"/>
    <n v="2.6999996975064278E-2"/>
    <m/>
    <m/>
    <m/>
    <n v="0.12360833585262299"/>
    <n v="2.7712550014257431E-2"/>
    <n v="0.15875710546970367"/>
    <n v="0.15908661484718323"/>
    <n v="0.15651705861091614"/>
  </r>
  <r>
    <x v="122"/>
    <x v="6"/>
    <s v="ESP"/>
    <n v="184"/>
    <n v="39147.939999999995"/>
    <n v="12553.295551473"/>
    <n v="73.045723790042885"/>
    <n v="75.665216979931287"/>
    <n v="63964884.766199999"/>
    <n v="0.22598261766081978"/>
    <n v="112.21102002980527"/>
    <n v="-2204957"/>
    <n v="12688908.386128629"/>
    <n v="10459786.321125992"/>
    <n v="15631000"/>
    <n v="54238000"/>
    <n v="13.0066666666667"/>
    <n v="11.693333333333332"/>
    <n v="113.14413741598196"/>
    <n v="17.701499999999999"/>
    <n v="121.37541000353235"/>
    <n v="0.44579000000000002"/>
    <n v="12841000"/>
    <n v="14531000"/>
    <n v="114.623"/>
    <n v="43487390.868437998"/>
    <n v="12519884"/>
    <n v="13199755.116636001"/>
    <n v="30287635.751801997"/>
    <n v="41054940"/>
    <n v="6.7468743324279785"/>
    <n v="94.498634338378906"/>
    <n v="50.123508453369141"/>
    <n v="0"/>
    <n v="0"/>
    <n v="1"/>
    <n v="0"/>
    <s v="PEG"/>
    <s v="DEU"/>
    <n v="0.43199998000000001"/>
    <n v="-8.0828055739402771E-2"/>
    <n v="9.0426560491323471E-3"/>
    <n v="3.4406639635562897E-2"/>
    <n v="0.13006666302680969"/>
    <m/>
    <m/>
    <n v="-1.3396883383393288E-2"/>
    <n v="2.2439539432525635E-2"/>
    <n v="2.274424210190773E-2"/>
    <n v="-0.13232117891311646"/>
    <n v="5.9345833957195282E-2"/>
    <m/>
    <m/>
    <m/>
    <n v="0.11693333089351654"/>
    <n v="5.1493123173713684E-2"/>
    <n v="1.4611818827688694E-2"/>
    <n v="3.3881156705319881E-3"/>
    <n v="8.2236647605895996E-2"/>
  </r>
  <r>
    <x v="123"/>
    <x v="6"/>
    <s v="ESP"/>
    <n v="184"/>
    <n v="39356.082000000002"/>
    <n v="12289.9591404987"/>
    <n v="71.488073942430205"/>
    <n v="73.774929421620399"/>
    <n v="66215638.103999995"/>
    <n v="0.20745167666654152"/>
    <n v="117.33750003952983"/>
    <n v="-1330088.3529120004"/>
    <n v="12827151.089076241"/>
    <n v="11869682.095095092"/>
    <n v="16181000"/>
    <n v="59261000"/>
    <n v="12.3266666666667"/>
    <n v="10.211666666666668"/>
    <n v="112.80806572068683"/>
    <n v="22.160599999999999"/>
    <n v="129.84572919859545"/>
    <n v="0.55573700000000004"/>
    <n v="13120900"/>
    <n v="16998000"/>
    <n v="142.214"/>
    <n v="44009260.058279999"/>
    <n v="14112810"/>
    <n v="14831111.944308"/>
    <n v="29178148.113972001"/>
    <n v="42661500"/>
    <n v="5.679173469543457"/>
    <n v="87.202102661132813"/>
    <n v="53.493968963623047"/>
    <n v="0"/>
    <n v="0"/>
    <n v="1"/>
    <n v="0"/>
    <s v="PEG"/>
    <s v="DEU"/>
    <n v="-1.4452499999999999"/>
    <n v="0.56099998950958252"/>
    <n v="2.0662978291511536E-2"/>
    <n v="0.42926409840583801"/>
    <n v="0.12326666712760925"/>
    <m/>
    <m/>
    <n v="-4.0713832713663578E-3"/>
    <n v="2.4734361097216606E-2"/>
    <n v="2.4835476651787758E-2"/>
    <n v="0.50700002908706665"/>
    <n v="3.5832781344652176E-2"/>
    <m/>
    <m/>
    <m/>
    <n v="0.1021166667342186"/>
    <n v="5.4000001400709152E-2"/>
    <n v="0.10414694994688034"/>
    <n v="6.9054052233695984E-2"/>
    <n v="0.27626538276672363"/>
  </r>
  <r>
    <x v="124"/>
    <x v="6"/>
    <s v="ESP"/>
    <n v="184"/>
    <n v="39547.353000000003"/>
    <n v="12569.629258999999"/>
    <n v="73.103364658035758"/>
    <n v="74.265213053864329"/>
    <n v="70726612.142999992"/>
    <n v="0.20897013562899183"/>
    <n v="122.87272997079562"/>
    <n v="-1537269.5978349601"/>
    <n v="15110011.818"/>
    <n v="14458183.329405248"/>
    <n v="17338000"/>
    <n v="63676000"/>
    <n v="7.8125"/>
    <n v="9.9958333333333336"/>
    <n v="114.49775952203132"/>
    <n v="24.2087"/>
    <n v="137.58845603100585"/>
    <n v="0.58174400000000004"/>
    <n v="13455500"/>
    <n v="16817000"/>
    <n v="131.739"/>
    <n v="45427030.006313995"/>
    <n v="16166267"/>
    <n v="16570413.686112"/>
    <n v="28856616.320201993"/>
    <n v="41908356"/>
    <n v="6.2515215873718262"/>
    <n v="84.310760498046875"/>
    <n v="51.114665985107422"/>
    <n v="0"/>
    <n v="0"/>
    <n v="1"/>
    <n v="1"/>
    <s v="PEG"/>
    <s v="DEU"/>
    <n v="-1.6064999"/>
    <n v="-9.2000000178813934E-2"/>
    <n v="3.3319979906082153E-2"/>
    <n v="-0.12512464821338654"/>
    <n v="7.8125E-2"/>
    <m/>
    <m/>
    <n v="7.0478096604347229E-3"/>
    <n v="2.6272168383002281E-2"/>
    <n v="2.6088302955031395E-2"/>
    <n v="-0.11699999868869781"/>
    <n v="2.8312571346759796E-2"/>
    <m/>
    <m/>
    <m/>
    <n v="9.9958330392837524E-2"/>
    <n v="2.500000037252903E-2"/>
    <n v="1.4321846887469292E-2"/>
    <n v="2.2691451013088226E-2"/>
    <n v="-2.3499824106693268E-2"/>
  </r>
  <r>
    <x v="125"/>
    <x v="6"/>
    <s v="ESP"/>
    <n v="184"/>
    <n v="39718.895000000004"/>
    <n v="12981.052723164399"/>
    <n v="75.495523011218921"/>
    <n v="75.304361485996466"/>
    <n v="76635394.967999995"/>
    <n v="0.22021740029651432"/>
    <n v="128.61837995040491"/>
    <n v="-956829.20660909975"/>
    <n v="17586501.041999999"/>
    <n v="16727283.738"/>
    <n v="17888000"/>
    <n v="70439000"/>
    <n v="8.9833333333333307"/>
    <n v="11.27"/>
    <n v="118.50261389096329"/>
    <n v="22.674800000000001"/>
    <n v="141.36268582296756"/>
    <n v="0.61542399999999997"/>
    <n v="15375563.874"/>
    <n v="19646692.493999999"/>
    <n v="121.40900000000001"/>
    <n v="48223302.972768001"/>
    <n v="17994010"/>
    <n v="18380395.036013998"/>
    <n v="29842907.936754003"/>
    <n v="42932028"/>
    <n v="6.0147218704223633"/>
    <n v="79.973358154296875"/>
    <n v="49.442054748535156"/>
    <n v="0"/>
    <n v="0"/>
    <n v="1"/>
    <n v="1"/>
    <s v="PEG"/>
    <s v="DEU"/>
    <n v="-0.63300002"/>
    <n v="0.15700000524520874"/>
    <n v="5.8451823890209198E-2"/>
    <n v="0.25228708982467651"/>
    <n v="8.98333340883255E-2"/>
    <m/>
    <m/>
    <n v="3.0944596976041794E-2"/>
    <n v="2.7507226914167404E-2"/>
    <n v="2.6681575924158096E-2"/>
    <n v="0.12300000339746475"/>
    <n v="3.0276047065854073E-2"/>
    <m/>
    <m/>
    <m/>
    <n v="0.11270000040531158"/>
    <n v="3.4000001847743988E-2"/>
    <n v="8.6925268173217773E-2"/>
    <n v="6.7285515367984772E-2"/>
    <n v="0.17106020450592041"/>
  </r>
  <r>
    <x v="126"/>
    <x v="6"/>
    <s v="ESP"/>
    <n v="184"/>
    <n v="39884.245999999999"/>
    <n v="13275.174723627701"/>
    <n v="77.201203792440452"/>
    <n v="76.830265266957866"/>
    <n v="81396530.357999995"/>
    <n v="0.21808144395809767"/>
    <n v="133.193669939459"/>
    <n v="-696159.02732772008"/>
    <n v="18894461.388"/>
    <n v="18747542.550000001"/>
    <n v="19116000"/>
    <n v="71584249"/>
    <n v="7.6483333333333299"/>
    <n v="8.7366666666666664"/>
    <n v="121.5179238237489"/>
    <n v="22.1419"/>
    <n v="147.26585427422054"/>
    <n v="0.65407599999999999"/>
    <n v="16101838.764"/>
    <n v="19522901.309999999"/>
    <n v="131.27500000000001"/>
    <n v="51808345.244435996"/>
    <n v="20572980"/>
    <n v="20478362.266295999"/>
    <n v="31329982.978139997"/>
    <n v="44584304"/>
    <n v="6.4217643737792969"/>
    <n v="81.735549926757813"/>
    <n v="48.936454772949219"/>
    <n v="0"/>
    <n v="0"/>
    <n v="1"/>
    <n v="1"/>
    <s v="PEG"/>
    <s v="DEU"/>
    <n v="-0.92250001000000004"/>
    <n v="0.42899999022483826"/>
    <n v="5.461052805185318E-2"/>
    <n v="0.290670245885849"/>
    <n v="7.6483331620693207E-2"/>
    <m/>
    <m/>
    <n v="2.580098994076252E-2"/>
    <n v="2.880953811109066E-2"/>
    <n v="2.8084918856620789E-2"/>
    <n v="0.38999998569488525"/>
    <n v="2.8057554736733437E-2"/>
    <m/>
    <m/>
    <m/>
    <n v="8.7366670370101929E-2"/>
    <n v="3.9000000804662704E-2"/>
    <n v="0.11468116939067841"/>
    <n v="9.7685709595680237E-2"/>
    <n v="0.1835767924785614"/>
  </r>
  <r>
    <x v="127"/>
    <x v="6"/>
    <s v="ESP"/>
    <n v="184"/>
    <n v="40049.974000000002"/>
    <n v="13724.7489197756"/>
    <n v="79.787408823860858"/>
    <n v="78.703776355217968"/>
    <n v="86398925.447999999"/>
    <n v="0.2226044254501022"/>
    <n v="135.6939412944318"/>
    <n v="-626565.81831425987"/>
    <n v="22028674.469999999"/>
    <n v="22178421.870000001"/>
    <n v="21835000"/>
    <n v="71809868.195999995"/>
    <n v="5.4858333333333302"/>
    <n v="6.4016666666666664"/>
    <n v="126.6990291262135"/>
    <n v="20.697600000000001"/>
    <n v="151.52525083799563"/>
    <n v="0.64249500000000004"/>
    <n v="16825617.864"/>
    <n v="19366498.469999999"/>
    <n v="151.702"/>
    <n v="58958139.181458004"/>
    <n v="24386040"/>
    <n v="24200342.878139999"/>
    <n v="34757796.303318009"/>
    <n v="49017564"/>
    <n v="6.4495835304260254"/>
    <n v="89.178268432617188"/>
    <n v="50.123023986816406"/>
    <n v="0"/>
    <n v="0"/>
    <n v="1"/>
    <n v="1"/>
    <s v="PEG"/>
    <s v="DEU"/>
    <n v="-6.6750005000000001E-2"/>
    <n v="0.45399999618530273"/>
    <n v="7.2879627346992493E-2"/>
    <n v="0.16928340494632721"/>
    <n v="5.4858334362506866E-2"/>
    <m/>
    <m/>
    <n v="4.2966440320014954E-2"/>
    <n v="2.9913187026977539E-2"/>
    <n v="2.8680872172117233E-2"/>
    <n v="0.42199999094009399"/>
    <n v="2.250351570546627E-2"/>
    <m/>
    <m/>
    <m/>
    <n v="6.4016669988632202E-2"/>
    <n v="3.1999997794628143E-2"/>
    <n v="0.12629227340221405"/>
    <n v="0.12964880466461182"/>
    <n v="0.11207087337970734"/>
  </r>
  <r>
    <x v="128"/>
    <x v="6"/>
    <s v="ESP"/>
    <n v="184"/>
    <n v="40214.066000000006"/>
    <n v="14313.4050581335"/>
    <n v="83.162013121963128"/>
    <n v="81.872741424528741"/>
    <n v="92509451.297999993"/>
    <n v="0.23403821370942998"/>
    <n v="138.08577207508907"/>
    <n v="-1554733.0464468"/>
    <n v="24570054.234000001"/>
    <n v="24146768.25"/>
    <n v="22060787"/>
    <n v="72049464.035999998"/>
    <n v="4.34"/>
    <n v="4.833333333333333"/>
    <n v="132.86034353995527"/>
    <n v="18.6736"/>
    <n v="154.83008354230094"/>
    <n v="0.62305999999999995"/>
    <n v="18427249.5"/>
    <n v="20260823.219999999"/>
    <n v="142.60699"/>
    <n v="68859545.253971994"/>
    <n v="28957308"/>
    <n v="29118944.481066"/>
    <n v="39740600.77290599"/>
    <n v="54834436"/>
    <n v="6.2112436294555664"/>
    <n v="102.14696502685547"/>
    <n v="52.847572326660156"/>
    <n v="0"/>
    <n v="0"/>
    <n v="1"/>
    <n v="1"/>
    <s v="PEG"/>
    <s v="DEU"/>
    <n v="0.17249999999999999"/>
    <n v="0.39500001072883606"/>
    <n v="7.8915014863014221E-2"/>
    <n v="0.17690154910087585"/>
    <n v="4.3400000780820847E-2"/>
    <m/>
    <m/>
    <n v="4.8786915838718414E-2"/>
    <n v="3.0128095299005508E-2"/>
    <n v="2.8726613149046898E-2"/>
    <n v="0.37200000882148743"/>
    <n v="1.6763849183917046E-2"/>
    <m/>
    <m/>
    <m/>
    <n v="4.8333331942558289E-2"/>
    <n v="2.3000001907348633E-2"/>
    <n v="0.1318243145942688"/>
    <n v="0.1366790384054184"/>
    <n v="0.1101507768034935"/>
  </r>
  <r>
    <x v="129"/>
    <x v="6"/>
    <s v="ESP"/>
    <n v="184"/>
    <n v="40369.667000000001"/>
    <n v="14934.3636609189"/>
    <n v="86.796473216189199"/>
    <n v="85.555570051462951"/>
    <n v="99119967.077999994"/>
    <n v="0.24874477550663285"/>
    <n v="141.17325937022324"/>
    <n v="-3210683.8579873201"/>
    <n v="28036041"/>
    <n v="26119607.052000001"/>
    <n v="24928862.16484125"/>
    <n v="78442180.541999996"/>
    <n v="2.7233333333333301"/>
    <n v="4.7275"/>
    <n v="142.13032113517542"/>
    <n v="15.4756"/>
    <n v="158.04196965728718"/>
    <n v="0.608039"/>
    <n v="19669986.533999998"/>
    <n v="20880943.842"/>
    <n v="165.62412900656977"/>
    <n v="79360387.340123996"/>
    <n v="34884800"/>
    <n v="34456924.160010003"/>
    <n v="44903463.180113994"/>
    <n v="64074572"/>
    <n v="5.9539699554443359"/>
    <n v="109.45350646972656"/>
    <n v="54.229709625244141"/>
    <n v="0"/>
    <n v="0"/>
    <n v="1"/>
    <n v="1"/>
    <s v="PEG"/>
    <s v="DEU"/>
    <n v="-0.68199997999999995"/>
    <n v="0.19699999690055847"/>
    <n v="9.9507257342338562E-2"/>
    <n v="-6.5195702016353607E-2"/>
    <n v="2.7233334258198738E-2"/>
    <m/>
    <m/>
    <n v="6.9740675389766693E-2"/>
    <n v="2.9766585677862167E-2"/>
    <n v="2.7825983241200447E-2"/>
    <n v="0.16200000047683716"/>
    <n v="3.0120482668280602E-2"/>
    <m/>
    <m/>
    <m/>
    <n v="4.727499932050705E-2"/>
    <n v="3.5000000149011612E-2"/>
    <n v="9.6994310617446899E-2"/>
    <n v="0.1197676807641983"/>
    <n v="-1.8981184810400009E-2"/>
  </r>
  <r>
    <x v="130"/>
    <x v="6"/>
    <s v="ESP"/>
    <n v="184"/>
    <n v="40554.386999999995"/>
    <n v="15652.5359751821"/>
    <n v="90.976899920814077"/>
    <n v="89.011634491049065"/>
    <n v="107793336.486"/>
    <n v="0.26144371373307546"/>
    <n v="146.09196013728919"/>
    <n v="-4645892.8025465999"/>
    <n v="33975355.655999996"/>
    <n v="30789396.528000001"/>
    <n v="27725164.99342509"/>
    <n v="84956358.827999994"/>
    <n v="4.1116666666666699"/>
    <n v="5.5258333333333338"/>
    <n v="152.79126213592198"/>
    <n v="13.7852"/>
    <n v="161.00629297325889"/>
    <n v="0.57815300000000003"/>
    <n v="20858148.960000001"/>
    <n v="22167107.621999998"/>
    <n v="178.81354110693175"/>
    <n v="93077512.070004001"/>
    <n v="41733148"/>
    <n v="40571120.152398005"/>
    <n v="52506391.917605996"/>
    <n v="75901184"/>
    <n v="6.812626838684082"/>
    <n v="113.84555053710938"/>
    <n v="53.474735260009766"/>
    <n v="0"/>
    <n v="0"/>
    <n v="1"/>
    <n v="1"/>
    <s v="PEG"/>
    <s v="DEU"/>
    <n v="1.38"/>
    <n v="-0.10400000214576721"/>
    <n v="0.10396643728017807"/>
    <n v="8.7144918739795685E-2"/>
    <n v="4.1116666048765182E-2"/>
    <m/>
    <m/>
    <n v="7.5086548924446106E-2"/>
    <n v="2.8879890218377113E-2"/>
    <n v="2.6862852275371552E-2"/>
    <n v="-0.12700000405311584"/>
    <n v="2.6345932856202126E-2"/>
    <m/>
    <m/>
    <m/>
    <n v="5.5258333683013916E-2"/>
    <n v="2.3000000044703484E-2"/>
    <n v="6.3625052571296692E-2"/>
    <n v="6.3535392284393311E-2"/>
    <n v="6.4130790531635284E-2"/>
  </r>
  <r>
    <x v="131"/>
    <x v="6"/>
    <s v="ESP"/>
    <n v="184"/>
    <n v="40766.048999999999"/>
    <n v="16181.181649542799"/>
    <n v="94.122546313162175"/>
    <n v="91.868571598281306"/>
    <n v="116635421.29799999"/>
    <n v="0.26231544698711129"/>
    <n v="151.33598262730169"/>
    <n v="-5102799.6817875011"/>
    <n v="35148709.728"/>
    <n v="32496516.888"/>
    <n v="31976078.888252035"/>
    <n v="96745472.472000003"/>
    <n v="4.3608333333333302"/>
    <n v="5.1166666666666663"/>
    <n v="167.30769230769198"/>
    <n v="10.347899999999999"/>
    <n v="165.86612447489779"/>
    <n v="0.54049500000000006"/>
    <n v="22512691.344000001"/>
    <n v="23236969.601999998"/>
    <n v="188.79609667536593"/>
    <n v="103966924.699572"/>
    <n v="49425376"/>
    <n v="46885720.594416"/>
    <n v="57081204.105155997"/>
    <n v="87653080"/>
    <n v="6.4652080535888672"/>
    <n v="113.23381805419922"/>
    <n v="53.124969482421875"/>
    <n v="0"/>
    <n v="0"/>
    <n v="1"/>
    <n v="1"/>
    <s v="PEG"/>
    <s v="DEU"/>
    <n v="0.26100001"/>
    <n v="-3.6376893520355225E-2"/>
    <n v="0.1228020042181015"/>
    <n v="5.8253385126590729E-2"/>
    <n v="4.3608333915472031E-2"/>
    <m/>
    <m/>
    <n v="9.4799309968948364E-2"/>
    <n v="2.8002696111798286E-2"/>
    <n v="2.5577927008271217E-2"/>
    <n v="-6.3937053084373474E-2"/>
    <n v="2.944263257086277E-2"/>
    <m/>
    <m/>
    <m/>
    <n v="5.1166664808988571E-2"/>
    <n v="2.75601577013731E-2"/>
    <n v="9.0013094246387482E-2"/>
    <n v="9.622114896774292E-2"/>
    <n v="5.093085765838623E-2"/>
  </r>
  <r>
    <x v="132"/>
    <x v="6"/>
    <s v="ESP"/>
    <n v="184"/>
    <n v="41423.520000000004"/>
    <n v="16368.2759640002"/>
    <n v="95.361266300372336"/>
    <n v="93.138697279238343"/>
    <n v="124714959.072"/>
    <n v="0.26623808201919691"/>
    <n v="156.03371014859266"/>
    <n v="-4651867.9733855994"/>
    <n v="35600114.946000002"/>
    <n v="33116803.895999998"/>
    <n v="35249611.387238547"/>
    <n v="103940502.27"/>
    <n v="3.2749999999999999"/>
    <n v="4.9591666666666701"/>
    <n v="195.68707991038045"/>
    <n v="11.146100000000001"/>
    <n v="171.20824146138631"/>
    <n v="0.51249899999999993"/>
    <n v="22445637.785999998"/>
    <n v="23090217.149999999"/>
    <n v="158.65929245732812"/>
    <n v="116746912.563336"/>
    <n v="58961420"/>
    <n v="53252409.338436"/>
    <n v="63494503.2249"/>
    <n v="97115248"/>
    <n v="6.4312682151794434"/>
    <n v="117.96615600585938"/>
    <n v="52.996150970458984"/>
    <n v="0"/>
    <n v="0"/>
    <n v="1"/>
    <n v="1"/>
    <s v="PEG"/>
    <s v="DEU"/>
    <n v="-1.095"/>
    <n v="-0.20465430617332458"/>
    <n v="0.19600966572761536"/>
    <n v="0.12270617485046387"/>
    <n v="3.2749999314546585E-2"/>
    <m/>
    <m/>
    <n v="0.16934646666049957"/>
    <n v="2.6663199067115784E-2"/>
    <n v="2.2801795974373817E-2"/>
    <n v="-0.23096798360347748"/>
    <n v="3.4216612577438354E-2"/>
    <m/>
    <m/>
    <m/>
    <n v="4.9591667950153351E-2"/>
    <n v="2.6313669979572296E-2"/>
    <n v="0.1391044557094574"/>
    <n v="0.14806012809276581"/>
    <n v="7.7728085219860077E-2"/>
  </r>
  <r>
    <x v="133"/>
    <x v="6"/>
    <s v="ESP"/>
    <n v="184"/>
    <n v="42196.231"/>
    <n v="16555.104979874301"/>
    <n v="96.635739110689656"/>
    <n v="93.604678745963"/>
    <n v="133485830.676"/>
    <n v="0.27654604018559453"/>
    <n v="160.77645073846739"/>
    <n v="-5183254.8051490802"/>
    <n v="37155491.273999996"/>
    <n v="34210958.232000001"/>
    <n v="38513373.829980597"/>
    <n v="113718341.94599999"/>
    <n v="2.3116666666666665"/>
    <n v="4.1241666666666665"/>
    <n v="234.77408513816235"/>
    <n v="11.2834"/>
    <n v="175.81511304545546"/>
    <n v="0.47711700000000001"/>
    <n v="23151613.583999999"/>
    <n v="24021313.206"/>
    <n v="131.73871733966746"/>
    <n v="133476920.37292799"/>
    <n v="71693168"/>
    <n v="61897714.087044001"/>
    <n v="71579206.285883993"/>
    <n v="110365880"/>
    <n v="5.9709072113037109"/>
    <n v="124.60507965087891"/>
    <n v="54.795314788818359"/>
    <n v="0"/>
    <n v="0"/>
    <n v="1"/>
    <n v="1"/>
    <s v="PEG"/>
    <s v="DEU"/>
    <n v="-0.95999997999999997"/>
    <n v="0.32978054881095886"/>
    <n v="0.22350084781646729"/>
    <n v="5.0546102225780487E-2"/>
    <n v="2.3116666823625565E-2"/>
    <m/>
    <m/>
    <n v="0.19972650706768036"/>
    <n v="2.3774333298206329E-2"/>
    <n v="1.9816460087895393E-2"/>
    <n v="0.27443650364875793"/>
    <n v="4.3426290154457092E-2"/>
    <m/>
    <m/>
    <m/>
    <n v="4.1241668164730072E-2"/>
    <n v="5.5344048887491226E-2"/>
    <n v="0.21513670682907104"/>
    <n v="0.23690849542617798"/>
    <n v="3.6831386387348175E-2"/>
  </r>
  <r>
    <x v="134"/>
    <x v="6"/>
    <s v="ESP"/>
    <n v="184"/>
    <n v="42859.171999999999"/>
    <n v="16814.712129583801"/>
    <n v="98.201428803338743"/>
    <n v="95.868846101653986"/>
    <n v="142998284.68199998"/>
    <n v="0.28523716653897052"/>
    <n v="165.66241472838149"/>
    <n v="-7839165.9662672402"/>
    <n v="41629943.585999995"/>
    <n v="36338702.399999999"/>
    <n v="42677484.532789417"/>
    <n v="123331958.64"/>
    <n v="2.0408333333333335"/>
    <n v="4.1033333333333299"/>
    <n v="277.81926811052966"/>
    <n v="11.090199999999999"/>
    <n v="179.68052365261113"/>
    <n v="0.45365499999999997"/>
    <n v="25088679.395999998"/>
    <n v="26576336.621999998"/>
    <n v="122.15402687027384"/>
    <n v="157350792.62165999"/>
    <n v="88457840"/>
    <n v="73449880.090619996"/>
    <n v="83900912.531039998"/>
    <n v="124804216"/>
    <n v="6.4663724899291992"/>
    <n v="128.19442749023438"/>
    <n v="54.336460113525391"/>
    <n v="0"/>
    <n v="0"/>
    <n v="1"/>
    <n v="1"/>
    <s v="PEG"/>
    <s v="DEU"/>
    <n v="-0.26967001000000002"/>
    <n v="0.23081998527050018"/>
    <n v="0.20368196070194244"/>
    <n v="0.10246747732162476"/>
    <n v="2.0408334210515022E-2"/>
    <m/>
    <m/>
    <n v="0.18305307626724243"/>
    <n v="2.062889002263546E-2"/>
    <n v="1.743699423968792E-2"/>
    <n v="0.1869848221540451"/>
    <n v="3.6929842084646225E-2"/>
    <m/>
    <m/>
    <m/>
    <n v="4.1033335030078888E-2"/>
    <n v="4.3835163116455078E-2"/>
    <n v="0.19346702098846436"/>
    <n v="0.20717346668243408"/>
    <n v="6.1437904834747314E-2"/>
  </r>
  <r>
    <x v="135"/>
    <x v="6"/>
    <s v="ESP"/>
    <n v="184"/>
    <n v="43662.612999999998"/>
    <n v="17105.212509266999"/>
    <n v="100"/>
    <n v="97.907538601284912"/>
    <n v="154299221.80199999"/>
    <n v="0.29891700320020287"/>
    <n v="171.24198918420049"/>
    <n v="-11192865.549517078"/>
    <n v="45954981.269999996"/>
    <n v="38542817.741999999"/>
    <n v="83717357.33044903"/>
    <n v="137604716.10600001"/>
    <n v="2.0866666666666669"/>
    <n v="3.3875000000000002"/>
    <n v="318.38125466766155"/>
    <n v="9.1463000000000001"/>
    <n v="186.48177626177463"/>
    <n v="0.42430200000000001"/>
    <n v="28048686.335999999"/>
    <n v="27275324.208000001"/>
    <n v="141.04094261252862"/>
    <n v="200098562.612652"/>
    <n v="118081120"/>
    <n v="95880487.064537987"/>
    <n v="104218075.54811402"/>
    <n v="150774112"/>
    <n v="6.0732865333557129"/>
    <n v="129.63240051269531"/>
    <n v="54.053386688232422"/>
    <n v="0"/>
    <n v="0"/>
    <n v="1"/>
    <n v="1"/>
    <s v="PEG"/>
    <s v="DEU"/>
    <n v="4.1669998E-2"/>
    <n v="0.2578282356262207"/>
    <n v="0.16383717954158783"/>
    <n v="7.0184282958507538E-2"/>
    <n v="2.0866665989160538E-2"/>
    <m/>
    <m/>
    <n v="0.14565499126911163"/>
    <n v="1.8182193860411644E-2"/>
    <n v="1.5870567411184311E-2"/>
    <n v="0.20556586980819702"/>
    <n v="4.3350905179977417E-2"/>
    <m/>
    <m/>
    <m/>
    <n v="3.3874999731779099E-2"/>
    <n v="5.2262373268604279E-2"/>
    <n v="0.16519343852996826"/>
    <n v="0.17586247622966766"/>
    <n v="4.5525476336479187E-2"/>
  </r>
  <r>
    <x v="136"/>
    <x v="6"/>
    <s v="ESP"/>
    <n v="184"/>
    <n v="44360.521000000001"/>
    <n v="17520.684152158999"/>
    <n v="102.36220472440945"/>
    <n v="100"/>
    <n v="167022093.678"/>
    <n v="0.30027305610650484"/>
    <n v="177.26146408299749"/>
    <n v="-14783125.511439782"/>
    <n v="51669674.825999998"/>
    <n v="42158551.908"/>
    <n v="95213707.359031171"/>
    <n v="155406853.40399998"/>
    <n v="2.8275000000000001"/>
    <n v="3.7850000000000001"/>
    <n v="361.70177086023352"/>
    <n v="8.4521999999999995"/>
    <n v="192.15482488512495"/>
    <n v="0.39063899999999996"/>
    <n v="31063434.27"/>
    <n v="29713045.493999999"/>
    <n v="126.33712984054668"/>
    <n v="251014164.10685998"/>
    <n v="147058736"/>
    <n v="116519190.361068"/>
    <n v="134494973.74579197"/>
    <n v="192509184"/>
    <n v="5.9110021591186523"/>
    <n v="131.81222534179688"/>
    <n v="51.673786163330078"/>
    <n v="0"/>
    <n v="0"/>
    <n v="1"/>
    <n v="1"/>
    <s v="PEG"/>
    <s v="DEU"/>
    <n v="0.74582999999999999"/>
    <n v="0.40547147393226624"/>
    <n v="0.11700557172298431"/>
    <n v="-1.6114568337798119E-2"/>
    <n v="2.8274999931454659E-2"/>
    <m/>
    <m/>
    <n v="0.10044299066066742"/>
    <n v="1.6562579199671745E-2"/>
    <n v="1.5050828456878662E-2"/>
    <n v="0.34485083818435669"/>
    <n v="4.5076105743646622E-2"/>
    <m/>
    <m/>
    <m/>
    <n v="3.7849999964237213E-2"/>
    <n v="6.0620639473199844E-2"/>
    <n v="0.14655002951622009"/>
    <n v="0.15744659304618835"/>
    <n v="6.08021579682827E-3"/>
  </r>
  <r>
    <x v="137"/>
    <x v="6"/>
    <s v="ESP"/>
    <n v="184"/>
    <n v="45236.004000000001"/>
    <n v="17802.334056216801"/>
    <n v="104.03543307086613"/>
    <n v="101.29377754095444"/>
    <n v="178954632.05399999"/>
    <n v="0.29862236515830665"/>
    <n v="182.20267138435537"/>
    <n v="-16879000.895333279"/>
    <n v="56841118.092"/>
    <n v="46500893.736000001"/>
    <n v="94216785.850701809"/>
    <n v="178454808.50999999"/>
    <n v="3.8474999999999997"/>
    <n v="4.3074999999999992"/>
    <n v="397.17856210982637"/>
    <n v="8.2321000000000009"/>
    <n v="200.79384166018852"/>
    <n v="0.35764600000000002"/>
    <n v="34476011.130000003"/>
    <n v="32269399.998"/>
    <n v="113.02628897493369"/>
    <n v="292874730.33587998"/>
    <n v="169511504"/>
    <n v="131320122.71353799"/>
    <n v="161554607.62234199"/>
    <n v="224173456"/>
    <n v="5.9365882873535156"/>
    <n v="133.08903503417969"/>
    <n v="52.280502319335938"/>
    <n v="0"/>
    <n v="0"/>
    <n v="1"/>
    <n v="1"/>
    <s v="PEG"/>
    <s v="DEU"/>
    <n v="1.0233399999999999"/>
    <n v="9.162062406539917E-2"/>
    <n v="7.0486679673194885E-2"/>
    <n v="1.035739853978157E-2"/>
    <n v="3.8474999368190765E-2"/>
    <m/>
    <m/>
    <n v="5.477837473154068E-2"/>
    <n v="1.5708301216363907E-2"/>
    <n v="1.4892513863742352E-2"/>
    <n v="5.6002520024776459E-2"/>
    <n v="3.3729180693626404E-2"/>
    <m/>
    <m/>
    <m/>
    <n v="4.3074999004602432E-2"/>
    <n v="3.5618100315332413E-2"/>
    <n v="7.0242933928966522E-2"/>
    <n v="7.3440641164779663E-2"/>
    <n v="2.4416198953986168E-2"/>
  </r>
  <r>
    <x v="138"/>
    <x v="6"/>
    <s v="ESP"/>
    <n v="184"/>
    <n v="45983.168999999994"/>
    <n v="17681.9141763058"/>
    <n v="103.34645669291338"/>
    <n v="99.000324005514386"/>
    <n v="184612088.82600001"/>
    <n v="0.27836465709694369"/>
    <n v="189.62778165211009"/>
    <n v="-16436014.26817878"/>
    <n v="56047124.100000001"/>
    <n v="47304870.887999997"/>
    <n v="89765210.03146933"/>
    <n v="196494212.24399999"/>
    <n v="3.85"/>
    <n v="4.3666666666666698"/>
    <n v="391.5060128537649"/>
    <n v="11.2545"/>
    <n v="215.33350608565172"/>
    <n v="0.39712000000000003"/>
    <n v="29002743.66"/>
    <n v="34595975.435999997"/>
    <n v="119.5559387799094"/>
    <n v="311122127.71774203"/>
    <n v="177125984"/>
    <n v="136338661.90434599"/>
    <n v="174783465.81339604"/>
    <n v="239175152"/>
    <n v="5.6012015342712402"/>
    <n v="130.52607727050781"/>
    <n v="52.924644470214844"/>
    <n v="1"/>
    <n v="1"/>
    <n v="1"/>
    <n v="1"/>
    <s v="PEG"/>
    <s v="DEU"/>
    <n v="-4.0840000000000001E-2"/>
    <n v="-0.3694705069065094"/>
    <n v="1.762779988348484E-2"/>
    <n v="9.7303703427314758E-2"/>
    <n v="3.8499999791383743E-2"/>
    <m/>
    <m/>
    <n v="2.1031307987868786E-3"/>
    <n v="1.5524669550359249E-2"/>
    <n v="1.5492087230086327E-2"/>
    <n v="-0.40562480688095093"/>
    <n v="6.0827426612377167E-2"/>
    <m/>
    <m/>
    <m/>
    <n v="4.3666668236255646E-2"/>
    <n v="3.6154314875602722E-2"/>
    <n v="-9.6380645409226418E-3"/>
    <n v="-1.5987541526556015E-2"/>
    <n v="6.7901849746704102E-2"/>
  </r>
  <r>
    <x v="139"/>
    <x v="6"/>
    <s v="ESP"/>
    <n v="184"/>
    <n v="46367.55"/>
    <n v="16888.132833074102"/>
    <n v="98.720472440944874"/>
    <n v="94.634501744652113"/>
    <n v="177920376.678"/>
    <n v="0.23113222104078937"/>
    <n v="189.08353273196053"/>
    <n v="-7273384.9985966412"/>
    <n v="42582004.277999997"/>
    <n v="41031453.144000001"/>
    <n v="99121354.085422814"/>
    <n v="193540694.35799998"/>
    <n v="0.67583333333333395"/>
    <n v="3.9791666666666701"/>
    <n v="365.63918752416595"/>
    <n v="17.8567"/>
    <n v="226.72759682821604"/>
    <n v="0.532613"/>
    <n v="23592536.484000001"/>
    <n v="40296193.409999996"/>
    <n v="115.49770928779668"/>
    <n v="305657287.86502802"/>
    <n v="178860896"/>
    <n v="135428109.52776599"/>
    <n v="170229178.33726203"/>
    <n v="237790752"/>
    <n v="5.8787856101989746"/>
    <n v="128.74430847167969"/>
    <n v="53.184051513671875"/>
    <n v="0"/>
    <n v="0"/>
    <n v="1"/>
    <n v="1"/>
    <s v="PEG"/>
    <s v="DEU"/>
    <n v="-3.1924969999999999"/>
    <n v="0.3560526967048645"/>
    <n v="-5.9729389846324921E-2"/>
    <n v="5.0090767443180084E-2"/>
    <n v="6.758333183825016E-3"/>
    <m/>
    <m/>
    <n v="-7.5697660446166992E-2"/>
    <n v="1.5968268737196922E-2"/>
    <n v="1.7276022583246231E-2"/>
    <n v="0.27229321002960205"/>
    <n v="6.5833486616611481E-2"/>
    <m/>
    <m/>
    <m/>
    <n v="3.9791665971279144E-2"/>
    <n v="8.3759501576423645E-2"/>
    <n v="-1.1362004093825817E-2"/>
    <n v="-1.5853745862841606E-2"/>
    <n v="2.8424549847841263E-2"/>
  </r>
  <r>
    <x v="140"/>
    <x v="6"/>
    <s v="ESP"/>
    <n v="184"/>
    <n v="46562.483"/>
    <n v="16840.7465287583"/>
    <n v="98.425196850393689"/>
    <n v="94.470189230810334"/>
    <n v="178483759.67399999"/>
    <n v="0.21788947421901"/>
    <n v="192.48611150718125"/>
    <n v="-6525366.2536814399"/>
    <n v="48148780.68"/>
    <n v="46319532.995999999"/>
    <n v="96801717.270150632"/>
    <n v="183856696.38600001"/>
    <n v="0.45333333333333298"/>
    <n v="4.2508333333333299"/>
    <n v="359.17915477189007"/>
    <n v="19.8597"/>
    <n v="229.03631869418533"/>
    <n v="0.60515300000000005"/>
    <n v="28473968.952"/>
    <n v="37138519.902000003"/>
    <n v="124.52177817691963"/>
    <n v="306807457.71178794"/>
    <n v="176268560"/>
    <n v="135235448.682576"/>
    <n v="171572009.02921194"/>
    <n v="241713040"/>
    <n v="5.4794344902038574"/>
    <n v="128.01426696777344"/>
    <n v="53.132038116455078"/>
    <n v="0"/>
    <n v="0"/>
    <n v="1"/>
    <n v="1"/>
    <s v="PEG"/>
    <s v="DEU"/>
    <n v="-0.24250000999999999"/>
    <n v="-0.14669620990753174"/>
    <n v="-9.0170633047819138E-3"/>
    <n v="-6.0354247689247131E-2"/>
    <n v="4.5333332382142544E-3"/>
    <m/>
    <m/>
    <n v="-2.6484930887818336E-2"/>
    <n v="1.7467867583036423E-2"/>
    <n v="1.7943089827895164E-2"/>
    <n v="-0.19166156649589539"/>
    <n v="5.5626887828111649E-2"/>
    <m/>
    <m/>
    <m/>
    <n v="4.2508333921432495E-2"/>
    <n v="4.4965352863073349E-2"/>
    <n v="-2.231304906308651E-2"/>
    <n v="-2.1586854010820389E-2"/>
    <n v="-2.7910457924008369E-2"/>
  </r>
  <r>
    <x v="141"/>
    <x v="6"/>
    <s v="ESP"/>
    <n v="184"/>
    <n v="46736.257000000005"/>
    <n v="16641.490671118201"/>
    <n v="97.244094488188964"/>
    <n v="91.817522643702603"/>
    <n v="176995270.51800001"/>
    <n v="0.20021752965651182"/>
    <n v="198.63857956315766"/>
    <n v="-4821351.1689103199"/>
    <n v="51785645.868000001"/>
    <n v="52275486.251999997"/>
    <n v="95047992.174269319"/>
    <n v="175204957.15799999"/>
    <n v="1.0175000000000001"/>
    <n v="5.44"/>
    <n v="331.72401563981788"/>
    <n v="21.390499999999999"/>
    <n v="230.2302967347151"/>
    <n v="0.6985039999999999"/>
    <n v="29634677.688000001"/>
    <n v="36123232.530000001"/>
    <n v="128.59262694180384"/>
    <n v="296592015.36841798"/>
    <n v="165691344"/>
    <n v="132015684.24541201"/>
    <n v="164576331.12300599"/>
    <n v="235131616"/>
    <n v="6.4745044708251953"/>
    <n v="129.82167053222656"/>
    <n v="56.825130462646484"/>
    <n v="0"/>
    <n v="0"/>
    <n v="1"/>
    <n v="1"/>
    <s v="PEG"/>
    <s v="DEU"/>
    <n v="0.42583399999999999"/>
    <n v="-8.7707206606864929E-2"/>
    <n v="-3.7339430302381516E-2"/>
    <n v="9.4073966145515442E-2"/>
    <n v="1.0174999944865704E-2"/>
    <m/>
    <m/>
    <n v="-5.5468708276748657E-2"/>
    <n v="1.8129277974367142E-2"/>
    <n v="1.9193941727280617E-2"/>
    <n v="-0.14553715288639069"/>
    <n v="6.7679882049560547E-2"/>
    <m/>
    <m/>
    <m/>
    <n v="5.4400000721216202E-2"/>
    <n v="5.7829946279525757E-2"/>
    <n v="-2.9274329543113708E-2"/>
    <n v="-4.1549183428287506E-2"/>
    <n v="5.2124481648206711E-2"/>
  </r>
  <r>
    <x v="142"/>
    <x v="6"/>
    <s v="ESP"/>
    <n v="184"/>
    <n v="46766.402999999998"/>
    <n v="16117.7703341578"/>
    <n v="94.19291338582677"/>
    <n v="88.713150480376157"/>
    <n v="171560438.21399999"/>
    <n v="0.18527609860934788"/>
    <n v="203.49589887306388"/>
    <n v="147541.97686403999"/>
    <n v="50421779.825999998"/>
    <n v="53964803.309999995"/>
    <n v="93931951.134036303"/>
    <n v="176711915.16"/>
    <n v="0.27"/>
    <n v="5.8449999999999998"/>
    <n v="282.69984160875117"/>
    <n v="24.787199999999999"/>
    <n v="228.37441908990741"/>
    <n v="0.86306799999999995"/>
    <n v="30852623.208000001"/>
    <n v="44731711.398000002"/>
    <n v="126.10732150977718"/>
    <n v="267038617.57418999"/>
    <n v="144446096"/>
    <n v="125736099.07155"/>
    <n v="141302518.50264001"/>
    <n v="217033072"/>
    <n v="5.7038516998291016"/>
    <n v="121.88742828369141"/>
    <n v="59.201259613037109"/>
    <n v="0"/>
    <n v="0"/>
    <n v="1"/>
    <n v="1"/>
    <s v="PEG"/>
    <s v="DEU"/>
    <n v="-0.55416697000000004"/>
    <n v="5.010807141661644E-2"/>
    <n v="-6.8035624921321869E-2"/>
    <n v="6.4855687320232391E-2"/>
    <n v="2.7000000700354576E-3"/>
    <m/>
    <m/>
    <n v="-8.733513206243515E-2"/>
    <n v="1.9299507141113281E-2"/>
    <n v="2.1146323531866074E-2"/>
    <n v="-3.8418933749198914E-2"/>
    <n v="9.2064008116722107E-2"/>
    <m/>
    <m/>
    <m/>
    <n v="5.8449998497962952E-2"/>
    <n v="8.8527008891105652E-2"/>
    <n v="-4.2291421443223953E-2"/>
    <n v="-5.6966982781887054E-2"/>
    <n v="3.3777844160795212E-2"/>
  </r>
  <r>
    <x v="143"/>
    <x v="6"/>
    <s v="ESP"/>
    <n v="184"/>
    <n v="46591.856999999996"/>
    <n v="15935.3071380821"/>
    <n v="93.11023622047243"/>
    <n v="86.43426175030983"/>
    <n v="169771622.32800001"/>
    <n v="0.17370544167284102"/>
    <n v="206.362412922423"/>
    <n v="3459945.6630446394"/>
    <n v="49291020.57"/>
    <n v="55961102.537999995"/>
    <n v="99014259.238127738"/>
    <n v="167475661.914"/>
    <n v="0.149166666666667"/>
    <n v="4.5616666666666603"/>
    <n v="256.89975219712204"/>
    <n v="26.093599999999999"/>
    <n v="230.58402979890241"/>
    <n v="0.95782200000000006"/>
    <n v="30446641.368000001"/>
    <n v="38725176.798"/>
    <n v="120.64824885795085"/>
    <n v="240967542.98898599"/>
    <n v="127100681.738052"/>
    <n v="118963309.52153999"/>
    <n v="122004233.467446"/>
    <n v="191215280"/>
    <n v="7.688910961151123"/>
    <n v="110.20558929443359"/>
    <n v="52.950996398925781"/>
    <n v="0"/>
    <n v="0"/>
    <n v="1"/>
    <n v="1"/>
    <s v="PEG"/>
    <s v="DEU"/>
    <n v="-0.16583334"/>
    <n v="0.29880267381668091"/>
    <n v="-0.13461312651634216"/>
    <n v="0.15901830792427063"/>
    <n v="1.4916666550561786E-3"/>
    <m/>
    <m/>
    <n v="-0.15572012960910797"/>
    <n v="2.1106995642185211E-2"/>
    <n v="2.4999998509883881E-2"/>
    <n v="0.22708864510059357"/>
    <n v="5.8442428708076477E-2"/>
    <m/>
    <m/>
    <m/>
    <n v="4.5616667717695236E-2"/>
    <n v="7.1714043617248535E-2"/>
    <n v="-5.2250262349843979E-2"/>
    <n v="-8.0444112420082092E-2"/>
    <n v="8.0254986882209778E-2"/>
  </r>
  <r>
    <x v="144"/>
    <x v="6"/>
    <s v="ESP"/>
    <n v="184"/>
    <n v="46455.122544336002"/>
    <n v="16223.9740631564"/>
    <n v="94.783464566929126"/>
    <n v="88.157607303042951"/>
    <n v="171736640.98800001"/>
    <n v="0.17779739148463705"/>
    <n v="206.05141353948039"/>
    <n v="2917805.5303861201"/>
    <n v="52178815.986000001"/>
    <n v="57501836.898000002"/>
    <n v="110892393.00303203"/>
    <n v="174117125.49000001"/>
    <n v="0.115"/>
    <n v="2.7233333333333301"/>
    <n v="257.70089487549143"/>
    <n v="24.441299999999998"/>
    <n v="230.16468513456425"/>
    <n v="1.0070050000000001"/>
    <n v="31377571.037999999"/>
    <n v="37567962.167999998"/>
    <n v="137.04472448727449"/>
    <n v="229629484.986"/>
    <n v="118839037.48199999"/>
    <n v="114800017.332"/>
    <n v="114829467.654"/>
    <n v="185151184"/>
    <n v="7.9028530120849609"/>
    <n v="107.04427337646484"/>
    <n v="51.939620971679688"/>
    <n v="0"/>
    <n v="0"/>
    <n v="1"/>
    <n v="1"/>
    <s v="PEG"/>
    <s v="DEU"/>
    <n v="7.4999999999999997E-3"/>
    <n v="9.0846426784992218E-2"/>
    <n v="2.797398716211319E-2"/>
    <n v="0.29099693894386292"/>
    <n v="1.1500000255182385E-3"/>
    <m/>
    <m/>
    <n v="3.145863302052021E-3"/>
    <n v="2.4828122928738594E-2"/>
    <n v="2.4750262498855591E-2"/>
    <n v="3.0119173228740692E-2"/>
    <n v="5.8951679617166519E-2"/>
    <m/>
    <m/>
    <m/>
    <n v="2.7233334258198738E-2"/>
    <n v="6.0727257281541824E-2"/>
    <n v="5.6016843765974045E-2"/>
    <n v="3.6198489367961884E-2"/>
    <n v="0.14607347548007965"/>
  </r>
  <r>
    <x v="145"/>
    <x v="6"/>
    <s v="ESP"/>
    <n v="184"/>
    <n v="46410.148999999998"/>
    <n v="16886.717108242501"/>
    <n v="98.720472440944874"/>
    <n v="90.826534130007715"/>
    <n v="179295889.74000001"/>
    <n v="0.18014458189107174"/>
    <n v="205.02020505919702"/>
    <n v="3632534.7261323989"/>
    <n v="54839660.898000002"/>
    <n v="60290965.416000001"/>
    <n v="128561727.6068424"/>
    <n v="184357684.632"/>
    <n v="-7.5833333333333294E-2"/>
    <n v="1.73583333333333"/>
    <n v="266.93896190443138"/>
    <n v="22.057300000000001"/>
    <n v="233.38641148122008"/>
    <n v="0.99302999999999997"/>
    <n v="32352426.612"/>
    <n v="37130533.373999998"/>
    <n v="152.82998071093965"/>
    <n v="220814687.47799999"/>
    <n v="113414354.72399999"/>
    <n v="110364998.502"/>
    <n v="110449688.976"/>
    <n v="179487568"/>
    <n v="8.2354021072387695"/>
    <n v="105.21129608154297"/>
    <n v="50.1983642578125"/>
    <n v="0"/>
    <n v="0"/>
    <n v="1"/>
    <n v="1"/>
    <s v="PEG"/>
    <s v="DEU"/>
    <n v="-0.20416666999999999"/>
    <n v="-3.1990598887205124E-2"/>
    <n v="6.0485981404781342E-2"/>
    <n v="1.5871023759245872E-2"/>
    <n v="-7.5833330629393458E-4"/>
    <m/>
    <m/>
    <n v="3.585490956902504E-2"/>
    <n v="2.4631071835756302E-2"/>
    <n v="2.3778496310114861E-2"/>
    <n v="-7.4180305004119873E-2"/>
    <n v="4.5570109039545059E-2"/>
    <m/>
    <m/>
    <m/>
    <n v="1.7358332872390747E-2"/>
    <n v="4.2189706116914749E-2"/>
    <n v="4.0998682379722595E-2"/>
    <n v="4.8430986702442169E-2"/>
    <n v="7.5563453137874603E-3"/>
  </r>
  <r>
    <x v="146"/>
    <x v="6"/>
    <s v="ESP"/>
    <n v="184"/>
    <n v="46450.439000000006"/>
    <n v="17373.716839481702"/>
    <n v="101.5748031496063"/>
    <n v="93.194252465172454"/>
    <n v="185327382.24000001"/>
    <n v="0.17960209724915607"/>
    <n v="204.60485719908289"/>
    <n v="5885997.6599423997"/>
    <n v="55399050.629999995"/>
    <n v="62789084.82"/>
    <n v="149999861.40695485"/>
    <n v="195650801.60999998"/>
    <n v="-0.20749999999999999"/>
    <n v="1.39333333333"/>
    <n v="279.27885191614371"/>
    <n v="19.634699999999999"/>
    <n v="232.44819699946856"/>
    <n v="0.99166300000000007"/>
    <n v="31958923.721999999"/>
    <n v="36625551.864"/>
    <n v="157.84650412674318"/>
    <n v="212331830.03999999"/>
    <n v="108384838.71599999"/>
    <n v="108564868.368"/>
    <n v="103766961.67199999"/>
    <n v="175095808"/>
    <n v="8.5916023254394531"/>
    <n v="102.70086669921875"/>
    <n v="48.644454956054688"/>
    <n v="0"/>
    <n v="0"/>
    <n v="1"/>
    <n v="1"/>
    <s v="PEG"/>
    <s v="DEU"/>
    <n v="-0.21250000999999999"/>
    <n v="2.2700000554323196E-2"/>
    <n v="6.9983735680580139E-2"/>
    <n v="5.5494289845228195E-2"/>
    <n v="-2.0999999999999999E-3"/>
    <m/>
    <m/>
    <n v="4.6226143836975098E-2"/>
    <n v="2.3757588118314743E-2"/>
    <n v="2.2707890719175339E-2"/>
    <n v="-1.3199999928474426E-2"/>
    <n v="3.6380220204591751E-2"/>
    <m/>
    <m/>
    <m/>
    <n v="1.3932999999999999E-2"/>
    <n v="3.5900000482797623E-2"/>
    <n v="4.6490039676427841E-2"/>
    <n v="5.6421332061290741E-2"/>
    <n v="2.6697145774960518E-2"/>
  </r>
  <r>
    <x v="147"/>
    <x v="6"/>
    <s v="ESP"/>
    <n v="184"/>
    <n v="46549.044999999998"/>
    <n v="17874.269500857499"/>
    <n v="104.42913385826769"/>
    <n v="95.787473356546286"/>
    <n v="193318402.662"/>
    <n v="0.18670983856155654"/>
    <n v="208.60692820589696"/>
    <n v="5358786.1217906401"/>
    <n v="60978638.754000001"/>
    <n v="67950378.539999992"/>
    <n v="170474329.46710849"/>
    <n v="198342427.93199998"/>
    <n v="-0.28622222222222199"/>
    <n v="1.5549999999999999"/>
    <n v="296.58312686090972"/>
    <n v="17.223600000000001"/>
    <n v="232.93586326688518"/>
    <n v="0.98556600000000005"/>
    <n v="32807492.322000001"/>
    <n v="36312579.798"/>
    <n v="138.73592929208715"/>
    <n v="208638726.384"/>
    <m/>
    <n v="107607483.324"/>
    <n v="101031243.06"/>
    <n v="172810000"/>
    <n v="8.7619373717384832"/>
    <n v="104.24398775788713"/>
    <n v="50.296787671772201"/>
    <n v="0"/>
    <n v="0"/>
    <n v="1"/>
    <n v="1"/>
    <s v="PEG"/>
    <s v="DEU"/>
    <n v="-3.5000000000000003E-2"/>
    <n v="9.7199998795986176E-2"/>
    <n v="8.4763966500759125E-2"/>
    <n v="3.2334383577108383E-2"/>
    <n v="-2.8999999999999998E-3"/>
    <m/>
    <m/>
    <n v="6.1962366104125977E-2"/>
    <n v="2.2801598533987999E-2"/>
    <n v="2.1471193060278893E-2"/>
    <n v="6.549999862909317E-2"/>
    <n v="2.9751291498541832E-2"/>
    <m/>
    <m/>
    <m/>
    <n v="1.5579000000000001E-2"/>
    <n v="3.1700000166893005E-2"/>
    <n v="6.4919255673885345E-2"/>
    <n v="8.8834591209888458E-2"/>
    <n v="1.4717191457748413E-2"/>
  </r>
  <r>
    <x v="148"/>
    <x v="6"/>
    <s v="ESP"/>
    <n v="184"/>
    <n v="46728.813999999998"/>
    <n v="18232.2862442142"/>
    <n v="106.59448818897634"/>
    <n v="96.985131353492847"/>
    <n v="200205451.97400001"/>
    <n v="0.19446852257078484"/>
    <n v="212.10157916685728"/>
    <n v="3863965.2230982003"/>
    <n v="64957759.943999998"/>
    <n v="70397417.442000002"/>
    <n v="186281153.15646929"/>
    <n v="206270887.21799999"/>
    <n v="-0.28016958557463378"/>
    <n v="1.4225000000000001"/>
    <n v="316.53676437917295"/>
    <n v="15.2547"/>
    <n v="234.61821216280913"/>
    <n v="0.97514300000000009"/>
    <n v="35492296.817999996"/>
    <n v="38118866.214000002"/>
    <n v="145.31528384279477"/>
    <n v="201046684.61526"/>
    <m/>
    <n v="108078338.73262799"/>
    <n v="92968345.882632017"/>
    <n v="174106480"/>
    <n v="8.6553509512028288"/>
    <n v="99.627120563953028"/>
    <n v="48.449168492383606"/>
    <n v="0"/>
    <n v="0"/>
    <n v="1"/>
    <n v="1"/>
    <s v="PEG"/>
    <s v="DEU"/>
    <n v="-6.6666700000000004E-3"/>
    <n v="-0.1088000014424324"/>
    <n v="8.9030489325523376E-2"/>
    <n v="3.185267373919487E-2"/>
    <m/>
    <m/>
    <m/>
    <n v="6.7280173301696777E-2"/>
    <n v="2.175031416118145E-2"/>
    <n v="2.0379198715090752E-2"/>
    <n v="-0.13680000603199005"/>
    <n v="3.2437440007925034E-2"/>
    <m/>
    <m/>
    <m/>
    <n v="1.4194E-2"/>
    <n v="2.79999990016222E-2"/>
    <m/>
    <n v="3.6928825080394745E-2"/>
    <m/>
  </r>
  <r>
    <x v="149"/>
    <x v="6"/>
    <s v="ESP"/>
    <n v="184"/>
    <n v="47105"/>
    <n v="18469.521383469099"/>
    <n v="107.97244094488187"/>
    <n v="97.242746678122671"/>
    <n v="207046578.75"/>
    <n v="0.2008132596685083"/>
    <n v="213.58496438155061"/>
    <n v="4422514.9221000001"/>
    <n v="66305985.702"/>
    <n v="72372419.261999995"/>
    <n v="202905279.627819"/>
    <n v="214016488.28999999"/>
    <n v="-0.36083333333333301"/>
    <n v="0.65916666700000004"/>
    <n v="332.91342875035059"/>
    <n v="14.1"/>
    <n v="237.09128381738199"/>
    <n v="0.95537000000000005"/>
    <n v="36021737.07"/>
    <n v="38749968.311999999"/>
    <n v="148.10931102011747"/>
    <n v="198586001.56210199"/>
    <m/>
    <n v="107731449.046914"/>
    <n v="90854552.515187994"/>
    <n v="175099472"/>
    <n v="8.7661023252796078"/>
    <n v="94.728910426689836"/>
    <n v="47.144494217249175"/>
    <n v="0"/>
    <n v="0"/>
    <n v="1"/>
    <n v="1"/>
    <s v="PEG"/>
    <s v="DEU"/>
    <n v="-3.0833329999999999E-2"/>
    <n v="0.16230000555515289"/>
    <n v="7.2437413036823273E-2"/>
    <n v="0.11781745404005051"/>
    <n v="-3.5999999999999999E-3"/>
    <m/>
    <m/>
    <n v="5.1734685897827148E-2"/>
    <n v="2.0702729001641273E-2"/>
    <n v="1.9684365019202232E-2"/>
    <n v="0.12240000069141388"/>
    <n v="3.5548821091651917E-2"/>
    <m/>
    <m/>
    <m/>
    <n v="6.6100000000000004E-3"/>
    <n v="3.9900001138448715E-2"/>
    <m/>
    <m/>
    <n v="5.7108726352453232E-2"/>
  </r>
  <r>
    <x v="150"/>
    <x v="6"/>
    <s v="ESP"/>
    <n v="184"/>
    <n v="47354"/>
    <n v="16390.859159074"/>
    <n v="95.767716535433038"/>
    <n v="85.180102134936789"/>
    <n v="186676439.928"/>
    <n v="0.20286056038247763"/>
    <n v="212.89544601278971"/>
    <n v="1282467.1423053602"/>
    <n v="54412048.877999999"/>
    <n v="57162076.685999997"/>
    <n v="233069013.08272293"/>
    <n v="235736683.116"/>
    <n v="-0.36416666666666703"/>
    <n v="0.375"/>
    <n v="340.36100717475671"/>
    <n v="15.53"/>
    <n v="230.60025498749818"/>
    <n v="1.1995070000000001"/>
    <n v="32450095.193999998"/>
    <n v="48098864.879999995"/>
    <n v="135.59286121750469"/>
    <n v="203729712.27516598"/>
    <m/>
    <n v="106073686.59465599"/>
    <n v="97656025.680509984"/>
    <n v="182838608"/>
    <n v="7.7714697539430375"/>
    <n v="89.404665750460552"/>
    <n v="47.382885821642063"/>
    <n v="0"/>
    <n v="0"/>
    <n v="1"/>
    <n v="1"/>
    <s v="PEG"/>
    <s v="DEU"/>
    <n v="-6.8333340000000006E-2"/>
    <n v="-9.8099999129772186E-2"/>
    <n v="4.2277969419956207E-2"/>
    <n v="5.0831533968448639E-2"/>
    <n v="-3.5999999999999999E-3"/>
    <m/>
    <m/>
    <n v="2.237093448638916E-2"/>
    <n v="1.9907036796212196E-2"/>
    <n v="1.9471442326903343E-2"/>
    <n v="-0.12169999629259109"/>
    <n v="2.6870090514421463E-2"/>
    <m/>
    <m/>
    <m/>
    <n v="3.7950000000000002E-3"/>
    <n v="2.3599999025464058E-2"/>
    <m/>
    <m/>
    <n v="2.3615766316652298E-2"/>
  </r>
  <r>
    <x v="0"/>
    <x v="7"/>
    <s v="FIN"/>
    <n v="172"/>
    <n v="1768.769"/>
    <n v="1139.6807297605474"/>
    <n v="5.0467351610374847"/>
    <n v="5.3415999999999997"/>
    <n v="3.7269999999999999"/>
    <n v="0.124"/>
    <n v="5.3600000000000002E-2"/>
    <n v="-0.17699999999999999"/>
    <n v="0.68"/>
    <n v="0.503"/>
    <n v="0.55200000000000005"/>
    <n v="0.65403030000000006"/>
    <n v="4.5"/>
    <n v="5.6"/>
    <m/>
    <m/>
    <n v="4.9069978723775213E-4"/>
    <m/>
    <m/>
    <m/>
    <n v="4.53765E-2"/>
    <n v="0.17760000000000001"/>
    <m/>
    <m/>
    <m/>
    <m/>
    <m/>
    <m/>
    <m/>
    <n v="0"/>
    <n v="0"/>
    <n v="0"/>
    <n v="0"/>
    <s v="FLOAT"/>
    <s v="GBR"/>
    <m/>
    <m/>
    <m/>
    <n v="0.13200077414512634"/>
    <n v="4.5000001788139343E-2"/>
    <m/>
    <m/>
    <m/>
    <m/>
    <m/>
    <m/>
    <m/>
    <m/>
    <m/>
    <m/>
    <n v="5.6000001728534698E-2"/>
    <m/>
    <m/>
    <m/>
    <n v="8.8500387966632843E-2"/>
  </r>
  <r>
    <x v="1"/>
    <x v="7"/>
    <s v="FIN"/>
    <n v="172"/>
    <n v="1803.845"/>
    <n v="1126.8393057110864"/>
    <n v="4.9949867199714513"/>
    <n v="5.2441000000000004"/>
    <n v="3.9350000000000001"/>
    <n v="0.123"/>
    <n v="5.6899999999999999E-2"/>
    <n v="-0.14899999999999999"/>
    <n v="0.755"/>
    <n v="0.60599999999999998"/>
    <n v="0.61299999999999999"/>
    <n v="0.7134876"/>
    <n v="4"/>
    <n v="5.2"/>
    <m/>
    <m/>
    <n v="5.3670289229129143E-4"/>
    <m/>
    <m/>
    <m/>
    <n v="4.6258000000000001E-2"/>
    <n v="0.1804"/>
    <m/>
    <m/>
    <m/>
    <m/>
    <m/>
    <m/>
    <m/>
    <n v="0"/>
    <n v="0"/>
    <n v="0"/>
    <n v="0"/>
    <s v="FLOAT"/>
    <s v="GBR"/>
    <n v="0"/>
    <m/>
    <m/>
    <n v="0.14474320411682129"/>
    <n v="3.9999999105930328E-2"/>
    <m/>
    <m/>
    <m/>
    <m/>
    <m/>
    <m/>
    <m/>
    <m/>
    <m/>
    <m/>
    <n v="5.2000001072883606E-2"/>
    <m/>
    <m/>
    <m/>
    <n v="9.237159788608551E-2"/>
  </r>
  <r>
    <x v="2"/>
    <x v="7"/>
    <s v="FIN"/>
    <n v="172"/>
    <n v="1834.6110000000001"/>
    <n v="1145.0324354040683"/>
    <n v="5.0811289419899097"/>
    <n v="5.1028000000000002"/>
    <n v="4.2119999999999997"/>
    <n v="0.129"/>
    <n v="6.1100000000000002E-2"/>
    <n v="-0.24299999999999999"/>
    <n v="0.92500000000000004"/>
    <n v="0.68200000000000005"/>
    <n v="0.7"/>
    <n v="0.83240220000000009"/>
    <n v="4"/>
    <n v="4.9000000000000004"/>
    <m/>
    <m/>
    <n v="6.2870910239836981E-4"/>
    <m/>
    <m/>
    <m/>
    <n v="4.6292399999999997E-2"/>
    <n v="0.19769999999999999"/>
    <m/>
    <m/>
    <m/>
    <m/>
    <m/>
    <m/>
    <m/>
    <n v="0"/>
    <n v="0"/>
    <n v="0"/>
    <n v="0"/>
    <s v="FLOAT"/>
    <s v="GBR"/>
    <n v="0"/>
    <m/>
    <m/>
    <n v="8.0820299685001373E-2"/>
    <n v="3.9999999105930328E-2"/>
    <m/>
    <m/>
    <m/>
    <m/>
    <m/>
    <m/>
    <m/>
    <m/>
    <m/>
    <m/>
    <n v="4.8999998718500137E-2"/>
    <m/>
    <m/>
    <m/>
    <n v="6.0410149395465851E-2"/>
  </r>
  <r>
    <x v="3"/>
    <x v="7"/>
    <s v="FIN"/>
    <n v="172"/>
    <n v="1859.9760000000001"/>
    <n v="1193.3974011911205"/>
    <n v="5.2948542107829608"/>
    <n v="5.3731"/>
    <n v="4.6050000000000004"/>
    <n v="0.129"/>
    <n v="6.1100000000000002E-2"/>
    <n v="-0.18600000000000003"/>
    <n v="1.0669999999999999"/>
    <n v="0.88100000000000001"/>
    <n v="0.83299999999999996"/>
    <n v="0.95131680000000007"/>
    <n v="4"/>
    <n v="4.9000000000000004"/>
    <m/>
    <m/>
    <n v="7.145815651649765E-4"/>
    <m/>
    <m/>
    <m/>
    <n v="4.5255299999999998E-2"/>
    <n v="0.22689999999999999"/>
    <m/>
    <m/>
    <m/>
    <m/>
    <n v="33.269359588623047"/>
    <n v="85.400276184082031"/>
    <n v="8.922856330871582"/>
    <n v="0"/>
    <n v="0"/>
    <n v="0"/>
    <n v="0"/>
    <s v="FLOAT"/>
    <s v="GBR"/>
    <n v="0"/>
    <m/>
    <m/>
    <n v="6.0805119574069977E-2"/>
    <n v="3.9999999105930328E-2"/>
    <m/>
    <m/>
    <m/>
    <m/>
    <m/>
    <m/>
    <m/>
    <m/>
    <m/>
    <m/>
    <n v="4.8999998718500137E-2"/>
    <m/>
    <m/>
    <m/>
    <n v="5.0402559340000153E-2"/>
  </r>
  <r>
    <x v="4"/>
    <x v="7"/>
    <s v="FIN"/>
    <n v="172"/>
    <n v="1886.117"/>
    <n v="1204.1201281366791"/>
    <n v="5.3354535974729798"/>
    <n v="5.6844000000000001"/>
    <n v="5.01"/>
    <n v="0.122"/>
    <n v="6.6000000000000003E-2"/>
    <n v="-0.43700000000000006"/>
    <n v="1.367"/>
    <n v="0.93"/>
    <n v="1.022"/>
    <n v="1.189146"/>
    <n v="4"/>
    <n v="4.9000000000000004"/>
    <m/>
    <m/>
    <n v="7.6671841755898771E-4"/>
    <m/>
    <m/>
    <m/>
    <n v="4.6530899999999993E-2"/>
    <n v="0.32729999999999998"/>
    <m/>
    <m/>
    <m/>
    <m/>
    <n v="30.375310897827148"/>
    <n v="99.530189514160156"/>
    <n v="8.7484054565429688"/>
    <n v="0"/>
    <n v="0"/>
    <n v="0"/>
    <n v="0"/>
    <s v="FLOAT"/>
    <s v="GBR"/>
    <n v="0"/>
    <m/>
    <m/>
    <n v="7.3462016880512238E-2"/>
    <n v="3.9999999105930328E-2"/>
    <m/>
    <m/>
    <m/>
    <m/>
    <m/>
    <m/>
    <m/>
    <m/>
    <m/>
    <m/>
    <n v="4.8999998718500137E-2"/>
    <m/>
    <m/>
    <m/>
    <n v="5.6731007993221283E-2"/>
  </r>
  <r>
    <x v="5"/>
    <x v="7"/>
    <s v="FIN"/>
    <n v="172"/>
    <n v="1912.6469999999999"/>
    <n v="1211.1848341232228"/>
    <n v="5.374896006822091"/>
    <n v="6.0084"/>
    <n v="5.0259999999999998"/>
    <n v="0.123"/>
    <n v="6.6000000000000003E-2"/>
    <n v="-0.65200000000000002"/>
    <n v="1.4550000000000001"/>
    <n v="0.80300000000000005"/>
    <n v="0.8839999999999999"/>
    <n v="1.0702313999999999"/>
    <n v="4"/>
    <n v="4.9000000000000004"/>
    <m/>
    <m/>
    <n v="8.0352090160181898E-4"/>
    <m/>
    <m/>
    <m/>
    <n v="4.7408500000000006E-2"/>
    <n v="0.35370000000000001"/>
    <m/>
    <m/>
    <m/>
    <m/>
    <n v="29.216342926025391"/>
    <n v="101.61712646484375"/>
    <n v="10.133408546447754"/>
    <n v="0"/>
    <n v="0"/>
    <n v="0"/>
    <n v="0"/>
    <s v="FLOAT"/>
    <s v="GBR"/>
    <n v="0"/>
    <m/>
    <m/>
    <n v="-4.7247740440070629E-3"/>
    <n v="3.9999999105930328E-2"/>
    <m/>
    <m/>
    <m/>
    <m/>
    <m/>
    <m/>
    <m/>
    <m/>
    <m/>
    <m/>
    <n v="4.8999998718500137E-2"/>
    <m/>
    <m/>
    <m/>
    <n v="1.7637612298130989E-2"/>
  </r>
  <r>
    <x v="6"/>
    <x v="7"/>
    <s v="FIN"/>
    <n v="172"/>
    <n v="1942.6559999999999"/>
    <n v="1259.2427385892117"/>
    <n v="5.5914611290882776"/>
    <n v="6.0213999999999999"/>
    <n v="5.3550000000000004"/>
    <n v="0.106"/>
    <n v="6.6000000000000003E-2"/>
    <n v="-0.28000000000000003"/>
    <n v="1.284"/>
    <n v="1.004"/>
    <n v="0.872"/>
    <n v="1.0702313999999999"/>
    <n v="4.5"/>
    <n v="4.9000000000000004"/>
    <m/>
    <m/>
    <n v="8.157883962827627E-4"/>
    <m/>
    <m/>
    <m/>
    <n v="5.0433400000000003E-2"/>
    <n v="0.39810000000000001"/>
    <m/>
    <m/>
    <m/>
    <m/>
    <n v="27.051050186157227"/>
    <n v="99.769966125488281"/>
    <n v="7.6910514831542969"/>
    <n v="0"/>
    <n v="0"/>
    <n v="0"/>
    <n v="0"/>
    <s v="FLOAT"/>
    <s v="GBR"/>
    <n v="0"/>
    <m/>
    <m/>
    <n v="-2.3206241428852081E-2"/>
    <n v="3.9999999105930328E-2"/>
    <m/>
    <m/>
    <m/>
    <m/>
    <m/>
    <m/>
    <m/>
    <m/>
    <m/>
    <m/>
    <n v="4.8999998718500137E-2"/>
    <m/>
    <m/>
    <m/>
    <n v="8.3968788385391235E-3"/>
  </r>
  <r>
    <x v="7"/>
    <x v="7"/>
    <s v="FIN"/>
    <n v="172"/>
    <n v="1971.431"/>
    <n v="1211.2003065917222"/>
    <n v="5.3785772983613418"/>
    <n v="5.8895"/>
    <n v="5.1829999999999998"/>
    <n v="9.6000000000000002E-2"/>
    <n v="6.3600000000000004E-2"/>
    <n v="-0.39200000000000002"/>
    <n v="1.375"/>
    <n v="0.98299999999999998"/>
    <n v="0.76"/>
    <n v="1.0702313999999999"/>
    <n v="5"/>
    <n v="4.9000000000000004"/>
    <m/>
    <m/>
    <n v="7.8511965958040324E-4"/>
    <m/>
    <m/>
    <m/>
    <n v="5.0333500000000003E-2"/>
    <n v="0.37030000000000002"/>
    <m/>
    <m/>
    <m/>
    <m/>
    <n v="28.872817993164063"/>
    <n v="103.00757598876953"/>
    <n v="9.8147974014282227"/>
    <n v="1"/>
    <n v="1"/>
    <n v="1"/>
    <n v="1"/>
    <s v="PEG"/>
    <s v="GBR"/>
    <n v="0"/>
    <m/>
    <m/>
    <n v="7.6000981032848358E-2"/>
    <n v="3.9999999105930328E-2"/>
    <m/>
    <m/>
    <m/>
    <m/>
    <m/>
    <m/>
    <m/>
    <m/>
    <m/>
    <m/>
    <n v="4.8999998718500137E-2"/>
    <m/>
    <m/>
    <m/>
    <n v="5.8000490069389343E-2"/>
  </r>
  <r>
    <x v="8"/>
    <x v="7"/>
    <s v="FIN"/>
    <n v="172"/>
    <n v="1994.5730000000001"/>
    <n v="1172.7665153807361"/>
    <n v="5.1985095522128661"/>
    <n v="5.6894"/>
    <n v="4.4690000000000003"/>
    <n v="9.5000000000000001E-2"/>
    <n v="5.7799999999999997E-2"/>
    <n v="-0.35899999999999999"/>
    <n v="1.1779999999999999"/>
    <n v="0.81899999999999995"/>
    <n v="0.66700000000000004"/>
    <n v="0.91711528349999993"/>
    <n v="5"/>
    <n v="4.9000000000000004"/>
    <m/>
    <m/>
    <n v="7.1151469149474038E-4"/>
    <m/>
    <m/>
    <m/>
    <n v="5.1472649999999995E-2"/>
    <n v="0.3473"/>
    <m/>
    <m/>
    <m/>
    <m/>
    <n v="27.595470428466797"/>
    <n v="105.97463989257813"/>
    <n v="7.5425362586975098"/>
    <n v="0"/>
    <n v="0"/>
    <n v="1"/>
    <n v="1"/>
    <s v="PEG"/>
    <s v="GBR"/>
    <n v="0.88999998999999996"/>
    <m/>
    <m/>
    <n v="0.13799788057804108"/>
    <n v="3.9999999105930328E-2"/>
    <m/>
    <m/>
    <m/>
    <m/>
    <m/>
    <m/>
    <m/>
    <m/>
    <m/>
    <m/>
    <n v="4.8999998718500137E-2"/>
    <m/>
    <m/>
    <m/>
    <n v="8.8998943567276001E-2"/>
  </r>
  <r>
    <x v="9"/>
    <x v="7"/>
    <s v="FIN"/>
    <n v="172"/>
    <n v="2032.6690000000001"/>
    <n v="1167.4041708043694"/>
    <n v="5.170847275789356"/>
    <n v="5.7007000000000003"/>
    <n v="4.2649999999999997"/>
    <n v="9.6000000000000002E-2"/>
    <n v="5.3600000000000002E-2"/>
    <n v="-0.20100000000000001"/>
    <n v="1.05"/>
    <n v="0.84899999999999998"/>
    <n v="0.64100000000000001"/>
    <n v="0.89979597599999994"/>
    <n v="5"/>
    <n v="4.5999999999999996"/>
    <m/>
    <m/>
    <n v="6.9004657580308873E-4"/>
    <m/>
    <m/>
    <m/>
    <n v="5.1953199999999991E-2"/>
    <n v="0.31640000000000001"/>
    <m/>
    <m/>
    <m/>
    <m/>
    <n v="28.957162857055664"/>
    <n v="97.261711120605469"/>
    <n v="9.0558462142944336"/>
    <n v="0"/>
    <n v="0"/>
    <n v="1"/>
    <n v="1"/>
    <s v="PEG"/>
    <s v="GBR"/>
    <n v="-1.47"/>
    <m/>
    <m/>
    <n v="6.2389299273490906E-2"/>
    <n v="3.9999999105930328E-2"/>
    <m/>
    <m/>
    <m/>
    <m/>
    <m/>
    <m/>
    <m/>
    <m/>
    <m/>
    <m/>
    <n v="4.6000000089406967E-2"/>
    <m/>
    <m/>
    <m/>
    <n v="5.1194649189710617E-2"/>
  </r>
  <r>
    <x v="10"/>
    <x v="7"/>
    <s v="FIN"/>
    <n v="172"/>
    <n v="2060.7820000000002"/>
    <n v="1154.8265754763067"/>
    <n v="5.1213076096468724"/>
    <n v="5.6664000000000003"/>
    <n v="4.7249999999999996"/>
    <n v="9.5000000000000001E-2"/>
    <n v="5.9400000000000001E-2"/>
    <n v="-0.14199999999999999"/>
    <n v="1.2709999999999999"/>
    <n v="1.129"/>
    <n v="0.81699999999999995"/>
    <n v="1.0811090767000002"/>
    <n v="5.5"/>
    <n v="4.5"/>
    <m/>
    <m/>
    <n v="7.697852912292234E-4"/>
    <m/>
    <m/>
    <m/>
    <n v="5.2322399999999998E-2"/>
    <n v="0.3231"/>
    <m/>
    <m/>
    <m/>
    <m/>
    <n v="26.313262939453125"/>
    <n v="79.689338684082031"/>
    <n v="6.7714848518371582"/>
    <n v="0"/>
    <n v="0"/>
    <n v="1"/>
    <n v="1"/>
    <s v="PEG"/>
    <s v="GBR"/>
    <n v="0.56000000000000005"/>
    <m/>
    <m/>
    <n v="8.4477797150611877E-2"/>
    <n v="3.9999999105930328E-2"/>
    <m/>
    <m/>
    <m/>
    <m/>
    <m/>
    <m/>
    <m/>
    <m/>
    <m/>
    <m/>
    <n v="4.5000001788139343E-2"/>
    <m/>
    <m/>
    <m/>
    <n v="6.2238898128271103E-2"/>
  </r>
  <r>
    <x v="11"/>
    <x v="7"/>
    <s v="FIN"/>
    <n v="172"/>
    <n v="2082.643"/>
    <n v="1110.0579150579151"/>
    <n v="4.9203090916038006"/>
    <n v="5.5389999999999997"/>
    <n v="4.758"/>
    <n v="0.10199999999999999"/>
    <n v="6.2700000000000006E-2"/>
    <n v="-0.42799999999999999"/>
    <n v="1.4179999999999999"/>
    <n v="0.99"/>
    <n v="0.83800000000000008"/>
    <n v="1.1458510569"/>
    <n v="4.5"/>
    <n v="4.5"/>
    <m/>
    <m/>
    <n v="8.1272152261252669E-4"/>
    <m/>
    <m/>
    <m/>
    <n v="5.2578E-2"/>
    <n v="0.38600000000000001"/>
    <m/>
    <m/>
    <m/>
    <m/>
    <n v="23.610668182373047"/>
    <n v="82.636016845703125"/>
    <n v="7.7528567314147949"/>
    <n v="0"/>
    <n v="0"/>
    <n v="1"/>
    <n v="1"/>
    <s v="PEG"/>
    <s v="GBR"/>
    <n v="0.54000002000000003"/>
    <m/>
    <m/>
    <n v="4.9464263021945953E-2"/>
    <n v="3.9999999105930328E-2"/>
    <m/>
    <m/>
    <m/>
    <m/>
    <m/>
    <m/>
    <m/>
    <m/>
    <m/>
    <m/>
    <n v="4.5000001788139343E-2"/>
    <m/>
    <m/>
    <m/>
    <n v="4.4732131063938141E-2"/>
  </r>
  <r>
    <x v="12"/>
    <x v="7"/>
    <s v="FIN"/>
    <n v="172"/>
    <n v="2113.3020000000001"/>
    <n v="1202.8860819828408"/>
    <n v="5.336926114088679"/>
    <n v="6.1402999999999999"/>
    <n v="5.0819999999999999"/>
    <n v="9.9000000000000005E-2"/>
    <n v="5.8599999999999999E-2"/>
    <n v="-0.36599999999999999"/>
    <n v="1.528"/>
    <n v="1.1619999999999999"/>
    <n v="0.88600000000000001"/>
    <n v="1.2329312371999999"/>
    <n v="4.5"/>
    <n v="4.5"/>
    <m/>
    <m/>
    <n v="8.5565775399582997E-4"/>
    <m/>
    <n v="0.36"/>
    <n v="0.35"/>
    <n v="5.2043550000000001E-2"/>
    <n v="0.439"/>
    <m/>
    <m/>
    <m/>
    <m/>
    <n v="22.288536071777344"/>
    <n v="86.028396606445313"/>
    <n v="6.9998784065246582"/>
    <n v="0"/>
    <n v="0"/>
    <n v="1"/>
    <n v="1"/>
    <s v="PEG"/>
    <s v="GBR"/>
    <n v="0.51999998000000003"/>
    <m/>
    <m/>
    <n v="4.479999840259552E-2"/>
    <n v="3.9999999105930328E-2"/>
    <m/>
    <m/>
    <m/>
    <m/>
    <m/>
    <m/>
    <m/>
    <m/>
    <m/>
    <m/>
    <n v="4.5000001788139343E-2"/>
    <m/>
    <m/>
    <m/>
    <n v="4.2399998754262924E-2"/>
  </r>
  <r>
    <x v="13"/>
    <x v="7"/>
    <s v="FIN"/>
    <n v="172"/>
    <n v="2146.395"/>
    <n v="1229.807511737089"/>
    <n v="5.458198375367413"/>
    <n v="6.2172000000000001"/>
    <n v="5.1470000000000002"/>
    <n v="0.11"/>
    <n v="5.6899999999999999E-2"/>
    <n v="-0.45600000000000002"/>
    <n v="1.4730000000000001"/>
    <n v="1.0169999999999999"/>
    <n v="0.93799999999999994"/>
    <n v="1.2967946422000001"/>
    <n v="4.5"/>
    <n v="4.5"/>
    <m/>
    <m/>
    <n v="8.5565775399582997E-4"/>
    <m/>
    <n v="0.37"/>
    <n v="0.37"/>
    <n v="5.2271699999999997E-2"/>
    <n v="0.4551"/>
    <m/>
    <m/>
    <m/>
    <m/>
    <n v="21.369524002075195"/>
    <n v="82.669853210449219"/>
    <n v="5.8064813613891602"/>
    <n v="0"/>
    <n v="0"/>
    <n v="1"/>
    <n v="1"/>
    <s v="PEG"/>
    <s v="GBR"/>
    <n v="-0.34999998999999998"/>
    <m/>
    <m/>
    <n v="8.6660459637641907E-2"/>
    <n v="3.9999999105930328E-2"/>
    <m/>
    <m/>
    <m/>
    <m/>
    <m/>
    <m/>
    <m/>
    <m/>
    <m/>
    <m/>
    <n v="4.5000001788139343E-2"/>
    <m/>
    <m/>
    <m/>
    <n v="6.3330233097076416E-2"/>
  </r>
  <r>
    <x v="14"/>
    <x v="7"/>
    <s v="FIN"/>
    <n v="172"/>
    <n v="2180.547"/>
    <n v="1219.3424214417744"/>
    <n v="5.4043463391360929"/>
    <n v="6.1927000000000003"/>
    <n v="5.0570000000000004"/>
    <n v="0.1"/>
    <n v="5.6099999999999997E-2"/>
    <n v="-0.375"/>
    <n v="1.369"/>
    <n v="0.99399999999999999"/>
    <n v="0.95"/>
    <n v="1.3308482489"/>
    <n v="4.5"/>
    <n v="4.5"/>
    <m/>
    <m/>
    <n v="8.7712586968748162E-4"/>
    <m/>
    <n v="0.38"/>
    <n v="0.39"/>
    <n v="5.2220999999999997E-2"/>
    <n v="0.48759999999999998"/>
    <m/>
    <m/>
    <m/>
    <m/>
    <n v="20.43403434753418"/>
    <n v="83.834518432617188"/>
    <n v="7.5167207717895508"/>
    <n v="0"/>
    <n v="0"/>
    <n v="1"/>
    <n v="1"/>
    <s v="PEG"/>
    <s v="GBR"/>
    <n v="-0.63"/>
    <m/>
    <m/>
    <n v="7.6653867959976196E-2"/>
    <n v="3.9999999105930328E-2"/>
    <m/>
    <m/>
    <m/>
    <m/>
    <m/>
    <m/>
    <m/>
    <m/>
    <m/>
    <m/>
    <n v="4.5000001788139343E-2"/>
    <m/>
    <m/>
    <m/>
    <n v="5.8326933532953262E-2"/>
  </r>
  <r>
    <x v="15"/>
    <x v="7"/>
    <s v="FIN"/>
    <n v="172"/>
    <n v="2208.518"/>
    <n v="1231.2287015945328"/>
    <n v="5.4579880158508836"/>
    <n v="6.0488"/>
    <n v="4.9660000000000002"/>
    <n v="0.111"/>
    <n v="5.28E-2"/>
    <n v="-0.18600000000000003"/>
    <n v="1.0901000000000001"/>
    <n v="0.89849999999999997"/>
    <n v="0.95100000000000007"/>
    <n v="1.3457995918999999"/>
    <n v="4.5"/>
    <n v="4.5"/>
    <m/>
    <m/>
    <n v="8.7405899601724572E-4"/>
    <m/>
    <n v="0.38"/>
    <n v="0.44"/>
    <n v="5.2195650000000003E-2"/>
    <n v="0.47939999999999999"/>
    <m/>
    <m/>
    <m/>
    <m/>
    <n v="19.545316696166992"/>
    <n v="75.81524658203125"/>
    <n v="5.0060505867004395"/>
    <n v="0"/>
    <n v="0"/>
    <n v="1"/>
    <n v="1"/>
    <s v="PEG"/>
    <s v="GBR"/>
    <n v="-0.27000001000000001"/>
    <m/>
    <m/>
    <n v="5.1308739930391312E-2"/>
    <n v="3.9999999105930328E-2"/>
    <m/>
    <m/>
    <m/>
    <m/>
    <m/>
    <m/>
    <m/>
    <m/>
    <m/>
    <m/>
    <n v="4.5000001788139343E-2"/>
    <m/>
    <m/>
    <m/>
    <n v="4.5654371380805969E-2"/>
  </r>
  <r>
    <x v="16"/>
    <x v="7"/>
    <s v="FIN"/>
    <n v="172"/>
    <n v="2238.5720000000001"/>
    <n v="1275.501798561151"/>
    <n v="5.6603538707513907"/>
    <n v="6.3129999999999997"/>
    <n v="4.8579999999999997"/>
    <n v="0.115"/>
    <n v="4.7899999999999998E-2"/>
    <n v="-0.187"/>
    <n v="0.9839"/>
    <n v="0.77370000000000005"/>
    <n v="0.96000000000000008"/>
    <n v="1.3885689868"/>
    <n v="4"/>
    <n v="4.4000000000000004"/>
    <m/>
    <m/>
    <n v="8.648583750065379E-4"/>
    <m/>
    <n v="0.4"/>
    <n v="0.4"/>
    <n v="5.2247799999999997E-2"/>
    <n v="0.49399999999999999"/>
    <m/>
    <m/>
    <m/>
    <m/>
    <n v="18.485183715820313"/>
    <n v="75.12664794921875"/>
    <n v="6.2627859115600586"/>
    <n v="0"/>
    <n v="0"/>
    <n v="1"/>
    <n v="1"/>
    <s v="PEG"/>
    <s v="GBR"/>
    <n v="0"/>
    <m/>
    <m/>
    <n v="7.8983373939990997E-2"/>
    <n v="3.5000000149011612E-2"/>
    <m/>
    <m/>
    <m/>
    <m/>
    <m/>
    <m/>
    <m/>
    <m/>
    <m/>
    <m/>
    <n v="4.3999999761581421E-2"/>
    <m/>
    <m/>
    <m/>
    <n v="5.6991688907146454E-2"/>
  </r>
  <r>
    <x v="17"/>
    <x v="7"/>
    <s v="FIN"/>
    <n v="172"/>
    <n v="2278.14"/>
    <n v="1275.5374059318283"/>
    <n v="5.6669801955220418"/>
    <n v="6.4462000000000002"/>
    <n v="4.8460000000000001"/>
    <n v="9.9000000000000005E-2"/>
    <n v="4.6199999999999998E-2"/>
    <n v="-0.28899999999999998"/>
    <n v="1.0589999999999999"/>
    <n v="0.77100000000000002"/>
    <n v="0.98899999999999988"/>
    <n v="1.466564473"/>
    <n v="4"/>
    <n v="4.5"/>
    <m/>
    <m/>
    <n v="9.108614800600772E-4"/>
    <m/>
    <n v="0.36"/>
    <n v="0.43"/>
    <n v="5.2246350000000004E-2"/>
    <n v="0.52859999999999996"/>
    <m/>
    <m/>
    <m/>
    <m/>
    <n v="19.020166397094727"/>
    <n v="79.699569702148438"/>
    <n v="4.949486255645752"/>
    <n v="0"/>
    <n v="0"/>
    <n v="1"/>
    <n v="1"/>
    <s v="PEG"/>
    <s v="GBR"/>
    <n v="0.27000001000000001"/>
    <m/>
    <m/>
    <n v="2.4811666458845139E-2"/>
    <n v="3.5000000149011612E-2"/>
    <m/>
    <m/>
    <m/>
    <m/>
    <m/>
    <m/>
    <m/>
    <m/>
    <m/>
    <m/>
    <n v="4.5000001788139343E-2"/>
    <m/>
    <m/>
    <m/>
    <n v="2.9905833303928375E-2"/>
  </r>
  <r>
    <x v="18"/>
    <x v="7"/>
    <s v="FIN"/>
    <n v="172"/>
    <n v="2314.1790000000001"/>
    <n v="1302.287456445993"/>
    <n v="5.7781552000074026"/>
    <n v="6.4286000000000003"/>
    <n v="5.0730000000000004"/>
    <n v="0.104"/>
    <n v="4.7E-2"/>
    <n v="-0.21600000000000003"/>
    <n v="1.1220000000000001"/>
    <n v="0.90500000000000003"/>
    <n v="1.113"/>
    <n v="1.6404274141999999"/>
    <n v="4"/>
    <n v="4.4000000000000004"/>
    <m/>
    <m/>
    <n v="9.629983324540882E-4"/>
    <m/>
    <n v="0.35"/>
    <n v="0.38"/>
    <n v="5.2146200000000004E-2"/>
    <n v="0.59040000000000004"/>
    <m/>
    <m/>
    <m/>
    <m/>
    <n v="17.568910598754883"/>
    <n v="79.646430969238281"/>
    <n v="6.1662769317626953"/>
    <n v="0"/>
    <n v="0"/>
    <n v="1"/>
    <n v="1"/>
    <s v="PEG"/>
    <s v="GBR"/>
    <n v="-0.02"/>
    <m/>
    <m/>
    <n v="6.836121529340744E-2"/>
    <n v="3.5000000149011612E-2"/>
    <m/>
    <m/>
    <m/>
    <m/>
    <m/>
    <m/>
    <m/>
    <m/>
    <m/>
    <m/>
    <n v="4.3999999761581421E-2"/>
    <m/>
    <m/>
    <m/>
    <n v="5.1680609583854675E-2"/>
  </r>
  <r>
    <x v="19"/>
    <x v="7"/>
    <s v="FIN"/>
    <n v="172"/>
    <n v="2347.7020000000002"/>
    <n v="1326.5877305877304"/>
    <n v="5.8909079008667273"/>
    <n v="6.5731999999999999"/>
    <n v="5.6230000000000002"/>
    <n v="0.114"/>
    <n v="5.0299999999999997E-2"/>
    <n v="-0.30399999999999999"/>
    <n v="1.335"/>
    <n v="1.0269999999999999"/>
    <n v="1.3239999999999998"/>
    <n v="1.9163005414000001"/>
    <n v="4"/>
    <n v="4.5"/>
    <m/>
    <m/>
    <n v="1.1132751422956498E-3"/>
    <m/>
    <n v="0.38"/>
    <n v="0.37"/>
    <n v="5.2171599999999999E-2"/>
    <n v="0.70660000000000001"/>
    <m/>
    <m/>
    <m/>
    <m/>
    <n v="15.585796356201172"/>
    <n v="78.67779541015625"/>
    <n v="5.3455119132995605"/>
    <n v="0"/>
    <n v="0"/>
    <n v="1"/>
    <n v="1"/>
    <s v="PEG"/>
    <s v="GBR"/>
    <n v="0.31"/>
    <m/>
    <m/>
    <n v="9.8659493029117584E-2"/>
    <n v="3.5000000149011612E-2"/>
    <m/>
    <m/>
    <m/>
    <m/>
    <m/>
    <m/>
    <m/>
    <m/>
    <m/>
    <m/>
    <n v="4.5000001788139343E-2"/>
    <m/>
    <m/>
    <m/>
    <n v="6.6829748451709747E-2"/>
  </r>
  <r>
    <x v="20"/>
    <x v="7"/>
    <s v="FIN"/>
    <n v="172"/>
    <n v="2380.14"/>
    <n v="1381.0401861252117"/>
    <n v="6.1423927028766618"/>
    <n v="6.8216000000000001"/>
    <n v="5.9539999999999997"/>
    <n v="0.122"/>
    <n v="5.1999999999999998E-2"/>
    <n v="-0.46500000000000002"/>
    <n v="1.4059999999999999"/>
    <n v="0.92400000000000004"/>
    <n v="1.415"/>
    <n v="2.0314966797"/>
    <n v="5"/>
    <n v="4.5"/>
    <m/>
    <m/>
    <n v="1.2451507101157956E-3"/>
    <m/>
    <n v="0.38"/>
    <n v="0.37"/>
    <n v="5.2247799999999997E-2"/>
    <n v="0.88880000000000003"/>
    <m/>
    <m/>
    <m/>
    <m/>
    <n v="16.176229476928711"/>
    <n v="88.088569641113281"/>
    <n v="5.9135375022888184"/>
    <n v="0"/>
    <n v="0"/>
    <n v="1"/>
    <n v="1"/>
    <s v="PEG"/>
    <s v="GBR"/>
    <n v="0.97000003000000001"/>
    <m/>
    <m/>
    <n v="-2.1524185314774513E-2"/>
    <n v="3.9999999105930328E-2"/>
    <m/>
    <m/>
    <m/>
    <m/>
    <m/>
    <m/>
    <m/>
    <m/>
    <m/>
    <m/>
    <n v="4.5000001788139343E-2"/>
    <m/>
    <m/>
    <m/>
    <n v="9.2379068955779076E-3"/>
  </r>
  <r>
    <x v="21"/>
    <x v="7"/>
    <s v="FIN"/>
    <n v="172"/>
    <n v="2408.3000000000002"/>
    <n v="1350.390142021721"/>
    <n v="6.0043968600339053"/>
    <n v="6.6509"/>
    <n v="6.2789999999999999"/>
    <n v="0.115"/>
    <n v="5.8599999999999999E-2"/>
    <n v="-0.47899999999999998"/>
    <n v="1.4650000000000001"/>
    <n v="1.042"/>
    <n v="1.4689999999999999"/>
    <n v="2.0754590625999998"/>
    <n v="5.5"/>
    <n v="4.7"/>
    <m/>
    <m/>
    <n v="1.3156888045312224E-3"/>
    <m/>
    <n v="0.4"/>
    <n v="0.39"/>
    <n v="5.2144950000000002E-2"/>
    <n v="1.0188999999999999"/>
    <m/>
    <m/>
    <m/>
    <m/>
    <n v="16.454126358032227"/>
    <n v="93.109489440917969"/>
    <n v="5.7596158981323242"/>
    <n v="0"/>
    <n v="0"/>
    <n v="1"/>
    <n v="1"/>
    <s v="PEG"/>
    <s v="GBR"/>
    <n v="-1.03"/>
    <m/>
    <m/>
    <n v="-4.6746537089347839E-2"/>
    <n v="4.7499999403953552E-2"/>
    <m/>
    <m/>
    <m/>
    <m/>
    <m/>
    <m/>
    <m/>
    <m/>
    <m/>
    <m/>
    <n v="4.6999998390674591E-2"/>
    <m/>
    <m/>
    <m/>
    <n v="3.7673115730285645E-4"/>
  </r>
  <r>
    <x v="22"/>
    <x v="7"/>
    <s v="FIN"/>
    <n v="172"/>
    <n v="2422.5"/>
    <n v="1279.8853529171768"/>
    <n v="5.6834934175695357"/>
    <n v="6.1266999999999996"/>
    <n v="6.1239999999999997"/>
    <n v="0.11799999999999999"/>
    <n v="6.1899999999999997E-2"/>
    <n v="-0.55500000000000005"/>
    <n v="1.456"/>
    <n v="0.93700000000000006"/>
    <n v="1.52"/>
    <n v="2.0933292281"/>
    <n v="5.5"/>
    <n v="4.5"/>
    <m/>
    <m/>
    <n v="1.2451507101157954E-3"/>
    <m/>
    <n v="0.45"/>
    <n v="0.4"/>
    <n v="5.2161839999999994E-2"/>
    <n v="1.0405"/>
    <m/>
    <m/>
    <m/>
    <m/>
    <n v="15.84578800201416"/>
    <n v="89.029220581054688"/>
    <n v="4.8723721504211426"/>
    <n v="0"/>
    <n v="0"/>
    <n v="1"/>
    <n v="1"/>
    <s v="PEG"/>
    <s v="GBR"/>
    <n v="-1.2"/>
    <m/>
    <m/>
    <n v="9.2921759933233261E-3"/>
    <n v="5.000000074505806E-2"/>
    <m/>
    <m/>
    <m/>
    <m/>
    <m/>
    <m/>
    <m/>
    <m/>
    <m/>
    <m/>
    <n v="4.5000001788139343E-2"/>
    <m/>
    <m/>
    <m/>
    <n v="2.9646087437868118E-2"/>
  </r>
  <r>
    <x v="23"/>
    <x v="7"/>
    <s v="FIN"/>
    <n v="172"/>
    <n v="2436.6999999999998"/>
    <n v="1340.9012345679012"/>
    <n v="5.9491774869451497"/>
    <n v="6.3413000000000004"/>
    <n v="6.1840000000000002"/>
    <n v="0.105"/>
    <n v="5.8599999999999999E-2"/>
    <n v="-0.16200000000000001"/>
    <n v="1.262"/>
    <n v="1.1479999999999999"/>
    <n v="1.6239999999999999"/>
    <n v="2.2424858947000001"/>
    <n v="5"/>
    <n v="4.4000000000000004"/>
    <m/>
    <m/>
    <n v="1.2206157207539077E-3"/>
    <m/>
    <n v="0.42"/>
    <n v="0.42"/>
    <n v="5.2057920000000001E-2"/>
    <n v="1.0781000000000001"/>
    <m/>
    <m/>
    <m/>
    <m/>
    <n v="14.79361629486084"/>
    <n v="83.724021911621094"/>
    <n v="2.6645369529724121"/>
    <n v="0"/>
    <n v="0"/>
    <n v="1"/>
    <n v="1"/>
    <s v="PEG"/>
    <s v="GBR"/>
    <n v="0.69999999000000002"/>
    <m/>
    <m/>
    <n v="0.15699996054172516"/>
    <n v="5.000000074505806E-2"/>
    <m/>
    <m/>
    <m/>
    <m/>
    <m/>
    <m/>
    <m/>
    <m/>
    <m/>
    <m/>
    <n v="4.3999999761581421E-2"/>
    <m/>
    <m/>
    <m/>
    <n v="0.10349997878074646"/>
  </r>
  <r>
    <x v="24"/>
    <x v="7"/>
    <s v="FIN"/>
    <n v="172"/>
    <n v="2465.6999999999998"/>
    <n v="1399.4225408203902"/>
    <n v="6.2174910502773697"/>
    <n v="6.8817000000000004"/>
    <n v="6.3869999999999996"/>
    <n v="0.1"/>
    <n v="5.28E-2"/>
    <n v="-0.13500000000000001"/>
    <n v="1.387"/>
    <n v="1.36"/>
    <n v="1.8109999999999999"/>
    <n v="2.4640884045999996"/>
    <n v="5"/>
    <n v="4.4000000000000004"/>
    <m/>
    <m/>
    <n v="1.2911538151693346E-3"/>
    <m/>
    <n v="0.43"/>
    <n v="0.47"/>
    <n v="5.1762499999999996E-2"/>
    <n v="1.1393"/>
    <m/>
    <m/>
    <m/>
    <m/>
    <n v="13.361227035522461"/>
    <n v="78.893455505371094"/>
    <n v="2.9216134548187256"/>
    <n v="0"/>
    <n v="0"/>
    <n v="1"/>
    <n v="1"/>
    <s v="PEG"/>
    <s v="GBR"/>
    <n v="-1.1599999999999999"/>
    <m/>
    <m/>
    <n v="0.11526881903409958"/>
    <n v="4.5000001788139343E-2"/>
    <m/>
    <m/>
    <m/>
    <m/>
    <m/>
    <m/>
    <m/>
    <m/>
    <m/>
    <m/>
    <n v="4.3999999761581421E-2"/>
    <m/>
    <m/>
    <m/>
    <n v="8.0134406685829163E-2"/>
  </r>
  <r>
    <x v="25"/>
    <x v="7"/>
    <s v="FIN"/>
    <n v="172"/>
    <n v="2499.9"/>
    <n v="1492.3962948046717"/>
    <n v="6.6259040516176331"/>
    <n v="7.4340999999999999"/>
    <n v="6.6470000000000002"/>
    <n v="0.105"/>
    <n v="5.1200000000000002E-2"/>
    <n v="-0.185"/>
    <n v="1.5029999999999999"/>
    <n v="1.429"/>
    <n v="2.2329999999999997"/>
    <n v="2.9501887155000004"/>
    <n v="4"/>
    <n v="4.3"/>
    <m/>
    <m/>
    <n v="1.4199625093192444E-3"/>
    <m/>
    <n v="0.46"/>
    <n v="0.54"/>
    <n v="5.1763799999999999E-2"/>
    <n v="1.3204"/>
    <m/>
    <m/>
    <m/>
    <m/>
    <n v="10.985479354858398"/>
    <n v="72.633262634277344"/>
    <n v="2.943554162979126"/>
    <n v="0"/>
    <n v="0"/>
    <n v="1"/>
    <n v="1"/>
    <s v="PEG"/>
    <s v="GBR"/>
    <n v="-0.17"/>
    <m/>
    <m/>
    <n v="8.8047459721565247E-2"/>
    <n v="3.9999999105930328E-2"/>
    <m/>
    <m/>
    <m/>
    <m/>
    <m/>
    <m/>
    <m/>
    <m/>
    <m/>
    <m/>
    <n v="4.3000001460313797E-2"/>
    <m/>
    <m/>
    <m/>
    <n v="6.4023733139038086E-2"/>
  </r>
  <r>
    <x v="26"/>
    <x v="7"/>
    <s v="FIN"/>
    <n v="172"/>
    <n v="2530.9"/>
    <n v="1569.9411530815107"/>
    <n v="6.9688952433175047"/>
    <n v="7.7709000000000001"/>
    <n v="7.2080000000000002"/>
    <n v="0.115"/>
    <n v="5.1999999999999998E-2"/>
    <n v="-0.218"/>
    <n v="1.726"/>
    <n v="1.589"/>
    <n v="2.61"/>
    <n v="3.3722606781999995"/>
    <n v="4.5"/>
    <n v="4.5"/>
    <m/>
    <m/>
    <n v="1.6039749295334014E-3"/>
    <m/>
    <n v="0.49"/>
    <n v="0.53"/>
    <n v="5.1838250000000002E-2"/>
    <n v="1.6242000000000001"/>
    <m/>
    <m/>
    <m/>
    <m/>
    <n v="13.309286117553711"/>
    <n v="76.562057495117188"/>
    <n v="4.1160731315612793"/>
    <n v="0"/>
    <n v="0"/>
    <n v="1"/>
    <n v="1"/>
    <s v="PEG"/>
    <s v="GBR"/>
    <n v="0.67000002000000003"/>
    <n v="5.4252374917268753E-2"/>
    <m/>
    <n v="5.5572934448719025E-2"/>
    <n v="3.9999999105930328E-2"/>
    <m/>
    <m/>
    <m/>
    <m/>
    <m/>
    <m/>
    <m/>
    <m/>
    <m/>
    <m/>
    <n v="4.5000001788139343E-2"/>
    <m/>
    <m/>
    <m/>
    <n v="4.7786466777324677E-2"/>
  </r>
  <r>
    <x v="27"/>
    <x v="7"/>
    <s v="FIN"/>
    <n v="172"/>
    <n v="2567.5"/>
    <n v="1624.1945861122006"/>
    <n v="7.21333300152373"/>
    <n v="8.2988999999999997"/>
    <n v="7.9550000000000001"/>
    <n v="0.11899999999999999"/>
    <n v="5.45E-2"/>
    <n v="-0.39"/>
    <n v="2.0249999999999999"/>
    <n v="1.6870000000000001"/>
    <n v="3.0349999999999997"/>
    <n v="3.9223358551999992"/>
    <n v="4.5"/>
    <n v="4.4000000000000004"/>
    <m/>
    <m/>
    <n v="1.8155892127796819E-3"/>
    <m/>
    <n v="0.51"/>
    <n v="0.54"/>
    <n v="5.185232E-2"/>
    <n v="1.9932000000000001"/>
    <m/>
    <m/>
    <m/>
    <m/>
    <n v="12.045597076416016"/>
    <n v="80.189216613769531"/>
    <n v="4.3348269462585449"/>
    <n v="0"/>
    <n v="0"/>
    <n v="1"/>
    <n v="1"/>
    <s v="PEG"/>
    <s v="GBR"/>
    <n v="0.31"/>
    <n v="0.16239392757415771"/>
    <m/>
    <n v="3.4699998795986176E-2"/>
    <n v="3.9999999105930328E-2"/>
    <m/>
    <m/>
    <m/>
    <m/>
    <m/>
    <m/>
    <m/>
    <m/>
    <m/>
    <m/>
    <n v="4.3999999761581421E-2"/>
    <m/>
    <m/>
    <m/>
    <n v="3.7349998950958252E-2"/>
  </r>
  <r>
    <x v="28"/>
    <x v="7"/>
    <s v="FIN"/>
    <n v="172"/>
    <n v="2610.3000000000002"/>
    <n v="1668.1977597528003"/>
    <n v="7.4204319455461292"/>
    <n v="8.6219000000000001"/>
    <n v="8.7579999999999991"/>
    <n v="0.14199999999999999"/>
    <n v="5.6099999999999997E-2"/>
    <n v="-0.68200000000000005"/>
    <n v="2.37"/>
    <n v="1.8"/>
    <n v="3.3280000000000003"/>
    <n v="4.3001540073999998"/>
    <n v="5"/>
    <n v="4.5"/>
    <m/>
    <m/>
    <n v="2.0670728537390297E-3"/>
    <m/>
    <n v="0.55000000000000004"/>
    <n v="0.95"/>
    <n v="5.2235159999999996E-2"/>
    <n v="2.5015000000000001"/>
    <m/>
    <m/>
    <m/>
    <m/>
    <n v="13.594710350036621"/>
    <n v="91.386917114257813"/>
    <n v="7.3472690582275391"/>
    <n v="0"/>
    <n v="0"/>
    <n v="1"/>
    <n v="1"/>
    <s v="PEG"/>
    <s v="GBR"/>
    <n v="0.88"/>
    <n v="-3.4918516874313354E-2"/>
    <m/>
    <n v="6.1327170580625534E-2"/>
    <n v="4.5000001788139343E-2"/>
    <m/>
    <m/>
    <m/>
    <m/>
    <m/>
    <m/>
    <m/>
    <m/>
    <m/>
    <m/>
    <n v="4.5000001788139343E-2"/>
    <m/>
    <m/>
    <m/>
    <n v="5.3163588047027588E-2"/>
  </r>
  <r>
    <x v="29"/>
    <x v="7"/>
    <s v="FIN"/>
    <n v="172"/>
    <n v="2635.3"/>
    <n v="1606.9893292682925"/>
    <n v="7.1417055861457426"/>
    <n v="8.4437999999999995"/>
    <n v="9.0410000000000004"/>
    <n v="0.14599999999999999"/>
    <n v="5.8599999999999999E-2"/>
    <n v="-0.79099999999999993"/>
    <n v="2.5099999999999998"/>
    <n v="1.849"/>
    <n v="3.5539999999999998"/>
    <n v="4.5750552041999999"/>
    <n v="6"/>
    <n v="4.5999999999999996"/>
    <m/>
    <m/>
    <n v="2.2388177792722428E-3"/>
    <m/>
    <n v="0.57999999999999996"/>
    <n v="0.67"/>
    <n v="5.2428000000000002E-2"/>
    <n v="2.6175999999999999"/>
    <m/>
    <m/>
    <m/>
    <m/>
    <n v="13.184506416320801"/>
    <n v="88.053817749023438"/>
    <n v="6.475191593170166"/>
    <n v="0"/>
    <n v="0"/>
    <n v="1"/>
    <n v="1"/>
    <s v="PEG"/>
    <s v="GBR"/>
    <n v="0.51999998000000003"/>
    <n v="-1.3396113179624081E-2"/>
    <m/>
    <n v="-4.5219086110591888E-2"/>
    <n v="5.000000074505806E-2"/>
    <m/>
    <m/>
    <m/>
    <m/>
    <m/>
    <m/>
    <m/>
    <m/>
    <m/>
    <m/>
    <n v="4.6000000089406967E-2"/>
    <m/>
    <m/>
    <m/>
    <n v="2.3904573172330856E-3"/>
  </r>
  <r>
    <x v="30"/>
    <x v="7"/>
    <s v="FIN"/>
    <n v="172"/>
    <n v="2655.9"/>
    <n v="1668.4803476946336"/>
    <n v="7.4200112265130711"/>
    <n v="9.0913000000000004"/>
    <n v="9.7040000000000006"/>
    <n v="0.13100000000000001"/>
    <n v="5.9400000000000001E-2"/>
    <n v="-0.78599999999999992"/>
    <n v="2.7069999999999999"/>
    <n v="1.9770000000000001"/>
    <n v="3.6020000000000003"/>
    <n v="5.3224000636487672"/>
    <n v="6"/>
    <n v="4.4000000000000004"/>
    <m/>
    <m/>
    <n v="2.3216233683686135E-3"/>
    <m/>
    <n v="0.61"/>
    <n v="0.66"/>
    <n v="5.2140159999999998E-2"/>
    <n v="2.7948"/>
    <m/>
    <m/>
    <m/>
    <m/>
    <n v="12.484091758728027"/>
    <n v="88.5948486328125"/>
    <n v="9.2131690979003906"/>
    <n v="1"/>
    <n v="1"/>
    <n v="1"/>
    <n v="1"/>
    <s v="PEG"/>
    <s v="GBR"/>
    <n v="0.47999998999999999"/>
    <n v="-2.435016818344593E-2"/>
    <m/>
    <n v="-7.8962646424770355E-2"/>
    <n v="5.000000074505806E-2"/>
    <m/>
    <m/>
    <m/>
    <m/>
    <m/>
    <m/>
    <m/>
    <m/>
    <m/>
    <m/>
    <n v="4.3999999761581421E-2"/>
    <m/>
    <m/>
    <m/>
    <n v="-1.4481322839856148E-2"/>
  </r>
  <r>
    <x v="31"/>
    <x v="7"/>
    <s v="FIN"/>
    <n v="172"/>
    <n v="2678.5"/>
    <n v="1636.1781027371578"/>
    <n v="7.2671850377550475"/>
    <n v="8.5746000000000002"/>
    <n v="9.4369999999999994"/>
    <n v="0.122"/>
    <n v="5.8599999999999999E-2"/>
    <n v="-0.309"/>
    <n v="2.1560000000000001"/>
    <n v="1.8680000000000001"/>
    <n v="3.6840000000000002"/>
    <n v="5.4768874654557393"/>
    <n v="5.5"/>
    <n v="4"/>
    <m/>
    <m/>
    <n v="2.1437446954949285E-3"/>
    <m/>
    <n v="0.92"/>
    <n v="1.1200000000000001"/>
    <n v="5.1956639999999991E-2"/>
    <n v="2.7181000000000002"/>
    <m/>
    <m/>
    <m/>
    <m/>
    <n v="12.350771903991699"/>
    <n v="84.029243469238281"/>
    <n v="4.7056050300598145"/>
    <n v="0"/>
    <n v="0"/>
    <n v="1"/>
    <n v="1"/>
    <s v="PEG"/>
    <s v="GBR"/>
    <n v="-0.5"/>
    <n v="0"/>
    <m/>
    <n v="0.13073888421058655"/>
    <n v="5.000000074505806E-2"/>
    <m/>
    <m/>
    <m/>
    <m/>
    <m/>
    <m/>
    <m/>
    <m/>
    <m/>
    <m/>
    <n v="3.9999999105930328E-2"/>
    <m/>
    <m/>
    <m/>
    <n v="9.0369440615177155E-2"/>
  </r>
  <r>
    <x v="32"/>
    <x v="7"/>
    <s v="FIN"/>
    <n v="172"/>
    <n v="2693.9"/>
    <n v="1591.3034251675354"/>
    <n v="7.0690263731851131"/>
    <n v="8.4103999999999992"/>
    <n v="9.2100000000000009"/>
    <n v="0.124"/>
    <n v="5.8599999999999999E-2"/>
    <n v="-0.34"/>
    <n v="2.3410000000000002"/>
    <n v="2.0270000000000001"/>
    <n v="3.7129999999999996"/>
    <n v="5.6446523564417745"/>
    <n v="5"/>
    <n v="3.9"/>
    <m/>
    <m/>
    <n v="2.1253434534735131E-3"/>
    <m/>
    <n v="0.93"/>
    <n v="1.0900000000000001"/>
    <n v="5.2064079999999999E-2"/>
    <n v="2.83"/>
    <m/>
    <m/>
    <m/>
    <m/>
    <n v="13.930546760559082"/>
    <n v="87.286582946777344"/>
    <n v="4.1567707061767578"/>
    <n v="0"/>
    <n v="0"/>
    <n v="1"/>
    <n v="1"/>
    <s v="PEG"/>
    <s v="GBR"/>
    <n v="-0.19"/>
    <n v="1.5480522997677326E-3"/>
    <m/>
    <n v="4.6036530286073685E-2"/>
    <n v="4.5000001788139343E-2"/>
    <m/>
    <m/>
    <m/>
    <m/>
    <m/>
    <m/>
    <m/>
    <m/>
    <m/>
    <m/>
    <n v="3.9000000804662704E-2"/>
    <m/>
    <m/>
    <m/>
    <n v="4.5518264174461365E-2"/>
  </r>
  <r>
    <x v="33"/>
    <x v="7"/>
    <s v="FIN"/>
    <n v="172"/>
    <n v="2717.1"/>
    <n v="1685.7893569844791"/>
    <n v="7.492059360924114"/>
    <n v="9.1475000000000009"/>
    <n v="10.138"/>
    <n v="0.11799999999999999"/>
    <n v="5.8599999999999999E-2"/>
    <n v="-0.55299999999999994"/>
    <n v="2.6749999999999998"/>
    <n v="2.137"/>
    <n v="3.984"/>
    <n v="5.8110912888389814"/>
    <n v="5"/>
    <n v="3.9"/>
    <m/>
    <m/>
    <n v="2.272553389644839E-3"/>
    <m/>
    <n v="1"/>
    <n v="1.03"/>
    <n v="5.2119600000000002E-2"/>
    <n v="3.06"/>
    <m/>
    <m/>
    <m/>
    <m/>
    <n v="13.508469581604004"/>
    <n v="87.945503234863281"/>
    <n v="3.83986496925354"/>
    <n v="0"/>
    <n v="0"/>
    <n v="1"/>
    <n v="1"/>
    <s v="PEG"/>
    <s v="GBR"/>
    <n v="0.44"/>
    <n v="9.1358587145805359E-2"/>
    <m/>
    <n v="-2.809121273458004E-3"/>
    <n v="4.5000001788139343E-2"/>
    <m/>
    <m/>
    <m/>
    <m/>
    <m/>
    <m/>
    <m/>
    <m/>
    <m/>
    <m/>
    <n v="3.9000000804662704E-2"/>
    <m/>
    <m/>
    <m/>
    <n v="2.1095439791679382E-2"/>
  </r>
  <r>
    <x v="34"/>
    <x v="7"/>
    <s v="FIN"/>
    <n v="172"/>
    <n v="2751.9"/>
    <n v="1730.9868372943326"/>
    <n v="7.7004204620456855"/>
    <n v="9.1245999999999992"/>
    <n v="10.364000000000001"/>
    <n v="0.121"/>
    <n v="5.8599999999999999E-2"/>
    <n v="-0.52600000000000002"/>
    <n v="2.6709000000000001"/>
    <n v="2.1560000000000001"/>
    <n v="4.085"/>
    <n v="6.3530234989757561"/>
    <n v="5"/>
    <n v="4.0999999999999996"/>
    <m/>
    <m/>
    <n v="2.4780339255506476E-3"/>
    <m/>
    <n v="1.03"/>
    <n v="1.2"/>
    <n v="5.1966199999999997E-2"/>
    <n v="4.3899999999999997"/>
    <m/>
    <m/>
    <m/>
    <m/>
    <n v="14.761873245239258"/>
    <n v="89.708038330078125"/>
    <n v="4.3084206581115723"/>
    <n v="0"/>
    <n v="0"/>
    <n v="1"/>
    <n v="1"/>
    <s v="PEG"/>
    <s v="GBR"/>
    <n v="-0.73000001999999997"/>
    <n v="-3.607419494073838E-4"/>
    <m/>
    <n v="-0.11510643362998962"/>
    <n v="4.5000001788139343E-2"/>
    <m/>
    <m/>
    <m/>
    <m/>
    <m/>
    <m/>
    <m/>
    <m/>
    <m/>
    <m/>
    <n v="4.1000001132488251E-2"/>
    <m/>
    <m/>
    <m/>
    <n v="-3.505321592092514E-2"/>
  </r>
  <r>
    <x v="35"/>
    <x v="7"/>
    <s v="FIN"/>
    <n v="172"/>
    <n v="2773"/>
    <n v="1741.8236784938447"/>
    <n v="7.7413353880104969"/>
    <n v="9.3086000000000002"/>
    <n v="10.867000000000001"/>
    <n v="0.124"/>
    <n v="5.8599999999999999E-2"/>
    <n v="-0.215"/>
    <n v="2.6823999999999999"/>
    <n v="2.4780000000000002"/>
    <n v="4.907"/>
    <n v="6.7219207598379285"/>
    <n v="5"/>
    <n v="4.5999999999999996"/>
    <n v="1.0272750802567334E-2"/>
    <m/>
    <n v="2.6712469667755129E-3"/>
    <m/>
    <n v="1.06"/>
    <n v="1.2"/>
    <n v="5.2057920000000001E-2"/>
    <n v="4.68"/>
    <m/>
    <m/>
    <m/>
    <m/>
    <n v="14.623939514160156"/>
    <n v="90.135894775390625"/>
    <n v="4.1711931228637695"/>
    <n v="0"/>
    <n v="0"/>
    <n v="1"/>
    <n v="1"/>
    <s v="PEG"/>
    <s v="GBR"/>
    <n v="-0.12"/>
    <n v="0.15066853165626526"/>
    <m/>
    <n v="9.6149474382400513E-2"/>
    <n v="4.5000001788139343E-2"/>
    <m/>
    <m/>
    <m/>
    <m/>
    <m/>
    <m/>
    <m/>
    <m/>
    <m/>
    <m/>
    <n v="4.6000000089406967E-2"/>
    <m/>
    <m/>
    <m/>
    <n v="7.0574738085269928E-2"/>
  </r>
  <r>
    <x v="36"/>
    <x v="7"/>
    <s v="FIN"/>
    <n v="172"/>
    <n v="2803.7"/>
    <n v="1794.3281922525105"/>
    <n v="7.9770432262807862"/>
    <n v="9.6844000000000001"/>
    <n v="11.576000000000001"/>
    <n v="0.126"/>
    <n v="6.1100000000000002E-2"/>
    <n v="-0.33799999999999997"/>
    <n v="3.1389999999999998"/>
    <n v="2.8010000000000002"/>
    <n v="4.8639999999999999"/>
    <n v="7.3428991583209191"/>
    <n v="5"/>
    <n v="5.0999999999999996"/>
    <n v="1.8353981433920301E-2"/>
    <m/>
    <n v="2.9380649760860408E-3"/>
    <m/>
    <n v="1.22"/>
    <n v="1.1200000000000001"/>
    <n v="5.2452450000000005E-2"/>
    <n v="5.29"/>
    <m/>
    <m/>
    <m/>
    <m/>
    <n v="13.33556079864502"/>
    <n v="87.974441528320313"/>
    <n v="4.2801423072814941"/>
    <n v="0"/>
    <n v="0"/>
    <n v="1"/>
    <n v="1"/>
    <s v="PEG"/>
    <s v="GBR"/>
    <n v="1.4299999000000001"/>
    <n v="2.8041446581482887E-2"/>
    <m/>
    <n v="-8.1584222614765167E-2"/>
    <n v="4.5000001788139343E-2"/>
    <m/>
    <m/>
    <n v="0.78662514686584473"/>
    <m/>
    <m/>
    <m/>
    <m/>
    <m/>
    <m/>
    <m/>
    <n v="5.0999999046325684E-2"/>
    <m/>
    <m/>
    <m/>
    <n v="-1.8292110413312912E-2"/>
  </r>
  <r>
    <x v="37"/>
    <x v="7"/>
    <s v="FIN"/>
    <n v="172"/>
    <n v="2838.7"/>
    <n v="1834.4877702942219"/>
    <n v="8.1630010388920624"/>
    <n v="10.153600000000001"/>
    <n v="12.259"/>
    <n v="0.129"/>
    <n v="6.2700000000000006E-2"/>
    <n v="-1.137"/>
    <n v="3.7906"/>
    <n v="2.6539999999999999"/>
    <n v="5.5109999999999992"/>
    <n v="8.2570926561868472"/>
    <n v="6.5"/>
    <n v="5.3"/>
    <n v="1.8080041412518507E-2"/>
    <m/>
    <n v="3.1466123856620852E-3"/>
    <m/>
    <n v="1.33"/>
    <n v="1.3"/>
    <n v="5.2643640000000005E-2"/>
    <n v="6.57"/>
    <m/>
    <m/>
    <m/>
    <m/>
    <n v="14.117961883544922"/>
    <n v="95.723480224609375"/>
    <n v="6.7018170356750488"/>
    <n v="0"/>
    <n v="0"/>
    <n v="1"/>
    <n v="1"/>
    <s v="PEG"/>
    <s v="GBR"/>
    <n v="0.47999998999999999"/>
    <n v="0.1851632297039032"/>
    <m/>
    <n v="3.3391889184713364E-2"/>
    <n v="5.000000074505806E-2"/>
    <m/>
    <m/>
    <n v="-1.4928625896573067E-2"/>
    <m/>
    <m/>
    <m/>
    <m/>
    <m/>
    <m/>
    <m/>
    <n v="5.299999937415123E-2"/>
    <m/>
    <m/>
    <m/>
    <n v="4.1695944964885712E-2"/>
  </r>
  <r>
    <x v="38"/>
    <x v="7"/>
    <s v="FIN"/>
    <n v="172"/>
    <n v="2883"/>
    <n v="1828.9377839916115"/>
    <n v="8.1354439422268161"/>
    <n v="9.9573"/>
    <n v="12.477"/>
    <n v="0.13200000000000001"/>
    <n v="6.6000000000000003E-2"/>
    <n v="-1.2050000000000001"/>
    <n v="3.6354000000000002"/>
    <n v="2.4300000000000002"/>
    <n v="5.6400000000000006"/>
    <n v="9.3140621282290326"/>
    <n v="5.5"/>
    <n v="5.2"/>
    <n v="1.6710341305509527E-2"/>
    <m/>
    <n v="3.1772811223644446E-3"/>
    <m/>
    <n v="1.44"/>
    <n v="1.68"/>
    <n v="5.2176449999999999E-2"/>
    <n v="7.05"/>
    <m/>
    <m/>
    <m/>
    <m/>
    <n v="14.240306854248047"/>
    <n v="97.851974487304688"/>
    <n v="6.485234260559082"/>
    <n v="0"/>
    <n v="0"/>
    <n v="1"/>
    <n v="1"/>
    <s v="PEG"/>
    <s v="GBR"/>
    <n v="-2.1500001000000002"/>
    <n v="-2.7838986366987228E-2"/>
    <m/>
    <n v="7.3439083993434906E-2"/>
    <n v="5.000000074505806E-2"/>
    <m/>
    <m/>
    <n v="-7.5774334371089935E-2"/>
    <m/>
    <m/>
    <m/>
    <m/>
    <m/>
    <m/>
    <m/>
    <n v="5.2000001072883606E-2"/>
    <m/>
    <m/>
    <m/>
    <n v="6.1719544231891632E-2"/>
  </r>
  <r>
    <x v="39"/>
    <x v="7"/>
    <s v="FIN"/>
    <n v="172"/>
    <n v="2914.8"/>
    <n v="1884.3032080027597"/>
    <n v="8.3875598227863364"/>
    <n v="10.1347"/>
    <n v="12.852"/>
    <n v="0.11700000000000001"/>
    <n v="6.5199999999999994E-2"/>
    <n v="-1.1259999999999999"/>
    <n v="3.6713"/>
    <n v="2.5449999999999999"/>
    <n v="6.2869999999999999"/>
    <n v="9.5763507305037781"/>
    <n v="5"/>
    <n v="4.9000000000000004"/>
    <n v="1.8901861476723892E-2"/>
    <m/>
    <n v="3.3060898165143543E-3"/>
    <m/>
    <n v="1.44"/>
    <n v="1.78"/>
    <n v="5.2079760000000003E-2"/>
    <n v="7.39"/>
    <m/>
    <m/>
    <m/>
    <m/>
    <n v="14.203147888183594"/>
    <n v="95.704689025878906"/>
    <n v="6.1939311027526855"/>
    <n v="0"/>
    <n v="0"/>
    <n v="1"/>
    <n v="1"/>
    <s v="PEG"/>
    <s v="GBR"/>
    <n v="-0.03"/>
    <n v="9.0679891407489777E-2"/>
    <m/>
    <n v="0.1226339265704155"/>
    <n v="5.000000074505806E-2"/>
    <m/>
    <m/>
    <n v="0.13117893040180206"/>
    <m/>
    <m/>
    <m/>
    <m/>
    <m/>
    <m/>
    <m/>
    <n v="4.8999998718500137E-2"/>
    <m/>
    <m/>
    <m/>
    <n v="8.6316965520381927E-2"/>
  </r>
  <r>
    <x v="40"/>
    <x v="7"/>
    <s v="FIN"/>
    <n v="172"/>
    <n v="2943.4"/>
    <n v="1906.4479344486176"/>
    <n v="8.4846407396642824"/>
    <n v="10.2928"/>
    <n v="13.315"/>
    <n v="0.107"/>
    <n v="6.5199999999999994E-2"/>
    <n v="-0.96"/>
    <n v="3.8409"/>
    <n v="2.8809999999999998"/>
    <n v="6.6790000000000003"/>
    <n v="10.42483282929572"/>
    <n v="5.5"/>
    <n v="4.7"/>
    <n v="2.8626732236487634E-2"/>
    <m/>
    <n v="3.5667740784844095E-3"/>
    <m/>
    <n v="1.52"/>
    <n v="1.56"/>
    <n v="5.2099040000000006E-2"/>
    <n v="7.92"/>
    <m/>
    <m/>
    <m/>
    <m/>
    <n v="15.284761428833008"/>
    <n v="97.379241943359375"/>
    <n v="6.3501982688903809"/>
    <n v="0"/>
    <n v="0"/>
    <n v="1"/>
    <n v="1"/>
    <s v="PEG"/>
    <s v="GBR"/>
    <n v="0.87"/>
    <n v="4.567369818687439E-2"/>
    <m/>
    <n v="9.842497855424881E-2"/>
    <n v="5.000000074505806E-2"/>
    <m/>
    <m/>
    <n v="0.514495849609375"/>
    <m/>
    <m/>
    <m/>
    <m/>
    <m/>
    <m/>
    <m/>
    <n v="4.6999998390674591E-2"/>
    <m/>
    <m/>
    <m/>
    <n v="7.4212491512298584E-2"/>
  </r>
  <r>
    <x v="41"/>
    <x v="7"/>
    <s v="FIN"/>
    <n v="172"/>
    <n v="2980"/>
    <n v="1939.1326806212023"/>
    <n v="8.6318924012342961"/>
    <n v="10.469799999999999"/>
    <n v="14.125999999999999"/>
    <n v="0.112"/>
    <n v="6.7699999999999996E-2"/>
    <n v="-1.268"/>
    <n v="4.4450000000000003"/>
    <n v="3.177"/>
    <n v="6.9730000000000008"/>
    <n v="11.162064315013428"/>
    <n v="4.5"/>
    <n v="4.9000000000000004"/>
    <n v="3.2324922525411873E-2"/>
    <m/>
    <n v="3.799856477422342E-3"/>
    <m/>
    <n v="1.58"/>
    <n v="1.6"/>
    <n v="5.216552E-2"/>
    <n v="8.4700000000000006"/>
    <m/>
    <m/>
    <m/>
    <m/>
    <n v="15.024717330932617"/>
    <n v="96.574951171875"/>
    <n v="7.0957274436950684"/>
    <n v="0"/>
    <n v="0"/>
    <n v="1"/>
    <n v="1"/>
    <s v="PEG"/>
    <s v="GBR"/>
    <n v="-0.25"/>
    <n v="9.0097628533840179E-2"/>
    <m/>
    <n v="6.0737110674381256E-2"/>
    <n v="4.5000001788139343E-2"/>
    <m/>
    <m/>
    <n v="0.12917874753475189"/>
    <m/>
    <m/>
    <m/>
    <m/>
    <m/>
    <m/>
    <m/>
    <n v="4.8999998718500137E-2"/>
    <m/>
    <m/>
    <m/>
    <n v="5.28685562312603E-2"/>
  </r>
  <r>
    <x v="42"/>
    <x v="7"/>
    <s v="FIN"/>
    <n v="172"/>
    <n v="3015.5"/>
    <n v="2022.4019346230823"/>
    <n v="9.007173778721306"/>
    <n v="10.7712"/>
    <n v="15.237"/>
    <n v="0.115"/>
    <n v="6.93E-2"/>
    <n v="-1.3230000000000002"/>
    <n v="4.7004000000000001"/>
    <n v="3.3769999999999998"/>
    <n v="7.085"/>
    <n v="11.794966513960741"/>
    <n v="6"/>
    <n v="5"/>
    <n v="2.6846122097375958E-2"/>
    <m/>
    <n v="4.063607613062634E-3"/>
    <m/>
    <n v="1.71"/>
    <n v="1.66"/>
    <n v="5.2114799999999996E-2"/>
    <n v="9.1300000000000008"/>
    <m/>
    <m/>
    <m/>
    <m/>
    <n v="16.38395881652832"/>
    <n v="99.818840026855469"/>
    <n v="8.8947944641113281"/>
    <n v="0"/>
    <n v="0"/>
    <n v="1"/>
    <n v="1"/>
    <s v="PEG"/>
    <s v="GBR"/>
    <n v="0.70999997999999997"/>
    <n v="-0.18561998009681702"/>
    <m/>
    <n v="-8.4005177021026611E-2"/>
    <n v="5.000000074505806E-2"/>
    <m/>
    <m/>
    <n v="-0.1694972962141037"/>
    <m/>
    <m/>
    <m/>
    <n v="5.0329390913248062E-2"/>
    <m/>
    <m/>
    <m/>
    <n v="5.000000074505806E-2"/>
    <m/>
    <m/>
    <m/>
    <n v="-1.7002588137984276E-2"/>
  </r>
  <r>
    <x v="43"/>
    <x v="7"/>
    <s v="FIN"/>
    <n v="172"/>
    <n v="3035.8"/>
    <n v="2110.6706309877763"/>
    <n v="9.4065413208508417"/>
    <n v="11.1853"/>
    <n v="15.967000000000001"/>
    <n v="0.12"/>
    <n v="6.93E-2"/>
    <n v="-0.93599999999999994"/>
    <n v="4.9542999999999999"/>
    <n v="4.048"/>
    <n v="7.32"/>
    <n v="12.405523557712398"/>
    <n v="5.5"/>
    <n v="5.0999999999999996"/>
    <n v="2.1093381647938256E-2"/>
    <m/>
    <n v="4.4408330745016556E-3"/>
    <m/>
    <n v="1.81"/>
    <n v="1.85"/>
    <n v="5.2212679999999997E-2"/>
    <n v="9.3559999999999999"/>
    <m/>
    <m/>
    <m/>
    <m/>
    <n v="16.481157302856445"/>
    <n v="96.750442504882813"/>
    <n v="7.2047176361083984"/>
    <n v="0"/>
    <n v="0"/>
    <n v="1"/>
    <n v="1"/>
    <s v="PEG"/>
    <s v="GBR"/>
    <n v="0.75"/>
    <n v="5.5490054190158844E-2"/>
    <m/>
    <n v="6.0660172253847122E-2"/>
    <n v="5.000000074505806E-2"/>
    <m/>
    <m/>
    <n v="-0.21429635584354401"/>
    <m/>
    <m/>
    <n v="7.2905784472823143E-3"/>
    <n v="5.776817724108696E-2"/>
    <m/>
    <m/>
    <m/>
    <n v="5.0999999046325684E-2"/>
    <n v="5.8189339935779572E-2"/>
    <m/>
    <m/>
    <n v="5.5330086499452591E-2"/>
  </r>
  <r>
    <x v="44"/>
    <x v="7"/>
    <s v="FIN"/>
    <n v="172"/>
    <n v="3069.5"/>
    <n v="2000.6170979364556"/>
    <n v="8.914194872415667"/>
    <n v="10.3131"/>
    <n v="15.746"/>
    <n v="0.13200000000000001"/>
    <n v="6.93E-2"/>
    <n v="-0.98"/>
    <n v="3.802"/>
    <n v="2.8519999999999999"/>
    <n v="7.8170000000000002"/>
    <n v="12.961839881400856"/>
    <n v="6"/>
    <n v="4.7368421052631584"/>
    <n v="2.2463081754947233E-2"/>
    <m/>
    <n v="4.2476200332767907E-3"/>
    <n v="0.10872395419876416"/>
    <n v="1.68"/>
    <n v="1.86"/>
    <n v="5.8811999999999996E-2"/>
    <n v="9.64"/>
    <m/>
    <m/>
    <m/>
    <m/>
    <n v="16.632730484008789"/>
    <n v="95.527168273925781"/>
    <n v="7.3475790023803711"/>
    <n v="0"/>
    <n v="0"/>
    <n v="0"/>
    <n v="0"/>
    <s v="FLOAT"/>
    <s v="HYBRID"/>
    <m/>
    <n v="2.6466386392712593E-2"/>
    <m/>
    <n v="2.8287624940276146E-2"/>
    <n v="5.000000074505806E-2"/>
    <m/>
    <m/>
    <n v="6.4950458705425262E-2"/>
    <m/>
    <m/>
    <n v="-2.422763779759407E-2"/>
    <n v="6.0585357248783112E-2"/>
    <m/>
    <m/>
    <m/>
    <n v="4.7368422150611877E-2"/>
    <n v="5.9117518365383148E-2"/>
    <m/>
    <m/>
    <n v="3.9143811911344528E-2"/>
  </r>
  <r>
    <x v="45"/>
    <x v="7"/>
    <s v="FIN"/>
    <n v="172"/>
    <n v="3096.3"/>
    <n v="1881.6775867661368"/>
    <n v="8.3722035780797484"/>
    <n v="10.2928"/>
    <n v="17.282"/>
    <n v="0.11899999999999999"/>
    <n v="8.3400000000000002E-2"/>
    <n v="-3.2250000000000001"/>
    <n v="5.7839999999999998"/>
    <n v="2.665"/>
    <n v="9.5560000000000009"/>
    <n v="13.812360394102855"/>
    <n v="5.5"/>
    <n v="6.1224489795918364"/>
    <n v="2.5613392001067881E-2"/>
    <m/>
    <n v="4.768988557216902E-3"/>
    <n v="0.10380682903119413"/>
    <n v="1.94"/>
    <n v="1.99"/>
    <n v="7.2098599999999999E-2"/>
    <n v="10.07"/>
    <m/>
    <m/>
    <m/>
    <m/>
    <n v="14.459878921508789"/>
    <n v="84.344291687011719"/>
    <n v="8.0923528671264648"/>
    <n v="0"/>
    <n v="0"/>
    <n v="0"/>
    <n v="0"/>
    <s v="FLOAT"/>
    <s v="HYBRID"/>
    <m/>
    <n v="0.25532138347625732"/>
    <m/>
    <n v="-6.1756797134876251E-2"/>
    <n v="3.9999999105930328E-2"/>
    <m/>
    <m/>
    <n v="0.14023059606552124"/>
    <m/>
    <m/>
    <n v="0.19434703886508942"/>
    <n v="2.8064984828233719E-2"/>
    <m/>
    <m/>
    <m/>
    <n v="6.1224490404129028E-2"/>
    <n v="3.3519331365823746E-2"/>
    <m/>
    <m/>
    <n v="-1.0878399014472961E-2"/>
  </r>
  <r>
    <x v="46"/>
    <x v="7"/>
    <s v="FIN"/>
    <n v="172"/>
    <n v="3114.2"/>
    <n v="1893.0370370370372"/>
    <n v="8.4277384904432964"/>
    <n v="10.7477"/>
    <n v="24.277000000000001"/>
    <n v="0.121"/>
    <n v="0.1106"/>
    <n v="-4.649"/>
    <n v="9.6280000000000001"/>
    <n v="5.1059999999999999"/>
    <n v="13.382999999999999"/>
    <n v="15.775925477847514"/>
    <n v="5"/>
    <n v="6.25"/>
    <n v="2.5339451979666083E-2"/>
    <m/>
    <n v="6.9403351157439558E-3"/>
    <n v="8.1353390891715546E-2"/>
    <n v="3.04"/>
    <n v="2.68"/>
    <n v="7.3954499999999992E-2"/>
    <n v="11.89"/>
    <m/>
    <m/>
    <m/>
    <m/>
    <n v="12.647922515869141"/>
    <n v="76.683013916015625"/>
    <n v="10.982236862182617"/>
    <n v="0"/>
    <n v="0"/>
    <n v="0"/>
    <n v="0"/>
    <s v="FLOAT"/>
    <s v="HYBRID"/>
    <m/>
    <n v="0.896595299243927"/>
    <m/>
    <n v="4.1787829250097275E-2"/>
    <n v="3.9999999105930328E-2"/>
    <m/>
    <m/>
    <n v="-1.0697692632675171E-2"/>
    <m/>
    <m/>
    <n v="0.80925416946411133"/>
    <n v="3.0837036669254303E-2"/>
    <m/>
    <m/>
    <m/>
    <n v="6.25E-2"/>
    <n v="5.5792037397623062E-2"/>
    <m/>
    <m/>
    <n v="4.0893912315368652E-2"/>
  </r>
  <r>
    <x v="47"/>
    <x v="7"/>
    <s v="FIN"/>
    <n v="172"/>
    <n v="3134.3"/>
    <n v="1580.8889244558254"/>
    <n v="7.0250612342306367"/>
    <n v="9.3520000000000003"/>
    <n v="37.656999999999996"/>
    <n v="0.113"/>
    <n v="0.21540000000000001"/>
    <n v="-7.9229999999999992"/>
    <n v="12.319000000000001"/>
    <n v="4.4489999999999998"/>
    <n v="22.344999999999999"/>
    <n v="22.587299999999999"/>
    <n v="5"/>
    <n v="8.1081081081081088"/>
    <n v="2.7257032129478651E-2"/>
    <m/>
    <n v="9.3723659362410644E-3"/>
    <n v="6.3865269508781797E-2"/>
    <n v="4.4000000000000004"/>
    <n v="4.88"/>
    <n v="6.4019499999999993E-2"/>
    <n v="17.95"/>
    <m/>
    <m/>
    <m/>
    <m/>
    <n v="12.717483520507813"/>
    <n v="73.426605224609375"/>
    <n v="10.116056442260742"/>
    <n v="0"/>
    <n v="0"/>
    <n v="0"/>
    <n v="0"/>
    <s v="FLOAT"/>
    <s v="HYBRID"/>
    <m/>
    <n v="0.11540393531322479"/>
    <m/>
    <n v="-0.2045539915561676"/>
    <n v="3.9999999105930328E-2"/>
    <m/>
    <m/>
    <n v="7.5693592429161072E-2"/>
    <m/>
    <m/>
    <n v="6.8649537861347198E-2"/>
    <n v="6.5741501748561859E-2"/>
    <m/>
    <m/>
    <m/>
    <n v="8.1081077456474304E-2"/>
    <n v="7.0254623889923096E-2"/>
    <m/>
    <m/>
    <n v="-8.2276999950408936E-2"/>
  </r>
  <r>
    <x v="48"/>
    <x v="7"/>
    <s v="FIN"/>
    <n v="172"/>
    <n v="3115.3"/>
    <n v="1369.8016"/>
    <n v="6.0906442618106258"/>
    <n v="7.1635999999999997"/>
    <n v="54.02"/>
    <n v="0.10299999999999999"/>
    <n v="0.73540000000000005"/>
    <n v="-3.15"/>
    <n v="5.0460000000000003"/>
    <n v="2.2690000000000001"/>
    <n v="40.46"/>
    <n v="40.741900000000001"/>
    <n v="5"/>
    <n v="6.666666666666667"/>
    <n v="3.0407342375599299E-2"/>
    <m/>
    <n v="1.0783127824549602E-2"/>
    <n v="0.19403924472417625"/>
    <n v="4.7"/>
    <n v="10.85"/>
    <n v="8.8367899999999999E-2"/>
    <n v="27.43"/>
    <m/>
    <m/>
    <m/>
    <m/>
    <n v="14.301666259765625"/>
    <n v="78.4871826171875"/>
    <n v="12.665324211120605"/>
    <n v="0"/>
    <n v="0"/>
    <n v="0"/>
    <n v="0"/>
    <s v="FLOAT"/>
    <s v="HYBRID"/>
    <m/>
    <n v="0.33963173627853394"/>
    <m/>
    <n v="0.34292429685592651"/>
    <n v="3.9999999105930328E-2"/>
    <m/>
    <m/>
    <n v="0.11556664109230042"/>
    <m/>
    <m/>
    <n v="0.28078794479370117"/>
    <n v="4.2273502796888351E-2"/>
    <m/>
    <m/>
    <m/>
    <n v="6.6666670143604279E-2"/>
    <n v="5.414339154958725E-2"/>
    <m/>
    <m/>
    <n v="0.19146214425563812"/>
  </r>
  <r>
    <x v="49"/>
    <x v="7"/>
    <s v="FIN"/>
    <n v="172"/>
    <n v="3118"/>
    <n v="1658.2293872313121"/>
    <n v="7.3675265271391863"/>
    <n v="8.9948999999999995"/>
    <n v="85.8"/>
    <n v="0.10100000000000001"/>
    <n v="0.65200000000000002"/>
    <n v="-16.593"/>
    <n v="25.099"/>
    <n v="8.8040000000000003"/>
    <n v="44.85"/>
    <n v="48.789200000000001"/>
    <n v="7"/>
    <n v="7.8260869565217401"/>
    <n v="4.0543123167465729E-2"/>
    <m/>
    <n v="2.0014417571959816E-2"/>
    <n v="0.21398676219147619"/>
    <n v="10.39"/>
    <n v="16.82"/>
    <n v="0.28237499999999999"/>
    <n v="41.441000000000003"/>
    <m/>
    <m/>
    <m/>
    <m/>
    <n v="16.421852111816406"/>
    <n v="103.66590118408203"/>
    <n v="25.641914367675781"/>
    <n v="0"/>
    <n v="0"/>
    <n v="0"/>
    <n v="0"/>
    <s v="FLOAT"/>
    <s v="HYBRID"/>
    <m/>
    <n v="2.9847152531147003E-2"/>
    <m/>
    <n v="-0.16842816770076752"/>
    <n v="5.000000074505806E-2"/>
    <m/>
    <m/>
    <n v="0.33334431052207947"/>
    <m/>
    <m/>
    <n v="-4.1992524638772011E-3"/>
    <n v="5.0165817141532898E-2"/>
    <m/>
    <m/>
    <m/>
    <n v="7.8260868787765503E-2"/>
    <n v="4.9955159425735474E-2"/>
    <m/>
    <m/>
    <n v="-5.9214085340499878E-2"/>
  </r>
  <r>
    <x v="50"/>
    <x v="7"/>
    <s v="FIN"/>
    <n v="172"/>
    <n v="3147.6"/>
    <n v="1845.5298436003832"/>
    <n v="8.2065454588134799"/>
    <n v="9.3171999999999997"/>
    <n v="136.661"/>
    <n v="0.114"/>
    <n v="0.65200000000000002"/>
    <n v="-7.3"/>
    <n v="36.265000000000001"/>
    <n v="29.263999999999999"/>
    <n v="49.13"/>
    <n v="59.920200000000008"/>
    <n v="9"/>
    <n v="10.344827586206897"/>
    <n v="4.7802533734613302E-2"/>
    <n v="1.1000000000000001"/>
    <n v="3.7323852566771523E-2"/>
    <n v="0.14167172785213045"/>
    <n v="17.34"/>
    <n v="20.9"/>
    <n v="0.31042374999999994"/>
    <n v="50.857100000000003"/>
    <m/>
    <m/>
    <m/>
    <m/>
    <n v="18.676578521728516"/>
    <n v="115.1612548828125"/>
    <n v="27.135478973388672"/>
    <n v="0"/>
    <n v="0"/>
    <n v="0"/>
    <n v="0"/>
    <s v="FLOAT"/>
    <s v="HYBRID"/>
    <n v="0"/>
    <n v="-4.8138920217752457E-2"/>
    <n v="0.24391548335552216"/>
    <n v="-7.9520195722579956E-2"/>
    <n v="6.4999997615814209E-2"/>
    <m/>
    <m/>
    <n v="0.17906913161277771"/>
    <n v="6.4846351742744446E-2"/>
    <n v="5.4997920989990234E-2"/>
    <n v="-9.2272140085697174E-2"/>
    <n v="8.2001134753227234E-2"/>
    <m/>
    <m/>
    <m/>
    <n v="0.10344827920198441"/>
    <n v="7.4434712529182434E-2"/>
    <n v="0.14318773150444031"/>
    <n v="0.16776005923748016"/>
    <n v="-7.2600990533828735E-3"/>
  </r>
  <r>
    <x v="51"/>
    <x v="7"/>
    <s v="FIN"/>
    <n v="172"/>
    <n v="3193.2"/>
    <n v="1884.4526813880127"/>
    <n v="8.3816697563235341"/>
    <n v="9.6335999999999995"/>
    <n v="161.047"/>
    <n v="0.106"/>
    <n v="0.81130000000000002"/>
    <n v="-2.44"/>
    <n v="35.856999999999999"/>
    <n v="33.893999999999998"/>
    <n v="41.879999999999995"/>
    <n v="54.761199999999995"/>
    <n v="9"/>
    <n v="7.4"/>
    <n v="5.3966184216153706E-2"/>
    <n v="1.8"/>
    <n v="4.7107179574824215E-2"/>
    <n v="0.12007652410192533"/>
    <n v="22.83"/>
    <n v="27"/>
    <n v="0.57935399999999992"/>
    <n v="53.350200000000001"/>
    <m/>
    <m/>
    <m/>
    <m/>
    <n v="17.018106460571289"/>
    <n v="113.33315277099609"/>
    <n v="30.815771102905273"/>
    <n v="1"/>
    <n v="1"/>
    <n v="0"/>
    <n v="0"/>
    <s v="FLOAT"/>
    <s v="HYBRID"/>
    <n v="0"/>
    <n v="-0.22581800818443298"/>
    <n v="0.2142035961151123"/>
    <n v="6.4415611326694489E-2"/>
    <n v="6.4999997615814209E-2"/>
    <m/>
    <m/>
    <n v="0.12892496585845947"/>
    <n v="8.5278630256652832E-2"/>
    <n v="7.5539678335189819E-2"/>
    <n v="-0.2821199893951416"/>
    <n v="8.8944308459758759E-2"/>
    <m/>
    <m/>
    <m/>
    <n v="7.4000000953674316E-2"/>
    <n v="6.3851341605186462E-2"/>
    <n v="0.14809824526309967"/>
    <n v="0.15767921507358551"/>
    <n v="6.470780074596405E-2"/>
  </r>
  <r>
    <x v="52"/>
    <x v="7"/>
    <s v="FIN"/>
    <n v="172"/>
    <n v="3227.8"/>
    <n v="2058.0143302180691"/>
    <n v="9.1611569448202363"/>
    <n v="10.5756"/>
    <n v="176.89500000000001"/>
    <n v="0.11899999999999999"/>
    <n v="0.79069999999999996"/>
    <n v="4.67"/>
    <n v="39.698999999999998"/>
    <n v="44.676000000000002"/>
    <n v="55.36"/>
    <n v="70.499000000000009"/>
    <n v="8"/>
    <n v="6.9"/>
    <n v="6.1636504815403975E-2"/>
    <n v="11.4"/>
    <n v="5.5939775745103754E-2"/>
    <n v="0.10615872082670277"/>
    <n v="26.69"/>
    <n v="25.6"/>
    <n v="0.42066540000000002"/>
    <n v="57.933599999999998"/>
    <m/>
    <m/>
    <m/>
    <m/>
    <n v="15.446625709533691"/>
    <n v="110.17863464355469"/>
    <n v="27.895509719848633"/>
    <n v="0"/>
    <n v="0"/>
    <n v="0"/>
    <n v="0"/>
    <s v="FLOAT"/>
    <s v="HYBRID"/>
    <n v="0"/>
    <n v="0.14166511595249176"/>
    <n v="0.24184891581535339"/>
    <n v="0.52636921405792236"/>
    <n v="6.4999997615814209E-2"/>
    <m/>
    <m/>
    <n v="0.14214505255222321"/>
    <n v="9.9703855812549591E-2"/>
    <n v="8.7295264005661011E-2"/>
    <n v="5.3611926734447479E-2"/>
    <n v="7.0122361183166504E-2"/>
    <m/>
    <m/>
    <m/>
    <n v="6.8999998271465302E-2"/>
    <n v="7.3881752789020538E-2"/>
    <n v="0.23588351905345917"/>
    <n v="0.23028558492660522"/>
    <n v="0.29568460583686829"/>
  </r>
  <r>
    <x v="53"/>
    <x v="7"/>
    <s v="FIN"/>
    <n v="172"/>
    <n v="3258.6"/>
    <n v="2186.799259944496"/>
    <n v="9.7426958282635319"/>
    <n v="11.279400000000001"/>
    <n v="189.90799999999999"/>
    <n v="0.13800000000000001"/>
    <n v="0.79730000000000001"/>
    <n v="-2.35"/>
    <n v="46.003"/>
    <n v="43.924999999999997"/>
    <n v="61.46"/>
    <n v="78.847000000000008"/>
    <n v="10"/>
    <n v="8"/>
    <n v="6.9580765436056041E-2"/>
    <n v="11"/>
    <n v="6.4925715598895095E-2"/>
    <n v="0.12717723615936541"/>
    <n v="30.63"/>
    <n v="35"/>
    <n v="0.38364299999999996"/>
    <n v="64.909099999999995"/>
    <m/>
    <m/>
    <m/>
    <m/>
    <n v="13.972866058349609"/>
    <n v="111.51415252685547"/>
    <n v="30.000616073608398"/>
    <n v="0"/>
    <n v="0"/>
    <n v="0"/>
    <n v="0"/>
    <s v="FLOAT"/>
    <s v="HYBRID"/>
    <n v="0"/>
    <n v="4.6965740621089935E-2"/>
    <n v="0.23656719923019409"/>
    <n v="0.33167719841003418"/>
    <n v="6.4999997615814209E-2"/>
    <m/>
    <m/>
    <n v="0.12888363003730774"/>
    <n v="0.10768356174230576"/>
    <n v="9.5389425754547119E-2"/>
    <n v="-3.7795241922140121E-2"/>
    <n v="8.3449982106685638E-2"/>
    <m/>
    <m/>
    <m/>
    <n v="7.9999998211860657E-2"/>
    <n v="8.0295972526073456E-2"/>
    <n v="0.21574679017066956"/>
    <n v="0.21765097975730896"/>
    <n v="0.19833859801292419"/>
  </r>
  <r>
    <x v="54"/>
    <x v="7"/>
    <s v="FIN"/>
    <n v="172"/>
    <n v="3286.2"/>
    <n v="2224.0437041564792"/>
    <n v="9.9079332284967432"/>
    <n v="11.261200000000001"/>
    <n v="201.233"/>
    <n v="0.14099999999999999"/>
    <n v="0.81130000000000002"/>
    <n v="1.69"/>
    <n v="47.155000000000001"/>
    <n v="49.706000000000003"/>
    <n v="67.02000000000001"/>
    <n v="86.971000000000018"/>
    <n v="9"/>
    <n v="8.6"/>
    <n v="7.7114116024605411E-2"/>
    <n v="1.2"/>
    <n v="6.4925715598895095E-2"/>
    <n v="0.11327151122602472"/>
    <n v="31.58"/>
    <n v="31.5"/>
    <n v="0.42585839999999997"/>
    <n v="67.250900000000001"/>
    <m/>
    <m/>
    <m/>
    <m/>
    <n v="13.074794769287109"/>
    <n v="105.88895416259766"/>
    <n v="26.743320465087891"/>
    <n v="0"/>
    <n v="0"/>
    <n v="0"/>
    <n v="0"/>
    <s v="FLOAT"/>
    <s v="HYBRID"/>
    <n v="0"/>
    <n v="-3.5524006932973862E-2"/>
    <n v="0.22156642377376556"/>
    <n v="0.16715435683727264"/>
    <n v="7.0000000298023224E-2"/>
    <m/>
    <m/>
    <n v="0.1082623153924942"/>
    <n v="0.11330410838127136"/>
    <n v="0.1022358238697052"/>
    <n v="-0.11560413986444473"/>
    <n v="9.6363268792629242E-2"/>
    <m/>
    <m/>
    <m/>
    <n v="8.6000002920627594E-2"/>
    <n v="8.5223272442817688E-2"/>
    <n v="0.19262169301509857"/>
    <n v="0.19993504881858826"/>
    <n v="0.11857718229293823"/>
  </r>
  <r>
    <x v="55"/>
    <x v="7"/>
    <s v="FIN"/>
    <n v="172"/>
    <n v="3322.1"/>
    <n v="2328.1949152542375"/>
    <n v="10.376509051564184"/>
    <n v="11.313499999999999"/>
    <n v="216.96600000000001"/>
    <n v="0.13100000000000001"/>
    <n v="0.84599999999999997"/>
    <n v="0.36"/>
    <n v="55.195"/>
    <n v="55.734999999999999"/>
    <n v="67.64"/>
    <n v="90.821000000000012"/>
    <n v="7.5"/>
    <n v="7"/>
    <n v="0.13464152051898248"/>
    <n v="2"/>
    <n v="6.8851313896797106E-2"/>
    <n v="0.11408721013838138"/>
    <n v="33.159999999999997"/>
    <n v="39.5"/>
    <n v="0.3992888"/>
    <n v="69.11"/>
    <m/>
    <m/>
    <m/>
    <m/>
    <n v="13.357821464538574"/>
    <n v="97.026206970214844"/>
    <n v="19.642356872558594"/>
    <n v="0"/>
    <n v="0"/>
    <n v="0"/>
    <n v="0"/>
    <s v="FLOAT"/>
    <s v="HYBRID"/>
    <n v="0"/>
    <n v="0.37820464372634888"/>
    <n v="0.85708522796630859"/>
    <n v="9.657742828130722E-2"/>
    <n v="6.4999997615814209E-2"/>
    <m/>
    <m/>
    <n v="0.74601238965988159"/>
    <n v="0.11107286810874939"/>
    <n v="6.3615165650844574E-2"/>
    <n v="0.26386278867721558"/>
    <n v="7.4652500450611115E-2"/>
    <m/>
    <m/>
    <m/>
    <n v="7.0000000298023224E-2"/>
    <n v="9.4350516796112061E-2"/>
    <n v="0.74840915203094482"/>
    <n v="0.81176728010177612"/>
    <n v="8.0788716673851013E-2"/>
  </r>
  <r>
    <x v="56"/>
    <x v="7"/>
    <s v="FIN"/>
    <n v="172"/>
    <n v="3355.2"/>
    <n v="2391.8089248277929"/>
    <n v="10.665332667757943"/>
    <n v="11.977499999999999"/>
    <n v="226.32499999999999"/>
    <n v="0.151"/>
    <n v="0.82530000000000003"/>
    <n v="-0.52"/>
    <n v="56.677"/>
    <n v="56.365000000000002"/>
    <n v="74.02000000000001"/>
    <n v="100.08400000000002"/>
    <n v="7.5"/>
    <n v="6.7"/>
    <n v="0.19737378541999362"/>
    <n v="1.6"/>
    <n v="7.5506429761209123E-2"/>
    <n v="0.12578382925777468"/>
    <n v="34.24"/>
    <n v="40.799999999999997"/>
    <n v="0.39688530000000005"/>
    <n v="80.901200000000003"/>
    <m/>
    <m/>
    <m/>
    <m/>
    <n v="12.859061241149902"/>
    <n v="99.148582458496094"/>
    <n v="19.432937622070313"/>
    <n v="0"/>
    <n v="0"/>
    <n v="1"/>
    <n v="1"/>
    <s v="PEG"/>
    <s v="HYBRID"/>
    <n v="0"/>
    <n v="0.38301604986190796"/>
    <n v="0.53298008441925049"/>
    <n v="7.1338921785354614E-2"/>
    <n v="6.4999997615814209E-2"/>
    <m/>
    <m/>
    <n v="0.46591702103614807"/>
    <n v="6.706305593252182E-2"/>
    <n v="4.5748192816972733E-2"/>
    <n v="0.28036883473396301"/>
    <n v="6.9584973156452179E-2"/>
    <m/>
    <m/>
    <m/>
    <n v="6.7000001668930054E-2"/>
    <n v="8.9094430208206177E-2"/>
    <n v="0.476859450340271"/>
    <n v="0.51657944917678833"/>
    <n v="6.8169459700584412E-2"/>
  </r>
  <r>
    <x v="57"/>
    <x v="7"/>
    <s v="FIN"/>
    <n v="172"/>
    <n v="3380.6"/>
    <n v="2557.1175771971498"/>
    <n v="11.404536008839418"/>
    <n v="12.5359"/>
    <n v="253.279"/>
    <n v="0.153"/>
    <n v="0.83940000000000003"/>
    <n v="-0.99"/>
    <n v="63.859000000000002"/>
    <n v="63.244"/>
    <n v="84.82"/>
    <n v="119.56"/>
    <n v="6"/>
    <n v="6.2"/>
    <n v="0.38611846016583068"/>
    <n v="1.5"/>
    <n v="8.4492369615000451E-2"/>
    <n v="0.10640452592341954"/>
    <n v="39.08"/>
    <n v="39.9"/>
    <n v="0.39885229999999999"/>
    <n v="95.98"/>
    <n v="51.301000000000002"/>
    <m/>
    <m/>
    <m/>
    <n v="13.737191200256348"/>
    <n v="100.28318023681641"/>
    <n v="19.583641052246094"/>
    <n v="0"/>
    <n v="0"/>
    <n v="1"/>
    <n v="1"/>
    <s v="PEG"/>
    <s v="HYBRID"/>
    <n v="-0.25166654999999999"/>
    <n v="0.74019509553909302"/>
    <m/>
    <n v="0.10703233629465103"/>
    <n v="5.9999998658895493E-2"/>
    <m/>
    <m/>
    <m/>
    <m/>
    <m/>
    <n v="0.64003837108612061"/>
    <n v="5.7336200028657913E-2"/>
    <m/>
    <m/>
    <m/>
    <n v="6.1999998986721039E-2"/>
    <n v="9.4033569097518921E-2"/>
    <m/>
    <m/>
    <n v="8.3516165614128113E-2"/>
  </r>
  <r>
    <x v="58"/>
    <x v="7"/>
    <s v="FIN"/>
    <n v="172"/>
    <n v="3412.1"/>
    <n v="2707.2352767962311"/>
    <n v="12.082104011578016"/>
    <n v="13.676600000000001"/>
    <n v="273.40499999999997"/>
    <n v="0.19500000000000001"/>
    <n v="0.86"/>
    <n v="-18.22"/>
    <n v="80.129000000000005"/>
    <n v="62.453000000000003"/>
    <n v="88.8"/>
    <n v="130.73000000000002"/>
    <n v="7"/>
    <n v="7.2"/>
    <n v="0.44474162474581486"/>
    <n v="1.5"/>
    <n v="9.3662321889005945E-2"/>
    <n v="0.10751815072877234"/>
    <n v="44.76"/>
    <n v="50.4"/>
    <n v="0.39640949999999997"/>
    <n v="117.5775"/>
    <n v="64.564999999999998"/>
    <m/>
    <m/>
    <m/>
    <n v="13.515137672424316"/>
    <n v="108.58879852294922"/>
    <n v="22.404743194580078"/>
    <n v="0"/>
    <n v="0"/>
    <n v="1"/>
    <n v="1"/>
    <s v="PEG"/>
    <s v="HYBRID"/>
    <n v="0.38625002000000003"/>
    <n v="-8.1779435276985168E-2"/>
    <n v="0.17732453346252441"/>
    <n v="4.1083723306655884E-2"/>
    <n v="7.0000000298023224E-2"/>
    <m/>
    <m/>
    <n v="0.15182922780513763"/>
    <n v="2.5495313107967377E-2"/>
    <n v="2.2134630009531975E-2"/>
    <n v="-0.12777483463287354"/>
    <n v="6.6504389047622681E-2"/>
    <m/>
    <m/>
    <m/>
    <n v="7.1999996900558472E-2"/>
    <n v="5.8006800711154938E-2"/>
    <n v="0.133431077003479"/>
    <n v="0.13959173858165741"/>
    <n v="5.5541861802339554E-2"/>
  </r>
  <r>
    <x v="59"/>
    <x v="7"/>
    <s v="FIN"/>
    <n v="172"/>
    <n v="3435.3"/>
    <n v="2716.8177570093453"/>
    <n v="12.129434902796948"/>
    <n v="13.399900000000001"/>
    <n v="265.20499999999998"/>
    <n v="0.16500000000000001"/>
    <n v="0.85340000000000005"/>
    <n v="-6.25"/>
    <n v="70.013999999999996"/>
    <n v="64.296999999999997"/>
    <n v="88.81"/>
    <n v="133.85000000000002"/>
    <n v="7"/>
    <n v="7.5"/>
    <n v="0.48312747024474145"/>
    <n v="2.8"/>
    <n v="9.237423494750685E-2"/>
    <n v="0.11400978788885439"/>
    <n v="43.02"/>
    <n v="45.1"/>
    <n v="0.3996519"/>
    <n v="121.4606"/>
    <n v="69.113"/>
    <m/>
    <m/>
    <m/>
    <n v="13.607454299926758"/>
    <n v="107.82022857666016"/>
    <n v="21.355388641357422"/>
    <n v="0"/>
    <n v="0"/>
    <n v="1"/>
    <n v="1"/>
    <s v="PEG"/>
    <s v="HYBRID"/>
    <n v="0.70833349000000001"/>
    <n v="-0.15218403935432434"/>
    <n v="0.10898789763450623"/>
    <n v="6.1072982847690582E-2"/>
    <n v="7.0000000298023224E-2"/>
    <m/>
    <m/>
    <n v="8.6308464407920837E-2"/>
    <n v="2.2679435089230537E-2"/>
    <n v="2.0877527073025703E-2"/>
    <n v="-0.20650923252105713"/>
    <n v="8.5917264223098755E-2"/>
    <m/>
    <m/>
    <m/>
    <n v="7.5000002980232239E-2"/>
    <n v="6.8174555897712708E-2"/>
    <n v="7.581610232591629E-2"/>
    <n v="7.6750442385673523E-2"/>
    <n v="6.5536491572856903E-2"/>
  </r>
  <r>
    <x v="60"/>
    <x v="7"/>
    <s v="FIN"/>
    <n v="172"/>
    <n v="3462.7"/>
    <n v="2665.633806900551"/>
    <n v="11.895094401384096"/>
    <n v="12.446300000000001"/>
    <n v="240.11199999999999"/>
    <n v="0.13800000000000001"/>
    <n v="0.78410000000000002"/>
    <n v="0.98"/>
    <n v="52.476999999999997"/>
    <n v="53.454000000000001"/>
    <n v="89.98"/>
    <n v="138.19999999999999"/>
    <n v="6"/>
    <n v="7.1"/>
    <n v="0.38594724765245453"/>
    <n v="4"/>
    <n v="7.9800052899539453E-2"/>
    <n v="0.12731964473275409"/>
    <n v="42.75"/>
    <n v="47.4"/>
    <n v="0.39679530000000002"/>
    <n v="119.6704"/>
    <n v="80.188000000000002"/>
    <m/>
    <m/>
    <m/>
    <n v="13.703996658325195"/>
    <n v="102.63081359863281"/>
    <n v="18.780019760131836"/>
    <n v="0"/>
    <n v="0"/>
    <n v="1"/>
    <n v="1"/>
    <s v="PEG"/>
    <s v="HYBRID"/>
    <n v="-1.7212502999999999"/>
    <n v="-4.0487699210643768E-2"/>
    <n v="-0.18006980419158936"/>
    <n v="7.5585901737213135E-2"/>
    <n v="5.9999998658895493E-2"/>
    <m/>
    <m/>
    <n v="-0.20114794373512268"/>
    <n v="2.1078135818243027E-2"/>
    <n v="2.6385530829429626E-2"/>
    <n v="-0.10355868935585022"/>
    <n v="8.659651130437851E-2"/>
    <m/>
    <m/>
    <m/>
    <n v="7.1000002324581146E-2"/>
    <n v="7.7628687024116516E-2"/>
    <n v="-0.14241795241832733"/>
    <n v="-0.16326747834682465"/>
    <n v="6.7792952060699463E-2"/>
  </r>
  <r>
    <x v="61"/>
    <x v="7"/>
    <s v="FIN"/>
    <n v="172"/>
    <n v="3489.6"/>
    <n v="2580.597238204833"/>
    <n v="11.512555620576849"/>
    <n v="11.570600000000001"/>
    <n v="213.148"/>
    <n v="0.108"/>
    <n v="0.72130000000000005"/>
    <n v="9.39"/>
    <n v="34.646999999999998"/>
    <n v="44.030999999999999"/>
    <n v="86.78"/>
    <n v="136.01"/>
    <n v="8"/>
    <n v="8.3000000000000007"/>
    <n v="0.35317717259226478"/>
    <n v="4.5999999999999996"/>
    <n v="6.4496353285062064E-2"/>
    <n v="0.15211034216147565"/>
    <n v="37.56"/>
    <n v="42.5"/>
    <n v="0.51817500000000005"/>
    <n v="117.3081"/>
    <n v="88.222999999999999"/>
    <m/>
    <m/>
    <m/>
    <n v="13.847407341003418"/>
    <n v="103.26053619384766"/>
    <n v="20.921928405761719"/>
    <n v="1"/>
    <n v="1"/>
    <n v="1"/>
    <n v="1"/>
    <s v="PEG"/>
    <s v="HYBRID"/>
    <n v="-0.41020834"/>
    <n v="8.0266788601875305E-2"/>
    <n v="-5.9724286198616028E-2"/>
    <n v="8.3905667066574097E-2"/>
    <n v="5.4999999701976776E-2"/>
    <m/>
    <m/>
    <n v="-8.4908030927181244E-2"/>
    <n v="2.5183742865920067E-2"/>
    <n v="2.7520449832081795E-2"/>
    <n v="-9.6793482080101967E-3"/>
    <n v="8.4172360599040985E-2"/>
    <m/>
    <m/>
    <m/>
    <n v="8.2999996840953827E-2"/>
    <n v="8.3357624709606171E-2"/>
    <n v="-3.3084649592638016E-2"/>
    <n v="-4.37590591609478E-2"/>
    <n v="6.9452837109565735E-2"/>
  </r>
  <r>
    <x v="62"/>
    <x v="7"/>
    <s v="FIN"/>
    <n v="172"/>
    <n v="3516"/>
    <n v="2549.7636311732799"/>
    <n v="11.371930283777484"/>
    <n v="10.958500000000001"/>
    <n v="214.89599999999999"/>
    <n v="0.115"/>
    <n v="0.7147"/>
    <n v="10.49"/>
    <n v="35.023000000000003"/>
    <n v="45.515999999999998"/>
    <n v="82.55"/>
    <n v="131.96999999999997"/>
    <n v="6.5"/>
    <n v="7.1"/>
    <n v="0.32040709753207497"/>
    <n v="5.8"/>
    <n v="6.0478748777052962E-2"/>
    <n v="0.1615615710640104"/>
    <n v="24.38"/>
    <n v="30"/>
    <n v="0.64883000000000002"/>
    <n v="113.2869"/>
    <n v="80.003299999999996"/>
    <m/>
    <m/>
    <m/>
    <n v="13.116225242614746"/>
    <n v="101.489013671875"/>
    <n v="19.566135406494141"/>
    <n v="0"/>
    <n v="0"/>
    <n v="0"/>
    <n v="0"/>
    <s v="FLOAT"/>
    <s v="HYBRID"/>
    <n v="0"/>
    <n v="9.6401087939739227E-3"/>
    <n v="-6.7206427454948425E-2"/>
    <n v="8.1000000238418579E-2"/>
    <n v="5.000000074505806E-2"/>
    <m/>
    <m/>
    <n v="-9.2786334455013275E-2"/>
    <n v="2.5579905137419701E-2"/>
    <n v="2.8196118772029877E-2"/>
    <n v="-6.7290209233760834E-2"/>
    <n v="8.3562679588794708E-2"/>
    <m/>
    <m/>
    <m/>
    <n v="7.1000002324581146E-2"/>
    <n v="7.7939726412296295E-2"/>
    <n v="-4.7792896628379822E-2"/>
    <n v="-5.9645220637321472E-2"/>
    <n v="6.549999862909317E-2"/>
  </r>
  <r>
    <x v="63"/>
    <x v="7"/>
    <s v="FIN"/>
    <n v="172"/>
    <n v="3536.6"/>
    <n v="2701.6446398184912"/>
    <n v="12.060121442100778"/>
    <n v="11.4672"/>
    <n v="230.542"/>
    <n v="0.10299999999999999"/>
    <n v="0.69330000000000003"/>
    <n v="13.31"/>
    <n v="39.280999999999999"/>
    <n v="52.591999999999999"/>
    <n v="86.98"/>
    <n v="138.85"/>
    <n v="4.5"/>
    <n v="5.9"/>
    <n v="0.30787434155294285"/>
    <n v="6.2"/>
    <n v="6.4128328444633745E-2"/>
    <n v="0.15215021651161892"/>
    <n v="28.73"/>
    <n v="32.5"/>
    <n v="0.53571999999999997"/>
    <n v="106.52200000000001"/>
    <n v="72.549400000000006"/>
    <m/>
    <m/>
    <m/>
    <n v="12.517539024353027"/>
    <n v="91.230430603027344"/>
    <n v="18.249902725219727"/>
    <n v="0"/>
    <n v="0"/>
    <n v="0"/>
    <n v="0"/>
    <s v="FLOAT"/>
    <s v="HYBRID"/>
    <n v="0"/>
    <n v="0.43665409088134766"/>
    <n v="-1.3577323406934738E-2"/>
    <n v="0.1659376323223114"/>
    <n v="4.5000001788139343E-2"/>
    <m/>
    <m/>
    <n v="-3.9115875959396362E-2"/>
    <n v="2.5538552552461624E-2"/>
    <n v="2.6578182354569435E-2"/>
    <n v="0.3437294065952301"/>
    <n v="6.0946162790060043E-2"/>
    <m/>
    <m/>
    <m/>
    <n v="5.9000000357627869E-2"/>
    <n v="8.1895150244235992E-2"/>
    <n v="4.6980991959571838E-2"/>
    <n v="4.11386638879776E-2"/>
    <n v="0.10546881705522537"/>
  </r>
  <r>
    <x v="64"/>
    <x v="7"/>
    <s v="FIN"/>
    <n v="172"/>
    <n v="3561.6"/>
    <n v="2988.3741899126512"/>
    <n v="13.346154346398331"/>
    <n v="12.621499999999999"/>
    <n v="261.274"/>
    <n v="0.11899999999999999"/>
    <n v="0.68669999999999998"/>
    <n v="13.95"/>
    <n v="47.764000000000003"/>
    <n v="61.713999999999999"/>
    <n v="89.35"/>
    <n v="145.81"/>
    <n v="4"/>
    <n v="5.4"/>
    <n v="0.33365894606738683"/>
    <n v="4.4000000000000004"/>
    <n v="7.4709042606947787E-2"/>
    <n v="0.12943519743288265"/>
    <n v="33.67"/>
    <n v="41"/>
    <n v="0.45059500000000002"/>
    <n v="99.417400000000001"/>
    <n v="65.790000000000006"/>
    <m/>
    <m/>
    <m/>
    <n v="11.257275581359863"/>
    <n v="79.135581970214844"/>
    <n v="16.604482650756836"/>
    <n v="0"/>
    <n v="0"/>
    <n v="0"/>
    <n v="0"/>
    <s v="FLOAT"/>
    <s v="HYBRID"/>
    <n v="0"/>
    <n v="0.15350878238677979"/>
    <n v="0.10855360329151154"/>
    <n v="7.9098135232925415E-2"/>
    <n v="3.9999999105930328E-2"/>
    <m/>
    <m/>
    <n v="8.3751797676086426E-2"/>
    <n v="2.480180561542511E-2"/>
    <n v="2.2885134443640709E-2"/>
    <n v="8.9395582675933838E-2"/>
    <n v="6.1745807528495789E-2"/>
    <m/>
    <m/>
    <m/>
    <n v="5.4000001400709152E-2"/>
    <n v="6.7265607416629791E-2"/>
    <n v="0.10960963368415833"/>
    <n v="0.11423518508672714"/>
    <n v="5.9549067169427872E-2"/>
  </r>
  <r>
    <x v="65"/>
    <x v="7"/>
    <s v="FIN"/>
    <n v="172"/>
    <n v="3589.6"/>
    <n v="3092.6619127516774"/>
    <n v="13.817464843180645"/>
    <n v="13.0259"/>
    <n v="274.964"/>
    <n v="0.14099999999999999"/>
    <n v="0.69330000000000003"/>
    <n v="8.48"/>
    <n v="53.444000000000003"/>
    <n v="61.929000000000002"/>
    <n v="93.66"/>
    <n v="155.62"/>
    <n v="4"/>
    <n v="5.2"/>
    <n v="0.34475351693415951"/>
    <n v="3.7"/>
    <n v="8.1946864468704625E-2"/>
    <n v="0.11514238778254163"/>
    <n v="34.82"/>
    <n v="45.3"/>
    <n v="0.46307999999999999"/>
    <n v="106.11450000000001"/>
    <n v="69.489999999999995"/>
    <m/>
    <m/>
    <m/>
    <n v="11.145950317382813"/>
    <n v="79.466766357421875"/>
    <n v="15.351008415222168"/>
    <n v="0"/>
    <n v="0"/>
    <n v="0"/>
    <n v="0"/>
    <s v="FLOAT"/>
    <s v="HYBRID"/>
    <n v="0"/>
    <n v="0.12974447011947632"/>
    <n v="5.5950913578271866E-2"/>
    <n v="6.3310116529464722E-2"/>
    <n v="3.7099998444318771E-2"/>
    <m/>
    <m/>
    <n v="3.325251117348671E-2"/>
    <n v="2.2698402404785156E-2"/>
    <n v="2.1967913955450058E-2"/>
    <n v="6.9311678409576416E-2"/>
    <n v="5.3193427622318268E-2"/>
    <m/>
    <m/>
    <m/>
    <n v="5.2000001072883606E-2"/>
    <n v="5.6880354881286621E-2"/>
    <n v="6.3615642488002777E-2"/>
    <n v="6.4703479409217834E-2"/>
    <n v="5.0205059349536896E-2"/>
  </r>
  <r>
    <x v="66"/>
    <x v="7"/>
    <s v="FIN"/>
    <n v="172"/>
    <n v="3612.4"/>
    <n v="3278.7758955845602"/>
    <n v="14.64870047274338"/>
    <n v="13.933999999999999"/>
    <n v="302.90600000000001"/>
    <n v="0.153"/>
    <n v="0.69330000000000003"/>
    <n v="7.9"/>
    <n v="63.69"/>
    <n v="71.594999999999999"/>
    <n v="101.98"/>
    <n v="172.6"/>
    <n v="4"/>
    <n v="5.0999999999999996"/>
    <n v="0.3457123070090658"/>
    <n v="2.7"/>
    <n v="9.1178154216114846E-2"/>
    <n v="0.10297590868184101"/>
    <n v="37.25"/>
    <n v="48.6"/>
    <n v="0.45672399999999996"/>
    <n v="113.6811"/>
    <n v="75.239999999999995"/>
    <m/>
    <m/>
    <m/>
    <n v="10.511808395385742"/>
    <n v="77.078514099121094"/>
    <n v="15.423349380493164"/>
    <n v="0"/>
    <n v="0"/>
    <n v="0"/>
    <n v="0"/>
    <s v="FLOAT"/>
    <s v="HYBRID"/>
    <n v="0"/>
    <n v="0.45579013228416443"/>
    <n v="2.5014178827404976E-2"/>
    <n v="7.0141471922397614E-2"/>
    <n v="3.6350000649690628E-2"/>
    <m/>
    <m/>
    <n v="2.7787929866462946E-3"/>
    <n v="2.2235386073589325E-2"/>
    <n v="2.2173769772052765E-2"/>
    <n v="0.38801291584968567"/>
    <n v="4.2709793895483017E-2"/>
    <m/>
    <m/>
    <m/>
    <n v="5.0999999046325684E-2"/>
    <n v="5.9281744062900543E-2"/>
    <n v="9.0965099632740021E-2"/>
    <n v="9.3763083219528198E-2"/>
    <n v="5.324573814868927E-2"/>
  </r>
  <r>
    <x v="67"/>
    <x v="7"/>
    <s v="FIN"/>
    <n v="172"/>
    <n v="3640.2"/>
    <n v="3441.1795366795373"/>
    <n v="15.379489433163711"/>
    <n v="15.321300000000001"/>
    <n v="356.62700000000001"/>
    <n v="0.18"/>
    <n v="0.72799999999999998"/>
    <n v="-0.24"/>
    <n v="93.063999999999993"/>
    <n v="92.825000000000003"/>
    <n v="121"/>
    <n v="206.35"/>
    <n v="4"/>
    <n v="5.0999999999999996"/>
    <n v="0.29366370294272465"/>
    <n v="2.6"/>
    <n v="0.11138885170296976"/>
    <n v="9.6809832121516309E-2"/>
    <n v="43.16"/>
    <n v="59"/>
    <n v="0.45922100000000005"/>
    <n v="132.08920000000001"/>
    <n v="82.2"/>
    <m/>
    <m/>
    <m/>
    <n v="10.304584503173828"/>
    <n v="77.587738037109375"/>
    <n v="16.391796112060547"/>
    <n v="0"/>
    <n v="0"/>
    <n v="0"/>
    <n v="0"/>
    <s v="FLOAT"/>
    <s v="HYBRID"/>
    <n v="0"/>
    <n v="-1.0937025770545006E-2"/>
    <n v="-0.11991824954748154"/>
    <n v="5.6400928646326065E-2"/>
    <n v="3.4099999815225601E-2"/>
    <m/>
    <m/>
    <n v="-0.15055306255817413"/>
    <n v="3.0634814873337746E-2"/>
    <n v="3.6064423620700836E-2"/>
    <n v="-5.1192816346883774E-2"/>
    <n v="4.9802727997303009E-2"/>
    <m/>
    <m/>
    <m/>
    <n v="5.0999999046325684E-2"/>
    <n v="4.7253187745809555E-2"/>
    <n v="-9.4462811946868896E-2"/>
    <n v="-0.10463137179613113"/>
    <n v="4.5250464230775833E-2"/>
  </r>
  <r>
    <x v="68"/>
    <x v="7"/>
    <s v="FIN"/>
    <n v="172"/>
    <n v="3672.1"/>
    <n v="3589.4436542669587"/>
    <n v="16.049800032582073"/>
    <n v="15.9788"/>
    <n v="384.65600000000001"/>
    <n v="0.183"/>
    <n v="0.74939999999999996"/>
    <n v="-2.73"/>
    <n v="86.072999999999993"/>
    <n v="83.98"/>
    <n v="129"/>
    <n v="223.62"/>
    <n v="4"/>
    <n v="5.0999999999999996"/>
    <n v="0.24709389930441947"/>
    <n v="2.6"/>
    <n v="0.12181622218177199"/>
    <n v="8.7644635876872712E-2"/>
    <n v="48.62"/>
    <n v="54.3"/>
    <n v="0.46421499999999999"/>
    <n v="146.57759999999999"/>
    <n v="91.03"/>
    <m/>
    <m/>
    <m/>
    <n v="9.7641496658325195"/>
    <n v="76.48468017578125"/>
    <n v="14.339756011962891"/>
    <n v="0"/>
    <n v="0"/>
    <n v="0"/>
    <n v="0"/>
    <s v="FLOAT"/>
    <s v="HYBRID"/>
    <n v="0"/>
    <n v="1.9039792940020561E-2"/>
    <n v="-0.12051460146903992"/>
    <n v="4.6999998390674591E-2"/>
    <n v="3.3950001001358032E-2"/>
    <m/>
    <m/>
    <n v="-0.15858259797096252"/>
    <n v="3.8068000227212906E-2"/>
    <n v="4.5242708176374435E-2"/>
    <n v="-3.0371954664587975E-2"/>
    <n v="5.1892329007387161E-2"/>
    <m/>
    <m/>
    <m/>
    <n v="5.0999999046325684E-2"/>
    <n v="5.0316259264945984E-2"/>
    <n v="-9.3799188733100891E-2"/>
    <n v="-0.10252635180950165"/>
    <n v="4.0474999696016312E-2"/>
  </r>
  <r>
    <x v="69"/>
    <x v="7"/>
    <s v="FIN"/>
    <n v="172"/>
    <n v="3699.7"/>
    <n v="3407.6977753662504"/>
    <n v="15.234341366758981"/>
    <n v="15.1386"/>
    <n v="374.32499999999999"/>
    <n v="0.19900000000000001"/>
    <n v="0.76259999999999994"/>
    <n v="1.38"/>
    <n v="75.725999999999999"/>
    <n v="77.102999999999994"/>
    <n v="144"/>
    <n v="240.53000000000003"/>
    <n v="4"/>
    <m/>
    <n v="0.19367559513106936"/>
    <m/>
    <n v="0.11387301937586088"/>
    <n v="0.15057236358779136"/>
    <n v="47.09"/>
    <n v="83.6"/>
    <n v="0.44423499999999999"/>
    <n v="157.85400000000001"/>
    <n v="98.89"/>
    <m/>
    <m/>
    <m/>
    <n v="9.8540868759155273"/>
    <n v="82.691963195800781"/>
    <n v="15.807439804077148"/>
    <n v="0"/>
    <n v="0"/>
    <n v="0"/>
    <n v="0"/>
    <s v="FLOAT"/>
    <s v="HYBRID"/>
    <m/>
    <n v="-5.5631097406148911E-2"/>
    <n v="-0.16880813241004944"/>
    <n v="4.6999998390674591E-2"/>
    <n v="3.3649999648332596E-2"/>
    <m/>
    <m/>
    <n v="-0.21618492901325226"/>
    <n v="4.737679660320282E-2"/>
    <n v="6.0443844646215439E-2"/>
    <n v="-9.9291324615478516E-2"/>
    <n v="5.8746252208948135E-2"/>
    <m/>
    <m/>
    <m/>
    <m/>
    <n v="5.2913259714841843E-2"/>
    <n v="-0.13586215674877167"/>
    <n v="-0.1553414911031723"/>
    <n v="4.0325000882148743E-2"/>
  </r>
  <r>
    <x v="70"/>
    <x v="7"/>
    <s v="FIN"/>
    <n v="172"/>
    <n v="3695.6170000000002"/>
    <n v="3220.4153596538672"/>
    <n v="14.38091280820248"/>
    <n v="12.707599999999999"/>
    <n v="428.60199999999998"/>
    <n v="0.22500000000000001"/>
    <n v="0.90790000000000004"/>
    <n v="-62.9"/>
    <n v="91.641999999999996"/>
    <n v="28.745999999999999"/>
    <n v="178"/>
    <n v="288.3"/>
    <n v="4"/>
    <m/>
    <n v="0.18271799427499755"/>
    <m/>
    <n v="0.11960807313920212"/>
    <n v="0.3897997699964606"/>
    <n v="51.82"/>
    <n v="210"/>
    <n v="0.49870099999999995"/>
    <n v="177.63"/>
    <n v="100.33"/>
    <m/>
    <m/>
    <m/>
    <n v="8.5708599090576172"/>
    <n v="76.5709228515625"/>
    <n v="12.929850578308105"/>
    <n v="0"/>
    <n v="0"/>
    <n v="1"/>
    <n v="1"/>
    <s v="PEG"/>
    <s v="USA"/>
    <m/>
    <n v="0.21878299117088318"/>
    <n v="6.0429759323596954E-3"/>
    <n v="4.6999998390674591E-2"/>
    <n v="3.1599998474121094E-2"/>
    <m/>
    <m/>
    <n v="-5.6579027324914932E-2"/>
    <n v="6.2622003257274628E-2"/>
    <n v="6.6377580165863037E-2"/>
    <n v="0.18124797940254211"/>
    <n v="3.7604320794343948E-2"/>
    <m/>
    <m/>
    <m/>
    <m/>
    <n v="4.4420026242733002E-2"/>
    <n v="3.4733746200799942E-2"/>
    <n v="3.3344507217407227E-2"/>
    <n v="3.9299998432397842E-2"/>
  </r>
  <r>
    <x v="71"/>
    <x v="7"/>
    <s v="FIN"/>
    <n v="172"/>
    <n v="3707.8150000000001"/>
    <n v="3322.2109670448408"/>
    <n v="14.847910934895957"/>
    <n v="12.335599999999999"/>
    <n v="531.05999999999995"/>
    <n v="0.10100000000000001"/>
    <n v="1.0729"/>
    <n v="-58.8"/>
    <n v="102.011"/>
    <n v="43.215000000000003"/>
    <n v="207"/>
    <n v="326.7"/>
    <n v="4"/>
    <m/>
    <n v="0.18641618456392178"/>
    <m/>
    <n v="0.14322300040001895"/>
    <n v="0.51284412307460558"/>
    <n v="119.67"/>
    <n v="310"/>
    <n v="0.48608000000000001"/>
    <n v="172.62899999999999"/>
    <n v="102.08"/>
    <m/>
    <m/>
    <m/>
    <n v="7.6257443428039551"/>
    <n v="67.908561706542969"/>
    <n v="14.831343650817871"/>
    <n v="0"/>
    <n v="0"/>
    <n v="1"/>
    <n v="1"/>
    <s v="PEG"/>
    <s v="USA"/>
    <m/>
    <n v="0.4565349817276001"/>
    <n v="8.8925205171108246E-2"/>
    <n v="4.6999998390674591E-2"/>
    <n v="3.085000067949295E-2"/>
    <m/>
    <m/>
    <n v="2.0238837227225304E-2"/>
    <n v="6.8686366081237793E-2"/>
    <n v="6.732381135225296E-2"/>
    <n v="0.41179779171943665"/>
    <n v="3.6546606570482254E-2"/>
    <m/>
    <m/>
    <m/>
    <m/>
    <n v="5.1596418023109436E-2"/>
    <n v="0.11453952640295029"/>
    <n v="0.14609669148921967"/>
    <n v="3.8924999535083771E-2"/>
  </r>
  <r>
    <x v="72"/>
    <x v="7"/>
    <s v="FIN"/>
    <n v="172"/>
    <n v="3708.8009999999999"/>
    <n v="3327.1734088457388"/>
    <n v="14.823824770253433"/>
    <n v="12.1578"/>
    <n v="658.36800000000005"/>
    <n v="0.11"/>
    <n v="1.2627999999999999"/>
    <n v="-57.4"/>
    <n v="117.315"/>
    <n v="59.905999999999999"/>
    <n v="254"/>
    <n v="401.7"/>
    <n v="4"/>
    <m/>
    <n v="0.20716714118510779"/>
    <m/>
    <n v="0.17419842446940209"/>
    <n v="0.55676030279128219"/>
    <n v="171.85"/>
    <n v="280"/>
    <n v="0.48568799999999995"/>
    <n v="187.11600000000001"/>
    <n v="105.07"/>
    <m/>
    <m/>
    <m/>
    <n v="7.4514451026916504"/>
    <n v="61.125648498535156"/>
    <n v="14.391545295715332"/>
    <n v="0"/>
    <n v="0"/>
    <n v="1"/>
    <n v="1"/>
    <s v="PEG"/>
    <s v="USA"/>
    <m/>
    <n v="0.30703994631767273"/>
    <n v="0.18090236186981201"/>
    <n v="4.6999998390674591E-2"/>
    <n v="3.085000067949295E-2"/>
    <m/>
    <m/>
    <n v="0.11131555587053299"/>
    <n v="6.9586798548698425E-2"/>
    <n v="6.2616594135761261E-2"/>
    <n v="0.27601450681686401"/>
    <n v="2.2956365719437599E-2"/>
    <m/>
    <m/>
    <m/>
    <m/>
    <n v="2.9292656108736992E-2"/>
    <n v="0.15313373506069183"/>
    <n v="0.20205970108509064"/>
    <n v="3.8924999535083771E-2"/>
  </r>
  <r>
    <x v="73"/>
    <x v="7"/>
    <s v="FIN"/>
    <n v="172"/>
    <n v="3732.5320000000002"/>
    <n v="3696.7258801397479"/>
    <n v="16.504492127558628"/>
    <n v="12.9733"/>
    <n v="843.43100000000004"/>
    <n v="0.107"/>
    <n v="1.4278"/>
    <n v="-41.7"/>
    <n v="128.804"/>
    <n v="87.126999999999995"/>
    <n v="294"/>
    <n v="497.90000000000003"/>
    <n v="4"/>
    <m/>
    <n v="0.22045323222309485"/>
    <m/>
    <n v="0.21989484215591779"/>
    <n v="0.61204658259497025"/>
    <n v="220.39"/>
    <n v="340"/>
    <n v="0.48568799999999995"/>
    <n v="223.71700000000001"/>
    <n v="114.79"/>
    <m/>
    <m/>
    <m/>
    <n v="7.3821506500244141"/>
    <n v="57.40130615234375"/>
    <n v="14.798200607299805"/>
    <n v="0"/>
    <n v="0"/>
    <n v="1"/>
    <n v="1"/>
    <s v="PEG"/>
    <s v="USA"/>
    <m/>
    <n v="-1.5148509293794632E-2"/>
    <n v="0.12776657938957214"/>
    <n v="4.6999998390674591E-2"/>
    <n v="3.1350001692771912E-2"/>
    <m/>
    <m/>
    <n v="6.4131833612918854E-2"/>
    <n v="6.3634753227233887E-2"/>
    <n v="5.9799686074256897E-2"/>
    <n v="-3.7705790251493454E-2"/>
    <n v="3.1767357140779495E-2"/>
    <m/>
    <m/>
    <m/>
    <m/>
    <n v="3.0569544062018394E-2"/>
    <n v="8.4723971784114838E-2"/>
    <n v="0.10736491531133652"/>
    <n v="3.9175000041723251E-2"/>
  </r>
  <r>
    <x v="74"/>
    <x v="7"/>
    <s v="FIN"/>
    <n v="172"/>
    <n v="3737.096"/>
    <n v="3684.5799196787152"/>
    <n v="16.442436070182691"/>
    <n v="11.9207"/>
    <n v="946.38599999999997"/>
    <n v="8.3000000000000004E-2"/>
    <n v="1.5185999999999999"/>
    <n v="-25.8"/>
    <n v="89.185000000000002"/>
    <n v="63.320999999999998"/>
    <n v="375"/>
    <n v="636.9"/>
    <n v="4"/>
    <m/>
    <n v="0.24045085378542588"/>
    <m/>
    <n v="0.25056357885827729"/>
    <n v="0.71135493939837413"/>
    <n v="236.4"/>
    <n v="440"/>
    <n v="0.48568799999999995"/>
    <n v="241.06100000000001"/>
    <n v="109.2"/>
    <m/>
    <m/>
    <m/>
    <n v="6.2926640510559082"/>
    <n v="50.217067718505859"/>
    <n v="14.038235664367676"/>
    <n v="0"/>
    <n v="0"/>
    <n v="1"/>
    <n v="1"/>
    <s v="PEG"/>
    <s v="USA"/>
    <m/>
    <n v="-4.0628436952829361E-2"/>
    <n v="0.15290488302707672"/>
    <n v="4.6999998390674591E-2"/>
    <n v="3.164999932050705E-2"/>
    <m/>
    <m/>
    <n v="9.071321040391922E-2"/>
    <n v="6.21916763484478E-2"/>
    <n v="5.7019274681806564E-2"/>
    <n v="-6.6899731755256653E-2"/>
    <n v="3.7602532655000687E-2"/>
    <m/>
    <m/>
    <m/>
    <m/>
    <n v="3.5086933523416519E-2"/>
    <n v="9.7035951912403107E-2"/>
    <n v="0.12968513369560242"/>
    <n v="3.932499885559082E-2"/>
  </r>
  <r>
    <x v="75"/>
    <x v="7"/>
    <s v="FIN"/>
    <n v="172"/>
    <n v="3778.89"/>
    <n v="3449.5159659393298"/>
    <n v="15.385169140109982"/>
    <n v="13.7341"/>
    <n v="1458.0150000000001"/>
    <n v="0.123"/>
    <n v="2.1294"/>
    <n v="-16"/>
    <n v="68.204999999999998"/>
    <n v="52.277999999999999"/>
    <n v="417"/>
    <n v="783.45"/>
    <n v="4"/>
    <m/>
    <n v="0.59047771613156996"/>
    <m/>
    <n v="0.54621020066902315"/>
    <n v="0.58645148276605408"/>
    <n v="337.34"/>
    <n v="430"/>
    <n v="1.3571069999999998"/>
    <n v="296.94799999999998"/>
    <n v="135.38"/>
    <m/>
    <m/>
    <m/>
    <n v="4.6985692977905273"/>
    <n v="45.511852264404297"/>
    <n v="17.007600784301758"/>
    <n v="0"/>
    <n v="0"/>
    <n v="0"/>
    <n v="0"/>
    <s v="FLOAT"/>
    <s v="USA"/>
    <m/>
    <n v="1.0561677217483521"/>
    <m/>
    <n v="4.6999998390674591E-2"/>
    <n v="3.1199999153614044E-2"/>
    <m/>
    <m/>
    <m/>
    <m/>
    <m/>
    <n v="1.0169246196746826"/>
    <n v="2.1900149062275887E-2"/>
    <m/>
    <m/>
    <m/>
    <m/>
    <n v="4.417094960808754E-2"/>
    <m/>
    <m/>
    <n v="3.9099998772144318E-2"/>
  </r>
  <r>
    <x v="76"/>
    <x v="7"/>
    <s v="FIN"/>
    <n v="172"/>
    <n v="3833.0720000000001"/>
    <n v="3682.991592222806"/>
    <n v="16.42329335417859"/>
    <n v="14.611599999999999"/>
    <n v="2187.8939999999998"/>
    <n v="0.16700000000000001"/>
    <n v="3.3921999999999999"/>
    <n v="71.3"/>
    <n v="242.74"/>
    <n v="230.505"/>
    <n v="495"/>
    <n v="923.19999999999993"/>
    <n v="4"/>
    <m/>
    <n v="0.59362802637769063"/>
    <m/>
    <n v="0.85565775399583066"/>
    <n v="0.47885768521815708"/>
    <n v="664"/>
    <n v="1000"/>
    <n v="4"/>
    <n v="478.30500000000001"/>
    <n v="190.81"/>
    <m/>
    <m/>
    <m/>
    <n v="4.4836235046386719"/>
    <n v="64.560432434082031"/>
    <n v="19.273876190185547"/>
    <n v="0"/>
    <n v="0"/>
    <n v="0"/>
    <n v="0"/>
    <s v="FLOAT"/>
    <s v="USA"/>
    <m/>
    <n v="-0.18748058378696442"/>
    <n v="2.9803972691297531E-2"/>
    <n v="4.6999998390674591E-2"/>
    <n v="3.085000067949295E-2"/>
    <m/>
    <m/>
    <n v="5.3346608765423298E-3"/>
    <n v="2.4469312280416489E-2"/>
    <n v="2.4339469149708748E-2"/>
    <n v="-0.20510639250278473"/>
    <n v="2.804279513657093E-2"/>
    <m/>
    <m/>
    <m/>
    <m/>
    <n v="2.2291038185358047E-2"/>
    <n v="1.3802245259284973E-2"/>
    <n v="5.0633144564926624E-3"/>
    <n v="3.8924999535083771E-2"/>
  </r>
  <r>
    <x v="77"/>
    <x v="7"/>
    <s v="FIN"/>
    <n v="172"/>
    <n v="3885.2840000000001"/>
    <n v="3716.845037574501"/>
    <n v="16.570019116957283"/>
    <n v="15.6571"/>
    <n v="2974.1640000000002"/>
    <n v="0.17799999999999999"/>
    <n v="4.4073000000000002"/>
    <n v="105.9"/>
    <n v="469.70499999999998"/>
    <n v="452.28100000000001"/>
    <n v="630"/>
    <n v="1192.2"/>
    <n v="5.25"/>
    <m/>
    <n v="0.72772166685386952"/>
    <m/>
    <n v="1.212028474477248"/>
    <n v="0.52549999999999997"/>
    <n v="702.07"/>
    <n v="880"/>
    <n v="4.0999999999999996"/>
    <n v="653.02499999999998"/>
    <n v="227.77"/>
    <m/>
    <m/>
    <m/>
    <n v="3.6730077266693115"/>
    <n v="69.495735168457031"/>
    <n v="21.201026916503906"/>
    <n v="0"/>
    <n v="0"/>
    <n v="0"/>
    <n v="0"/>
    <s v="FLOAT"/>
    <s v="USA"/>
    <m/>
    <n v="-1.9897466991096735E-3"/>
    <n v="0.25410982966423035"/>
    <n v="-4.599657841026783E-3"/>
    <n v="3.0300000682473183E-2"/>
    <m/>
    <m/>
    <n v="0.2258889377117157"/>
    <n v="2.8220903128385544E-2"/>
    <n v="2.302076667547226E-2"/>
    <n v="-4.4583339244127274E-2"/>
    <n v="3.2525777816772461E-2"/>
    <m/>
    <m/>
    <m/>
    <m/>
    <n v="3.1075669452548027E-2"/>
    <n v="0.1740899533033371"/>
    <n v="0.23523181676864624"/>
    <n v="1.2850170955061913E-2"/>
  </r>
  <r>
    <x v="78"/>
    <x v="7"/>
    <s v="FIN"/>
    <n v="172"/>
    <n v="3937.84"/>
    <n v="3957.1950408997959"/>
    <n v="17.63843510140601"/>
    <n v="17.316400000000002"/>
    <n v="4102.6059999999998"/>
    <n v="0.216"/>
    <n v="5.9341999999999997"/>
    <n v="118.80000000000001"/>
    <n v="663.69200000000001"/>
    <n v="565.048"/>
    <n v="715"/>
    <n v="1368"/>
    <n v="7.25"/>
    <n v="12"/>
    <n v="0.84480310007862525"/>
    <m/>
    <n v="1.8336837674340754"/>
    <n v="0.3901"/>
    <n v="994.34"/>
    <n v="1050"/>
    <n v="5.4"/>
    <n v="883.46400000000006"/>
    <n v="285.36"/>
    <n v="517.41909999999996"/>
    <n v="366.04489999999998"/>
    <n v="1253.268310546875"/>
    <n v="3.5348885059356689"/>
    <n v="80.792320251464844"/>
    <n v="20.573930740356445"/>
    <n v="0"/>
    <n v="0"/>
    <n v="1"/>
    <n v="1"/>
    <s v="PEG"/>
    <s v="USA"/>
    <m/>
    <n v="-0.2529885470867157"/>
    <n v="0.18805603682994843"/>
    <n v="-0.12867669761180878"/>
    <n v="5.195000022649765E-2"/>
    <m/>
    <m/>
    <n v="0.1608869880437851"/>
    <n v="2.7169050648808479E-2"/>
    <n v="2.3403700441122055E-2"/>
    <n v="-0.29377928376197815"/>
    <n v="4.2249139398336411E-2"/>
    <m/>
    <m/>
    <m/>
    <n v="0.11999999731779099"/>
    <n v="2.9837217181921005E-2"/>
    <n v="0.12154076248407364"/>
    <n v="0.1699407547712326"/>
    <n v="-3.8363348692655563E-2"/>
  </r>
  <r>
    <x v="79"/>
    <x v="7"/>
    <s v="FIN"/>
    <n v="172"/>
    <n v="3987.9960000000001"/>
    <n v="4143.2576331062328"/>
    <n v="18.505116309503816"/>
    <n v="18.014800000000001"/>
    <n v="4438.4350000000004"/>
    <n v="0.222"/>
    <n v="6.0144000000000002"/>
    <n v="198.54999999999998"/>
    <n v="662.77599999999995"/>
    <n v="656.06200000000001"/>
    <n v="840"/>
    <n v="1668.9"/>
    <n v="5.75"/>
    <n v="9.4"/>
    <n v="0.97702437380658202"/>
    <m/>
    <n v="1.9351912617027474"/>
    <n v="0.26640000000000003"/>
    <n v="1114.02"/>
    <n v="1330"/>
    <n v="3.61"/>
    <n v="1186.04"/>
    <n v="392.39"/>
    <n v="707.19259999999997"/>
    <n v="478.84739999999999"/>
    <n v="1639.482666015625"/>
    <n v="3.6532766819000244"/>
    <n v="86.4473876953125"/>
    <n v="21.88780403137207"/>
    <n v="0"/>
    <n v="0"/>
    <n v="1"/>
    <n v="1"/>
    <s v="PEG"/>
    <s v="USA"/>
    <m/>
    <n v="0.42893654108047485"/>
    <n v="0.18855947256088257"/>
    <n v="0.2150520533323288"/>
    <n v="4.309999942779541E-2"/>
    <m/>
    <m/>
    <n v="0.15651103854179382"/>
    <n v="3.2048441469669342E-2"/>
    <n v="2.7711315080523491E-2"/>
    <n v="0.33808940649032593"/>
    <n v="4.7462254762649536E-2"/>
    <m/>
    <m/>
    <m/>
    <n v="9.3999996781349182E-2"/>
    <n v="6.3508741557598114E-2"/>
    <n v="0.18882253766059875"/>
    <n v="0.19999209046363831"/>
    <n v="0.1290760338306427"/>
  </r>
  <r>
    <x v="80"/>
    <x v="7"/>
    <s v="FIN"/>
    <n v="172"/>
    <n v="4029.8029999999999"/>
    <n v="4253.28643767617"/>
    <n v="19.013029362162101"/>
    <n v="19.498699999999999"/>
    <n v="5472.5870000000004"/>
    <n v="0.223"/>
    <n v="6.8964999999999996"/>
    <n v="45"/>
    <n v="891.47500000000002"/>
    <n v="814.78700000000003"/>
    <n v="954"/>
    <n v="1912.1"/>
    <n v="7.75"/>
    <n v="12.8"/>
    <n v="1.1001617432326183"/>
    <n v="1"/>
    <n v="2.3346723681794561"/>
    <n v="0.25480000000000003"/>
    <n v="1300"/>
    <n v="1430"/>
    <n v="5"/>
    <n v="1383.048"/>
    <n v="501.36"/>
    <n v="807.14030000000002"/>
    <n v="575.90769999999998"/>
    <n v="1971.7987060546875"/>
    <n v="4.3352093696594238"/>
    <n v="88.180633544921875"/>
    <n v="21.402366638183594"/>
    <n v="0"/>
    <n v="0"/>
    <n v="1"/>
    <n v="1"/>
    <s v="PEG"/>
    <s v="USA"/>
    <n v="0"/>
    <n v="0.83632659912109375"/>
    <n v="0.1633283793926239"/>
    <n v="-3.0275873839855194E-2"/>
    <n v="6.1650000512599945E-2"/>
    <m/>
    <m/>
    <n v="0.12603171169757843"/>
    <n v="3.7296660244464874E-2"/>
    <n v="3.3122211694717407E-2"/>
    <n v="0.75719696283340454"/>
    <n v="4.1540823876857758E-2"/>
    <m/>
    <m/>
    <m/>
    <n v="0.12800000607967377"/>
    <n v="7.2995409369468689E-2"/>
    <n v="0.18025335669517517"/>
    <n v="0.2103407233953476"/>
    <n v="1.5687063336372375E-2"/>
  </r>
  <r>
    <x v="81"/>
    <x v="7"/>
    <s v="FIN"/>
    <n v="172"/>
    <n v="4064.7269999999999"/>
    <n v="4571.1956118894077"/>
    <n v="20.437584008093737"/>
    <n v="20.817"/>
    <n v="7982.2250000000004"/>
    <n v="0.22800659931276557"/>
    <n v="8.0190000000000001"/>
    <n v="874.34999999999991"/>
    <n v="1554.6410000000001"/>
    <n v="1868.8330000000001"/>
    <n v="1343"/>
    <n v="2635.6"/>
    <n v="5.75"/>
    <n v="9.3000000000000007"/>
    <n v="1.7511748848702686"/>
    <n v="0.3"/>
    <n v="3.1107135340399488"/>
    <n v="0.19170000000000001"/>
    <n v="1680"/>
    <n v="2070"/>
    <n v="4.3499999999999996"/>
    <n v="1822.528"/>
    <n v="616.14"/>
    <n v="1071.9594"/>
    <n v="750.56870000000004"/>
    <n v="2569.8046875"/>
    <n v="4.1290817260742188"/>
    <n v="83.381736755371094"/>
    <n v="17.559280395507813"/>
    <n v="0"/>
    <n v="0"/>
    <n v="0"/>
    <n v="0"/>
    <s v="FLOAT"/>
    <s v="USA"/>
    <n v="0"/>
    <n v="0.13682959973812103"/>
    <n v="0.64490354061126709"/>
    <n v="0.27244818210601807"/>
    <n v="5.9450000524520874E-2"/>
    <m/>
    <m/>
    <n v="0.59174120426177979"/>
    <n v="5.3162306547164917E-2"/>
    <n v="3.3398836851119995E-2"/>
    <n v="9.1546162962913513E-2"/>
    <n v="4.3690551072359085E-2"/>
    <m/>
    <m/>
    <m/>
    <n v="9.3000002205371857E-2"/>
    <n v="4.7690253704786301E-2"/>
    <n v="0.54852485656738281"/>
    <n v="0.61098295450210571"/>
    <n v="0.16594909131526947"/>
  </r>
  <r>
    <x v="82"/>
    <x v="7"/>
    <s v="FIN"/>
    <n v="172"/>
    <n v="4116.2280000000001"/>
    <n v="4674.4896711893407"/>
    <n v="20.927195782814035"/>
    <n v="21.8916"/>
    <n v="8279.0049999999992"/>
    <n v="0.26283352000431842"/>
    <n v="8.0990000000000002"/>
    <n v="-219.45000000000002"/>
    <n v="1821.8630000000001"/>
    <n v="1568.2919999999999"/>
    <n v="1340"/>
    <n v="2910.7"/>
    <n v="5.75"/>
    <n v="10.8"/>
    <n v="2.4758685836234982"/>
    <n v="0.4"/>
    <n v="3.2710595924956158"/>
    <n v="0.13120000000000001"/>
    <n v="1630"/>
    <n v="2040"/>
    <n v="3.85"/>
    <n v="2302.1950999999999"/>
    <n v="784.44"/>
    <n v="1337.0219999999999"/>
    <n v="965.173"/>
    <n v="3304.569091796875"/>
    <n v="4.0724906921386719"/>
    <n v="94.032852172851563"/>
    <n v="20.505380630493164"/>
    <n v="0"/>
    <n v="0"/>
    <n v="0"/>
    <n v="0"/>
    <s v="FLOAT"/>
    <s v="USA"/>
    <n v="0"/>
    <n v="-0.12833622097969055"/>
    <n v="0.45855680108070374"/>
    <n v="4.0306348353624344E-2"/>
    <n v="4.8099998384714127E-2"/>
    <m/>
    <m/>
    <n v="0.41383761167526245"/>
    <n v="4.4719181954860687E-2"/>
    <n v="3.1629644334316254E-2"/>
    <n v="-0.17729827761650085"/>
    <n v="6.2445994466543198E-2"/>
    <m/>
    <m/>
    <m/>
    <n v="0.1080000028014183"/>
    <n v="5.1374427974224091E-2"/>
    <n v="0.38640317320823669"/>
    <n v="0.42645174264907837"/>
    <n v="4.4203173369169235E-2"/>
  </r>
  <r>
    <x v="83"/>
    <x v="7"/>
    <s v="FIN"/>
    <n v="172"/>
    <n v="4162.6090000000004"/>
    <n v="4651.6403343479742"/>
    <n v="20.852202615171592"/>
    <n v="21.215499999999999"/>
    <n v="8150.9189999999999"/>
    <n v="0.27015358967686454"/>
    <n v="8.26"/>
    <n v="209.35000000000002"/>
    <n v="1218.6021000000001"/>
    <n v="1315.5519999999999"/>
    <n v="1480"/>
    <n v="3244.5"/>
    <n v="5.75"/>
    <n v="10.8"/>
    <n v="2.2962091429855107"/>
    <n v="1.5"/>
    <n v="3.3351980158778782"/>
    <n v="0.18310000000000001"/>
    <n v="1740"/>
    <n v="2210"/>
    <n v="3.95"/>
    <n v="2465.1559999999999"/>
    <n v="976.42"/>
    <n v="1369.96"/>
    <n v="1095.1959999999999"/>
    <n v="3749.7431640625"/>
    <n v="4.0945916175842285"/>
    <n v="88.348678588867188"/>
    <n v="16.670782089233398"/>
    <n v="0"/>
    <n v="0"/>
    <n v="0"/>
    <n v="0"/>
    <s v="FLOAT"/>
    <s v="USA"/>
    <n v="0"/>
    <n v="0.36808499693870544"/>
    <n v="-2.756403386592865E-2"/>
    <n v="0.10613122582435608"/>
    <n v="4.8749998211860657E-2"/>
    <m/>
    <m/>
    <n v="-7.2564393281936646E-2"/>
    <n v="4.5000359416007996E-2"/>
    <n v="4.8521276563405991E-2"/>
    <n v="0.28785151243209839"/>
    <n v="5.3373143076896667E-2"/>
    <m/>
    <m/>
    <m/>
    <n v="0.1080000028014183"/>
    <n v="6.873667985200882E-2"/>
    <n v="1.0404258966445923E-2"/>
    <n v="8.6106883827596903E-5"/>
    <n v="7.7440612018108368E-2"/>
  </r>
  <r>
    <x v="84"/>
    <x v="7"/>
    <s v="FIN"/>
    <n v="172"/>
    <n v="4211.1909999999998"/>
    <n v="5001.5524612481795"/>
    <n v="22.429898989136039"/>
    <n v="22.449200000000001"/>
    <n v="9041.366"/>
    <n v="0.26102249901126667"/>
    <n v="8.26"/>
    <n v="198.24"/>
    <n v="1521.3679999999999"/>
    <n v="1566.181"/>
    <n v="1659"/>
    <n v="3733"/>
    <n v="5.75"/>
    <n v="12.6"/>
    <n v="2.8311501740986187"/>
    <n v="1"/>
    <n v="3.3768879910763578"/>
    <n v="0.1895"/>
    <n v="1800"/>
    <n v="2140"/>
    <n v="3.54"/>
    <n v="2920.7991000000002"/>
    <n v="1176.3399999999999"/>
    <n v="1609.0227"/>
    <n v="1311.7762"/>
    <n v="4491.27294921875"/>
    <n v="4.7228684425354004"/>
    <n v="89.686042785644531"/>
    <n v="16.281892776489258"/>
    <n v="0"/>
    <n v="0"/>
    <n v="0"/>
    <n v="0"/>
    <s v="FLOAT"/>
    <s v="USA"/>
    <n v="0"/>
    <n v="5.4489299654960632E-2"/>
    <n v="0.29834723472595215"/>
    <n v="4.9405418336391449E-2"/>
    <n v="4.935000091791153E-2"/>
    <m/>
    <m/>
    <n v="0.23296649754047394"/>
    <n v="6.5380729734897614E-2"/>
    <n v="5.3027171641588211E-2"/>
    <n v="-6.4500491134822369E-5"/>
    <n v="5.1105812191963196E-2"/>
    <m/>
    <m/>
    <m/>
    <n v="0.12600000202655792"/>
    <n v="5.1102515310049057E-2"/>
    <n v="0.24484795331954956"/>
    <n v="0.28025618195533752"/>
    <n v="4.9377709627151489E-2"/>
  </r>
  <r>
    <x v="85"/>
    <x v="7"/>
    <s v="FIN"/>
    <n v="172"/>
    <n v="4258.5709999999999"/>
    <n v="5196.8169260195045"/>
    <n v="23.285746682132622"/>
    <n v="24.106300000000001"/>
    <n v="10006.85"/>
    <n v="0.25382613924766095"/>
    <n v="8.0190000000000001"/>
    <n v="229.12"/>
    <n v="1769.6010000000001"/>
    <n v="1812.5930000000001"/>
    <n v="1899"/>
    <n v="4263"/>
    <n v="5.75"/>
    <n v="14.2"/>
    <n v="2.9593341570257214"/>
    <n v="0.4"/>
    <n v="3.6402384591695447"/>
    <n v="0.1704"/>
    <n v="1930"/>
    <n v="2430"/>
    <n v="3.58"/>
    <n v="3367.2539000000002"/>
    <n v="1467.3100999999999"/>
    <n v="1806.9911999999999"/>
    <n v="1560.2627"/>
    <n v="5342.04345703125"/>
    <n v="4.6185460090637207"/>
    <n v="90.821517944335938"/>
    <n v="18.404481887817383"/>
    <n v="0"/>
    <n v="0"/>
    <n v="0"/>
    <n v="0"/>
    <s v="FLOAT"/>
    <s v="USA"/>
    <n v="0"/>
    <n v="0.60346198081970215"/>
    <n v="0.10856130719184875"/>
    <n v="6.9212600588798523E-2"/>
    <n v="5.4850000888109207E-2"/>
    <m/>
    <m/>
    <n v="4.5274887233972549E-2"/>
    <n v="6.3286423683166504E-2"/>
    <n v="6.0545243322849274E-2"/>
    <n v="0.5295029878616333"/>
    <n v="4.2431320995092392E-2"/>
    <m/>
    <m/>
    <m/>
    <n v="0.14200000464916229"/>
    <n v="6.4898833632469177E-2"/>
    <n v="0.14635962247848511"/>
    <n v="0.15996123850345612"/>
    <n v="6.2031298875808716E-2"/>
  </r>
  <r>
    <x v="86"/>
    <x v="7"/>
    <s v="FIN"/>
    <n v="172"/>
    <n v="4304.8320000000003"/>
    <n v="5295.3266226031719"/>
    <n v="23.705729456881961"/>
    <n v="24.863199999999999"/>
    <n v="11126.386"/>
    <n v="0.25704663464974076"/>
    <n v="8.9009999999999998"/>
    <n v="-204.06"/>
    <n v="2035.578"/>
    <n v="1779.865"/>
    <n v="1957"/>
    <n v="4444"/>
    <n v="7.5"/>
    <n v="15.4"/>
    <n v="3.3388394923059641"/>
    <n v="2.2000000000000002"/>
    <n v="4.1220192276562058"/>
    <n v="0.16589999999999999"/>
    <n v="2370"/>
    <n v="2790"/>
    <n v="3.58"/>
    <n v="3599.8939999999998"/>
    <n v="1554.26"/>
    <n v="1916.6896999999999"/>
    <n v="1683.2043000000001"/>
    <n v="5762.97216796875"/>
    <n v="4.691770076751709"/>
    <n v="93.765068054199219"/>
    <n v="18.384496688842773"/>
    <n v="0"/>
    <n v="0"/>
    <n v="0"/>
    <n v="0"/>
    <s v="FLOAT"/>
    <s v="USA"/>
    <n v="0"/>
    <n v="2.3885563015937805E-2"/>
    <n v="0.20753315091133118"/>
    <n v="9.1170273721218109E-2"/>
    <n v="5.1049999892711639E-2"/>
    <m/>
    <m/>
    <n v="0.12824186682701111"/>
    <n v="7.9291284084320068E-2"/>
    <n v="7.0278622210025787E-2"/>
    <n v="-1.2450885027647018E-2"/>
    <n v="5.2155483514070511E-2"/>
    <m/>
    <m/>
    <m/>
    <n v="0.15399999916553497"/>
    <n v="5.1506102085113525E-2"/>
    <n v="0.17791175842285156"/>
    <n v="0.19274282455444336"/>
    <n v="7.1110136806964874E-2"/>
  </r>
  <r>
    <x v="87"/>
    <x v="7"/>
    <s v="FIN"/>
    <n v="172"/>
    <n v="4343.1899999999996"/>
    <n v="5490.0555041628122"/>
    <n v="24.644248439874278"/>
    <n v="24.136299999999999"/>
    <n v="12180.226000000001"/>
    <n v="0.23973283384833202"/>
    <n v="9.9049999999999994"/>
    <n v="-41.8"/>
    <n v="2279.2728999999999"/>
    <n v="2123.8539999999998"/>
    <n v="2016"/>
    <n v="4539"/>
    <n v="7.5"/>
    <n v="15.5"/>
    <n v="3.5629091317533415"/>
    <n v="2.2000000000000002"/>
    <n v="4.3309393421821882"/>
    <n v="0.16889999999999999"/>
    <n v="2420"/>
    <n v="3010"/>
    <n v="3.8"/>
    <n v="3618.3479000000002"/>
    <n v="1622.1"/>
    <n v="1869.9139"/>
    <n v="1748.4340999999999"/>
    <n v="5986.306640625"/>
    <n v="4.9545392990112305"/>
    <n v="91.919509887695313"/>
    <n v="17.577655792236328"/>
    <n v="0"/>
    <n v="0"/>
    <n v="0"/>
    <n v="0"/>
    <s v="FLOAT"/>
    <s v="USA"/>
    <n v="0"/>
    <n v="-0.15161383152008057"/>
    <n v="0.15883487462997437"/>
    <n v="0.14450283348560333"/>
    <n v="4.9150001257658005E-2"/>
    <m/>
    <m/>
    <n v="6.7110136151313782E-2"/>
    <n v="9.1724738478660583E-2"/>
    <n v="8.5956208407878876E-2"/>
    <n v="-0.18678401410579681"/>
    <n v="4.8856288194656372E-2"/>
    <m/>
    <m/>
    <m/>
    <n v="0.1550000011920929"/>
    <n v="3.973071277141571E-2"/>
    <n v="0.13688717782497406"/>
    <n v="0.14193369448184967"/>
    <n v="9.6826419234275818E-2"/>
  </r>
  <r>
    <x v="88"/>
    <x v="7"/>
    <s v="FIN"/>
    <n v="172"/>
    <n v="4376.3140000000003"/>
    <n v="5474.3336850314236"/>
    <n v="24.523186538112078"/>
    <n v="23.297799999999999"/>
    <n v="13178.269"/>
    <n v="0.24434165805362323"/>
    <n v="10.558999999999999"/>
    <n v="283.92"/>
    <n v="2333.0391"/>
    <n v="2479.3440000000001"/>
    <n v="2271"/>
    <n v="5106"/>
    <n v="7.25"/>
    <n v="15.5"/>
    <n v="3.556853195552061"/>
    <n v="2.2000000000000002"/>
    <n v="4.5521539913590425"/>
    <n v="0.16059999999999999"/>
    <n v="2480"/>
    <n v="3330"/>
    <n v="3.64"/>
    <n v="3998.6350000000002"/>
    <n v="1820.3"/>
    <n v="2232.1763000000001"/>
    <n v="1766.4585999999999"/>
    <n v="6048.01904296875"/>
    <n v="4.8085970878601074"/>
    <n v="89.717025756835938"/>
    <n v="17.196569442749023"/>
    <n v="0"/>
    <n v="0"/>
    <n v="1"/>
    <n v="1"/>
    <s v="PEG"/>
    <s v="USA"/>
    <n v="0"/>
    <n v="5.8645926415920258E-2"/>
    <n v="9.8474696278572083E-2"/>
    <n v="0.14815260469913483"/>
    <n v="4.1949998587369919E-2"/>
    <m/>
    <m/>
    <n v="-1.7008568393066525E-3"/>
    <n v="0.10017555207014084"/>
    <n v="0.10034622997045517"/>
    <n v="5.775979720056057E-3"/>
    <n v="5.7925663888454437E-2"/>
    <m/>
    <m/>
    <m/>
    <n v="0.1550000011920929"/>
    <n v="5.8260239660739899E-2"/>
    <n v="9.6325002610683441E-2"/>
    <n v="9.6474900841712952E-2"/>
    <n v="9.5051303505897522E-2"/>
  </r>
  <r>
    <x v="89"/>
    <x v="7"/>
    <s v="FIN"/>
    <n v="172"/>
    <n v="4413.0460000000003"/>
    <n v="5753.5212870048017"/>
    <n v="25.808167644826991"/>
    <n v="24.789100000000001"/>
    <n v="14190.642"/>
    <n v="0.25298362830895538"/>
    <n v="10.722"/>
    <n v="98"/>
    <n v="2673.002"/>
    <n v="2673.2190000000001"/>
    <n v="2754"/>
    <n v="5962"/>
    <n v="6.75"/>
    <n v="15.8"/>
    <n v="4.1755680107828823"/>
    <n v="2.1"/>
    <n v="4.7646976571590018"/>
    <n v="0.15049999999999999"/>
    <n v="2820"/>
    <n v="3550"/>
    <n v="3.5"/>
    <n v="4582.6967999999997"/>
    <n v="2156.5"/>
    <n v="2587.1320999999998"/>
    <n v="1995.5648000000001"/>
    <n v="6832.43505859375"/>
    <n v="4.5422525405883789"/>
    <n v="86.936408996582031"/>
    <n v="14.593026161193848"/>
    <n v="0"/>
    <n v="0"/>
    <n v="1"/>
    <n v="1"/>
    <s v="PEG"/>
    <s v="USA"/>
    <n v="0.21625"/>
    <n v="0.43154305219650269"/>
    <n v="0.28509017825126648"/>
    <n v="0.12545613944530487"/>
    <n v="3.9850000292062759E-2"/>
    <m/>
    <m/>
    <n v="0.17395167052745819"/>
    <n v="0.11113851517438889"/>
    <n v="9.4670437276363373E-2"/>
    <n v="0.36236041784286499"/>
    <n v="5.1463019102811813E-2"/>
    <m/>
    <m/>
    <m/>
    <n v="0.15800000727176666"/>
    <n v="7.0111177861690521E-2"/>
    <n v="0.27377405762672424"/>
    <n v="0.29434192180633545"/>
    <n v="8.2653068006038666E-2"/>
  </r>
  <r>
    <x v="90"/>
    <x v="7"/>
    <s v="FIN"/>
    <n v="172"/>
    <n v="4446.2219999999998"/>
    <n v="6230.3594003973267"/>
    <n v="27.971715272323575"/>
    <n v="26.630800000000001"/>
    <n v="16199"/>
    <n v="0.283350824124946"/>
    <n v="11.068"/>
    <n v="-141.9"/>
    <n v="3402.998"/>
    <n v="3164.7350999999999"/>
    <n v="3087"/>
    <n v="6850"/>
    <n v="6.75"/>
    <n v="16.399999999999999"/>
    <n v="4.5843437043693136"/>
    <n v="1.4"/>
    <n v="5.0172062690200416"/>
    <n v="0.12790000000000001"/>
    <n v="3140"/>
    <n v="4000"/>
    <n v="3.3"/>
    <n v="5562.2367999999997"/>
    <n v="2647.3"/>
    <n v="3121.2777999999998"/>
    <n v="2440.9591999999998"/>
    <n v="8357.380859375"/>
    <n v="4.1133546829223633"/>
    <n v="90.819267272949219"/>
    <n v="16.765689849853516"/>
    <n v="0"/>
    <n v="0"/>
    <n v="1"/>
    <n v="1"/>
    <s v="PEG"/>
    <s v="USA"/>
    <n v="-0.01"/>
    <n v="0.14852936565876007"/>
    <n v="0.20817239582538605"/>
    <n v="0.12875762581825256"/>
    <n v="4.0600001811981201E-2"/>
    <m/>
    <m/>
    <n v="9.7895614802837372E-2"/>
    <n v="0.11027678102254868"/>
    <n v="0.1004437729716301"/>
    <n v="9.8407983779907227E-2"/>
    <n v="4.8846673220396042E-2"/>
    <m/>
    <m/>
    <m/>
    <n v="0.164000004529953"/>
    <n v="5.3653575479984283E-2"/>
    <n v="0.19453833997249603"/>
    <n v="0.20443081855773926"/>
    <n v="8.4678813815116882E-2"/>
  </r>
  <r>
    <x v="91"/>
    <x v="7"/>
    <s v="FIN"/>
    <n v="172"/>
    <n v="4475.7870000000003"/>
    <n v="6657.9182623463239"/>
    <n v="29.962452556991916"/>
    <n v="28.4739"/>
    <n v="18362"/>
    <n v="0.27938133100969392"/>
    <n v="11.268000000000001"/>
    <n v="-251.08199999999999"/>
    <n v="3690.2060999999999"/>
    <n v="3374.0491000000002"/>
    <n v="3517"/>
    <n v="7847"/>
    <n v="6.75"/>
    <n v="20.9"/>
    <n v="4.6489403571829735"/>
    <n v="1.2"/>
    <n v="5.4157436772491865"/>
    <n v="0.1013"/>
    <n v="3280"/>
    <n v="4470"/>
    <n v="3.2189999999999999"/>
    <n v="6583.5181000000002"/>
    <n v="3091.5"/>
    <n v="3749.8359"/>
    <n v="2833.6821"/>
    <n v="9701.990234375"/>
    <n v="4.4115548133850098"/>
    <n v="93.838813781738281"/>
    <n v="18.542058944702148"/>
    <n v="0"/>
    <n v="0"/>
    <n v="1"/>
    <n v="1"/>
    <s v="PEG"/>
    <s v="USA"/>
    <n v="-0.1575"/>
    <n v="-7.7870381064713001E-3"/>
    <n v="0.12873376905918121"/>
    <n v="2.5950074195861816E-3"/>
    <n v="4.1600000113248825E-2"/>
    <m/>
    <m/>
    <n v="1.4091450721025467E-2"/>
    <n v="0.11464232206344604"/>
    <n v="0.11304929107427597"/>
    <n v="-5.3585007786750793E-2"/>
    <n v="5.5995572358369827E-2"/>
    <m/>
    <m/>
    <m/>
    <n v="0.20900000631809235"/>
    <n v="5.2995048463344574E-2"/>
    <n v="0.11531109362840652"/>
    <n v="0.12157123535871506"/>
    <n v="2.2097503766417503E-2"/>
  </r>
  <r>
    <x v="92"/>
    <x v="7"/>
    <s v="FIN"/>
    <n v="172"/>
    <n v="4507.098"/>
    <n v="6818.9666439048651"/>
    <n v="30.644017390544558"/>
    <n v="29.991299999999999"/>
    <n v="19661"/>
    <n v="0.27567265144194092"/>
    <n v="11.771000000000001"/>
    <n v="-299.73899999999998"/>
    <n v="3928.6741000000002"/>
    <n v="3533.1079"/>
    <n v="3684"/>
    <n v="8389"/>
    <n v="7"/>
    <n v="10.6"/>
    <n v="5.9015098281478169"/>
    <n v="1.3"/>
    <n v="5.7354824441311569"/>
    <n v="0.1152"/>
    <n v="3660"/>
    <n v="4970"/>
    <n v="3.2229999999999999"/>
    <n v="7281.1791999999996"/>
    <n v="3495.2"/>
    <n v="4178.1625999999997"/>
    <n v="3103.0165999999999"/>
    <n v="10624.1396484375"/>
    <n v="4.2279481887817383"/>
    <n v="95.543998718261719"/>
    <n v="19.899980545043945"/>
    <n v="0"/>
    <n v="0"/>
    <n v="1"/>
    <n v="1"/>
    <s v="PEG"/>
    <s v="USA"/>
    <n v="0.09"/>
    <n v="0.14488838613033295"/>
    <n v="0.40018784999847412"/>
    <n v="0.5089685320854187"/>
    <n v="4.050000011920929E-2"/>
    <m/>
    <m/>
    <n v="0.26943132281303406"/>
    <n v="0.13075652718544006"/>
    <n v="0.10300401598215103"/>
    <n v="8.1992276012897491E-2"/>
    <n v="5.2742902189493179E-2"/>
    <m/>
    <m/>
    <m/>
    <n v="0.10599999874830246"/>
    <n v="5.7067412883043289E-2"/>
    <n v="0.37772315740585327"/>
    <n v="0.38601616024971008"/>
    <n v="0.2747342586517334"/>
  </r>
  <r>
    <x v="93"/>
    <x v="7"/>
    <s v="FIN"/>
    <n v="172"/>
    <n v="4539.5190000000002"/>
    <n v="6993.9948829496279"/>
    <n v="31.386796843407023"/>
    <n v="31.1035"/>
    <n v="21352"/>
    <n v="0.25571375046834022"/>
    <n v="12.343999999999999"/>
    <n v="-70.84"/>
    <n v="3866.8579"/>
    <n v="3678.0281"/>
    <n v="4100"/>
    <n v="9168"/>
    <n v="7"/>
    <n v="9.1999999999999993"/>
    <n v="6.5141687071773564"/>
    <n v="1.5"/>
    <n v="6.2762304955596857"/>
    <n v="0.13439999999999999"/>
    <n v="3500"/>
    <n v="4900"/>
    <n v="3.22"/>
    <n v="7860.0581000000002"/>
    <n v="3776.6001000000001"/>
    <n v="4511.8579"/>
    <n v="3348.2002000000002"/>
    <n v="11463.6025390625"/>
    <n v="4.2103891372680664"/>
    <n v="95.571693420410156"/>
    <n v="19.163547515869141"/>
    <n v="0"/>
    <n v="0"/>
    <n v="1"/>
    <n v="1"/>
    <s v="PEG"/>
    <s v="USA"/>
    <n v="6.25E-2"/>
    <n v="4.8010602593421936E-2"/>
    <n v="0.22309623658657074"/>
    <n v="0.15624721348285675"/>
    <n v="4.1200000792741776E-2"/>
    <m/>
    <m/>
    <n v="0.10381411015987396"/>
    <n v="0.11928212642669678"/>
    <n v="0.10806360095739365"/>
    <n v="-4.3577593169175088E-4"/>
    <n v="5.2502285689115524E-2"/>
    <m/>
    <m/>
    <m/>
    <n v="9.2000000178813934E-2"/>
    <n v="5.2479404956102371E-2"/>
    <n v="0.20629197359085083"/>
    <n v="0.21515940129756927"/>
    <n v="9.8723605275154114E-2"/>
  </r>
  <r>
    <x v="94"/>
    <x v="7"/>
    <s v="FIN"/>
    <n v="172"/>
    <n v="4557.567"/>
    <n v="7306.7337591985479"/>
    <n v="32.880349410760033"/>
    <n v="32.646900000000002"/>
    <n v="24083"/>
    <n v="0.25204501100361248"/>
    <n v="13.622"/>
    <n v="-566.72"/>
    <n v="4816.5370999999996"/>
    <n v="4131.9341000000004"/>
    <n v="4503"/>
    <n v="10218"/>
    <n v="7"/>
    <n v="11.1"/>
    <n v="7.2509742783331461"/>
    <n v="1.5"/>
    <n v="7.1162684071503346"/>
    <n v="0.1363"/>
    <n v="4400"/>
    <n v="5700"/>
    <n v="3.22"/>
    <n v="8663.3945000000003"/>
    <n v="4303.1000999999997"/>
    <n v="4804.9961000000003"/>
    <n v="3858.3987000000002"/>
    <n v="13210.4248046875"/>
    <n v="3.9061222076416016"/>
    <n v="94.010993957519531"/>
    <n v="19.996040344238281"/>
    <n v="0"/>
    <n v="0"/>
    <n v="1"/>
    <n v="1"/>
    <s v="PEG"/>
    <s v="USA"/>
    <n v="0.04"/>
    <n v="8.7801821529865265E-2"/>
    <n v="0.23752853274345398"/>
    <n v="3.6326222121715546E-2"/>
    <n v="3.9250001311302185E-2"/>
    <m/>
    <m/>
    <n v="0.11310727149248123"/>
    <n v="0.12442125380039215"/>
    <n v="0.11177831143140793"/>
    <n v="3.6161560565233231E-2"/>
    <n v="5.4756764322519302E-2"/>
    <m/>
    <m/>
    <m/>
    <n v="0.11100000143051147"/>
    <n v="5.673685297369957E-2"/>
    <n v="0.21384450793266296"/>
    <n v="0.23055557906627655"/>
    <n v="3.7788111716508865E-2"/>
  </r>
  <r>
    <x v="95"/>
    <x v="7"/>
    <s v="FIN"/>
    <n v="172"/>
    <n v="4569.8959999999997"/>
    <n v="7669.6002306883929"/>
    <n v="34.509373506757463"/>
    <n v="34.3611"/>
    <n v="26634"/>
    <n v="0.26357287677404823"/>
    <n v="14.278"/>
    <n v="-605.36"/>
    <n v="5265.0811000000003"/>
    <n v="4565.9579999999996"/>
    <n v="4855"/>
    <n v="11291"/>
    <n v="7"/>
    <n v="9.4"/>
    <n v="8.3551733123666168"/>
    <n v="1.4"/>
    <n v="7.7233192730313291"/>
    <n v="0.14230000000000001"/>
    <n v="4900"/>
    <n v="6800"/>
    <n v="3.22"/>
    <n v="9579.8739999999998"/>
    <n v="4785"/>
    <n v="5212.7191999999995"/>
    <n v="4367.1548000000003"/>
    <n v="14952.3095703125"/>
    <n v="4.5765409469604492"/>
    <n v="93.353355407714844"/>
    <n v="20.640453338623047"/>
    <n v="0"/>
    <n v="0"/>
    <n v="1"/>
    <n v="1"/>
    <s v="PEG"/>
    <s v="USA"/>
    <n v="7.1249999999999994E-2"/>
    <n v="-5.7687744498252869E-2"/>
    <n v="0.27916362881660461"/>
    <n v="0.18839555978775024"/>
    <n v="3.8849998265504837E-2"/>
    <m/>
    <m/>
    <n v="0.15228307247161865"/>
    <n v="0.12688055634498596"/>
    <n v="0.11011231690645218"/>
    <n v="-0.10834403336048126"/>
    <n v="5.4191064089536667E-2"/>
    <m/>
    <m/>
    <m/>
    <n v="9.3999996781349182E-2"/>
    <n v="4.8319786787033081E-2"/>
    <n v="0.25449815392494202"/>
    <n v="0.2669123113155365"/>
    <n v="0.11362277716398239"/>
  </r>
  <r>
    <x v="96"/>
    <x v="7"/>
    <s v="FIN"/>
    <n v="172"/>
    <n v="4591.8419999999996"/>
    <n v="7824.4979282315217"/>
    <n v="35.167693613733697"/>
    <n v="35.108499999999999"/>
    <n v="28554"/>
    <n v="0.26476150451775582"/>
    <n v="14.84"/>
    <n v="-634.34"/>
    <n v="5524.4048000000003"/>
    <n v="4816.9408999999996"/>
    <n v="5368"/>
    <n v="12650"/>
    <n v="7"/>
    <n v="9.6999999999999993"/>
    <n v="9.2231908345501505"/>
    <n v="1.5"/>
    <n v="8.2921592278662253"/>
    <n v="0.15179999999999999"/>
    <n v="5500"/>
    <n v="7200"/>
    <n v="3.22"/>
    <n v="10760.6582"/>
    <n v="5114.2002000000002"/>
    <n v="5865.9975999999997"/>
    <n v="4894.6606000000002"/>
    <n v="16758.388671875"/>
    <n v="4.2138819694519043"/>
    <n v="93.213035583496094"/>
    <n v="21.315570831298828"/>
    <n v="0"/>
    <n v="0"/>
    <n v="1"/>
    <n v="1"/>
    <s v="PEG"/>
    <s v="USA"/>
    <n v="0.13"/>
    <n v="-6.9243580102920532E-2"/>
    <n v="0.21841651201248169"/>
    <n v="8.1371776759624481E-2"/>
    <n v="3.9500001817941666E-2"/>
    <m/>
    <m/>
    <n v="0.10389016568660736"/>
    <n v="0.11452634632587433"/>
    <n v="0.10374795645475388"/>
    <n v="-0.11641760915517807"/>
    <n v="5.5236652493476868E-2"/>
    <m/>
    <m/>
    <m/>
    <n v="9.7000002861022949E-2"/>
    <n v="4.8806134611368179E-2"/>
    <n v="0.19792897999286652"/>
    <n v="0.21049612760543823"/>
    <n v="6.0435891151428223E-2"/>
  </r>
  <r>
    <x v="97"/>
    <x v="7"/>
    <s v="FIN"/>
    <n v="172"/>
    <n v="4619.6450000000004"/>
    <n v="7946.5988556897655"/>
    <n v="35.761748888410445"/>
    <n v="35.656999999999996"/>
    <n v="31321"/>
    <n v="0.250949841959069"/>
    <n v="15.676"/>
    <n v="-684.6"/>
    <n v="5794.3959999999997"/>
    <n v="5231.1880000000001"/>
    <n v="5783"/>
    <n v="13681"/>
    <n v="7"/>
    <n v="12.5"/>
    <n v="9.7480386386611251"/>
    <n v="2.9"/>
    <n v="9.0249994204121471"/>
    <n v="0.1583"/>
    <n v="6500"/>
    <n v="8100"/>
    <n v="4.2"/>
    <n v="11657.3652"/>
    <n v="5619"/>
    <n v="6291.0864000000001"/>
    <n v="5366.2788"/>
    <n v="18373.12109375"/>
    <n v="3.8866713047027588"/>
    <n v="92.308738708496094"/>
    <n v="23.105247497558594"/>
    <n v="0"/>
    <n v="0"/>
    <n v="1"/>
    <n v="1"/>
    <s v="PEG"/>
    <s v="USA"/>
    <n v="-0.2225"/>
    <n v="-1.2867141515016556E-2"/>
    <n v="0.15060284733772278"/>
    <n v="-1.5854932367801666E-2"/>
    <n v="3.7399999797344208E-2"/>
    <m/>
    <m/>
    <n v="5.690547451376915E-2"/>
    <n v="9.3697376549243927E-2"/>
    <n v="8.8652558624744415E-2"/>
    <n v="-7.9931452870368958E-2"/>
    <n v="6.3656069338321686E-2"/>
    <m/>
    <m/>
    <m/>
    <n v="0.125"/>
    <n v="5.8567948639392853E-2"/>
    <n v="0.13534502685070038"/>
    <n v="0.1467898041009903"/>
    <n v="1.0772533714771271E-2"/>
  </r>
  <r>
    <x v="98"/>
    <x v="7"/>
    <s v="FIN"/>
    <n v="172"/>
    <n v="4633.2920000000004"/>
    <n v="8092.9970567186338"/>
    <n v="36.459721764252322"/>
    <n v="35.520200000000003"/>
    <n v="35908"/>
    <n v="0.23086777319817312"/>
    <n v="17.116"/>
    <n v="201.60000000000002"/>
    <n v="6710.8861999999999"/>
    <n v="6874.2367999999997"/>
    <n v="6573"/>
    <n v="15318"/>
    <n v="7"/>
    <n v="7.1"/>
    <n v="10.358678872290238"/>
    <n v="3.9"/>
    <n v="10.003840551294088"/>
    <n v="0.15690000000000001"/>
    <n v="7700"/>
    <n v="9800"/>
    <n v="4.2"/>
    <n v="12655.7168"/>
    <n v="5926.3999000000003"/>
    <n v="6748.5918000000001"/>
    <n v="5907.125"/>
    <n v="20224.875"/>
    <n v="3.8262810707092285"/>
    <n v="89.385292053222656"/>
    <n v="21.519147872924805"/>
    <n v="0"/>
    <n v="0"/>
    <n v="1"/>
    <n v="1"/>
    <s v="PEG"/>
    <s v="USA"/>
    <n v="0.36000000999999998"/>
    <n v="0.40422040224075317"/>
    <n v="0.15784107148647308"/>
    <n v="0.32572320103645325"/>
    <n v="4.3000001460313797E-2"/>
    <m/>
    <m/>
    <n v="6.2644384801387787E-2"/>
    <n v="9.5196686685085297E-2"/>
    <n v="8.9584708213806152E-2"/>
    <n v="0.33562669157981873"/>
    <n v="5.6386638432741165E-2"/>
    <m/>
    <m/>
    <m/>
    <n v="7.1000002324581146E-2"/>
    <n v="7.531149685382843E-2"/>
    <n v="0.16576813161373138"/>
    <n v="0.16420036554336548"/>
    <n v="0.18436160683631897"/>
  </r>
  <r>
    <x v="99"/>
    <x v="7"/>
    <s v="FIN"/>
    <n v="172"/>
    <n v="4614.277"/>
    <n v="8877.5754062959259"/>
    <n v="39.979141655533951"/>
    <n v="39.353200000000001"/>
    <n v="40986"/>
    <n v="0.23837407895378909"/>
    <n v="17.494"/>
    <n v="88.2"/>
    <n v="8504.8241999999991"/>
    <n v="8344.7266"/>
    <n v="7560"/>
    <n v="17328"/>
    <n v="7"/>
    <n v="6.8"/>
    <n v="11.396262608109627"/>
    <n v="2.83"/>
    <n v="10.785013862257987"/>
    <n v="0.1208"/>
    <n v="8500"/>
    <n v="10200"/>
    <n v="4.2"/>
    <n v="14517.385700000001"/>
    <n v="6668.1000999999997"/>
    <n v="7259.9472999999998"/>
    <n v="7257.4385000000002"/>
    <n v="24848.091796875"/>
    <n v="3.8756797313690186"/>
    <n v="90.559707641601563"/>
    <n v="21.611455917358398"/>
    <n v="0"/>
    <n v="0"/>
    <n v="1"/>
    <n v="1"/>
    <s v="PEG"/>
    <s v="USA"/>
    <n v="0.95999997999999997"/>
    <n v="0.25862604379653931"/>
    <n v="0.19302333891391754"/>
    <n v="8.0343291163444519E-2"/>
    <n v="4.1549999266862869E-2"/>
    <m/>
    <m/>
    <n v="0.10016700625419617"/>
    <n v="9.2856332659721375E-2"/>
    <n v="8.4402032196521759E-2"/>
    <n v="0.18387258052825928"/>
    <n v="5.7390619069337845E-2"/>
    <m/>
    <m/>
    <m/>
    <n v="6.8000003695487976E-2"/>
    <n v="6.7943178117275238E-2"/>
    <n v="0.18697881698608398"/>
    <n v="0.19478008151054382"/>
    <n v="6.0946643352508545E-2"/>
  </r>
  <r>
    <x v="100"/>
    <x v="7"/>
    <s v="FIN"/>
    <n v="172"/>
    <n v="4598.3360000000002"/>
    <n v="9576.8692794466369"/>
    <n v="43.085941355144747"/>
    <n v="42.4818"/>
    <n v="45743"/>
    <n v="0.27805318193822004"/>
    <n v="17.972000000000001"/>
    <n v="-1003.1999999999999"/>
    <n v="11071.4229"/>
    <n v="9686.6962999999996"/>
    <n v="8585"/>
    <n v="19585"/>
    <n v="7"/>
    <n v="6.8"/>
    <n v="11.708143322475571"/>
    <n v="1.89"/>
    <n v="11.681440363522157"/>
    <n v="0.11425300000000001"/>
    <n v="9400"/>
    <n v="10800"/>
    <n v="4.18"/>
    <n v="17071.169900000001"/>
    <n v="7566.1000999999997"/>
    <n v="8561.8516"/>
    <n v="8509.3173999999999"/>
    <n v="29134.2890625"/>
    <n v="3.9988722801208496"/>
    <n v="93.607284545898438"/>
    <n v="26.836641311645508"/>
    <n v="0"/>
    <n v="0"/>
    <n v="1"/>
    <n v="1"/>
    <s v="PEG"/>
    <s v="USA"/>
    <n v="-0.38999999000000002"/>
    <n v="0.24894042313098907"/>
    <n v="0.11479239165782928"/>
    <n v="7.0300944149494171E-2"/>
    <n v="4.1700001806020737E-2"/>
    <m/>
    <m/>
    <n v="2.7359757572412491E-2"/>
    <n v="8.7432630360126495E-2"/>
    <n v="8.5104197263717651E-2"/>
    <n v="0.17675133049488068"/>
    <n v="6.1346136033535004E-2"/>
    <m/>
    <m/>
    <m/>
    <n v="6.8000003695487976E-2"/>
    <n v="7.2189144790172577E-2"/>
    <n v="0.11549650132656097"/>
    <n v="0.11957532167434692"/>
    <n v="5.6000471115112305E-2"/>
  </r>
  <r>
    <x v="101"/>
    <x v="7"/>
    <s v="FIN"/>
    <n v="172"/>
    <n v="4625.9120000000003"/>
    <n v="9764.6984339536393"/>
    <n v="43.968083987707395"/>
    <n v="43.140300000000003"/>
    <n v="50257"/>
    <n v="0.29120317953518909"/>
    <n v="19.137"/>
    <n v="-1415.15"/>
    <n v="11734.4424"/>
    <n v="9897.1903999999995"/>
    <n v="9784"/>
    <n v="22284"/>
    <n v="8.5"/>
    <n v="6.6"/>
    <n v="12.211731935842989"/>
    <n v="2.2599999999999998"/>
    <n v="13.173038579432944"/>
    <n v="0.10310800000000001"/>
    <n v="10400"/>
    <n v="11900"/>
    <n v="4.1500000000000004"/>
    <n v="19793.1387"/>
    <n v="8516.5995999999996"/>
    <n v="10161.252899999999"/>
    <n v="9631.8858"/>
    <n v="27599.8671875"/>
    <n v="4.2080516815185547"/>
    <n v="95.409599304199219"/>
    <n v="28.193668365478516"/>
    <n v="0"/>
    <n v="0"/>
    <n v="1"/>
    <n v="1"/>
    <s v="PEG"/>
    <s v="USA"/>
    <n v="-0.94499999000000001"/>
    <n v="0.1975766122341156"/>
    <n v="0.13490189611911774"/>
    <n v="8.5575953125953674E-2"/>
    <n v="5.0799999386072159E-2"/>
    <m/>
    <m/>
    <n v="4.3012958019971848E-2"/>
    <n v="9.1888934373855591E-2"/>
    <n v="8.8099516928195953E-2"/>
    <n v="0.127733513712883"/>
    <n v="6.1932280659675598E-2"/>
    <m/>
    <m/>
    <m/>
    <n v="6.5999999642372131E-2"/>
    <n v="6.9843105971813202E-2"/>
    <n v="0.13334767520427704"/>
    <n v="0.13724921643733978"/>
    <n v="6.8187974393367767E-2"/>
  </r>
  <r>
    <x v="102"/>
    <x v="7"/>
    <s v="FIN"/>
    <n v="172"/>
    <n v="4653.4009999999998"/>
    <n v="10447.53954872095"/>
    <n v="47.057844566479375"/>
    <n v="46.499099999999999"/>
    <n v="58625"/>
    <n v="0.29567595514029849"/>
    <n v="20.504000000000001"/>
    <n v="-489.05999999999995"/>
    <n v="13106.6602"/>
    <n v="12081.968800000001"/>
    <n v="11630"/>
    <n v="26230"/>
    <n v="7.75"/>
    <n v="5.2"/>
    <n v="13.345509211316015"/>
    <n v="2.42"/>
    <n v="14.701716455614767"/>
    <n v="9.3826999999999994E-2"/>
    <n v="12400"/>
    <n v="13700"/>
    <n v="4.18"/>
    <n v="22773.160199999998"/>
    <n v="10023.799800000001"/>
    <n v="11959.5098"/>
    <n v="10813.650399999999"/>
    <n v="36855.73828125"/>
    <n v="4.4664678573608398"/>
    <n v="92.63653564453125"/>
    <n v="26.632219314575195"/>
    <n v="0"/>
    <n v="0"/>
    <n v="1"/>
    <n v="1"/>
    <s v="PEG"/>
    <s v="USA"/>
    <n v="-8.6249999999999993E-2"/>
    <n v="0.70676529407501221"/>
    <n v="0.18518725037574768"/>
    <n v="0.12530738115310669"/>
    <n v="4.3200001120567322E-2"/>
    <m/>
    <m/>
    <n v="9.2845387756824493E-2"/>
    <n v="9.2341870069503784E-2"/>
    <n v="8.4496736526489258E-2"/>
    <n v="0.63461875915527344"/>
    <n v="4.4136624783277512E-2"/>
    <m/>
    <m/>
    <m/>
    <n v="5.2000001072883606E-2"/>
    <n v="7.214655727148056E-2"/>
    <n v="0.20473338663578033"/>
    <n v="0.21091896295547485"/>
    <n v="8.4253691136837006E-2"/>
  </r>
  <r>
    <x v="103"/>
    <x v="7"/>
    <s v="FIN"/>
    <n v="172"/>
    <n v="4678.7610000000004"/>
    <n v="11085.105466450324"/>
    <n v="49.890861355328212"/>
    <n v="49.0015"/>
    <n v="71364"/>
    <n v="0.30527979264334959"/>
    <n v="22.756"/>
    <n v="-1484.17"/>
    <n v="16601.377"/>
    <n v="14605.1572"/>
    <n v="13007"/>
    <n v="30307"/>
    <n v="9.25"/>
    <n v="7.6"/>
    <n v="16.7275657225765"/>
    <n v="2.4500000000000002"/>
    <n v="16.968915794305751"/>
    <n v="7.6543E-2"/>
    <n v="15100"/>
    <n v="17000"/>
    <n v="3.8450000000000002"/>
    <n v="28666.890599999999"/>
    <n v="11850.700199999999"/>
    <n v="14139.205099999999"/>
    <n v="14527.6855"/>
    <n v="44705.46484375"/>
    <n v="5.3904800415039063"/>
    <n v="100.89485168457031"/>
    <n v="30.763401031494141"/>
    <n v="0"/>
    <n v="0"/>
    <n v="1"/>
    <n v="0"/>
    <s v="PEG"/>
    <s v="DEU"/>
    <n v="2.9405000000000001"/>
    <n v="0.4416668713092804"/>
    <n v="0.35260963439941406"/>
    <n v="-3.1612113118171692E-2"/>
    <n v="5.6800000369548798E-2"/>
    <m/>
    <m/>
    <n v="0.25342625379562378"/>
    <n v="9.9183380603790283E-2"/>
    <n v="7.9129807651042938E-2"/>
    <n v="0.39802989363670349"/>
    <n v="3.1213261187076569E-2"/>
    <m/>
    <m/>
    <m/>
    <n v="7.5999997556209564E-2"/>
    <n v="4.3637070804834366E-2"/>
    <n v="0.34449908137321472"/>
    <n v="0.35776695609092712"/>
    <n v="1.2593943625688553E-2"/>
  </r>
  <r>
    <x v="104"/>
    <x v="7"/>
    <s v="FIN"/>
    <n v="172"/>
    <n v="4702.3869999999997"/>
    <n v="11361.296080181231"/>
    <n v="51.171214552679501"/>
    <n v="49.6158"/>
    <n v="90055"/>
    <n v="0.31616256692576755"/>
    <n v="26.55"/>
    <n v="-4296.71"/>
    <n v="25666.337899999999"/>
    <n v="20686.4414"/>
    <n v="15860"/>
    <n v="35860"/>
    <n v="9.25"/>
    <n v="8.8000000000000007"/>
    <n v="20.038543412467842"/>
    <n v="1.61"/>
    <n v="20.306559360835482"/>
    <n v="6.0850999999999995E-2"/>
    <n v="18500"/>
    <n v="21300"/>
    <n v="3.5510000000000002"/>
    <n v="36288"/>
    <n v="13284.6348"/>
    <n v="22784.037100000001"/>
    <n v="13503.962899999999"/>
    <n v="44118.34375"/>
    <n v="4.3696651458740234"/>
    <n v="108.94352722167969"/>
    <n v="34.349945068359375"/>
    <n v="0"/>
    <n v="0"/>
    <n v="1"/>
    <n v="0"/>
    <s v="PEG"/>
    <s v="DEU"/>
    <n v="-0.65850001999999996"/>
    <n v="-0.17428036034107208"/>
    <n v="0.29641678929328918"/>
    <n v="3.025401383638382E-2"/>
    <n v="5.7050000876188278E-2"/>
    <m/>
    <m/>
    <n v="0.19793036580085754"/>
    <n v="9.8486416041851044E-2"/>
    <n v="8.2213804125785828E-2"/>
    <n v="-0.20668637752532959"/>
    <n v="4.0848959237337112E-2"/>
    <m/>
    <m/>
    <m/>
    <n v="8.7999999523162842E-2"/>
    <n v="3.2406035810709E-2"/>
    <n v="0.27141326665878296"/>
    <n v="0.27857422828674316"/>
    <n v="4.36520054936409E-2"/>
  </r>
  <r>
    <x v="105"/>
    <x v="7"/>
    <s v="FIN"/>
    <n v="172"/>
    <n v="4720.4920000000002"/>
    <n v="11441.302752725864"/>
    <n v="51.557329445267733"/>
    <n v="50.956800000000001"/>
    <n v="107885.27085"/>
    <n v="0.32489732198589993"/>
    <n v="31.279"/>
    <n v="-8250.5500000000011"/>
    <n v="28001.9238"/>
    <n v="20247.4414"/>
    <n v="18717"/>
    <n v="43017"/>
    <n v="9.25"/>
    <n v="9.8000000000000007"/>
    <n v="21.009026188925084"/>
    <n v="2.08"/>
    <n v="24.791173114034915"/>
    <n v="6.5031999999999993E-2"/>
    <n v="24246.68694"/>
    <n v="23378.610360000002"/>
    <n v="3.85"/>
    <n v="43347"/>
    <n v="14892.075199999999"/>
    <n v="22195.410199999998"/>
    <n v="21151.589800000002"/>
    <n v="56546.6640625"/>
    <n v="4.1988363265991211"/>
    <n v="109.44277191162109"/>
    <n v="33.846214294433594"/>
    <n v="0"/>
    <n v="0"/>
    <n v="1"/>
    <n v="0"/>
    <s v="PEG"/>
    <s v="DEU"/>
    <n v="-2.2309999"/>
    <n v="3.365388885140419E-2"/>
    <n v="0.14090076088905334"/>
    <n v="5.3447939455509186E-2"/>
    <n v="5.6400001049041748E-2"/>
    <m/>
    <m/>
    <n v="4.8431769013404846E-2"/>
    <n v="9.2468991875648499E-2"/>
    <n v="8.8197432458400726E-2"/>
    <n v="-2.1828699856996536E-2"/>
    <n v="5.6720700114965439E-2"/>
    <m/>
    <m/>
    <m/>
    <n v="9.7999997437000275E-2"/>
    <n v="5.5482562631368637E-2"/>
    <n v="0.1326005756855011"/>
    <n v="0.13603447377681732"/>
    <n v="5.4923970252275467E-2"/>
  </r>
  <r>
    <x v="106"/>
    <x v="7"/>
    <s v="FIN"/>
    <n v="172"/>
    <n v="4730.8360000000002"/>
    <n v="11358.403813728612"/>
    <n v="51.539343706604534"/>
    <n v="51.391300000000001"/>
    <n v="122505.82092"/>
    <n v="0.29047083578921584"/>
    <n v="35.765000000000001"/>
    <n v="-4207.7389999999996"/>
    <n v="28555.078099999999"/>
    <n v="24504.5664"/>
    <n v="19535"/>
    <n v="46735"/>
    <n v="9.25"/>
    <n v="11.7"/>
    <n v="22.276408685968825"/>
    <n v="3.75"/>
    <n v="28.628667209438294"/>
    <n v="6.1008E-2"/>
    <n v="31131.842280000001"/>
    <n v="26773.622190000002"/>
    <n v="3.7669999999999999"/>
    <n v="48066"/>
    <n v="16694.017599999999"/>
    <n v="25982.839800000002"/>
    <n v="22083.160199999998"/>
    <n v="64835.5078125"/>
    <n v="4.0042505264282227"/>
    <n v="110.82264709472656"/>
    <n v="35.489532470703125"/>
    <n v="0"/>
    <n v="0"/>
    <n v="1"/>
    <n v="0"/>
    <s v="PEG"/>
    <s v="DEU"/>
    <n v="-0.25950000000000001"/>
    <n v="-0.13385243713855743"/>
    <n v="0.15333248674869537"/>
    <n v="3.7857580929994583E-2"/>
    <n v="5.7599999010562897E-2"/>
    <m/>
    <m/>
    <n v="6.0326527804136276E-2"/>
    <n v="9.3005955219268799E-2"/>
    <n v="8.7714448571205139E-2"/>
    <n v="-0.19042567908763885"/>
    <n v="6.9880269467830658E-2"/>
    <m/>
    <m/>
    <m/>
    <n v="0.11699999868869781"/>
    <n v="5.6573271751403809E-2"/>
    <n v="0.14062489569187164"/>
    <n v="0.14414228498935699"/>
    <n v="4.7728791832923889E-2"/>
  </r>
  <r>
    <x v="107"/>
    <x v="7"/>
    <s v="FIN"/>
    <n v="172"/>
    <n v="4746.9669999999996"/>
    <n v="11354.528960506041"/>
    <n v="51.56553346641234"/>
    <n v="50.911900000000003"/>
    <n v="134456.73822"/>
    <n v="0.28337716456998746"/>
    <n v="40.292999999999999"/>
    <n v="-421.89"/>
    <n v="30707.787100000001"/>
    <n v="30931.396499999999"/>
    <n v="21592"/>
    <n v="52192"/>
    <n v="8.25"/>
    <n v="8.85"/>
    <n v="22.893869806748977"/>
    <n v="6.09"/>
    <n v="31.03404552875681"/>
    <n v="7.7651000000000012E-2"/>
    <n v="33082.041720000001"/>
    <n v="30275.657160000002"/>
    <n v="4.0179999999999998"/>
    <n v="54157"/>
    <n v="18713.992200000001"/>
    <n v="30341.0605"/>
    <n v="23815.9395"/>
    <n v="75704.7421875"/>
    <n v="3.9643716812133789"/>
    <n v="111.98949432373047"/>
    <n v="37.148906707763672"/>
    <n v="0"/>
    <n v="0"/>
    <n v="1"/>
    <n v="0"/>
    <s v="PEG"/>
    <s v="DEU"/>
    <n v="0.127"/>
    <n v="-0.11511716991662979"/>
    <n v="0.1217910498380661"/>
    <n v="0.11977247893810272"/>
    <n v="4.6999998390674591E-2"/>
    <m/>
    <m/>
    <n v="2.7719918638467789E-2"/>
    <n v="9.4071134924888611E-2"/>
    <n v="9.1533824801445007E-2"/>
    <n v="-0.17728658020496368"/>
    <n v="7.5566351413726807E-2"/>
    <m/>
    <m/>
    <m/>
    <n v="8.8500000536441803E-2"/>
    <n v="6.2169451266527176E-2"/>
    <n v="0.11511919647455215"/>
    <n v="0.11652640253305435"/>
    <n v="8.3386242389678955E-2"/>
  </r>
  <r>
    <x v="108"/>
    <x v="7"/>
    <s v="FIN"/>
    <n v="172"/>
    <n v="4758.0879999999997"/>
    <n v="11558.900862867087"/>
    <n v="52.758797823920787"/>
    <n v="51.806199999999997"/>
    <n v="148946.48222999999"/>
    <n v="0.25184409937295077"/>
    <n v="43.435000000000002"/>
    <n v="2646.1240000000003"/>
    <n v="32337.710899999998"/>
    <n v="35206.222699999998"/>
    <n v="25209"/>
    <n v="60009"/>
    <n v="11.754167000000001"/>
    <n v="8.2183332999999994"/>
    <n v="23.60509879406975"/>
    <n v="7.23"/>
    <n v="33.134867519596995"/>
    <n v="0.109656"/>
    <n v="34616.040059999999"/>
    <n v="33296.088000000003"/>
    <n v="3.9260000000000002"/>
    <n v="59457"/>
    <n v="20978.386699999999"/>
    <n v="36013.285199999998"/>
    <n v="23443.714800000002"/>
    <n v="81704.2890625"/>
    <n v="3.8115668296813965"/>
    <n v="107.07763671875"/>
    <n v="36.158538818359375"/>
    <n v="0"/>
    <n v="0"/>
    <n v="1"/>
    <n v="0"/>
    <s v="PEG"/>
    <s v="DEU"/>
    <n v="-0.38949999000000002"/>
    <n v="0.19231890141963959"/>
    <n v="0.12836922705173492"/>
    <n v="0.24730034172534943"/>
    <n v="0.11754167079925537"/>
    <m/>
    <m/>
    <n v="3.1065043061971664E-2"/>
    <n v="9.7304187715053558E-2"/>
    <n v="9.4372503459453583E-2"/>
    <n v="0.13066211342811584"/>
    <n v="5.4531574249267578E-2"/>
    <m/>
    <m/>
    <m/>
    <n v="8.2183331251144409E-2"/>
    <n v="6.1656784266233444E-2"/>
    <n v="0.13323873281478882"/>
    <n v="0.12995463609695435"/>
    <n v="0.1824209988117218"/>
  </r>
  <r>
    <x v="109"/>
    <x v="7"/>
    <s v="FIN"/>
    <n v="172"/>
    <n v="4771.2920000000004"/>
    <n v="12331.547277997101"/>
    <n v="56.307247328483363"/>
    <n v="54.563000000000002"/>
    <n v="172759.13088000001"/>
    <n v="0.24611749055085022"/>
    <n v="46.679000000000002"/>
    <n v="-627.15899999999999"/>
    <n v="44222.089800000002"/>
    <n v="43430.410199999998"/>
    <n v="29420"/>
    <n v="70320"/>
    <n v="9.2641667000000005"/>
    <n v="8.0299999999999994"/>
    <n v="24.2988164764975"/>
    <n v="6.2"/>
    <n v="36.928883072099055"/>
    <n v="0.11123300000000001"/>
    <n v="37963.48605"/>
    <n v="38462.927369999998"/>
    <n v="3.7109999999999999"/>
    <n v="68968"/>
    <n v="23516.769499999999"/>
    <n v="43802.191400000003"/>
    <n v="25165.808599999997"/>
    <n v="90313.828125"/>
    <n v="3.5919606685638428"/>
    <n v="105.09569549560547"/>
    <n v="36.689369201660156"/>
    <n v="0"/>
    <n v="0"/>
    <n v="1"/>
    <n v="0"/>
    <s v="PEG"/>
    <s v="DEU"/>
    <n v="1.256"/>
    <n v="0.26250761747360229"/>
    <n v="0.12979336082935333"/>
    <n v="4.3157424777746201E-2"/>
    <n v="9.2641666531562805E-2"/>
    <m/>
    <m/>
    <n v="2.9387716203927994E-2"/>
    <n v="0.10040564090013504"/>
    <n v="9.7539186477661133E-2"/>
    <n v="0.20184686779975891"/>
    <n v="5.047297477722168E-2"/>
    <m/>
    <m/>
    <m/>
    <n v="8.0300003290176392E-2"/>
    <n v="6.0660786926746368E-2"/>
    <n v="0.1294475793838501"/>
    <n v="0.13390854001045227"/>
    <n v="6.7899547517299652E-2"/>
  </r>
  <r>
    <x v="110"/>
    <x v="7"/>
    <s v="FIN"/>
    <n v="172"/>
    <n v="4787.7780000000002"/>
    <n v="12948.958423779721"/>
    <n v="59.013206969348914"/>
    <n v="55.997900000000001"/>
    <n v="200115.43461"/>
    <n v="0.2657184980553926"/>
    <n v="52.091000000000001"/>
    <n v="-5230.8977137032016"/>
    <n v="58250.355499999998"/>
    <n v="52794.558599999997"/>
    <n v="33472"/>
    <n v="80572"/>
    <n v="12.346667"/>
    <n v="9.7675000000000001"/>
    <n v="28.879059218241039"/>
    <n v="4.8600000000000003"/>
    <n v="41.320340985570411"/>
    <n v="0.11210100000000001"/>
    <n v="43962.727619999998"/>
    <n v="44117.316599999998"/>
    <n v="3.84"/>
    <n v="81957"/>
    <n v="28146.599600000001"/>
    <n v="51924.058599999997"/>
    <n v="30032.941400000003"/>
    <n v="102821.1015625"/>
    <n v="3.395491361618042"/>
    <n v="108.943359375"/>
    <n v="39.625823974609375"/>
    <n v="0"/>
    <n v="0"/>
    <n v="1"/>
    <n v="0"/>
    <s v="PEG"/>
    <s v="DEU"/>
    <n v="1.5944999"/>
    <n v="4.0810827165842056E-2"/>
    <n v="0.29405868053436279"/>
    <n v="3.1462904065847397E-2"/>
    <n v="0.12346667051315308"/>
    <m/>
    <m/>
    <n v="0.18849901854991913"/>
    <n v="0.10555965453386307"/>
    <n v="8.8817618787288666E-2"/>
    <n v="-2.1902685984969139E-2"/>
    <n v="6.4117908477783203E-2"/>
    <m/>
    <m/>
    <m/>
    <n v="9.7675003111362457E-2"/>
    <n v="6.2713555991649628E-2"/>
    <n v="0.27002307772636414"/>
    <n v="0.28644487261772156"/>
    <n v="7.7464789152145386E-2"/>
  </r>
  <r>
    <x v="111"/>
    <x v="7"/>
    <s v="FIN"/>
    <n v="172"/>
    <n v="4812.1499999999996"/>
    <n v="13134.056838759625"/>
    <n v="59.509445068839874"/>
    <n v="56.475200000000001"/>
    <n v="226336.10391000001"/>
    <n v="0.26405959775986454"/>
    <n v="58.345999999999997"/>
    <n v="-2058.8544450558006"/>
    <n v="61269.378900000003"/>
    <n v="60308.343800000002"/>
    <n v="38152"/>
    <n v="92752"/>
    <n v="11.461667"/>
    <n v="9.8391666999999998"/>
    <n v="33.13778027104194"/>
    <n v="5.04"/>
    <n v="46.51507712358147"/>
    <n v="0.11498100000000001"/>
    <n v="52578.090390000005"/>
    <n v="50639.78241"/>
    <n v="4.3570000000000002"/>
    <n v="94141"/>
    <n v="33795.300799999997"/>
    <n v="61128.050799999997"/>
    <n v="33012.949200000003"/>
    <n v="117765.671875"/>
    <n v="3.1870608329772949"/>
    <n v="108.42364501953125"/>
    <n v="39.811943054199219"/>
    <n v="0"/>
    <n v="0"/>
    <n v="1"/>
    <n v="0"/>
    <s v="PEG"/>
    <s v="DEU"/>
    <n v="1.101"/>
    <n v="0.23924209177494049"/>
    <n v="0.24934554100036621"/>
    <n v="0.12784197926521301"/>
    <n v="0.11461666971445084"/>
    <m/>
    <m/>
    <n v="0.1474665105342865"/>
    <n v="0.10187903791666031"/>
    <n v="8.8786065578460693E-2"/>
    <n v="0.16776661574840546"/>
    <n v="6.1206992715597153E-2"/>
    <m/>
    <m/>
    <m/>
    <n v="9.8391667008399963E-2"/>
    <n v="7.1475483477115631E-2"/>
    <n v="0.23797792196273804"/>
    <n v="0.24899581074714661"/>
    <n v="0.12122932076454163"/>
  </r>
  <r>
    <x v="112"/>
    <x v="7"/>
    <s v="FIN"/>
    <n v="172"/>
    <n v="4841.7150000000001"/>
    <n v="13484.753154850088"/>
    <n v="60.974914640736309"/>
    <n v="58.773400000000002"/>
    <n v="254495.08119"/>
    <n v="0.26486998057190858"/>
    <n v="63.927999999999997"/>
    <n v="-4426.0179411294002"/>
    <n v="64751.453099999999"/>
    <n v="63026.109400000001"/>
    <n v="42972"/>
    <n v="104972"/>
    <n v="11.663333"/>
    <n v="9.3208333000000003"/>
    <n v="39.549263476800206"/>
    <n v="5.28"/>
    <n v="51.565228998870381"/>
    <n v="0.137934"/>
    <n v="58613.00634"/>
    <n v="59362.168320000004"/>
    <n v="5.2910000000000004"/>
    <n v="110815"/>
    <n v="40202.898399999998"/>
    <n v="72531.960900000005"/>
    <n v="38283.039099999995"/>
    <n v="137954.9375"/>
    <n v="3.288902759552002"/>
    <n v="111.88574981689453"/>
    <n v="43.627235412597656"/>
    <n v="0"/>
    <n v="0"/>
    <n v="1"/>
    <n v="0"/>
    <s v="PEG"/>
    <s v="DEU"/>
    <n v="-1.2984998999999999"/>
    <n v="0.41609060764312744"/>
    <n v="0.29283156991004944"/>
    <n v="0.12422684580087662"/>
    <n v="0.1166333332657814"/>
    <m/>
    <m/>
    <n v="0.19347995519638062"/>
    <n v="9.9351614713668823E-2"/>
    <n v="8.3245314657688141E-2"/>
    <n v="0.34554266929626465"/>
    <n v="5.2430801093578339E-2"/>
    <m/>
    <m/>
    <m/>
    <n v="9.3208335340023041E-2"/>
    <n v="7.0547878742218018E-2"/>
    <n v="0.2796795666217804"/>
    <n v="0.29823920130729675"/>
    <n v="0.12043008953332901"/>
  </r>
  <r>
    <x v="113"/>
    <x v="7"/>
    <s v="FIN"/>
    <n v="172"/>
    <n v="4869.8580000000002"/>
    <n v="13766.872393702606"/>
    <n v="62.408409566120412"/>
    <n v="60.3123"/>
    <n v="283920.49896"/>
    <n v="0.26743371770405822"/>
    <n v="69.275999999999996"/>
    <n v="-6256.9045361340004"/>
    <n v="71527.851599999995"/>
    <n v="69692.281300000002"/>
    <n v="48329"/>
    <n v="118729"/>
    <n v="14.668333000000001"/>
    <n v="9.5641666999999995"/>
    <n v="46.981715107303565"/>
    <n v="5.43"/>
    <n v="56.925199307682668"/>
    <n v="0.152915"/>
    <n v="66122.463329999999"/>
    <n v="70337.9859"/>
    <n v="5.81"/>
    <n v="126954"/>
    <n v="47453.699200000003"/>
    <n v="84346.125"/>
    <n v="42607.875"/>
    <n v="153244.875"/>
    <n v="3.4185428619384766"/>
    <n v="112.24040222167969"/>
    <n v="46.251724243164063"/>
    <n v="0"/>
    <n v="0"/>
    <n v="1"/>
    <n v="0"/>
    <s v="PEG"/>
    <s v="DEU"/>
    <n v="-1.6515"/>
    <n v="0.68809390068054199"/>
    <n v="0.27660343050956726"/>
    <n v="9.5068663358688354E-2"/>
    <n v="0.14668333530426025"/>
    <m/>
    <m/>
    <n v="0.18792746961116791"/>
    <n v="8.867596834897995E-2"/>
    <n v="7.4647627770900726E-2"/>
    <n v="0.62913155555725098"/>
    <n v="3.6192476749420166E-2"/>
    <m/>
    <m/>
    <m/>
    <n v="9.5641665160655975E-2"/>
    <n v="5.8962304145097733E-2"/>
    <n v="0.28576037287712097"/>
    <n v="0.30781367421150208"/>
    <n v="0.1208759993314743"/>
  </r>
  <r>
    <x v="114"/>
    <x v="7"/>
    <s v="FIN"/>
    <n v="172"/>
    <n v="4893.7479999999996"/>
    <n v="14106.716637428746"/>
    <n v="63.973168829818349"/>
    <n v="61.844499999999996"/>
    <n v="317858.72580000001"/>
    <n v="0.25234904596347058"/>
    <n v="74.171999999999997"/>
    <n v="-124.0530187806"/>
    <n v="74681.617199999993"/>
    <n v="80904.132800000007"/>
    <n v="55844"/>
    <n v="137044"/>
    <n v="16.502500000000001"/>
    <n v="10.49"/>
    <n v="52.875624335733782"/>
    <n v="5.12"/>
    <n v="62.295501842653074"/>
    <n v="0.15117800000000001"/>
    <n v="77365.838759999999"/>
    <n v="77122.063829999999"/>
    <n v="6.53"/>
    <n v="145256"/>
    <n v="54266.300799999997"/>
    <n v="96832.156300000002"/>
    <n v="48423.843699999998"/>
    <n v="171347.109375"/>
    <n v="3.7127690315246582"/>
    <n v="111.62204742431641"/>
    <n v="49.726478576660156"/>
    <n v="0"/>
    <n v="0"/>
    <n v="1"/>
    <n v="0"/>
    <s v="PEG"/>
    <s v="DEU"/>
    <n v="9.0999999999999998E-2"/>
    <n v="-2.8777852654457092E-2"/>
    <n v="0.20448225736618042"/>
    <n v="0.10993430763483047"/>
    <n v="0.16502499580383301"/>
    <m/>
    <m/>
    <n v="0.12545096874237061"/>
    <n v="7.9031296074390411E-2"/>
    <n v="7.0221893489360809E-2"/>
    <n v="-6.3178405165672302E-2"/>
    <n v="3.6720529198646545E-2"/>
    <m/>
    <m/>
    <m/>
    <n v="0.10490000247955322"/>
    <n v="3.4400586038827896E-2"/>
    <n v="0.18026301264762878"/>
    <n v="0.18622717261314392"/>
    <n v="0.13747964799404144"/>
  </r>
  <r>
    <x v="115"/>
    <x v="7"/>
    <s v="FIN"/>
    <n v="172"/>
    <n v="4910.6639999999998"/>
    <n v="14522.062686169502"/>
    <n v="65.809712588871236"/>
    <n v="63.792400000000001"/>
    <n v="346309.04385000002"/>
    <n v="0.2541048065016363"/>
    <n v="78.524000000000001"/>
    <n v="-4969.4821595370004"/>
    <n v="81520.203099999999"/>
    <n v="84027.875"/>
    <n v="67804"/>
    <n v="160604"/>
    <n v="13.460832999999999"/>
    <n v="10.41"/>
    <n v="55.094548925081433"/>
    <n v="4.7300000000000004"/>
    <n v="67.452004089723147"/>
    <n v="0.157747"/>
    <n v="86563.883069999996"/>
    <n v="86004.984450000004"/>
    <n v="5.4169999999999998"/>
    <n v="171689"/>
    <n v="61406.199200000003"/>
    <n v="111393.25"/>
    <n v="60295.75"/>
    <n v="193199.0625"/>
    <n v="3.9014465808868408"/>
    <n v="112.35529327392578"/>
    <n v="49.044857025146484"/>
    <n v="0"/>
    <n v="0"/>
    <n v="1"/>
    <n v="0"/>
    <s v="PEG"/>
    <s v="DEU"/>
    <n v="-0.17599999999999999"/>
    <n v="0.16113744676113129"/>
    <n v="0.115970179438591"/>
    <n v="0.13921816647052765"/>
    <n v="0.13460832834243774"/>
    <m/>
    <m/>
    <n v="4.1964534670114517E-2"/>
    <n v="7.4005641043186188E-2"/>
    <n v="7.1025103330612183E-2"/>
    <n v="0.1177370622754097"/>
    <n v="3.882879763841629E-2"/>
    <m/>
    <m/>
    <m/>
    <n v="0.10409999638795853"/>
    <n v="4.3400384485721588E-2"/>
    <n v="0.12192543596029282"/>
    <n v="0.11974501609802246"/>
    <n v="0.1369132399559021"/>
  </r>
  <r>
    <x v="116"/>
    <x v="7"/>
    <s v="FIN"/>
    <n v="172"/>
    <n v="4925.6440000000002"/>
    <n v="14819.458956445556"/>
    <n v="67.32871865772421"/>
    <n v="65.751099999999994"/>
    <n v="372755.65088999999"/>
    <n v="0.24743755609289547"/>
    <n v="80.801000000000002"/>
    <n v="-3510.2602928819997"/>
    <n v="77601.523400000005"/>
    <n v="82579.265599999999"/>
    <n v="70956"/>
    <n v="173056"/>
    <n v="11.9025"/>
    <n v="9.0833332999999996"/>
    <n v="56.902783648208469"/>
    <n v="5.32"/>
    <n v="72.099684922370244"/>
    <n v="0.16386199999999998"/>
    <n v="96433.794869999998"/>
    <n v="92937.705629999997"/>
    <n v="4.7939999999999996"/>
    <n v="191911"/>
    <n v="68769.601599999995"/>
    <n v="125900.83590000001"/>
    <n v="66010.164099999995"/>
    <n v="211927.90625"/>
    <n v="3.6795699596405029"/>
    <n v="117.12889099121094"/>
    <n v="55.470218658447266"/>
    <n v="0"/>
    <n v="0"/>
    <n v="1"/>
    <n v="0"/>
    <s v="PEG"/>
    <s v="DEU"/>
    <n v="-0.31"/>
    <n v="0.65665405988693237"/>
    <n v="0.10583560168743134"/>
    <n v="0.14907856285572052"/>
    <n v="0.11902499943971634"/>
    <m/>
    <m/>
    <n v="3.2821789383888245E-2"/>
    <n v="7.3013812303543091E-2"/>
    <n v="7.0693522691726685E-2"/>
    <n v="0.61706751585006714"/>
    <n v="2.4480469524860382E-2"/>
    <m/>
    <m/>
    <m/>
    <n v="9.0833336114883423E-2"/>
    <n v="3.9586573839187622E-2"/>
    <n v="0.1726735532283783"/>
    <n v="0.17822813987731934"/>
    <n v="0.13405178487300873"/>
  </r>
  <r>
    <x v="117"/>
    <x v="7"/>
    <s v="FIN"/>
    <n v="172"/>
    <n v="4938.6019999999999"/>
    <n v="15382.232073173524"/>
    <n v="69.527922223272384"/>
    <n v="68.778199999999998"/>
    <n v="402621.05268000002"/>
    <n v="0.25514113030910573"/>
    <n v="84.099000000000004"/>
    <n v="-7601.386121450103"/>
    <n v="82806.539099999995"/>
    <n v="85516.093800000002"/>
    <n v="78717"/>
    <n v="194617"/>
    <n v="9.9658333333333395"/>
    <n v="8.9075000000000006"/>
    <n v="63.827503908794782"/>
    <n v="5.07"/>
    <n v="77.167266611606109"/>
    <n v="0.176015"/>
    <n v="99745.566480000009"/>
    <n v="103188.14415000001"/>
    <n v="3.9460000000000002"/>
    <n v="230610"/>
    <n v="79915.703099999999"/>
    <n v="149077.2813"/>
    <n v="81532.718699999998"/>
    <n v="238318.96875"/>
    <n v="3.5232219696044922"/>
    <n v="124.74305725097656"/>
    <n v="57.650470733642578"/>
    <n v="0"/>
    <n v="0"/>
    <n v="1"/>
    <n v="0"/>
    <s v="PEG"/>
    <s v="DEU"/>
    <n v="-0.42550000999999998"/>
    <n v="0.311012864112854"/>
    <n v="0.19231823086738586"/>
    <n v="-3.7509631365537643E-3"/>
    <n v="9.9658332765102386E-2"/>
    <m/>
    <m/>
    <n v="0.12169348448514938"/>
    <n v="7.0624746382236481E-2"/>
    <n v="6.2962606549263E-2"/>
    <n v="0.28127002716064453"/>
    <n v="2.3213546723127365E-2"/>
    <m/>
    <m/>
    <m/>
    <n v="8.9074999094009399E-2"/>
    <n v="2.9742822051048279E-2"/>
    <n v="0.19106750190258026"/>
    <n v="0.2105993777513504"/>
    <n v="4.7953683882951736E-2"/>
  </r>
  <r>
    <x v="118"/>
    <x v="7"/>
    <s v="FIN"/>
    <n v="172"/>
    <n v="4954.3590000000004"/>
    <n v="16087.912727707921"/>
    <n v="72.864013795899353"/>
    <n v="72.290099999999995"/>
    <n v="456174.24278999999"/>
    <n v="0.26850390818955072"/>
    <n v="88.385000000000005"/>
    <n v="-11253.802099957202"/>
    <n v="92118.4375"/>
    <n v="92901.710900000005"/>
    <n v="87727.248720281641"/>
    <n v="237686.44896843002"/>
    <n v="12.5566666666667"/>
    <n v="10.557500000000001"/>
    <n v="87.17582410423455"/>
    <n v="4.47"/>
    <n v="84.083129973383819"/>
    <n v="0.16497000000000001"/>
    <n v="122969.58786"/>
    <n v="114425.57385"/>
    <n v="4.1689999999999996"/>
    <n v="301779"/>
    <n v="100940.60159999999"/>
    <n v="190953.0625"/>
    <n v="110825.9375"/>
    <n v="274651.71875"/>
    <n v="4.2760128974914551"/>
    <n v="131.60020446777344"/>
    <n v="58.977176666259766"/>
    <n v="0"/>
    <n v="0"/>
    <n v="1"/>
    <n v="0"/>
    <s v="PEG"/>
    <s v="DEU"/>
    <n v="0.17937499000000001"/>
    <n v="0.34797030687332153"/>
    <n v="0.43121805787086487"/>
    <n v="6.3545763492584229E-2"/>
    <n v="0.12556666135787964"/>
    <m/>
    <m/>
    <n v="0.36580315232276917"/>
    <n v="6.5414905548095703E-2"/>
    <n v="4.7894824296236038E-2"/>
    <n v="0.31837159395217896"/>
    <n v="2.245093509554863E-2"/>
    <m/>
    <m/>
    <m/>
    <n v="0.10557500272989273"/>
    <n v="2.9598675668239594E-2"/>
    <n v="0.3833860456943512"/>
    <n v="0.41558179259300232"/>
    <n v="9.4556212425231934E-2"/>
  </r>
  <r>
    <x v="119"/>
    <x v="7"/>
    <s v="FIN"/>
    <n v="172"/>
    <n v="4974.3829999999998"/>
    <n v="16945.69265407891"/>
    <n v="76.577385161420352"/>
    <n v="75.922600000000003"/>
    <n v="510684.69543000002"/>
    <n v="0.2934595604393222"/>
    <n v="94.248000000000005"/>
    <n v="-24866.020516383902"/>
    <n v="105515.83590000001"/>
    <n v="99781.320300000007"/>
    <n v="103313.3041031303"/>
    <n v="258565.75983147003"/>
    <n v="13.9966666666667"/>
    <n v="12.089166666666667"/>
    <n v="106.40518390879478"/>
    <n v="3.14"/>
    <n v="91.553812354381392"/>
    <n v="0.14232"/>
    <n v="135092.93132999999"/>
    <n v="121281.00054000001"/>
    <n v="4.0590000000000002"/>
    <n v="353458"/>
    <n v="117617.5"/>
    <n v="217595.875"/>
    <n v="135862.125"/>
    <n v="308428.75"/>
    <n v="4.3464560508728027"/>
    <n v="142.8436279296875"/>
    <n v="62.094451904296875"/>
    <n v="0"/>
    <n v="0"/>
    <n v="1"/>
    <n v="0"/>
    <s v="PEG"/>
    <s v="DEU"/>
    <n v="1.9349999"/>
    <n v="-0.15489974617958069"/>
    <n v="0.27148184180259705"/>
    <n v="6.741061806678772E-2"/>
    <n v="0.13996666669845581"/>
    <m/>
    <m/>
    <n v="0.22057956457138062"/>
    <n v="5.0902280956506729E-2"/>
    <n v="4.1703369468450546E-2"/>
    <n v="-0.16225863993167877"/>
    <n v="8.7842196226119995E-3"/>
    <m/>
    <m/>
    <m/>
    <n v="0.12089166790246964"/>
    <n v="7.3589039966464043E-3"/>
    <n v="0.19631090760231018"/>
    <n v="0.204782634973526"/>
    <n v="0.10368864238262177"/>
  </r>
  <r>
    <x v="120"/>
    <x v="7"/>
    <s v="FIN"/>
    <n v="172"/>
    <n v="4998.4780000000001"/>
    <n v="16866.375342680032"/>
    <n v="76.269839548255547"/>
    <n v="74.702500000000001"/>
    <n v="540817.65506999998"/>
    <n v="0.28288325036034234"/>
    <n v="100"/>
    <n v="-27322.107934136398"/>
    <n v="103024.08481125599"/>
    <n v="101326.78521308699"/>
    <n v="118389.72127386172"/>
    <n v="270536.25047462998"/>
    <n v="13.079166666666699"/>
    <n v="13.295833333333333"/>
    <n v="100"/>
    <n v="3.069"/>
    <n v="100"/>
    <n v="0.13794100000000001"/>
    <n v="141918.62937000001"/>
    <n v="137988.50184000001"/>
    <n v="3.6339999999999999"/>
    <n v="388853"/>
    <n v="122572"/>
    <n v="229088.98439999999"/>
    <n v="159764.01560000001"/>
    <n v="387557.5625"/>
    <n v="4.5921292304992676"/>
    <n v="150.20820617675781"/>
    <n v="63.033515930175781"/>
    <n v="0"/>
    <n v="0"/>
    <n v="1"/>
    <n v="0"/>
    <s v="PEG"/>
    <s v="DEU"/>
    <n v="1.1672499999999999"/>
    <n v="-0.3055950403213501"/>
    <n v="-1.5585906803607941E-2"/>
    <n v="0.11544720828533173"/>
    <n v="0.13079166412353516"/>
    <m/>
    <m/>
    <n v="-6.0194540768861771E-2"/>
    <n v="4.460863396525383E-2"/>
    <n v="4.7465816140174866E-2"/>
    <n v="-0.34770554304122925"/>
    <n v="6.4557470381259918E-2"/>
    <m/>
    <m/>
    <m/>
    <n v="0.13295833766460419"/>
    <n v="4.211048036813736E-2"/>
    <n v="-3.0765220522880554E-2"/>
    <n v="-4.4965952634811401E-2"/>
    <n v="0.12311943620443344"/>
  </r>
  <r>
    <x v="121"/>
    <x v="7"/>
    <s v="FIN"/>
    <n v="172"/>
    <n v="5029.0020000000004"/>
    <n v="15767.888164442469"/>
    <n v="71.089105375189348"/>
    <n v="71.4435"/>
    <n v="516677.99127"/>
    <n v="0.24107865426015895"/>
    <n v="104.116"/>
    <n v="-27673.273212421202"/>
    <n v="87744.02009990401"/>
    <n v="92841.561986754008"/>
    <n v="128071.26080732187"/>
    <n v="290637.54472998"/>
    <n v="13.251666666666701"/>
    <n v="11.676666666666668"/>
    <n v="85.259812377850139"/>
    <n v="6.5030000000000001"/>
    <n v="105.92137591379529"/>
    <n v="0.21859899999999999"/>
    <n v="140450.03406000001"/>
    <n v="164886.98436"/>
    <n v="4.133"/>
    <n v="393441"/>
    <n v="125636.5"/>
    <n v="232822.89060000001"/>
    <n v="160618.10939999999"/>
    <n v="414807.15625"/>
    <n v="4.8378024101257324"/>
    <n v="143.09391784667969"/>
    <n v="62.495452880859375"/>
    <n v="1"/>
    <n v="1"/>
    <n v="1"/>
    <n v="0"/>
    <s v="PEG"/>
    <s v="DEU"/>
    <n v="0.80237502000000005"/>
    <n v="-0.19758999347686768"/>
    <n v="-9.5901593565940857E-2"/>
    <n v="0.13695999979972839"/>
    <n v="0.13251666724681854"/>
    <m/>
    <m/>
    <n v="-0.14740200340747833"/>
    <n v="5.1500406116247177E-2"/>
    <n v="6.0404088348150253E-2"/>
    <n v="-0.21840000152587891"/>
    <n v="2.6624871417880058E-2"/>
    <m/>
    <m/>
    <m/>
    <n v="0.11676666885614395"/>
    <n v="2.0809998735785484E-2"/>
    <n v="-7.2865977883338928E-2"/>
    <n v="-0.104427769780159"/>
    <n v="0.13473832607269287"/>
  </r>
  <r>
    <x v="122"/>
    <x v="7"/>
    <s v="FIN"/>
    <n v="172"/>
    <n v="5054.982"/>
    <n v="15136.114769968101"/>
    <n v="68.047306766185898"/>
    <n v="68.175299999999993"/>
    <n v="504090.88086000003"/>
    <n v="0.19854703632056622"/>
    <n v="106.825"/>
    <n v="-23505.757774501799"/>
    <n v="94947.433124186995"/>
    <n v="107462.63409184801"/>
    <n v="135725.96908493561"/>
    <n v="287703.96911382"/>
    <n v="7.7733333333333299"/>
    <n v="11.973333333333333"/>
    <n v="69.732019543973948"/>
    <n v="11.595000000000001"/>
    <n v="107.88865628588802"/>
    <n v="0.39218200000000003"/>
    <n v="132940.57707"/>
    <n v="173270.46366000001"/>
    <n v="5.2450000000000001"/>
    <n v="366712"/>
    <n v="124493"/>
    <n v="224142.125"/>
    <n v="142569.875"/>
    <n v="502634.3125"/>
    <n v="5.0834755897521973"/>
    <n v="133.84968566894531"/>
    <n v="62.052234649658203"/>
    <n v="0"/>
    <n v="0"/>
    <n v="1"/>
    <n v="0"/>
    <s v="PEG"/>
    <s v="DEU"/>
    <n v="0.50399994999999997"/>
    <n v="8.005882054567337E-2"/>
    <n v="-0.11782222241163254"/>
    <n v="0.18678277730941772"/>
    <n v="7.7733330428600311E-2"/>
    <m/>
    <m/>
    <n v="-0.18212334811687469"/>
    <n v="6.4301125705242157E-2"/>
    <n v="7.8619591891765594E-2"/>
    <n v="6.0644999146461487E-2"/>
    <n v="1.8303792923688889E-2"/>
    <m/>
    <m/>
    <m/>
    <n v="0.11973333358764648"/>
    <n v="1.9413826987147331E-2"/>
    <n v="-4.4460184872150421E-2"/>
    <n v="-9.5842696726322174E-2"/>
    <n v="0.13225805759429932"/>
  </r>
  <r>
    <x v="123"/>
    <x v="7"/>
    <s v="FIN"/>
    <n v="172"/>
    <n v="5077.9120000000003"/>
    <n v="14942.82752697513"/>
    <n v="67.099847503741117"/>
    <n v="65.264399999999995"/>
    <n v="509596.62684000004"/>
    <n v="0.16535976886537188"/>
    <n v="109.069"/>
    <n v="-7445.2067181324001"/>
    <n v="103166.963081448"/>
    <n v="134112.27770360699"/>
    <n v="141640.9932419915"/>
    <n v="278948.95303758001"/>
    <n v="5.35"/>
    <n v="8.8249999999999993"/>
    <n v="64.659798045602614"/>
    <n v="16.201000000000001"/>
    <n v="107.83760814560407"/>
    <n v="0.54142000000000001"/>
    <n v="132013.04319"/>
    <n v="190739.0184"/>
    <n v="5.7845000000000004"/>
    <n v="332371"/>
    <n v="121235"/>
    <n v="210805.85939999999"/>
    <n v="121565.14060000001"/>
    <n v="442673.46875"/>
    <n v="4.6868977546691895"/>
    <n v="119.57898712158203"/>
    <n v="61.328342437744141"/>
    <n v="0"/>
    <n v="0"/>
    <n v="1"/>
    <n v="0"/>
    <s v="PEG"/>
    <s v="DEU"/>
    <n v="-1.6861250000000001"/>
    <n v="0.92862170934677124"/>
    <n v="9.6248984336853027E-3"/>
    <n v="0.38025516271591187"/>
    <n v="5.3500000387430191E-2"/>
    <m/>
    <m/>
    <n v="-7.2738483548164368E-2"/>
    <n v="8.236338198184967E-2"/>
    <n v="8.8824331760406494E-2"/>
    <n v="0.90846800804138184"/>
    <n v="1.056014746427536E-2"/>
    <m/>
    <m/>
    <m/>
    <n v="8.8249996304512024E-2"/>
    <n v="2.0153703168034554E-2"/>
    <n v="0.20405048131942749"/>
    <n v="0.19935895502567291"/>
    <n v="0.21687757968902588"/>
  </r>
  <r>
    <x v="124"/>
    <x v="7"/>
    <s v="FIN"/>
    <n v="172"/>
    <n v="5098.7539999999999"/>
    <n v="15424.269176019063"/>
    <n v="69.218588554217092"/>
    <n v="66.597099999999998"/>
    <n v="539569.05177000002"/>
    <n v="0.15740238070749168"/>
    <n v="110.254"/>
    <n v="4429.8619150316999"/>
    <n v="120546.60180759001"/>
    <n v="154163.16703288199"/>
    <n v="151143.15072812981"/>
    <n v="280881.24393882003"/>
    <n v="5.75"/>
    <n v="7.7956912789208577"/>
    <n v="68.881814983713369"/>
    <n v="16.425999999999998"/>
    <n v="110.11179166208917"/>
    <n v="0.56143900000000002"/>
    <n v="139968.42993000001"/>
    <n v="202166.71146000002"/>
    <n v="4.7431999999999999"/>
    <n v="278563.1875"/>
    <n v="117312"/>
    <n v="202374.8125"/>
    <n v="76188.375"/>
    <n v="448016.78125"/>
    <n v="5.1035990715026855"/>
    <n v="104.19847869873047"/>
    <n v="57.820507049560547"/>
    <n v="0"/>
    <n v="0"/>
    <n v="1"/>
    <n v="0"/>
    <s v="PEG"/>
    <s v="DEU"/>
    <n v="-2.1419999999999999"/>
    <n v="0.17700904607772827"/>
    <n v="0.15602853894233704"/>
    <n v="-0.11808408051729202"/>
    <n v="5.7500001043081284E-2"/>
    <m/>
    <m/>
    <n v="6.5295591950416565E-2"/>
    <n v="9.0732946991920471E-2"/>
    <n v="8.5171617567539215E-2"/>
    <n v="0.16721899807453156"/>
    <n v="8.3874994888901711E-3"/>
    <m/>
    <m/>
    <m/>
    <n v="9.0366668999195099E-2"/>
    <n v="9.7900489345192909E-3"/>
    <n v="0.10740406066179276"/>
    <n v="0.16129413247108459"/>
    <n v="-3.029203973710537E-2"/>
  </r>
  <r>
    <x v="125"/>
    <x v="7"/>
    <s v="FIN"/>
    <n v="172"/>
    <n v="5116.826"/>
    <n v="15976.987648516548"/>
    <n v="71.682634751074787"/>
    <n v="70.359200000000001"/>
    <n v="585945.74577000004"/>
    <n v="0.17070910512948737"/>
    <n v="111.34"/>
    <n v="22435.862605533301"/>
    <n v="128555.40498591001"/>
    <n v="176021.42688152401"/>
    <n v="167312.99970808468"/>
    <n v="309090.7955982"/>
    <n v="3.625"/>
    <n v="8.1245787542158361"/>
    <n v="66.151192182410426"/>
    <n v="17.0046"/>
    <n v="114.85197838427736"/>
    <n v="0.551512"/>
    <n v="153209.57063999999"/>
    <n v="217809.92709000001"/>
    <n v="4.3586"/>
    <n v="280123.90629999997"/>
    <n v="113411"/>
    <n v="194716.7188"/>
    <n v="85407.187499999971"/>
    <n v="401806.5"/>
    <n v="4.422579288482666"/>
    <n v="92.065177917480469"/>
    <n v="50.668785095214844"/>
    <n v="0"/>
    <n v="0"/>
    <n v="1"/>
    <n v="1"/>
    <s v="PEG"/>
    <s v="DEU"/>
    <n v="-0.84399997999999998"/>
    <n v="-6.3462615013122559E-2"/>
    <n v="4.7390341758728027E-2"/>
    <n v="0.28859567642211914"/>
    <n v="3.6249998956918716E-2"/>
    <m/>
    <m/>
    <n v="-3.9641819894313812E-2"/>
    <n v="8.703216165304184E-2"/>
    <n v="9.0624690055847168E-2"/>
    <n v="-7.7150002121925354E-2"/>
    <n v="1.4831722714006901E-2"/>
    <m/>
    <m/>
    <m/>
    <n v="8.7925001978874207E-2"/>
    <n v="1.3687455095350742E-2"/>
    <n v="6.1477266252040863E-2"/>
    <n v="1.949600875377655E-2"/>
    <n v="0.16242283582687378"/>
  </r>
  <r>
    <x v="126"/>
    <x v="7"/>
    <s v="FIN"/>
    <n v="172"/>
    <n v="5132.32"/>
    <n v="16496.669146985241"/>
    <n v="74.110288751573009"/>
    <n v="72.656800000000004"/>
    <n v="606957.95559000003"/>
    <n v="0.18024633248357272"/>
    <n v="111.982"/>
    <n v="21334.572138988504"/>
    <n v="141719.87788585198"/>
    <n v="186334.20578600102"/>
    <n v="200770"/>
    <n v="305766.41904060001"/>
    <n v="3.23166666666667"/>
    <n v="7.1740040241735219"/>
    <n v="70.25320260586318"/>
    <n v="15.5718"/>
    <n v="118.62642555708661"/>
    <n v="0.55305700000000002"/>
    <n v="164179.44249000002"/>
    <n v="209741.57148000001"/>
    <n v="4.6439000000000004"/>
    <n v="274775.375"/>
    <n v="111559"/>
    <n v="188039.6563"/>
    <n v="86735.718699999998"/>
    <n v="406039.84375"/>
    <n v="4.811668872833252"/>
    <n v="93.035591125488281"/>
    <n v="50.659954071044922"/>
    <n v="0"/>
    <n v="0"/>
    <n v="1"/>
    <n v="1"/>
    <s v="PEG"/>
    <s v="DEU"/>
    <n v="-1.23"/>
    <n v="0.50784552097320557"/>
    <n v="0.15526226162910461"/>
    <n v="0.16059450805187225"/>
    <n v="3.2316666096448898E-2"/>
    <m/>
    <m/>
    <n v="6.2009457498788834E-2"/>
    <n v="9.3252807855606079E-2"/>
    <n v="8.7807886302471161E-2"/>
    <n v="0.46457600593566895"/>
    <n v="2.9544072225689888E-2"/>
    <m/>
    <m/>
    <m/>
    <n v="7.0766665041446686E-2"/>
    <n v="4.326954111456871E-2"/>
    <n v="0.22401814162731171"/>
    <n v="0.27290809154510498"/>
    <n v="9.6455588936805725E-2"/>
  </r>
  <r>
    <x v="127"/>
    <x v="7"/>
    <s v="FIN"/>
    <n v="172"/>
    <n v="5147.3490000000002"/>
    <n v="17472.303536336211"/>
    <n v="78.420450065485625"/>
    <n v="74.907899999999998"/>
    <n v="658828.50410999998"/>
    <n v="0.18746507359592138"/>
    <n v="113.34413300822071"/>
    <n v="31307.5305153072"/>
    <n v="160994.65324103698"/>
    <n v="212840.36704140002"/>
    <n v="217331.3"/>
    <n v="325057.1021964"/>
    <n v="3.5683333333333298"/>
    <n v="6.1939052343530179"/>
    <n v="83.277998697068384"/>
    <n v="14.967499999999999"/>
    <n v="121.00924964446513"/>
    <n v="0.52215100000000003"/>
    <n v="181053.42423"/>
    <n v="204854.18142000001"/>
    <n v="5.4207000000000001"/>
    <n v="274586.25"/>
    <n v="114380"/>
    <n v="190792.5313"/>
    <n v="83793.718699999998"/>
    <n v="420101.5"/>
    <n v="5.046724796295166"/>
    <n v="89.573371887207031"/>
    <n v="52.009746551513672"/>
    <n v="0"/>
    <n v="0"/>
    <n v="1"/>
    <n v="1"/>
    <s v="PEG"/>
    <s v="DEU"/>
    <n v="-8.8999999999999996E-2"/>
    <n v="0.35156741738319397"/>
    <n v="0.27533918619155884"/>
    <n v="0.11638478934764862"/>
    <n v="3.5683333873748779E-2"/>
    <m/>
    <m/>
    <n v="0.18539796769618988"/>
    <n v="8.9941218495368958E-2"/>
    <n v="7.5874283909797668E-2"/>
    <n v="0.32305800914764404"/>
    <n v="2.1548127755522728E-2"/>
    <m/>
    <m/>
    <m/>
    <n v="5.9574998915195465E-2"/>
    <n v="2.8509423136711121E-2"/>
    <n v="0.24736198782920837"/>
    <n v="0.3052172064781189"/>
    <n v="7.60340616106987E-2"/>
  </r>
  <r>
    <x v="128"/>
    <x v="7"/>
    <s v="FIN"/>
    <n v="172"/>
    <n v="5159.6459999999997"/>
    <n v="18306.525379931536"/>
    <n v="82.295377539700581"/>
    <n v="77.862099999999998"/>
    <n v="716305.87601999997"/>
    <n v="0.19520539083610428"/>
    <n v="114.87321702661281"/>
    <n v="33709.354525501207"/>
    <n v="172819.15124063101"/>
    <n v="230568.67288790998"/>
    <n v="217521.97538610001"/>
    <n v="326883.63045240002"/>
    <n v="2.9634999999999998"/>
    <n v="4.7208841670803405"/>
    <n v="91.630155048859933"/>
    <n v="13.214499999999999"/>
    <n v="126.23441554178127"/>
    <n v="0.46826800000000002"/>
    <n v="196066.39248000001"/>
    <n v="206441.69133"/>
    <n v="5.0960000000000001"/>
    <n v="308507.84379999997"/>
    <n v="125003"/>
    <n v="205359.5625"/>
    <n v="103148.28129999997"/>
    <n v="432438.875"/>
    <n v="5.0465712547302246"/>
    <n v="97.381401062011719"/>
    <n v="50.517757415771484"/>
    <n v="0"/>
    <n v="0"/>
    <n v="1"/>
    <n v="1"/>
    <s v="PEG"/>
    <s v="DEU"/>
    <n v="0.23"/>
    <n v="0.72053331136703491"/>
    <n v="0.17861482501029968"/>
    <n v="0.17625695466995239"/>
    <n v="2.9634999111294746E-2"/>
    <m/>
    <m/>
    <n v="0.10029299557209015"/>
    <n v="7.8321836888790131E-2"/>
    <n v="7.1182712912559509E-2"/>
    <n v="0.68516999483108521"/>
    <n v="2.0984994247555733E-2"/>
    <m/>
    <m/>
    <m/>
    <n v="4.7874998301267624E-2"/>
    <n v="3.5363283008337021E-2"/>
    <n v="0.40120166540145874"/>
    <n v="0.46994107961654663"/>
    <n v="0.10294597595930099"/>
  </r>
  <r>
    <x v="129"/>
    <x v="7"/>
    <s v="FIN"/>
    <n v="172"/>
    <n v="5171.3019999999997"/>
    <n v="18981.002694790717"/>
    <n v="85.317297174392095"/>
    <n v="80.467799999999997"/>
    <n v="754608.26867999998"/>
    <n v="0.1869426952395932"/>
    <n v="116.3788966977846"/>
    <n v="36560.770617545997"/>
    <n v="176535.60409875598"/>
    <n v="233343.28584508199"/>
    <n v="227926.88397150004"/>
    <n v="347789.53062000003"/>
    <n v="4.3917666666666699"/>
    <n v="4.6364072478543434"/>
    <n v="99.548126384364807"/>
    <n v="11.693300000000001"/>
    <n v="131.02772065989586"/>
    <n v="0.44054699999999997"/>
    <n v="200258.13213000001"/>
    <n v="208843.76625000002"/>
    <n v="5.9185048775632101"/>
    <n v="370875.46879999997"/>
    <n v="141085"/>
    <n v="228262.51560000001"/>
    <n v="142612.95319999996"/>
    <n v="475694.0625"/>
    <n v="5.6665234565734863"/>
    <n v="98.949462890625"/>
    <n v="44.008110046386719"/>
    <n v="0"/>
    <n v="0"/>
    <n v="1"/>
    <n v="1"/>
    <s v="PEG"/>
    <s v="DEU"/>
    <n v="-0.68199997999999995"/>
    <n v="1.6703780889511108"/>
    <n v="0.15968778729438782"/>
    <n v="-6.3799545168876648E-2"/>
    <n v="4.3917667120695114E-2"/>
    <m/>
    <m/>
    <n v="8.6411468684673309E-2"/>
    <n v="7.3276318609714508E-2"/>
    <n v="6.7448034882545471E-2"/>
    <n v="1.6197700500488281"/>
    <n v="1.9317744299769402E-2"/>
    <m/>
    <m/>
    <m/>
    <n v="4.7241665422916412E-2"/>
    <n v="5.0608046352863312E-2"/>
    <n v="1.1441605091094971"/>
    <n v="1.2816394567489624"/>
    <n v="-9.9409390240907669E-3"/>
  </r>
  <r>
    <x v="130"/>
    <x v="7"/>
    <s v="FIN"/>
    <n v="172"/>
    <n v="5181.1149999999998"/>
    <n v="19950.891924312193"/>
    <n v="89.418992207424864"/>
    <n v="82.658000000000001"/>
    <n v="811247.29266000004"/>
    <n v="0.21545444230114602"/>
    <n v="119.81309457990805"/>
    <n v="58069.081208602809"/>
    <n v="219025.36094604898"/>
    <n v="294220.54092167102"/>
    <n v="220764.00358319998"/>
    <n v="347028.47717999999"/>
    <n v="4.2617833333333301"/>
    <n v="5.4254076780878009"/>
    <n v="105.51792508143323"/>
    <n v="11.134499999999999"/>
    <n v="137.33125843546088"/>
    <n v="0.42454700000000001"/>
    <n v="228262.52043"/>
    <n v="207440.57397"/>
    <n v="6.3898226759806551"/>
    <n v="400266"/>
    <n v="154180"/>
    <n v="249881.1875"/>
    <n v="150384.8125"/>
    <n v="567876.6875"/>
    <n v="6.3373541831970215"/>
    <n v="103.21253204345703"/>
    <n v="45.555076599121094"/>
    <n v="0"/>
    <n v="0"/>
    <n v="1"/>
    <n v="1"/>
    <s v="PEG"/>
    <s v="DEU"/>
    <n v="1.38"/>
    <n v="-9.2940486967563629E-2"/>
    <n v="0.12928490340709686"/>
    <n v="9.0910494327545166E-2"/>
    <n v="4.2617835104465485E-2"/>
    <m/>
    <m/>
    <n v="5.9970002621412277E-2"/>
    <n v="6.9314904510974884E-2"/>
    <n v="6.5393269062042236E-2"/>
    <n v="-0.10597000271081924"/>
    <n v="1.4573953114449978E-2"/>
    <m/>
    <m/>
    <m/>
    <n v="5.4833333939313889E-2"/>
    <n v="1.3029551133513451E-2"/>
    <n v="-1.586693711578846E-2"/>
    <n v="-2.6602989062666893E-2"/>
    <n v="6.6764160990715027E-2"/>
  </r>
  <r>
    <x v="131"/>
    <x v="7"/>
    <s v="FIN"/>
    <n v="172"/>
    <n v="5194.9009999999998"/>
    <n v="20360.391559578478"/>
    <n v="91.573599555468988"/>
    <n v="84.009900000000002"/>
    <n v="859919.03844000003"/>
    <n v="0.22584142208948363"/>
    <n v="123.00700783056989"/>
    <n v="65998.786200269984"/>
    <n v="213396.37603662003"/>
    <n v="284208.26991370803"/>
    <n v="231968.6128536"/>
    <n v="367868.26082999998"/>
    <n v="3.3185916666666699"/>
    <n v="4.9324873690375064"/>
    <n v="104.16293941368077"/>
    <n v="10.2905"/>
    <n v="141.77923675253913"/>
    <n v="0.40923599999999999"/>
    <n v="222715.15434000001"/>
    <n v="210728.56266"/>
    <n v="6.7465448768864178"/>
    <n v="456364.5625"/>
    <n v="170474"/>
    <n v="265910.875"/>
    <n v="190453.6875"/>
    <n v="589548.875"/>
    <n v="10.399667739868164"/>
    <n v="117.13070678710938"/>
    <n v="55.272544860839844"/>
    <n v="0"/>
    <n v="0"/>
    <n v="1"/>
    <n v="1"/>
    <s v="PEG"/>
    <s v="DEU"/>
    <n v="0.26100001"/>
    <n v="-0.30624720454216003"/>
    <n v="5.510219931602478E-2"/>
    <n v="4.6249575912952423E-2"/>
    <n v="3.3185917884111404E-2"/>
    <m/>
    <m/>
    <n v="-1.2841410934925079E-2"/>
    <n v="6.794361025094986E-2"/>
    <n v="6.8827450275421143E-2"/>
    <n v="-0.32444000244140625"/>
    <n v="2.6930136606097221E-2"/>
    <m/>
    <m/>
    <m/>
    <n v="5.0433333963155746E-2"/>
    <n v="1.8192922696471214E-2"/>
    <n v="-0.13359381258487701"/>
    <n v="-0.16246765851974487"/>
    <n v="3.9717748761177063E-2"/>
  </r>
  <r>
    <x v="132"/>
    <x v="7"/>
    <s v="FIN"/>
    <n v="172"/>
    <n v="5206.2950000000001"/>
    <n v="20683.000708640793"/>
    <n v="92.852795775479365"/>
    <n v="85.030299999999997"/>
    <n v="882857.66477999999"/>
    <n v="0.23028834774375898"/>
    <n v="125.47538631740282"/>
    <n v="69021.812232500393"/>
    <n v="211733.90117363396"/>
    <n v="280906.93900558801"/>
    <n v="243486.20535120001"/>
    <n v="388113.47148000001"/>
    <n v="2.3334666666666699"/>
    <n v="4.9308467060716339"/>
    <n v="112.68891205211726"/>
    <n v="10.422700000000001"/>
    <n v="144.87628529644294"/>
    <n v="0.40179499999999996"/>
    <n v="232198.59369000001"/>
    <n v="224183.74965000001"/>
    <n v="5.6696195289405935"/>
    <n v="495815.46879999997"/>
    <n v="191844.92189999999"/>
    <n v="294063.90629999997"/>
    <n v="201751.5625"/>
    <n v="665713.6875"/>
    <n v="10.437100410461426"/>
    <n v="120.08116912841797"/>
    <n v="53.196323394775391"/>
    <n v="0"/>
    <n v="0"/>
    <n v="1"/>
    <n v="1"/>
    <s v="PEG"/>
    <s v="DEU"/>
    <n v="-1.095"/>
    <n v="-0.32819512486457825"/>
    <n v="0.15279972553253174"/>
    <n v="0.12214834988117218"/>
    <n v="2.3334667086601257E-2"/>
    <m/>
    <m/>
    <n v="8.185248076915741E-2"/>
    <n v="7.0947252213954926E-2"/>
    <n v="6.5579414367675781E-2"/>
    <n v="-0.34408000111579895"/>
    <n v="2.42177564650774E-2"/>
    <m/>
    <m/>
    <m/>
    <n v="4.9808334559202194E-2"/>
    <n v="1.5884911641478539E-2"/>
    <n v="-5.3392354398965836E-2"/>
    <n v="-8.0815225839614868E-2"/>
    <n v="7.2741508483886719E-2"/>
  </r>
  <r>
    <x v="133"/>
    <x v="7"/>
    <s v="FIN"/>
    <n v="172"/>
    <n v="5219.732"/>
    <n v="21053.137627512053"/>
    <n v="94.296808676689892"/>
    <n v="88.553700000000006"/>
    <n v="902258.58177000005"/>
    <n v="0.22037229181411519"/>
    <n v="127.0949671450467"/>
    <n v="38923.435217557802"/>
    <n v="218652.15817626304"/>
    <n v="275752.94241238805"/>
    <n v="264318.02172299998"/>
    <n v="407050.62153"/>
    <n v="2.1063333333333301"/>
    <n v="4.067210381804597"/>
    <n v="119.63534071661238"/>
    <n v="10.4693"/>
    <n v="149.09966184001846"/>
    <n v="0.42748199999999997"/>
    <n v="233375.84823"/>
    <n v="232781.27523"/>
    <n v="4.7076247030878866"/>
    <n v="549539.6875"/>
    <n v="214323.89060000001"/>
    <n v="333377.09379999997"/>
    <n v="216162.59370000003"/>
    <n v="696803.875"/>
    <n v="10.039422988891602"/>
    <n v="125.98917388916016"/>
    <n v="56.102458953857422"/>
    <n v="0"/>
    <n v="0"/>
    <n v="1"/>
    <n v="1"/>
    <s v="PEG"/>
    <s v="DEU"/>
    <n v="-0.95999997999999997"/>
    <n v="8.5043862462043762E-2"/>
    <n v="0.12874889373779297"/>
    <n v="4.3582912534475327E-2"/>
    <n v="2.1063333377242088E-2"/>
    <m/>
    <m/>
    <n v="6.1638668179512024E-2"/>
    <n v="6.7110218107700348E-2"/>
    <n v="6.3213802874088287E-2"/>
    <n v="4.44209985435009E-2"/>
    <n v="3.889508917927742E-2"/>
    <m/>
    <m/>
    <m/>
    <n v="4.1341666132211685E-2"/>
    <n v="4.0622849017381668E-2"/>
    <n v="9.3478940427303314E-2"/>
    <n v="0.10765919089317322"/>
    <n v="3.2323122024536133E-2"/>
  </r>
  <r>
    <x v="134"/>
    <x v="7"/>
    <s v="FIN"/>
    <n v="172"/>
    <n v="5236.6109999999999"/>
    <n v="21879.093145856466"/>
    <n v="97.628798238744523"/>
    <n v="91.251300000000001"/>
    <n v="943932.20334000001"/>
    <n v="0.22293455832707584"/>
    <n v="127.28220192280899"/>
    <n v="52888.521353140204"/>
    <n v="242167.72902138604"/>
    <n v="290847.18700776901"/>
    <n v="274438.55198822997"/>
    <n v="425910.47709"/>
    <n v="2.18468333333333"/>
    <n v="4.0122594907586686"/>
    <n v="128.13049120521174"/>
    <n v="10.357799999999999"/>
    <n v="154.45526361617826"/>
    <n v="0.42641599999999996"/>
    <n v="241462.04102999999"/>
    <n v="242062.55976"/>
    <n v="4.3651200352397037"/>
    <n v="606861.8125"/>
    <n v="247001.67189999999"/>
    <n v="382007.21879999997"/>
    <n v="224854.59370000003"/>
    <n v="715087"/>
    <n v="8.6517658233642578"/>
    <n v="133.28372192382813"/>
    <n v="60.514392852783203"/>
    <n v="0"/>
    <n v="0"/>
    <n v="1"/>
    <n v="1"/>
    <s v="PEG"/>
    <s v="DEU"/>
    <n v="-0.26967001000000002"/>
    <n v="7.5732089579105377E-2"/>
    <n v="0.1354326605796814"/>
    <n v="9.6501260995864868E-2"/>
    <n v="2.18468327075243E-2"/>
    <m/>
    <m/>
    <n v="7.100764662027359E-2"/>
    <n v="6.4425013959407806E-2"/>
    <n v="6.0153644531965256E-2"/>
    <n v="3.2524999231100082E-2"/>
    <n v="4.1846036911010742E-2"/>
    <m/>
    <m/>
    <m/>
    <n v="4.1099999099969864E-2"/>
    <n v="4.3207079172134399E-2"/>
    <n v="9.8222814500331879E-2"/>
    <n v="0.10740301012992859"/>
    <n v="5.9174045920372009E-2"/>
  </r>
  <r>
    <x v="135"/>
    <x v="7"/>
    <s v="FIN"/>
    <n v="172"/>
    <n v="5255.58"/>
    <n v="22478.604138269035"/>
    <n v="100"/>
    <n v="94.653800000000004"/>
    <n v="979184.43651000003"/>
    <n v="0.22957600827300934"/>
    <n v="128.26830508569043"/>
    <n v="28171.136238392701"/>
    <n v="279607.517551278"/>
    <n v="311871.41790468304"/>
    <n v="293533.60873557004"/>
    <n v="455734.25877000001"/>
    <n v="3.0792250000000001"/>
    <n v="3.2765692886052666"/>
    <n v="136.03049576547232"/>
    <n v="8.3835999999999995"/>
    <n v="159.48891694971303"/>
    <n v="0.39929699999999996"/>
    <n v="250630.35669000002"/>
    <n v="250226.04704999999"/>
    <n v="5.0400356022717645"/>
    <n v="682748.6875"/>
    <n v="288305.09379999997"/>
    <n v="437879.21879999997"/>
    <n v="244869.46870000003"/>
    <n v="781429.4375"/>
    <n v="9.0780134201049805"/>
    <n v="141.86557006835938"/>
    <n v="62.040103912353516"/>
    <n v="0"/>
    <n v="0"/>
    <n v="1"/>
    <n v="1"/>
    <s v="PEG"/>
    <s v="DEU"/>
    <n v="4.1669999999999999E-2"/>
    <n v="0.3520565927028656"/>
    <n v="0.12348702549934387"/>
    <n v="7.0936992764472961E-2"/>
    <n v="3.0792249366641045E-2"/>
    <m/>
    <m/>
    <n v="6.1663936823606491E-2"/>
    <n v="6.1823084950447083E-2"/>
    <n v="5.8232255280017853E-2"/>
    <n v="0.31129699945449829"/>
    <n v="3.1083432957530022E-2"/>
    <m/>
    <m/>
    <m/>
    <n v="3.3516667783260345E-2"/>
    <n v="4.0759611874818802E-2"/>
    <n v="0.21103088557720184"/>
    <n v="0.24170273542404175"/>
    <n v="5.0864621996879578E-2"/>
  </r>
  <r>
    <x v="136"/>
    <x v="7"/>
    <s v="FIN"/>
    <n v="172"/>
    <n v="5276.9549999999999"/>
    <n v="23434.467453076344"/>
    <n v="103.62894134922118"/>
    <n v="100"/>
    <n v="1027998.8798100001"/>
    <n v="0.22785470134986383"/>
    <n v="129.90348881148114"/>
    <n v="40410.635965331094"/>
    <n v="328517.28279463801"/>
    <n v="365598.37137936003"/>
    <n v="306199.96978073998"/>
    <n v="480545.79006000003"/>
    <n v="4.2776083333333297"/>
    <n v="3.7055165365987435"/>
    <n v="147.34757850162867"/>
    <n v="7.7188999999999997"/>
    <n v="165.09515865528041"/>
    <n v="0.38111699999999998"/>
    <n v="254043.20571000001"/>
    <n v="255898.27347000001"/>
    <n v="4.514601366742597"/>
    <n v="760159.8125"/>
    <n v="328837.625"/>
    <n v="494339.875"/>
    <n v="265819.9375"/>
    <n v="812281.875"/>
    <n v="9.1783103942871094"/>
    <n v="153.14907836914063"/>
    <n v="63.962181091308594"/>
    <n v="0"/>
    <n v="0"/>
    <n v="1"/>
    <n v="1"/>
    <s v="PEG"/>
    <s v="DEU"/>
    <n v="0.74582999999999999"/>
    <n v="0.21827118098735809"/>
    <n v="0.14276586472988129"/>
    <n v="-1.473566610366106E-2"/>
    <n v="4.2776081711053848E-2"/>
    <m/>
    <m/>
    <n v="8.3194270730018616E-2"/>
    <n v="5.9571593999862671E-2"/>
    <n v="5.4996222257614136E-2"/>
    <n v="0.17858299612998962"/>
    <n v="3.3674489706754684E-2"/>
    <m/>
    <m/>
    <m/>
    <n v="3.7833333015441895E-2"/>
    <n v="3.9688181132078171E-2"/>
    <n v="0.15786291658878326"/>
    <n v="0.18287366628646851"/>
    <n v="1.4020208269357681E-2"/>
  </r>
  <r>
    <x v="137"/>
    <x v="7"/>
    <s v="FIN"/>
    <n v="172"/>
    <n v="5300.4840000000004"/>
    <n v="24651.340279395088"/>
    <n v="108.6573422209533"/>
    <n v="102.3933"/>
    <n v="1112279.60256"/>
    <n v="0.24171936970736413"/>
    <n v="131.95995078723703"/>
    <n v="44802.622391116791"/>
    <n v="354460.87394176202"/>
    <n v="390560.82848510705"/>
    <n v="319007.53596767999"/>
    <n v="555991.15803000005"/>
    <n v="4.6342333333333299"/>
    <n v="4.2378048832224637"/>
    <n v="155.71595765472313"/>
    <n v="6.8540000000000001"/>
    <n v="170.55520661648012"/>
    <n v="0.33904099999999998"/>
    <n v="272885.22408000001"/>
    <n v="262563.43680000002"/>
    <n v="4.03894436519258"/>
    <n v="849058.5"/>
    <n v="369655.90629999997"/>
    <n v="550497.3125"/>
    <n v="298561.1875"/>
    <n v="909179.4375"/>
    <n v="7.7327275276184082"/>
    <n v="149.54435729980469"/>
    <n v="64.029312133789063"/>
    <n v="0"/>
    <n v="0"/>
    <n v="1"/>
    <n v="1"/>
    <s v="PEG"/>
    <s v="DEU"/>
    <n v="1.0233399999999999"/>
    <n v="0.25041505694389343"/>
    <n v="0.11313094198703766"/>
    <n v="1.3387619517743587E-2"/>
    <n v="4.6342331916093826E-2"/>
    <m/>
    <m/>
    <n v="5.6790728121995926E-2"/>
    <n v="5.6340217590332031E-2"/>
    <n v="5.3312558680772781E-2"/>
    <n v="0.20498399436473846"/>
    <n v="3.7702623754739761E-2"/>
    <m/>
    <m/>
    <m/>
    <n v="4.2925454676151276E-2"/>
    <n v="4.543105885386467E-2"/>
    <n v="0.16917437314987183"/>
    <n v="0.18932680785655975"/>
    <n v="2.9864976182579994E-2"/>
  </r>
  <r>
    <x v="138"/>
    <x v="7"/>
    <s v="FIN"/>
    <n v="172"/>
    <n v="5326.3140000000003"/>
    <n v="24694.057867391202"/>
    <n v="109.00057598148956"/>
    <n v="103.4508"/>
    <n v="1155047.2384500001"/>
    <n v="0.24563912219750039"/>
    <n v="137.12763065347642"/>
    <n v="29372.851273783501"/>
    <n v="371027.63148864004"/>
    <n v="389922.27551487001"/>
    <n v="330263.80768605002"/>
    <n v="629694.42711000005"/>
    <n v="1.2283583333333301"/>
    <n v="4.4543290898763086"/>
    <n v="157.22307491856677"/>
    <n v="6.3685999999999998"/>
    <n v="177.86734752287771"/>
    <n v="0.32560699999999998"/>
    <n v="286857.68958000001"/>
    <n v="280929.79677000002"/>
    <n v="4.2722785082992001"/>
    <n v="947563"/>
    <n v="402122.5"/>
    <n v="607606.04015999998"/>
    <n v="352651.09338999994"/>
    <n v="1096357"/>
    <n v="5.9628896713256836"/>
    <n v="148.52903747558594"/>
    <n v="70.278953552246094"/>
    <n v="0"/>
    <n v="0"/>
    <n v="1"/>
    <n v="1"/>
    <s v="PEG"/>
    <s v="DEU"/>
    <n v="-4.0840000000000001E-2"/>
    <n v="-0.51306742429733276"/>
    <n v="6.5025262534618378E-2"/>
    <n v="0.11503367125988007"/>
    <n v="1.2283583171665668E-2"/>
    <m/>
    <m/>
    <n v="9.677874855697155E-3"/>
    <n v="5.5347390472888947E-2"/>
    <n v="5.4816879332065582E-2"/>
    <n v="-0.53412002325057983"/>
    <n v="4.5188449323177338E-2"/>
    <m/>
    <m/>
    <m/>
    <n v="4.2897321283817291E-2"/>
    <n v="2.1052394062280655E-2"/>
    <n v="-0.10238530486822128"/>
    <n v="-0.13511708378791809"/>
    <n v="6.3658624887466431E-2"/>
  </r>
  <r>
    <x v="139"/>
    <x v="7"/>
    <s v="FIN"/>
    <n v="172"/>
    <n v="5351.4269999999997"/>
    <n v="22561.739564366093"/>
    <n v="99.721325891653422"/>
    <n v="100.9689"/>
    <n v="1080618.5903100001"/>
    <n v="0.23046031298852671"/>
    <n v="139.36820682736521"/>
    <n v="21569.147062587603"/>
    <n v="259558.68485001003"/>
    <n v="267934.8687393"/>
    <n v="391122.08220876002"/>
    <n v="633101.33039999998"/>
    <n v="0.810958333333333"/>
    <n v="5.1424499080287998"/>
    <n v="158.39705537459287"/>
    <n v="8.2494999999999994"/>
    <n v="182.7875498262157"/>
    <n v="0.41531399999999996"/>
    <n v="250618.46523"/>
    <n v="299706.41211000003"/>
    <n v="4.127259475218656"/>
    <n v="958280.25"/>
    <n v="427262.5"/>
    <n v="607606.04015999998"/>
    <n v="331606.25373"/>
    <n v="1065837.5"/>
    <n v="6.2026505470275879"/>
    <n v="148.84498596191406"/>
    <n v="70.218528747558594"/>
    <n v="0"/>
    <n v="0"/>
    <n v="1"/>
    <n v="1"/>
    <s v="PEG"/>
    <s v="DEU"/>
    <n v="-3.1924969999999999"/>
    <n v="0.26212233304977417"/>
    <n v="6.4631834626197815E-2"/>
    <n v="5.1993303000926971E-2"/>
    <n v="8.1095835193991661E-3"/>
    <m/>
    <m/>
    <n v="7.4671008624136448E-3"/>
    <n v="5.7164732366800308E-2"/>
    <n v="5.6741040199995041E-2"/>
    <n v="0.19480100274085999"/>
    <n v="5.6345228105783463E-2"/>
    <m/>
    <m/>
    <m/>
    <n v="3.7388455122709274E-2"/>
    <n v="6.7321337759494781E-2"/>
    <n v="0.12169492244720459"/>
    <n v="0.14208319783210754"/>
    <n v="3.0051443725824356E-2"/>
  </r>
  <r>
    <x v="140"/>
    <x v="7"/>
    <s v="FIN"/>
    <n v="172"/>
    <n v="5375.2759999999998"/>
    <n v="23290.483285665083"/>
    <n v="102.4287267069094"/>
    <n v="103.59014499474728"/>
    <n v="1118647.47939"/>
    <n v="0.224206306787814"/>
    <n v="141.71800328828203"/>
    <n v="16656.660968117103"/>
    <n v="308579.90280221996"/>
    <n v="311785.67988350999"/>
    <n v="417830.70885532239"/>
    <n v="674424.15390000003"/>
    <n v="1.3906000000000001"/>
    <n v="5.6484935524041955"/>
    <n v="172.81892117263845"/>
    <n v="8.3943999999999992"/>
    <n v="188.01208723660309"/>
    <n v="0.46904699999999999"/>
    <n v="255963.6765"/>
    <n v="315016.66686"/>
    <n v="4.4497305792546031"/>
    <n v="1017966.5"/>
    <n v="456314"/>
    <n v="645087.92208000005"/>
    <n v="351919.87966999994"/>
    <n v="1123743"/>
    <n v="5.3143906593322754"/>
    <n v="147.52371215820313"/>
    <n v="73.928474426269531"/>
    <n v="0"/>
    <n v="0"/>
    <n v="1"/>
    <n v="1"/>
    <s v="PEG"/>
    <s v="DEU"/>
    <n v="-0.24250000999999999"/>
    <n v="0.23451858758926392"/>
    <n v="0.14893597364425659"/>
    <n v="7.6017335057258606E-2"/>
    <n v="1.3906000182032585E-2"/>
    <m/>
    <m/>
    <n v="9.1049700975418091E-2"/>
    <n v="5.7886268943548203E-2"/>
    <n v="5.3055573254823685E-2"/>
    <n v="0.18676400184631348"/>
    <n v="4.0239345282316208E-2"/>
    <m/>
    <m/>
    <m/>
    <n v="3.0129097402095795E-2"/>
    <n v="4.775460809469223E-2"/>
    <n v="0.1587202399969101"/>
    <n v="0.18642070889472961"/>
    <n v="4.496166855096817E-2"/>
  </r>
  <r>
    <x v="141"/>
    <x v="7"/>
    <s v="FIN"/>
    <n v="172"/>
    <n v="5401.2669999999998"/>
    <n v="23783.247093498445"/>
    <n v="104.55248016519168"/>
    <n v="106.09554191957697"/>
    <n v="1177242.64854"/>
    <n v="0.22746090039569461"/>
    <n v="146.42851823881847"/>
    <n v="-16952.294138976002"/>
    <n v="359923.18993155"/>
    <n v="338045.68018745998"/>
    <n v="443082.30533922289"/>
    <n v="710538.51792000001"/>
    <n v="0.57318333333333304"/>
    <n v="9.4499686963872236"/>
    <n v="178.22269967426709"/>
    <n v="7.7809999999999997"/>
    <n v="194.33433382905326"/>
    <n v="0.48271200000000003"/>
    <n v="284437.77747000003"/>
    <n v="322377.48060000001"/>
    <n v="4.5952005564572227"/>
    <n v="1086997.875"/>
    <n v="486246.3125"/>
    <n v="680429.34120000002"/>
    <n v="383832.06227999995"/>
    <n v="1128392.5"/>
    <n v="4.0906505584716797"/>
    <n v="147.63053894042969"/>
    <n v="79.600128173828125"/>
    <n v="0"/>
    <n v="0"/>
    <n v="1"/>
    <n v="1"/>
    <s v="PEG"/>
    <s v="DEU"/>
    <n v="0.42583399999999999"/>
    <n v="-0.2702140212059021"/>
    <n v="8.6097337305545807E-2"/>
    <n v="0.11286138743162155"/>
    <n v="5.7318331673741341E-3"/>
    <m/>
    <m/>
    <n v="3.1269710510969162E-2"/>
    <n v="5.4827626794576645E-2"/>
    <n v="5.3165167570114136E-2"/>
    <n v="-0.30107998847961426"/>
    <n v="4.4162366539239883E-2"/>
    <m/>
    <m/>
    <m/>
    <n v="3.0058750882744789E-2"/>
    <n v="3.0865961685776711E-2"/>
    <n v="-1.3259829953312874E-2"/>
    <n v="-3.4527752548456192E-2"/>
    <n v="5.9296611696481705E-2"/>
  </r>
  <r>
    <x v="142"/>
    <x v="7"/>
    <s v="FIN"/>
    <n v="172"/>
    <n v="5426.674"/>
    <n v="23338.127357485879"/>
    <n v="102.60195830883818"/>
    <n v="105.99820595863463"/>
    <n v="1195311.7220100001"/>
    <n v="0.23221534287988069"/>
    <n v="151.05789811899123"/>
    <n v="-24563.655887305504"/>
    <n v="353873.70099732"/>
    <n v="338181.45687774004"/>
    <n v="486819.57571275003"/>
    <n v="731170.20102000004"/>
    <n v="0.22066666666666701"/>
    <n v="6.0741604586668654"/>
    <n v="183.12815374592836"/>
    <n v="7.6890999999999998"/>
    <n v="200.01976147522529"/>
    <n v="0.53622500000000006"/>
    <n v="290805.65429999999"/>
    <n v="334702.97889000003"/>
    <n v="4.5063892678490234"/>
    <n v="1144008.625"/>
    <n v="513388.625"/>
    <n v="714528.10275000008"/>
    <n v="403646.32539999997"/>
    <n v="1194657.75"/>
    <n v="4.166785717010498"/>
    <n v="153.42488098144531"/>
    <n v="78.082427978515625"/>
    <n v="0"/>
    <n v="0"/>
    <n v="1"/>
    <n v="1"/>
    <s v="PEG"/>
    <s v="DEU"/>
    <n v="-0.55416697000000004"/>
    <n v="0.14102987945079803"/>
    <n v="8.2118317484855652E-2"/>
    <n v="0.10474903136491776"/>
    <n v="2.2066666278988123E-3"/>
    <m/>
    <m/>
    <n v="2.7521699666976929E-2"/>
    <n v="5.4596617817878723E-2"/>
    <n v="5.3134273737668991E-2"/>
    <n v="8.3328999578952789E-2"/>
    <n v="5.3262580186128616E-2"/>
    <m/>
    <m/>
    <m/>
    <n v="1.8841911107301712E-2"/>
    <n v="5.7700898498296738E-2"/>
    <n v="9.1021634638309479E-2"/>
    <n v="0.10230874270200729"/>
    <n v="5.3477849811315536E-2"/>
  </r>
  <r>
    <x v="143"/>
    <x v="7"/>
    <s v="FIN"/>
    <n v="172"/>
    <n v="5451.27"/>
    <n v="23019.300328763882"/>
    <n v="101.2094285114342"/>
    <n v="104.96026435969597"/>
    <n v="1214837.49933"/>
    <n v="0.22114410488939601"/>
    <n v="154.4047197714923"/>
    <n v="-21842.778237953404"/>
    <n v="347272.25211"/>
    <n v="333243.59351576999"/>
    <n v="541017.14025723003"/>
    <n v="749744.66154"/>
    <n v="0.209933333333333"/>
    <n v="3.7301215600821331"/>
    <n v="186.03720233479135"/>
    <n v="8.1934000000000005"/>
    <n v="202.88284170926255"/>
    <n v="0.56229200000000001"/>
    <n v="300740.96912999998"/>
    <n v="345607.44771000004"/>
    <n v="4.3113117250380686"/>
    <n v="1183210.5"/>
    <n v="525085.8125"/>
    <n v="733316.60955000005"/>
    <n v="423589.98092999996"/>
    <n v="1150724.75"/>
    <n v="5.0570254325866699"/>
    <n v="155.5426025390625"/>
    <n v="74.178817749023438"/>
    <n v="0"/>
    <n v="0"/>
    <n v="1"/>
    <n v="1"/>
    <s v="PEG"/>
    <s v="DEU"/>
    <n v="-0.16583334"/>
    <n v="0.32243397831916809"/>
    <n v="7.0912763476371765E-2"/>
    <n v="-2.912985160946846E-2"/>
    <n v="2.099333330988884E-3"/>
    <m/>
    <m/>
    <n v="1.5886168926954269E-2"/>
    <n v="5.5026594549417496E-2"/>
    <n v="5.4166100919246674E-2"/>
    <n v="0.26471498608589172"/>
    <n v="4.5637927949428558E-2"/>
    <m/>
    <m/>
    <m/>
    <n v="1.860877126455307E-2"/>
    <n v="5.7718969881534576E-2"/>
    <n v="0.12927398085594177"/>
    <n v="0.17041221261024475"/>
    <n v="-1.3515259139239788E-2"/>
  </r>
  <r>
    <x v="144"/>
    <x v="7"/>
    <s v="FIN"/>
    <n v="172"/>
    <n v="5471.7529999999997"/>
    <n v="22831.816702445525"/>
    <n v="100.42393366684135"/>
    <n v="105.16089363576447"/>
    <n v="1230153.6998100001"/>
    <n v="0.21620740336976943"/>
    <n v="156.2723866796712"/>
    <n v="-16385.647281469202"/>
    <n v="343478.87637000001"/>
    <n v="332802.07549742999"/>
    <n v="581785.82172122994"/>
    <n v="772665.45068999997"/>
    <n v="0.2099273911475"/>
    <n v="2.330095723877164"/>
    <n v="185.29601826174434"/>
    <n v="8.6630000000000003"/>
    <n v="205.47898046684051"/>
    <n v="0.59825899999999999"/>
    <n v="303553.29942"/>
    <n v="349519.73804999999"/>
    <n v="4.897232517914504"/>
    <n v="1113021.5533491285"/>
    <n v="533700.61626000004"/>
    <n v="756475.22790000006"/>
    <n v="356546.3254491284"/>
    <n v="1192035.625"/>
    <n v="4.9812624167128181"/>
    <n v="158.64648385819373"/>
    <n v="76.401162806233273"/>
    <n v="0"/>
    <n v="0"/>
    <n v="1"/>
    <n v="1"/>
    <s v="PEG"/>
    <s v="DEU"/>
    <n v="7.4999999999999997E-3"/>
    <n v="0.10742779821157455"/>
    <n v="5.0406042486429214E-2"/>
    <n v="0.17269517481327057"/>
    <n v="2.0992739591747522E-3"/>
    <m/>
    <m/>
    <n v="-5.7208240032196045E-3"/>
    <n v="5.6126866489648819E-2"/>
    <n v="5.6449804455041885E-2"/>
    <n v="5.745299905538559E-2"/>
    <n v="4.7259602695703506E-2"/>
    <m/>
    <m/>
    <m/>
    <n v="1.4491667039692402E-2"/>
    <n v="4.997481033205986E-2"/>
    <n v="7.6739862561225891E-2"/>
    <n v="7.3463067412376404E-2"/>
    <n v="8.7397225201129913E-2"/>
  </r>
  <r>
    <x v="145"/>
    <x v="7"/>
    <s v="FIN"/>
    <n v="172"/>
    <n v="5487.308"/>
    <n v="22870.008468200183"/>
    <n v="100.63786618087296"/>
    <n v="106.49936572316895"/>
    <n v="1256838.1360500001"/>
    <n v="0.21374885688157294"/>
    <n v="156.02898146858021"/>
    <n v="-11776.5733347885"/>
    <n v="324000.66489000001"/>
    <n v="320356.61021322"/>
    <n v="662758.63164000004"/>
    <n v="850025.34372"/>
    <n v="-1.92770782357739E-2"/>
    <n v="1.1638176107644125"/>
    <n v="185.29601826174434"/>
    <n v="9.3758999999999997"/>
    <n v="208.06855502130975"/>
    <n v="0.63641700000000001"/>
    <n v="309160.12281000003"/>
    <n v="346659.84192000004"/>
    <n v="5.4613116561036099"/>
    <n v="1156457.374071562"/>
    <n v="546739.60215000005"/>
    <n v="783421.27626000007"/>
    <n v="373036.09781156189"/>
    <n v="1259186.75"/>
    <n v="6.0402989436695638"/>
    <n v="155.75355705891437"/>
    <n v="73.982230276093702"/>
    <n v="0"/>
    <n v="0"/>
    <n v="1"/>
    <n v="1"/>
    <s v="PEG"/>
    <s v="DEU"/>
    <n v="-0.20416666999999999"/>
    <n v="0.14863774180412292"/>
    <n v="4.9977615475654602E-2"/>
    <n v="1.1106575839221478E-3"/>
    <n v="-1.9277077808510512E-4"/>
    <m/>
    <m/>
    <n v="-8.2470271736383438E-3"/>
    <n v="5.8224644511938095E-2"/>
    <n v="5.8708816766738892E-2"/>
    <n v="0.1079540029168129"/>
    <n v="3.6719713360071182E-2"/>
    <m/>
    <m/>
    <m/>
    <n v="7.2313300333917141E-3"/>
    <n v="4.0683753788471222E-2"/>
    <n v="7.0191875100135803E-2"/>
    <n v="9.2009581625461578E-2"/>
    <n v="4.589433956425637E-4"/>
  </r>
  <r>
    <x v="146"/>
    <x v="7"/>
    <s v="FIN"/>
    <n v="172"/>
    <n v="5503.2969999999996"/>
    <n v="23446.339893403805"/>
    <n v="103.1702972176921"/>
    <n v="108.77328869127543"/>
    <n v="1293303.2981400001"/>
    <n v="0.22896891328393645"/>
    <n v="156.63593420649298"/>
    <n v="-25853.132929818603"/>
    <n v="327032.98719000001"/>
    <n v="308453.43712512002"/>
    <n v="699544.86315000011"/>
    <n v="862719.47726999992"/>
    <n v="-0.26"/>
    <n v="0.72420782505445502"/>
    <n v="186.78209232820356"/>
    <n v="8.8184000000000005"/>
    <n v="210.31041017116999"/>
    <n v="0.63176399999999999"/>
    <n v="319309.48392000003"/>
    <n v="353277.43940999999"/>
    <n v="5.6405748980172659"/>
    <n v="1194933.8984871295"/>
    <n v="559231.58088000002"/>
    <n v="816646.01549999998"/>
    <n v="378287.8829871295"/>
    <n v="1252289.625"/>
    <n v="6.4605783562321966"/>
    <n v="165.66336537697913"/>
    <n v="72.358102336583215"/>
    <n v="0"/>
    <n v="0"/>
    <n v="1"/>
    <n v="1"/>
    <s v="PEG"/>
    <s v="DEU"/>
    <n v="-0.21250000999999999"/>
    <n v="0.10649999976158142"/>
    <n v="6.4014613628387451E-2"/>
    <n v="3.7819251418113708E-2"/>
    <n v="-2.637E-3"/>
    <m/>
    <m/>
    <n v="4.4251680374145508E-3"/>
    <n v="5.9589449316263199E-2"/>
    <n v="5.9326916933059692E-2"/>
    <n v="5.6400001049041748E-2"/>
    <n v="4.7425217926502228E-2"/>
    <m/>
    <m/>
    <m/>
    <n v="3.65E-3"/>
    <n v="5.0100002437829971E-2"/>
    <n v="6.7531734704971313E-2"/>
    <n v="8.0716550350189209E-2"/>
    <n v="1.7591126263141632E-2"/>
  </r>
  <r>
    <x v="147"/>
    <x v="7"/>
    <s v="FIN"/>
    <n v="172"/>
    <n v="5513.13"/>
    <n v="24124.546422643263"/>
    <n v="106.21436919865423"/>
    <n v="109.33906447486888"/>
    <n v="1345524.6447300001"/>
    <n v="0.23597477648067594"/>
    <n v="157.95125852027309"/>
    <n v="-10804.562897181902"/>
    <n v="371423.80736999999"/>
    <n v="355027.23802034999"/>
    <n v="756504.95655"/>
    <n v="912931.16712"/>
    <n v="-0.32905000000000001"/>
    <n v="0.78900111917411475"/>
    <n v="189.6912398149129"/>
    <n v="8.6402000000000001"/>
    <n v="211.30921397057992"/>
    <n v="0.61167199999999999"/>
    <n v="330029.63511000003"/>
    <n v="354044.43858000002"/>
    <n v="4.9576669724005722"/>
    <n v="1233542.1627441121"/>
    <n v="571557.07917000004"/>
    <n v="854460.85830000008"/>
    <n v="379081.304444112"/>
    <n v="1225997.625"/>
    <n v="5.8249466055053389"/>
    <n v="171.31848870943054"/>
    <n v="63.896474162718633"/>
    <n v="0"/>
    <n v="0"/>
    <n v="1"/>
    <n v="1"/>
    <s v="PEG"/>
    <s v="DEU"/>
    <n v="-3.5000000000000003E-2"/>
    <n v="0.10989999771118164"/>
    <n v="7.5815387070178986E-2"/>
    <n v="-1.9234921783208847E-2"/>
    <n v="-3.2910000000000001E-3"/>
    <m/>
    <m/>
    <n v="1.5631198883056641E-2"/>
    <n v="6.0184188187122345E-2"/>
    <n v="5.9257917106151581E-2"/>
    <n v="6.8400003015995026E-2"/>
    <n v="3.8843132555484772E-2"/>
    <m/>
    <m/>
    <m/>
    <n v="5.4669999999999996E-3"/>
    <n v="4.1500002145767212E-2"/>
    <n v="5.0517350435256958E-2"/>
    <n v="7.6037123799324036E-2"/>
    <n v="-1.1262960731983185E-2"/>
  </r>
  <r>
    <x v="148"/>
    <x v="7"/>
    <s v="FIN"/>
    <n v="172"/>
    <n v="5517.9189999999999"/>
    <n v="24356.518719456039"/>
    <n v="107.28488333322868"/>
    <n v="111.0640677576599"/>
    <n v="1388137.6916400001"/>
    <n v="0.2406453989411825"/>
    <n v="159.7970813710464"/>
    <n v="-25611.140410757998"/>
    <n v="395898.19198608003"/>
    <n v="378636.25730931002"/>
    <n v="831528.17769000004"/>
    <n v="929281.92462000006"/>
    <n v="-0.32209169999999998"/>
    <n v="0.93581102701162067"/>
    <n v="191.66464240940047"/>
    <n v="7.3612000000000002"/>
    <n v="215.63954656195543"/>
    <n v="0.59778600000000004"/>
    <n v="342242.16453000001"/>
    <n v="359704.77354000002"/>
    <n v="5.1927772925764213"/>
    <n v="1284662.3932826435"/>
    <n v="581429.49313028494"/>
    <n v="893405.3898"/>
    <n v="391257.00348264351"/>
    <n v="1255345.75"/>
    <n v="8.4015110332862601"/>
    <n v="172.76629307954053"/>
    <n v="71.568155722795666"/>
    <n v="0"/>
    <n v="0"/>
    <n v="1"/>
    <n v="1"/>
    <s v="PEG"/>
    <s v="DEU"/>
    <n v="-6.6666700000000004E-3"/>
    <n v="-2.5299999862909317E-2"/>
    <n v="6.85015469789505E-2"/>
    <n v="-4.887427669018507E-3"/>
    <n v="-3.2209999999999999E-3"/>
    <m/>
    <m/>
    <n v="8.5530281066894531E-3"/>
    <n v="5.9948522597551346E-2"/>
    <n v="5.944012850522995E-2"/>
    <n v="-6.3500002026557922E-2"/>
    <n v="4.0790177881717682E-2"/>
    <m/>
    <m/>
    <m/>
    <n v="6.6169999999999996E-3"/>
    <n v="3.8199998438358307E-2"/>
    <n v="4.7614339739084244E-2"/>
    <n v="6.7881099879741669E-2"/>
    <n v="-4.0542138740420341E-3"/>
  </r>
  <r>
    <x v="149"/>
    <x v="7"/>
    <s v="FIN"/>
    <n v="172"/>
    <n v="5525.2920000000004"/>
    <n v="24662.280810668915"/>
    <n v="108.60678811368214"/>
    <n v="111.66870902503992"/>
    <n v="1426095.23196"/>
    <n v="0.23815519570401747"/>
    <n v="161.61325871534066"/>
    <n v="-4453.9620397272001"/>
    <n v="391533.49105038005"/>
    <n v="386792.90700980998"/>
    <n v="873273.14802000008"/>
    <n v="964694.6925"/>
    <n v="-0.35633330000000002"/>
    <n v="0.32806694697185368"/>
    <n v="193.61025060114878"/>
    <n v="6.69"/>
    <n v="220.05513721055385"/>
    <n v="0.59533400000000003"/>
    <n v="350863.47302999999"/>
    <n v="366298.58811000001"/>
    <n v="5.2926206159871825"/>
    <n v="1340151.1792909286"/>
    <n v="596676.42251493875"/>
    <n v="926647.96623000002"/>
    <n v="413503.21306092863"/>
    <n v="1283891.25"/>
    <n v="8.1150477660556533"/>
    <n v="180.67931612946128"/>
    <n v="71.634079586435007"/>
    <n v="0"/>
    <n v="0"/>
    <n v="1"/>
    <n v="1"/>
    <s v="PEG"/>
    <s v="DEU"/>
    <n v="-3.0833329999999999E-2"/>
    <n v="0.2046000063419342"/>
    <n v="7.5713947415351868E-2"/>
    <n v="2.994687482714653E-2"/>
    <n v="-3.5630000000000002E-3"/>
    <m/>
    <m/>
    <n v="1.557004451751709E-2"/>
    <n v="6.0143899172544479E-2"/>
    <n v="5.9221811592578888E-2"/>
    <n v="0.15839999914169312"/>
    <n v="3.9882596582174301E-2"/>
    <m/>
    <m/>
    <m/>
    <n v="7.000000000000001E-4"/>
    <n v="4.6199999749660492E-2"/>
    <n v="5.9234611690044403E-2"/>
    <n v="7.6606616377830505E-2"/>
    <n v="1.319193746894598E-2"/>
  </r>
  <r>
    <x v="150"/>
    <x v="7"/>
    <s v="FIN"/>
    <n v="172"/>
    <n v="5533.7929999999997"/>
    <n v="23921.368660457028"/>
    <n v="105.31520834584406"/>
    <n v="106.25961047977998"/>
    <n v="1415054.01135"/>
    <n v="0.2423103646963124"/>
    <n v="162.23269377177093"/>
    <n v="10714.885889341202"/>
    <n v="355365.34790252999"/>
    <n v="341522.49931653001"/>
    <n v="1022986.62942"/>
    <n v="1103937.74337"/>
    <n v="-0.42514999999999997"/>
    <n v="-5.987222052891588E-2"/>
    <n v="197.08918334272522"/>
    <n v="7.76"/>
    <n v="220.83222084154949"/>
    <n v="0.69519300000000006"/>
    <n v="336153.73700999998"/>
    <n v="414108.20303999999"/>
    <n v="4.8453508271534522"/>
    <n v="1399808.6568435528"/>
    <n v="616039.31702707999"/>
    <n v="966282.20241000003"/>
    <n v="433526.4544335528"/>
    <n v="1327184.625"/>
    <n v="7.9165251917041548"/>
    <n v="164.97082179567951"/>
    <n v="68.654063372844504"/>
    <n v="0"/>
    <n v="0"/>
    <n v="1"/>
    <n v="1"/>
    <s v="PEG"/>
    <s v="DEU"/>
    <n v="-6.8333340000000006E-2"/>
    <n v="0.18119999766349792"/>
    <n v="7.7846109867095947E-2"/>
    <n v="-1.4356066239997745E-3"/>
    <n v="-4.2520000000000006E-3"/>
    <m/>
    <m/>
    <n v="1.796877384185791E-2"/>
    <n v="5.9877336025238037E-2"/>
    <n v="5.882040411233902E-2"/>
    <n v="0.14139999449253082"/>
    <n v="3.486945852637291E-2"/>
    <m/>
    <m/>
    <m/>
    <n v="-2.1919999999999999E-3"/>
    <n v="3.9799999445676804E-2"/>
    <m/>
    <m/>
    <n v="-2.8438032604753971E-3"/>
  </r>
  <r>
    <x v="0"/>
    <x v="8"/>
    <s v="FRA"/>
    <n v="132"/>
    <n v="38440"/>
    <n v="1875.6506503642038"/>
    <n v="9.5814089702066934"/>
    <n v="14.11"/>
    <n v="0.23959"/>
    <n v="0.10185379999999999"/>
    <n v="6.186036760679077E-2"/>
    <n v="1.1009999999999999E-2"/>
    <n v="2.8670000000000001E-2"/>
    <n v="2.802E-2"/>
    <n v="9.7000000000000003E-2"/>
    <n v="0.10299999999999999"/>
    <n v="6"/>
    <n v="5.7919999999999998"/>
    <n v="2.0458596130795849E-2"/>
    <m/>
    <n v="1.4580307814939502E-2"/>
    <m/>
    <n v="1.66E-2"/>
    <n v="3.1699999999999999E-2"/>
    <n v="4.5102629999999991E-2"/>
    <m/>
    <n v="8.6999999999999994E-3"/>
    <m/>
    <m/>
    <m/>
    <m/>
    <m/>
    <m/>
    <n v="0"/>
    <n v="0"/>
    <n v="0"/>
    <n v="0"/>
    <s v="FLOAT"/>
    <s v="GBR"/>
    <m/>
    <n v="-0.21045669913291931"/>
    <m/>
    <n v="-0.21380528807640076"/>
    <n v="5.9999998658895493E-2"/>
    <m/>
    <m/>
    <m/>
    <m/>
    <n v="5.2952457219362259E-2"/>
    <n v="-0.25891196727752686"/>
    <n v="6.5383940935134888E-2"/>
    <m/>
    <m/>
    <m/>
    <n v="4.7600001096725464E-2"/>
    <n v="4.8455256968736649E-2"/>
    <m/>
    <m/>
    <n v="-7.6902642846107483E-2"/>
  </r>
  <r>
    <x v="1"/>
    <x v="8"/>
    <s v="FRA"/>
    <n v="132"/>
    <n v="37731"/>
    <n v="1899.4074898624476"/>
    <n v="10.021148461027737"/>
    <n v="13.04"/>
    <n v="0.23681999999999997"/>
    <n v="9.1522999999999993E-2"/>
    <n v="6.4579504644451904E-2"/>
    <n v="5.5500000000000002E-3"/>
    <n v="3.567E-2"/>
    <n v="2.8730000000000002E-2"/>
    <n v="0.104"/>
    <n v="0.109"/>
    <n v="5.5"/>
    <n v="5.4009999999999998"/>
    <n v="1.8764368638714363E-2"/>
    <m/>
    <n v="1.4808125124547929E-2"/>
    <m/>
    <n v="2.01E-2"/>
    <n v="3.0499999999999999E-2"/>
    <n v="4.6776456000000001E-2"/>
    <m/>
    <n v="8.8000000000000005E-3"/>
    <m/>
    <m/>
    <m/>
    <m/>
    <m/>
    <m/>
    <n v="0"/>
    <n v="0"/>
    <n v="0"/>
    <n v="0"/>
    <s v="FLOAT"/>
    <s v="GBR"/>
    <n v="0"/>
    <n v="0.221278116106987"/>
    <n v="-2.8789442032575607E-2"/>
    <n v="9.5747083425521851E-2"/>
    <n v="5.4999999701976776E-2"/>
    <m/>
    <m/>
    <n v="-8.2848623394966125E-2"/>
    <n v="5.4059181362390518E-2"/>
    <n v="5.8942485600709915E-2"/>
    <n v="0.17212291061878204"/>
    <n v="4.1936896741390228E-2"/>
    <m/>
    <m/>
    <m/>
    <n v="5.5100001394748688E-2"/>
    <n v="4.9155198037624359E-2"/>
    <n v="3.814128041267395E-2"/>
    <n v="1.8803024664521217E-2"/>
    <n v="7.5373545289039612E-2"/>
  </r>
  <r>
    <x v="2"/>
    <x v="8"/>
    <s v="FRA"/>
    <n v="132"/>
    <n v="37679"/>
    <n v="2078.4266567584068"/>
    <n v="10.549079416774582"/>
    <n v="14.36"/>
    <n v="0.24954999999999999"/>
    <n v="0.1208533"/>
    <n v="6.3899720385036621E-2"/>
    <n v="1.5029999999999998E-2"/>
    <n v="3.5699999999999996E-2"/>
    <n v="3.7620000000000001E-2"/>
    <n v="0.107"/>
    <n v="0.112"/>
    <n v="5"/>
    <n v="5.5919999999999996"/>
    <n v="1.8284870291898788E-2"/>
    <m/>
    <n v="1.5201627750235218E-2"/>
    <m/>
    <n v="2.5000000000000001E-2"/>
    <n v="2.7199999999999998E-2"/>
    <n v="4.6832478000000004E-2"/>
    <m/>
    <n v="8.8999999999999999E-3"/>
    <m/>
    <m/>
    <m/>
    <m/>
    <m/>
    <m/>
    <n v="0"/>
    <n v="0"/>
    <n v="0"/>
    <n v="0"/>
    <s v="FLOAT"/>
    <s v="GBR"/>
    <n v="0"/>
    <n v="0.11752408742904663"/>
    <n v="3.3229231834411621E-2"/>
    <n v="-8.292817510664463E-3"/>
    <n v="5.000000074505806E-2"/>
    <m/>
    <m/>
    <n v="-2.5527605786919594E-2"/>
    <n v="5.8756835758686066E-2"/>
    <n v="6.0296051204204559E-2"/>
    <n v="6.0572311282157898E-2"/>
    <n v="5.3699102252721786E-2"/>
    <m/>
    <m/>
    <m/>
    <n v="5.469999834895134E-2"/>
    <n v="5.6951779872179031E-2"/>
    <n v="3.9642550051212311E-2"/>
    <n v="4.9270205199718475E-2"/>
    <n v="2.0853592082858086E-2"/>
  </r>
  <r>
    <x v="3"/>
    <x v="8"/>
    <s v="FRA"/>
    <n v="132"/>
    <n v="37887"/>
    <n v="1922.0961279594583"/>
    <n v="10.401315581409838"/>
    <n v="13.87"/>
    <n v="0.2422"/>
    <n v="0.1118793"/>
    <n v="6.3899720385036621E-2"/>
    <n v="1.5469999999999999E-2"/>
    <n v="3.5549999999999998E-2"/>
    <n v="3.7870000000000001E-2"/>
    <n v="0.112"/>
    <n v="0.11700000000000001"/>
    <n v="4.75"/>
    <n v="5.1280000000000001"/>
    <n v="1.7677505719265792E-2"/>
    <m/>
    <n v="1.5532998382392933E-2"/>
    <m/>
    <n v="2.6800000000000001E-2"/>
    <n v="2.87E-2"/>
    <n v="4.5826850999999988E-2"/>
    <m/>
    <n v="8.5000000000000006E-3"/>
    <m/>
    <m/>
    <m/>
    <m/>
    <m/>
    <m/>
    <n v="0"/>
    <n v="0"/>
    <n v="0"/>
    <n v="0"/>
    <s v="FLOAT"/>
    <s v="GBR"/>
    <n v="0"/>
    <n v="7.771899551153183E-2"/>
    <n v="2.7051817625761032E-2"/>
    <n v="0.16242556273937225"/>
    <n v="4.7499999403953552E-2"/>
    <m/>
    <m/>
    <n v="-3.319660946726799E-2"/>
    <n v="6.0248427093029022E-2"/>
    <n v="6.2317144125699997E-2"/>
    <n v="1.8499070778489113E-2"/>
    <n v="5.8144312351942062E-2"/>
    <m/>
    <m/>
    <m/>
    <n v="5.3399998694658279E-2"/>
    <n v="5.9219926595687866E-2"/>
    <n v="5.980343371629715E-2"/>
    <n v="3.7319149821996689E-2"/>
    <n v="0.1049627810716629"/>
  </r>
  <r>
    <x v="4"/>
    <x v="8"/>
    <s v="FRA"/>
    <n v="132"/>
    <n v="38044"/>
    <n v="2157.2324676690146"/>
    <n v="10.831413887917936"/>
    <n v="13.88"/>
    <n v="0.25992999999999999"/>
    <n v="0.13267670000000001"/>
    <n v="6.3899720385036621E-2"/>
    <n v="1.4579999999999999E-2"/>
    <n v="3.508E-2"/>
    <n v="3.7010000000000001E-2"/>
    <n v="0.11"/>
    <n v="0.11600000000000001"/>
    <n v="3.5"/>
    <n v="4.835"/>
    <n v="1.5663612662640575E-2"/>
    <m/>
    <n v="1.5595130375922505E-2"/>
    <m/>
    <n v="2.52E-2"/>
    <n v="2.7799999999999998E-2"/>
    <n v="4.6470015000000003E-2"/>
    <m/>
    <n v="8.5000000000000006E-3"/>
    <m/>
    <m/>
    <m/>
    <m/>
    <m/>
    <m/>
    <n v="0"/>
    <n v="0"/>
    <n v="0"/>
    <n v="0"/>
    <s v="FLOAT"/>
    <s v="GBR"/>
    <n v="0"/>
    <n v="9.5817968249320984E-2"/>
    <n v="-5.1264934241771698E-2"/>
    <n v="0.1215175986289978"/>
    <n v="3.5000000149011612E-2"/>
    <m/>
    <m/>
    <n v="-0.11392691731452942"/>
    <n v="6.2661983072757721E-2"/>
    <n v="7.0718750357627869E-2"/>
    <n v="3.1646572053432465E-2"/>
    <n v="6.2202882021665573E-2"/>
    <m/>
    <m/>
    <m/>
    <n v="4.8999998718500137E-2"/>
    <n v="6.4171388745307922E-2"/>
    <n v="1.110207661986351E-2"/>
    <n v="-2.2066406905651093E-2"/>
    <n v="7.8258797526359558E-2"/>
  </r>
  <r>
    <x v="5"/>
    <x v="8"/>
    <s v="FRA"/>
    <n v="132"/>
    <n v="38221"/>
    <n v="2219.0691766306481"/>
    <n v="10.60672355035094"/>
    <n v="15.33"/>
    <n v="0.26236999999999999"/>
    <n v="0.1199944"/>
    <n v="6.2540151866206053E-2"/>
    <n v="1.5890000000000001E-2"/>
    <n v="3.5369999999999999E-2"/>
    <n v="3.8730000000000001E-2"/>
    <n v="0.11600000000000001"/>
    <n v="0.122"/>
    <n v="3.25"/>
    <n v="4.5350000000000001"/>
    <n v="1.6143111009456097E-2"/>
    <m/>
    <n v="1.6071475659649222E-2"/>
    <m/>
    <n v="2.7E-2"/>
    <n v="2.9399999999999999E-2"/>
    <n v="4.5048808999999995E-2"/>
    <m/>
    <n v="8.5000000000000006E-3"/>
    <m/>
    <m/>
    <m/>
    <m/>
    <m/>
    <m/>
    <n v="0"/>
    <n v="0"/>
    <n v="0"/>
    <n v="0"/>
    <s v="FLOAT"/>
    <s v="GBR"/>
    <n v="0"/>
    <n v="0.15812399983406067"/>
    <n v="0.1011316329240799"/>
    <n v="0.10847428441047668"/>
    <n v="3.2499998807907104E-2"/>
    <m/>
    <m/>
    <n v="3.0579673126339912E-2"/>
    <n v="7.0551961660385132E-2"/>
    <n v="6.8458519876003265E-2"/>
    <n v="9.9946185946464539E-2"/>
    <n v="5.2891511470079422E-2"/>
    <m/>
    <m/>
    <m/>
    <n v="4.6599999070167542E-2"/>
    <n v="5.8177817612886429E-2"/>
    <n v="9.9238187074661255E-2"/>
    <n v="0.11306443810462952"/>
    <n v="7.0487141609191895E-2"/>
  </r>
  <r>
    <x v="6"/>
    <x v="8"/>
    <s v="FRA"/>
    <n v="132"/>
    <n v="38398"/>
    <n v="2028.2194645554457"/>
    <n v="10.471341025367034"/>
    <n v="15.55"/>
    <n v="0.24603999999999998"/>
    <n v="9.8279900000000003E-2"/>
    <n v="6.4579504644451904E-2"/>
    <n v="7.8700000000000003E-3"/>
    <n v="3.9890000000000002E-2"/>
    <n v="3.576E-2"/>
    <n v="0.122"/>
    <n v="0.129"/>
    <n v="2.5"/>
    <n v="4.2519999999999998"/>
    <n v="1.7070141146632786E-2"/>
    <m/>
    <n v="1.6195739646708368E-2"/>
    <m/>
    <n v="2.7799999999999998E-2"/>
    <n v="3.0300000000000001E-2"/>
    <n v="4.6465112000000003E-2"/>
    <m/>
    <n v="8.5000000000000006E-3"/>
    <m/>
    <m/>
    <m/>
    <m/>
    <m/>
    <m/>
    <n v="0"/>
    <n v="0"/>
    <n v="0"/>
    <n v="0"/>
    <s v="FLOAT"/>
    <s v="GBR"/>
    <n v="0"/>
    <n v="6.8320721387863159E-2"/>
    <n v="0.12858012318611145"/>
    <n v="0.10364202409982681"/>
    <n v="2.500000037252903E-2"/>
    <m/>
    <m/>
    <n v="5.7424269616603851E-2"/>
    <n v="7.1155861020088196E-2"/>
    <n v="6.7291684448719025E-2"/>
    <n v="1.7404068261384964E-2"/>
    <n v="5.0045657902956009E-2"/>
    <m/>
    <m/>
    <m/>
    <n v="4.349999874830246E-2"/>
    <n v="5.0916656851768494E-2"/>
    <n v="9.8723039031028748E-2"/>
    <n v="0.11458165198564529"/>
    <n v="6.4321011304855347E-2"/>
  </r>
  <r>
    <x v="7"/>
    <x v="8"/>
    <s v="FRA"/>
    <n v="132"/>
    <n v="38576"/>
    <n v="2127.4821650767317"/>
    <n v="10.423845506856937"/>
    <n v="14.59"/>
    <n v="0.25623000000000001"/>
    <n v="0.1198294"/>
    <n v="6.4579504644451904E-2"/>
    <n v="1.0329999999999999E-2"/>
    <n v="3.6799999999999999E-2"/>
    <n v="3.4360000000000002E-2"/>
    <n v="0.129"/>
    <n v="0.13700000000000001"/>
    <n v="2"/>
    <n v="4.1520000000000001"/>
    <n v="1.8125037509626948E-2"/>
    <m/>
    <n v="1.6299292969257653E-2"/>
    <m/>
    <n v="2.7799999999999998E-2"/>
    <n v="3.0300000000000001E-2"/>
    <n v="4.9539590000000001E-2"/>
    <m/>
    <n v="8.5000000000000006E-3"/>
    <m/>
    <m/>
    <m/>
    <m/>
    <m/>
    <m/>
    <n v="0"/>
    <n v="0"/>
    <n v="0"/>
    <n v="0"/>
    <s v="FLOAT"/>
    <s v="GBR"/>
    <n v="0"/>
    <n v="5.2489448338747025E-2"/>
    <n v="0.13083061575889587"/>
    <n v="8.8178418576717377E-2"/>
    <n v="1.9999999552965164E-2"/>
    <m/>
    <m/>
    <n v="6.1804335564374924E-2"/>
    <n v="6.9026276469230652E-2"/>
    <n v="6.5008468925952911E-2"/>
    <n v="6.3891177996993065E-3"/>
    <n v="4.5807655900716782E-2"/>
    <m/>
    <m/>
    <m/>
    <n v="4.2700000107288361E-2"/>
    <n v="4.6100325882434845E-2"/>
    <n v="9.4334594905376434E-2"/>
    <n v="0.11266185343265533"/>
    <n v="5.408921092748642E-2"/>
  </r>
  <r>
    <x v="8"/>
    <x v="8"/>
    <s v="FRA"/>
    <n v="132"/>
    <n v="38763"/>
    <n v="2091.1263060134665"/>
    <n v="9.8359362360684965"/>
    <n v="14.22"/>
    <n v="0.24963999999999997"/>
    <n v="0.1163511"/>
    <n v="6.3219936125621337E-2"/>
    <n v="3.0799999999999998E-3"/>
    <n v="4.1759999999999999E-2"/>
    <n v="3.1800000000000002E-2"/>
    <n v="0.13500000000000001"/>
    <n v="0.14499999999999999"/>
    <n v="3"/>
    <n v="3.9340000000000002"/>
    <n v="1.8892234864531791E-2"/>
    <m/>
    <n v="1.646497828533651E-2"/>
    <m/>
    <n v="2.8500000000000001E-2"/>
    <n v="3.3500000000000002E-2"/>
    <n v="5.1464469999999991E-2"/>
    <m/>
    <n v="8.5000000000000006E-3"/>
    <m/>
    <m/>
    <m/>
    <m/>
    <m/>
    <m/>
    <n v="0"/>
    <n v="0"/>
    <n v="1"/>
    <n v="1"/>
    <s v="PEG"/>
    <s v="GBR"/>
    <n v="0"/>
    <n v="9.1323763132095337E-2"/>
    <n v="0.1084788516163826"/>
    <n v="9.5904111862182617E-2"/>
    <n v="2.9999999329447746E-2"/>
    <m/>
    <m/>
    <n v="4.2317241430282593E-2"/>
    <n v="6.6161610186100006E-2"/>
    <n v="6.3475504517555237E-2"/>
    <n v="4.7511778771877289E-2"/>
    <n v="4.1824817657470703E-2"/>
    <m/>
    <m/>
    <m/>
    <n v="4.0600001811981201E-2"/>
    <n v="4.3811988085508347E-2"/>
    <n v="9.1604314744472504E-2"/>
    <n v="0.10401418060064316"/>
    <n v="6.2952056527137756E-2"/>
  </r>
  <r>
    <x v="9"/>
    <x v="8"/>
    <s v="FRA"/>
    <n v="132"/>
    <n v="38909"/>
    <n v="1953.3067927728805"/>
    <n v="9.7320144177899941"/>
    <n v="14.54"/>
    <n v="0.22946999999999998"/>
    <n v="0.12081890000000001"/>
    <n v="6.3219936125621337E-2"/>
    <n v="-8.5000000000000006E-4"/>
    <n v="4.5949999999999998E-2"/>
    <n v="3.2309999999999998E-2"/>
    <n v="0.13200000000000001"/>
    <n v="0.14299999999999999"/>
    <n v="2.875"/>
    <n v="3.681"/>
    <n v="2.1513492493790011E-2"/>
    <m/>
    <n v="1.6672084930435083E-2"/>
    <m/>
    <n v="2.9700000000000001E-2"/>
    <n v="3.32E-2"/>
    <n v="5.2012940000000001E-2"/>
    <m/>
    <n v="8.9999999999999993E-3"/>
    <m/>
    <m/>
    <m/>
    <m/>
    <m/>
    <m/>
    <n v="0"/>
    <n v="0"/>
    <n v="1"/>
    <n v="1"/>
    <s v="PEG"/>
    <s v="GBR"/>
    <n v="-1.47"/>
    <n v="0.1176941841840744"/>
    <n v="0.20327171683311462"/>
    <n v="0.10677671432495117"/>
    <n v="2.8750000521540642E-2"/>
    <m/>
    <m/>
    <n v="0.13873597979545593"/>
    <n v="6.4535737037658691E-2"/>
    <n v="5.6673131883144379E-2"/>
    <n v="7.2987943887710571E-2"/>
    <n v="4.1665185242891312E-2"/>
    <m/>
    <m/>
    <m/>
    <n v="3.7300001829862595E-2"/>
    <n v="4.4706240296363831E-2"/>
    <n v="0.1466788649559021"/>
    <n v="0.17979578673839569"/>
    <n v="6.7763358354568481E-2"/>
  </r>
  <r>
    <x v="10"/>
    <x v="8"/>
    <s v="FRA"/>
    <n v="132"/>
    <n v="39045"/>
    <n v="2120.430195927775"/>
    <n v="10.314341950291992"/>
    <n v="14.34"/>
    <n v="0.25408999999999998"/>
    <n v="0.1577578"/>
    <n v="6.3899720385036621E-2"/>
    <n v="-2.8000000000000004E-3"/>
    <n v="5.0330000000000007E-2"/>
    <n v="3.4680000000000002E-2"/>
    <n v="0.13400000000000001"/>
    <n v="0.14599999999999999"/>
    <n v="2.52"/>
    <n v="3.5339999999999998"/>
    <n v="2.3367552768143392E-2"/>
    <m/>
    <n v="1.7417668852789944E-2"/>
    <n v="0.95550000000000002"/>
    <n v="2.9600000000000001E-2"/>
    <n v="3.3599999999999998E-2"/>
    <n v="5.2169663999999998E-2"/>
    <m/>
    <n v="9.7999999999999997E-3"/>
    <m/>
    <m/>
    <m/>
    <m/>
    <m/>
    <m/>
    <n v="0"/>
    <n v="0"/>
    <n v="1"/>
    <n v="1"/>
    <s v="PEG"/>
    <s v="GBR"/>
    <n v="0.56000000000000005"/>
    <n v="0.22641715407371521"/>
    <n v="0.14375016093254089"/>
    <n v="7.6053857803344727E-2"/>
    <n v="2.5200000032782555E-2"/>
    <m/>
    <m/>
    <n v="8.62269327044487E-2"/>
    <n v="5.7523228228092194E-2"/>
    <n v="5.2956916391849518E-2"/>
    <n v="0.18390525877475739"/>
    <n v="3.5908196121454239E-2"/>
    <m/>
    <m/>
    <m/>
    <n v="3.5599999129772186E-2"/>
    <n v="4.2511902749538422E-2"/>
    <n v="0.13193197548389435"/>
    <n v="0.16592119634151459"/>
    <n v="5.0626929849386215E-2"/>
  </r>
  <r>
    <x v="11"/>
    <x v="8"/>
    <s v="FRA"/>
    <n v="132"/>
    <n v="39191"/>
    <n v="2193.6402490367686"/>
    <n v="10.971972206585637"/>
    <n v="14.94"/>
    <n v="0.26494000000000001"/>
    <n v="0.16510830000000001"/>
    <n v="6.3219936125621337E-2"/>
    <n v="5.0000000000000002E-5"/>
    <n v="4.8630000000000007E-2"/>
    <n v="3.5610000000000003E-2"/>
    <n v="0.13700000000000001"/>
    <n v="0.151"/>
    <n v="3.68"/>
    <n v="3.5779999999999998"/>
    <n v="2.4742114695681234E-2"/>
    <m/>
    <n v="1.7686907491418092E-2"/>
    <n v="0.95509999999999995"/>
    <n v="2.9899999999999999E-2"/>
    <n v="3.6200000000000003E-2"/>
    <n v="5.2294409999999993E-2"/>
    <m/>
    <n v="1.26E-2"/>
    <m/>
    <m/>
    <m/>
    <m/>
    <m/>
    <m/>
    <n v="0"/>
    <n v="0"/>
    <n v="1"/>
    <n v="1"/>
    <s v="PEG"/>
    <s v="GBR"/>
    <n v="0.54000002000000003"/>
    <n v="0.26596704125404358"/>
    <n v="0.11231428384780884"/>
    <n v="3.9599470794200897E-2"/>
    <n v="3.6800000816583633E-2"/>
    <m/>
    <m/>
    <n v="5.8798357844352722E-2"/>
    <n v="5.3515926003456116E-2"/>
    <n v="5.0544019788503647E-2"/>
    <n v="0.22510644793510437"/>
    <n v="3.3352687954902649E-2"/>
    <m/>
    <m/>
    <m/>
    <n v="3.5399999469518661E-2"/>
    <n v="4.0860593318939209E-2"/>
    <n v="0.12619256973266602"/>
    <n v="0.16061609983444214"/>
    <n v="3.8199737668037415E-2"/>
  </r>
  <r>
    <x v="12"/>
    <x v="8"/>
    <s v="FRA"/>
    <n v="132"/>
    <n v="39337"/>
    <n v="2288.3455016905205"/>
    <n v="11.34097585039485"/>
    <n v="15.98"/>
    <n v="0.27850000000000003"/>
    <n v="0.15382319999999999"/>
    <n v="6.3219936125621337E-2"/>
    <n v="7.000000000000001E-4"/>
    <n v="4.8219999999999999E-2"/>
    <n v="3.5740000000000001E-2"/>
    <n v="0.13700000000000001"/>
    <n v="0.154"/>
    <n v="3.41"/>
    <n v="3.7589999999999999"/>
    <n v="2.3974917340776388E-2"/>
    <m/>
    <n v="1.8038988788085662E-2"/>
    <n v="0.90129999999999999"/>
    <n v="2.98E-2"/>
    <n v="3.6900000000000002E-2"/>
    <n v="5.1727388000000006E-2"/>
    <m/>
    <n v="1.5800000000000002E-2"/>
    <m/>
    <m/>
    <m/>
    <m/>
    <m/>
    <m/>
    <n v="1"/>
    <n v="1"/>
    <n v="1"/>
    <n v="1"/>
    <s v="PEG"/>
    <s v="GBR"/>
    <n v="0.51999998000000003"/>
    <n v="-0.16996677219867706"/>
    <n v="2.1303990855813026E-2"/>
    <n v="-3.2908916473388672E-2"/>
    <n v="3.4099999815225601E-2"/>
    <m/>
    <m/>
    <n v="-3.0999919399619102E-2"/>
    <n v="5.2303910255432129E-2"/>
    <n v="5.3977198898792267E-2"/>
    <n v="-0.20376032590866089"/>
    <n v="4.2441420257091522E-2"/>
    <m/>
    <m/>
    <m/>
    <n v="3.6699999123811722E-2"/>
    <n v="3.379354253411293E-2"/>
    <n v="-2.4060437455773354E-2"/>
    <n v="-3.3523242920637131E-2"/>
    <n v="5.9554167091846466E-4"/>
  </r>
  <r>
    <x v="13"/>
    <x v="8"/>
    <s v="FRA"/>
    <n v="132"/>
    <n v="39472"/>
    <n v="2287.8401145115522"/>
    <n v="10.844302629052088"/>
    <n v="15.32"/>
    <n v="0.27243000000000001"/>
    <n v="0.14582680000000001"/>
    <n v="6.4579504644451904E-2"/>
    <n v="-3.2000000000000003E-4"/>
    <n v="4.8039999999999999E-2"/>
    <n v="3.4520000000000002E-2"/>
    <n v="0.13600000000000001"/>
    <n v="0.154"/>
    <n v="2.67"/>
    <n v="3.984"/>
    <n v="2.4454415687591911E-2"/>
    <m/>
    <n v="1.7997567459065951E-2"/>
    <n v="0.96970000000000001"/>
    <n v="3.04E-2"/>
    <n v="3.7100000000000001E-2"/>
    <n v="5.2026322E-2"/>
    <m/>
    <n v="1.78E-2"/>
    <m/>
    <m/>
    <m/>
    <m/>
    <m/>
    <m/>
    <n v="0"/>
    <n v="0"/>
    <n v="1"/>
    <n v="1"/>
    <s v="PEG"/>
    <s v="GBR"/>
    <n v="-0.34999998999999998"/>
    <n v="-3.6526534706354141E-2"/>
    <n v="7.4101634323596954E-2"/>
    <n v="2.0501520484685898E-3"/>
    <n v="2.669999934732914E-2"/>
    <m/>
    <m/>
    <n v="1.9979145377874374E-2"/>
    <n v="5.412248894572258E-2"/>
    <n v="5.3062349557876587E-2"/>
    <n v="-7.9568766057491302E-2"/>
    <n v="4.6763110905885696E-2"/>
    <m/>
    <m/>
    <m/>
    <n v="3.8300000131130219E-2"/>
    <n v="4.3042227625846863E-2"/>
    <n v="3.4520618617534637E-2"/>
    <n v="4.288472980260849E-2"/>
    <n v="1.4375075697898865E-2"/>
  </r>
  <r>
    <x v="14"/>
    <x v="8"/>
    <s v="FRA"/>
    <n v="132"/>
    <n v="39629"/>
    <n v="2253.2539806707205"/>
    <n v="10.273037086972316"/>
    <n v="14.62"/>
    <n v="0.26030999999999999"/>
    <n v="0.14716199999999999"/>
    <n v="6.4579504644451904E-2"/>
    <n v="1.9300000000000001E-3"/>
    <n v="4.3429999999999996E-2"/>
    <n v="3.2320000000000002E-2"/>
    <n v="0.13500000000000001"/>
    <n v="0.156"/>
    <n v="2.48"/>
    <n v="3.8119999999999998"/>
    <n v="2.3047887203599699E-2"/>
    <m/>
    <n v="1.7997567459065951E-2"/>
    <n v="1.0508"/>
    <n v="3.0300000000000001E-2"/>
    <n v="3.5400000000000001E-2"/>
    <n v="5.1895520000000001E-2"/>
    <m/>
    <n v="1.9099999999999999E-2"/>
    <m/>
    <m/>
    <m/>
    <m/>
    <m/>
    <m/>
    <n v="0"/>
    <n v="0"/>
    <n v="1"/>
    <n v="1"/>
    <s v="PEG"/>
    <s v="GBR"/>
    <n v="-0.63"/>
    <n v="5.1439400762319565E-2"/>
    <n v="-4.6470277011394501E-3"/>
    <n v="6.5752796828746796E-2"/>
    <n v="2.4800000712275505E-2"/>
    <m/>
    <m/>
    <n v="-5.7495705783367157E-2"/>
    <n v="5.2848678082227707E-2"/>
    <n v="5.607261136174202E-2"/>
    <n v="7.5991316698491573E-3"/>
    <n v="4.3509632349014282E-2"/>
    <m/>
    <m/>
    <m/>
    <n v="3.880000114440918E-2"/>
    <n v="4.3840266764163971E-2"/>
    <n v="2.2016081959009171E-2"/>
    <n v="1.1692470870912075E-2"/>
    <n v="4.5276399701833725E-2"/>
  </r>
  <r>
    <x v="15"/>
    <x v="8"/>
    <s v="FRA"/>
    <n v="132"/>
    <n v="39733"/>
    <n v="2207.354667404928"/>
    <n v="9.9672593150259043"/>
    <n v="14.91"/>
    <n v="0.251"/>
    <n v="0.13688610000000001"/>
    <n v="6.3219936125621337E-2"/>
    <n v="2.63E-3"/>
    <n v="4.088E-2"/>
    <n v="3.0880000000000001E-2"/>
    <n v="0.13400000000000001"/>
    <n v="0.157"/>
    <n v="2.4500000000000002"/>
    <n v="3.7450000000000001"/>
    <n v="2.3047887203599699E-2"/>
    <m/>
    <n v="1.7873303472006805E-2"/>
    <n v="1.1256999999999999"/>
    <n v="3.0599999999999999E-2"/>
    <n v="3.4700000000000002E-2"/>
    <n v="5.1979454999999994E-2"/>
    <m/>
    <n v="1.9599999999999999E-2"/>
    <m/>
    <m/>
    <m/>
    <m/>
    <m/>
    <m/>
    <n v="0"/>
    <n v="0"/>
    <n v="1"/>
    <n v="1"/>
    <s v="PEG"/>
    <s v="GBR"/>
    <n v="-0.27000001000000001"/>
    <n v="2.231903001666069E-2"/>
    <n v="5.5694766342639923E-2"/>
    <n v="5.3103554993867874E-2"/>
    <n v="2.4499999359250069E-2"/>
    <m/>
    <m/>
    <n v="0"/>
    <n v="5.5694766342639923E-2"/>
    <n v="5.5694766342639923E-2"/>
    <n v="-2.098100446164608E-2"/>
    <n v="4.4227980077266693E-2"/>
    <m/>
    <m/>
    <m/>
    <n v="3.7900000810623169E-2"/>
    <n v="4.3300032615661621E-2"/>
    <n v="4.3565180152654648E-2"/>
    <n v="4.5813098549842834E-2"/>
    <n v="3.8801778107881546E-2"/>
  </r>
  <r>
    <x v="16"/>
    <x v="8"/>
    <s v="FRA"/>
    <n v="132"/>
    <n v="39858"/>
    <n v="2236.6830498268855"/>
    <n v="9.8362406945204874"/>
    <n v="14.91"/>
    <n v="0.25225999999999998"/>
    <n v="0.1235971"/>
    <n v="6.3219936125621337E-2"/>
    <n v="3.2300000000000002E-3"/>
    <n v="4.2079999999999999E-2"/>
    <n v="3.2489999999999998E-2"/>
    <n v="0.13800000000000001"/>
    <n v="0.16300000000000001"/>
    <n v="2.2000000000000002"/>
    <n v="3.645"/>
    <n v="2.2760188195510383E-2"/>
    <m/>
    <n v="1.7831882142987088E-2"/>
    <n v="1.1393"/>
    <n v="3.2899999999999999E-2"/>
    <n v="3.2899999999999999E-2"/>
    <n v="5.1883710999999992E-2"/>
    <m/>
    <n v="2.0299999999999999E-2"/>
    <m/>
    <m/>
    <m/>
    <m/>
    <m/>
    <m/>
    <n v="0"/>
    <n v="0"/>
    <n v="1"/>
    <n v="1"/>
    <s v="PEG"/>
    <s v="GBR"/>
    <n v="0"/>
    <n v="4.1223511099815369E-2"/>
    <n v="4.24056276679039E-2"/>
    <n v="7.7667646110057831E-2"/>
    <n v="2.199999988079071E-2"/>
    <m/>
    <m/>
    <n v="-1.2495661154389381E-2"/>
    <n v="5.4901286959648132E-2"/>
    <n v="5.5595993995666504E-2"/>
    <n v="5.7920649851439521E-5"/>
    <n v="4.1163206100463867E-2"/>
    <m/>
    <m/>
    <m/>
    <n v="3.6600001156330109E-2"/>
    <n v="4.1165590286254883E-2"/>
    <n v="4.458097368478775E-2"/>
    <n v="4.2060226202011108E-2"/>
    <n v="4.9833822995424271E-2"/>
  </r>
  <r>
    <x v="17"/>
    <x v="8"/>
    <s v="FRA"/>
    <n v="132"/>
    <n v="39889"/>
    <n v="2249.4339040838331"/>
    <n v="9.9140805720787011"/>
    <n v="14.82"/>
    <n v="0.25144"/>
    <n v="0.1349099"/>
    <n v="6.2540151866206053E-2"/>
    <n v="5.2300000000000003E-3"/>
    <n v="4.0259999999999997E-2"/>
    <n v="3.2460000000000003E-2"/>
    <n v="0.13500000000000001"/>
    <n v="0.16"/>
    <n v="2.42"/>
    <n v="3.6970000000000001"/>
    <n v="2.2888054421327853E-2"/>
    <m/>
    <n v="1.7831882142987088E-2"/>
    <n v="1.1706000000000001"/>
    <n v="2.9700000000000001E-2"/>
    <n v="3.2599999999999997E-2"/>
    <n v="5.2137117000000004E-2"/>
    <m/>
    <n v="2.0799999999999999E-2"/>
    <m/>
    <m/>
    <m/>
    <m/>
    <m/>
    <m/>
    <n v="0"/>
    <n v="0"/>
    <n v="1"/>
    <n v="1"/>
    <s v="PEG"/>
    <s v="GBR"/>
    <n v="0.27000001000000001"/>
    <n v="2.2940820083022118E-2"/>
    <n v="6.0837265104055405E-2"/>
    <n v="1.2824380770325661E-2"/>
    <n v="2.4199999868869781E-2"/>
    <m/>
    <m/>
    <n v="5.623901728540659E-3"/>
    <n v="5.5213361978530884E-2"/>
    <n v="5.4904583841562271E-2"/>
    <n v="-1.8938954919576645E-2"/>
    <n v="4.2688246816396713E-2"/>
    <m/>
    <m/>
    <m/>
    <n v="3.7799999117851257E-2"/>
    <n v="4.1879776865243912E-2"/>
    <n v="3.9483297616243362E-2"/>
    <n v="4.984738677740097E-2"/>
    <n v="1.8512189388275146E-2"/>
  </r>
  <r>
    <x v="18"/>
    <x v="8"/>
    <s v="FRA"/>
    <n v="132"/>
    <n v="39920"/>
    <n v="2269.4038827655309"/>
    <n v="10.142322924918888"/>
    <n v="15.97"/>
    <n v="0.25684000000000001"/>
    <n v="0.1284343"/>
    <n v="6.3219936125621337E-2"/>
    <n v="5.0000000000000001E-3"/>
    <n v="4.1070000000000002E-2"/>
    <n v="3.2469999999999999E-2"/>
    <n v="0.14499999999999999"/>
    <n v="0.17100000000000001"/>
    <n v="2.73"/>
    <n v="3.625"/>
    <n v="2.2760188195510383E-2"/>
    <m/>
    <n v="1.7645486162398374E-2"/>
    <n v="1.1637999999999999"/>
    <n v="3.1099999999999999E-2"/>
    <n v="3.2199999999999999E-2"/>
    <n v="5.1951165000000001E-2"/>
    <m/>
    <n v="2.0899999999999998E-2"/>
    <m/>
    <m/>
    <m/>
    <m/>
    <m/>
    <m/>
    <n v="0"/>
    <n v="0"/>
    <n v="1"/>
    <n v="1"/>
    <s v="PEG"/>
    <s v="GBR"/>
    <n v="-0.02"/>
    <n v="3.7947211414575577E-2"/>
    <n v="4.8398960381746292E-2"/>
    <n v="5.3288102149963379E-2"/>
    <n v="2.7300000190734863E-2"/>
    <m/>
    <m/>
    <n v="-5.5924500338733196E-3"/>
    <n v="5.3991410881280899E-2"/>
    <n v="5.4295051842927933E-2"/>
    <n v="-2.9517679940909147E-3"/>
    <n v="4.102005809545517E-2"/>
    <m/>
    <m/>
    <m/>
    <n v="3.6299999803304672E-2"/>
    <n v="4.0898974984884262E-2"/>
    <n v="4.3736234307289124E-2"/>
    <n v="4.5443367213010788E-2"/>
    <n v="4.0294051170349121E-2"/>
  </r>
  <r>
    <x v="19"/>
    <x v="8"/>
    <s v="FRA"/>
    <n v="132"/>
    <n v="40004"/>
    <n v="2322.4284321567839"/>
    <n v="10.17053607480309"/>
    <n v="15.36"/>
    <n v="0.27426"/>
    <n v="0.13417599999999999"/>
    <n v="6.2540151866206053E-2"/>
    <n v="8.1799999999999998E-3"/>
    <n v="4.317E-2"/>
    <n v="3.7040000000000003E-2"/>
    <n v="0.13300000000000001"/>
    <n v="0.16200000000000001"/>
    <n v="2.54"/>
    <n v="3.4169999999999998"/>
    <n v="2.3815084558504545E-2"/>
    <m/>
    <n v="1.7811171478477234E-2"/>
    <n v="1.0958000000000001"/>
    <n v="3.1099999999999999E-2"/>
    <n v="3.2500000000000001E-2"/>
    <n v="5.1822420000000008E-2"/>
    <m/>
    <n v="2.0899999999999998E-2"/>
    <m/>
    <m/>
    <m/>
    <m/>
    <m/>
    <m/>
    <n v="1"/>
    <n v="1"/>
    <n v="1"/>
    <n v="1"/>
    <s v="PEG"/>
    <s v="GBR"/>
    <n v="0.31"/>
    <n v="5.6867383420467377E-2"/>
    <n v="0.10049524903297424"/>
    <n v="9.1631516814231873E-2"/>
    <n v="2.5399999693036079E-2"/>
    <m/>
    <m/>
    <n v="4.6353250741958618E-2"/>
    <n v="5.4142002016305923E-2"/>
    <n v="5.17435222864151E-2"/>
    <n v="1.7407780513167381E-2"/>
    <n v="3.8784455507993698E-2"/>
    <m/>
    <m/>
    <m/>
    <n v="3.5100001841783524E-2"/>
    <n v="3.9459608495235443E-2"/>
    <n v="7.905549556016922E-2"/>
    <n v="8.8852085173130035E-2"/>
    <n v="5.8515757322311401E-2"/>
  </r>
  <r>
    <x v="20"/>
    <x v="8"/>
    <s v="FRA"/>
    <n v="132"/>
    <n v="40014"/>
    <n v="2376.012445644024"/>
    <n v="10.54177241392688"/>
    <n v="15.7"/>
    <n v="0.28927999999999998"/>
    <n v="0.13700609999999999"/>
    <n v="6.2540151866206053E-2"/>
    <n v="7.1599999999999997E-3"/>
    <n v="4.437E-2"/>
    <n v="3.7530000000000001E-2"/>
    <n v="0.13500000000000001"/>
    <n v="0.16800000000000001"/>
    <n v="2.62"/>
    <n v="3.165"/>
    <n v="2.4134750123048231E-2"/>
    <m/>
    <n v="1.8038988788085665E-2"/>
    <n v="1.0404"/>
    <n v="3.2300000000000002E-2"/>
    <n v="3.2899999999999999E-2"/>
    <n v="5.1887825000000005E-2"/>
    <m/>
    <n v="2.07E-2"/>
    <m/>
    <m/>
    <m/>
    <n v="14.813953399658203"/>
    <m/>
    <m/>
    <n v="0"/>
    <n v="0"/>
    <n v="1"/>
    <n v="1"/>
    <s v="PEG"/>
    <s v="GBR"/>
    <n v="0.97000003000000001"/>
    <n v="9.9711224436759949E-2"/>
    <n v="6.518043577671051E-2"/>
    <n v="0.12223191559314728"/>
    <n v="2.6200000196695328E-2"/>
    <m/>
    <m/>
    <n v="1.3436909765005112E-2"/>
    <n v="5.17435222864151E-2"/>
    <n v="5.1057469099760056E-2"/>
    <n v="5.9070009738206863E-2"/>
    <n v="3.8374438881874084E-2"/>
    <m/>
    <m/>
    <m/>
    <n v="3.2600000500679016E-2"/>
    <n v="4.0641218423843384E-2"/>
    <n v="7.4030816555023193E-2"/>
    <n v="7.39455446600914E-2"/>
    <n v="7.4215956032276154E-2"/>
  </r>
  <r>
    <x v="21"/>
    <x v="8"/>
    <s v="FRA"/>
    <n v="132"/>
    <n v="39983"/>
    <n v="2432.0610509466524"/>
    <n v="10.654016096559715"/>
    <n v="16.329999999999998"/>
    <n v="0.29331000000000002"/>
    <n v="0.13366339999999999"/>
    <n v="6.3219936125621337E-2"/>
    <n v="1.8500000000000001E-3"/>
    <n v="4.768E-2"/>
    <n v="3.5699999999999996E-2"/>
    <n v="0.13800000000000001"/>
    <n v="0.17299999999999999"/>
    <n v="2.5099999999999998"/>
    <n v="3.1509999999999998"/>
    <n v="2.4134750123048231E-2"/>
    <m/>
    <n v="1.7997567459065954E-2"/>
    <n v="1.0391999999999999"/>
    <n v="3.3599999999999998E-2"/>
    <n v="3.2599999999999997E-2"/>
    <n v="5.1902223999999997E-2"/>
    <m/>
    <n v="2.06E-2"/>
    <m/>
    <m/>
    <m/>
    <n v="15.297393798828125"/>
    <m/>
    <m/>
    <n v="0"/>
    <n v="0"/>
    <n v="1"/>
    <n v="1"/>
    <s v="PEG"/>
    <s v="GBR"/>
    <n v="-1.03"/>
    <n v="2.2633520886301994E-2"/>
    <n v="4.7304835170507431E-2"/>
    <n v="3.6002445966005325E-2"/>
    <n v="2.5100000202655792E-2"/>
    <m/>
    <m/>
    <n v="0"/>
    <n v="4.7304835170507431E-2"/>
    <n v="4.7304835170507431E-2"/>
    <n v="-1.6705133020877838E-2"/>
    <n v="4.0006976574659348E-2"/>
    <m/>
    <m/>
    <m/>
    <n v="3.1800001859664917E-2"/>
    <n v="3.9338655769824982E-2"/>
    <n v="3.7570636719465256E-2"/>
    <n v="4.0745045989751816E-2"/>
    <n v="3.0551223084330559E-2"/>
  </r>
  <r>
    <x v="22"/>
    <x v="8"/>
    <s v="FRA"/>
    <n v="132"/>
    <n v="39993"/>
    <n v="2492.87150251294"/>
    <n v="10.87627076651081"/>
    <n v="16.88"/>
    <n v="0.28698000000000001"/>
    <n v="0.13573299999999999"/>
    <n v="6.2540151866206053E-2"/>
    <n v="5.9299999999999995E-3"/>
    <n v="4.1880000000000001E-2"/>
    <n v="3.4610000000000002E-2"/>
    <n v="0.14399999999999999"/>
    <n v="0.182"/>
    <n v="1.81"/>
    <n v="3.1070000000000002"/>
    <n v="2.4134750123048231E-2"/>
    <m/>
    <n v="1.8038988788085668E-2"/>
    <n v="1.0667"/>
    <n v="3.3700000000000001E-2"/>
    <n v="3.3799999999999997E-2"/>
    <n v="5.1638579999999996E-2"/>
    <m/>
    <n v="2.0500000000000001E-2"/>
    <m/>
    <m/>
    <m/>
    <n v="15.98552417755127"/>
    <m/>
    <m/>
    <n v="0"/>
    <n v="0"/>
    <n v="1"/>
    <n v="1"/>
    <s v="PEG"/>
    <s v="GBR"/>
    <n v="-1.2"/>
    <n v="7.8188168117776513E-4"/>
    <n v="5.0949219614267349E-2"/>
    <n v="6.9050148129463196E-2"/>
    <n v="1.810000091791153E-2"/>
    <m/>
    <m/>
    <n v="0"/>
    <n v="5.0949219614267349E-2"/>
    <n v="5.0949219614267349E-2"/>
    <n v="-3.8169220089912415E-2"/>
    <n v="4.0496837347745895E-2"/>
    <m/>
    <m/>
    <m/>
    <n v="3.0700000002980232E-2"/>
    <n v="3.8951106369495392E-2"/>
    <n v="3.9351366460323334E-2"/>
    <n v="3.7403248250484467E-2"/>
    <n v="4.3575074523687363E-2"/>
  </r>
  <r>
    <x v="23"/>
    <x v="8"/>
    <s v="FRA"/>
    <n v="132"/>
    <n v="40014"/>
    <n v="2534.8947368421054"/>
    <n v="10.462917674862041"/>
    <n v="16.86"/>
    <n v="0.28150999999999998"/>
    <n v="0.13391980000000001"/>
    <n v="6.186036760679077E-2"/>
    <n v="6.7100000000000007E-3"/>
    <n v="3.8539999999999998E-2"/>
    <n v="3.236E-2"/>
    <n v="0.152"/>
    <n v="0.189"/>
    <n v="2.2200000000000002"/>
    <n v="3.0569999999999999"/>
    <n v="2.4901947477953074E-2"/>
    <m/>
    <n v="1.8038988788085668E-2"/>
    <n v="1.1025"/>
    <n v="3.3700000000000001E-2"/>
    <n v="3.4500000000000003E-2"/>
    <n v="5.1753632000000008E-2"/>
    <m/>
    <n v="2.0199999999999999E-2"/>
    <m/>
    <m/>
    <m/>
    <n v="15.48051643371582"/>
    <m/>
    <m/>
    <n v="0"/>
    <n v="0"/>
    <n v="1"/>
    <n v="1"/>
    <s v="PEG"/>
    <s v="GBR"/>
    <n v="0.69999999000000002"/>
    <n v="8.4155291318893433E-2"/>
    <n v="8.2692705094814301E-2"/>
    <n v="3.1126471236348152E-2"/>
    <n v="2.2199999541044235E-2"/>
    <m/>
    <m/>
    <n v="3.1779572367668152E-2"/>
    <n v="5.0913132727146149E-2"/>
    <n v="4.9344971776008606E-2"/>
    <n v="4.2298533022403717E-2"/>
    <n v="4.015813022851944E-2"/>
    <m/>
    <m/>
    <m/>
    <n v="3.0999999493360519E-2"/>
    <n v="4.1856762021780014E-2"/>
    <n v="6.5209276974201202E-2"/>
    <n v="8.3114162087440491E-2"/>
    <n v="2.6663236320018768E-2"/>
  </r>
  <r>
    <x v="24"/>
    <x v="8"/>
    <s v="FRA"/>
    <n v="132"/>
    <n v="40056"/>
    <n v="2626.0233672857998"/>
    <n v="11.478185126090688"/>
    <n v="16.329999999999998"/>
    <n v="0.28408"/>
    <n v="0.13975670000000001"/>
    <n v="6.2540151866206053E-2"/>
    <n v="4.8399999999999997E-3"/>
    <n v="3.85E-2"/>
    <n v="3.0779999999999998E-2"/>
    <n v="0.15"/>
    <n v="0.188"/>
    <n v="1.79"/>
    <n v="2.948"/>
    <n v="2.4294582905320071E-2"/>
    <m/>
    <n v="1.81218314461251E-2"/>
    <n v="1.0934999999999999"/>
    <n v="3.4599999999999999E-2"/>
    <n v="3.4799999999999998E-2"/>
    <n v="5.1567749999999996E-2"/>
    <m/>
    <n v="1.9800000000000002E-2"/>
    <m/>
    <m/>
    <m/>
    <n v="15.350776672363281"/>
    <m/>
    <m/>
    <n v="0"/>
    <n v="0"/>
    <n v="1"/>
    <n v="1"/>
    <s v="PEG"/>
    <s v="GBR"/>
    <n v="-1.1599999999999999"/>
    <n v="-9.4909761101007462E-3"/>
    <n v="2.4969419464468956E-2"/>
    <n v="6.0847152024507523E-2"/>
    <n v="1.7899999395012856E-2"/>
    <m/>
    <m/>
    <n v="-2.437555231153965E-2"/>
    <n v="4.9344971776008606E-2"/>
    <n v="5.0577834248542786E-2"/>
    <n v="-4.4985786080360413E-2"/>
    <n v="3.7166785448789597E-2"/>
    <m/>
    <m/>
    <m/>
    <n v="2.9799999669194221E-2"/>
    <n v="3.5494808107614517E-2"/>
    <n v="2.3017553612589836E-2"/>
    <n v="1.5382528305053711E-2"/>
    <n v="3.9373576641082764E-2"/>
  </r>
  <r>
    <x v="25"/>
    <x v="8"/>
    <s v="FRA"/>
    <n v="132"/>
    <n v="40098"/>
    <n v="2569.2218315127934"/>
    <n v="11.240504561238881"/>
    <n v="15.66"/>
    <n v="0.27166000000000001"/>
    <n v="0.14044889999999999"/>
    <n v="6.1860367606790777E-2"/>
    <n v="9.58E-3"/>
    <n v="3.7200000000000004E-2"/>
    <n v="3.3739999999999999E-2"/>
    <n v="0.14699999999999999"/>
    <n v="0.187"/>
    <n v="1.63"/>
    <n v="2.9809999999999999"/>
    <n v="2.3367552768143392E-2"/>
    <n v="7"/>
    <n v="1.8225384768674385E-2"/>
    <n v="1.1446000000000001"/>
    <n v="3.4200000000000001E-2"/>
    <n v="3.4299999999999997E-2"/>
    <n v="5.163490200000001E-2"/>
    <m/>
    <n v="1.9099999999999999E-2"/>
    <m/>
    <m/>
    <m/>
    <n v="18.126546859741211"/>
    <m/>
    <m/>
    <n v="0"/>
    <n v="0"/>
    <n v="1"/>
    <n v="1"/>
    <s v="PEG"/>
    <s v="GBR"/>
    <n v="-0.17"/>
    <n v="2.9274865984916687E-2"/>
    <n v="1.2350145727396011E-2"/>
    <n v="2.1061200648546219E-2"/>
    <n v="1.6300000250339508E-2"/>
    <m/>
    <m/>
    <n v="-3.8155999034643173E-2"/>
    <n v="5.0506144762039185E-2"/>
    <n v="5.250970646739006E-2"/>
    <n v="-6.5374737605452538E-3"/>
    <n v="3.6048002541065216E-2"/>
    <m/>
    <m/>
    <m/>
    <n v="2.9600000008940697E-2"/>
    <n v="3.5812340676784515E-2"/>
    <n v="1.7804864794015884E-2"/>
    <n v="1.7388852313160896E-2"/>
    <n v="1.8680600449442863E-2"/>
  </r>
  <r>
    <x v="26"/>
    <x v="8"/>
    <s v="FRA"/>
    <n v="132"/>
    <n v="40192"/>
    <n v="2685.4419536226114"/>
    <n v="11.591951100983463"/>
    <n v="15.87"/>
    <n v="0.28758"/>
    <n v="0.19139419999999999"/>
    <n v="6.1860367606790777E-2"/>
    <n v="9.3460049999999992E-3"/>
    <n v="3.7989999999999996E-2"/>
    <n v="3.4009999999999999E-2"/>
    <n v="0.15"/>
    <n v="0.19"/>
    <n v="1.71"/>
    <n v="2.9279999999999999"/>
    <n v="2.3527385550415225E-2"/>
    <n v="6.7"/>
    <n v="1.8308227426713817E-2"/>
    <n v="1.0512999999999999"/>
    <n v="3.44E-2"/>
    <n v="3.44E-2"/>
    <n v="5.1696592999999999E-2"/>
    <m/>
    <n v="1.9E-2"/>
    <m/>
    <m/>
    <m/>
    <n v="17.904106140136719"/>
    <m/>
    <m/>
    <n v="0"/>
    <n v="0"/>
    <n v="1"/>
    <n v="1"/>
    <s v="PEG"/>
    <s v="GBR"/>
    <n v="0.67000002000000003"/>
    <n v="8.5238315165042877E-2"/>
    <n v="5.9202078729867935E-2"/>
    <n v="4.5698810368776321E-2"/>
    <n v="1.7100000753998756E-2"/>
    <m/>
    <m/>
    <n v="6.8041766062378883E-3"/>
    <n v="5.2397903054952621E-2"/>
    <n v="5.2043788135051727E-2"/>
    <n v="5.176263302564621E-2"/>
    <n v="3.1828168779611588E-2"/>
    <m/>
    <m/>
    <m/>
    <n v="2.9400000348687172E-2"/>
    <n v="3.3475678414106369E-2"/>
    <n v="5.5768031626939774E-2"/>
    <n v="6.6598549485206604E-2"/>
    <n v="3.1399406492710114E-2"/>
  </r>
  <r>
    <x v="27"/>
    <x v="8"/>
    <s v="FRA"/>
    <n v="132"/>
    <n v="40348"/>
    <n v="2639.248364231189"/>
    <n v="11.251972496263752"/>
    <n v="15.04"/>
    <n v="0.30420000000000003"/>
    <n v="0.17374780000000001"/>
    <n v="6.0500799087960216E-2"/>
    <n v="1.030506E-2"/>
    <n v="3.9559999999999998E-2"/>
    <n v="3.5970000000000002E-2"/>
    <n v="0.152"/>
    <n v="0.19400000000000001"/>
    <n v="1.82"/>
    <n v="2.911"/>
    <n v="2.4134750123048231E-2"/>
    <n v="6.9"/>
    <n v="1.8349648755733527E-2"/>
    <n v="0.98950000000000005"/>
    <n v="3.5299999999999998E-2"/>
    <n v="3.5200000000000002E-2"/>
    <n v="5.1689895999999999E-2"/>
    <m/>
    <n v="1.9099999999999999E-2"/>
    <m/>
    <m/>
    <m/>
    <n v="17.089452743530273"/>
    <m/>
    <m/>
    <n v="0"/>
    <n v="0"/>
    <n v="1"/>
    <n v="1"/>
    <s v="PEG"/>
    <s v="GBR"/>
    <n v="0.31"/>
    <n v="0.10292354226112366"/>
    <n v="7.7664345502853394E-2"/>
    <n v="3.5165462642908096E-2"/>
    <n v="1.8200000748038292E-2"/>
    <m/>
    <m/>
    <n v="2.584264799952507E-2"/>
    <n v="5.1821693778038025E-2"/>
    <n v="5.0516221672296524E-2"/>
    <n v="7.1839563548564911E-2"/>
    <n v="2.9000595211982727E-2"/>
    <m/>
    <m/>
    <m/>
    <n v="2.8999999165534973E-2"/>
    <n v="3.1083986163139343E-2"/>
    <n v="6.7038595676422119E-2"/>
    <n v="8.4410592913627625E-2"/>
    <n v="2.668273076415062E-2"/>
  </r>
  <r>
    <x v="28"/>
    <x v="8"/>
    <s v="FRA"/>
    <n v="132"/>
    <n v="40473"/>
    <n v="2759.6174486694831"/>
    <n v="11.912647337077278"/>
    <n v="16.16"/>
    <n v="0.31900000000000001"/>
    <n v="0.19577240000000001"/>
    <n v="6.11805833473755E-2"/>
    <n v="4.3688379999999999E-3"/>
    <n v="4.4720000000000003E-2"/>
    <n v="3.5110000000000002E-2"/>
    <n v="0.154"/>
    <n v="0.19600000000000001"/>
    <n v="1.99"/>
    <n v="2.9430000000000001"/>
    <n v="2.4134750123048231E-2"/>
    <n v="7.3"/>
    <n v="1.8473912742792673E-2"/>
    <n v="0.93879999999999997"/>
    <n v="3.6200000000000003E-2"/>
    <n v="3.5299999999999998E-2"/>
    <n v="5.2092812999999995E-2"/>
    <m/>
    <n v="1.9099999999999999E-2"/>
    <m/>
    <m/>
    <m/>
    <n v="16.66070556640625"/>
    <m/>
    <m/>
    <n v="0"/>
    <n v="0"/>
    <n v="1"/>
    <n v="1"/>
    <s v="PEG"/>
    <s v="GBR"/>
    <n v="0.88"/>
    <n v="4.2981963604688644E-2"/>
    <n v="5.0588387995958328E-2"/>
    <n v="1.6473639756441116E-2"/>
    <n v="1.9899999722838402E-2"/>
    <m/>
    <m/>
    <n v="0"/>
    <n v="5.0588387995958328E-2"/>
    <n v="5.0588387995958328E-2"/>
    <n v="9.329233318567276E-3"/>
    <n v="3.3341675996780396E-2"/>
    <m/>
    <m/>
    <m/>
    <n v="2.9200000688433647E-2"/>
    <n v="3.365272656083107E-2"/>
    <n v="3.9681337773799896E-2"/>
    <n v="4.8644721508026123E-2"/>
    <n v="1.8186818808317184E-2"/>
  </r>
  <r>
    <x v="29"/>
    <x v="8"/>
    <s v="FRA"/>
    <n v="132"/>
    <n v="40546"/>
    <n v="2911.446579194002"/>
    <n v="12.328537582492611"/>
    <n v="16.37"/>
    <n v="0.32571"/>
    <n v="0.1804114"/>
    <n v="6.11805833473755E-2"/>
    <n v="1.1442049999999999E-2"/>
    <n v="4.5179999999999998E-2"/>
    <n v="4.1529999999999997E-2"/>
    <n v="0.156"/>
    <n v="0.19900000000000001"/>
    <n v="2.84"/>
    <n v="3.0270000000000001"/>
    <n v="2.5061780260224913E-2"/>
    <n v="6.6"/>
    <n v="1.8825994039460246E-2"/>
    <n v="0.92279999999999995"/>
    <n v="3.6600000000000001E-2"/>
    <n v="3.5900000000000001E-2"/>
    <n v="5.1821480000000003E-2"/>
    <m/>
    <n v="1.95E-2"/>
    <m/>
    <m/>
    <m/>
    <n v="16.894227981567383"/>
    <m/>
    <m/>
    <n v="0"/>
    <n v="0"/>
    <n v="1"/>
    <n v="1"/>
    <s v="PEG"/>
    <s v="GBR"/>
    <n v="0.51999998000000003"/>
    <n v="3.5471394658088684E-2"/>
    <n v="8.8925175368785858E-2"/>
    <n v="8.6213722825050354E-3"/>
    <n v="2.8400000184774399E-2"/>
    <m/>
    <m/>
    <n v="3.8408949971199036E-2"/>
    <n v="5.0516225397586823E-2"/>
    <n v="4.8647716641426086E-2"/>
    <n v="2.6851182337850332E-3"/>
    <n v="3.2698478549718857E-2"/>
    <m/>
    <m/>
    <m/>
    <n v="2.9799999669194221E-2"/>
    <n v="3.2786276191473007E-2"/>
    <n v="5.8659885078668594E-2"/>
    <n v="7.5158275663852692E-2"/>
    <n v="1.8510686233639717E-2"/>
  </r>
  <r>
    <x v="30"/>
    <x v="8"/>
    <s v="FRA"/>
    <n v="132"/>
    <n v="40598"/>
    <n v="2875.6862899650228"/>
    <n v="12.481274239239825"/>
    <n v="16.57"/>
    <n v="0.32805999999999996"/>
    <n v="0.1634728"/>
    <n v="6.1860367606790784E-2"/>
    <n v="1.015547E-2"/>
    <n v="4.6980000000000001E-2"/>
    <n v="4.1090000000000002E-2"/>
    <n v="0.16600000000000001"/>
    <n v="0.20799999999999999"/>
    <n v="3.04"/>
    <n v="2.956"/>
    <n v="2.6436342187762765E-2"/>
    <n v="6.8"/>
    <n v="1.7562643504358953E-2"/>
    <n v="0.91739999999999999"/>
    <n v="3.8199999999999998E-2"/>
    <n v="3.7499999999999999E-2"/>
    <n v="5.1694008E-2"/>
    <n v="4.3999999999999997E-2"/>
    <n v="2.1100000000000001E-2"/>
    <m/>
    <m/>
    <n v="4.2737055569887161E-2"/>
    <n v="19.760259628295898"/>
    <m/>
    <m/>
    <n v="0"/>
    <n v="0"/>
    <n v="1"/>
    <n v="1"/>
    <s v="PEG"/>
    <s v="GBR"/>
    <n v="0.47999998999999999"/>
    <n v="3.9699506014585495E-2"/>
    <n v="0.10354124754667282"/>
    <n v="4.0602002292871475E-2"/>
    <n v="3.0400000512599945E-2"/>
    <m/>
    <m/>
    <n v="5.4824035614728928E-2"/>
    <n v="4.8717211931943893E-2"/>
    <n v="4.6185154467821121E-2"/>
    <n v="2.4204347282648087E-3"/>
    <n v="3.7189055234193802E-2"/>
    <m/>
    <m/>
    <m/>
    <n v="2.9799999669194221E-2"/>
    <n v="3.7279069423675537E-2"/>
    <n v="7.2089433670043945E-2"/>
    <n v="8.7122708559036255E-2"/>
    <n v="3.5501003265380859E-2"/>
  </r>
  <r>
    <x v="31"/>
    <x v="8"/>
    <s v="FRA"/>
    <n v="132"/>
    <n v="40640"/>
    <n v="2826.4949557086616"/>
    <n v="11.858961163376764"/>
    <n v="16.38"/>
    <n v="0.30937999999999999"/>
    <n v="0.13144130000000001"/>
    <n v="6.1860367606790784E-2"/>
    <n v="1.101243E-2"/>
    <n v="4.369E-2"/>
    <n v="4.0129999999999999E-2"/>
    <n v="0.17399999999999999"/>
    <n v="0.217"/>
    <n v="2.41"/>
    <n v="2.9990000000000001"/>
    <n v="2.6436342187762765E-2"/>
    <n v="7.8"/>
    <n v="1.9364471316716536E-2"/>
    <n v="0.98080000000000001"/>
    <n v="3.5799999999999998E-2"/>
    <n v="3.7600000000000001E-2"/>
    <n v="5.1607800000000002E-2"/>
    <n v="4.5999999999999999E-2"/>
    <n v="2.1600000000000001E-2"/>
    <m/>
    <m/>
    <n v="4.5544959604740143E-2"/>
    <n v="19.172189712524414"/>
    <m/>
    <m/>
    <n v="0"/>
    <n v="0"/>
    <n v="1"/>
    <n v="1"/>
    <s v="PEG"/>
    <s v="GBR"/>
    <n v="-0.5"/>
    <n v="-5.437985435128212E-2"/>
    <n v="4.6185154467821121E-2"/>
    <n v="2.9814645648002625E-2"/>
    <n v="2.4100000038743019E-2"/>
    <m/>
    <m/>
    <n v="0"/>
    <n v="4.6185154467821121E-2"/>
    <n v="4.6185154467821121E-2"/>
    <n v="-9.0418703854084015E-2"/>
    <n v="3.9621356874704361E-2"/>
    <m/>
    <m/>
    <m/>
    <n v="2.9600000008940697E-2"/>
    <n v="3.6038845777511597E-2"/>
    <n v="2.0991770550608635E-2"/>
    <n v="1.8424365669488907E-2"/>
    <n v="2.6957321912050247E-2"/>
  </r>
  <r>
    <x v="32"/>
    <x v="8"/>
    <s v="FRA"/>
    <n v="132"/>
    <n v="40713"/>
    <n v="2775.2903986441679"/>
    <n v="11.707340854286841"/>
    <n v="15.76"/>
    <n v="0.31879999999999997"/>
    <n v="0.17959169999999999"/>
    <n v="6.1860367606790784E-2"/>
    <n v="1.3778889999999999E-2"/>
    <n v="4.394E-2"/>
    <n v="4.2519999999999995E-2"/>
    <n v="0.17100000000000001"/>
    <n v="0.214"/>
    <n v="2.39"/>
    <n v="3.0150000000000001"/>
    <n v="2.6596174970034605E-2"/>
    <n v="9.9"/>
    <n v="1.9343760652206679E-2"/>
    <n v="0.95189999999999997"/>
    <n v="3.5799999999999998E-2"/>
    <n v="3.6999999999999998E-2"/>
    <n v="5.1608314000000002E-2"/>
    <n v="0.05"/>
    <n v="2.1700000000000001E-2"/>
    <m/>
    <m/>
    <n v="5.2810955792665482E-2"/>
    <n v="18.587289810180664"/>
    <m/>
    <m/>
    <n v="0"/>
    <n v="0"/>
    <n v="1"/>
    <n v="1"/>
    <s v="PEG"/>
    <s v="GBR"/>
    <n v="-0.19"/>
    <n v="7.4072200804948807E-3"/>
    <n v="5.2237506955862045E-2"/>
    <n v="1.4787100255489349E-2"/>
    <n v="2.3900000378489494E-2"/>
    <m/>
    <m/>
    <n v="6.0523529537022114E-3"/>
    <n v="4.6185154467821121E-2"/>
    <n v="4.5907307416200638E-2"/>
    <n v="-2.6433210819959641E-2"/>
    <n v="3.4759227186441422E-2"/>
    <m/>
    <m/>
    <m/>
    <n v="2.9899999499320984E-2"/>
    <n v="3.3840429037809372E-2"/>
    <n v="3.3763200044631958E-2"/>
    <n v="3.9808031171560287E-2"/>
    <n v="1.9343551248311996E-2"/>
  </r>
  <r>
    <x v="33"/>
    <x v="8"/>
    <s v="FRA"/>
    <n v="132"/>
    <n v="40786"/>
    <n v="2830.5475163046149"/>
    <n v="12.089233239230206"/>
    <n v="16.02"/>
    <n v="0.33890999999999999"/>
    <n v="0.17856079999999999"/>
    <n v="6.11805833473755E-2"/>
    <n v="1.09655E-2"/>
    <n v="4.8019999999999993E-2"/>
    <n v="4.2519999999999995E-2"/>
    <n v="0.18"/>
    <n v="0.222"/>
    <n v="2.7"/>
    <n v="3.0750000000000002"/>
    <n v="2.7043706760395764E-2"/>
    <n v="9.4"/>
    <n v="1.9447313974755964E-2"/>
    <n v="0.89629999999999999"/>
    <n v="3.6700000000000003E-2"/>
    <n v="3.5999999999999997E-2"/>
    <n v="5.1694008E-2"/>
    <n v="5.3999999999999999E-2"/>
    <n v="2.1999999999999999E-2"/>
    <m/>
    <m/>
    <n v="5.9641871601343155E-2"/>
    <n v="18.085506439208984"/>
    <m/>
    <m/>
    <n v="0"/>
    <n v="0"/>
    <n v="1"/>
    <n v="1"/>
    <s v="PEG"/>
    <s v="GBR"/>
    <n v="0.44"/>
    <n v="2.8068458661437035E-2"/>
    <n v="6.2588229775428772E-2"/>
    <n v="1.3269084505736828E-2"/>
    <n v="2.7000000700354576E-2"/>
    <m/>
    <m/>
    <n v="1.684463769197464E-2"/>
    <n v="4.5743588358163834E-2"/>
    <n v="4.4985819607973099E-2"/>
    <n v="-1.1022800579667091E-2"/>
    <n v="3.9526954293251038E-2"/>
    <m/>
    <m/>
    <m/>
    <n v="3.060000017285347E-2"/>
    <n v="3.9091255515813828E-2"/>
    <n v="4.3758131563663483E-2"/>
    <n v="5.3202062845230103E-2"/>
    <n v="2.0134542137384415E-2"/>
  </r>
  <r>
    <x v="34"/>
    <x v="8"/>
    <s v="FRA"/>
    <n v="132"/>
    <n v="40859"/>
    <n v="2846.7080692136369"/>
    <n v="12.320012745836957"/>
    <n v="16.61"/>
    <n v="0.33071"/>
    <n v="0.14548159999999999"/>
    <n v="6.11805833473755E-2"/>
    <n v="1.6457390000000002E-2"/>
    <n v="4.5019999999999998E-2"/>
    <n v="4.4509999999999994E-2"/>
    <n v="0.193"/>
    <n v="0.23599999999999999"/>
    <n v="2.14"/>
    <n v="3.0720000000000001"/>
    <n v="2.6915840534578284E-2"/>
    <n v="10.199999999999999"/>
    <n v="1.9757973942403823E-2"/>
    <n v="0.92110000000000003"/>
    <n v="3.7400000000000003E-2"/>
    <n v="3.6400000000000002E-2"/>
    <n v="5.1662208000000008E-2"/>
    <n v="6.4000000000000001E-2"/>
    <n v="2.23E-2"/>
    <m/>
    <m/>
    <n v="7.7648788690567017E-2"/>
    <n v="15.910843849182129"/>
    <m/>
    <m/>
    <n v="0"/>
    <n v="0"/>
    <n v="1"/>
    <n v="1"/>
    <s v="PEG"/>
    <s v="GBR"/>
    <n v="-0.73000001999999997"/>
    <n v="6.2934033572673798E-2"/>
    <n v="3.9866365492343903E-2"/>
    <n v="-2.3891454562544823E-2"/>
    <n v="2.1400000900030136E-2"/>
    <m/>
    <m/>
    <n v="-4.7330278903245926E-3"/>
    <n v="4.4599395245313644E-2"/>
    <n v="4.4811490923166275E-2"/>
    <n v="2.4051154032349586E-2"/>
    <n v="3.7969663739204407E-2"/>
    <m/>
    <m/>
    <m/>
    <n v="3.1099999323487282E-2"/>
    <n v="3.8882877677679062E-2"/>
    <n v="3.2631587237119675E-2"/>
    <n v="4.6403441578149796E-2"/>
    <n v="-1.2457268312573433E-3"/>
  </r>
  <r>
    <x v="35"/>
    <x v="8"/>
    <s v="FRA"/>
    <n v="132"/>
    <n v="40890"/>
    <n v="2894.020322817315"/>
    <n v="12.624065253222104"/>
    <n v="16.38"/>
    <n v="0.33215000000000006"/>
    <n v="0.1916525"/>
    <n v="6.11805833473755E-2"/>
    <n v="1.938231E-2"/>
    <n v="4.7789999999999999E-2"/>
    <n v="4.8669999999999998E-2"/>
    <n v="0.19900000000000001"/>
    <n v="0.24399999999999999"/>
    <n v="2.11"/>
    <n v="3.0270000000000001"/>
    <n v="2.6596174970034605E-2"/>
    <n v="9"/>
    <n v="2.0089344574561539E-2"/>
    <n v="0.9244"/>
    <n v="3.7699999999999997E-2"/>
    <n v="3.7100000000000001E-2"/>
    <n v="5.1679616000000012E-2"/>
    <n v="0.06"/>
    <n v="2.2499999999999999E-2"/>
    <m/>
    <m/>
    <n v="6.9946222007274628E-2"/>
    <n v="16.338542938232422"/>
    <m/>
    <m/>
    <n v="0"/>
    <n v="0"/>
    <n v="1"/>
    <n v="1"/>
    <s v="PEG"/>
    <s v="GBR"/>
    <n v="-0.12"/>
    <n v="5.4040864109992981E-2"/>
    <n v="3.2987359911203384E-2"/>
    <n v="0.10570073872804642"/>
    <n v="2.10999995470047E-2"/>
    <m/>
    <m/>
    <n v="-1.1888839304447174E-2"/>
    <n v="4.4876199215650558E-2"/>
    <n v="4.5416142791509628E-2"/>
    <n v="1.4492753893136978E-2"/>
    <n v="3.8983140140771866E-2"/>
    <m/>
    <m/>
    <m/>
    <n v="3.0300000682473183E-2"/>
    <n v="3.9548113942146301E-2"/>
    <n v="4.6108085662126541E-2"/>
    <n v="3.9069700986146927E-2"/>
    <n v="6.3400372862815857E-2"/>
  </r>
  <r>
    <x v="36"/>
    <x v="8"/>
    <s v="FRA"/>
    <n v="132"/>
    <n v="40942"/>
    <n v="2943.2813736505304"/>
    <n v="12.439360459016171"/>
    <n v="16.489999999999998"/>
    <n v="0.35615000000000002"/>
    <n v="0.1967998"/>
    <n v="6.1860367606790784E-2"/>
    <n v="1.6985170000000001E-2"/>
    <n v="5.6270000000000001E-2"/>
    <n v="5.2649999999999995E-2"/>
    <n v="0.20799999999999999"/>
    <n v="0.255"/>
    <n v="2.68"/>
    <n v="3.1459999999999999"/>
    <n v="2.6915840534578284E-2"/>
    <n v="7.6"/>
    <n v="2.0793507167896689E-2"/>
    <n v="0.85209999999999997"/>
    <n v="3.8399999999999997E-2"/>
    <n v="3.85E-2"/>
    <n v="5.1830028E-2"/>
    <n v="7.1999999999999995E-2"/>
    <n v="2.2800000000000001E-2"/>
    <m/>
    <m/>
    <n v="9.1623693704605103E-2"/>
    <n v="15.518960952758789"/>
    <m/>
    <m/>
    <n v="0"/>
    <n v="0"/>
    <n v="1"/>
    <n v="1"/>
    <s v="PEG"/>
    <s v="GBR"/>
    <n v="1.4299999000000001"/>
    <n v="2.8873179107904434E-2"/>
    <n v="5.7382538914680481E-2"/>
    <n v="-1.088752131909132E-2"/>
    <n v="2.6799999177455902E-2"/>
    <m/>
    <m/>
    <n v="1.2031884863972664E-2"/>
    <n v="4.5350655913352966E-2"/>
    <n v="4.4811490923166275E-2"/>
    <n v="-1.0954263620078564E-2"/>
    <n v="4.0268555283546448E-2"/>
    <m/>
    <m/>
    <m/>
    <n v="3.0799999833106995E-2"/>
    <n v="3.9827443659305573E-2"/>
    <n v="3.7948876619338989E-2"/>
    <n v="4.9410238862037659E-2"/>
    <n v="7.9562384635210037E-3"/>
  </r>
  <r>
    <x v="37"/>
    <x v="8"/>
    <s v="FRA"/>
    <n v="132"/>
    <n v="40942"/>
    <n v="3070.3294904987542"/>
    <n v="13.433112846304347"/>
    <n v="17.489999999999998"/>
    <n v="0.38740999999999998"/>
    <n v="0.20620930000000001"/>
    <n v="6.2540151866206067E-2"/>
    <n v="1.6353489999999998E-2"/>
    <n v="6.2230000000000001E-2"/>
    <n v="5.5960000000000003E-2"/>
    <n v="0.21"/>
    <n v="0.25900000000000001"/>
    <n v="3.35"/>
    <n v="3.1480000000000001"/>
    <n v="2.7203539542667604E-2"/>
    <n v="7"/>
    <n v="2.1187009793583973E-2"/>
    <n v="0.77849999999999997"/>
    <n v="3.9699999999999999E-2"/>
    <n v="3.8800000000000001E-2"/>
    <n v="5.1849252000000005E-2"/>
    <n v="6.4000000000000001E-2"/>
    <n v="2.3199999999999998E-2"/>
    <m/>
    <m/>
    <n v="7.6067410409450531E-2"/>
    <n v="16.685596466064453"/>
    <m/>
    <m/>
    <n v="0"/>
    <n v="0"/>
    <n v="1"/>
    <n v="1"/>
    <s v="PEG"/>
    <s v="GBR"/>
    <n v="0.47999998999999999"/>
    <n v="1.749630831182003E-2"/>
    <n v="5.5576153099536896E-2"/>
    <n v="3.0166415497660637E-2"/>
    <n v="3.3500000834465027E-2"/>
    <m/>
    <m/>
    <n v="1.0699955746531487E-2"/>
    <n v="4.4876199215650558E-2"/>
    <n v="4.4401109218597412E-2"/>
    <n v="-2.18657236546278E-2"/>
    <n v="4.0241952985525131E-2"/>
    <m/>
    <m/>
    <m/>
    <n v="3.1599998474121094E-2"/>
    <n v="3.936203196644783E-2"/>
    <n v="4.1821803897619247E-2"/>
    <n v="4.538688063621521E-2"/>
    <n v="3.1833209097385406E-2"/>
  </r>
  <r>
    <x v="38"/>
    <x v="8"/>
    <s v="FRA"/>
    <n v="132"/>
    <n v="41046"/>
    <n v="3044.9492033328461"/>
    <n v="13.376382088083956"/>
    <n v="17.2"/>
    <n v="0.37325999999999998"/>
    <n v="0.1920019"/>
    <n v="6.3219936125621351E-2"/>
    <n v="1.6286109999999999E-2"/>
    <n v="5.6399999999999999E-2"/>
    <n v="5.0509999999999999E-2"/>
    <n v="0.22800000000000001"/>
    <n v="0.27800000000000002"/>
    <n v="2.14"/>
    <n v="3.101"/>
    <n v="2.7523205107211287E-2"/>
    <n v="8.6"/>
    <n v="2.1414827103192403E-2"/>
    <n v="0.81379999999999997"/>
    <n v="3.9699999999999999E-2"/>
    <n v="4.02E-2"/>
    <n v="5.1681194999999992E-2"/>
    <n v="7.3999999999999996E-2"/>
    <n v="2.3400000000000001E-2"/>
    <m/>
    <m/>
    <n v="9.4343289732933044E-2"/>
    <n v="15.507526397705078"/>
    <m/>
    <m/>
    <n v="0"/>
    <n v="0"/>
    <n v="1"/>
    <n v="1"/>
    <s v="PEG"/>
    <s v="GBR"/>
    <n v="-2.1500001000000002"/>
    <n v="6.305345892906189E-2"/>
    <n v="5.6223362684249878E-2"/>
    <n v="4.5191064476966858E-2"/>
    <n v="2.1400000900030136E-2"/>
    <m/>
    <m/>
    <n v="1.1726216413080692E-2"/>
    <n v="4.449714720249176E-2"/>
    <n v="4.3981410562992096E-2"/>
    <n v="2.2646356374025345E-2"/>
    <n v="3.9512291550636292E-2"/>
    <m/>
    <m/>
    <m/>
    <n v="3.1300000846385956E-2"/>
    <n v="4.0407102555036545E-2"/>
    <n v="5.1437079906463623E-2"/>
    <n v="5.8132216334342957E-2"/>
    <n v="3.3295534551143646E-2"/>
  </r>
  <r>
    <x v="39"/>
    <x v="8"/>
    <s v="FRA"/>
    <n v="132"/>
    <n v="41109"/>
    <n v="3166.8147850835576"/>
    <n v="13.793084222704589"/>
    <n v="17.809999999999999"/>
    <n v="0.40100999999999998"/>
    <n v="0.1744057"/>
    <n v="6.3219936125621351E-2"/>
    <n v="1.8997090000000001E-2"/>
    <n v="6.2460000000000002E-2"/>
    <n v="5.7180000000000002E-2"/>
    <n v="0.23699999999999999"/>
    <n v="0.29099999999999998"/>
    <n v="1.75"/>
    <n v="3.0409999999999999"/>
    <n v="2.81305696798443E-2"/>
    <n v="7.3"/>
    <n v="2.158051241927126E-2"/>
    <n v="0.81950000000000001"/>
    <n v="4.1399999999999999E-2"/>
    <n v="4.19E-2"/>
    <n v="5.1706295999999999E-2"/>
    <n v="8.4000000000000005E-2"/>
    <n v="2.3599999999999999E-2"/>
    <m/>
    <m/>
    <n v="0.11254899948835373"/>
    <n v="16.410282135009766"/>
    <m/>
    <m/>
    <n v="0"/>
    <n v="0"/>
    <n v="1"/>
    <n v="1"/>
    <s v="PEG"/>
    <s v="GBR"/>
    <n v="-0.03"/>
    <n v="9.4914376735687256E-2"/>
    <n v="6.626187264919281E-2"/>
    <n v="4.8972271382808685E-2"/>
    <n v="1.7500000074505806E-2"/>
    <m/>
    <m/>
    <n v="2.2090615704655647E-2"/>
    <n v="4.4171258807182312E-2"/>
    <n v="4.3216578662395477E-2"/>
    <n v="5.3079161792993546E-2"/>
    <n v="3.9726566523313522E-2"/>
    <m/>
    <m/>
    <m/>
    <n v="3.0700000002980232E-2"/>
    <n v="4.1835218667984009E-2"/>
    <n v="6.2790200114250183E-2"/>
    <n v="7.3985874652862549E-2"/>
    <n v="3.3236134797334671E-2"/>
  </r>
  <r>
    <x v="40"/>
    <x v="8"/>
    <s v="FRA"/>
    <n v="132"/>
    <n v="41224"/>
    <n v="2965.207015330875"/>
    <n v="13.119723613058239"/>
    <n v="16.27"/>
    <n v="0.40914"/>
    <n v="0.19008920000000001"/>
    <n v="6.3899720385036635E-2"/>
    <n v="1.6157669999999999E-2"/>
    <n v="7.1739999999999998E-2"/>
    <n v="6.234E-2"/>
    <n v="0.24299999999999999"/>
    <n v="0.29899999999999999"/>
    <n v="2.39"/>
    <n v="3.09"/>
    <n v="2.9505131607382138E-2"/>
    <n v="5.8"/>
    <n v="2.0234319226130539E-2"/>
    <n v="0.79579999999999995"/>
    <n v="4.2700000000000002E-2"/>
    <n v="4.3200000000000002E-2"/>
    <n v="5.1872880000000003E-2"/>
    <n v="0.104"/>
    <n v="2.3800000000000002E-2"/>
    <m/>
    <m/>
    <n v="0.14943616092205048"/>
    <n v="15.888257026672363"/>
    <m/>
    <m/>
    <n v="0"/>
    <n v="0"/>
    <n v="1"/>
    <n v="1"/>
    <s v="PEG"/>
    <s v="GBR"/>
    <n v="0.87"/>
    <n v="3.3484715968370438E-2"/>
    <n v="9.2245236039161682E-2"/>
    <n v="2.0308585837483406E-2"/>
    <n v="2.3900000378489494E-2"/>
    <m/>
    <m/>
    <n v="4.8842914402484894E-2"/>
    <n v="4.3402321636676788E-2"/>
    <n v="4.1381146758794785E-2"/>
    <n v="-3.1434609554708004E-3"/>
    <n v="3.6743678152561188E-2"/>
    <m/>
    <m/>
    <m/>
    <n v="3.060000017285347E-2"/>
    <n v="3.6628175526857376E-2"/>
    <n v="6.1735421419143677E-2"/>
    <n v="7.6390169560909271E-2"/>
    <n v="2.210429310798645E-2"/>
  </r>
  <r>
    <x v="41"/>
    <x v="8"/>
    <s v="FRA"/>
    <n v="132"/>
    <n v="41307"/>
    <n v="3249.5770934708407"/>
    <n v="14.450511506696909"/>
    <n v="18.079999999999998"/>
    <n v="0.45089000000000001"/>
    <n v="0.16172790000000001"/>
    <n v="6.6618857422697769E-2"/>
    <n v="7.1356099999999997E-3"/>
    <n v="8.0660000000000009E-2"/>
    <n v="6.0769999999999998E-2"/>
    <n v="0.25"/>
    <n v="0.30599999999999999"/>
    <n v="2.61"/>
    <n v="3.181"/>
    <n v="3.043216174455882E-2"/>
    <n v="5.7"/>
    <n v="2.0234319226130539E-2"/>
    <n v="0.72570000000000001"/>
    <n v="4.6899999999999997E-2"/>
    <n v="4.5499999999999999E-2"/>
    <n v="5.1957763000000004E-2"/>
    <n v="0.11360000000000001"/>
    <n v="2.4299999999999999E-2"/>
    <m/>
    <m/>
    <n v="0.16649714112281799"/>
    <n v="15.523245811462402"/>
    <m/>
    <m/>
    <n v="0"/>
    <n v="0"/>
    <n v="1"/>
    <n v="1"/>
    <s v="PEG"/>
    <s v="GBR"/>
    <n v="-0.25"/>
    <n v="7.6987951993942261E-2"/>
    <n v="7.3301322758197784E-2"/>
    <n v="6.021533627063036E-3"/>
    <n v="2.6100000366568565E-2"/>
    <m/>
    <m/>
    <n v="3.1418405473232269E-2"/>
    <n v="4.1882917284965515E-2"/>
    <n v="4.0607105940580368E-2"/>
    <n v="3.7459902465343475E-2"/>
    <n v="3.8100797683000565E-2"/>
    <m/>
    <m/>
    <m/>
    <n v="3.1399998813867569E-2"/>
    <n v="3.9528049528598785E-2"/>
    <n v="5.9397466480731964E-2"/>
    <n v="7.42645263671875E-2"/>
    <n v="1.6060767695307732E-2"/>
  </r>
  <r>
    <x v="42"/>
    <x v="8"/>
    <s v="FRA"/>
    <n v="132"/>
    <n v="41359"/>
    <n v="3514.4934355279374"/>
    <n v="15.643481207735769"/>
    <n v="18.3"/>
    <n v="0.49359999999999998"/>
    <n v="0.2285151"/>
    <n v="6.6618857422697769E-2"/>
    <n v="1.4162070000000001E-2"/>
    <n v="8.2309999999999994E-2"/>
    <n v="6.7129999999999995E-2"/>
    <n v="0.253"/>
    <n v="0.309"/>
    <n v="3.12"/>
    <n v="3.3610000000000002"/>
    <n v="3.0751827309102506E-2"/>
    <n v="5.4"/>
    <n v="2.0524268529268537E-2"/>
    <n v="0.66620000000000001"/>
    <n v="4.8599999999999997E-2"/>
    <n v="4.7399999999999998E-2"/>
    <n v="5.1870254999999997E-2"/>
    <n v="0.122"/>
    <n v="2.4899999999999999E-2"/>
    <m/>
    <m/>
    <n v="0.1809791773557663"/>
    <n v="16.295906066894531"/>
    <m/>
    <m/>
    <n v="0"/>
    <n v="0"/>
    <n v="1"/>
    <n v="1"/>
    <s v="PEG"/>
    <s v="GBR"/>
    <n v="0.70999997999999997"/>
    <n v="6.303086131811142E-2"/>
    <n v="5.1837772130966187E-2"/>
    <n v="-1.954321376979351E-2"/>
    <n v="3.1199999153614044E-2"/>
    <m/>
    <m/>
    <n v="1.0515247471630573E-2"/>
    <n v="4.1322525590658188E-2"/>
    <n v="4.0892530232667923E-2"/>
    <n v="2.6307515799999237E-2"/>
    <n v="3.5782009363174438E-2"/>
    <m/>
    <m/>
    <m/>
    <n v="3.2699998468160629E-2"/>
    <n v="3.6723345518112183E-2"/>
    <n v="4.2833488434553146E-2"/>
    <n v="5.4675634950399399E-2"/>
    <n v="5.8283926919102669E-3"/>
  </r>
  <r>
    <x v="43"/>
    <x v="8"/>
    <s v="FRA"/>
    <n v="132"/>
    <n v="41463"/>
    <n v="3484.7695535778889"/>
    <n v="15.504445181328007"/>
    <n v="18.14"/>
    <n v="0.49570999999999998"/>
    <n v="0.2207674"/>
    <n v="6.6618857422697769E-2"/>
    <n v="1.49E-2"/>
    <n v="8.4209999999999993E-2"/>
    <n v="6.88E-2"/>
    <n v="0.27100000000000002"/>
    <n v="0.29899999999999999"/>
    <n v="3.82"/>
    <n v="3.5089999999999999"/>
    <n v="3.1039526317191826E-2"/>
    <n v="4.7"/>
    <n v="2.0710664509857254E-2"/>
    <n v="0.66349999999999998"/>
    <n v="5.0900000000000001E-2"/>
    <n v="5.0700000000000002E-2"/>
    <n v="5.1840000000000004E-2"/>
    <n v="0.124"/>
    <n v="2.5600000000000001E-2"/>
    <m/>
    <m/>
    <n v="0.18340450525283813"/>
    <n v="15.881542205810547"/>
    <m/>
    <m/>
    <n v="0"/>
    <n v="0"/>
    <n v="1"/>
    <n v="1"/>
    <s v="PEG"/>
    <s v="GBR"/>
    <n v="0.75"/>
    <n v="2.3762751370668411E-3"/>
    <n v="5.1107339560985565E-2"/>
    <n v="-2.016141265630722E-2"/>
    <n v="3.8199998438358307E-2"/>
    <m/>
    <m/>
    <n v="9.3652447685599327E-3"/>
    <n v="4.1742093861103058E-2"/>
    <n v="4.1354797780513763E-2"/>
    <n v="-3.4620098769664764E-2"/>
    <n v="3.8323123008012772E-2"/>
    <m/>
    <m/>
    <m/>
    <n v="3.4400001168251038E-2"/>
    <n v="3.6996372044086456E-2"/>
    <n v="3.1220518052577972E-2"/>
    <n v="3.8235198706388474E-2"/>
    <n v="9.0192928910255432E-3"/>
  </r>
  <r>
    <x v="44"/>
    <x v="8"/>
    <s v="FRA"/>
    <n v="132"/>
    <n v="41476"/>
    <n v="3236.3362185360215"/>
    <n v="12.997229829208482"/>
    <n v="16.489999999999998"/>
    <n v="0.46991240516887972"/>
    <n v="0.17440569"/>
    <n v="6.7978425941528337E-2"/>
    <m/>
    <n v="6.4020000000000007E-2"/>
    <n v="4.8689999999999997E-2"/>
    <m/>
    <m/>
    <n v="2.87"/>
    <n v="4.1609999999999996"/>
    <n v="3.1966556454368522E-2"/>
    <m/>
    <n v="2.0793507167896685E-2"/>
    <m/>
    <n v="4.5499999999999999E-2"/>
    <n v="0.10059999999999999"/>
    <n v="5.0949999999999995E-2"/>
    <n v="0.1108"/>
    <n v="2.5999999999999999E-2"/>
    <m/>
    <m/>
    <n v="0.15813881158828735"/>
    <n v="20.643394470214844"/>
    <m/>
    <m/>
    <n v="0"/>
    <n v="0"/>
    <n v="0"/>
    <n v="0"/>
    <s v="FLOAT"/>
    <s v="NA"/>
    <m/>
    <n v="-0.11047793179750443"/>
    <n v="7.194894552230835E-2"/>
    <n v="-0.14229680597782135"/>
    <n v="2.8699999675154686E-2"/>
    <m/>
    <m/>
    <n v="2.9864691197872162E-2"/>
    <n v="4.2084258049726486E-2"/>
    <n v="4.0863871574401855E-2"/>
    <n v="-0.14386966824531555"/>
    <n v="3.9003096520900726E-2"/>
    <m/>
    <m/>
    <m/>
    <n v="3.7799999117851257E-2"/>
    <n v="3.3391732722520828E-2"/>
    <n v="-8.7716430425643921E-4"/>
    <n v="2.1102700382471085E-2"/>
    <n v="-5.6798402220010757E-2"/>
  </r>
  <r>
    <x v="45"/>
    <x v="8"/>
    <s v="FRA"/>
    <n v="132"/>
    <n v="40481"/>
    <n v="3248.0667473629601"/>
    <n v="11.440127819592215"/>
    <n v="14.37"/>
    <n v="0.54153297223168739"/>
    <n v="0.19008918999999999"/>
    <n v="7.9974618754739227E-2"/>
    <m/>
    <n v="0.11036"/>
    <n v="3.9369999999999995E-2"/>
    <m/>
    <m/>
    <m/>
    <n v="4.7060000000000004"/>
    <n v="3.3734292295163087E-2"/>
    <m/>
    <n v="2.0834928496916399E-2"/>
    <m/>
    <n v="4.1300000000000003E-2"/>
    <n v="0.20930000000000001"/>
    <n v="5.5689999999999996E-2"/>
    <n v="0.1043"/>
    <n v="2.5999999999999999E-2"/>
    <m/>
    <m/>
    <n v="0.14590686559677124"/>
    <n v="20.646392822265625"/>
    <m/>
    <m/>
    <n v="0"/>
    <n v="0"/>
    <n v="0"/>
    <n v="0"/>
    <s v="FLOAT"/>
    <s v="NA"/>
    <m/>
    <n v="-9.544692188501358E-2"/>
    <n v="9.6439287066459656E-2"/>
    <n v="-4.8620786517858505E-2"/>
    <m/>
    <m/>
    <m/>
    <n v="5.5275753140449524E-2"/>
    <n v="4.116353765130043E-2"/>
    <n v="3.9007376879453659E-2"/>
    <n v="-0.12597306072711945"/>
    <n v="3.4925859421491623E-2"/>
    <m/>
    <m/>
    <m/>
    <n v="4.3600000441074371E-2"/>
    <n v="3.0526142567396164E-2"/>
    <m/>
    <n v="4.8459626734256744E-2"/>
    <m/>
  </r>
  <r>
    <x v="46"/>
    <x v="8"/>
    <s v="FRA"/>
    <n v="132"/>
    <n v="39884"/>
    <n v="3463.3307592016845"/>
    <n v="13.10764676112939"/>
    <n v="14.99"/>
    <n v="0.65423959483950767"/>
    <n v="0.16172792999999999"/>
    <n v="9.1970811567950117E-2"/>
    <m/>
    <n v="0.2064"/>
    <n v="6.2140000000000001E-2"/>
    <m/>
    <m/>
    <m/>
    <n v="4.9180000000000001"/>
    <n v="3.756438661688466E-2"/>
    <m/>
    <n v="2.2512492322214837E-2"/>
    <m/>
    <n v="5.2600000000000001E-2"/>
    <n v="0.28110000000000002"/>
    <n v="5.8869999999999999E-2"/>
    <n v="0.1105"/>
    <n v="2.6100000000000002E-2"/>
    <m/>
    <m/>
    <n v="0.15729543566703796"/>
    <n v="17.393697738647461"/>
    <m/>
    <m/>
    <n v="0"/>
    <n v="0"/>
    <n v="0"/>
    <n v="0"/>
    <s v="FLOAT"/>
    <s v="NA"/>
    <m/>
    <n v="0.15625160932540894"/>
    <n v="0.15254268050193787"/>
    <n v="-9.5958458259701729E-3"/>
    <m/>
    <m/>
    <m/>
    <n v="0.11353530734777451"/>
    <n v="3.9007376879453659E-2"/>
    <n v="3.5030212253332138E-2"/>
    <n v="0.11656181514263153"/>
    <n v="3.5546440631151199E-2"/>
    <m/>
    <m/>
    <m/>
    <n v="4.8000000417232513E-2"/>
    <n v="3.9689797908067703E-2"/>
    <m/>
    <n v="0.15340574085712433"/>
    <m/>
  </r>
  <r>
    <x v="47"/>
    <x v="8"/>
    <s v="FRA"/>
    <n v="132"/>
    <n v="39288"/>
    <n v="2978.9271533292608"/>
    <n v="12.98109353125313"/>
    <n v="15.07"/>
    <n v="0.65072955111267206"/>
    <n v="0.2285151"/>
    <n v="0.10796573531889796"/>
    <m/>
    <n v="0.27554000000000001"/>
    <n v="6.0129999999999996E-2"/>
    <m/>
    <m/>
    <m/>
    <n v="5.1280000000000001"/>
    <n v="3.5649339456023867E-2"/>
    <m/>
    <n v="2.7669447785169294E-2"/>
    <m/>
    <n v="6.9400000000000003E-2"/>
    <n v="0.35320000000000001"/>
    <n v="5.7640000000000004E-2"/>
    <n v="0.12970000000000001"/>
    <n v="2.6100000000000002E-2"/>
    <m/>
    <m/>
    <n v="0.1930721253156662"/>
    <n v="13.687103271484375"/>
    <m/>
    <m/>
    <n v="0"/>
    <n v="0"/>
    <n v="0"/>
    <n v="0"/>
    <s v="FLOAT"/>
    <s v="NA"/>
    <m/>
    <n v="4.9520555883646011E-2"/>
    <n v="-1.5879899263381958E-2"/>
    <n v="2.1741995587944984E-2"/>
    <m/>
    <m/>
    <m/>
    <n v="-5.097966268658638E-2"/>
    <n v="3.5099763423204422E-2"/>
    <n v="3.6985259503126144E-2"/>
    <n v="1.2851354666054249E-2"/>
    <n v="3.6203932017087936E-2"/>
    <m/>
    <m/>
    <m/>
    <n v="4.9499999731779099E-2"/>
    <n v="3.6669202148914337E-2"/>
    <m/>
    <n v="-2.0139648113399744E-3"/>
    <m/>
  </r>
  <r>
    <x v="48"/>
    <x v="8"/>
    <s v="FRA"/>
    <n v="132"/>
    <n v="38542"/>
    <n v="2395.5287997509208"/>
    <n v="11.120243472703701"/>
    <n v="14.42"/>
    <n v="0.66546034229936513"/>
    <n v="0.22076736"/>
    <n v="0.13995558282079365"/>
    <m/>
    <n v="0.22306000000000001"/>
    <n v="4.7230000000000001E-2"/>
    <m/>
    <m/>
    <m/>
    <n v="4.8739999999999997"/>
    <n v="3.4765471535626584E-2"/>
    <m/>
    <n v="3.5125287008717906E-2"/>
    <m/>
    <n v="7.6200000000000004E-2"/>
    <n v="0.41899999999999998"/>
    <n v="5.6159999999999995E-2"/>
    <n v="0.15079999999999999"/>
    <n v="2.6100000000000002E-2"/>
    <m/>
    <m/>
    <n v="0.23235860466957092"/>
    <n v="13.107734680175781"/>
    <m/>
    <m/>
    <n v="0"/>
    <n v="0"/>
    <n v="0"/>
    <n v="0"/>
    <s v="FLOAT"/>
    <s v="NA"/>
    <m/>
    <n v="0.10341951996088028"/>
    <n v="1.2554360553622246E-2"/>
    <n v="0.10619137436151505"/>
    <m/>
    <m/>
    <m/>
    <n v="-2.4797329679131508E-2"/>
    <n v="3.7351690232753754E-2"/>
    <n v="3.8301464170217514E-2"/>
    <n v="6.6254138946533203E-2"/>
    <n v="3.4856028854846954E-2"/>
    <m/>
    <m/>
    <m/>
    <n v="4.9400001764297485E-2"/>
    <n v="3.7165384739637375E-2"/>
    <m/>
    <n v="2.9650600627064705E-2"/>
    <m/>
  </r>
  <r>
    <x v="49"/>
    <x v="8"/>
    <s v="FRA"/>
    <n v="132"/>
    <n v="38700"/>
    <n v="2811.3751162790695"/>
    <n v="12.259121055439394"/>
    <n v="17.16"/>
    <n v="0.98582501025702873"/>
    <m/>
    <n v="0.17594416126042628"/>
    <n v="-0.21621600000000002"/>
    <n v="0.35798999999999997"/>
    <n v="0.1188"/>
    <m/>
    <m/>
    <m/>
    <n v="5.0419999999999998"/>
    <n v="3.5060094175759011E-2"/>
    <m/>
    <n v="4.5791279231294391E-2"/>
    <m/>
    <n v="0.1328"/>
    <n v="0.3997"/>
    <n v="7.3090000000000002E-2"/>
    <n v="0.26140000000000002"/>
    <n v="2.7199999999999998E-2"/>
    <m/>
    <m/>
    <n v="0.43658414483070374"/>
    <n v="8.6589212417602539"/>
    <m/>
    <m/>
    <n v="0"/>
    <n v="0"/>
    <n v="0"/>
    <n v="0"/>
    <s v="FLOAT"/>
    <s v="NA"/>
    <m/>
    <n v="8.0835640430450439E-2"/>
    <n v="4.7889206558465958E-2"/>
    <n v="4.4984924606978893E-3"/>
    <m/>
    <m/>
    <m/>
    <n v="8.4855454042553902E-3"/>
    <n v="3.9403662085533142E-2"/>
    <n v="3.907211497426033E-2"/>
    <n v="4.3847821652889252E-2"/>
    <n v="3.543410450220108E-2"/>
    <m/>
    <m/>
    <m/>
    <n v="4.8200000077486038E-2"/>
    <n v="3.6987811326980591E-2"/>
    <m/>
    <n v="5.317055806517601E-2"/>
    <m/>
  </r>
  <r>
    <x v="50"/>
    <x v="8"/>
    <s v="FRA"/>
    <n v="132"/>
    <n v="39000"/>
    <n v="3226.9209999999994"/>
    <n v="13.093844644639278"/>
    <n v="17.829999999999998"/>
    <n v="1.7537100000000001"/>
    <n v="0.21"/>
    <n v="0.24392258720195462"/>
    <n v="-0.19256000000000001"/>
    <n v="0.49904999999999999"/>
    <n v="0.26893999999999996"/>
    <n v="0.67"/>
    <n v="0.751"/>
    <m/>
    <n v="5.1369999999999996"/>
    <n v="3.4765471535626584E-2"/>
    <m/>
    <n v="6.5590674502717924E-2"/>
    <n v="1.6956"/>
    <n v="0.22500000000000001"/>
    <n v="0.39639999999999997"/>
    <n v="0.14205000000000001"/>
    <n v="0.2384"/>
    <n v="2.93E-2"/>
    <m/>
    <m/>
    <n v="0.38971823453903198"/>
    <n v="9.2872438430786133"/>
    <m/>
    <m/>
    <n v="0"/>
    <n v="0"/>
    <n v="0"/>
    <n v="0"/>
    <s v="FLOAT"/>
    <s v="NA"/>
    <m/>
    <n v="-6.6669471561908722E-2"/>
    <n v="3.2073810696601868E-2"/>
    <n v="-1.2265819124877453E-2"/>
    <m/>
    <m/>
    <m/>
    <n v="-8.4141474217176437E-3"/>
    <n v="4.0487956255674362E-2"/>
    <n v="4.0831517428159714E-2"/>
    <n v="-0.10428483039140701"/>
    <n v="4.1994776576757431E-2"/>
    <m/>
    <m/>
    <m/>
    <n v="5.299999937415123E-2"/>
    <n v="3.7615358829498291E-2"/>
    <m/>
    <n v="1.9495544955134392E-2"/>
    <m/>
  </r>
  <r>
    <x v="51"/>
    <x v="8"/>
    <s v="FRA"/>
    <n v="132"/>
    <n v="39240"/>
    <n v="3074.6257645259939"/>
    <n v="12.436214388345631"/>
    <n v="17.36"/>
    <n v="1.3372900000000001"/>
    <n v="0.18099999999999999"/>
    <n v="0.21193273970005894"/>
    <n v="3.2890000000000003E-2"/>
    <n v="0.22754000000000002"/>
    <n v="0.19771999999999998"/>
    <n v="0.69399999999999995"/>
    <n v="0.78900000000000003"/>
    <m/>
    <n v="5.484"/>
    <n v="3.6975141336619805E-2"/>
    <n v="5"/>
    <n v="7.2818696416658113E-2"/>
    <n v="2.3702999999999999"/>
    <n v="0.23119999999999999"/>
    <n v="0.32840000000000003"/>
    <n v="0.13413"/>
    <n v="0.23530000000000001"/>
    <n v="2.9600000000000001E-2"/>
    <m/>
    <m/>
    <n v="0.38338232040405273"/>
    <n v="9.6919708251953125"/>
    <m/>
    <m/>
    <n v="0"/>
    <n v="0"/>
    <n v="0"/>
    <n v="0"/>
    <s v="FLOAT"/>
    <s v="NA"/>
    <m/>
    <n v="-4.5455016195774078E-2"/>
    <n v="0.10633005201816559"/>
    <n v="2.4496935307979584E-2"/>
    <m/>
    <m/>
    <m/>
    <n v="6.3569679856300354E-2"/>
    <n v="4.2760368436574936E-2"/>
    <n v="4.0204577147960663E-2"/>
    <n v="-9.2225700616836548E-2"/>
    <n v="5.1522374153137207E-2"/>
    <m/>
    <m/>
    <m/>
    <n v="5.299999937415123E-2"/>
    <n v="4.6770688146352768E-2"/>
    <m/>
    <n v="8.0375470221042633E-2"/>
    <m/>
  </r>
  <r>
    <x v="52"/>
    <x v="8"/>
    <s v="FRA"/>
    <n v="132"/>
    <n v="39420"/>
    <n v="3610.3923135464233"/>
    <n v="14.901008529488191"/>
    <n v="20.23"/>
    <n v="1.55636"/>
    <n v="0.182"/>
    <n v="0.20393527782458501"/>
    <n v="2.8250000000000001E-2"/>
    <n v="0.24274999999999999"/>
    <n v="0.21379000000000001"/>
    <n v="0.68600000000000005"/>
    <n v="0.79300000000000004"/>
    <n v="4.29"/>
    <n v="5.085"/>
    <n v="4.0805235658341377E-2"/>
    <n v="2"/>
    <n v="6.99192033852781E-2"/>
    <n v="2.3588"/>
    <n v="0.2389"/>
    <n v="0.45190000000000002"/>
    <n v="0.12193"/>
    <n v="0.25390000000000001"/>
    <n v="3.0300000000000001E-2"/>
    <m/>
    <m/>
    <n v="0.41680493950843811"/>
    <n v="9.4638538360595703"/>
    <m/>
    <m/>
    <n v="0"/>
    <n v="0"/>
    <n v="0"/>
    <n v="0"/>
    <s v="FLOAT"/>
    <s v="NA"/>
    <m/>
    <n v="0.23332425951957703"/>
    <n v="0.1500059962272644"/>
    <n v="0.13675989210605621"/>
    <n v="4.2899999767541885E-2"/>
    <m/>
    <m/>
    <n v="0.10358349978923798"/>
    <n v="4.6422503888607025E-2"/>
    <n v="4.2065240442752838E-2"/>
    <n v="0.18371434509754181"/>
    <n v="4.1910372674465179E-2"/>
    <m/>
    <m/>
    <m/>
    <n v="5.0500001758337021E-2"/>
    <n v="4.9609910696744919E-2"/>
    <n v="0.11687543243169785"/>
    <n v="0.16649506986141205"/>
    <n v="8.98299440741539E-2"/>
  </r>
  <r>
    <x v="53"/>
    <x v="8"/>
    <s v="FRA"/>
    <n v="132"/>
    <n v="39880"/>
    <n v="3753.525677031093"/>
    <n v="15.591012867843206"/>
    <n v="19.489999999999998"/>
    <n v="1.8896100000000002"/>
    <n v="0.17"/>
    <n v="0.22792766345100679"/>
    <n v="7.6179999999999998E-2"/>
    <n v="0.32858999999999999"/>
    <n v="0.30867"/>
    <n v="0.71799999999999997"/>
    <n v="0.83"/>
    <n v="4.3899999999999997"/>
    <n v="5.6340000000000003"/>
    <n v="4.7286933741254804E-2"/>
    <n v="2"/>
    <n v="7.6877986660590134E-2"/>
    <n v="2.1682000000000001"/>
    <n v="0.26219999999999999"/>
    <n v="0.38290000000000002"/>
    <n v="0.16444"/>
    <n v="0.29820000000000002"/>
    <n v="2.9700000000000001E-2"/>
    <m/>
    <m/>
    <n v="0.50050151348114014"/>
    <n v="9.0521869659423828"/>
    <m/>
    <m/>
    <n v="0"/>
    <n v="0"/>
    <n v="0"/>
    <n v="0"/>
    <s v="FLOAT"/>
    <s v="NA"/>
    <m/>
    <n v="0.26318517327308655"/>
    <n v="0.20817463099956512"/>
    <n v="-1.4654206112027168E-2"/>
    <n v="4.3900001794099808E-2"/>
    <m/>
    <m/>
    <n v="0.15885308384895325"/>
    <n v="4.9321547150611877E-2"/>
    <n v="4.2560655623674393E-2"/>
    <n v="0.21804073452949524"/>
    <n v="3.7063166499137878E-2"/>
    <m/>
    <m/>
    <m/>
    <n v="5.4200001060962677E-2"/>
    <n v="4.5144446194171906E-2"/>
    <n v="9.1286681592464447E-2"/>
    <n v="0.22127829492092133"/>
    <n v="1.462289784103632E-2"/>
  </r>
  <r>
    <x v="54"/>
    <x v="8"/>
    <s v="FRA"/>
    <n v="132"/>
    <n v="40310"/>
    <n v="4179.4635078144374"/>
    <n v="17.289992516085789"/>
    <n v="19.899999999999999"/>
    <n v="2.1728800000000001"/>
    <n v="0.30484879999999998"/>
    <n v="0.2599175109529025"/>
    <n v="0.11573"/>
    <n v="0.40162999999999999"/>
    <n v="0.42369000000000001"/>
    <n v="0.74"/>
    <n v="0.85499999999999998"/>
    <n v="5.21"/>
    <n v="6.024"/>
    <n v="5.2000895983373659E-2"/>
    <n v="3"/>
    <n v="8.3940323258451466E-2"/>
    <n v="1.9240999999999999"/>
    <n v="0.30570000000000003"/>
    <n v="0.42509999999999998"/>
    <n v="0.19095999999999999"/>
    <n v="0.31709999999999999"/>
    <n v="3.1E-2"/>
    <m/>
    <m/>
    <n v="0.53323233127593994"/>
    <n v="9.1876926422119141"/>
    <m/>
    <m/>
    <n v="0"/>
    <n v="0"/>
    <n v="0"/>
    <n v="0"/>
    <s v="FLOAT"/>
    <s v="NA"/>
    <m/>
    <n v="3.4147933125495911E-2"/>
    <n v="0.14703810214996338"/>
    <n v="-3.4854218363761902E-2"/>
    <n v="5.2099999040365219E-2"/>
    <m/>
    <m/>
    <n v="9.968913346529007E-2"/>
    <n v="4.7348961234092712E-2"/>
    <n v="4.3056678026914597E-2"/>
    <n v="-4.3590725399553776E-3"/>
    <n v="3.8675595074892044E-2"/>
    <m/>
    <m/>
    <m/>
    <n v="5.5799998342990875E-2"/>
    <n v="3.850700706243515E-2"/>
    <n v="5.1552001386880875E-2"/>
    <n v="0.12026494741439819"/>
    <n v="8.6228903383016586E-3"/>
  </r>
  <r>
    <x v="55"/>
    <x v="8"/>
    <s v="FRA"/>
    <n v="132"/>
    <n v="40610"/>
    <n v="4166.3782073380935"/>
    <n v="17.395639598925552"/>
    <n v="20.62"/>
    <n v="2.4794499999999999"/>
    <n v="0.29895290000000002"/>
    <n v="0.27591243470385035"/>
    <n v="0.12279"/>
    <n v="0.44095000000000001"/>
    <n v="0.45755000000000001"/>
    <n v="0.91"/>
    <n v="1.0469999999999999"/>
    <n v="5.69"/>
    <n v="6.3029999999999999"/>
    <n v="5.8629905386353313E-2"/>
    <n v="3"/>
    <n v="9.0733421217684643E-2"/>
    <n v="1.9719"/>
    <n v="0.33450000000000002"/>
    <n v="0.36270000000000002"/>
    <n v="0.20977000000000001"/>
    <n v="0.40050000000000002"/>
    <n v="3.1800000000000002E-2"/>
    <m/>
    <m/>
    <n v="0.68724846839904785"/>
    <n v="7.5836973190307617"/>
    <m/>
    <m/>
    <n v="0"/>
    <n v="0"/>
    <n v="0"/>
    <n v="0"/>
    <s v="FLOAT"/>
    <s v="NA"/>
    <m/>
    <n v="0.15127940475940704"/>
    <n v="0.17517393827438354"/>
    <n v="-2.0186226814985275E-2"/>
    <n v="5.6899998337030411E-2"/>
    <m/>
    <m/>
    <n v="0.12747831642627716"/>
    <n v="4.7695614397525787E-2"/>
    <n v="4.230291023850441E-2"/>
    <n v="0.10440221428871155"/>
    <n v="4.244576022028923E-2"/>
    <m/>
    <m/>
    <m/>
    <n v="6.3699997961521149E-2"/>
    <n v="4.6877190470695496E-2"/>
    <n v="7.4083864688873291E-2"/>
    <n v="0.16903294622898102"/>
    <n v="1.8356885761022568E-2"/>
  </r>
  <r>
    <x v="56"/>
    <x v="8"/>
    <s v="FRA"/>
    <n v="132"/>
    <n v="40870"/>
    <n v="4249.4685099094695"/>
    <n v="17.978474562180864"/>
    <n v="19.73"/>
    <n v="3.23766"/>
    <n v="8.4364599999999998E-2"/>
    <n v="0.35988578439632657"/>
    <n v="0.10852000000000001"/>
    <n v="0.59597999999999995"/>
    <n v="0.59677999999999998"/>
    <n v="1.0900000000000001"/>
    <n v="1.244"/>
    <n v="5.66"/>
    <n v="5.5659999999999998"/>
    <n v="6.5111603469266754E-2"/>
    <n v="3"/>
    <n v="0.10709484618047187"/>
    <n v="1.4466000000000001"/>
    <n v="0.41899999999999998"/>
    <n v="0.41980000000000001"/>
    <n v="0.30837999999999999"/>
    <n v="0.46279999999999999"/>
    <n v="3.15E-2"/>
    <m/>
    <m/>
    <n v="0.80398672819137573"/>
    <n v="7.313817024230957"/>
    <m/>
    <m/>
    <n v="0"/>
    <n v="0"/>
    <n v="0"/>
    <n v="0"/>
    <s v="FLOAT"/>
    <s v="NA"/>
    <m/>
    <n v="0.24503205716609955"/>
    <n v="0.15908427536487579"/>
    <n v="0.12870529294013977"/>
    <n v="5.6600000709295273E-2"/>
    <m/>
    <m/>
    <n v="0.11055773496627808"/>
    <n v="4.8526544123888016E-2"/>
    <n v="4.3695650994777679E-2"/>
    <n v="0.19546939432621002"/>
    <n v="4.1458748281002045E-2"/>
    <m/>
    <m/>
    <m/>
    <n v="6.1500001698732376E-2"/>
    <n v="4.9562662839889526E-2"/>
    <n v="0.13151577115058899"/>
    <n v="0.17843237519264221"/>
    <n v="9.2652648687362671E-2"/>
  </r>
  <r>
    <x v="57"/>
    <x v="8"/>
    <s v="FRA"/>
    <n v="132"/>
    <n v="40940"/>
    <n v="4153.9705178309732"/>
    <n v="17.596785149538828"/>
    <n v="21.12"/>
    <n v="3.0450599999999999"/>
    <n v="0.13868810000000001"/>
    <n v="0.37588070814727442"/>
    <n v="0.11172"/>
    <n v="0.53049999999999997"/>
    <n v="0.54925000000000002"/>
    <n v="1.2210000000000001"/>
    <n v="1.427"/>
    <n v="2.91"/>
    <n v="4.95"/>
    <n v="6.8499763830789664E-2"/>
    <n v="11"/>
    <n v="0.10842032870910273"/>
    <n v="1.575"/>
    <n v="0.45750000000000002"/>
    <n v="0.4587"/>
    <n v="0.25484000000000001"/>
    <n v="0.44950000000000001"/>
    <n v="3.2500000000000001E-2"/>
    <m/>
    <m/>
    <n v="0.77731364965438843"/>
    <n v="6.7023100852966309"/>
    <m/>
    <m/>
    <n v="0"/>
    <n v="0"/>
    <n v="0"/>
    <n v="0"/>
    <s v="FLOAT"/>
    <s v="NA"/>
    <m/>
    <n v="0.2542186975479126"/>
    <n v="9.9193155765533447E-2"/>
    <n v="0.22421546280384064"/>
    <n v="2.9100000858306885E-2"/>
    <m/>
    <m/>
    <n v="5.2033420652151108E-2"/>
    <n v="4.7159738838672638E-2"/>
    <n v="4.4827226549386978E-2"/>
    <n v="0.20905910432338715"/>
    <n v="3.7351034581661224E-2"/>
    <m/>
    <m/>
    <m/>
    <n v="4.6000000089406967E-2"/>
    <n v="4.5159608125686646E-2"/>
    <n v="0.13415810465812683"/>
    <n v="0.14268144965171814"/>
    <n v="0.12665772438049316"/>
  </r>
  <r>
    <x v="58"/>
    <x v="8"/>
    <s v="FRA"/>
    <n v="132"/>
    <n v="41050"/>
    <n v="4431.4653105968337"/>
    <n v="18.622911618888377"/>
    <n v="20.9"/>
    <n v="3.3036900000000005"/>
    <n v="0.24971760000000001"/>
    <n v="0.37588070814727442"/>
    <n v="0.1116"/>
    <n v="0.53435999999999995"/>
    <n v="0.51375000000000004"/>
    <n v="1.4570000000000001"/>
    <n v="1.7170000000000001"/>
    <n v="3.02"/>
    <n v="4.5110000000000001"/>
    <n v="6.9530943071253168E-2"/>
    <n v="4"/>
    <n v="0.11376368015264589"/>
    <n v="1.4229000000000001"/>
    <n v="0.48180000000000001"/>
    <n v="0.4425"/>
    <n v="0.25503999999999999"/>
    <n v="0.82489999999999997"/>
    <n v="3.3700000000000001E-2"/>
    <m/>
    <m/>
    <n v="1.4747560024261475"/>
    <n v="5.8166189193725586"/>
    <m/>
    <m/>
    <n v="0"/>
    <n v="0"/>
    <n v="1"/>
    <n v="1"/>
    <s v="PEG"/>
    <s v="NA"/>
    <m/>
    <n v="0.48360869288444519"/>
    <n v="6.3768990337848663E-2"/>
    <n v="0.17705826461315155"/>
    <n v="3.020000085234642E-2"/>
    <m/>
    <m/>
    <n v="1.5051094815135002E-2"/>
    <n v="4.8717893660068512E-2"/>
    <n v="4.7995507717132568E-2"/>
    <n v="0.44573375582695007"/>
    <n v="2.6197733357548714E-2"/>
    <m/>
    <m/>
    <m/>
    <n v="4.349999874830246E-2"/>
    <n v="3.7874948233366013E-2"/>
    <n v="0.15566897392272949"/>
    <n v="0.20223163068294525"/>
    <n v="0.10362913459539413"/>
  </r>
  <r>
    <x v="59"/>
    <x v="8"/>
    <s v="FRA"/>
    <n v="132"/>
    <n v="41230"/>
    <n v="4709.9979626485565"/>
    <n v="20.191075618926863"/>
    <n v="21.76"/>
    <n v="3.4642599999999999"/>
    <n v="0.29126350000000001"/>
    <n v="0.39987309377369623"/>
    <n v="0.13997000000000001"/>
    <n v="0.58221000000000001"/>
    <n v="0.50139"/>
    <n v="1.498"/>
    <n v="1.8080000000000001"/>
    <n v="3.47"/>
    <n v="3.61"/>
    <n v="7.2919103432776092E-2"/>
    <n v="1"/>
    <n v="0.12824043464503612"/>
    <n v="1.3861000000000001"/>
    <n v="0.64270000000000005"/>
    <n v="0.47470000000000001"/>
    <n v="0.25536000000000003"/>
    <n v="0.95720000000000005"/>
    <n v="3.6400000000000002E-2"/>
    <m/>
    <m/>
    <n v="1.7162550687789917"/>
    <n v="8.9171543121337891"/>
    <m/>
    <m/>
    <n v="0"/>
    <n v="0"/>
    <n v="1"/>
    <n v="1"/>
    <s v="PEG"/>
    <s v="NA"/>
    <m/>
    <n v="8.9782691793516278E-4"/>
    <n v="0.10288806259632111"/>
    <n v="0.29768353700637817"/>
    <n v="3.4699998795986176E-2"/>
    <m/>
    <m/>
    <n v="4.8726465553045273E-2"/>
    <n v="5.4161593317985535E-2"/>
    <n v="5.1645111292600632E-2"/>
    <n v="-2.6976319029927254E-2"/>
    <n v="2.8646934777498245E-2"/>
    <m/>
    <m/>
    <m/>
    <n v="4.0800001472234726E-2"/>
    <n v="2.7874145656824112E-2"/>
    <n v="0.11317601799964905"/>
    <n v="6.9564282894134521E-2"/>
    <n v="0.16619177162647247"/>
  </r>
  <r>
    <x v="60"/>
    <x v="8"/>
    <s v="FRA"/>
    <n v="132"/>
    <n v="41610"/>
    <n v="4531.5583994232147"/>
    <n v="19.479759188932704"/>
    <n v="21.07"/>
    <n v="3.3408300000000004"/>
    <n v="0.28907490000000002"/>
    <n v="0.40387182471143318"/>
    <n v="0.17321999999999999"/>
    <n v="0.52511000000000008"/>
    <n v="0.42835000000000001"/>
    <n v="1.65"/>
    <n v="2.0299999999999998"/>
    <n v="2.35"/>
    <n v="3.54"/>
    <n v="8.4114763757808395E-2"/>
    <n v="2"/>
    <n v="0.131450587644064"/>
    <n v="1.4383999999999999"/>
    <n v="0.50790000000000002"/>
    <n v="0.53649999999999998"/>
    <n v="0.25478000000000001"/>
    <n v="0.90129999999999999"/>
    <n v="4.24E-2"/>
    <m/>
    <m/>
    <n v="1.6009865999221802"/>
    <n v="9.0441484451293945"/>
    <m/>
    <m/>
    <n v="1"/>
    <n v="1"/>
    <n v="1"/>
    <n v="1"/>
    <s v="PEG"/>
    <s v="NA"/>
    <m/>
    <n v="-0.26786229014396667"/>
    <n v="0.2091580331325531"/>
    <n v="0.10396109521389008"/>
    <n v="2.3499999195337296E-2"/>
    <m/>
    <m/>
    <n v="0.1535402238368988"/>
    <n v="5.5617816746234894E-2"/>
    <n v="4.821489006280899E-2"/>
    <n v="-0.29451087117195129"/>
    <n v="3.7773169577121735E-2"/>
    <m/>
    <m/>
    <m/>
    <n v="3.4400001168251038E-2"/>
    <n v="2.6648560538887978E-2"/>
    <n v="7.1799077093601227E-2"/>
    <n v="7.9335696995258331E-2"/>
    <n v="6.3730545341968536E-2"/>
  </r>
  <r>
    <x v="61"/>
    <x v="8"/>
    <s v="FRA"/>
    <n v="132"/>
    <n v="41860"/>
    <n v="4235.2604634495938"/>
    <n v="18.605354514823741"/>
    <n v="21.09"/>
    <n v="2.9878500000000003"/>
    <n v="0.31911270000000003"/>
    <n v="0.38787690096048538"/>
    <n v="1.8489999999999999E-2"/>
    <n v="0.42206000000000005"/>
    <n v="0.30436000000000002"/>
    <n v="1.81"/>
    <n v="2.34"/>
    <n v="1.56"/>
    <n v="3.8"/>
    <n v="8.9270659960125898E-2"/>
    <n v="6.5"/>
    <n v="0.131450587644064"/>
    <n v="1.6102000000000001"/>
    <n v="0.47939999999999999"/>
    <n v="0.54"/>
    <n v="0.25509999999999999"/>
    <n v="0.73560000000000003"/>
    <n v="6.1899999999999997E-2"/>
    <m/>
    <m/>
    <n v="1.2556989192962646"/>
    <n v="9.0601072311401367"/>
    <m/>
    <m/>
    <n v="0"/>
    <n v="0"/>
    <n v="1"/>
    <n v="1"/>
    <s v="PEG"/>
    <s v="NA"/>
    <m/>
    <n v="-0.31904923915863037"/>
    <n v="0.11020070314407349"/>
    <n v="-5.0375629216432571E-3"/>
    <n v="1.5599999576807022E-2"/>
    <m/>
    <m/>
    <n v="6.1297032982110977E-2"/>
    <n v="4.8903673887252808E-2"/>
    <n v="4.6079158782958984E-2"/>
    <n v="-0.35653546452522278"/>
    <n v="5.8256868273019791E-2"/>
    <m/>
    <m/>
    <m/>
    <n v="3.4800000488758087E-2"/>
    <n v="3.7486229091882706E-2"/>
    <n v="1.1726908385753632E-2"/>
    <n v="1.9111590459942818E-2"/>
    <n v="5.2812183275818825E-3"/>
  </r>
  <r>
    <x v="62"/>
    <x v="8"/>
    <s v="FRA"/>
    <n v="132"/>
    <n v="41860"/>
    <n v="3959.1228619206881"/>
    <n v="16.962699680198906"/>
    <n v="20.97"/>
    <n v="2.6622399999999997"/>
    <n v="0.23608789999999999"/>
    <n v="0.35188832252085273"/>
    <n v="-5.2830009999999997E-2"/>
    <n v="0.29808000000000001"/>
    <n v="0.19704999999999998"/>
    <n v="1.8"/>
    <n v="2.36"/>
    <n v="1.3"/>
    <n v="3.91"/>
    <n v="9.3248065601913677E-2"/>
    <n v="15.4"/>
    <n v="0.12824043464503612"/>
    <n v="1.0370999999999999"/>
    <n v="0.3604"/>
    <n v="0.54020000000000001"/>
    <n v="0.25461"/>
    <n v="0.64400000000000002"/>
    <n v="6.5500000000000003E-2"/>
    <m/>
    <m/>
    <n v="1.0782769918441772"/>
    <n v="8.8256216049194336"/>
    <m/>
    <m/>
    <n v="0"/>
    <n v="0"/>
    <n v="1"/>
    <n v="1"/>
    <s v="PEG"/>
    <s v="NA"/>
    <m/>
    <n v="0.2392289936542511"/>
    <n v="9.2316307127475739E-2"/>
    <n v="-4.0076330304145813E-2"/>
    <n v="1.3000000268220901E-2"/>
    <m/>
    <m/>
    <n v="4.4549740850925446E-2"/>
    <n v="4.7766566276550293E-2"/>
    <n v="4.5729335397481918E-2"/>
    <n v="0.18444402515888214"/>
    <n v="4.6253737062215805E-2"/>
    <m/>
    <m/>
    <m/>
    <n v="3.840000182390213E-2"/>
    <n v="5.4784961044788361E-2"/>
    <n v="7.2870776057243347E-2"/>
    <n v="0.13243712484836578"/>
    <n v="-1.3538165017962456E-2"/>
  </r>
  <r>
    <x v="63"/>
    <x v="8"/>
    <s v="FRA"/>
    <n v="132"/>
    <n v="41890"/>
    <n v="4239.1258295535936"/>
    <n v="17.453994135556549"/>
    <n v="21.75"/>
    <n v="2.4874000000000001"/>
    <n v="0.27622930000000001"/>
    <n v="0.33989212970764182"/>
    <n v="-8.8879990000000006E-2"/>
    <n v="0.28431000000000001"/>
    <n v="0.18474000000000002"/>
    <n v="1.66"/>
    <n v="2.2400000000000002"/>
    <n v="1.63"/>
    <n v="4.47"/>
    <n v="9.2658820321648835E-2"/>
    <n v="14.1"/>
    <n v="0.12478175367188994"/>
    <n v="1.2201"/>
    <n v="0.43540000000000001"/>
    <n v="0.5494"/>
    <n v="0.19876000000000002"/>
    <n v="0.56699999999999995"/>
    <n v="6.9599999999999995E-2"/>
    <m/>
    <m/>
    <n v="0.92713379859924316"/>
    <n v="9.6895570755004883"/>
    <m/>
    <m/>
    <n v="0"/>
    <n v="0"/>
    <n v="1"/>
    <n v="1"/>
    <s v="PEG"/>
    <s v="NA"/>
    <m/>
    <n v="1.1746611446142197E-2"/>
    <n v="4.0282692760229111E-2"/>
    <n v="-9.6963509917259216E-2"/>
    <n v="1.6300000250339508E-2"/>
    <m/>
    <m/>
    <n v="-6.316489540040493E-3"/>
    <n v="4.6599183231592178E-2"/>
    <n v="4.6895395964384079E-2"/>
    <n v="-2.7574114501476288E-2"/>
    <n v="4.0435705333948135E-2"/>
    <m/>
    <m/>
    <m/>
    <n v="4.3800000101327896E-2"/>
    <n v="3.9320725947618484E-2"/>
    <n v="-2.4860992562025785E-4"/>
    <n v="3.2185263931751251E-2"/>
    <n v="-4.0331754833459854E-2"/>
  </r>
  <r>
    <x v="64"/>
    <x v="8"/>
    <s v="FRA"/>
    <n v="132"/>
    <n v="41950"/>
    <n v="4191.7309415971395"/>
    <n v="16.837059825678605"/>
    <n v="20.69"/>
    <n v="2.2999000000000001"/>
    <n v="0.31280809999999998"/>
    <n v="0.32789593689443092"/>
    <n v="-2.881001E-2"/>
    <n v="0.23097000000000001"/>
    <n v="0.17850000000000002"/>
    <n v="1.63"/>
    <n v="2.2200000000000002"/>
    <n v="2.02"/>
    <n v="3.82"/>
    <n v="9.0891084480854284E-2"/>
    <n v="13.8"/>
    <n v="0.12517525629757723"/>
    <n v="1.4088000000000001"/>
    <n v="0.41070000000000001"/>
    <n v="0.49880000000000002"/>
    <n v="0.15223"/>
    <n v="0.52839999999999998"/>
    <m/>
    <m/>
    <m/>
    <m/>
    <n v="10.096153259277344"/>
    <m/>
    <m/>
    <n v="0"/>
    <n v="0"/>
    <n v="1"/>
    <n v="1"/>
    <s v="PEG"/>
    <s v="NA"/>
    <m/>
    <n v="-7.3797658085823059E-2"/>
    <n v="2.7814680710434914E-2"/>
    <n v="0.20516248047351837"/>
    <n v="2.0199999213218689E-2"/>
    <m/>
    <m/>
    <n v="-1.9080715253949165E-2"/>
    <n v="4.6895395964384079E-2"/>
    <n v="4.7807600349187851E-2"/>
    <n v="-0.11448942869901657"/>
    <n v="4.5952893793582916E-2"/>
    <m/>
    <m/>
    <m/>
    <n v="4.14000004529953E-2"/>
    <n v="4.069177433848381E-2"/>
    <n v="5.6108735501766205E-2"/>
    <n v="1.0533758904784918E-3"/>
    <n v="0.11268123984336853"/>
  </r>
  <r>
    <x v="65"/>
    <x v="8"/>
    <s v="FRA"/>
    <n v="132"/>
    <n v="41940"/>
    <n v="4085.9311874105861"/>
    <n v="16.414674466620863"/>
    <n v="20.85"/>
    <n v="2.0441199999999999"/>
    <n v="0.29158659999999997"/>
    <n v="0.29990482033027216"/>
    <n v="-1.7809999999999999E-2"/>
    <n v="0.20974000000000001"/>
    <n v="0.15496000000000001"/>
    <n v="1.5"/>
    <n v="2.11"/>
    <n v="3.24"/>
    <n v="4.18"/>
    <n v="8.6177122238735387E-2"/>
    <n v="14.5"/>
    <n v="0.12215149927913806"/>
    <n v="1.6701999999999999"/>
    <n v="0.39479999999999998"/>
    <n v="0.49869999999999998"/>
    <n v="0.15148999999999999"/>
    <n v="0.4446"/>
    <m/>
    <m/>
    <m/>
    <m/>
    <n v="10.896618843078613"/>
    <m/>
    <m/>
    <n v="0"/>
    <n v="0"/>
    <n v="1"/>
    <n v="1"/>
    <s v="PEG"/>
    <s v="NA"/>
    <m/>
    <n v="7.0452746003866196E-3"/>
    <n v="-3.1643137335777283E-3"/>
    <n v="3.634041640907526E-3"/>
    <n v="3.2400000840425491E-2"/>
    <m/>
    <m/>
    <n v="-5.1864322274923325E-2"/>
    <n v="4.8700008541345596E-2"/>
    <n v="5.136396735906601E-2"/>
    <n v="-3.6233223974704742E-2"/>
    <n v="4.4905573129653931E-2"/>
    <m/>
    <m/>
    <m/>
    <n v="3.880000114440918E-2"/>
    <n v="4.3278500437736511E-2"/>
    <n v="9.4315884634852409E-3"/>
    <n v="-9.6703908639028668E-5"/>
    <n v="1.801702193915844E-2"/>
  </r>
  <r>
    <x v="66"/>
    <x v="8"/>
    <s v="FRA"/>
    <n v="132"/>
    <n v="41910"/>
    <n v="4243.9980672870433"/>
    <n v="16.64027817954382"/>
    <n v="20.399999999999999"/>
    <n v="2.4631799999999999"/>
    <n v="0.25689060000000002"/>
    <n v="0.31989847501895696"/>
    <n v="-5.851E-2"/>
    <n v="0.25414000000000003"/>
    <n v="0.15492"/>
    <n v="1.6"/>
    <n v="2.17"/>
    <n v="3.68"/>
    <n v="4.01"/>
    <n v="8.2347027917013829E-2"/>
    <n v="10.4"/>
    <n v="0.11852713298991303"/>
    <n v="1.4116"/>
    <n v="0.38679999999999998"/>
    <n v="0.55789999999999995"/>
    <n v="0.16356000000000001"/>
    <n v="0.57220000000000004"/>
    <m/>
    <m/>
    <m/>
    <m/>
    <n v="10.567707061767578"/>
    <m/>
    <m/>
    <n v="0"/>
    <n v="0"/>
    <n v="1"/>
    <n v="1"/>
    <s v="PEG"/>
    <s v="NA"/>
    <m/>
    <n v="0.17633824050426483"/>
    <n v="4.0632635354995728E-3"/>
    <n v="7.4575453996658325E-2"/>
    <n v="3.6800000816583633E-2"/>
    <m/>
    <m/>
    <n v="-4.4443413615226746E-2"/>
    <n v="4.8506677150726318E-2"/>
    <n v="5.076274648308754E-2"/>
    <n v="0.13813799619674683"/>
    <n v="3.3563800156116486E-2"/>
    <m/>
    <m/>
    <m/>
    <n v="4.3200001120567322E-2"/>
    <n v="3.8200236856937408E-2"/>
    <n v="5.447089672088623E-2"/>
    <n v="5.3290244191884995E-2"/>
    <n v="5.568772554397583E-2"/>
  </r>
  <r>
    <x v="67"/>
    <x v="8"/>
    <s v="FRA"/>
    <n v="132"/>
    <n v="41930"/>
    <n v="4486.6367278797989"/>
    <n v="17.019024493816644"/>
    <n v="20.53"/>
    <n v="3.4676400000000003"/>
    <n v="0.1983182"/>
    <n v="0.40387182471143318"/>
    <n v="-0.11441000000000001"/>
    <n v="0.42391000000000001"/>
    <n v="0.23938999999999999"/>
    <n v="1.75"/>
    <n v="2.36"/>
    <n v="3.83"/>
    <n v="4.32"/>
    <n v="9.8659812334966471E-2"/>
    <n v="7.4"/>
    <n v="0.15013160703195519"/>
    <n v="1.0676000000000001"/>
    <n v="0.44219999999999998"/>
    <n v="0.72760000000000002"/>
    <n v="0.24716000000000002"/>
    <n v="0.59630000000000005"/>
    <m/>
    <m/>
    <m/>
    <m/>
    <n v="9.9570083618164063"/>
    <m/>
    <m/>
    <n v="0"/>
    <n v="0"/>
    <n v="0"/>
    <n v="0"/>
    <s v="FLOAT"/>
    <s v="NA"/>
    <m/>
    <n v="-5.2771586924791336E-2"/>
    <n v="0.25069275498390198"/>
    <n v="-3.7561517208814621E-2"/>
    <n v="3.8300000131130219E-2"/>
    <m/>
    <m/>
    <n v="0.19810071587562561"/>
    <n v="5.2592039108276367E-2"/>
    <n v="4.3896175920963287E-2"/>
    <n v="-8.5555180907249451E-2"/>
    <n v="3.5850819200277328E-2"/>
    <m/>
    <m/>
    <m/>
    <n v="4.2700000107288361E-2"/>
    <n v="3.2783597707748413E-2"/>
    <n v="0.10173590481281281"/>
    <n v="0.18410763144493103"/>
    <n v="3.6924146115779877E-4"/>
  </r>
  <r>
    <x v="68"/>
    <x v="8"/>
    <s v="FRA"/>
    <n v="132"/>
    <n v="41960"/>
    <n v="4466.2114632983785"/>
    <n v="16.587505381199271"/>
    <n v="21.33"/>
    <n v="4.1395200000000001"/>
    <n v="0.18769449999999999"/>
    <n v="0.45985405783975064"/>
    <n v="-4.7649980000000002E-2"/>
    <n v="0.46065"/>
    <n v="0.30590000000000001"/>
    <n v="2.04"/>
    <n v="2.67"/>
    <n v="2.76"/>
    <n v="3.42"/>
    <n v="9.5782640675667607E-2"/>
    <n v="7.8"/>
    <n v="0.16454622953081582"/>
    <n v="1.0159"/>
    <n v="0.54610000000000003"/>
    <n v="0.72350000000000003"/>
    <n v="0.34744999999999998"/>
    <n v="0.64759999999999995"/>
    <m/>
    <m/>
    <m/>
    <m/>
    <n v="9.3065948486328125"/>
    <m/>
    <m/>
    <n v="0"/>
    <n v="0"/>
    <n v="0"/>
    <n v="0"/>
    <s v="FLOAT"/>
    <s v="NA"/>
    <m/>
    <n v="5.885542556643486E-2"/>
    <n v="1.2186208739876747E-2"/>
    <n v="0.19706703722476959"/>
    <n v="2.759999968111515E-2"/>
    <m/>
    <m/>
    <n v="-2.9160754755139351E-2"/>
    <n v="4.1346963495016098E-2"/>
    <n v="4.2588885873556137E-2"/>
    <n v="1.2640709057450294E-2"/>
    <n v="4.5637823641300201E-2"/>
    <m/>
    <m/>
    <m/>
    <n v="4.0399998426437378E-2"/>
    <n v="4.6214718371629715E-2"/>
    <n v="6.1938952654600143E-2"/>
    <n v="2.2184273228049278E-2"/>
    <n v="0.1123335212469101"/>
  </r>
  <r>
    <x v="69"/>
    <x v="8"/>
    <s v="FRA"/>
    <n v="132"/>
    <n v="41900"/>
    <n v="4793.3105011933167"/>
    <n v="17.268172993693327"/>
    <n v="19.79"/>
    <n v="4.7063870230794329"/>
    <n v="0.20842459999999999"/>
    <n v="0.4878451744039094"/>
    <n v="-8.5883009999999996E-2"/>
    <n v="0.43784999999999996"/>
    <n v="0.31590000000000001"/>
    <n v="2.4300000000000002"/>
    <n v="3.09"/>
    <n v="2.0499999999999998"/>
    <n v="3.94"/>
    <n v="9.2117416646105094E-2"/>
    <n v="8.1"/>
    <n v="0.16647232133023254"/>
    <m/>
    <n v="0.63009999999999999"/>
    <n v="1.5012000000000001"/>
    <n v="0.39835999999999999"/>
    <m/>
    <m/>
    <m/>
    <m/>
    <m/>
    <n v="7.8662738800048828"/>
    <m/>
    <m/>
    <n v="0"/>
    <n v="0"/>
    <n v="0"/>
    <n v="0"/>
    <s v="FLOAT"/>
    <s v="NA"/>
    <m/>
    <n v="0.16453315317630768"/>
    <n v="1.0251104831695557E-2"/>
    <n v="-8.0826327204704285E-2"/>
    <n v="2.0500000566244125E-2"/>
    <m/>
    <m/>
    <n v="-3.8274016231298447E-2"/>
    <n v="4.8525121062994003E-2"/>
    <n v="5.045628547668457E-2"/>
    <n v="0.11462415009737015"/>
    <n v="4.4776540249586105E-2"/>
    <m/>
    <m/>
    <m/>
    <n v="3.970000147819519E-2"/>
    <n v="4.9909014254808426E-2"/>
    <n v="1.3750785030424595E-2"/>
    <n v="4.6255346387624741E-2"/>
    <n v="-3.016316331923008E-2"/>
  </r>
  <r>
    <x v="70"/>
    <x v="8"/>
    <s v="FRA"/>
    <n v="132"/>
    <n v="41000"/>
    <n v="4042.1678780487805"/>
    <n v="13.623906809550034"/>
    <n v="18.96"/>
    <n v="4.615756493146014"/>
    <n v="0.20457629999999999"/>
    <n v="0.57981598597185957"/>
    <m/>
    <n v="0.45770000000000005"/>
    <n v="0.17510999999999999"/>
    <n v="3.47"/>
    <n v="4.1399999999999997"/>
    <n v="1.72"/>
    <n v="3.45"/>
    <n v="9.657423479155551E-2"/>
    <m/>
    <n v="0.17043232165464794"/>
    <m/>
    <n v="0.71950000000000003"/>
    <n v="2.0356000000000001"/>
    <n v="0.48015000000000002"/>
    <m/>
    <m/>
    <m/>
    <m/>
    <m/>
    <n v="6.0511641502380371"/>
    <m/>
    <m/>
    <n v="0"/>
    <n v="0"/>
    <n v="1"/>
    <n v="1"/>
    <s v="PEG"/>
    <s v="USA"/>
    <m/>
    <n v="0.47404372692108154"/>
    <n v="0.10490871965885162"/>
    <n v="0.23628093302249908"/>
    <n v="1.7200000584125519E-2"/>
    <m/>
    <m/>
    <n v="4.838411882519722E-2"/>
    <n v="5.6524600833654404E-2"/>
    <n v="5.3915925323963165E-2"/>
    <n v="0.43693286180496216"/>
    <n v="2.5826442986726761E-2"/>
    <m/>
    <m/>
    <m/>
    <n v="4.0600001811981201E-2"/>
    <n v="3.7110865116119385E-2"/>
    <n v="0.16881884634494781"/>
    <n v="0.19796107709407806"/>
    <n v="0.1267404705286026"/>
  </r>
  <r>
    <x v="71"/>
    <x v="8"/>
    <s v="FRA"/>
    <n v="132"/>
    <n v="39600"/>
    <n v="3309.3818939393936"/>
    <n v="13.175743968223992"/>
    <n v="13.08"/>
    <n v="4.2792475933743992"/>
    <n v="0.20206489999999999"/>
    <n v="0.67978425941528364"/>
    <m/>
    <n v="0.24936"/>
    <n v="0.15776999999999999"/>
    <n v="5.03"/>
    <n v="5.78"/>
    <n v="1.67"/>
    <n v="3.13"/>
    <n v="0.10354804393586264"/>
    <m/>
    <n v="0.18170309180875333"/>
    <m/>
    <n v="0.80200000000000005"/>
    <n v="1.2081999999999999"/>
    <n v="0.46666666666666667"/>
    <m/>
    <m/>
    <m/>
    <m/>
    <m/>
    <n v="5.5325589179992676"/>
    <m/>
    <m/>
    <n v="0"/>
    <n v="0"/>
    <n v="1"/>
    <n v="1"/>
    <s v="PEG"/>
    <s v="USA"/>
    <m/>
    <n v="0.52898800373077393"/>
    <n v="0.13300718367099762"/>
    <n v="0.15037405490875244"/>
    <n v="1.6699999570846558E-2"/>
    <m/>
    <m/>
    <n v="7.2214052081108093E-2"/>
    <n v="6.0793127864599228E-2"/>
    <n v="5.6698687374591827E-2"/>
    <n v="0.50691205263137817"/>
    <n v="1.4649799093604088E-2"/>
    <m/>
    <m/>
    <m/>
    <n v="3.189999982714653E-2"/>
    <n v="2.2075958549976349E-2"/>
    <n v="0.17864179611206055"/>
    <n v="0.24007783830165863"/>
    <n v="8.35370272397995E-2"/>
  </r>
  <r>
    <x v="72"/>
    <x v="8"/>
    <s v="FRA"/>
    <n v="132"/>
    <n v="39400"/>
    <n v="2981.4608375634512"/>
    <n v="13.261296793232566"/>
    <n v="10.36"/>
    <n v="4.6254955501305881"/>
    <n v="0.2008286"/>
    <n v="0.81973984223607732"/>
    <m/>
    <n v="0.25952000000000003"/>
    <n v="0.29664000000000001"/>
    <n v="5.7"/>
    <n v="6.62"/>
    <n v="1.62"/>
    <n v="3.09"/>
    <n v="0.13876422755631138"/>
    <m/>
    <n v="0.19129847721022147"/>
    <m/>
    <n v="0.97299999999999998"/>
    <n v="1.3325"/>
    <n v="0.46666666666666667"/>
    <m/>
    <m/>
    <m/>
    <m/>
    <m/>
    <n v="5.6474194526672363"/>
    <m/>
    <m/>
    <n v="0"/>
    <n v="0"/>
    <n v="1"/>
    <n v="1"/>
    <s v="PEG"/>
    <s v="USA"/>
    <m/>
    <n v="0.53635179996490479"/>
    <n v="0.40518036484718323"/>
    <n v="4.3432954698801041E-2"/>
    <n v="1.6200000420212746E-2"/>
    <m/>
    <m/>
    <n v="0.34009349346160889"/>
    <n v="6.5086878836154938E-2"/>
    <n v="4.8568908125162125E-2"/>
    <n v="0.52058440446853638"/>
    <n v="1.036927942186594E-2"/>
    <m/>
    <m/>
    <m/>
    <n v="3.1399998813867569E-2"/>
    <n v="1.5767363831400871E-2"/>
    <n v="0.28799241781234741"/>
    <n v="0.44299882650375366"/>
    <n v="2.9816478490829468E-2"/>
  </r>
  <r>
    <x v="73"/>
    <x v="8"/>
    <s v="FRA"/>
    <n v="132"/>
    <n v="39000"/>
    <n v="2860.1412307692308"/>
    <n v="13.224051375939393"/>
    <n v="8.9499999999999993"/>
    <n v="5.4420372846638267"/>
    <n v="0.15235019999999999"/>
    <n v="1.0156776581851885"/>
    <m/>
    <n v="0.1396"/>
    <n v="0.35406999999999994"/>
    <n v="7.44"/>
    <n v="8.65"/>
    <n v="1.65"/>
    <n v="3.12"/>
    <n v="0.20710664247140775"/>
    <m/>
    <n v="0.21490617145192875"/>
    <m/>
    <n v="1.2430000000000001"/>
    <n v="1.6045"/>
    <n v="0.46666666666666667"/>
    <m/>
    <m/>
    <m/>
    <m/>
    <m/>
    <n v="5.5296421051025391"/>
    <m/>
    <m/>
    <n v="0"/>
    <n v="0"/>
    <n v="1"/>
    <n v="1"/>
    <s v="PEG"/>
    <s v="USA"/>
    <m/>
    <n v="-0.17693762481212616"/>
    <n v="0.54736870527267456"/>
    <n v="2.2032812237739563E-2"/>
    <n v="1.6499999910593033E-2"/>
    <m/>
    <m/>
    <n v="0.49251246452331543"/>
    <n v="5.4856248199939728E-2"/>
    <n v="3.6754298955202103E-2"/>
    <n v="-0.1840086430311203"/>
    <n v="8.6655551567673683E-3"/>
    <m/>
    <m/>
    <m/>
    <n v="3.1099999323487282E-2"/>
    <n v="7.0710182189941406E-3"/>
    <n v="0.21632096171379089"/>
    <n v="0.32583662867546082"/>
    <n v="1.9266406074166298E-2"/>
  </r>
  <r>
    <x v="74"/>
    <x v="8"/>
    <s v="FRA"/>
    <n v="132"/>
    <n v="38900"/>
    <n v="2421.7693573264783"/>
    <n v="10.123345014744984"/>
    <n v="10.29"/>
    <n v="5.627533889014769"/>
    <n v="0.18944430000000001"/>
    <n v="1.2436053216361955"/>
    <m/>
    <n v="9.7689999999999999E-2"/>
    <n v="0.25556999999999996"/>
    <n v="9.3800000000000008"/>
    <n v="11.15"/>
    <n v="1.64"/>
    <n v="2.99"/>
    <n v="0.24467021618328263"/>
    <m/>
    <n v="0.27141232992724101"/>
    <m/>
    <n v="1.2989999999999999"/>
    <n v="2.5855999999999999"/>
    <n v="0.46666666666666667"/>
    <m/>
    <m/>
    <m/>
    <m/>
    <m/>
    <n v="4.9246954917907715"/>
    <m/>
    <m/>
    <n v="0"/>
    <n v="0"/>
    <n v="1"/>
    <n v="1"/>
    <s v="PEG"/>
    <s v="USA"/>
    <m/>
    <n v="-0.1168389767408371"/>
    <n v="0.22424547374248505"/>
    <n v="8.3152815699577332E-2"/>
    <n v="1.640000008046627E-2"/>
    <m/>
    <m/>
    <n v="0.18137001991271973"/>
    <n v="4.2875450104475021E-2"/>
    <n v="3.6292988806962967E-2"/>
    <n v="-0.12406250089406967"/>
    <n v="8.2466164603829384E-3"/>
    <m/>
    <m/>
    <m/>
    <n v="3.0099999159574509E-2"/>
    <n v="7.223520427942276E-3"/>
    <n v="9.229385107755661E-2"/>
    <n v="0.11406575888395309"/>
    <n v="4.9776408821344376E-2"/>
  </r>
  <r>
    <x v="75"/>
    <x v="8"/>
    <s v="FRA"/>
    <n v="132"/>
    <n v="39700"/>
    <n v="2573.141637279597"/>
    <n v="12.450523935589059"/>
    <n v="13.58"/>
    <n v="9.0454711110950843"/>
    <m/>
    <n v="1.8434149622967397"/>
    <m/>
    <n v="0.57027000000000005"/>
    <n v="0.11398999999999999"/>
    <n v="9.77"/>
    <n v="12.45"/>
    <n v="1.37"/>
    <n v="3.03"/>
    <n v="0.26545357608829268"/>
    <m/>
    <n v="0.44763234436372695"/>
    <m/>
    <n v="2.2229999999999999"/>
    <n v="4.6539000000000001"/>
    <n v="0.50179211469534057"/>
    <m/>
    <m/>
    <m/>
    <m/>
    <m/>
    <n v="3.7733702659606934"/>
    <m/>
    <m/>
    <n v="0"/>
    <n v="0"/>
    <n v="1"/>
    <n v="1"/>
    <s v="PEG"/>
    <s v="USA"/>
    <m/>
    <n v="-0.20052199065685272"/>
    <n v="0.13122555613517761"/>
    <n v="1.8398543819785118E-2"/>
    <n v="1.3700000010430813E-2"/>
    <m/>
    <m/>
    <n v="8.4947071969509125E-2"/>
    <n v="4.6278480440378189E-2"/>
    <n v="4.2655058205127716E-2"/>
    <n v="-0.20431415736675262"/>
    <n v="4.765915684401989E-3"/>
    <m/>
    <m/>
    <m/>
    <n v="2.9899999499320984E-2"/>
    <n v="3.7921715993434191E-3"/>
    <n v="1.7705438658595085E-2"/>
    <n v="1.8482647836208344E-2"/>
    <n v="1.6049271449446678E-2"/>
  </r>
  <r>
    <x v="76"/>
    <x v="8"/>
    <s v="FRA"/>
    <n v="132"/>
    <n v="40290"/>
    <n v="3855.1917349218165"/>
    <n v="16.620589866315282"/>
    <n v="17.260000000000002"/>
    <n v="20.973706773886491"/>
    <n v="0.14399999999999999"/>
    <n v="2.8111078492290846"/>
    <m/>
    <n v="2.64737"/>
    <n v="1.0138799999999999"/>
    <n v="12.55"/>
    <n v="15.46"/>
    <n v="1.31"/>
    <n v="3.35"/>
    <n v="0.33115818625241206"/>
    <m/>
    <n v="0.60603235734034344"/>
    <m/>
    <n v="4.3410000000000002"/>
    <n v="5.2119999999999997"/>
    <n v="3.45"/>
    <n v="7.86198006644518"/>
    <n v="2.3852488756876604"/>
    <m/>
    <m/>
    <m/>
    <n v="3.1807854175567627"/>
    <n v="31.946033477783203"/>
    <n v="18.73914909362793"/>
    <n v="0"/>
    <n v="0"/>
    <n v="0"/>
    <n v="0"/>
    <s v="FLOAT"/>
    <s v="USA"/>
    <m/>
    <n v="0.27320301532745361"/>
    <n v="0.30169585347175598"/>
    <n v="-5.6936133652925491E-2"/>
    <n v="1.3100000098347664E-2"/>
    <m/>
    <m/>
    <n v="0.24751557409763336"/>
    <n v="5.4180275648832321E-2"/>
    <n v="4.3430540710687637E-2"/>
    <n v="0.26439514756202698"/>
    <n v="6.9660581648349762E-3"/>
    <m/>
    <m/>
    <m/>
    <n v="3.1700000166893005E-2"/>
    <n v="8.807850070297718E-3"/>
    <n v="0.19171634316444397"/>
    <n v="0.29368647933006287"/>
    <n v="-2.1918065845966339E-2"/>
  </r>
  <r>
    <x v="77"/>
    <x v="8"/>
    <s v="FRA"/>
    <n v="132"/>
    <n v="40680"/>
    <n v="4137.8978613569325"/>
    <n v="17.505041669339839"/>
    <n v="19.170000000000002"/>
    <n v="33.916595108544008"/>
    <n v="0.16600000000000001"/>
    <n v="4.1946687536860736"/>
    <m/>
    <n v="3.9713500000000002"/>
    <n v="2.2332100000000001"/>
    <n v="15.66"/>
    <n v="18.739999999999998"/>
    <n v="1.57"/>
    <n v="4.4800000000000004"/>
    <n v="0.40685598548895335"/>
    <m/>
    <n v="0.89023853446954182"/>
    <m/>
    <n v="6.702"/>
    <n v="6.8951000000000002"/>
    <n v="3"/>
    <n v="12.450684385382058"/>
    <n v="4.0395435396490047"/>
    <m/>
    <m/>
    <m/>
    <n v="3.0331754684448242"/>
    <n v="42.205390930175781"/>
    <n v="21.104852676391602"/>
    <n v="0"/>
    <n v="0"/>
    <n v="0"/>
    <n v="0"/>
    <s v="FLOAT"/>
    <s v="USA"/>
    <m/>
    <n v="-0.18458309769630432"/>
    <n v="0.28407439589500427"/>
    <n v="-0.21218143403530121"/>
    <n v="1.5699999406933784E-2"/>
    <m/>
    <m/>
    <n v="0.22858574986457825"/>
    <n v="5.5488657206296921E-2"/>
    <n v="4.516465961933136E-2"/>
    <n v="-0.19521121680736542"/>
    <n v="1.3206108473241329E-2"/>
    <m/>
    <m/>
    <m/>
    <n v="3.9099998772144318E-2"/>
    <n v="1.0628128424286842E-2"/>
    <n v="9.3970507383346558E-2"/>
    <n v="0.18805086612701416"/>
    <n v="-9.8240718245506287E-2"/>
  </r>
  <r>
    <x v="78"/>
    <x v="8"/>
    <s v="FRA"/>
    <n v="132"/>
    <n v="41110"/>
    <n v="4393.3653612259795"/>
    <n v="19.627117079694802"/>
    <n v="20.57"/>
    <n v="57.726495029565356"/>
    <n v="0.20100000000000001"/>
    <n v="6.6538882803943054"/>
    <n v="-8.5852000000000004"/>
    <n v="6.7270000000000003"/>
    <n v="4.34"/>
    <n v="20.27"/>
    <n v="24.24"/>
    <n v="2.0899999990000002"/>
    <n v="6.8352767797941079"/>
    <n v="0.50581467364580679"/>
    <m/>
    <n v="1.3650324195199641"/>
    <m/>
    <n v="10.210000000000001"/>
    <n v="9.9219000000000008"/>
    <n v="5.2"/>
    <n v="20.404438538205977"/>
    <n v="6.0540767460832097"/>
    <m/>
    <m/>
    <m/>
    <n v="2.1699504852294922"/>
    <n v="44.915821075439453"/>
    <n v="20.509941101074219"/>
    <n v="0"/>
    <n v="0"/>
    <n v="0"/>
    <n v="0"/>
    <s v="FLOAT"/>
    <s v="USA"/>
    <m/>
    <n v="-0.10739078372716904"/>
    <n v="0.30658027529716492"/>
    <n v="-5.5988244712352753E-2"/>
    <n v="2.0899999886751175E-2"/>
    <m/>
    <m/>
    <n v="0.24322856962680817"/>
    <n v="6.3351713120937347E-2"/>
    <n v="5.0957415252923965E-2"/>
    <n v="-0.12396233528852463"/>
    <n v="1.8916482105851173E-2"/>
    <m/>
    <m/>
    <m/>
    <n v="6.8352766335010529E-2"/>
    <n v="1.6571551561355591E-2"/>
    <n v="0.15737631916999817"/>
    <n v="0.24055051803588867"/>
    <n v="-1.7544122412800789E-2"/>
  </r>
  <r>
    <x v="79"/>
    <x v="8"/>
    <s v="FRA"/>
    <n v="132"/>
    <n v="41480"/>
    <n v="4946.3447444551593"/>
    <n v="20.675570502190123"/>
    <n v="21.44"/>
    <n v="88.1"/>
    <n v="0.27623596"/>
    <n v="7.4988264747300901"/>
    <n v="-2.7728999999999999"/>
    <n v="9.2629999999999999"/>
    <n v="7.8390000000000004"/>
    <n v="27.12"/>
    <n v="31.99"/>
    <n v="2.52"/>
    <n v="7.0627203154137792"/>
    <n v="0.62992180809741627"/>
    <m/>
    <n v="1.653205930307512"/>
    <n v="0.44340000000000002"/>
    <n v="14.42"/>
    <n v="12.048500000000001"/>
    <n v="3.95"/>
    <n v="26.247388704318933"/>
    <n v="8.2579840190767033"/>
    <m/>
    <m/>
    <m/>
    <n v="2.6296405792236328"/>
    <n v="47.637111663818359"/>
    <n v="19.019315719604492"/>
    <n v="0"/>
    <n v="0"/>
    <n v="0"/>
    <n v="0"/>
    <s v="FLOAT"/>
    <s v="USA"/>
    <m/>
    <n v="-0.15785123407840729"/>
    <n v="0.32157504558563232"/>
    <n v="2.8760485351085663E-2"/>
    <n v="2.5200000032782555E-2"/>
    <m/>
    <m/>
    <n v="0.24536046385765076"/>
    <n v="7.6214566826820374E-2"/>
    <n v="6.1198800802230835E-2"/>
    <n v="-0.17904016375541687"/>
    <n v="2.5809954851865768E-2"/>
    <m/>
    <m/>
    <m/>
    <n v="7.0627205073833466E-2"/>
    <n v="2.1188937127590179E-2"/>
    <n v="0.1947481781244278"/>
    <n v="0.27213311195373535"/>
    <n v="2.6980243623256683E-2"/>
  </r>
  <r>
    <x v="80"/>
    <x v="8"/>
    <s v="FRA"/>
    <n v="132"/>
    <n v="42518"/>
    <n v="5185.8506985276827"/>
    <n v="22.197152359074479"/>
    <n v="22.39"/>
    <n v="101.75860941000001"/>
    <n v="0.30015312629538837"/>
    <n v="8.2381473947739021"/>
    <n v="1.23556"/>
    <n v="10.731999999999999"/>
    <n v="10.778"/>
    <n v="31.29"/>
    <n v="31.89"/>
    <n v="2.4299999990000001"/>
    <n v="7.8049044842779702"/>
    <n v="0.66966724434220259"/>
    <n v="2.3191666666666668"/>
    <n v="1.8503772796420537"/>
    <n v="0.39979999999999999"/>
    <n v="20.77"/>
    <n v="23.567499999999999"/>
    <n v="3.91"/>
    <n v="31.815016611295679"/>
    <n v="10.141553140753446"/>
    <m/>
    <m/>
    <m/>
    <n v="2.4860162734985352"/>
    <n v="50.739334106445313"/>
    <n v="19.227813720703125"/>
    <n v="0"/>
    <n v="0"/>
    <n v="0"/>
    <n v="0"/>
    <s v="FLOAT"/>
    <s v="USA"/>
    <n v="0"/>
    <n v="-0.15076147019863129"/>
    <n v="0.13527831435203552"/>
    <n v="-2.5585055351257324E-2"/>
    <n v="2.4299999698996544E-2"/>
    <m/>
    <m/>
    <n v="6.3095115125179291E-2"/>
    <n v="7.2183199226856232E-2"/>
    <n v="6.7899100482463837E-2"/>
    <n v="-0.1847112774848938"/>
    <n v="4.1641458868980408E-2"/>
    <m/>
    <m/>
    <m/>
    <n v="7.8049041330814362E-2"/>
    <n v="3.3949811011552811E-2"/>
    <n v="7.8133039176464081E-2"/>
    <n v="0.11226321756839752"/>
    <n v="-6.4252782613039017E-4"/>
  </r>
  <r>
    <x v="81"/>
    <x v="8"/>
    <s v="FRA"/>
    <n v="132"/>
    <n v="42862"/>
    <n v="5461.1077411226725"/>
    <n v="23.266816387058281"/>
    <n v="23.9"/>
    <n v="128.18711693999998"/>
    <n v="0.29262638659423335"/>
    <n v="9.6111719605695534"/>
    <n v="-2.4409800000000001"/>
    <n v="16.152000000000001"/>
    <n v="14.843"/>
    <n v="36.950000000000003"/>
    <n v="37.75"/>
    <n v="2.6999999990000001"/>
    <n v="7.8288459090800409"/>
    <n v="0.75586208627536366"/>
    <n v="2.1175000000000002"/>
    <n v="2.3812232205664805"/>
    <n v="0.3387"/>
    <n v="25.15"/>
    <n v="29.137499999999999"/>
    <n v="4.26"/>
    <n v="36.495495016611294"/>
    <n v="12.715870500135965"/>
    <m/>
    <m/>
    <m/>
    <n v="2.2747066020965576"/>
    <n v="53.501068115234375"/>
    <n v="20.337114334106445"/>
    <n v="0"/>
    <n v="0"/>
    <n v="0"/>
    <n v="0"/>
    <s v="FLOAT"/>
    <s v="USA"/>
    <n v="0"/>
    <n v="0.4429471492767334"/>
    <n v="0.20333817601203918"/>
    <n v="-8.2338005304336548E-2"/>
    <n v="2.7000000700354576E-2"/>
    <m/>
    <m/>
    <n v="0.1287132203578949"/>
    <n v="7.4624955654144287E-2"/>
    <n v="6.611507385969162E-2"/>
    <n v="0.3947320282459259"/>
    <n v="3.456946462392807E-2"/>
    <m/>
    <m/>
    <m/>
    <n v="7.8288458287715912E-2"/>
    <n v="4.8215139657258987E-2"/>
    <n v="0.15915650129318237"/>
    <n v="0.22735089063644409"/>
    <n v="-2.7669001370668411E-2"/>
  </r>
  <r>
    <x v="82"/>
    <x v="8"/>
    <s v="FRA"/>
    <n v="132"/>
    <n v="43184"/>
    <n v="5564.2599110781775"/>
    <n v="23.657335094807966"/>
    <n v="24.65"/>
    <n v="149.36796846999999"/>
    <n v="0.28838001298469157"/>
    <n v="10.772961977781257"/>
    <n v="-1.41316"/>
    <n v="15.919"/>
    <n v="14.161"/>
    <n v="41.88"/>
    <n v="42.87"/>
    <n v="3.7099999989999999"/>
    <n v="6.7035989433827181"/>
    <n v="0.90009817538678383"/>
    <n v="2.1175000000000002"/>
    <n v="2.6693967313540372"/>
    <n v="0.32869999999999999"/>
    <n v="28.88"/>
    <n v="36.564"/>
    <n v="4.12"/>
    <n v="41.512478405315612"/>
    <n v="14.805882674085387"/>
    <m/>
    <m/>
    <m/>
    <n v="2.6650123596191406"/>
    <n v="52.134040832519531"/>
    <n v="21.980010986328125"/>
    <n v="0"/>
    <n v="0"/>
    <n v="0"/>
    <n v="0"/>
    <s v="FLOAT"/>
    <s v="USA"/>
    <n v="0"/>
    <n v="0.1394517570734024"/>
    <n v="0.2660486102104187"/>
    <n v="0.27172791957855225"/>
    <n v="3.7099998444318771E-2"/>
    <m/>
    <m/>
    <n v="0.19082319736480713"/>
    <n v="7.5225420296192169E-2"/>
    <n v="6.3170939683914185E-2"/>
    <n v="9.4531148672103882E-2"/>
    <n v="4.1040968149900436E-2"/>
    <m/>
    <m/>
    <m/>
    <n v="6.7035987973213196E-2"/>
    <n v="4.4920619577169418E-2"/>
    <n v="0.22726726531982422"/>
    <n v="0.25354477763175964"/>
    <n v="0.15441395342350006"/>
  </r>
  <r>
    <x v="83"/>
    <x v="8"/>
    <s v="FRA"/>
    <n v="132"/>
    <n v="43495"/>
    <n v="5683.9406828371075"/>
    <n v="24.133305141415562"/>
    <n v="25.46"/>
    <n v="154.91080511999999"/>
    <n v="0.26796038740281691"/>
    <n v="10.561727429197312"/>
    <n v="0.43991999999999998"/>
    <n v="14.579000000000001"/>
    <n v="14.064"/>
    <n v="46.58"/>
    <n v="47.94"/>
    <n v="4.039999999"/>
    <n v="6.4761554077630477"/>
    <n v="1.0173626751779756"/>
    <n v="2.6216666666666666"/>
    <n v="2.9120691614909253"/>
    <n v="0.35"/>
    <n v="31.03"/>
    <n v="38.006999999999998"/>
    <n v="3.76"/>
    <n v="49.221501661129565"/>
    <n v="16.023717698245029"/>
    <m/>
    <m/>
    <m/>
    <n v="2.6856036186218262"/>
    <n v="51.838451385498047"/>
    <n v="21.921121597290039"/>
    <n v="0"/>
    <n v="0"/>
    <n v="0"/>
    <n v="0"/>
    <s v="FLOAT"/>
    <s v="USA"/>
    <n v="0"/>
    <n v="0.2316017746925354"/>
    <n v="0.2016366720199585"/>
    <n v="-6.5816327696666121E-4"/>
    <n v="4.0399998426437378E-2"/>
    <m/>
    <m/>
    <n v="0.13027691841125488"/>
    <n v="7.135976105928421E-2"/>
    <n v="6.3134759664535522E-2"/>
    <n v="0.18327781558036804"/>
    <n v="4.0839061141014099E-2"/>
    <m/>
    <m/>
    <m/>
    <n v="6.4761556684970856E-2"/>
    <n v="4.832395538687706E-2"/>
    <n v="0.15379306674003601"/>
    <n v="0.20510657131671906"/>
    <n v="1.9870918244123459E-2"/>
  </r>
  <r>
    <x v="84"/>
    <x v="8"/>
    <s v="FRA"/>
    <n v="132"/>
    <n v="43822"/>
    <n v="5915.1795901601936"/>
    <n v="25.192008665127801"/>
    <n v="26.25"/>
    <n v="164.52713474000001"/>
    <n v="0.27801987613229484"/>
    <n v="10.561727429197312"/>
    <n v="2.5843400000000001"/>
    <n v="15.221"/>
    <n v="15.095000000000001"/>
    <n v="52.98"/>
    <n v="54.65"/>
    <n v="3.5899999990000002"/>
    <n v="6.4402432705599413"/>
    <n v="1.1563593189694699"/>
    <n v="2.8233333333333333"/>
    <n v="3.0637394303264758"/>
    <n v="0.34370000000000001"/>
    <n v="33.56"/>
    <n v="37.024000000000001"/>
    <n v="3.74"/>
    <n v="56.991707641196008"/>
    <n v="16.622747421925663"/>
    <m/>
    <m/>
    <m/>
    <n v="2.8330695629119873"/>
    <n v="52.031211853027344"/>
    <n v="23.250541687011719"/>
    <n v="0"/>
    <n v="0"/>
    <n v="0"/>
    <n v="0"/>
    <s v="FLOAT"/>
    <s v="USA"/>
    <n v="0"/>
    <n v="1.1585566997528076"/>
    <n v="0.20700787007808685"/>
    <n v="9.001980721950531E-2"/>
    <n v="3.5900000482797623E-2"/>
    <m/>
    <m/>
    <n v="0.13662813603878021"/>
    <n v="7.0379734039306641E-2"/>
    <n v="6.1919752508401871E-2"/>
    <n v="1.1191445589065552"/>
    <n v="1.8598144873976707E-2"/>
    <m/>
    <m/>
    <m/>
    <n v="6.440243124961853E-2"/>
    <n v="3.9412155747413635E-2"/>
    <n v="0.29690518975257874"/>
    <n v="0.37977924942970276"/>
    <n v="6.2959901988506317E-2"/>
  </r>
  <r>
    <x v="85"/>
    <x v="8"/>
    <s v="FRA"/>
    <n v="132"/>
    <n v="44218"/>
    <n v="6198.7878239630918"/>
    <n v="26.423441617267788"/>
    <n v="27.44"/>
    <n v="176.83288805999999"/>
    <n v="0.28376375537203907"/>
    <n v="10.667344703489285"/>
    <n v="3.6932999999999998"/>
    <n v="16.742999999999999"/>
    <n v="17.356999999999999"/>
    <n v="59.69"/>
    <n v="61.69"/>
    <n v="3.16"/>
    <n v="6.2367411597423406"/>
    <n v="1.4068999528714257"/>
    <n v="2.42"/>
    <n v="3.3064118604633461"/>
    <n v="0.3327"/>
    <n v="34.5"/>
    <n v="39.451000000000001"/>
    <n v="3.9"/>
    <n v="67.821049833887045"/>
    <n v="17.128181479699627"/>
    <m/>
    <m/>
    <m/>
    <n v="3.5127174854278564"/>
    <n v="53.5379638671875"/>
    <n v="19.833322525024414"/>
    <n v="0"/>
    <n v="0"/>
    <n v="0"/>
    <n v="0"/>
    <s v="FLOAT"/>
    <s v="USA"/>
    <n v="0"/>
    <n v="-3.6631975322961807E-2"/>
    <n v="0.28556352853775024"/>
    <n v="7.5338013470172882E-2"/>
    <n v="3.1599998474121094E-2"/>
    <m/>
    <m/>
    <n v="0.21666263043880463"/>
    <n v="6.8900898098945618E-2"/>
    <n v="5.6631062179803848E-2"/>
    <n v="-5.6672114878892899E-2"/>
    <n v="2.124408632516861E-2"/>
    <m/>
    <m/>
    <m/>
    <n v="6.2367413192987442E-2"/>
    <n v="2.0040139555931091E-2"/>
    <n v="0.18213304877281189"/>
    <n v="0.22536452114582062"/>
    <n v="5.3469005972146988E-2"/>
  </r>
  <r>
    <x v="86"/>
    <x v="8"/>
    <s v="FRA"/>
    <n v="132"/>
    <n v="44657"/>
    <n v="6448.4627270080837"/>
    <n v="27.676897064101556"/>
    <n v="28.8"/>
    <n v="194.91106298"/>
    <n v="0.3107118622837392"/>
    <n v="10.984196526365203"/>
    <n v="-2.9620500000000001"/>
    <n v="19.780999999999999"/>
    <n v="16.234999999999999"/>
    <n v="65.849999999999994"/>
    <n v="68.17"/>
    <n v="3.19"/>
    <n v="6.4402432705599413"/>
    <n v="1.8119185431056679"/>
    <n v="1.8150000000000002"/>
    <n v="3.6400864520532314"/>
    <n v="0.32990000000000003"/>
    <n v="38.78"/>
    <n v="46.476999999999997"/>
    <n v="4.03"/>
    <n v="71.736744186046508"/>
    <n v="18.713021524044596"/>
    <m/>
    <m/>
    <m/>
    <n v="3.6525359153747559"/>
    <n v="55.557334899902344"/>
    <n v="21.433542251586914"/>
    <n v="0"/>
    <n v="0"/>
    <n v="0"/>
    <n v="0"/>
    <s v="FLOAT"/>
    <s v="USA"/>
    <n v="0"/>
    <n v="3.150513768196106E-2"/>
    <n v="0.36677795648574829"/>
    <n v="-3.3566676080226898E-2"/>
    <n v="3.189999982714653E-2"/>
    <m/>
    <m/>
    <n v="0.28788116574287415"/>
    <n v="7.8896805644035339E-2"/>
    <n v="6.1260934919118881E-2"/>
    <n v="1.0728722438216209E-2"/>
    <n v="2.0555876195430756E-2"/>
    <m/>
    <m/>
    <m/>
    <n v="6.440243124961853E-2"/>
    <n v="2.077641524374485E-2"/>
    <n v="0.22860252857208252"/>
    <n v="0.3039555549621582"/>
    <n v="-8.3333812654018402E-4"/>
  </r>
  <r>
    <x v="87"/>
    <x v="8"/>
    <s v="FRA"/>
    <n v="132"/>
    <n v="45152"/>
    <n v="6761.7824238128987"/>
    <n v="29.152911639338406"/>
    <n v="29.89"/>
    <n v="220.04077565"/>
    <n v="0.30861970624255275"/>
    <n v="11.512282897825068"/>
    <n v="-6.3467500000000001"/>
    <n v="22.675000000000001"/>
    <n v="18.893000000000001"/>
    <n v="71.37"/>
    <n v="75.349999999999994"/>
    <n v="5.3499999989999996"/>
    <n v="7.0746910278148141"/>
    <n v="2.2675560922237628"/>
    <n v="1.4116666666666666"/>
    <n v="3.9408991518345808"/>
    <n v="0.32600000000000001"/>
    <n v="49.85"/>
    <n v="56.402999999999999"/>
    <n v="4.79"/>
    <n v="85.25812624584718"/>
    <n v="19.012929278139186"/>
    <m/>
    <m/>
    <m/>
    <n v="3.8736724853515625"/>
    <n v="60.010231018066406"/>
    <n v="30.625865936279297"/>
    <n v="0"/>
    <n v="0"/>
    <n v="1"/>
    <n v="0"/>
    <s v="PEG"/>
    <s v="USA"/>
    <n v="0"/>
    <n v="0.14293564856052399"/>
    <n v="0.3168453574180603"/>
    <n v="3.2509401440620422E-2"/>
    <n v="5.3500000387430191E-2"/>
    <m/>
    <m/>
    <n v="0.25146806240081787"/>
    <n v="6.5377280116081238E-2"/>
    <n v="5.2240472286939621E-2"/>
    <n v="0.12608504295349121"/>
    <n v="1.4963882975280285E-2"/>
    <m/>
    <m/>
    <m/>
    <n v="7.0746913552284241E-2"/>
    <n v="1.6850605607032776E-2"/>
    <n v="0.22339874505996704"/>
    <n v="0.27901685237884521"/>
    <n v="4.3004699051380157E-2"/>
  </r>
  <r>
    <x v="88"/>
    <x v="8"/>
    <s v="FRA"/>
    <n v="132"/>
    <n v="45654"/>
    <n v="6855.171507425418"/>
    <n v="29.800494766716458"/>
    <n v="29.69"/>
    <n v="254.04558653000001"/>
    <n v="0.3185289046457736"/>
    <n v="13.20215928649664"/>
    <n v="-0.86130000000000007"/>
    <n v="23.571999999999999"/>
    <n v="21.527999999999999"/>
    <n v="74.58"/>
    <n v="79.959999999999994"/>
    <n v="6.4899999990000001"/>
    <n v="6.8352767797941079"/>
    <n v="2.8138987419577601"/>
    <n v="1.6133333333333333"/>
    <n v="4.3921182015824183"/>
    <n v="0.32019999999999998"/>
    <n v="52.28"/>
    <n v="54.904000000000003"/>
    <n v="4.95"/>
    <n v="92.08"/>
    <n v="20.87"/>
    <n v="20.524891427023576"/>
    <n v="71.555108572976422"/>
    <n v="133.3743896484375"/>
    <n v="3.9311635494232178"/>
    <n v="59.789875030517578"/>
    <n v="32.400539398193359"/>
    <n v="0"/>
    <n v="0"/>
    <n v="1"/>
    <n v="0"/>
    <s v="PEG"/>
    <s v="USA"/>
    <n v="-0.96249998000000003"/>
    <n v="-8.5194863379001617E-2"/>
    <n v="0.3013041615486145"/>
    <n v="0.11640352010726929"/>
    <n v="6.4900003373622894E-2"/>
    <m/>
    <m/>
    <n v="0.24093739688396454"/>
    <n v="6.0366768389940262E-2"/>
    <n v="4.8646103590726852E-2"/>
    <n v="-9.9408075213432312E-2"/>
    <n v="1.5782075002789497E-2"/>
    <m/>
    <m/>
    <m/>
    <n v="6.8352766335010529E-2"/>
    <n v="1.4213209040462971E-2"/>
    <n v="0.19126063585281372"/>
    <n v="0.22177617251873016"/>
    <n v="9.0651765465736389E-2"/>
  </r>
  <r>
    <x v="89"/>
    <x v="8"/>
    <s v="FRA"/>
    <n v="132"/>
    <n v="46129"/>
    <n v="6978.7769082356008"/>
    <n v="30.424330134839458"/>
    <n v="30.01"/>
    <n v="277.22710690999997"/>
    <n v="0.22725809934235044"/>
    <n v="14.047097480832424"/>
    <n v="3.515186722803187"/>
    <n v="25.15"/>
    <n v="27.753"/>
    <n v="83.11"/>
    <n v="90.66"/>
    <n v="4.0699999990000002"/>
    <n v="6.3205361465495882"/>
    <n v="3.4580283097885371"/>
    <n v="1.9158333333333333"/>
    <n v="4.6853473880104568"/>
    <n v="0.31480000000000002"/>
    <n v="60.14"/>
    <n v="59.463999999999999"/>
    <n v="4.9370600039370602"/>
    <n v="109.02"/>
    <n v="26.54"/>
    <n v="29.049504762764627"/>
    <n v="79.970495237235369"/>
    <n v="149.06016540527344"/>
    <n v="4.2243576049804688"/>
    <n v="65.042510986328125"/>
    <n v="31.747283935546875"/>
    <n v="0"/>
    <n v="0"/>
    <n v="1"/>
    <n v="0"/>
    <s v="PEG"/>
    <s v="USA"/>
    <n v="1.2975000000000001"/>
    <n v="0.26738566160202026"/>
    <n v="0.28426060080528259"/>
    <n v="0.1476273387670517"/>
    <n v="4.0699999779462814E-2"/>
    <m/>
    <m/>
    <n v="0.22891005873680115"/>
    <n v="5.535053089261055E-2"/>
    <n v="4.5040342956781387E-2"/>
    <n v="0.2524486780166626"/>
    <n v="1.1926237493753433E-2"/>
    <m/>
    <m/>
    <m/>
    <n v="6.3205361366271973E-2"/>
    <n v="1.4937000349164009E-2"/>
    <n v="0.24016807973384857"/>
    <n v="0.27972370386123657"/>
    <n v="9.4163671135902405E-2"/>
  </r>
  <r>
    <x v="90"/>
    <x v="8"/>
    <s v="FRA"/>
    <n v="132"/>
    <n v="46584"/>
    <n v="7397.5828610681774"/>
    <n v="32.444513449929168"/>
    <n v="31.27"/>
    <n v="307.21090138"/>
    <n v="0.22565986925141618"/>
    <n v="14.575183852292289"/>
    <n v="2.8338724422598727"/>
    <n v="31.015999999999998"/>
    <n v="33.9"/>
    <n v="94.87"/>
    <n v="106"/>
    <n v="4.08"/>
    <n v="6.1649168853361287"/>
    <n v="4.2378467160569544"/>
    <n v="1.8150000000000002"/>
    <n v="5.0291333306664656"/>
    <n v="0.28499999999999998"/>
    <n v="62"/>
    <n v="60.033999999999999"/>
    <n v="4.9370600039370602"/>
    <n v="129.94999999999999"/>
    <n v="31.62"/>
    <n v="38.386052999864532"/>
    <n v="91.563947000135457"/>
    <n v="170.66966247558594"/>
    <n v="3.8912744522094727"/>
    <n v="64.707862854003906"/>
    <n v="31.774942398071289"/>
    <n v="0"/>
    <n v="0"/>
    <n v="1"/>
    <n v="0"/>
    <s v="PEG"/>
    <s v="USA"/>
    <n v="-0.06"/>
    <n v="-7.1777172386646271E-2"/>
    <n v="0.29588279128074646"/>
    <n v="4.463484138250351E-2"/>
    <n v="4.0800001472234726E-2"/>
    <m/>
    <m/>
    <n v="0.2255098968744278"/>
    <n v="7.0372894406318665E-2"/>
    <n v="5.7423356920480728E-2"/>
    <n v="-8.6253836750984192E-2"/>
    <n v="1.5843197703361511E-2"/>
    <m/>
    <m/>
    <m/>
    <n v="6.1649169772863388E-2"/>
    <n v="1.4476661570370197E-2"/>
    <n v="0.16867545247077942"/>
    <n v="0.19944456219673157"/>
    <n v="4.2717419564723969E-2"/>
  </r>
  <r>
    <x v="91"/>
    <x v="8"/>
    <s v="FRA"/>
    <n v="132"/>
    <n v="47128"/>
    <n v="7718.4264131726368"/>
    <n v="33.890792583021877"/>
    <n v="32.78"/>
    <n v="333.06216674999996"/>
    <n v="0.23845799875764703"/>
    <n v="14.997652949460184"/>
    <n v="4.9518711839488718"/>
    <n v="32.991999999999997"/>
    <n v="35.667000000000002"/>
    <n v="110"/>
    <n v="124"/>
    <n v="3.6499999989999998"/>
    <n v="6.0691511861278462"/>
    <n v="4.8718333331375527"/>
    <n v="1.5125"/>
    <n v="5.5094225153629415"/>
    <n v="0.2631"/>
    <n v="67.8"/>
    <n v="66.549000000000007"/>
    <n v="4.9370600039370602"/>
    <n v="153.26"/>
    <n v="37.119999999999997"/>
    <n v="47.637979323732523"/>
    <n v="105.62202067626747"/>
    <n v="196.87306213378906"/>
    <n v="3.814302921295166"/>
    <n v="70.617851257324219"/>
    <n v="32.931205749511719"/>
    <n v="0"/>
    <n v="0"/>
    <n v="1"/>
    <n v="0"/>
    <s v="PEG"/>
    <s v="USA"/>
    <n v="-0.94499999000000001"/>
    <n v="4.9007512629032135E-2"/>
    <n v="0.21461483836174011"/>
    <n v="5.7963892817497253E-2"/>
    <n v="3.6499999463558197E-2"/>
    <m/>
    <m/>
    <n v="0.14959944784641266"/>
    <n v="6.5015397965908051E-2"/>
    <n v="5.6554824113845825E-2"/>
    <n v="3.2421041280031204E-2"/>
    <n v="1.6065606847405434E-2"/>
    <m/>
    <m/>
    <m/>
    <n v="6.0691513121128082E-2"/>
    <n v="1.6586471349000931E-2"/>
    <n v="0.14613910019397736"/>
    <n v="0.167496457695961"/>
    <n v="4.7231946140527725E-2"/>
  </r>
  <r>
    <x v="92"/>
    <x v="8"/>
    <s v="FRA"/>
    <n v="132"/>
    <n v="48089"/>
    <n v="8067.0631537357822"/>
    <n v="35.539029155933164"/>
    <n v="34.57"/>
    <n v="373.27889042000004"/>
    <n v="0.24003175503074539"/>
    <n v="15.736973869503995"/>
    <n v="3.924962703129963"/>
    <n v="36.427999999999997"/>
    <n v="36.588999999999999"/>
    <n v="130"/>
    <n v="147"/>
    <n v="3.61"/>
    <n v="6.0092976241226692"/>
    <n v="5.6949081655101281"/>
    <n v="1.4116666666666664"/>
    <n v="5.9985591323323151"/>
    <n v="0.2361"/>
    <n v="74.5"/>
    <n v="76.852000000000004"/>
    <n v="4.9370600039370602"/>
    <n v="176.62"/>
    <n v="42.76"/>
    <n v="54.556356823619666"/>
    <n v="122.06364317638034"/>
    <n v="227.51924133300781"/>
    <n v="3.7209973335266113"/>
    <n v="71.491546630859375"/>
    <n v="32.016597747802734"/>
    <n v="0"/>
    <n v="0"/>
    <n v="1"/>
    <n v="0"/>
    <s v="PEG"/>
    <s v="USA"/>
    <n v="0.54000002000000003"/>
    <n v="-0.1058787927031517"/>
    <n v="0.22994434833526611"/>
    <n v="6.7943580448627472E-2"/>
    <n v="3.6100000143051147E-2"/>
    <m/>
    <m/>
    <n v="0.16894678771495819"/>
    <n v="6.0997553169727325E-2"/>
    <n v="5.2181635051965714E-2"/>
    <n v="-0.1210610419511795"/>
    <n v="1.7273381352424622E-2"/>
    <m/>
    <m/>
    <m/>
    <n v="6.0092974454164505E-2"/>
    <n v="1.5182247385382652E-2"/>
    <n v="0.12517234683036804"/>
    <n v="0.13946399092674255"/>
    <n v="5.202179029583931E-2"/>
  </r>
  <r>
    <x v="93"/>
    <x v="8"/>
    <s v="FRA"/>
    <n v="132"/>
    <n v="48799"/>
    <n v="8362.6713662165203"/>
    <n v="36.820799238801797"/>
    <n v="36.5"/>
    <n v="418.46120858"/>
    <n v="0.2485634811939256"/>
    <n v="16.476294789547808"/>
    <n v="2.127872861696873"/>
    <n v="43.170999999999999"/>
    <n v="40.503"/>
    <n v="148"/>
    <n v="168"/>
    <n v="3.9799999989999999"/>
    <n v="5.9494440633145631"/>
    <n v="7.0151994005778402"/>
    <n v="1.3108333333333333"/>
    <n v="6.5167658841618294"/>
    <n v="0.22170000000000001"/>
    <n v="85.1"/>
    <n v="90.805000000000007"/>
    <n v="4.9370600039370602"/>
    <n v="175.69"/>
    <n v="49.75"/>
    <n v="44.90289242020674"/>
    <n v="130.78710757979326"/>
    <n v="243.77926635742188"/>
    <n v="4.3069648742675781"/>
    <n v="71.766944885253906"/>
    <n v="33.75640869140625"/>
    <n v="0"/>
    <n v="0"/>
    <n v="1"/>
    <n v="0"/>
    <s v="PEG"/>
    <s v="USA"/>
    <n v="0.375"/>
    <n v="-0.18257169425487518"/>
    <n v="0.30463948845863342"/>
    <n v="3.1173741444945335E-2"/>
    <n v="3.9799999445676804E-2"/>
    <m/>
    <m/>
    <n v="0.23183685541152954"/>
    <n v="7.2802625596523285E-2"/>
    <n v="5.9100866317749023E-2"/>
    <n v="-0.20073093473911285"/>
    <n v="2.2719806060194969E-2"/>
    <m/>
    <m/>
    <m/>
    <n v="5.9494439512491226E-2"/>
    <n v="1.8159238621592522E-2"/>
    <n v="0.16858561336994171"/>
    <n v="0.19410505890846252"/>
    <n v="3.5486869513988495E-2"/>
  </r>
  <r>
    <x v="94"/>
    <x v="8"/>
    <s v="FRA"/>
    <n v="132"/>
    <n v="49357"/>
    <n v="8819.3366695706791"/>
    <n v="38.84057660928886"/>
    <n v="38.159999999999997"/>
    <n v="464.12237534999997"/>
    <n v="0.25759515560362473"/>
    <n v="17.004381161007675"/>
    <n v="-0.50358012040158018"/>
    <n v="49.869"/>
    <n v="44.954999999999998"/>
    <n v="161"/>
    <n v="184"/>
    <n v="4.7399999990000001"/>
    <n v="6.0811218997259529"/>
    <n v="8.616068053879312"/>
    <n v="1.1091666666666666"/>
    <n v="7.0059025011817626"/>
    <n v="0.19589999999999999"/>
    <n v="94.7"/>
    <n v="90.641000000000005"/>
    <n v="4.9370600039370602"/>
    <n v="203.24"/>
    <n v="58.38"/>
    <n v="54.211447338720575"/>
    <n v="149.02855266127943"/>
    <n v="277.78021240234375"/>
    <n v="4.1557574272155762"/>
    <n v="75.811965942382813"/>
    <n v="35.477794647216797"/>
    <n v="0"/>
    <n v="0"/>
    <n v="1"/>
    <n v="0"/>
    <s v="PEG"/>
    <s v="USA"/>
    <n v="0.23999999"/>
    <n v="-7.9806417226791382E-2"/>
    <n v="0.30274859070777893"/>
    <n v="4.3844927102327347E-2"/>
    <n v="4.7400001436471939E-2"/>
    <m/>
    <m/>
    <n v="0.22820019721984863"/>
    <n v="7.4548400938510895E-2"/>
    <n v="6.0697268694639206E-2"/>
    <n v="-0.10267920792102814"/>
    <n v="2.5490088388323784E-2"/>
    <m/>
    <m/>
    <m/>
    <n v="6.0811217874288559E-2"/>
    <n v="2.2872786968946457E-2"/>
    <n v="0.19922482967376709"/>
    <n v="0.22578297555446625"/>
    <n v="4.5622464269399643E-2"/>
  </r>
  <r>
    <x v="95"/>
    <x v="8"/>
    <s v="FRA"/>
    <n v="132"/>
    <n v="49802"/>
    <n v="9165.4150435725478"/>
    <n v="40.336178011603593"/>
    <n v="39.340000000000003"/>
    <n v="501.29545854000003"/>
    <n v="0.2618809913304026"/>
    <n v="17.532467532467543"/>
    <n v="3.7571026629961031"/>
    <n v="51.267000000000003"/>
    <n v="50.24"/>
    <n v="176"/>
    <n v="204"/>
    <n v="4.2099999989999999"/>
    <n v="6.3085654341485533"/>
    <n v="10.430184854683057"/>
    <n v="1.3108333333333333"/>
    <n v="7.4166761459699897"/>
    <n v="0.1759"/>
    <n v="101.8"/>
    <n v="99.111000000000004"/>
    <n v="4.9370600039370602"/>
    <n v="230.78"/>
    <n v="68.19"/>
    <n v="62.374979007719702"/>
    <n v="168.4050209922803"/>
    <n v="313.89678955078125"/>
    <n v="4.0740771293640137"/>
    <n v="75.712089538574219"/>
    <n v="36.131656646728516"/>
    <n v="0"/>
    <n v="0"/>
    <n v="1"/>
    <n v="0"/>
    <s v="PEG"/>
    <s v="USA"/>
    <n v="0.42750000999999999"/>
    <n v="-4.7821152955293655E-2"/>
    <n v="0.27715596556663513"/>
    <n v="4.1485171765089035E-2"/>
    <n v="4.2100001126527786E-2"/>
    <m/>
    <m/>
    <n v="0.210551917552948"/>
    <n v="6.6604055464267731E-2"/>
    <n v="5.5019576102495193E-2"/>
    <n v="-7.4538528919219971E-2"/>
    <n v="2.8869247063994408E-2"/>
    <m/>
    <m/>
    <m/>
    <n v="6.3085652887821198E-2"/>
    <n v="2.6717375963926315E-2"/>
    <n v="0.19482733309268951"/>
    <n v="0.21894656121730804"/>
    <n v="4.1792586445808411E-2"/>
  </r>
  <r>
    <x v="96"/>
    <x v="8"/>
    <s v="FRA"/>
    <n v="132"/>
    <n v="50254"/>
    <n v="9544.1357901858555"/>
    <n v="42.103457839242104"/>
    <n v="40.909999999999997"/>
    <n v="543.30294481999999"/>
    <n v="0.26640969847755519"/>
    <n v="18.052510783453471"/>
    <n v="0.84423726067323734"/>
    <n v="58.548999999999999"/>
    <n v="54.220999999999997"/>
    <n v="189"/>
    <n v="226"/>
    <n v="4.7799999990000002"/>
    <n v="6.4641846953620128"/>
    <n v="11.504408755639504"/>
    <n v="1.4116666666666666"/>
    <n v="7.8223941150418961"/>
    <n v="0.15310000000000001"/>
    <n v="108.4"/>
    <n v="107.274"/>
    <n v="4.9370600039370602"/>
    <n v="265.55"/>
    <n v="79.58"/>
    <n v="75.239030292086085"/>
    <n v="190.31096970791393"/>
    <n v="354.7281494140625"/>
    <n v="3.936455249786377"/>
    <n v="80.073661804199219"/>
    <n v="38.710956573486328"/>
    <n v="0"/>
    <n v="0"/>
    <n v="1"/>
    <n v="0"/>
    <s v="PEG"/>
    <s v="USA"/>
    <n v="0.77999996999999999"/>
    <n v="-0.17161828279495239"/>
    <n v="0.1628042459487915"/>
    <n v="-2.9218623414635658E-2"/>
    <n v="4.7800000756978989E-2"/>
    <m/>
    <m/>
    <n v="0.10298939794301987"/>
    <n v="5.9814855456352234E-2"/>
    <n v="5.4229766130447388E-2"/>
    <n v="-0.19720390439033508"/>
    <n v="3.1870625913143158E-2"/>
    <m/>
    <m/>
    <m/>
    <n v="6.4641848206520081E-2"/>
    <n v="2.5585614144802094E-2"/>
    <n v="9.8260402679443359E-2"/>
    <n v="0.11065967381000519"/>
    <n v="9.2906886711716652E-3"/>
  </r>
  <r>
    <x v="97"/>
    <x v="8"/>
    <s v="FRA"/>
    <n v="132"/>
    <n v="50650"/>
    <n v="9907.1865745310952"/>
    <n v="43.748446855332183"/>
    <n v="42.63"/>
    <n v="587.37669564999999"/>
    <n v="0.26790070452364051"/>
    <n v="18.556496644461216"/>
    <n v="0.88867080070867088"/>
    <n v="61.433"/>
    <n v="57.006999999999998"/>
    <n v="198"/>
    <n v="256"/>
    <n v="4.8"/>
    <n v="6.7754232177889309"/>
    <n v="12.166186753713751"/>
    <n v="1.8150000000000002"/>
    <n v="8.3620874883403395"/>
    <n v="0.1605"/>
    <n v="117.1"/>
    <n v="122.901"/>
    <n v="4.9370600039370602"/>
    <n v="308.64"/>
    <n v="92.85"/>
    <n v="81.619135479210797"/>
    <n v="227.02086452078919"/>
    <n v="423.15316772460938"/>
    <n v="4.0786552429199219"/>
    <n v="87.076629638671875"/>
    <n v="43.580036163330078"/>
    <n v="0"/>
    <n v="0"/>
    <n v="1"/>
    <n v="0"/>
    <s v="PEG"/>
    <s v="USA"/>
    <n v="-0.66750001999999997"/>
    <n v="-2.1920576691627502E-2"/>
    <n v="0.11747602373361588"/>
    <n v="5.6464653462171555E-2"/>
    <n v="4.8000000417232513E-2"/>
    <m/>
    <m/>
    <n v="5.7525817304849625E-2"/>
    <n v="5.9950206428766251E-2"/>
    <n v="5.6689117103815079E-2"/>
    <n v="-5.7406183332204819E-2"/>
    <n v="3.7646763026714325E-2"/>
    <m/>
    <m/>
    <m/>
    <n v="6.775423139333725E-2"/>
    <n v="3.5485606640577316E-2"/>
    <n v="9.1577671468257904E-2"/>
    <n v="9.733504056930542E-2"/>
    <n v="5.2232325077056885E-2"/>
  </r>
  <r>
    <x v="98"/>
    <x v="8"/>
    <s v="FRA"/>
    <n v="132"/>
    <n v="51034"/>
    <n v="10267.018066387114"/>
    <n v="45.287687302431834"/>
    <n v="44.13"/>
    <n v="640.75847630999999"/>
    <n v="0.26241540602987024"/>
    <n v="19.399556302604143"/>
    <n v="-5.2875912642165916"/>
    <n v="69.209999999999994"/>
    <n v="63.701000000000001"/>
    <n v="214"/>
    <n v="285"/>
    <n v="6.1499999990000003"/>
    <n v="7.0148374670067088"/>
    <n v="13.083986149850935"/>
    <n v="2.1175000000000002"/>
    <n v="9.254414236656169"/>
    <n v="0.1583"/>
    <n v="125.7"/>
    <n v="134.75299999999999"/>
    <n v="4.9370600039370602"/>
    <n v="354.14"/>
    <n v="108.57"/>
    <n v="86.679878560787245"/>
    <n v="267.46012143921274"/>
    <n v="498.52947998046875"/>
    <n v="3.5396733283996582"/>
    <n v="85.393653869628906"/>
    <n v="46.176403045654297"/>
    <n v="0"/>
    <n v="0"/>
    <n v="1"/>
    <n v="0"/>
    <s v="PEG"/>
    <s v="USA"/>
    <n v="0.72000003000000001"/>
    <n v="0.17394950985908508"/>
    <n v="0.13681565225124359"/>
    <n v="1.106756180524826E-2"/>
    <n v="6.1500001698732376E-2"/>
    <m/>
    <m/>
    <n v="7.5438506901264191E-2"/>
    <n v="6.1377149075269699E-2"/>
    <n v="5.7071741670370102E-2"/>
    <n v="0.13143084943294525"/>
    <n v="3.7579551339149475E-2"/>
    <m/>
    <m/>
    <m/>
    <n v="7.0148371160030365E-2"/>
    <n v="4.251866415143013E-2"/>
    <n v="0.12905539572238922"/>
    <n v="0.14225652813911438"/>
    <n v="3.6283783614635468E-2"/>
  </r>
  <r>
    <x v="99"/>
    <x v="8"/>
    <s v="FRA"/>
    <n v="132"/>
    <n v="51470"/>
    <n v="10885.564406450359"/>
    <n v="48.087893171514288"/>
    <n v="46.68"/>
    <n v="737.0726426199999"/>
    <n v="0.263674122938029"/>
    <n v="20.572446268121812"/>
    <n v="-9.2699431176009437"/>
    <n v="90.063000000000002"/>
    <n v="78.808000000000007"/>
    <n v="210"/>
    <n v="300"/>
    <n v="8.9599999990000008"/>
    <n v="7.6971680726686511"/>
    <n v="14.452217597445976"/>
    <n v="2.3191666666666668"/>
    <n v="10.059530580442114"/>
    <n v="0.1439"/>
    <n v="157.19999999999999"/>
    <n v="148.67500000000001"/>
    <n v="5.5541900045541901"/>
    <n v="400.24"/>
    <n v="132.41999999999999"/>
    <n v="94.124229605886796"/>
    <n v="306.11577039411321"/>
    <n v="570.581298828125"/>
    <n v="3.3938465118408203"/>
    <n v="91.530097961425781"/>
    <n v="54.422935485839844"/>
    <n v="0"/>
    <n v="0"/>
    <n v="1"/>
    <n v="1"/>
    <s v="PEG"/>
    <s v="USA"/>
    <n v="1.28"/>
    <n v="0.23662078380584717"/>
    <n v="0.16694030165672302"/>
    <n v="-3.2305166125297546E-2"/>
    <n v="8.959999680519104E-2"/>
    <m/>
    <m/>
    <n v="0.10457047075033188"/>
    <n v="6.2369823455810547E-2"/>
    <n v="5.6465227156877518E-2"/>
    <n v="0.19906547665596008"/>
    <n v="3.1320486217737198E-2"/>
    <m/>
    <m/>
    <m/>
    <n v="7.6971679925918579E-2"/>
    <n v="3.7555314600467682E-2"/>
    <n v="0.16160476207733154"/>
    <n v="0.17828111350536346"/>
    <n v="2.8647415339946747E-2"/>
  </r>
  <r>
    <x v="100"/>
    <x v="8"/>
    <s v="FRA"/>
    <n v="132"/>
    <n v="51918"/>
    <n v="11410.088986478679"/>
    <n v="50.409896298674575"/>
    <n v="48.32"/>
    <n v="824.52482985999995"/>
    <n v="0.27336780189574666"/>
    <n v="21.662712115781577"/>
    <n v="-1.1330547609290547"/>
    <n v="106.258"/>
    <n v="100.523"/>
    <n v="232"/>
    <n v="344"/>
    <n v="8.6799999989999996"/>
    <n v="8.1219899590688112"/>
    <n v="15.043347281002811"/>
    <n v="2.42"/>
    <n v="11.258989623162579"/>
    <n v="0.2102"/>
    <n v="174.6"/>
    <n v="162.40199999999999"/>
    <n v="5.5541900045541901"/>
    <n v="464.83"/>
    <n v="153.63999999999999"/>
    <n v="113.94566972145719"/>
    <n v="350.88433027854279"/>
    <n v="654.02716064453125"/>
    <n v="3.712050199508667"/>
    <n v="91.530097961425781"/>
    <n v="54.272315979003906"/>
    <n v="0"/>
    <n v="0"/>
    <n v="1"/>
    <n v="0"/>
    <s v="PEG"/>
    <s v="USA"/>
    <n v="-0.77999996999999999"/>
    <n v="-8.7622754275798798E-2"/>
    <n v="0.10161565244197845"/>
    <n v="-9.6875645220279694E-2"/>
    <n v="8.6800001561641693E-2"/>
    <m/>
    <m/>
    <n v="4.0900345891714096E-2"/>
    <n v="6.071530282497406E-2"/>
    <n v="5.8329600840806961E-2"/>
    <n v="-0.12267616391181946"/>
    <n v="3.9954923093318939E-2"/>
    <m/>
    <m/>
    <m/>
    <n v="8.1219896674156189E-2"/>
    <n v="3.5053405910730362E-2"/>
    <n v="6.1725735664367676E-2"/>
    <n v="7.4066109955310822E-2"/>
    <n v="-5.0378218293190002E-3"/>
  </r>
  <r>
    <x v="101"/>
    <x v="8"/>
    <s v="FRA"/>
    <n v="132"/>
    <n v="52432"/>
    <n v="11844.961092462618"/>
    <n v="52.345541650262334"/>
    <n v="50.48"/>
    <n v="919.59923743999991"/>
    <n v="0.2776292943756537"/>
    <n v="22.831961043615824"/>
    <n v="0.84409404968094193"/>
    <n v="118.154"/>
    <n v="115.251"/>
    <n v="260"/>
    <n v="407"/>
    <n v="5.8399999989999998"/>
    <n v="7.7895206574571461"/>
    <n v="15.939484810980197"/>
    <n v="2.67"/>
    <n v="12.629077718323014"/>
    <n v="0.2006"/>
    <n v="187.8"/>
    <n v="175.33799999999999"/>
    <n v="5.1157215132178298"/>
    <n v="554.9"/>
    <n v="190.3"/>
    <n v="155.80961085278307"/>
    <n v="399.09038914721691"/>
    <n v="743.88037109375"/>
    <n v="3.5391216278076172"/>
    <n v="90.757171630859375"/>
    <n v="56.444850921630859"/>
    <n v="0"/>
    <n v="0"/>
    <n v="1"/>
    <n v="1"/>
    <s v="PEG"/>
    <s v="USA"/>
    <n v="-1.89"/>
    <n v="-5.6785736232995987E-2"/>
    <n v="0.12105409055948257"/>
    <n v="4.3282818049192429E-2"/>
    <n v="5.8400001376867294E-2"/>
    <m/>
    <m/>
    <n v="5.9574693441390991E-2"/>
    <n v="6.1479397118091583E-2"/>
    <n v="5.8022711426019669E-2"/>
    <n v="-9.7529135644435883E-2"/>
    <n v="4.5146498829126358E-2"/>
    <m/>
    <m/>
    <m/>
    <n v="7.7895209193229675E-2"/>
    <n v="4.0743399411439896E-2"/>
    <n v="9.1102026402950287E-2"/>
    <n v="9.8209567368030548E-2"/>
    <n v="5.0841409713029861E-2"/>
  </r>
  <r>
    <x v="102"/>
    <x v="8"/>
    <s v="FRA"/>
    <n v="132"/>
    <n v="52894"/>
    <n v="12263.545959844218"/>
    <n v="54.20527536115447"/>
    <n v="52.6"/>
    <n v="1026.48743059"/>
    <n v="0.27819561503190582"/>
    <n v="24.216263548837663"/>
    <n v="-0.50645642980856509"/>
    <n v="136.18899999999999"/>
    <n v="133.387"/>
    <n v="299"/>
    <n v="484"/>
    <n v="4.9499999990000001"/>
    <n v="7.4150729086722968"/>
    <n v="17.385289832578046"/>
    <n v="2.77"/>
    <n v="14.125557704129214"/>
    <n v="0.17710000000000001"/>
    <n v="212.6"/>
    <n v="193.673"/>
    <n v="5.1157215132178298"/>
    <n v="663.17"/>
    <n v="229.52"/>
    <n v="212.17661911426109"/>
    <n v="450.99338088573887"/>
    <n v="840.6243896484375"/>
    <n v="3.3870677947998047"/>
    <n v="86.200233459472656"/>
    <n v="59.090179443359375"/>
    <n v="0"/>
    <n v="0"/>
    <n v="1"/>
    <n v="0"/>
    <s v="PEG"/>
    <s v="USA"/>
    <n v="-0.17249999999999999"/>
    <n v="0.16952449083328247"/>
    <n v="0.15142562985420227"/>
    <n v="8.9894361793994904E-2"/>
    <n v="4.9499999731779099E-2"/>
    <m/>
    <m/>
    <n v="9.0705476701259613E-2"/>
    <n v="6.0720160603523254E-2"/>
    <n v="5.5670537054538727E-2"/>
    <n v="0.12269343435764313"/>
    <n v="4.1713137179613113E-2"/>
    <m/>
    <m/>
    <m/>
    <n v="7.4150726199150085E-2"/>
    <n v="4.683106392621994E-2"/>
    <n v="0.14294487237930298"/>
    <n v="0.15397544205188751"/>
    <n v="6.9697178900241852E-2"/>
  </r>
  <r>
    <x v="103"/>
    <x v="8"/>
    <s v="FRA"/>
    <n v="132"/>
    <n v="53333"/>
    <n v="12824.423902649391"/>
    <n v="56.716854617752496"/>
    <n v="55.29"/>
    <n v="1177.4100171499999"/>
    <n v="0.28386380175362941"/>
    <n v="26.003569353981568"/>
    <n v="6.7661144999999996"/>
    <n v="167.25299999999999"/>
    <n v="162.46199999999999"/>
    <n v="328"/>
    <n v="555"/>
    <n v="8.91"/>
    <n v="8.3310426259913086"/>
    <n v="19.227017214758469"/>
    <n v="2.69"/>
    <n v="16.04418660489895"/>
    <n v="0.1583"/>
    <n v="241.8"/>
    <n v="219.858"/>
    <n v="4.7084999999999999"/>
    <n v="770.89"/>
    <n v="271.39"/>
    <n v="297.48801724527101"/>
    <n v="473.40198275472898"/>
    <n v="882.39263916015625"/>
    <n v="3.2573373317718506"/>
    <n v="91.960334777832031"/>
    <n v="65.054191589355469"/>
    <n v="0"/>
    <n v="0"/>
    <n v="1"/>
    <n v="0"/>
    <s v="PEG"/>
    <s v="DEU"/>
    <n v="4.4107498999999999"/>
    <n v="-3.170337900519371E-2"/>
    <n v="0.16594544053077698"/>
    <n v="-1.5123654156923294E-2"/>
    <n v="8.9100003242492676E-2"/>
    <m/>
    <m/>
    <n v="0.10593432188034058"/>
    <n v="6.0011118650436401E-2"/>
    <n v="5.4262824356555939E-2"/>
    <n v="-7.4354581534862518E-2"/>
    <n v="4.607725515961647E-2"/>
    <m/>
    <m/>
    <m/>
    <n v="8.3310425281524658E-2"/>
    <n v="4.265119880437851E-2"/>
    <n v="0.12875765562057495"/>
    <n v="0.14106720685958862"/>
    <n v="3.698817640542984E-2"/>
  </r>
  <r>
    <x v="104"/>
    <x v="8"/>
    <s v="FRA"/>
    <n v="132"/>
    <n v="53690"/>
    <n v="13112.534922704413"/>
    <n v="58.108331229487398"/>
    <n v="56.85"/>
    <n v="1373.3574921899999"/>
    <n v="0.29005887679274583"/>
    <n v="29.552879089369831"/>
    <n v="-17.142436496142999"/>
    <n v="254.2"/>
    <n v="222.07400000000001"/>
    <n v="378"/>
    <n v="654"/>
    <n v="12.91"/>
    <n v="10.557579464057339"/>
    <n v="22.073156756626904"/>
    <n v="2.86"/>
    <n v="19.125620900061865"/>
    <n v="0.1542"/>
    <n v="293.3"/>
    <n v="254.15799999999999"/>
    <n v="4.4444999989999996"/>
    <n v="891.18"/>
    <n v="305.8"/>
    <n v="329.1327014581733"/>
    <n v="562.04729854182665"/>
    <n v="1047.6221923828125"/>
    <n v="3.1262390613555908"/>
    <n v="90.748695373535156"/>
    <n v="63.945426940917969"/>
    <n v="0"/>
    <n v="0"/>
    <n v="1"/>
    <n v="0"/>
    <s v="PEG"/>
    <s v="DEU"/>
    <n v="-0.98775005000000005"/>
    <n v="-0.27134865522384644"/>
    <n v="0.20612777769565582"/>
    <n v="-2.8778562322258949E-2"/>
    <n v="0.12909999489784241"/>
    <m/>
    <m/>
    <n v="0.14803141355514526"/>
    <n v="5.8096364140510559E-2"/>
    <n v="5.0605203956365585E-2"/>
    <n v="-0.31864401698112488"/>
    <n v="6.9413580000400543E-2"/>
    <m/>
    <m/>
    <m/>
    <n v="0.105575792491436"/>
    <n v="4.7295358031988144E-2"/>
    <n v="0.15531982481479645"/>
    <n v="0.16880664229393005"/>
    <n v="5.0160717219114304E-2"/>
  </r>
  <r>
    <x v="105"/>
    <x v="8"/>
    <s v="FRA"/>
    <n v="132"/>
    <n v="53955"/>
    <n v="12957.205078305997"/>
    <n v="57.681784938252491"/>
    <n v="57.57"/>
    <n v="1547.2451333199999"/>
    <n v="0.27141681258332012"/>
    <n v="33.006407039833874"/>
    <n v="12.291881109882231"/>
    <n v="231.17599999999999"/>
    <n v="227.2"/>
    <n v="425"/>
    <n v="757"/>
    <n v="7.9199999989999998"/>
    <n v="9.6382514709644358"/>
    <n v="24.706310835538375"/>
    <n v="4.08"/>
    <n v="23.0020601877298"/>
    <n v="0.16089999999999999"/>
    <n v="316.2"/>
    <n v="320.47300000000001"/>
    <n v="4.485499999"/>
    <n v="1125.55"/>
    <n v="351.96"/>
    <n v="493.89334702722215"/>
    <n v="631.65665297277781"/>
    <n v="1177.3697509765625"/>
    <n v="2.9655570983886719"/>
    <n v="92.34033203125"/>
    <n v="61.946319580078125"/>
    <n v="0"/>
    <n v="0"/>
    <n v="1"/>
    <n v="0"/>
    <s v="PEG"/>
    <s v="DEU"/>
    <n v="-3.3464999"/>
    <n v="0.31950253248214722"/>
    <n v="0.17482399940490723"/>
    <n v="0.20875142514705658"/>
    <n v="7.9199999570846558E-2"/>
    <m/>
    <m/>
    <n v="0.11928945779800415"/>
    <n v="5.5534541606903076E-2"/>
    <n v="4.961588978767395E-2"/>
    <n v="0.25140765309333801"/>
    <n v="5.4414644837379456E-2"/>
    <m/>
    <m/>
    <m/>
    <n v="9.6382513642311096E-2"/>
    <n v="6.8094901740550995E-2"/>
    <n v="0.1822998970746994"/>
    <n v="0.18703199923038483"/>
    <n v="0.14397570490837097"/>
  </r>
  <r>
    <x v="106"/>
    <x v="8"/>
    <s v="FRA"/>
    <n v="132"/>
    <n v="54159"/>
    <n v="13466.386011558559"/>
    <n v="59.89986624713427"/>
    <n v="60.47"/>
    <n v="1788.21749684"/>
    <n v="0.26925740674913434"/>
    <n v="36.183437357096082"/>
    <n v="-15.054284073074188"/>
    <n v="308.11500000000001"/>
    <n v="273.24200000000002"/>
    <n v="457"/>
    <n v="850"/>
    <n v="8.5599999990000004"/>
    <n v="9.3939369084164692"/>
    <n v="28.629367949470168"/>
    <n v="4.47"/>
    <n v="26.798872584233798"/>
    <n v="0.151"/>
    <n v="380.8"/>
    <n v="363.89269999999999"/>
    <n v="4.9697499990000003"/>
    <n v="1303.25"/>
    <n v="414.3"/>
    <n v="584.91"/>
    <n v="718.34"/>
    <n v="1338.9422607421875"/>
    <n v="2.7619214057922363"/>
    <n v="94.804222106933594"/>
    <n v="64.607192993164063"/>
    <n v="0"/>
    <n v="0"/>
    <n v="1"/>
    <n v="0"/>
    <s v="PEG"/>
    <s v="DEU"/>
    <n v="-0.38924998"/>
    <n v="-0.11292722076177597"/>
    <n v="0.21344862878322601"/>
    <n v="4.2499203234910965E-2"/>
    <n v="8.5600003600120544E-2"/>
    <m/>
    <m/>
    <n v="0.15878945589065552"/>
    <n v="5.4659169167280197E-2"/>
    <n v="4.7169197350740433E-2"/>
    <n v="-0.16822950541973114"/>
    <n v="6.6487438976764679E-2"/>
    <m/>
    <m/>
    <m/>
    <n v="9.3939371407032013E-2"/>
    <n v="5.5302288383245468E-2"/>
    <n v="0.17928901314735413"/>
    <n v="0.19276490807533264"/>
    <n v="6.4049601554870605E-2"/>
  </r>
  <r>
    <x v="107"/>
    <x v="8"/>
    <s v="FRA"/>
    <n v="132"/>
    <n v="54378"/>
    <n v="13912.703666924124"/>
    <n v="61.559976699673072"/>
    <n v="61.79"/>
    <n v="2012.5219929899999"/>
    <n v="0.25764326992150433"/>
    <n v="39.61889359913981"/>
    <n v="-1.817099336974799"/>
    <n v="346.363"/>
    <n v="319.21699999999998"/>
    <n v="506"/>
    <n v="974"/>
    <n v="9.0699999990000002"/>
    <n v="9.938817152724484"/>
    <n v="32.989321342941381"/>
    <n v="5.01"/>
    <n v="30.61211592651583"/>
    <n v="0.14990000000000001"/>
    <n v="421.1"/>
    <n v="413.73610000000002"/>
    <n v="4.704999999"/>
    <n v="1447.6"/>
    <n v="471.70000000000005"/>
    <n v="484.8"/>
    <n v="733"/>
    <n v="1366.2677001953125"/>
    <n v="2.7096383571624756"/>
    <n v="94.310653686523438"/>
    <n v="65.156234741210938"/>
    <n v="0"/>
    <n v="0"/>
    <n v="1"/>
    <n v="0"/>
    <s v="PEG"/>
    <s v="DEU"/>
    <n v="0.19050001"/>
    <n v="-0.16803032159805298"/>
    <n v="0.20353305339813232"/>
    <n v="8.9172102510929108E-2"/>
    <n v="9.0700000524520874E-2"/>
    <m/>
    <m/>
    <n v="0.15228751301765442"/>
    <n v="5.1245544105768204E-2"/>
    <n v="4.4472880661487579E-2"/>
    <n v="-0.22417961061000824"/>
    <n v="7.237408310174942E-2"/>
    <m/>
    <m/>
    <m/>
    <n v="9.9388174712657928E-2"/>
    <n v="5.6149289011955261E-2"/>
    <n v="0.17434893548488617"/>
    <n v="0.18392513692378998"/>
    <n v="8.9936047792434692E-2"/>
  </r>
  <r>
    <x v="108"/>
    <x v="8"/>
    <s v="FRA"/>
    <n v="132"/>
    <n v="54602"/>
    <n v="14240.210981282737"/>
    <n v="63.354759274141159"/>
    <n v="63.86"/>
    <n v="2286.76449555"/>
    <n v="0.24693455689433141"/>
    <n v="43.283862515603538"/>
    <n v="31.684292348437758"/>
    <n v="368.59399999999999"/>
    <n v="357.59500000000003"/>
    <n v="567.50174518083327"/>
    <n v="1681"/>
    <n v="7.9799999990000003"/>
    <n v="9.5719255244308012"/>
    <n v="36.837269089142616"/>
    <n v="5.27"/>
    <n v="34.952413453051719"/>
    <n v="0.1724"/>
    <n v="515.82490609000001"/>
    <n v="525.13949548999994"/>
    <n v="4.1799999989999996"/>
    <n v="1623.3"/>
    <n v="530.20000000000005"/>
    <n v="504.1"/>
    <n v="777.8"/>
    <n v="1533.3309326171875"/>
    <n v="2.3263452053070068"/>
    <n v="106.27810668945313"/>
    <n v="69.713943481445313"/>
    <n v="0"/>
    <n v="0"/>
    <n v="1"/>
    <n v="0"/>
    <s v="PEG"/>
    <s v="DEU"/>
    <n v="-0.58424997000000001"/>
    <n v="0.62094396352767944"/>
    <n v="0.16457457840442657"/>
    <n v="0.16309899091720581"/>
    <n v="7.980000227689743E-2"/>
    <m/>
    <m/>
    <n v="0.11664388328790665"/>
    <n v="4.7930698841810226E-2"/>
    <n v="4.2923890054225922E-2"/>
    <n v="0.53845679759979248"/>
    <n v="5.3616810590028763E-2"/>
    <m/>
    <m/>
    <m/>
    <n v="9.571925550699234E-2"/>
    <n v="8.2487143576145172E-2"/>
    <n v="0.18610624969005585"/>
    <n v="0.19460421800613403"/>
    <n v="0.12144950032234192"/>
  </r>
  <r>
    <x v="109"/>
    <x v="8"/>
    <s v="FRA"/>
    <n v="132"/>
    <n v="54836"/>
    <n v="14634.38252243052"/>
    <n v="65.317095483353199"/>
    <n v="65.38"/>
    <n v="2612.0863697"/>
    <n v="0.24829968404372665"/>
    <n v="47.892180296869434"/>
    <n v="23.062205225529652"/>
    <n v="454.69400000000002"/>
    <n v="427.95100000000002"/>
    <n v="634.59466703333328"/>
    <n v="1923"/>
    <n v="9.0399999999999991"/>
    <n v="9.8783681887111268"/>
    <n v="41.673501249851455"/>
    <n v="6.03"/>
    <n v="40.301318267306286"/>
    <n v="0.19819999999999999"/>
    <n v="601.94550061999996"/>
    <n v="602.06357288000004"/>
    <n v="4.0199999990000004"/>
    <n v="1849"/>
    <n v="627"/>
    <n v="605.20000000000005"/>
    <n v="841"/>
    <n v="1695.8548583984375"/>
    <n v="2.7351300716400146"/>
    <n v="104.12773895263672"/>
    <n v="70.272811889648438"/>
    <n v="0"/>
    <n v="0"/>
    <n v="1"/>
    <n v="0"/>
    <s v="PEG"/>
    <s v="DEU"/>
    <n v="1.8840001"/>
    <n v="9.0084083378314972E-2"/>
    <n v="0.17868749797344208"/>
    <n v="-6.1514738947153091E-2"/>
    <n v="9.0400002896785736E-2"/>
    <m/>
    <m/>
    <n v="0.1312854140996933"/>
    <n v="4.7402080148458481E-2"/>
    <n v="4.1901078075170517E-2"/>
    <n v="4.0267914533615112E-2"/>
    <n v="4.7887824475765228E-2"/>
    <m/>
    <m/>
    <m/>
    <n v="9.8783679306507111E-2"/>
    <n v="4.981616884469986E-2"/>
    <n v="0.15272340178489685"/>
    <n v="0.17287398874759674"/>
    <n v="1.4442631974816322E-2"/>
  </r>
  <r>
    <x v="110"/>
    <x v="8"/>
    <s v="FRA"/>
    <n v="132"/>
    <n v="55110"/>
    <n v="14766.158591907095"/>
    <n v="66.161561743016691"/>
    <n v="65.930000000000007"/>
    <n v="2963.4169388999999"/>
    <n v="0.25692723039742743"/>
    <n v="54.387595011803086"/>
    <n v="-17.632330786454997"/>
    <n v="569.98800000000006"/>
    <n v="490.548"/>
    <n v="844.01877863833329"/>
    <n v="1943.74490154"/>
    <n v="11.849999999"/>
    <n v="13.127500000000001"/>
    <n v="49.935205382566927"/>
    <n v="6.42"/>
    <n v="46.746040773897505"/>
    <n v="0.21024500000000002"/>
    <n v="699.34199597999998"/>
    <n v="699.04025575999992"/>
    <n v="4.5159999989999999"/>
    <n v="1860.7619679933332"/>
    <n v="723.5"/>
    <n v="721.5"/>
    <n v="1139.2619679933332"/>
    <n v="1927.5938720703125"/>
    <n v="2.5957949161529541"/>
    <n v="107.24788665771484"/>
    <n v="72.440353393554688"/>
    <n v="0"/>
    <n v="0"/>
    <n v="1"/>
    <n v="0"/>
    <s v="PEG"/>
    <s v="DEU"/>
    <n v="2.3917499000000002"/>
    <n v="8.802468329668045E-2"/>
    <n v="0.24535015225410461"/>
    <n v="-1.9866025075316429E-2"/>
    <n v="0.1185000017285347"/>
    <m/>
    <m/>
    <n v="0.19824828207492828"/>
    <n v="4.7101862728595734E-2"/>
    <n v="3.9308935403823853E-2"/>
    <n v="3.1846396625041962E-2"/>
    <n v="5.4444428533315659E-2"/>
    <m/>
    <m/>
    <m/>
    <n v="0.1312749981880188"/>
    <n v="5.6178286671638489E-2"/>
    <n v="0.21113365888595581"/>
    <n v="0.2355426698923111"/>
    <n v="4.931698739528656E-2"/>
  </r>
  <r>
    <x v="111"/>
    <x v="8"/>
    <s v="FRA"/>
    <n v="132"/>
    <n v="55399"/>
    <n v="14839.906857524504"/>
    <n v="66.753327487530314"/>
    <n v="66.94"/>
    <n v="3345.2823064499999"/>
    <n v="0.25046511754811124"/>
    <n v="61.628979990359767"/>
    <n v="-25.792126582729502"/>
    <n v="654.84900000000005"/>
    <n v="576.65899999999999"/>
    <n v="929.02479289916653"/>
    <n v="2166.0815266899999"/>
    <n v="15.3"/>
    <n v="15.844999999999999"/>
    <n v="55.431764480755376"/>
    <n v="7.54"/>
    <n v="53.471353277859848"/>
    <n v="0.22240400000000002"/>
    <n v="801.50729873"/>
    <n v="834.61344852000002"/>
    <n v="5.7479999990000001"/>
    <n v="2115.891523465833"/>
    <n v="855.40000000000009"/>
    <n v="831.7"/>
    <n v="1284.1915234658329"/>
    <n v="2185.980712890625"/>
    <n v="2.4252197742462158"/>
    <n v="113.35762786865234"/>
    <n v="72.057182312011719"/>
    <n v="0"/>
    <n v="0"/>
    <n v="1"/>
    <n v="0"/>
    <s v="PEG"/>
    <s v="DEU"/>
    <n v="1.6515"/>
    <n v="-0.11161229759454727"/>
    <n v="0.15449374914169312"/>
    <n v="8.606255054473877E-3"/>
    <n v="0.15299999713897705"/>
    <m/>
    <m/>
    <n v="0.11007465422153473"/>
    <n v="4.4419094920158386E-2"/>
    <n v="4.0014512836933136E-2"/>
    <n v="-0.17320555448532104"/>
    <n v="7.4496448040008545E-2"/>
    <m/>
    <m/>
    <m/>
    <n v="0.15845000743865967"/>
    <n v="6.1593249440193176E-2"/>
    <n v="0.13348215818405151"/>
    <n v="0.14173266291618347"/>
    <n v="8.0803126096725464E-2"/>
  </r>
  <r>
    <x v="112"/>
    <x v="8"/>
    <s v="FRA"/>
    <n v="132"/>
    <n v="55697"/>
    <n v="15131.64084241521"/>
    <n v="68.294800629944547"/>
    <n v="68.72"/>
    <n v="3843.8358647300001"/>
    <n v="0.24052586566732284"/>
    <n v="69.011190073043238"/>
    <n v="-79.259895530732607"/>
    <n v="763.55200000000002"/>
    <n v="633.072"/>
    <n v="1028.5340164300001"/>
    <n v="2404.5874918900004"/>
    <n v="14.869999998999999"/>
    <n v="15.649166666666668"/>
    <n v="58.541477358015172"/>
    <n v="8.1999999999999993"/>
    <n v="64.289235202543026"/>
    <n v="0.25579099999999999"/>
    <n v="927.96924876000003"/>
    <n v="982.7219795499999"/>
    <n v="6.7249999989999996"/>
    <n v="2428.2478608800002"/>
    <n v="960.3"/>
    <n v="949.2"/>
    <n v="1479.0478608800001"/>
    <n v="2489.826171875"/>
    <n v="2.2967188358306885"/>
    <n v="121.69375610351563"/>
    <n v="73.044586181640625"/>
    <n v="0"/>
    <n v="0"/>
    <n v="1"/>
    <n v="0"/>
    <s v="PEG"/>
    <s v="DEU"/>
    <n v="-1.6231249999999999"/>
    <n v="0.10401709377765656"/>
    <n v="9.9973887205123901E-2"/>
    <n v="0.21635621786117554"/>
    <n v="0.14869999885559082"/>
    <m/>
    <m/>
    <n v="5.609956756234169E-2"/>
    <n v="4.387432336807251E-2"/>
    <n v="4.1543737053871155E-2"/>
    <n v="2.5285277515649796E-2"/>
    <n v="7.6790153980255127E-2"/>
    <m/>
    <m/>
    <m/>
    <n v="0.15649166703224182"/>
    <n v="7.8731812536716461E-2"/>
    <n v="0.11290618777275085"/>
    <n v="0.10013005137443542"/>
    <n v="0.18252810835838318"/>
  </r>
  <r>
    <x v="113"/>
    <x v="8"/>
    <s v="FRA"/>
    <n v="132"/>
    <n v="55929"/>
    <n v="15245.114341397128"/>
    <n v="69.470416199220111"/>
    <n v="68.95"/>
    <n v="4267.0789998399996"/>
    <n v="0.22507146632298858"/>
    <n v="75.539337049350564"/>
    <n v="-35.758122018659193"/>
    <n v="806.52300000000002"/>
    <n v="723.06600000000003"/>
    <n v="1115.8315071441666"/>
    <n v="2666.4586454300002"/>
    <n v="12.533333333"/>
    <n v="13.586666666666668"/>
    <n v="61.532939915747711"/>
    <n v="7.9195000000000002"/>
    <n v="72.487013233104534"/>
    <n v="0.26921900000000004"/>
    <n v="1030.1739089299999"/>
    <n v="1110.6073562699999"/>
    <n v="8.3474999990000001"/>
    <n v="2750.0532588791666"/>
    <n v="1077.0999999999999"/>
    <n v="1074.3"/>
    <n v="1675.7532588791667"/>
    <n v="2811.220458984375"/>
    <n v="2.3734111785888672"/>
    <n v="121.57302856445313"/>
    <n v="73.016944885253906"/>
    <n v="0"/>
    <n v="0"/>
    <n v="1"/>
    <n v="0"/>
    <s v="PEG"/>
    <s v="DEU"/>
    <n v="-2.0643748999999998"/>
    <n v="0.58668851852416992"/>
    <n v="9.669966995716095E-2"/>
    <n v="0.23915626108646393"/>
    <n v="0.12533333897590637"/>
    <m/>
    <m/>
    <n v="5.1098793745040894E-2"/>
    <n v="4.5600876212120056E-2"/>
    <n v="4.3384004384279251E-2"/>
    <n v="0.51912993192672729"/>
    <n v="4.4471897184848785E-2"/>
    <m/>
    <m/>
    <m/>
    <n v="0.1358666718006134"/>
    <n v="6.7558586597442627E-2"/>
    <n v="0.13314816355705261"/>
    <n v="0.12390615791082382"/>
    <n v="0.18224480748176575"/>
  </r>
  <r>
    <x v="114"/>
    <x v="8"/>
    <s v="FRA"/>
    <n v="132"/>
    <n v="56246"/>
    <n v="15381.929381644917"/>
    <n v="70.295295631805715"/>
    <n v="69.150000000000006"/>
    <n v="4637.8127770999999"/>
    <n v="0.21746964329198185"/>
    <n v="81.336076676842495"/>
    <n v="-6.5856941434820007"/>
    <n v="909.6"/>
    <n v="850.94600000000003"/>
    <n v="1217.3938760849999"/>
    <n v="2892.0225790200002"/>
    <n v="11.740833332999999"/>
    <n v="12.489166666666666"/>
    <n v="63.933494897591544"/>
    <n v="9.5328999999999997"/>
    <n v="78.642298310051942"/>
    <n v="0.29344999999999999"/>
    <n v="1118.20333833"/>
    <n v="1225.7802863300001"/>
    <n v="9.5920000000000005"/>
    <n v="3061.3999691441668"/>
    <n v="1185.5"/>
    <n v="1187.9000000000001"/>
    <n v="1873.4999691441667"/>
    <n v="3079.82470703125"/>
    <n v="2.4055807590484619"/>
    <n v="123.76094818115234"/>
    <n v="74.119140625"/>
    <n v="0"/>
    <n v="0"/>
    <n v="1"/>
    <n v="0"/>
    <s v="PEG"/>
    <s v="DEU"/>
    <n v="0.11375"/>
    <n v="0.14483685791492462"/>
    <n v="8.5746780037879944E-2"/>
    <n v="0.21822172403335571"/>
    <n v="0.11740833520889282"/>
    <m/>
    <m/>
    <n v="3.9013274013996124E-2"/>
    <n v="4.673350602388382E-2"/>
    <n v="4.4978737831115723E-2"/>
    <n v="0.10306257009506226"/>
    <n v="3.7871181964874268E-2"/>
    <m/>
    <m/>
    <m/>
    <n v="0.12489166855812073"/>
    <n v="4.1774284094572067E-2"/>
    <n v="0.10270262509584427"/>
    <n v="8.9535042643547058E-2"/>
    <n v="0.16781502962112427"/>
  </r>
  <r>
    <x v="115"/>
    <x v="8"/>
    <s v="FRA"/>
    <n v="132"/>
    <n v="56490"/>
    <n v="15530.270844397239"/>
    <n v="71.429606337761598"/>
    <n v="70.239999999999995"/>
    <n v="4970.1140337300003"/>
    <n v="0.21471846011089527"/>
    <n v="86.078864431288736"/>
    <n v="-3.1311718412499001"/>
    <n v="967.91499999999996"/>
    <n v="906.88900000000001"/>
    <n v="1313.9545729008332"/>
    <n v="2990.1865440699999"/>
    <n v="9.9341666659999994"/>
    <n v="11.123333333333333"/>
    <n v="66.042799146593794"/>
    <n v="10.2584"/>
    <n v="83.397161238198066"/>
    <n v="0.30958800000000003"/>
    <n v="1213.31710333"/>
    <n v="1328.6343439299999"/>
    <n v="7.5609999999999999"/>
    <n v="3377.8352658366666"/>
    <n v="1303.5262359423848"/>
    <n v="1316.3"/>
    <n v="2061.5352658366664"/>
    <n v="3181.955078125"/>
    <n v="2.5981359481811523"/>
    <n v="128.810546875"/>
    <n v="74.430427551269531"/>
    <n v="0"/>
    <n v="0"/>
    <n v="1"/>
    <n v="0"/>
    <s v="PEG"/>
    <s v="DEU"/>
    <n v="-0.26400000000000001"/>
    <n v="0.37105792760848999"/>
    <n v="8.0856829881668091E-2"/>
    <n v="0.20889988541603088"/>
    <n v="9.934166818857193E-2"/>
    <m/>
    <m/>
    <n v="3.2992094755172729E-2"/>
    <n v="4.786473885178566E-2"/>
    <n v="4.6336017549037933E-2"/>
    <n v="0.32880458235740662"/>
    <n v="3.179800882935524E-2"/>
    <m/>
    <m/>
    <m/>
    <n v="0.11123333126306534"/>
    <n v="4.2253341525793076E-2"/>
    <n v="0.11521142721176147"/>
    <n v="0.10717146843671799"/>
    <n v="0.15412077307701111"/>
  </r>
  <r>
    <x v="116"/>
    <x v="8"/>
    <s v="FRA"/>
    <n v="132"/>
    <n v="56725"/>
    <n v="15833.036579991185"/>
    <n v="72.8794374861275"/>
    <n v="72.459999999999994"/>
    <n v="5343.3994837199998"/>
    <n v="0.21674531792703738"/>
    <n v="88.26399871463704"/>
    <n v="16.243934430508801"/>
    <n v="895.89200000000005"/>
    <n v="863.54"/>
    <n v="1411.6145443225"/>
    <n v="3095.0871875100001"/>
    <n v="7.7424999998333304"/>
    <n v="8.5441666666666656"/>
    <n v="69.110023171050557"/>
    <n v="10.2316"/>
    <n v="87.134569445897966"/>
    <n v="0.31527699999999997"/>
    <n v="1296.0332810299999"/>
    <n v="1400.8617692"/>
    <n v="6.4550000000000001"/>
    <n v="3623.1506113275"/>
    <n v="1433.3029504766948"/>
    <n v="1530.5"/>
    <n v="2092.6506113275"/>
    <n v="3340.46337890625"/>
    <n v="3.0681486129760742"/>
    <n v="129.69338989257813"/>
    <n v="75.261444091796875"/>
    <n v="0"/>
    <n v="0"/>
    <n v="1"/>
    <n v="0"/>
    <s v="PEG"/>
    <s v="DEU"/>
    <n v="-0.46500000000000002"/>
    <n v="0.38241159915924072"/>
    <n v="9.5334693789482117E-2"/>
    <n v="0.2203206866979599"/>
    <n v="7.7425003051757813E-2"/>
    <m/>
    <m/>
    <n v="4.6442609280347824E-2"/>
    <n v="4.8892080783843994E-2"/>
    <n v="4.6722181141376495E-2"/>
    <n v="0.35101401805877686"/>
    <n v="2.3240018635988235E-2"/>
    <m/>
    <m/>
    <m/>
    <n v="8.5441663861274719E-2"/>
    <n v="3.1397592276334763E-2"/>
    <n v="0.13672403991222382"/>
    <n v="0.13430874049663544"/>
    <n v="0.14887285232543945"/>
  </r>
  <r>
    <x v="117"/>
    <x v="8"/>
    <s v="FRA"/>
    <n v="132"/>
    <n v="56989"/>
    <n v="16157.890119145801"/>
    <n v="74.259953593590836"/>
    <n v="74.44"/>
    <n v="5614.88040731"/>
    <n v="0.22328917968874618"/>
    <n v="91.166911791969056"/>
    <n v="-26.726830738795599"/>
    <n v="949.81700000000001"/>
    <n v="888.91300000000001"/>
    <n v="1475.6889707133334"/>
    <n v="3231.8542220100003"/>
    <n v="7.9758333333333304"/>
    <n v="9.4783333333333335"/>
    <n v="74.022669210946461"/>
    <n v="10.7361"/>
    <n v="91.228402785677318"/>
    <n v="0.33842500000000003"/>
    <n v="1367.7293811299999"/>
    <n v="1447.5790267399998"/>
    <n v="5.34"/>
    <n v="3935.2440193108332"/>
    <n v="1576"/>
    <n v="1749.7"/>
    <n v="2185.5440193108334"/>
    <n v="3616.533447265625"/>
    <n v="3.2545409202575684"/>
    <n v="136.25386047363281"/>
    <n v="77.000503540039063"/>
    <n v="0"/>
    <n v="0"/>
    <n v="1"/>
    <n v="1"/>
    <s v="PEG"/>
    <s v="DEU"/>
    <n v="-0.63824999000000004"/>
    <n v="-0.23758669197559357"/>
    <n v="0.12044884264469147"/>
    <n v="-1.6969421412795782E-3"/>
    <n v="7.9758331179618835E-2"/>
    <m/>
    <m/>
    <n v="7.1085229516029358E-2"/>
    <n v="4.9363616853952408E-2"/>
    <n v="4.608747735619545E-2"/>
    <n v="-0.26738318800926208"/>
    <n v="4.0671311318874359E-2"/>
    <m/>
    <m/>
    <m/>
    <n v="9.478333592414856E-2"/>
    <n v="2.9796486720442772E-2"/>
    <n v="7.4191659688949585E-2"/>
    <n v="8.1670366227626801E-2"/>
    <n v="3.9030693471431732E-2"/>
  </r>
  <r>
    <x v="118"/>
    <x v="8"/>
    <s v="FRA"/>
    <n v="132"/>
    <n v="57255"/>
    <n v="16789.572963059996"/>
    <n v="77.368271416084937"/>
    <n v="76.38"/>
    <n v="6069.0125575499997"/>
    <n v="0.23274433731750485"/>
    <n v="93.629161671466235"/>
    <n v="-27.735387388003502"/>
    <n v="1063.135"/>
    <n v="997.649"/>
    <n v="1512.11863597"/>
    <n v="3348.01764714"/>
    <n v="7.5233333333333299"/>
    <n v="9.0841666666666683"/>
    <n v="82.01303903726415"/>
    <n v="10.1838"/>
    <n v="94.094970866669172"/>
    <n v="0.33715200000000006"/>
    <n v="1421.5637721199998"/>
    <n v="1534.5392462299999"/>
    <n v="6.0590000000000002"/>
    <n v="4385.3857644674999"/>
    <n v="1713.5"/>
    <n v="2013"/>
    <n v="2372.3857644674999"/>
    <n v="4103.5009765625"/>
    <n v="3.1969568729400635"/>
    <n v="144.07362365722656"/>
    <n v="78.803794860839844"/>
    <n v="0"/>
    <n v="0"/>
    <n v="1"/>
    <n v="1"/>
    <s v="PEG"/>
    <s v="DEU"/>
    <n v="0.21525"/>
    <n v="0.62349998950958252"/>
    <n v="0.15702787041664124"/>
    <n v="0.18388058245182037"/>
    <n v="7.5233332812786102E-2"/>
    <m/>
    <m/>
    <n v="0.10794391483068466"/>
    <n v="4.9083959311246872E-2"/>
    <n v="4.4301845133304596E-2"/>
    <n v="0.57394003868103027"/>
    <n v="3.1487841159105301E-2"/>
    <m/>
    <m/>
    <m/>
    <n v="9.0841665863990784E-2"/>
    <n v="4.9559973180294037E-2"/>
    <n v="0.21059527993202209"/>
    <n v="0.22670820355415344"/>
    <n v="0.12955695390701294"/>
  </r>
  <r>
    <x v="119"/>
    <x v="8"/>
    <s v="FRA"/>
    <n v="132"/>
    <n v="57821"/>
    <n v="17299.70080074713"/>
    <n v="79.654957362814642"/>
    <n v="77.92"/>
    <n v="6540.68499797"/>
    <n v="0.23923105353148702"/>
    <n v="96.904592700621663"/>
    <n v="-29.563896190824401"/>
    <n v="1229.7449999999999"/>
    <n v="1143.2349999999999"/>
    <n v="1598.0151118583335"/>
    <n v="3532.9319254399998"/>
    <n v="9.0716666666666601"/>
    <n v="8.7966666666666669"/>
    <n v="91.903909926021058"/>
    <n v="9.6222999999999992"/>
    <n v="98.49088082508618"/>
    <n v="0.34435000000000004"/>
    <n v="1508.3009662299999"/>
    <n v="1590.0528871399999"/>
    <n v="5.7880000000000003"/>
    <n v="4912.4914910650004"/>
    <n v="1870.9"/>
    <n v="2224.9"/>
    <n v="2687.5914910650004"/>
    <n v="4603.5419921875"/>
    <n v="3.2737762928009033"/>
    <n v="149.7781982421875"/>
    <n v="79.395805358886719"/>
    <n v="0"/>
    <n v="0"/>
    <n v="1"/>
    <n v="1"/>
    <s v="PEG"/>
    <s v="DEU"/>
    <n v="1.9349999"/>
    <n v="0.30861103534698486"/>
    <n v="0.16734471917152405"/>
    <n v="5.5634845048189163E-2"/>
    <n v="9.0716667473316193E-2"/>
    <m/>
    <m/>
    <n v="0.12060160934925079"/>
    <n v="4.6743109822273254E-2"/>
    <n v="4.171251505613327E-2"/>
    <n v="0.27138262987136841"/>
    <n v="2.9281817376613617E-2"/>
    <m/>
    <m/>
    <m/>
    <n v="8.7966665625572205E-2"/>
    <n v="3.722839429974556E-2"/>
    <n v="0.1730373352766037"/>
    <n v="0.19217801094055176"/>
    <n v="7.3175758123397827E-2"/>
  </r>
  <r>
    <x v="120"/>
    <x v="8"/>
    <s v="FRA"/>
    <n v="132"/>
    <n v="58168"/>
    <n v="17647.005226241236"/>
    <n v="81.380526382530832"/>
    <n v="79.41"/>
    <n v="6910.80873522"/>
    <n v="0.24252939936790727"/>
    <n v="100"/>
    <n v="-53.627875785307211"/>
    <n v="1273.617"/>
    <n v="1177.165"/>
    <n v="1658.4653758241664"/>
    <n v="3559.6884114700001"/>
    <n v="9.8466666666666605"/>
    <n v="9.9324999999999992"/>
    <n v="100"/>
    <n v="9.36"/>
    <n v="100"/>
    <n v="0.35553499999999999"/>
    <n v="1560.9349559100001"/>
    <n v="1686.6097575399999"/>
    <n v="5.1289999999999996"/>
    <n v="5313.9098435233336"/>
    <n v="2045.929883"/>
    <n v="2392.5"/>
    <n v="2921.4098435233336"/>
    <n v="5064.9462890625"/>
    <n v="3.3774750232696533"/>
    <n v="153.79002380371094"/>
    <n v="79.719955444335938"/>
    <n v="0"/>
    <n v="0"/>
    <n v="1"/>
    <n v="1"/>
    <s v="PEG"/>
    <s v="DEU"/>
    <n v="1.1672499999999999"/>
    <n v="-0.21963445842266083"/>
    <n v="0.13181328773498535"/>
    <n v="3.5571373999118805E-2"/>
    <n v="9.8466664552688599E-2"/>
    <m/>
    <m/>
    <n v="8.8093109428882599E-2"/>
    <n v="4.3720182031393051E-2"/>
    <n v="4.0180552750825882E-2"/>
    <n v="-0.24144463241100311"/>
    <n v="2.8752243146300316E-2"/>
    <m/>
    <m/>
    <m/>
    <n v="9.9325001239776611E-2"/>
    <n v="2.1810168400406837E-2"/>
    <n v="7.959960401058197E-2"/>
    <n v="8.2102455198764801E-2"/>
    <n v="6.7019015550613403E-2"/>
  </r>
  <r>
    <x v="121"/>
    <x v="8"/>
    <s v="FRA"/>
    <n v="132"/>
    <n v="58514"/>
    <n v="17724.135385347323"/>
    <n v="82.055713742889111"/>
    <n v="79.53"/>
    <n v="7161.1153668500001"/>
    <n v="0.2371895442712828"/>
    <n v="103.21340732409693"/>
    <n v="-34.803020682890995"/>
    <n v="1302.8620000000001"/>
    <n v="1221.434"/>
    <n v="1652.9979742291666"/>
    <n v="3478.1660755099997"/>
    <n v="9.4906666666666606"/>
    <n v="9.0366666666666671"/>
    <n v="105.20405809256073"/>
    <n v="9.1341000000000001"/>
    <n v="103.8639699659855"/>
    <n v="0.363396"/>
    <n v="1637.52449523"/>
    <n v="1756.07560384"/>
    <n v="5.18"/>
    <n v="5441.2874001991668"/>
    <n v="2170.4"/>
    <n v="2448.3000000000002"/>
    <n v="2992.9874001991666"/>
    <n v="5349.6142578125"/>
    <n v="3.8418679237365723"/>
    <n v="148.91429138183594"/>
    <n v="78.491935729980469"/>
    <n v="0"/>
    <n v="0"/>
    <n v="1"/>
    <n v="1"/>
    <s v="PEG"/>
    <s v="DEU"/>
    <n v="0.80237502000000005"/>
    <n v="0.16629000008106232"/>
    <n v="9.4232156872749329E-2"/>
    <n v="0.17315655946731567"/>
    <n v="9.490666538476944E-2"/>
    <m/>
    <m/>
    <n v="5.2039999514818192E-2"/>
    <n v="4.2192161083221436E-2"/>
    <n v="4.0105093270540237E-2"/>
    <n v="0.12640999257564545"/>
    <n v="3.5404514521360397E-2"/>
    <m/>
    <m/>
    <m/>
    <n v="9.0366668999195099E-2"/>
    <n v="3.9880000054836273E-2"/>
    <n v="0.10942665487527847"/>
    <n v="0.10453231632709503"/>
    <n v="0.13403160870075226"/>
  </r>
  <r>
    <x v="122"/>
    <x v="8"/>
    <s v="FRA"/>
    <n v="132"/>
    <n v="58859"/>
    <n v="17879.522485037523"/>
    <n v="83.135323413637849"/>
    <n v="79.84"/>
    <n v="7418.7621573099996"/>
    <n v="0.22568146892677704"/>
    <n v="105.65312503862282"/>
    <n v="20.253220689456299"/>
    <n v="1268.3679999999999"/>
    <n v="1248.83"/>
    <n v="1635.6254997149999"/>
    <n v="3441.0257901699997"/>
    <n v="10.3516666666667"/>
    <n v="8.5874999999999986"/>
    <n v="102.71261990587557"/>
    <n v="10.2052"/>
    <n v="107.70033410388693"/>
    <n v="0.40087400000000001"/>
    <n v="1630.709102"/>
    <n v="1864.2363535700001"/>
    <n v="5.5065"/>
    <n v="5503.9312936991664"/>
    <n v="2183.1999999999998"/>
    <n v="2468.6"/>
    <n v="3035.3312936991665"/>
    <n v="5680.37939453125"/>
    <n v="4.0237116813659668"/>
    <n v="148.13296508789063"/>
    <n v="78.627952575683594"/>
    <n v="0"/>
    <n v="0"/>
    <n v="1"/>
    <n v="1"/>
    <s v="PEG"/>
    <s v="DEU"/>
    <n v="0.50399994999999997"/>
    <n v="4.7603942453861237E-2"/>
    <n v="1.8486469984054565E-2"/>
    <n v="8.2407005131244659E-2"/>
    <n v="0.10351666808128357"/>
    <m/>
    <m/>
    <n v="-2.3677807301282883E-2"/>
    <n v="4.2164277285337448E-2"/>
    <n v="4.3186847120523453E-2"/>
    <n v="1.2189167551696301E-2"/>
    <n v="3.4988295286893845E-2"/>
    <m/>
    <m/>
    <m/>
    <n v="8.5874997079372406E-2"/>
    <n v="3.5414773970842361E-2"/>
    <n v="3.5379771143198013E-2"/>
    <n v="2.2459620609879494E-2"/>
    <n v="9.2961832880973816E-2"/>
  </r>
  <r>
    <x v="123"/>
    <x v="8"/>
    <s v="FRA"/>
    <n v="132"/>
    <n v="59169"/>
    <n v="17666.018468576247"/>
    <n v="81.891001720363704"/>
    <n v="79.150000000000006"/>
    <n v="7491.8095288300001"/>
    <n v="0.21004407001753156"/>
    <n v="107.87655572171893"/>
    <n v="51.993158130080197"/>
    <n v="1149.1300000000001"/>
    <n v="1190.462"/>
    <n v="1626.5049642608333"/>
    <n v="3416.6963450399999"/>
    <n v="8.7491666666666603"/>
    <n v="6.7749999999999995"/>
    <n v="101.23233271800196"/>
    <n v="11.321300000000001"/>
    <n v="110.59226601897161"/>
    <n v="0.46488500000000005"/>
    <n v="1637.65568663"/>
    <n v="2014.5948171099999"/>
    <n v="5.8955000000000002"/>
    <n v="5524.7059985200003"/>
    <n v="2168.9349396399998"/>
    <n v="2526.8381979800001"/>
    <n v="2997.8678005400002"/>
    <n v="5628.4111328125"/>
    <n v="4.490506649017334"/>
    <n v="135.52696228027344"/>
    <n v="76.816741943359375"/>
    <n v="0"/>
    <n v="0"/>
    <n v="1"/>
    <n v="1"/>
    <s v="PEG"/>
    <s v="DEU"/>
    <n v="-1.6861250000000001"/>
    <n v="0.3644101619720459"/>
    <n v="3.0626069754362106E-2"/>
    <n v="0.33820569515228271"/>
    <n v="8.749166876077652E-2"/>
    <m/>
    <m/>
    <n v="-1.441881712526083E-2"/>
    <n v="4.5044887810945511E-2"/>
    <n v="4.5703884214162827E-2"/>
    <n v="0.3209693431854248"/>
    <n v="3.2885562628507614E-2"/>
    <m/>
    <m/>
    <m/>
    <n v="6.7749999463558197E-2"/>
    <n v="4.3440818786621094E-2"/>
    <n v="0.11690372228622437"/>
    <n v="9.3515172600746155E-2"/>
    <n v="0.21284867823123932"/>
  </r>
  <r>
    <x v="124"/>
    <x v="8"/>
    <s v="FRA"/>
    <n v="132"/>
    <n v="59445"/>
    <n v="17978.199665246746"/>
    <n v="83.283493193605239"/>
    <n v="79.95"/>
    <n v="7739.4201771899998"/>
    <n v="0.20721694335232327"/>
    <n v="109.66246863838047"/>
    <n v="45.275608036561493"/>
    <n v="1298.4280000000001"/>
    <n v="1294.808"/>
    <n v="1679.7834316933333"/>
    <n v="3560.17381965"/>
    <n v="5.6924999999999999"/>
    <n v="7.2158333333333324"/>
    <n v="101.0450747700465"/>
    <n v="12.5928"/>
    <n v="112.08016918822689"/>
    <n v="0.49768400000000002"/>
    <n v="1686.2358620499999"/>
    <n v="2036.8120807"/>
    <n v="5.3460000000000001"/>
    <n v="5439.1866979066663"/>
    <n v="2185.1239584"/>
    <n v="2545.2837088199999"/>
    <n v="2893.9029890866664"/>
    <n v="5789.2421875"/>
    <n v="4.5791192054748535"/>
    <n v="126.32871246337891"/>
    <n v="75.466827392578125"/>
    <n v="0"/>
    <n v="0"/>
    <n v="1"/>
    <n v="1"/>
    <s v="PEG"/>
    <s v="DEU"/>
    <n v="-1.8742498999999999"/>
    <n v="-0.14312708377838135"/>
    <n v="4.5130439102649689E-2"/>
    <n v="-0.12338694930076599"/>
    <n v="5.6924998760223389E-2"/>
    <m/>
    <m/>
    <n v="-1.8472420051693916E-3"/>
    <n v="4.6977680176496506E-2"/>
    <n v="4.706462100148201E-2"/>
    <n v="-0.16959810256958008"/>
    <n v="3.1877364963293076E-2"/>
    <m/>
    <m/>
    <m/>
    <n v="7.2158336639404297E-2"/>
    <n v="2.6471024379134178E-2"/>
    <n v="3.5747592337429523E-3"/>
    <n v="1.3453484512865543E-2"/>
    <n v="-3.3230975270271301E-2"/>
  </r>
  <r>
    <x v="125"/>
    <x v="8"/>
    <s v="FRA"/>
    <n v="132"/>
    <n v="59712"/>
    <n v="18261.961310969225"/>
    <n v="84.853483944355659"/>
    <n v="80.959999999999994"/>
    <n v="7991.3470226100007"/>
    <n v="0.20372264954319388"/>
    <n v="111.63253451323071"/>
    <n v="36.600369363553803"/>
    <n v="1403.8019999999999"/>
    <n v="1420.268"/>
    <n v="1696.2036752958334"/>
    <n v="3871.7796329299999"/>
    <n v="6.3541666666666599"/>
    <n v="7.5350000000000001"/>
    <n v="100.12414129513958"/>
    <n v="11.835599999999999"/>
    <n v="114.84856159338389"/>
    <n v="0.56105899999999997"/>
    <n v="1758.9290167900001"/>
    <n v="2084.6641438500001"/>
    <n v="4.9000000000000004"/>
    <n v="5476.0886522033334"/>
    <n v="2189.1187365300002"/>
    <n v="2559.0981632400003"/>
    <n v="2916.9904889633331"/>
    <n v="5932.02880859375"/>
    <n v="4.4230923652648926"/>
    <n v="118.40182495117188"/>
    <n v="74.512725830078125"/>
    <n v="0"/>
    <n v="0"/>
    <n v="1"/>
    <n v="1"/>
    <s v="PEG"/>
    <s v="DEU"/>
    <n v="-0.73850000000000005"/>
    <n v="1.8922608345746994E-2"/>
    <n v="3.9174985140562057E-2"/>
    <n v="0.17114123702049255"/>
    <n v="6.354166567325592E-2"/>
    <m/>
    <m/>
    <n v="-9.1147506609559059E-3"/>
    <n v="4.8289734870195389E-2"/>
    <n v="4.8733931034803391E-2"/>
    <n v="-1.4232485555112362E-2"/>
    <n v="3.3633783459663391E-2"/>
    <m/>
    <m/>
    <m/>
    <n v="7.5350001454353333E-2"/>
    <n v="3.3155091106891632E-2"/>
    <n v="5.4858185350894928E-2"/>
    <n v="3.580847755074501E-2"/>
    <n v="0.11734145134687424"/>
  </r>
  <r>
    <x v="126"/>
    <x v="8"/>
    <s v="FRA"/>
    <n v="132"/>
    <n v="59981"/>
    <n v="18373.417686711593"/>
    <n v="85.50116855788437"/>
    <n v="81.97"/>
    <n v="8214.3264856200003"/>
    <n v="0.20121022237124267"/>
    <n v="113.84607778917584"/>
    <n v="98.982634151721015"/>
    <n v="1441.62"/>
    <n v="1471.644"/>
    <n v="1781.1369876558331"/>
    <n v="3864.0131020499998"/>
    <n v="3.7283333333333299"/>
    <n v="6.310833333333334"/>
    <n v="101.00295755140887"/>
    <n v="12.3673"/>
    <n v="117.00905877213987"/>
    <n v="0.59998399999999996"/>
    <n v="1851.4451920699998"/>
    <n v="2135.3827390899996"/>
    <n v="5.2370000000000001"/>
    <n v="5505.5372950874998"/>
    <n v="2228.9484455699999"/>
    <n v="2637.3341546299998"/>
    <n v="2868.2031404575"/>
    <n v="6015.67626953125"/>
    <n v="4.1206140518188477"/>
    <n v="110.65086364746094"/>
    <n v="74.388938903808594"/>
    <n v="0"/>
    <n v="0"/>
    <n v="1"/>
    <n v="1"/>
    <s v="PEG"/>
    <s v="DEU"/>
    <n v="-1.0762501"/>
    <n v="0.30595406889915466"/>
    <n v="5.8594867587089539E-2"/>
    <n v="0.17583270370960236"/>
    <n v="3.7283334881067276E-2"/>
    <m/>
    <m/>
    <n v="8.7791141122579575E-3"/>
    <n v="4.981575533747673E-2"/>
    <n v="4.9382224678993225E-2"/>
    <n v="0.26669695973396301"/>
    <n v="3.0991710722446442E-2"/>
    <m/>
    <m/>
    <m/>
    <n v="6.3108332455158234E-2"/>
    <n v="3.9257105439901352E-2"/>
    <n v="0.10702665150165558"/>
    <n v="0.10717426240444183"/>
    <n v="0.10655801743268967"/>
  </r>
  <r>
    <x v="127"/>
    <x v="8"/>
    <s v="FRA"/>
    <n v="132"/>
    <n v="60254"/>
    <n v="18690.444261468547"/>
    <n v="87.126570746896576"/>
    <n v="82.09"/>
    <n v="8480.0612258900001"/>
    <n v="0.19631451349697476"/>
    <n v="115.21671960549259"/>
    <n v="315.20387576633129"/>
    <n v="1585.3389999999999"/>
    <n v="1692.654"/>
    <n v="1868.00154675"/>
    <n v="4134.7265559500001"/>
    <n v="3.2408333333333301"/>
    <n v="5.581666666666667"/>
    <n v="100.530429095028"/>
    <n v="12.5662"/>
    <n v="119.30808678215736"/>
    <n v="0.61424999999999996"/>
    <n v="1905.85682522"/>
    <n v="2206.0949036900001"/>
    <n v="5.9881000000000002"/>
    <n v="5555.8524767725003"/>
    <n v="2265.3474995000001"/>
    <n v="2738.5286410200001"/>
    <n v="2817.3238357525001"/>
    <n v="6158.2294921875"/>
    <n v="3.9961328506469727"/>
    <n v="104.66597747802734"/>
    <n v="73.189712524414063"/>
    <n v="0"/>
    <n v="0"/>
    <n v="1"/>
    <n v="1"/>
    <s v="PEG"/>
    <s v="DEU"/>
    <n v="-7.7875E-2"/>
    <n v="0.27767926454544067"/>
    <n v="4.536307230591774E-2"/>
    <n v="0.17691382765769958"/>
    <n v="3.2408334314823151E-2"/>
    <m/>
    <m/>
    <n v="-4.6830293722450733E-3"/>
    <n v="5.0046101212501526E-2"/>
    <n v="5.0281573086977005E-2"/>
    <n v="0.24541193246841431"/>
    <n v="2.5908971205353737E-2"/>
    <m/>
    <m/>
    <m/>
    <n v="5.5816665291786194E-2"/>
    <n v="3.2267343252897263E-2"/>
    <n v="0.10179334133863449"/>
    <n v="0.10091482102870941"/>
    <n v="0.10466107726097107"/>
  </r>
  <r>
    <x v="128"/>
    <x v="8"/>
    <s v="FRA"/>
    <n v="132"/>
    <n v="60535"/>
    <n v="19233.285870513369"/>
    <n v="89.868320593197367"/>
    <n v="84.97"/>
    <n v="8867.8564447200006"/>
    <n v="0.20144085545752261"/>
    <n v="115.96692662307973"/>
    <n v="327.04654568127359"/>
    <n v="1708.922"/>
    <n v="1801.9280000000001"/>
    <n v="2033.0135430391667"/>
    <n v="4289.7029567700001"/>
    <n v="3.3925000000000001"/>
    <n v="4.6399999999999997"/>
    <n v="102.65680714874188"/>
    <n v="12.0749"/>
    <n v="121.42948910911218"/>
    <n v="0.61347399999999996"/>
    <n v="1962.3019250699999"/>
    <n v="2190.3847335400001"/>
    <n v="5.6220999999999997"/>
    <n v="5785.1209275200008"/>
    <n v="2326.0825581300001"/>
    <n v="2833.2488318199999"/>
    <n v="2951.872095700001"/>
    <n v="6271.0078125"/>
    <n v="4.093839168548584"/>
    <n v="103.73749542236328"/>
    <n v="72.686134338378906"/>
    <n v="0"/>
    <n v="0"/>
    <n v="1"/>
    <n v="1"/>
    <s v="PEG"/>
    <s v="DEU"/>
    <n v="0.23"/>
    <n v="0.31296631693840027"/>
    <n v="7.2465591132640839E-2"/>
    <n v="0.22877176105976105"/>
    <n v="3.3925000578165054E-2"/>
    <m/>
    <m/>
    <n v="2.1157862618565559E-2"/>
    <n v="5.1307730376720428E-2"/>
    <n v="5.0244659185409546E-2"/>
    <n v="0.28541165590286255"/>
    <n v="2.1436436101794243E-2"/>
    <m/>
    <m/>
    <m/>
    <n v="4.6399999409914017E-2"/>
    <n v="2.7554644271731377E-2"/>
    <n v="0.14008824527263641"/>
    <n v="0.14260074496269226"/>
    <n v="0.1313483864068985"/>
  </r>
  <r>
    <x v="129"/>
    <x v="8"/>
    <s v="FRA"/>
    <n v="132"/>
    <n v="60824"/>
    <n v="19771.392169057272"/>
    <n v="92.431657786633323"/>
    <n v="87.59"/>
    <n v="9189.9510104300007"/>
    <n v="0.20501556346319411"/>
    <n v="116.58983327359697"/>
    <n v="407.39052829236186"/>
    <n v="1812.6125376699999"/>
    <n v="1846.34840618"/>
    <n v="2210.3345724333335"/>
    <n v="4510.0651513499997"/>
    <n v="2.7305249999999996"/>
    <n v="4.6083333333333334"/>
    <n v="109.62660188035957"/>
    <n v="11.9808"/>
    <n v="123.50956908862244"/>
    <n v="0.60496499999999997"/>
    <n v="2070.69881932"/>
    <n v="2276.1642304299999"/>
    <n v="6.5295341429424649"/>
    <n v="6075.4852132475007"/>
    <n v="2508.1434234799999"/>
    <n v="3034.3586884499996"/>
    <n v="3041.1265247975011"/>
    <n v="6848.95849609375"/>
    <n v="4.6464982032775879"/>
    <n v="107.88182830810547"/>
    <n v="74.669105529785156"/>
    <n v="0"/>
    <n v="0"/>
    <n v="1"/>
    <n v="1"/>
    <s v="PEG"/>
    <s v="DEU"/>
    <n v="-0.68199997999999995"/>
    <n v="0.55627894401550293"/>
    <n v="0.11904506385326385"/>
    <n v="-9.2720314860343933E-2"/>
    <n v="2.7305249124765396E-2"/>
    <m/>
    <m/>
    <n v="6.7896001040935516E-2"/>
    <n v="5.1149062812328339E-2"/>
    <n v="4.7897044569253922E-2"/>
    <n v="0.52433794736862183"/>
    <n v="2.0954037085175514E-2"/>
    <m/>
    <m/>
    <m/>
    <n v="4.608333483338356E-2"/>
    <n v="3.1941033899784088E-2"/>
    <n v="0.21990300714969635"/>
    <n v="0.28244718909263611"/>
    <n v="-3.2707534730434418E-2"/>
  </r>
  <r>
    <x v="130"/>
    <x v="8"/>
    <s v="FRA"/>
    <n v="132"/>
    <n v="61137"/>
    <n v="20391.877068945985"/>
    <n v="95.720925415758828"/>
    <n v="90.35"/>
    <n v="9698.8818084499999"/>
    <n v="0.21254375612106319"/>
    <n v="118.54383211182676"/>
    <n v="106.5907110748655"/>
    <n v="2214.0844599500001"/>
    <n v="2126.9799299199999"/>
    <n v="2364.1029191116668"/>
    <n v="4780.5949372899995"/>
    <n v="4.2405249999999999"/>
    <n v="5.394166666666667"/>
    <n v="119.31343523616721"/>
    <n v="10.2172"/>
    <n v="126.91894647556666"/>
    <n v="0.58882400000000001"/>
    <n v="2092.1748514999999"/>
    <n v="2303.1175035599999"/>
    <n v="7.0495110155830192"/>
    <n v="6600.2251215983333"/>
    <n v="2671.3324059400002"/>
    <n v="3220.0863534300001"/>
    <n v="3380.1387681683332"/>
    <n v="7774.99951171875"/>
    <n v="4.5697603225708008"/>
    <n v="115.90362548828125"/>
    <n v="74.712295532226563"/>
    <n v="0"/>
    <n v="0"/>
    <n v="1"/>
    <n v="1"/>
    <s v="PEG"/>
    <s v="DEU"/>
    <n v="1.38"/>
    <n v="5.3360629826784134E-3"/>
    <n v="0.13620413839817047"/>
    <n v="8.8729411363601685E-2"/>
    <n v="4.2405251413583755E-2"/>
    <m/>
    <m/>
    <n v="8.8354147970676422E-2"/>
    <n v="4.7849994152784348E-2"/>
    <n v="4.396546259522438E-2"/>
    <n v="-1.0393979959189892E-2"/>
    <n v="1.5895256772637367E-2"/>
    <m/>
    <m/>
    <m/>
    <n v="5.3941667079925537E-2"/>
    <n v="1.5730042010545731E-2"/>
    <n v="8.3624973893165588E-2"/>
    <n v="8.7797321379184723E-2"/>
    <n v="6.5567329525947571E-2"/>
  </r>
  <r>
    <x v="131"/>
    <x v="8"/>
    <s v="FRA"/>
    <n v="132"/>
    <n v="61479"/>
    <n v="20648.034421101213"/>
    <n v="97.013554516748357"/>
    <n v="92.18"/>
    <n v="10089.930574"/>
    <n v="0.21248654464974426"/>
    <n v="120.48176391343587"/>
    <n v="158.91640654049999"/>
    <n v="2253.11390145"/>
    <n v="2181.99504351"/>
    <n v="2476.5989979808332"/>
    <n v="5113.2372915599999"/>
    <n v="4.2579000000000002"/>
    <n v="4.9391666666666669"/>
    <n v="128.76400436378441"/>
    <n v="8.6104000000000003"/>
    <n v="130.24313993388927"/>
    <n v="0.58343900000000004"/>
    <n v="2205.5242211"/>
    <n v="2419.0447841699997"/>
    <n v="7.4430613865879947"/>
    <n v="7168.6069424208326"/>
    <n v="2820.8906019400001"/>
    <n v="3394.3282113400001"/>
    <n v="3774.2787310808326"/>
    <n v="8561.6357421875"/>
    <n v="4.6153092384338379"/>
    <n v="114.14940643310547"/>
    <n v="74.985610961914063"/>
    <n v="0"/>
    <n v="0"/>
    <n v="1"/>
    <n v="1"/>
    <s v="PEG"/>
    <s v="DEU"/>
    <n v="0.26100001"/>
    <n v="-0.19238355755805969"/>
    <n v="0.12330697476863861"/>
    <n v="7.6123714447021484E-2"/>
    <n v="4.2578998953104019E-2"/>
    <m/>
    <m/>
    <n v="7.9211823642253876E-2"/>
    <n v="4.4095151126384735E-2"/>
    <n v="4.0858663618564606E-2"/>
    <n v="-0.20945310592651367"/>
    <n v="2.1592078730463982E-2"/>
    <m/>
    <m/>
    <m/>
    <n v="4.9391668289899826E-2"/>
    <n v="1.7069550231099129E-2"/>
    <n v="3.1409505754709244E-2"/>
    <n v="2.4841247126460075E-2"/>
    <n v="5.9351354837417603E-2"/>
  </r>
  <r>
    <x v="132"/>
    <x v="8"/>
    <s v="FRA"/>
    <n v="132"/>
    <n v="61829"/>
    <n v="20719.525661469477"/>
    <n v="97.344399367908423"/>
    <n v="93.59"/>
    <n v="10415.475473529999"/>
    <n v="0.20513061625155704"/>
    <n v="122.79912496446728"/>
    <n v="119.56965843612439"/>
    <n v="2204.3172602200002"/>
    <n v="2161.8965210299998"/>
    <n v="2742.2593964574999"/>
    <n v="5527.9595452399999"/>
    <n v="3.2951333333333337"/>
    <n v="4.8600000000000003"/>
    <n v="139.98655520282983"/>
    <n v="8.7017000000000007"/>
    <n v="134.88820223088712"/>
    <n v="0.60258"/>
    <n v="2191.5654561399997"/>
    <n v="2550.9446177300001"/>
    <n v="6.2549537522647087"/>
    <n v="7449.6785039816668"/>
    <n v="3000.9639175800003"/>
    <n v="3613.16858568"/>
    <n v="3836.5099183016669"/>
    <n v="8593.5087890625"/>
    <n v="4.9299883842468262"/>
    <n v="115.09313201904297"/>
    <n v="75.174514770507813"/>
    <n v="0"/>
    <n v="0"/>
    <n v="1"/>
    <n v="1"/>
    <s v="PEG"/>
    <s v="DEU"/>
    <n v="-1.095"/>
    <n v="-0.29272675514221191"/>
    <n v="0.12905961275100708"/>
    <n v="9.3550056219100952E-2"/>
    <n v="3.2951332628726959E-2"/>
    <m/>
    <m/>
    <n v="8.7159454822540283E-2"/>
    <n v="4.1900161653757095E-2"/>
    <n v="3.8540951907634735E-2"/>
    <n v="-0.31129857897758484"/>
    <n v="2.6966452598571777E-2"/>
    <m/>
    <m/>
    <m/>
    <n v="4.8599999397993088E-2"/>
    <n v="1.857183501124382E-2"/>
    <n v="4.0743537247180939E-2"/>
    <n v="3.5034816712141037E-2"/>
    <n v="6.3250690698623657E-2"/>
  </r>
  <r>
    <x v="133"/>
    <x v="8"/>
    <s v="FRA"/>
    <n v="132"/>
    <n v="62171"/>
    <n v="20789.046927320785"/>
    <n v="97.49439589858774"/>
    <n v="94.74"/>
    <n v="10696.467773619999"/>
    <n v="0.20599543068619797"/>
    <n v="125.37603045321416"/>
    <n v="89.422470587463195"/>
    <n v="2187.2820569300002"/>
    <n v="2128.8690860799998"/>
    <n v="2837.2315840716669"/>
    <n v="5780.0175820599998"/>
    <n v="2.2755416666666664"/>
    <n v="4.13"/>
    <n v="156.52505117615996"/>
    <n v="8.3064999999999998"/>
    <n v="138.30329468856016"/>
    <n v="0.64412700000000001"/>
    <n v="2167.88540844"/>
    <n v="2570.2625513799999"/>
    <n v="5.1936421219319078"/>
    <n v="7599.3405598400004"/>
    <n v="3283.64202716"/>
    <n v="3870.1069425800001"/>
    <n v="3729.2336172600003"/>
    <n v="8460.4345703125"/>
    <n v="5.0643448829650879"/>
    <n v="109.32786560058594"/>
    <n v="73.9642333984375"/>
    <n v="0"/>
    <n v="0"/>
    <n v="1"/>
    <n v="1"/>
    <s v="PEG"/>
    <s v="DEU"/>
    <n v="-0.95999997999999997"/>
    <n v="0.21222859621047974"/>
    <n v="0.15774902701377869"/>
    <n v="5.3240168839693069E-2"/>
    <n v="2.2755416110157967E-2"/>
    <m/>
    <m/>
    <n v="0.11813954263925552"/>
    <n v="3.9609484374523163E-2"/>
    <n v="3.5424456000328064E-2"/>
    <n v="0.17447862029075623"/>
    <n v="3.2141901552677155E-2"/>
    <m/>
    <m/>
    <m/>
    <n v="4.1299998760223389E-2"/>
    <n v="3.7749975919723511E-2"/>
    <n v="0.14410006999969482"/>
    <n v="0.16998906433582306"/>
    <n v="3.7997793406248093E-2"/>
  </r>
  <r>
    <x v="134"/>
    <x v="8"/>
    <s v="FRA"/>
    <n v="132"/>
    <n v="62534"/>
    <n v="21193.399751471257"/>
    <n v="99.161914840124908"/>
    <n v="96.62"/>
    <n v="11177.63191183"/>
    <n v="0.20986275591786618"/>
    <n v="128.06169742062275"/>
    <n v="59.576778090053907"/>
    <n v="2339.72646373"/>
    <n v="2228.1940950200001"/>
    <n v="3060.5887689875003"/>
    <n v="6183.1753138300001"/>
    <n v="2.0249083333333333"/>
    <n v="4.0983333333333336"/>
    <n v="180.21054005225059"/>
    <n v="8.9136000000000006"/>
    <n v="143.56700390404015"/>
    <n v="0.65939099999999995"/>
    <n v="2381.7929861400003"/>
    <n v="2690.4076354999997"/>
    <n v="4.8157771088760004"/>
    <n v="8028.5337715708329"/>
    <n v="3680.8633480799999"/>
    <n v="4261.6935928699995"/>
    <n v="3766.8401787008333"/>
    <n v="8720.8427734375"/>
    <n v="4.7427291870117188"/>
    <n v="111.87480926513672"/>
    <n v="75.2103271484375"/>
    <n v="0"/>
    <n v="0"/>
    <n v="1"/>
    <n v="1"/>
    <s v="PEG"/>
    <s v="DEU"/>
    <n v="-0.26967001000000002"/>
    <n v="0.12997828423976898"/>
    <n v="0.1877371072769165"/>
    <n v="0.14477097988128662"/>
    <n v="2.0249083638191223E-2"/>
    <m/>
    <m/>
    <n v="0.151324063539505"/>
    <n v="3.6413051187992096E-2"/>
    <n v="3.1627107411623001E-2"/>
    <n v="9.2311456799507141E-2"/>
    <n v="3.4483596682548523E-2"/>
    <m/>
    <m/>
    <m/>
    <n v="4.0983334183692932E-2"/>
    <n v="3.7666827440261841E-2"/>
    <n v="0.15841475129127502"/>
    <n v="0.17590819299221039"/>
    <n v="8.2510031759738922E-2"/>
  </r>
  <r>
    <x v="135"/>
    <x v="8"/>
    <s v="FRA"/>
    <n v="132"/>
    <n v="62912"/>
    <n v="21450.000682918431"/>
    <n v="100"/>
    <n v="98.22"/>
    <n v="11583.57746085"/>
    <n v="0.2172121896162528"/>
    <n v="130.29748736265788"/>
    <n v="12.046920559283999"/>
    <n v="2579.89855971"/>
    <n v="2338.7687665100002"/>
    <n v="3376.3210984283332"/>
    <n v="6702.6473408399997"/>
    <n v="2.0710416666666664"/>
    <n v="3.41"/>
    <n v="207.97158686462612"/>
    <n v="8.4934999999999992"/>
    <n v="147.9530534833707"/>
    <n v="0.67382999999999993"/>
    <n v="2430.1435766099999"/>
    <n v="2746.5181972800001"/>
    <n v="5.5603712808341106"/>
    <n v="8662.2046324958337"/>
    <n v="4176.8849123399996"/>
    <n v="4749.1680374199996"/>
    <n v="3913.0365950758342"/>
    <n v="9634.5322265625"/>
    <n v="3.943645715713501"/>
    <n v="116.07343292236328"/>
    <n v="77.440383911132813"/>
    <n v="0"/>
    <n v="0"/>
    <n v="1"/>
    <n v="1"/>
    <s v="PEG"/>
    <s v="DEU"/>
    <n v="4.1669999999999999E-2"/>
    <n v="0.28433129191398621"/>
    <n v="0.18681918084621429"/>
    <n v="0.14485499262809753"/>
    <n v="2.071041613817215E-2"/>
    <m/>
    <m/>
    <n v="0.15404720604419708"/>
    <n v="3.277197852730751E-2"/>
    <n v="2.8397433459758759E-2"/>
    <n v="0.25314715504646301"/>
    <n v="2.4884643033146858E-2"/>
    <m/>
    <m/>
    <m/>
    <n v="3.4099999815225601E-2"/>
    <n v="3.118412010371685E-2"/>
    <n v="0.18780286610126495"/>
    <n v="0.20899143815040588"/>
    <n v="8.2782700657844543E-2"/>
  </r>
  <r>
    <x v="136"/>
    <x v="8"/>
    <s v="FRA"/>
    <n v="132"/>
    <n v="63293"/>
    <n v="21841.591885557165"/>
    <n v="101.73752398661304"/>
    <n v="100"/>
    <n v="12123.075855070001"/>
    <n v="0.22387093293044838"/>
    <n v="132.48013249125594"/>
    <n v="30.671381913327107"/>
    <n v="2857.6176343699999"/>
    <n v="2564.2015087"/>
    <n v="3688.9414585349996"/>
    <n v="7248.9873665699997"/>
    <n v="2.8891499999999999"/>
    <n v="3.7966666666666669"/>
    <n v="233.01559505281168"/>
    <n v="8.4478000000000009"/>
    <n v="152.85212826426886"/>
    <n v="0.64610800000000002"/>
    <n v="2438.87436428"/>
    <n v="2728.1251630000002"/>
    <n v="4.9806909643128314"/>
    <n v="9649.2608479233331"/>
    <n v="4739.7419353300002"/>
    <n v="5277.2921372600003"/>
    <n v="4371.9687106633328"/>
    <n v="10314.54296875"/>
    <n v="4.1604552268981934"/>
    <n v="124.05677032470703"/>
    <n v="79.186866760253906"/>
    <n v="0"/>
    <n v="0"/>
    <n v="1"/>
    <n v="1"/>
    <s v="PEG"/>
    <s v="DEU"/>
    <n v="0.74582999999999999"/>
    <n v="0.22560936212539673"/>
    <n v="0.14980210363864899"/>
    <n v="1.9455082714557648E-2"/>
    <n v="2.889150008559227E-2"/>
    <m/>
    <m/>
    <n v="0.12042005360126495"/>
    <n v="2.9382044449448586E-2"/>
    <n v="2.6224132627248764E-2"/>
    <n v="0.19368119537830353"/>
    <n v="2.6747642084956169E-2"/>
    <m/>
    <m/>
    <m/>
    <n v="3.7966664880514145E-2"/>
    <n v="3.1928155571222305E-2"/>
    <n v="0.14686167240142822"/>
    <n v="0.16817283630371094"/>
    <n v="2.4173291400074959E-2"/>
  </r>
  <r>
    <x v="137"/>
    <x v="8"/>
    <s v="FRA"/>
    <n v="132"/>
    <n v="63682"/>
    <n v="22202.17253075663"/>
    <n v="103.5616710630497"/>
    <n v="100.54"/>
    <n v="12734.4868152"/>
    <n v="0.23133062650973943"/>
    <n v="134.45143429199993"/>
    <n v="-12.989176551503999"/>
    <n v="3029.2881408399999"/>
    <n v="2633.3918530599999"/>
    <n v="3918.6554134116664"/>
    <n v="8239.036385809999"/>
    <n v="3.8640499999999998"/>
    <n v="4.3041666666666671"/>
    <n v="248.31370382814202"/>
    <n v="7.6566999999999998"/>
    <n v="156.6731188352702"/>
    <n v="0.64535500000000001"/>
    <n v="2546.0642976500003"/>
    <n v="2855.3283444399999"/>
    <n v="4.4559269071394576"/>
    <n v="10792.867760970832"/>
    <n v="5317.2464781299996"/>
    <n v="5837.2891877299999"/>
    <n v="4955.5785732408322"/>
    <n v="11152.90234375"/>
    <n v="3.8100066184997559"/>
    <n v="130.21942138671875"/>
    <n v="80.578384399414063"/>
    <n v="0"/>
    <n v="0"/>
    <n v="1"/>
    <n v="1"/>
    <s v="PEG"/>
    <s v="DEU"/>
    <n v="1.0233399999999999"/>
    <n v="3.0629167333245277E-2"/>
    <n v="9.2697516083717346E-2"/>
    <n v="-9.6613824367523193E-2"/>
    <n v="3.8640499114990234E-2"/>
    <m/>
    <m/>
    <n v="6.5652146935462952E-2"/>
    <n v="2.7045365422964096E-2"/>
    <n v="2.537916786968708E-2"/>
    <n v="4.0707872249186039E-3"/>
    <n v="2.6450704783201218E-2"/>
    <m/>
    <m/>
    <m/>
    <n v="4.3041665107011795E-2"/>
    <n v="2.6558380573987961E-2"/>
    <n v="6.2969401478767395E-2"/>
    <n v="7.8430972993373871E-2"/>
    <n v="-2.8986662626266479E-2"/>
  </r>
  <r>
    <x v="138"/>
    <x v="8"/>
    <s v="FRA"/>
    <n v="132"/>
    <n v="64058"/>
    <n v="22057.350451049238"/>
    <n v="103.24708122791448"/>
    <n v="100.44"/>
    <n v="13069.1560766"/>
    <n v="0.23553284232676988"/>
    <n v="138.23336752728324"/>
    <n v="-90.961326293136011"/>
    <n v="3192.52959986"/>
    <n v="2708.8925037599997"/>
    <n v="3972.9763058433336"/>
    <n v="8906.3545610500005"/>
    <n v="3.6189333333333336"/>
    <n v="4.234166666666666"/>
    <n v="250.38101582480832"/>
    <n v="7.0633999999999997"/>
    <n v="160.67378986977425"/>
    <n v="0.68778300000000003"/>
    <n v="2528.6617584400001"/>
    <n v="2980.6292505799997"/>
    <n v="4.7133505784292566"/>
    <n v="11921.305668393332"/>
    <n v="5742.32629284"/>
    <n v="6253.4348681000001"/>
    <n v="5667.8708002933317"/>
    <n v="12067.2802734375"/>
    <n v="3.2050807476043701"/>
    <n v="130.00869750976563"/>
    <n v="81.040786743164063"/>
    <n v="1"/>
    <n v="1"/>
    <n v="1"/>
    <n v="1"/>
    <s v="PEG"/>
    <s v="DEU"/>
    <n v="-4.0840000000000001E-2"/>
    <n v="-0.40892547369003296"/>
    <n v="3.4268300980329514E-2"/>
    <n v="0.22131675481796265"/>
    <n v="3.6189332604408264E-2"/>
    <m/>
    <m/>
    <n v="8.3241378888487816E-3"/>
    <n v="2.5944164022803307E-2"/>
    <n v="2.5729984045028687E-2"/>
    <n v="-0.43094703555107117"/>
    <n v="3.869861364364624E-2"/>
    <m/>
    <m/>
    <m/>
    <n v="4.2341668158769608E-2"/>
    <n v="2.2021559998393059E-2"/>
    <n v="-2.8775166720151901E-3"/>
    <n v="-2.8635971248149872E-2"/>
    <n v="0.12875303626060486"/>
  </r>
  <r>
    <x v="139"/>
    <x v="8"/>
    <s v="FRA"/>
    <n v="132"/>
    <n v="64399.244033153613"/>
    <n v="21244.207306860604"/>
    <n v="99.765860994304859"/>
    <n v="100.56"/>
    <n v="12702.09565854"/>
    <n v="0.22037132542547705"/>
    <n v="138.35448826488386"/>
    <n v="-69.861526121970016"/>
    <n v="2637.5571800099997"/>
    <n v="2240.6507184500001"/>
    <n v="4109.7580993758338"/>
    <n v="8879.3553709299995"/>
    <n v="0.64722500000000005"/>
    <n v="3.6491916666666699"/>
    <n v="232.60213265347846"/>
    <n v="8.7363"/>
    <n v="163.33278563148863"/>
    <n v="0.83038900000000004"/>
    <n v="2314.2818917"/>
    <n v="3084.8214604599998"/>
    <n v="4.5533597112314288"/>
    <n v="12011.083223198331"/>
    <n v="5990.6912917499994"/>
    <n v="6489.45475627"/>
    <n v="5521.6284669283314"/>
    <n v="12578.1787109375"/>
    <n v="4.3769826889038086"/>
    <n v="121.87578582763672"/>
    <n v="79.5211181640625"/>
    <n v="0"/>
    <n v="0"/>
    <n v="1"/>
    <n v="1"/>
    <s v="PEG"/>
    <s v="DEU"/>
    <n v="-3.1924969999999999"/>
    <n v="0.29031974077224731"/>
    <n v="-4.4754542410373688E-2"/>
    <n v="-6.4043566584587097E-2"/>
    <n v="6.4722499810159206E-3"/>
    <m/>
    <m/>
    <n v="-7.1007780730724335E-2"/>
    <n v="2.6253236457705498E-2"/>
    <n v="2.8259910643100739E-2"/>
    <n v="0.23895440995693207"/>
    <n v="4.1458602994680405E-2"/>
    <m/>
    <m/>
    <m/>
    <n v="3.6491915583610535E-2"/>
    <n v="5.1365319639444351E-2"/>
    <n v="6.4127356745302677E-3"/>
    <n v="1.3958660885691643E-2"/>
    <n v="-2.8785659000277519E-2"/>
  </r>
  <r>
    <x v="140"/>
    <x v="8"/>
    <s v="FRA"/>
    <n v="132"/>
    <n v="64707.497706606577"/>
    <n v="21477.477402452558"/>
    <n v="101.20948583160421"/>
    <n v="101.9067066003585"/>
    <n v="13088.237865730001"/>
    <n v="0.22071553665248939"/>
    <n v="140.47286524699993"/>
    <n v="-82.325016175441704"/>
    <n v="3001.6461128599999"/>
    <n v="2558.2454191399997"/>
    <n v="4472.155209796666"/>
    <n v="9552.6558740100008"/>
    <n v="0.37625833333333403"/>
    <n v="3.1170170000000001"/>
    <n v="244.53347617709514"/>
    <n v="8.8712999999999997"/>
    <n v="168.46823266699445"/>
    <n v="0.85256900000000002"/>
    <n v="2621.08609974"/>
    <n v="3352.81269281"/>
    <n v="4.90912288579554"/>
    <n v="12394.070823849168"/>
    <n v="6542.6135115500001"/>
    <n v="6890.9135594099989"/>
    <n v="5503.157264439169"/>
    <n v="13215.7822265625"/>
    <n v="4.5551629066467285"/>
    <n v="121.90652465820313"/>
    <n v="78.803291320800781"/>
    <n v="0"/>
    <n v="0"/>
    <n v="1"/>
    <n v="1"/>
    <s v="PEG"/>
    <s v="DEU"/>
    <n v="-0.24250000999999999"/>
    <n v="4.1892267763614655E-2"/>
    <n v="8.0005906522274017E-2"/>
    <n v="9.3898259103298187E-2"/>
    <n v="3.7625832483172417E-3"/>
    <m/>
    <m/>
    <n v="5.1293626427650452E-2"/>
    <n v="2.8712281957268715E-2"/>
    <n v="2.7311382815241814E-2"/>
    <n v="4.0655070915818214E-3"/>
    <n v="3.7673596292734146E-2"/>
    <m/>
    <m/>
    <m/>
    <n v="3.1170999631285667E-2"/>
    <n v="3.7826757878065109E-2"/>
    <n v="6.8982049822807312E-2"/>
    <n v="7.3428049683570862E-2"/>
    <n v="4.8830419778823853E-2"/>
  </r>
  <r>
    <x v="141"/>
    <x v="8"/>
    <s v="FRA"/>
    <n v="132"/>
    <n v="65021.93707250341"/>
    <n v="21842.236687015589"/>
    <n v="102.92967273623202"/>
    <n v="102.04141201931134"/>
    <n v="13502.01554133"/>
    <n v="0.22415383868304764"/>
    <n v="143.43908739232012"/>
    <n v="-115.9823135000247"/>
    <n v="3364.41657214"/>
    <n v="2759.5455032999998"/>
    <n v="4695.7900831758334"/>
    <n v="9931.3529692499997"/>
    <n v="0.69335833333333297"/>
    <n v="3.3210579999999998"/>
    <n v="259.06372621080664"/>
    <n v="8.8109999999999999"/>
    <n v="171.29045706226398"/>
    <n v="0.87834400000000001"/>
    <n v="2576.4154280400003"/>
    <n v="3183.8578483199999"/>
    <n v="5.0696112528016082"/>
    <n v="13194.710619446667"/>
    <n v="6717.3932542000002"/>
    <n v="7221.4962087000004"/>
    <n v="5973.2144107466665"/>
    <n v="13756.5986328125"/>
    <n v="4.3748207092285156"/>
    <n v="114.44744873046875"/>
    <n v="78.065269470214844"/>
    <n v="0"/>
    <n v="0"/>
    <n v="1"/>
    <n v="1"/>
    <s v="PEG"/>
    <s v="DEU"/>
    <n v="0.42583399999999999"/>
    <n v="-0.13389000296592712"/>
    <n v="8.7042570114135742E-2"/>
    <n v="2.216957276687026E-3"/>
    <n v="6.9335834123194218E-3"/>
    <m/>
    <m/>
    <n v="5.9423472732305527E-2"/>
    <n v="2.7619101107120514E-2"/>
    <n v="2.6069935411214828E-2"/>
    <n v="-0.16951571404933929"/>
    <n v="4.289751872420311E-2"/>
    <m/>
    <m/>
    <m/>
    <n v="3.3212166279554367E-2"/>
    <n v="3.5625714808702469E-2"/>
    <n v="4.5843895524740219E-2"/>
    <n v="5.5504687130451202E-2"/>
    <n v="4.5752702280879021E-3"/>
  </r>
  <r>
    <x v="142"/>
    <x v="8"/>
    <s v="FRA"/>
    <n v="132"/>
    <n v="65337.407387140898"/>
    <n v="21818.118066179795"/>
    <n v="102.75344387469072"/>
    <n v="101.11903269161515"/>
    <n v="13701.65605428"/>
    <n v="0.22478317121088695"/>
    <n v="146.24216731964805"/>
    <n v="-132.22098092380199"/>
    <n v="3410.5500279500002"/>
    <n v="2849.6739951"/>
    <n v="4993.4551703133329"/>
    <n v="10498.322842629999"/>
    <n v="4.9333333333333299E-2"/>
    <n v="2.5359919999999998"/>
    <n v="257.88240506985449"/>
    <n v="9.4001999999999999"/>
    <n v="174.89835275921774"/>
    <n v="0.90603999999999996"/>
    <n v="2656.1666801000001"/>
    <n v="3231.5000052299997"/>
    <n v="4.9716310444141278"/>
    <n v="13386.3391642725"/>
    <n v="6939.4478178399995"/>
    <n v="7390.5100893199997"/>
    <n v="5995.8290749525004"/>
    <n v="14152.37109375"/>
    <n v="4.7333431243896484"/>
    <n v="113.05118560791016"/>
    <n v="76.353340148925781"/>
    <n v="0"/>
    <n v="0"/>
    <n v="1"/>
    <n v="1"/>
    <s v="PEG"/>
    <s v="DEU"/>
    <n v="-0.55416697000000004"/>
    <n v="0.20368699729442596"/>
    <n v="2.2059405222535133E-2"/>
    <n v="0.18912792205810547"/>
    <n v="4.9333332572132349E-4"/>
    <m/>
    <m/>
    <n v="-4.5625790953636169E-3"/>
    <n v="2.662198431789875E-2"/>
    <n v="2.674400620162487E-2"/>
    <n v="0.15230663120746613"/>
    <n v="4.4589150696992874E-2"/>
    <m/>
    <m/>
    <m/>
    <n v="2.5361834093928337E-2"/>
    <n v="5.1380373537540436E-2"/>
    <n v="5.9849720448255539E-2"/>
    <n v="5.1319476217031479E-2"/>
    <n v="9.4810627400875092E-2"/>
  </r>
  <r>
    <x v="143"/>
    <x v="8"/>
    <s v="FRA"/>
    <n v="132"/>
    <n v="65669.372881628704"/>
    <n v="21841.280960321226"/>
    <n v="102.81499907776831"/>
    <n v="101.1123661562569"/>
    <n v="13887.849448729999"/>
    <n v="0.22063064340755445"/>
    <n v="147.50528358319613"/>
    <n v="-70.828032188522997"/>
    <n v="3341.81885349"/>
    <n v="2808.6766825999998"/>
    <n v="5241.4528333033331"/>
    <n v="10792.840976059999"/>
    <n v="4.30666666666666E-2"/>
    <n v="2.2043499999999998"/>
    <n v="252.4445914624722"/>
    <n v="9.9206000000000003"/>
    <n v="177.5953053855774"/>
    <n v="0.93413200000000007"/>
    <n v="2779.5915492199997"/>
    <n v="3231.2769798499999"/>
    <n v="4.7564136030744697"/>
    <n v="13603.759938338331"/>
    <n v="7196.24842377"/>
    <n v="7586.7986619999992"/>
    <n v="6016.961276338332"/>
    <n v="13218.556640625"/>
    <n v="5.3156723976135254"/>
    <n v="110.40459442138672"/>
    <n v="74.909217834472656"/>
    <n v="0"/>
    <n v="0"/>
    <n v="1"/>
    <n v="1"/>
    <s v="PEG"/>
    <s v="DEU"/>
    <n v="-0.16583334"/>
    <n v="0.22217300534248352"/>
    <n v="5.948362872004509E-3"/>
    <n v="-3.8717765361070633E-2"/>
    <n v="4.3066666694357991E-4"/>
    <m/>
    <m/>
    <n v="-2.1084871143102646E-2"/>
    <n v="2.7033234015107155E-2"/>
    <n v="2.76155024766922E-2"/>
    <n v="0.1798592209815979"/>
    <n v="3.5863418132066727E-2"/>
    <m/>
    <m/>
    <m/>
    <n v="2.2046083584427834E-2"/>
    <n v="4.231378436088562E-2"/>
    <n v="3.3966634422540665E-2"/>
    <n v="4.7026354819536209E-2"/>
    <n v="-1.9143549725413322E-2"/>
  </r>
  <r>
    <x v="144"/>
    <x v="8"/>
    <s v="FRA"/>
    <n v="132"/>
    <n v="66009.585966041675"/>
    <n v="21940.470687708923"/>
    <n v="103.30757411427395"/>
    <n v="101.45947267834897"/>
    <n v="14101.534001049999"/>
    <n v="0.21771028037383178"/>
    <n v="148.25425467488967"/>
    <n v="-134.81066505003798"/>
    <n v="3308.5159166000003"/>
    <n v="2808.0207255999999"/>
    <n v="5475.8667200849995"/>
    <n v="11201.941678249999"/>
    <n v="5.7291666666666699E-2"/>
    <n v="1.666442"/>
    <n v="247.82373670545201"/>
    <n v="10.359400000000001"/>
    <n v="179.02893704326186"/>
    <n v="0.94888700000000004"/>
    <n v="2803.2322395000001"/>
    <n v="3273.2319895699998"/>
    <n v="5.4028251379622754"/>
    <n v="14218.937184910001"/>
    <n v="7473.9281410099993"/>
    <n v="7729.7972880000007"/>
    <n v="6489.1398969099992"/>
    <n v="15116.0830078125"/>
    <n v="5.2717761993408203"/>
    <n v="110.68717193603516"/>
    <n v="75.76092529296875"/>
    <n v="0"/>
    <n v="0"/>
    <n v="1"/>
    <n v="1"/>
    <s v="PEG"/>
    <s v="DEU"/>
    <n v="7.4999999999999997E-3"/>
    <n v="2.7084000408649445E-2"/>
    <n v="1.0193793103098869E-2"/>
    <n v="0.32382974028587341"/>
    <n v="5.7291664415970445E-4"/>
    <m/>
    <m/>
    <n v="-1.7560290172696114E-2"/>
    <n v="2.7754083275794983E-2"/>
    <n v="2.8250163421034813E-2"/>
    <n v="-5.4004350677132607E-3"/>
    <n v="3.2660819590091705E-2"/>
    <m/>
    <m/>
    <m/>
    <n v="1.666666753590107E-2"/>
    <n v="3.2484438270330429E-2"/>
    <n v="4.331708699464798E-2"/>
    <n v="1.351366750895977E-2"/>
    <n v="0.16220133006572723"/>
  </r>
  <r>
    <x v="145"/>
    <x v="8"/>
    <s v="FRA"/>
    <n v="132"/>
    <n v="66291.03497223786"/>
    <n v="22075.007599300599"/>
    <n v="104.08653823276163"/>
    <n v="102.59463281417081"/>
    <n v="14420.76859424"/>
    <n v="0.21565946586455201"/>
    <n v="148.30987134011397"/>
    <n v="-53.068428426803187"/>
    <n v="3332.1303686000001"/>
    <n v="2925.1090500999999"/>
    <n v="6135.1390360891664"/>
    <n v="11717.891216169999"/>
    <n v="-0.199075"/>
    <n v="0.84185829999999995"/>
    <n v="243.20288194843178"/>
    <n v="10.056800000000001"/>
    <n v="181.28977948021495"/>
    <n v="0.95579700000000001"/>
    <n v="2832.3501707299997"/>
    <n v="3329.27039608"/>
    <n v="6.0251400753191877"/>
    <n v="14620.96011107"/>
    <n v="7776.8687623199994"/>
    <n v="7987.5883890000005"/>
    <n v="6633.37172207"/>
    <n v="15612.169921875"/>
    <n v="5.764798641204834"/>
    <n v="108.04460144042969"/>
    <n v="74.336174011230469"/>
    <n v="0"/>
    <n v="0"/>
    <n v="1"/>
    <n v="1"/>
    <s v="PEG"/>
    <s v="DEU"/>
    <n v="-0.20416666999999999"/>
    <n v="0.11944600194692612"/>
    <n v="1.0631248354911804E-2"/>
    <n v="1.4310303959064186E-4"/>
    <n v="-1.990749966353178E-3"/>
    <m/>
    <m/>
    <n v="-1.763584278523922E-2"/>
    <n v="2.8267091140151024E-2"/>
    <n v="2.8774553909897804E-2"/>
    <n v="8.5263587534427643E-2"/>
    <n v="3.1496874988079071E-2"/>
    <m/>
    <m/>
    <m/>
    <n v="8.4440829232335091E-3"/>
    <n v="3.4182410687208176E-2"/>
    <n v="2.6446757838129997E-2"/>
    <n v="3.3270008862018585E-2"/>
    <n v="-9.2382344882935286E-4"/>
  </r>
  <r>
    <x v="146"/>
    <x v="8"/>
    <s v="FRA"/>
    <n v="132"/>
    <n v="66464.234360666276"/>
    <n v="22243.411544010611"/>
    <n v="104.94947457600556"/>
    <n v="104.14552373120293"/>
    <n v="14654.92556453"/>
    <n v="0.21957019157431915"/>
    <n v="148.58177503676961"/>
    <n v="-71.222938243615801"/>
    <n v="3316.1250178"/>
    <n v="2898.4771959"/>
    <n v="6719.9165021266672"/>
    <n v="12336.08477168"/>
    <n v="-0.55626666667000002"/>
    <n v="0.4678833"/>
    <n v="245.39170788596769"/>
    <n v="9.41"/>
    <n v="183.84609594633397"/>
    <n v="0.97956799999999999"/>
    <n v="2887.0045079700003"/>
    <n v="3425.7879090599999"/>
    <n v="6.2229105397969828"/>
    <n v="15238.136933230002"/>
    <n v="8159.9082928999997"/>
    <n v="8252.5950169999996"/>
    <n v="6985.2352000000001"/>
    <n v="15843.43359375"/>
    <n v="6.2862567901611328"/>
    <n v="107.69346618652344"/>
    <n v="73.591011047363281"/>
    <n v="0"/>
    <n v="0"/>
    <n v="1"/>
    <n v="1"/>
    <s v="PEG"/>
    <s v="DEU"/>
    <n v="-0.21250000999999999"/>
    <n v="8.9400000870227814E-2"/>
    <n v="3.8116678595542908E-2"/>
    <n v="3.5276845097541809E-2"/>
    <n v="-3.1940000000000002E-3"/>
    <m/>
    <m/>
    <n v="9.2500448226928711E-3"/>
    <n v="2.8866633772850037E-2"/>
    <n v="2.8602063655853271E-2"/>
    <n v="5.3399998694658279E-2"/>
    <n v="3.4175053238868713E-2"/>
    <m/>
    <m/>
    <m/>
    <n v="4.679E-3"/>
    <n v="3.5999998450279236E-2"/>
    <n v="4.3602298945188522E-2"/>
    <n v="5.330449715256691E-2"/>
    <n v="1.6041422262787819E-2"/>
  </r>
  <r>
    <x v="147"/>
    <x v="8"/>
    <s v="FRA"/>
    <n v="132"/>
    <n v="66639.49564657599"/>
    <n v="22726.543640919506"/>
    <n v="107.04321509608671"/>
    <n v="105.37922772567464"/>
    <n v="15068.919705939999"/>
    <n v="0.22479818639999999"/>
    <n v="150.11555907107788"/>
    <n v="-115.57861414455982"/>
    <n v="3554.1718130999998"/>
    <n v="3051.5185235700001"/>
    <n v="7572.8683218433325"/>
    <n v="13431.4411277"/>
    <n v="-0.63573267685450741"/>
    <n v="0.80985830000000003"/>
    <n v="252.93099722636904"/>
    <n v="9.02"/>
    <n v="187.91007996106597"/>
    <n v="0.981321"/>
    <n v="3038.8979108899998"/>
    <n v="3527.9072948200001"/>
    <n v="5.469498874343369"/>
    <n v="15974.520821"/>
    <n v="8615.5819420899988"/>
    <n v="8711.7649169999986"/>
    <n v="7262.7559040000015"/>
    <n v="16256.4306640625"/>
    <n v="6.5710425109411466"/>
    <n v="107.53757861387679"/>
    <n v="72.653983387094186"/>
    <n v="0"/>
    <n v="0"/>
    <n v="1"/>
    <n v="1"/>
    <s v="PEG"/>
    <s v="DEU"/>
    <n v="-3.5000000000000003E-2"/>
    <n v="0.1851000040769577"/>
    <n v="5.8876745402812958E-2"/>
    <n v="3.5844404250383377E-2"/>
    <n v="-3.5339999999999998E-3"/>
    <m/>
    <m/>
    <n v="3.0220508575439453E-2"/>
    <n v="2.8656236827373505E-2"/>
    <n v="2.781563438475132E-2"/>
    <n v="0.15320000052452087"/>
    <n v="2.7662158012390137E-2"/>
    <m/>
    <m/>
    <m/>
    <n v="8.0990000000000003E-3"/>
    <n v="3.189999982714653E-2"/>
    <n v="7.7821843326091766E-2"/>
    <n v="9.8951257765293121E-2"/>
    <n v="1.6155201941728592E-2"/>
  </r>
  <r>
    <x v="148"/>
    <x v="8"/>
    <s v="FRA"/>
    <n v="132"/>
    <n v="66850.840138408283"/>
    <n v="23071.732518274752"/>
    <n v="108.74079069397978"/>
    <n v="106.12257619003104"/>
    <n v="15502.271138420001"/>
    <n v="0.22892634301271186"/>
    <n v="152.89392048052804"/>
    <n v="-128.82387316027018"/>
    <n v="3709.2728457499998"/>
    <n v="3170.0630726100003"/>
    <n v="8194.8620549066673"/>
    <n v="14181.186859559999"/>
    <n v="-0.61435598391293222"/>
    <n v="0.78410829999999998"/>
    <n v="260.65454535037696"/>
    <n v="8.6"/>
    <n v="191.08329898122639"/>
    <n v="0.97781499999999999"/>
    <n v="3059.3244118699999"/>
    <n v="3508.9501375199998"/>
    <n v="5.7288820960698672"/>
    <n v="16943.152844190001"/>
    <n v="9100.9245263899993"/>
    <n v="9173.7816703799999"/>
    <n v="7769.371173810001"/>
    <n v="16699.478515625"/>
    <n v="6.451787214614173"/>
    <n v="109.69896025774342"/>
    <n v="72.685740422027195"/>
    <n v="0"/>
    <n v="0"/>
    <n v="1"/>
    <n v="1"/>
    <s v="PEG"/>
    <s v="DEU"/>
    <n v="-6.6666700000000004E-3"/>
    <n v="-7.4500001966953278E-2"/>
    <n v="5.8760747313499451E-2"/>
    <n v="9.5967259258031845E-3"/>
    <n v="-3.6289999999999998E-3"/>
    <m/>
    <m/>
    <n v="3.1017065048217773E-2"/>
    <n v="2.7743682265281677E-2"/>
    <n v="2.6909042149782181E-2"/>
    <n v="-0.10029999911785126"/>
    <n v="2.8676226735115051E-2"/>
    <m/>
    <m/>
    <m/>
    <n v="7.8410000000000007E-3"/>
    <n v="2.5799999013543129E-2"/>
    <n v="1.5455859713256359E-2"/>
    <n v="1.9878264516592026E-2"/>
    <n v="2.9838629998266697E-3"/>
  </r>
  <r>
    <x v="149"/>
    <x v="8"/>
    <s v="FRA"/>
    <n v="132"/>
    <n v="66999.296757061224"/>
    <n v="23443.588620984108"/>
    <n v="110.50278126673248"/>
    <n v="107.76345430004658"/>
    <n v="15989.83741695"/>
    <n v="0.2347738689344385"/>
    <n v="154.58837488104194"/>
    <n v="-46.530426883324502"/>
    <n v="3792.6121825999999"/>
    <n v="3275.68526875"/>
    <n v="9034.3487173058329"/>
    <n v="15241.38392038"/>
    <n v="-0.56595767406079889"/>
    <n v="0.13020000000000001"/>
    <n v="269.22950822821252"/>
    <n v="8.41"/>
    <n v="193.86398687358405"/>
    <n v="0.9745910000000001"/>
    <n v="3005.3063529199999"/>
    <n v="3583.3815783099999"/>
    <n v="5.8390332917927692"/>
    <n v="17876.65837003"/>
    <n v="9679.0784666199997"/>
    <n v="9728.71473281"/>
    <n v="8147.9436372199998"/>
    <n v="17588.75390625"/>
    <n v="6.5765565817595277"/>
    <n v="108.35789356151224"/>
    <n v="72.437365051158068"/>
    <n v="0"/>
    <n v="0"/>
    <n v="1"/>
    <n v="1"/>
    <s v="PEG"/>
    <s v="DEU"/>
    <n v="-3.0833329999999999E-2"/>
    <n v="0.28369998931884766"/>
    <n v="5.9437762945890427E-2"/>
    <n v="7.7445574104785919E-2"/>
    <n v="-3.9170000000000003E-3"/>
    <m/>
    <m/>
    <n v="3.2415986061096191E-2"/>
    <n v="2.7021776884794235E-2"/>
    <n v="2.6173342019319534E-2"/>
    <n v="0.24300000071525574"/>
    <n v="3.2743364572525024E-2"/>
    <m/>
    <m/>
    <m/>
    <n v="1.3020000000000002E-3"/>
    <n v="4.0700003504753113E-2"/>
    <n v="0.10937556624412537"/>
    <n v="0.1335979551076889"/>
    <n v="3.6764286458492279E-2"/>
  </r>
  <r>
    <x v="150"/>
    <x v="8"/>
    <s v="FRA"/>
    <n v="132"/>
    <n v="67139.505785788991"/>
    <n v="21525.949965130512"/>
    <n v="101.60696468666245"/>
    <n v="99.935140103507592"/>
    <n v="15105.771370199998"/>
    <n v="0.22964748182694564"/>
    <n v="155.32498671379659"/>
    <n v="-286.858598320098"/>
    <n v="3281.3002606699997"/>
    <n v="2742.25447678"/>
    <n v="10603.154610585001"/>
    <n v="17671.284792899998"/>
    <n v="-0.57164404915934552"/>
    <n v="-0.1452667"/>
    <n v="284.2508970993145"/>
    <n v="8.01"/>
    <n v="188.71257917451075"/>
    <n v="1.1504220000000001"/>
    <n v="2821.25137829"/>
    <n v="3846.6695989700002"/>
    <n v="5.345587156710943"/>
    <n v="19296.510094379999"/>
    <n v="10169.216096589998"/>
    <n v="10181.534969049999"/>
    <n v="9114.9751253300001"/>
    <n v="18824.3046875"/>
    <n v="6.175110602374172"/>
    <n v="103.43384545459541"/>
    <n v="72.332102327854088"/>
    <n v="0"/>
    <n v="0"/>
    <n v="1"/>
    <n v="1"/>
    <s v="PEG"/>
    <s v="DEU"/>
    <n v="-6.8333340000000006E-2"/>
    <n v="-8.39999970048666E-3"/>
    <n v="8.2068741321563721E-2"/>
    <n v="3.9300255477428436E-2"/>
    <n v="-4.9630000000000004E-3"/>
    <m/>
    <m/>
    <n v="5.5794000625610352E-2"/>
    <n v="2.627473883330822E-2"/>
    <n v="2.4886235594749451E-2"/>
    <n v="-2.669999934732914E-2"/>
    <n v="1.8802013248205185E-2"/>
    <m/>
    <m/>
    <m/>
    <n v="-1.4530000000000001E-3"/>
    <n v="1.8300000578165054E-2"/>
    <n v="4.3121576309204102E-2"/>
    <n v="5.2727237343788147E-2"/>
    <n v="1.7168628051877022E-2"/>
  </r>
  <r>
    <x v="0"/>
    <x v="9"/>
    <s v="GBR"/>
    <n v="112"/>
    <n v="31400"/>
    <n v="3190.4340127388537"/>
    <n v="13.815307623084609"/>
    <n v="14.81"/>
    <n v="1.0562024248317248"/>
    <n v="7.4343433876901691E-2"/>
    <n v="2.1972130379435137"/>
    <n v="5.5299999999999995E-2"/>
    <n v="0.27900000000000003"/>
    <n v="0.246"/>
    <n v="0.128052"/>
    <n v="0.50061095675522194"/>
    <n v="3.05"/>
    <n v="3.24"/>
    <m/>
    <n v="3.700000000000002"/>
    <n v="0.43882652579945336"/>
    <n v="0.77353046225782796"/>
    <n v="7.1874999999999994E-2"/>
    <n v="6.8000000000000005E-2"/>
    <n v="0.17899999999999999"/>
    <m/>
    <m/>
    <m/>
    <m/>
    <m/>
    <m/>
    <m/>
    <m/>
    <n v="0"/>
    <n v="0"/>
    <n v="1"/>
    <n v="1"/>
    <s v="BASE"/>
    <s v="NA"/>
    <m/>
    <m/>
    <m/>
    <n v="2.4423336610198021E-2"/>
    <n v="3.0500000342726707E-2"/>
    <m/>
    <m/>
    <m/>
    <m/>
    <m/>
    <m/>
    <m/>
    <m/>
    <m/>
    <m/>
    <n v="3.2400000840425491E-2"/>
    <m/>
    <m/>
    <m/>
    <n v="2.7461668476462364E-2"/>
  </r>
  <r>
    <x v="1"/>
    <x v="9"/>
    <s v="GBR"/>
    <n v="112"/>
    <n v="31685"/>
    <n v="3331.8750197254221"/>
    <n v="14.210668296737591"/>
    <n v="15.24"/>
    <n v="1.1416643196064273"/>
    <n v="7.8264946179010558E-2"/>
    <n v="2.2279740204747234"/>
    <n v="7.6499999999999999E-2"/>
    <n v="0.30399999999999999"/>
    <n v="0.28499999999999998"/>
    <n v="0.13775499999999999"/>
    <n v="0.55177379736292453"/>
    <n v="2.63"/>
    <n v="3.23"/>
    <m/>
    <n v="1.600000000000001"/>
    <n v="0.44618432223375198"/>
    <n v="0.71710374920629671"/>
    <n v="7.4300000000000005E-2"/>
    <n v="7.0000000000000007E-2"/>
    <n v="0.1832"/>
    <m/>
    <m/>
    <m/>
    <m/>
    <m/>
    <m/>
    <m/>
    <m/>
    <n v="0"/>
    <n v="0"/>
    <n v="1"/>
    <n v="1"/>
    <s v="BASE"/>
    <s v="NA"/>
    <m/>
    <n v="0.26190000772476196"/>
    <m/>
    <n v="4.5143637806177139E-2"/>
    <n v="2.630000002682209E-2"/>
    <m/>
    <m/>
    <m/>
    <m/>
    <m/>
    <n v="0.20020000636577606"/>
    <n v="5.1408097147941589E-2"/>
    <m/>
    <m/>
    <m/>
    <n v="3.229999914765358E-2"/>
    <n v="6.1699997633695602E-2"/>
    <m/>
    <m/>
    <n v="3.5721819847822189E-2"/>
  </r>
  <r>
    <x v="2"/>
    <x v="9"/>
    <s v="GBR"/>
    <n v="112"/>
    <n v="31874"/>
    <n v="3319.1654012674912"/>
    <n v="14.156266795906028"/>
    <n v="15.35"/>
    <n v="1.2113605067968172"/>
    <n v="8.7918267499065617E-2"/>
    <n v="2.3326887994370349"/>
    <n v="9.7299999999999998E-2"/>
    <n v="0.32600000000000001"/>
    <n v="0.318"/>
    <n v="0.13914299999999999"/>
    <n v="0.57242536940081146"/>
    <n v="3.9"/>
    <n v="3.24"/>
    <m/>
    <n v="0.90000000000000047"/>
    <n v="0.45571172530893361"/>
    <n v="0.67409311347550238"/>
    <n v="7.5299999999999992E-2"/>
    <n v="6.9000000000000006E-2"/>
    <n v="0.1837"/>
    <m/>
    <m/>
    <m/>
    <m/>
    <m/>
    <m/>
    <m/>
    <m/>
    <n v="0"/>
    <n v="0"/>
    <n v="1"/>
    <n v="1"/>
    <s v="BASE"/>
    <s v="NA"/>
    <m/>
    <n v="6.3100002706050873E-2"/>
    <m/>
    <n v="1.621621660888195E-2"/>
    <n v="3.9000000804662704E-2"/>
    <m/>
    <m/>
    <m/>
    <m/>
    <m/>
    <n v="3.2800000160932541E-2"/>
    <n v="2.9337722808122635E-2"/>
    <m/>
    <m/>
    <m/>
    <n v="3.2400000840425491E-2"/>
    <n v="3.0300000682473183E-2"/>
    <m/>
    <m/>
    <n v="2.7608107775449753E-2"/>
  </r>
  <r>
    <x v="3"/>
    <x v="9"/>
    <s v="GBR"/>
    <n v="112"/>
    <n v="32177"/>
    <n v="3364.6976411722662"/>
    <n v="14.474453833286878"/>
    <n v="15.55"/>
    <n v="1.2700453089255994"/>
    <n v="8.8830339697317573E-2"/>
    <n v="2.4050021522195828"/>
    <n v="8.5699999999999998E-2"/>
    <n v="0.34200000000000003"/>
    <n v="0.315"/>
    <n v="0.140101"/>
    <n v="0.57246007306478774"/>
    <n v="4.49"/>
    <n v="3.24"/>
    <m/>
    <n v="1.1000000000000005"/>
    <n v="0.4784454296764461"/>
    <n v="0.61840143485071053"/>
    <n v="7.4074999999999988E-2"/>
    <n v="7.4999999999999997E-2"/>
    <n v="0.18029999999999999"/>
    <m/>
    <m/>
    <m/>
    <m/>
    <m/>
    <m/>
    <m/>
    <m/>
    <n v="0"/>
    <n v="0"/>
    <n v="1"/>
    <n v="1"/>
    <s v="BASE"/>
    <s v="NA"/>
    <m/>
    <n v="4.9699999392032623E-2"/>
    <m/>
    <n v="4.3956045061349869E-2"/>
    <n v="4.4900000095367432E-2"/>
    <m/>
    <m/>
    <m/>
    <m/>
    <m/>
    <n v="1.9600000232458115E-2"/>
    <n v="2.9521381482481956E-2"/>
    <m/>
    <m/>
    <m/>
    <n v="3.2400000840425491E-2"/>
    <n v="3.0100001022219658E-2"/>
    <m/>
    <m/>
    <n v="4.4428020715713501E-2"/>
  </r>
  <r>
    <x v="4"/>
    <x v="9"/>
    <s v="GBR"/>
    <n v="112"/>
    <n v="32501"/>
    <n v="3386.444109412018"/>
    <n v="14.418423844119284"/>
    <n v="15.93"/>
    <n v="1.2628970528012518"/>
    <n v="0.1007677792398786"/>
    <n v="2.3256370811963367"/>
    <n v="7.7599999999999988E-2"/>
    <n v="0.34100000000000003"/>
    <n v="0.30099999999999999"/>
    <n v="0.14074300000000001"/>
    <n v="0.59138802979185257"/>
    <n v="3.41"/>
    <n v="3.24"/>
    <m/>
    <n v="1.6000000000000008"/>
    <n v="0.49410432978020996"/>
    <n v="0.63081062293848067"/>
    <n v="7.5025000000000008E-2"/>
    <n v="7.2999999999999995E-2"/>
    <n v="0.1845"/>
    <m/>
    <m/>
    <m/>
    <m/>
    <m/>
    <m/>
    <m/>
    <m/>
    <n v="0"/>
    <n v="0"/>
    <n v="1"/>
    <n v="1"/>
    <s v="BASE"/>
    <s v="NA"/>
    <m/>
    <n v="3.1700000166893005E-2"/>
    <m/>
    <n v="2.8532607480883598E-2"/>
    <n v="3.4099999815225601E-2"/>
    <m/>
    <m/>
    <m/>
    <m/>
    <m/>
    <n v="-1.2000000104308128E-2"/>
    <n v="4.4230770319700241E-2"/>
    <m/>
    <m/>
    <m/>
    <n v="3.2400000840425491E-2"/>
    <n v="4.3700002133846283E-2"/>
    <m/>
    <m/>
    <n v="3.1316302716732025E-2"/>
  </r>
  <r>
    <x v="5"/>
    <x v="9"/>
    <s v="GBR"/>
    <n v="112"/>
    <n v="32839"/>
    <n v="3433.6683821066422"/>
    <n v="14.653362907334666"/>
    <n v="15.99"/>
    <n v="1.2362135160304137"/>
    <n v="0.10002247671363976"/>
    <n v="2.2814499766536058"/>
    <n v="5.6799999999999996E-2"/>
    <n v="0.34399999999999997"/>
    <n v="0.28299999999999997"/>
    <n v="0.14390799999999998"/>
    <n v="0.60959974145407336"/>
    <n v="2.9"/>
    <n v="3.2"/>
    <m/>
    <n v="2.2000000000000011"/>
    <n v="0.50806527686067404"/>
    <n v="0.63654342948817721"/>
    <n v="7.6474999999999987E-2"/>
    <n v="7.4999999999999997E-2"/>
    <n v="0.1789"/>
    <m/>
    <m/>
    <m/>
    <m/>
    <m/>
    <m/>
    <m/>
    <m/>
    <n v="0"/>
    <n v="0"/>
    <n v="1"/>
    <n v="1"/>
    <s v="BASE"/>
    <s v="NA"/>
    <m/>
    <n v="7.5300000607967377E-2"/>
    <m/>
    <n v="5.7298768311738968E-2"/>
    <n v="2.8999999165534973E-2"/>
    <m/>
    <m/>
    <m/>
    <m/>
    <m/>
    <n v="3.48999984562397E-2"/>
    <n v="3.9037588983774185E-2"/>
    <m/>
    <m/>
    <m/>
    <n v="3.2000001519918442E-2"/>
    <n v="4.0400002151727676E-2"/>
    <m/>
    <m/>
    <n v="4.3149381875991821E-2"/>
  </r>
  <r>
    <x v="6"/>
    <x v="9"/>
    <s v="GBR"/>
    <n v="112"/>
    <n v="33200"/>
    <n v="3430.1604216867477"/>
    <n v="14.580198276789764"/>
    <n v="15.98"/>
    <n v="1.2199570661959416"/>
    <n v="0.10283495870145211"/>
    <n v="2.2746056267236447"/>
    <n v="3.15E-2"/>
    <n v="0.34499999999999997"/>
    <n v="0.25700000000000001"/>
    <n v="0.14072000000000001"/>
    <n v="0.61150940696343503"/>
    <n v="1.89"/>
    <n v="3.16"/>
    <m/>
    <n v="3.4000000000000012"/>
    <n v="0.517781341382889"/>
    <n v="0.65433534401637505"/>
    <n v="7.7475000000000002E-2"/>
    <n v="7.5999999999999998E-2"/>
    <n v="0.18440000000000001"/>
    <m/>
    <m/>
    <m/>
    <m/>
    <m/>
    <m/>
    <m/>
    <m/>
    <n v="0"/>
    <n v="0"/>
    <n v="1"/>
    <n v="1"/>
    <s v="BASE"/>
    <s v="NA"/>
    <m/>
    <n v="6.8400003015995026E-2"/>
    <m/>
    <n v="3.3288948237895966E-2"/>
    <n v="1.8899999558925629E-2"/>
    <m/>
    <m/>
    <m/>
    <m/>
    <m/>
    <n v="3.1599998474121094E-2"/>
    <n v="3.5672742873430252E-2"/>
    <m/>
    <m/>
    <m/>
    <n v="3.1599998474121094E-2"/>
    <n v="3.6800000816583633E-2"/>
    <m/>
    <m/>
    <n v="2.6094473898410797E-2"/>
  </r>
  <r>
    <x v="7"/>
    <x v="9"/>
    <s v="GBR"/>
    <n v="112"/>
    <n v="33576"/>
    <n v="3425.1970455086971"/>
    <n v="14.617978483491315"/>
    <n v="16.010000000000002"/>
    <n v="1.2067037000313108"/>
    <n v="0.10097262544028972"/>
    <n v="2.2586833873365793"/>
    <n v="1.0500000000000001E-2"/>
    <n v="0.36299999999999999"/>
    <n v="0.253"/>
    <n v="0.13686199999999998"/>
    <n v="0.57858334177526971"/>
    <n v="2.34"/>
    <n v="3.15"/>
    <m/>
    <n v="4.4000000000000021"/>
    <n v="0.54909914159041662"/>
    <n v="0.65806034319909346"/>
    <n v="8.0325000000000008E-2"/>
    <n v="0.08"/>
    <n v="0.19700000000000001"/>
    <m/>
    <m/>
    <m/>
    <m/>
    <m/>
    <m/>
    <m/>
    <m/>
    <n v="0"/>
    <n v="0"/>
    <n v="1"/>
    <n v="1"/>
    <s v="BASE"/>
    <s v="NA"/>
    <m/>
    <n v="8.8700011372566223E-2"/>
    <m/>
    <n v="4.4547870755195618E-2"/>
    <n v="2.3399999365210533E-2"/>
    <m/>
    <m/>
    <m/>
    <m/>
    <m/>
    <n v="4.6100001782178879E-2"/>
    <n v="4.0722683072090149E-2"/>
    <m/>
    <m/>
    <m/>
    <n v="3.1500000506639481E-2"/>
    <n v="4.2599998414516449E-2"/>
    <m/>
    <m/>
    <n v="3.397393599152565E-2"/>
  </r>
  <r>
    <x v="8"/>
    <x v="9"/>
    <s v="GBR"/>
    <n v="112"/>
    <n v="33932"/>
    <n v="3402.5006483555339"/>
    <n v="14.376998703924926"/>
    <n v="16.02"/>
    <n v="1.1750970680397863"/>
    <n v="9.2167546766668274E-2"/>
    <n v="2.2089923528151743"/>
    <n v="2.3100000000000002E-2"/>
    <n v="0.33900000000000002"/>
    <n v="0.247"/>
    <n v="0.14090799999999998"/>
    <n v="0.54879217423296189"/>
    <n v="3.23"/>
    <n v="3.15"/>
    <m/>
    <n v="6.200000000000002"/>
    <n v="0.55447599283086557"/>
    <n v="0.67460659694499503"/>
    <n v="7.5274999999999995E-2"/>
    <n v="8.3000000000000004E-2"/>
    <n v="0.20449999999999999"/>
    <m/>
    <m/>
    <m/>
    <m/>
    <m/>
    <m/>
    <m/>
    <m/>
    <n v="0"/>
    <n v="0"/>
    <n v="1"/>
    <n v="1"/>
    <s v="BASE"/>
    <s v="NA"/>
    <m/>
    <n v="5.1999990828335285E-3"/>
    <m/>
    <n v="2.2980960085988045E-2"/>
    <n v="3.229999914765358E-2"/>
    <m/>
    <m/>
    <m/>
    <m/>
    <m/>
    <n v="-3.5399999469518661E-2"/>
    <n v="4.2089983820915222E-2"/>
    <m/>
    <m/>
    <m/>
    <n v="3.1500000506639481E-2"/>
    <n v="4.0599998086690903E-2"/>
    <m/>
    <m/>
    <n v="2.7640480548143387E-2"/>
  </r>
  <r>
    <x v="9"/>
    <x v="9"/>
    <s v="GBR"/>
    <n v="112"/>
    <n v="34304"/>
    <n v="3352.5074626865676"/>
    <n v="14.332810188626043"/>
    <n v="15.64"/>
    <n v="1.1338586452263069"/>
    <n v="8.4375716567278339E-2"/>
    <n v="2.1117966892913067"/>
    <n v="3.0899999999999997E-2"/>
    <n v="0.33400000000000002"/>
    <n v="0.251"/>
    <n v="0.13236799999999999"/>
    <n v="0.55338269778449134"/>
    <n v="1.76"/>
    <n v="3.17"/>
    <m/>
    <n v="10.700000000000003"/>
    <n v="0.55598528440713191"/>
    <n v="0.70279511865870181"/>
    <n v="7.9750000000000001E-2"/>
    <n v="8.2000000000000003E-2"/>
    <n v="0.20599999999999999"/>
    <m/>
    <m/>
    <m/>
    <m/>
    <m/>
    <m/>
    <m/>
    <m/>
    <n v="0"/>
    <n v="0"/>
    <n v="1"/>
    <n v="1"/>
    <s v="BASE"/>
    <s v="NA"/>
    <m/>
    <n v="0.15649999678134918"/>
    <m/>
    <n v="6.3576161861419678E-2"/>
    <n v="1.7599999904632568E-2"/>
    <m/>
    <m/>
    <m/>
    <m/>
    <m/>
    <n v="0.13079999387264252"/>
    <n v="2.2727273404598236E-2"/>
    <m/>
    <m/>
    <m/>
    <n v="3.1700000166893005E-2"/>
    <n v="2.5700001046061516E-2"/>
    <m/>
    <m/>
    <n v="4.0588080883026123E-2"/>
  </r>
  <r>
    <x v="10"/>
    <x v="9"/>
    <s v="GBR"/>
    <n v="112"/>
    <n v="34623"/>
    <n v="3477.3199318372181"/>
    <n v="14.732448910843154"/>
    <n v="16.309999999999999"/>
    <n v="1.2089683072536384"/>
    <n v="7.9880244624555868E-2"/>
    <n v="2.1751505899700456"/>
    <n v="3.27E-2"/>
    <n v="0.378"/>
    <n v="0.28999999999999998"/>
    <n v="0.128938"/>
    <n v="0.55096018924081358"/>
    <n v="2.3199999999999998"/>
    <n v="3.1"/>
    <m/>
    <n v="5.200000000000002"/>
    <n v="0.5272144137345538"/>
    <n v="0.65401191494485633"/>
    <n v="8.3474999999999994E-2"/>
    <n v="8.1000000000000003E-2"/>
    <n v="0.2064"/>
    <n v="0.25983741109530584"/>
    <n v="4.1099999999999998E-2"/>
    <n v="4.6137653207834521E-2"/>
    <n v="0.21369975788747131"/>
    <n v="1.2487055063247681"/>
    <n v="20.963451385498047"/>
    <n v="81.064582824707031"/>
    <m/>
    <n v="0"/>
    <n v="0"/>
    <n v="1"/>
    <n v="1"/>
    <s v="BASE"/>
    <s v="NA"/>
    <m/>
    <n v="0.13809999823570251"/>
    <m/>
    <n v="4.4929396361112595E-2"/>
    <n v="2.3199999704957008E-2"/>
    <m/>
    <m/>
    <m/>
    <m/>
    <m/>
    <n v="0.10239999741315842"/>
    <n v="3.2383888959884644E-2"/>
    <m/>
    <m/>
    <m/>
    <n v="3.0999999493360519E-2"/>
    <n v="3.5700000822544098E-2"/>
    <m/>
    <m/>
    <n v="3.4064698964357376E-2"/>
  </r>
  <r>
    <x v="11"/>
    <x v="9"/>
    <s v="GBR"/>
    <n v="112"/>
    <n v="34935"/>
    <n v="3568.4267926148564"/>
    <n v="15.211225260198974"/>
    <n v="16.05"/>
    <n v="1.233361730941166"/>
    <n v="7.9763931828215784E-2"/>
    <n v="2.1512239334803751"/>
    <n v="6.0499999999999998E-2"/>
    <n v="0.36499999999999999"/>
    <n v="0.30299999999999999"/>
    <n v="0.13171100000000002"/>
    <n v="0.57284955604724108"/>
    <n v="2.86"/>
    <n v="2.9"/>
    <m/>
    <n v="3.5000000000000013"/>
    <n v="0.52004527874728845"/>
    <n v="0.64360494720526829"/>
    <n v="8.6550000000000016E-2"/>
    <n v="8.3000000000000004E-2"/>
    <n v="0.20699999999999999"/>
    <n v="0.26678079658605974"/>
    <n v="4.4700000000000004E-2"/>
    <n v="5.017890750341128E-2"/>
    <n v="0.21660188908264846"/>
    <n v="1.2656635046005249"/>
    <n v="20.713653564453125"/>
    <n v="78.383583068847656"/>
    <m/>
    <n v="0"/>
    <n v="0"/>
    <n v="1"/>
    <n v="1"/>
    <s v="BASE"/>
    <s v="NA"/>
    <m/>
    <n v="0.16680000722408295"/>
    <m/>
    <n v="3.5724330693483353E-2"/>
    <n v="2.8599999845027924E-2"/>
    <m/>
    <m/>
    <m/>
    <m/>
    <m/>
    <n v="0.12970000505447388"/>
    <n v="3.2840576022863388E-2"/>
    <m/>
    <m/>
    <m/>
    <n v="2.8999999165534973E-2"/>
    <n v="3.7099998444318771E-2"/>
    <m/>
    <m/>
    <n v="3.2162167131900787E-2"/>
  </r>
  <r>
    <x v="12"/>
    <x v="9"/>
    <s v="GBR"/>
    <n v="112"/>
    <n v="35206"/>
    <n v="3643.0403340339717"/>
    <n v="15.506576290365354"/>
    <n v="16.21"/>
    <n v="1.273562388077339"/>
    <n v="7.7954822163038937E-2"/>
    <n v="2.1727361728151795"/>
    <n v="6.08E-2"/>
    <n v="0.38"/>
    <n v="0.313"/>
    <n v="0.13456899999999999"/>
    <n v="0.59157853341010103"/>
    <n v="3.38"/>
    <n v="2.94"/>
    <m/>
    <n v="2.3000000000000007"/>
    <n v="0.51985661730025512"/>
    <n v="0.6154698008532179"/>
    <n v="8.6499999999999994E-2"/>
    <n v="8.6999999999999994E-2"/>
    <n v="0.20530000000000001"/>
    <n v="0.29243513513513514"/>
    <n v="5.1299999999999998E-2"/>
    <n v="5.7587873711968642E-2"/>
    <n v="0.2348472614231665"/>
    <n v="1.3722761869430542"/>
    <n v="20.899137496948242"/>
    <n v="81.61474609375"/>
    <m/>
    <n v="0"/>
    <n v="0"/>
    <n v="1"/>
    <n v="1"/>
    <s v="BASE"/>
    <s v="NA"/>
    <m/>
    <n v="1.5599999576807022E-2"/>
    <m/>
    <n v="4.5677114278078079E-2"/>
    <n v="3.3799998462200165E-2"/>
    <m/>
    <m/>
    <m/>
    <m/>
    <m/>
    <n v="-1.6699999570846558E-2"/>
    <n v="3.2848570495843887E-2"/>
    <m/>
    <m/>
    <m/>
    <n v="2.9400000348687172E-2"/>
    <n v="3.229999914765358E-2"/>
    <m/>
    <m/>
    <n v="3.9738558232784271E-2"/>
  </r>
  <r>
    <x v="13"/>
    <x v="9"/>
    <s v="GBR"/>
    <n v="112"/>
    <n v="35450"/>
    <n v="3643.3102961918194"/>
    <n v="15.563196596119923"/>
    <n v="16.64"/>
    <n v="1.2754934168687306"/>
    <n v="7.9959624625760548E-2"/>
    <n v="2.1618724919511028"/>
    <n v="4.9400000000000006E-2"/>
    <n v="0.39300000000000002"/>
    <n v="0.31"/>
    <n v="0.12978000000000001"/>
    <n v="0.58937384947166138"/>
    <n v="3.03"/>
    <n v="2.83"/>
    <m/>
    <n v="2.600000000000001"/>
    <n v="0.52004527874728845"/>
    <n v="0.61496219689375131"/>
    <n v="8.7550000000000003E-2"/>
    <n v="8.5000000000000006E-2"/>
    <n v="0.20619999999999999"/>
    <n v="0.29111834992887625"/>
    <n v="5.1599999999999993E-2"/>
    <n v="5.7924644903266695E-2"/>
    <n v="0.23319370502560954"/>
    <n v="1.3626139163970947"/>
    <n v="21.040609359741211"/>
    <n v="77.895561218261719"/>
    <m/>
    <n v="0"/>
    <n v="0"/>
    <n v="1"/>
    <n v="1"/>
    <s v="BASE"/>
    <s v="NA"/>
    <m/>
    <n v="3.1000000890344381E-3"/>
    <m/>
    <n v="2.6658400893211365E-2"/>
    <n v="3.0300000682473183E-2"/>
    <m/>
    <m/>
    <m/>
    <m/>
    <m/>
    <n v="-2.5699999183416367E-2"/>
    <n v="2.9559683054685593E-2"/>
    <m/>
    <m/>
    <m/>
    <n v="2.8300000354647636E-2"/>
    <n v="2.8799999505281448E-2"/>
    <m/>
    <m/>
    <n v="2.8479199856519699E-2"/>
  </r>
  <r>
    <x v="14"/>
    <x v="9"/>
    <s v="GBR"/>
    <n v="112"/>
    <n v="35724"/>
    <n v="3621.6540141081632"/>
    <n v="15.524388303143477"/>
    <n v="16.57"/>
    <n v="1.2352181773002469"/>
    <n v="7.7452014093635169E-2"/>
    <n v="2.1035019346684232"/>
    <n v="6.9800000000000001E-2"/>
    <n v="0.35899999999999999"/>
    <n v="0.29899999999999999"/>
    <n v="0.129362"/>
    <n v="0.5922634184537694"/>
    <n v="2.4"/>
    <n v="2.72"/>
    <m/>
    <n v="8.1000000000000014"/>
    <n v="0.52193189321762135"/>
    <n v="0.56050815059702697"/>
    <n v="8.9199999999999988E-2"/>
    <n v="8.8999999999999996E-2"/>
    <n v="0.20599999999999999"/>
    <n v="0.30704452347083927"/>
    <n v="5.1999999999999998E-2"/>
    <n v="5.8373673158330787E-2"/>
    <n v="0.24867085031250849"/>
    <n v="1.4530510902404785"/>
    <n v="20.960142135620117"/>
    <n v="80.184280395507813"/>
    <m/>
    <n v="0"/>
    <n v="0"/>
    <n v="1"/>
    <n v="1"/>
    <s v="BASE"/>
    <s v="NA"/>
    <m/>
    <n v="3.399999812245369E-2"/>
    <m/>
    <n v="1.8208956345915794E-2"/>
    <n v="2.4000000208616257E-2"/>
    <m/>
    <m/>
    <m/>
    <m/>
    <m/>
    <n v="1.7000000225380063E-3"/>
    <n v="3.2245181500911713E-2"/>
    <m/>
    <m/>
    <m/>
    <n v="2.7200000360608101E-2"/>
    <n v="3.229999914765358E-2"/>
    <m/>
    <m/>
    <n v="2.1104477345943451E-2"/>
  </r>
  <r>
    <x v="15"/>
    <x v="9"/>
    <s v="GBR"/>
    <n v="112"/>
    <n v="36015"/>
    <n v="3573.6807996668053"/>
    <n v="15.290121731807133"/>
    <n v="16.59"/>
    <n v="1.2079566289432988"/>
    <n v="7.1728279892748131E-2"/>
    <n v="2.0403968766283707"/>
    <n v="6.2299999999999994E-2"/>
    <n v="0.34100000000000003"/>
    <n v="0.27200000000000002"/>
    <n v="0.12762099999999998"/>
    <n v="0.60398331046525411"/>
    <n v="2.13"/>
    <n v="2.85"/>
    <m/>
    <n v="9.3000000000000025"/>
    <n v="0.52391283841147096"/>
    <n v="0.57786040590110055"/>
    <n v="9.0499999999999997E-2"/>
    <n v="9.1999999999999998E-2"/>
    <n v="0.2059"/>
    <n v="0.30114921763869135"/>
    <n v="5.3400000000000003E-2"/>
    <n v="5.9945272051055078E-2"/>
    <n v="0.24120394558763628"/>
    <n v="1.4094200134277344"/>
    <n v="20.740669250488281"/>
    <n v="76.656745910644531"/>
    <m/>
    <n v="0"/>
    <n v="0"/>
    <n v="1"/>
    <n v="1"/>
    <s v="BASE"/>
    <s v="NA"/>
    <m/>
    <n v="2.9600001871585846E-2"/>
    <m/>
    <n v="3.6947548389434814E-2"/>
    <n v="2.1299999207258224E-2"/>
    <m/>
    <m/>
    <m/>
    <m/>
    <m/>
    <n v="-6.8000000901520252E-3"/>
    <n v="3.6649215966463089E-2"/>
    <m/>
    <m/>
    <m/>
    <n v="2.8500000014901161E-2"/>
    <n v="3.6400001496076584E-2"/>
    <m/>
    <m/>
    <n v="2.9123773798346519E-2"/>
  </r>
  <r>
    <x v="16"/>
    <x v="9"/>
    <s v="GBR"/>
    <n v="112"/>
    <n v="36313"/>
    <n v="3600.0241235921026"/>
    <n v="15.430916037200159"/>
    <n v="16.55"/>
    <n v="1.2165618409037138"/>
    <n v="6.3060187860689967E-2"/>
    <n v="2.0077505266023166"/>
    <n v="7.8E-2"/>
    <n v="0.32200000000000001"/>
    <n v="0.27"/>
    <n v="0.12758800000000001"/>
    <n v="0.6064913958998579"/>
    <n v="2.13"/>
    <n v="2.81"/>
    <m/>
    <n v="10.200000000000001"/>
    <n v="0.52485614564663752"/>
    <n v="0.57482302925047812"/>
    <n v="9.0049999999999991E-2"/>
    <n v="0.09"/>
    <n v="0.20569999999999999"/>
    <n v="0.3049"/>
    <n v="5.2700000000000004E-2"/>
    <n v="5.9159472604692932E-2"/>
    <n v="0.24574052739530708"/>
    <n v="1.4359284639358521"/>
    <n v="20.809164047241211"/>
    <n v="77.82037353515625"/>
    <m/>
    <n v="0"/>
    <n v="0"/>
    <n v="1"/>
    <n v="1"/>
    <s v="BASE"/>
    <s v="NA"/>
    <m/>
    <n v="2.6500001549720764E-2"/>
    <m/>
    <n v="3.5000000149011612E-2"/>
    <n v="2.1299999207258224E-2"/>
    <m/>
    <m/>
    <m/>
    <m/>
    <m/>
    <n v="-1.2200000695884228E-2"/>
    <n v="3.9177972823381424E-2"/>
    <m/>
    <m/>
    <m/>
    <n v="2.8100000694394112E-2"/>
    <n v="3.8700003176927567E-2"/>
    <m/>
    <m/>
    <n v="2.8149999678134918E-2"/>
  </r>
  <r>
    <x v="17"/>
    <x v="9"/>
    <s v="GBR"/>
    <n v="112"/>
    <n v="36598"/>
    <n v="3713.150718618504"/>
    <n v="15.866593219453076"/>
    <n v="17.04"/>
    <n v="1.2690201275511925"/>
    <n v="6.1164645852464325E-2"/>
    <n v="1.9977117739693044"/>
    <n v="8.8499999999999995E-2"/>
    <n v="0.33300000000000002"/>
    <n v="0.28299999999999997"/>
    <n v="0.12232299999999999"/>
    <n v="0.61437739231291899"/>
    <n v="2.4"/>
    <n v="2.72"/>
    <m/>
    <n v="7.6000000000000014"/>
    <n v="0.52495047637015413"/>
    <n v="0.55430352373749603"/>
    <n v="8.987500000000001E-2"/>
    <n v="8.6999999999999994E-2"/>
    <n v="0.20610000000000001"/>
    <n v="0.31319999999999998"/>
    <n v="5.4200000000000005E-2"/>
    <n v="6.0843328561183248E-2"/>
    <n v="0.25235667143881674"/>
    <n v="1.4745883941650391"/>
    <n v="20.374763488769531"/>
    <n v="78.06732177734375"/>
    <m/>
    <n v="0"/>
    <n v="0"/>
    <n v="1"/>
    <n v="1"/>
    <s v="BASE"/>
    <s v="NA"/>
    <m/>
    <n v="3.1700000166893005E-2"/>
    <m/>
    <n v="4.1791044175624847E-2"/>
    <n v="2.4000000208616257E-2"/>
    <m/>
    <m/>
    <m/>
    <m/>
    <m/>
    <n v="-4.999999888241291E-3"/>
    <n v="3.6884423345327377E-2"/>
    <m/>
    <m/>
    <m/>
    <n v="2.7200000360608101E-2"/>
    <n v="3.670000284910202E-2"/>
    <m/>
    <m/>
    <n v="3.2895520329475403E-2"/>
  </r>
  <r>
    <x v="18"/>
    <x v="9"/>
    <s v="GBR"/>
    <n v="112"/>
    <n v="36881"/>
    <n v="3849.0978010357635"/>
    <n v="16.401721157364847"/>
    <n v="17.14"/>
    <n v="1.322937438231832"/>
    <n v="6.1400757233853555E-2"/>
    <n v="2.0116957563870894"/>
    <n v="9.1499999999999998E-2"/>
    <n v="0.35699999999999998"/>
    <n v="0.30199999999999999"/>
    <n v="0.12617600000000001"/>
    <n v="0.63598576162785869"/>
    <n v="2.38"/>
    <n v="2.62"/>
    <m/>
    <n v="4.9000000000000012"/>
    <n v="0.52589378360532057"/>
    <n v="0.51319313247559994"/>
    <n v="9.342499999999998E-2"/>
    <n v="8.6999999999999994E-2"/>
    <n v="0.20530000000000001"/>
    <n v="0.32190000000000002"/>
    <n v="5.28E-2"/>
    <n v="5.927172966845895E-2"/>
    <n v="0.26262827033154107"/>
    <n v="1.5346081256866455"/>
    <n v="19.648605346679688"/>
    <n v="75.61053466796875"/>
    <m/>
    <n v="0"/>
    <n v="0"/>
    <n v="1"/>
    <n v="1"/>
    <s v="BASE"/>
    <s v="NA"/>
    <m/>
    <n v="0.13610000908374786"/>
    <m/>
    <n v="8.849557489156723E-3"/>
    <n v="2.3800000548362732E-2"/>
    <m/>
    <m/>
    <m/>
    <m/>
    <m/>
    <n v="0.10180000215768814"/>
    <n v="3.1130876392126083E-2"/>
    <m/>
    <m/>
    <m/>
    <n v="2.6200000196695328E-2"/>
    <n v="3.4299999475479126E-2"/>
    <m/>
    <m/>
    <n v="1.6324779018759727E-2"/>
  </r>
  <r>
    <x v="19"/>
    <x v="9"/>
    <s v="GBR"/>
    <n v="112"/>
    <n v="37178"/>
    <n v="4023.7664210016674"/>
    <n v="17.235982738500628"/>
    <n v="17.36"/>
    <n v="1.397142843680691"/>
    <n v="6.4599582917739026E-2"/>
    <n v="2.0398594969765087"/>
    <n v="8.2799999999999999E-2"/>
    <n v="0.39300000000000002"/>
    <n v="0.32300000000000001"/>
    <n v="0.130048"/>
    <n v="0.65330959645472664"/>
    <n v="2.69"/>
    <n v="2.63"/>
    <m/>
    <n v="2.1000000000000005"/>
    <n v="0.52806339024620352"/>
    <n v="0.4714817780045919"/>
    <n v="9.6024999999999999E-2"/>
    <n v="9.0999999999999998E-2"/>
    <n v="0.2054"/>
    <n v="0.33510000000000001"/>
    <n v="5.2900000000000003E-2"/>
    <n v="5.9383986732224975E-2"/>
    <n v="0.27571601326777506"/>
    <n v="1.6110832691192627"/>
    <n v="18.894107818603516"/>
    <n v="75.166160583496094"/>
    <m/>
    <n v="0"/>
    <n v="0"/>
    <n v="1"/>
    <n v="1"/>
    <s v="BASE"/>
    <s v="NA"/>
    <m/>
    <n v="9.2200003564357758E-2"/>
    <m/>
    <n v="3.8027156144380569E-2"/>
    <n v="2.6900000870227814E-2"/>
    <m/>
    <m/>
    <m/>
    <m/>
    <m/>
    <n v="6.3600003719329834E-2"/>
    <n v="2.6889808475971222E-2"/>
    <m/>
    <m/>
    <m/>
    <n v="2.630000002682209E-2"/>
    <n v="2.8599999845027924E-2"/>
    <m/>
    <m/>
    <n v="3.2463580369949341E-2"/>
  </r>
  <r>
    <x v="20"/>
    <x v="9"/>
    <s v="GBR"/>
    <n v="112"/>
    <n v="37485"/>
    <n v="4008.7886354541815"/>
    <n v="17.197330459666045"/>
    <n v="17.54"/>
    <n v="1.4316269554317091"/>
    <n v="6.6826162579569207E-2"/>
    <n v="2.0439392159704624"/>
    <n v="0.107"/>
    <n v="0.38700000000000001"/>
    <n v="0.33400000000000002"/>
    <n v="0.13386799999999999"/>
    <n v="0.67483357880591344"/>
    <n v="3.66"/>
    <n v="2.67"/>
    <m/>
    <n v="2.1000000000000005"/>
    <n v="0.53325158003961926"/>
    <n v="0.45903151594613989"/>
    <n v="9.8074999999999996E-2"/>
    <n v="9.2999999999999999E-2"/>
    <n v="0.20569999999999999"/>
    <n v="0.34209999999999996"/>
    <n v="5.2900000000000003E-2"/>
    <n v="5.9383986732224975E-2"/>
    <n v="0.28271601326777496"/>
    <n v="1.6519862413406372"/>
    <n v="19.013738632202148"/>
    <n v="73.979331970214844"/>
    <m/>
    <n v="1"/>
    <n v="1"/>
    <n v="1"/>
    <n v="1"/>
    <s v="BASE"/>
    <s v="NA"/>
    <m/>
    <n v="4.2199999094009399E-2"/>
    <m/>
    <n v="1.1831275187432766E-2"/>
    <n v="3.6600001156330109E-2"/>
    <m/>
    <m/>
    <m/>
    <m/>
    <m/>
    <n v="1.0999999940395355E-2"/>
    <n v="3.0860533937811852E-2"/>
    <m/>
    <m/>
    <m/>
    <n v="2.669999934732914E-2"/>
    <n v="3.1199999153614044E-2"/>
    <m/>
    <m/>
    <n v="2.4215638637542725E-2"/>
  </r>
  <r>
    <x v="21"/>
    <x v="9"/>
    <s v="GBR"/>
    <n v="112"/>
    <n v="37802"/>
    <n v="3975.1717369451358"/>
    <n v="16.949073421257452"/>
    <n v="18.13"/>
    <n v="1.4330090826405157"/>
    <n v="6.7391536659912446E-2"/>
    <n v="2.0582467904822552"/>
    <n v="7.2300000000000003E-2"/>
    <n v="0.4"/>
    <n v="0.313"/>
    <n v="0.13559599999999999"/>
    <n v="0.6932810789030126"/>
    <n v="2.63"/>
    <n v="2.68"/>
    <m/>
    <n v="3.5000000000000009"/>
    <n v="0.54749551929063323"/>
    <n v="0.46432919299445757"/>
    <n v="9.7925000000000012E-2"/>
    <n v="9.6000000000000002E-2"/>
    <n v="0.20569999999999999"/>
    <n v="0.39329999999999998"/>
    <n v="5.1099999999999993E-2"/>
    <n v="5.7363359584436585E-2"/>
    <n v="0.33593664041556337"/>
    <n v="1.9629687070846558"/>
    <n v="18.063982009887695"/>
    <n v="72.869529724121094"/>
    <m/>
    <n v="0"/>
    <n v="0"/>
    <n v="1"/>
    <n v="1"/>
    <s v="BASE"/>
    <s v="NA"/>
    <m/>
    <n v="-4.1000009514391422E-3"/>
    <m/>
    <n v="2.5104600936174393E-2"/>
    <n v="2.630000002682209E-2"/>
    <m/>
    <m/>
    <m/>
    <m/>
    <m/>
    <n v="-2.9500000178813934E-2"/>
    <n v="2.6172075420618057E-2"/>
    <m/>
    <m/>
    <m/>
    <n v="2.6799999177455902E-2"/>
    <n v="2.5399999693036079E-2"/>
    <m/>
    <m/>
    <n v="2.5702301412820816E-2"/>
  </r>
  <r>
    <x v="22"/>
    <x v="9"/>
    <s v="GBR"/>
    <n v="112"/>
    <n v="38134"/>
    <n v="3846.3196622436662"/>
    <n v="16.3924191643728"/>
    <n v="17.89"/>
    <n v="1.3946792968131971"/>
    <n v="6.9890786218212847E-2"/>
    <n v="2.0664797776441843"/>
    <n v="6.2700000000000006E-2"/>
    <n v="0.39"/>
    <n v="0.29499999999999998"/>
    <n v="0.13717099999999999"/>
    <n v="0.69630674385382618"/>
    <n v="1.43"/>
    <n v="2.65"/>
    <m/>
    <n v="6.3000000000000016"/>
    <n v="0.5635317422884637"/>
    <n v="0.47474909051463726"/>
    <n v="9.8225000000000007E-2"/>
    <n v="9.6000000000000002E-2"/>
    <n v="0.20519999999999999"/>
    <n v="0.38690000000000002"/>
    <n v="4.82E-2"/>
    <n v="5.4107904735221986E-2"/>
    <n v="0.33279209526477804"/>
    <n v="1.9445943832397461"/>
    <n v="17.982692718505859"/>
    <n v="70.775032043457031"/>
    <m/>
    <n v="0"/>
    <n v="0"/>
    <n v="1"/>
    <n v="1"/>
    <s v="BASE"/>
    <s v="NA"/>
    <m/>
    <n v="4.3000001460313797E-3"/>
    <m/>
    <n v="5.1181100308895111E-2"/>
    <n v="1.4299999922513962E-2"/>
    <m/>
    <m/>
    <m/>
    <m/>
    <m/>
    <n v="-2.4800000712275505E-2"/>
    <n v="2.9840033501386642E-2"/>
    <m/>
    <m/>
    <m/>
    <n v="2.6499999687075615E-2"/>
    <n v="2.9100000858306885E-2"/>
    <m/>
    <m/>
    <n v="3.2740548253059387E-2"/>
  </r>
  <r>
    <x v="23"/>
    <x v="9"/>
    <s v="GBR"/>
    <n v="112"/>
    <n v="38490"/>
    <n v="3810.7444531047017"/>
    <n v="16.214129751965526"/>
    <n v="17.8"/>
    <n v="1.3958294155586417"/>
    <n v="7.0479802137532965E-2"/>
    <n v="2.0520144192006753"/>
    <n v="5.67E-2"/>
    <n v="0.372"/>
    <n v="0.28000000000000003"/>
    <n v="0.13631499999999999"/>
    <n v="0.68936046047013455"/>
    <n v="2.13"/>
    <n v="2.6"/>
    <m/>
    <n v="7.5000000000000027"/>
    <n v="0.5710782001697956"/>
    <n v="0.47389171138441732"/>
    <n v="0.10094999999999998"/>
    <n v="9.8000000000000004E-2"/>
    <n v="0.2056"/>
    <n v="0.39119999999999999"/>
    <n v="4.3900000000000008E-2"/>
    <n v="4.9280850993283103E-2"/>
    <n v="0.34191914900671688"/>
    <n v="1.9979261159896851"/>
    <n v="18.2181396484375"/>
    <n v="73.3966064453125"/>
    <m/>
    <n v="0"/>
    <n v="0"/>
    <n v="1"/>
    <n v="1"/>
    <s v="BASE"/>
    <s v="NA"/>
    <m/>
    <n v="-9.0000062482431531E-4"/>
    <m/>
    <n v="3.5301670432090759E-2"/>
    <n v="2.1299999207258224E-2"/>
    <m/>
    <m/>
    <m/>
    <m/>
    <m/>
    <n v="-3.3900000154972076E-2"/>
    <n v="3.4157954156398773E-2"/>
    <m/>
    <m/>
    <m/>
    <n v="2.6000000536441803E-2"/>
    <n v="3.2999999821186066E-2"/>
    <m/>
    <m/>
    <n v="2.8300834819674492E-2"/>
  </r>
  <r>
    <x v="24"/>
    <x v="9"/>
    <s v="GBR"/>
    <n v="112"/>
    <n v="38859"/>
    <n v="4028.8928176226877"/>
    <n v="17.334798483003528"/>
    <n v="18.350000000000001"/>
    <n v="1.4729557891403693"/>
    <n v="6.8014857380311836E-2"/>
    <n v="2.0109741308166615"/>
    <n v="4.9599999999999991E-2"/>
    <n v="0.376"/>
    <n v="0.27700000000000002"/>
    <n v="0.13309599999999999"/>
    <n v="0.70583059270998572"/>
    <n v="0.97"/>
    <n v="2.5499999999999998"/>
    <m/>
    <n v="6.900000000000003"/>
    <n v="0.58173757192717701"/>
    <n v="0.44115567715826581"/>
    <n v="0.10750000000000001"/>
    <n v="0.10100000000000001"/>
    <n v="0.20499999999999999"/>
    <n v="0.38620000000000004"/>
    <n v="4.1200000000000001E-2"/>
    <n v="4.6249910271600532E-2"/>
    <n v="0.33995008972839952"/>
    <n v="1.9864203929901123"/>
    <n v="17.440717697143555"/>
    <n v="69.291885375976563"/>
    <m/>
    <n v="0"/>
    <n v="0"/>
    <n v="1"/>
    <n v="1"/>
    <s v="BASE"/>
    <s v="NA"/>
    <m/>
    <n v="0.10750000178813934"/>
    <m/>
    <n v="7.9668581485748291E-2"/>
    <n v="9.7000002861022949E-3"/>
    <m/>
    <m/>
    <m/>
    <m/>
    <m/>
    <n v="7.1900002658367157E-2"/>
    <n v="3.3212054520845413E-2"/>
    <m/>
    <m/>
    <m/>
    <n v="2.5499999523162842E-2"/>
    <n v="3.5600002855062485E-2"/>
    <m/>
    <m/>
    <n v="4.4684290885925293E-2"/>
  </r>
  <r>
    <x v="25"/>
    <x v="9"/>
    <s v="GBR"/>
    <n v="112"/>
    <n v="39221"/>
    <n v="4117.7007725453204"/>
    <n v="17.694100096607745"/>
    <n v="18.63"/>
    <n v="1.5097693668225589"/>
    <n v="6.8747633914085504E-2"/>
    <n v="1.9908643895084954"/>
    <n v="5.4599999999999996E-2"/>
    <n v="0.38300000000000001"/>
    <n v="0.28999999999999998"/>
    <n v="0.142371"/>
    <n v="0.74637062705630852"/>
    <n v="0.8"/>
    <n v="2.29"/>
    <m/>
    <n v="5.8000000000000025"/>
    <n v="0.58956702197905886"/>
    <n v="0.43110468771312521"/>
    <n v="0.11157499999999999"/>
    <n v="0.105"/>
    <n v="0.2046"/>
    <n v="0.41139999999999999"/>
    <n v="4.2599999999999992E-2"/>
    <n v="4.7821509164324809E-2"/>
    <n v="0.36357849083567517"/>
    <n v="2.1244876384735107"/>
    <n v="16.465219497680664"/>
    <n v="68.804878234863281"/>
    <m/>
    <n v="0"/>
    <n v="0"/>
    <n v="1"/>
    <n v="1"/>
    <s v="BASE"/>
    <s v="NA"/>
    <m/>
    <n v="0.12319999933242798"/>
    <m/>
    <n v="6.1212118715047836E-2"/>
    <n v="8.0000003799796104E-3"/>
    <m/>
    <m/>
    <m/>
    <m/>
    <n v="4.1480347514152527E-2"/>
    <n v="8.5600003600120544E-2"/>
    <n v="3.463522344827652E-2"/>
    <m/>
    <m/>
    <m/>
    <n v="2.2900000214576721E-2"/>
    <n v="3.7599999457597733E-2"/>
    <m/>
    <m/>
    <n v="3.4606058150529861E-2"/>
  </r>
  <r>
    <x v="26"/>
    <x v="9"/>
    <s v="GBR"/>
    <n v="112"/>
    <n v="39599"/>
    <n v="4248.5639031288674"/>
    <n v="18.137948248212098"/>
    <n v="19.22"/>
    <n v="1.5585576286389358"/>
    <n v="7.3544699930351731E-2"/>
    <n v="1.9848917963399701"/>
    <n v="0.05"/>
    <n v="0.40699999999999997"/>
    <n v="0.30399999999999999"/>
    <n v="0.14257300000000001"/>
    <n v="0.77986156578463117"/>
    <n v="1.47"/>
    <n v="2.06"/>
    <m/>
    <n v="3.3000000000000016"/>
    <n v="0.59522686539005776"/>
    <n v="0.411028481764663"/>
    <n v="0.11514999999999999"/>
    <n v="0.11"/>
    <n v="0.20530000000000001"/>
    <n v="0.43519999999999998"/>
    <n v="4.2999999999999997E-2"/>
    <n v="4.8270537419388901E-2"/>
    <n v="0.38692946258061106"/>
    <n v="2.2609336376190186"/>
    <n v="15.965731620788574"/>
    <n v="70.793403625488281"/>
    <m/>
    <n v="0"/>
    <n v="0"/>
    <n v="1"/>
    <n v="1"/>
    <s v="BASE"/>
    <s v="NA"/>
    <m/>
    <n v="0.12210000306367874"/>
    <n v="9.6797853708267212E-2"/>
    <n v="6.8541303277015686E-2"/>
    <n v="1.4700000174343586E-2"/>
    <m/>
    <m/>
    <n v="5.5500023066997528E-2"/>
    <n v="4.1297834366559982E-2"/>
    <n v="3.912632167339325E-2"/>
    <n v="8.5000000894069672E-2"/>
    <n v="3.4193549305200577E-2"/>
    <m/>
    <m/>
    <m/>
    <n v="2.0600000396370888E-2"/>
    <n v="3.710000216960907E-2"/>
    <n v="9.5413707196712494E-2"/>
    <n v="0.10610056668519974"/>
    <n v="4.1620653122663498E-2"/>
  </r>
  <r>
    <x v="27"/>
    <x v="9"/>
    <s v="GBR"/>
    <n v="112"/>
    <n v="39987"/>
    <n v="4263.5121914622259"/>
    <n v="18.081959706123861"/>
    <n v="19.14"/>
    <n v="1.6035870105728756"/>
    <n v="8.1047661219385822E-2"/>
    <n v="2.0146651732850693"/>
    <n v="4.1000000000000002E-2"/>
    <n v="0.41499999999999998"/>
    <n v="0.3"/>
    <n v="0.14623599999999998"/>
    <n v="0.80046036402836518"/>
    <n v="1.78"/>
    <n v="1.96"/>
    <m/>
    <n v="3.3000000000000016"/>
    <n v="0.60098103952457338"/>
    <n v="0.40378624248468314"/>
    <n v="0.11745000000000001"/>
    <n v="0.112"/>
    <n v="0.2056"/>
    <n v="0.44869999999999999"/>
    <n v="4.2799999999999998E-2"/>
    <n v="4.8046023291856858E-2"/>
    <n v="0.40065397670814312"/>
    <n v="2.3411297798156738"/>
    <n v="15.573914527893066"/>
    <n v="71.016181945800781"/>
    <m/>
    <n v="0"/>
    <n v="0"/>
    <n v="1"/>
    <n v="1"/>
    <s v="BASE"/>
    <s v="NA"/>
    <m/>
    <n v="6.8300001323223114E-2"/>
    <n v="0.12346541881561279"/>
    <n v="3.8202248513698578E-2"/>
    <n v="1.7799999564886093E-2"/>
    <m/>
    <m/>
    <n v="8.327801525592804E-2"/>
    <n v="4.0187399834394455E-2"/>
    <n v="3.7097956985235214E-2"/>
    <n v="3.9799999445676804E-2"/>
    <n v="2.7409117668867111E-2"/>
    <m/>
    <m/>
    <m/>
    <n v="1.9600000232458115E-2"/>
    <n v="2.8500000014901161E-2"/>
    <n v="9.0685829520225525E-2"/>
    <n v="0.10239486396312714"/>
    <n v="2.8001124039292336E-2"/>
  </r>
  <r>
    <x v="28"/>
    <x v="9"/>
    <s v="GBR"/>
    <n v="112"/>
    <n v="40381"/>
    <n v="4427.7241276838104"/>
    <n v="18.868165683652936"/>
    <n v="19.760000000000002"/>
    <n v="1.6924998280105072"/>
    <n v="9.1721328884927844E-2"/>
    <n v="2.0207091688049243"/>
    <n v="2.9200000000000004E-2"/>
    <n v="0.433"/>
    <n v="0.30199999999999999"/>
    <n v="0.146978"/>
    <n v="0.81228364981873169"/>
    <n v="2.66"/>
    <n v="2"/>
    <m/>
    <n v="2.8000000000000012"/>
    <n v="0.61333836430525435"/>
    <n v="0.37770977139492168"/>
    <n v="0.12690000000000001"/>
    <n v="0.11799999999999999"/>
    <n v="0.20630000000000001"/>
    <n v="0.46429999999999993"/>
    <n v="4.3900000000000008E-2"/>
    <n v="4.9280850993283096E-2"/>
    <n v="0.41501914900671683"/>
    <n v="2.4250693321228027"/>
    <n v="15.455623626708984"/>
    <n v="71.096588134765625"/>
    <m/>
    <n v="0"/>
    <n v="0"/>
    <n v="1"/>
    <n v="1"/>
    <s v="BASE"/>
    <s v="NA"/>
    <m/>
    <n v="5.2400004118680954E-2"/>
    <n v="9.7620144486427307E-2"/>
    <n v="2.7716187760233879E-3"/>
    <n v="2.6599999517202377E-2"/>
    <m/>
    <m/>
    <n v="5.990908294916153E-2"/>
    <n v="3.7711057811975479E-2"/>
    <n v="3.5579521209001541E-2"/>
    <n v="1.5900000929832458E-2"/>
    <n v="3.5928733646869659E-2"/>
    <m/>
    <m/>
    <m/>
    <n v="1.9999999552965164E-2"/>
    <n v="3.6499999463558197E-2"/>
    <n v="7.0691414177417755E-2"/>
    <n v="8.0297045409679413E-2"/>
    <n v="1.468580961227417E-2"/>
  </r>
  <r>
    <x v="29"/>
    <x v="9"/>
    <s v="GBR"/>
    <n v="112"/>
    <n v="40773"/>
    <n v="4566.9517082382963"/>
    <n v="19.544817436343482"/>
    <n v="20.23"/>
    <n v="1.7956273473897653"/>
    <n v="9.650627264626753E-2"/>
    <n v="2.0348541329865584"/>
    <n v="4.7200000000000006E-2"/>
    <n v="0.44600000000000001"/>
    <n v="0.33100000000000002"/>
    <n v="0.16134499999999999"/>
    <n v="0.85145231483014194"/>
    <n v="3.18"/>
    <n v="2.1800000000000002"/>
    <n v="0.59489987007067691"/>
    <n v="2.0000000000000009"/>
    <n v="0.63229883973210099"/>
    <n v="0.35088183840775966"/>
    <n v="0.137625"/>
    <n v="0.14399999999999999"/>
    <n v="0.2056"/>
    <n v="0.49009999999999998"/>
    <n v="4.53E-2"/>
    <n v="5.085244988600738E-2"/>
    <n v="0.43924755011399258"/>
    <n v="2.5666422843933105"/>
    <n v="15.158147811889648"/>
    <n v="72.210433959960938"/>
    <m/>
    <n v="0"/>
    <n v="0"/>
    <n v="1"/>
    <n v="1"/>
    <s v="BASE"/>
    <s v="NA"/>
    <m/>
    <n v="4.6700000762939453E-2"/>
    <n v="4.8613414168357849E-2"/>
    <n v="-6.3456088304519653E-2"/>
    <n v="3.1800001859664917E-2"/>
    <m/>
    <m/>
    <n v="1.3037314638495445E-2"/>
    <n v="3.5576097667217255E-2"/>
    <n v="3.511824831366539E-2"/>
    <n v="1.4399999752640724E-2"/>
    <n v="3.184148296713829E-2"/>
    <m/>
    <m/>
    <m/>
    <n v="2.1800000220537186E-2"/>
    <n v="3.229999914765358E-2"/>
    <n v="3.9069626480340958E-2"/>
    <n v="4.7914750874042511E-2"/>
    <n v="-1.5828043222427368E-2"/>
  </r>
  <r>
    <x v="30"/>
    <x v="9"/>
    <s v="GBR"/>
    <n v="112"/>
    <n v="41155"/>
    <n v="4491.8142145547308"/>
    <n v="19.077759035125336"/>
    <n v="19.989999999999998"/>
    <n v="1.8714349064986506"/>
    <n v="9.8866613828227312E-2"/>
    <n v="2.1386316937688727"/>
    <n v="3.3599999999999991E-2"/>
    <n v="0.48499999999999999"/>
    <n v="0.35599999999999998"/>
    <n v="0.16229099999999999"/>
    <n v="0.86626116322680613"/>
    <n v="3.66"/>
    <n v="2.5299999999999998"/>
    <n v="0.69046600856023488"/>
    <n v="2.5000000000000013"/>
    <n v="0.64107159701914929"/>
    <n v="0.32440248305845559"/>
    <n v="0.14957499999999999"/>
    <n v="0.193"/>
    <n v="0.2056"/>
    <n v="0.50170000000000003"/>
    <n v="4.58E-2"/>
    <n v="5.1413735204837482E-2"/>
    <n v="0.45028626479516254"/>
    <n v="2.6311445236206055"/>
    <n v="14.972921371459961"/>
    <n v="72.075698852539063"/>
    <m/>
    <n v="0"/>
    <n v="0"/>
    <n v="1"/>
    <n v="1"/>
    <s v="BASE"/>
    <s v="NA"/>
    <m/>
    <n v="9.4599999487400055E-2"/>
    <n v="0.19600793719291687"/>
    <n v="-4.3505285866558552E-3"/>
    <n v="3.6600001156330109E-2"/>
    <m/>
    <m/>
    <n v="0.16064213216304779"/>
    <n v="3.5365808755159378E-2"/>
    <n v="3.0470898374915123E-2"/>
    <n v="6.3900001347064972E-2"/>
    <n v="2.8856093063950539E-2"/>
    <m/>
    <m/>
    <m/>
    <n v="2.5299999862909317E-2"/>
    <n v="3.0699998140335083E-2"/>
    <n v="0.1425146609544754"/>
    <n v="0.16151462495326996"/>
    <n v="1.612473651766777E-2"/>
  </r>
  <r>
    <x v="31"/>
    <x v="9"/>
    <s v="GBR"/>
    <n v="112"/>
    <n v="41538"/>
    <n v="4450.3975636766327"/>
    <n v="19.111149499875403"/>
    <n v="20.190000000000001"/>
    <n v="1.8785182857809597"/>
    <n v="0.10089610300257726"/>
    <n v="2.1493248522377169"/>
    <n v="1.95E-2"/>
    <n v="0.48499999999999999"/>
    <n v="0.34899999999999998"/>
    <n v="0.16342799999999999"/>
    <n v="0.8561305162245233"/>
    <n v="3.16"/>
    <n v="2.67"/>
    <n v="0.68211843183364729"/>
    <n v="3.3000000000000012"/>
    <n v="0.65012734647674764"/>
    <n v="0.35795120507637618"/>
    <n v="0.15915000000000001"/>
    <n v="0.20499999999999999"/>
    <n v="0.20519999999999999"/>
    <n v="0.48969999999999997"/>
    <n v="4.7400000000000005E-2"/>
    <n v="5.3209848225093816E-2"/>
    <n v="0.43649015177490613"/>
    <n v="2.5505301952362061"/>
    <n v="15.203962326049805"/>
    <n v="70.389739990234375"/>
    <m/>
    <n v="0"/>
    <n v="0"/>
    <n v="1"/>
    <n v="1"/>
    <s v="BASE"/>
    <s v="NA"/>
    <m/>
    <n v="4.909999668598175E-2"/>
    <n v="1.8928989768028259E-2"/>
    <n v="-1.6046212986111641E-2"/>
    <n v="3.1599998474121094E-2"/>
    <m/>
    <m/>
    <n v="-1.2090384960174561E-2"/>
    <n v="3.101937472820282E-2"/>
    <n v="3.1399000436067581E-2"/>
    <n v="1.7300000414252281E-2"/>
    <n v="3.1259216368198395E-2"/>
    <m/>
    <m/>
    <m/>
    <n v="2.669999934732914E-2"/>
    <n v="3.1800001859664917E-2"/>
    <n v="2.6563853025436401E-2"/>
    <n v="2.9604075476527214E-2"/>
    <n v="7.7768927440047264E-3"/>
  </r>
  <r>
    <x v="32"/>
    <x v="9"/>
    <s v="GBR"/>
    <n v="112"/>
    <n v="41893"/>
    <n v="4525.2808822476318"/>
    <n v="19.296137996121132"/>
    <n v="20.13"/>
    <n v="1.8919458597158065"/>
    <n v="0.1016111633514746"/>
    <n v="2.1493248522377169"/>
    <n v="2.4099999999999993E-2"/>
    <n v="0.49099999999999999"/>
    <n v="0.35"/>
    <n v="0.16430799999999998"/>
    <n v="0.88143236720072649"/>
    <n v="2.97"/>
    <n v="2.66"/>
    <n v="0.61204837561838343"/>
    <n v="4.0000000000000018"/>
    <n v="0.65305159890576381"/>
    <n v="0.38968448329485389"/>
    <n v="0.15380000000000002"/>
    <n v="0.19400000000000001"/>
    <n v="0.20530000000000001"/>
    <n v="0.49049999999999994"/>
    <n v="4.82E-2"/>
    <n v="5.4107904735221972E-2"/>
    <n v="0.43639209526477796"/>
    <n v="2.549957275390625"/>
    <n v="15.10585880279541"/>
    <n v="69.110191345214844"/>
    <m/>
    <n v="0"/>
    <n v="0"/>
    <n v="1"/>
    <n v="1"/>
    <s v="BASE"/>
    <s v="NA"/>
    <m/>
    <n v="5.8899998664855957E-2"/>
    <n v="-7.117094099521637E-2"/>
    <n v="1.9486257806420326E-2"/>
    <n v="2.9699999839067459E-2"/>
    <m/>
    <m/>
    <n v="-0.10272416472434998"/>
    <n v="3.1553220003843307E-2"/>
    <n v="3.516557440161705E-2"/>
    <n v="2.6599997654557228E-2"/>
    <n v="3.1463082879781723E-2"/>
    <m/>
    <m/>
    <m/>
    <n v="2.6599999517202377E-2"/>
    <n v="3.229999914765358E-2"/>
    <n v="-1.5534946694970131E-2"/>
    <n v="-2.2621365264058113E-2"/>
    <n v="2.4593129754066467E-2"/>
  </r>
  <r>
    <x v="33"/>
    <x v="9"/>
    <s v="GBR"/>
    <n v="112"/>
    <n v="42246"/>
    <n v="4439.6162950338485"/>
    <n v="18.834200894311696"/>
    <n v="20.04"/>
    <n v="1.8668271160785994"/>
    <n v="0.10056104067587962"/>
    <n v="2.1579221516466678"/>
    <n v="4.3200000000000002E-2"/>
    <n v="0.505"/>
    <n v="0.36099999999999999"/>
    <n v="0.16054300000000002"/>
    <n v="0.85492936498613947"/>
    <n v="3.41"/>
    <n v="2.75"/>
    <n v="0.61765616070947571"/>
    <n v="4.700000000000002"/>
    <n v="0.65465522120554687"/>
    <n v="0.4119584134019767"/>
    <n v="0.152725"/>
    <n v="0.155"/>
    <n v="0.2056"/>
    <n v="0.50490000000000002"/>
    <n v="5.0200000000000002E-2"/>
    <n v="5.6353046010542383E-2"/>
    <n v="0.44854695398945765"/>
    <n v="2.6209812164306641"/>
    <n v="15.44432544708252"/>
    <n v="72.834709167480469"/>
    <m/>
    <n v="0"/>
    <n v="0"/>
    <n v="1"/>
    <n v="1"/>
    <s v="BASE"/>
    <s v="NA"/>
    <m/>
    <n v="1.6699999570846558E-2"/>
    <n v="4.4465754181146622E-2"/>
    <n v="-2.763073705136776E-2"/>
    <n v="3.4099999815225601E-2"/>
    <m/>
    <m/>
    <n v="9.1626802459359169E-3"/>
    <n v="3.5303074866533279E-2"/>
    <n v="3.4982539713382721E-2"/>
    <n v="-1.8300000578165054E-2"/>
    <n v="3.5652440041303635E-2"/>
    <m/>
    <m/>
    <m/>
    <n v="2.7499999850988388E-2"/>
    <n v="3.5000000149011612E-2"/>
    <n v="2.9665812849998474E-2"/>
    <n v="3.4670561552047729E-2"/>
    <n v="3.2346313819289207E-3"/>
  </r>
  <r>
    <x v="34"/>
    <x v="9"/>
    <s v="GBR"/>
    <n v="112"/>
    <n v="42611"/>
    <n v="4427.9439581328761"/>
    <n v="18.876939833613253"/>
    <n v="20.16"/>
    <n v="1.866781811169302"/>
    <n v="9.8146089816002008E-2"/>
    <n v="2.1536063073433747"/>
    <n v="5.2400000000000009E-2"/>
    <n v="0.51200000000000001"/>
    <n v="0.372"/>
    <n v="0.15557499999999999"/>
    <n v="0.85444502558848368"/>
    <n v="2.68"/>
    <n v="2.83"/>
    <n v="0.59521392117810157"/>
    <n v="6.0000000000000018"/>
    <n v="0.65607018205829648"/>
    <n v="0.40713666333370424"/>
    <n v="0.15372500000000003"/>
    <n v="0.15"/>
    <n v="0.2054"/>
    <n v="0.502"/>
    <n v="5.1900000000000009E-2"/>
    <n v="5.8261416094564741E-2"/>
    <n v="0.44373858390543525"/>
    <n v="2.5928847789764404"/>
    <n v="15.247776031494141"/>
    <n v="71.138389587402344"/>
    <m/>
    <n v="0"/>
    <n v="0"/>
    <n v="1"/>
    <n v="1"/>
    <s v="BASE"/>
    <s v="NA"/>
    <m/>
    <n v="0.1111999973654747"/>
    <n v="-1.317538321018219E-3"/>
    <n v="4.1457530111074448E-2"/>
    <n v="2.6799999177455902E-2"/>
    <m/>
    <m/>
    <n v="-3.6334142088890076E-2"/>
    <n v="3.5016603767871857E-2"/>
    <n v="3.6336872726678848E-2"/>
    <n v="7.4299998581409454E-2"/>
    <n v="3.4347947686910629E-2"/>
    <m/>
    <m/>
    <m/>
    <n v="2.8300000354647636E-2"/>
    <n v="3.6899998784065247E-2"/>
    <n v="3.9709590375423431E-2"/>
    <n v="4.0715735405683517E-2"/>
    <n v="3.4128762781620026E-2"/>
  </r>
  <r>
    <x v="35"/>
    <x v="9"/>
    <s v="GBR"/>
    <n v="112"/>
    <n v="42981"/>
    <n v="4520.47579162886"/>
    <n v="19.43732257021048"/>
    <n v="20.100000000000001"/>
    <n v="1.9348655631012548"/>
    <n v="9.2360211719596089E-2"/>
    <n v="2.1622207325727483"/>
    <n v="8.8499999999999995E-2"/>
    <n v="0.52700000000000002"/>
    <n v="0.40899999999999997"/>
    <n v="0.16323400000000002"/>
    <n v="0.87454010930786996"/>
    <n v="2.56"/>
    <n v="2.78"/>
    <n v="0.54222565087251307"/>
    <n v="5.0000000000000009"/>
    <n v="0.65720215074049626"/>
    <n v="0.39034847029233782"/>
    <n v="0.154725"/>
    <n v="0.14699999999999999"/>
    <n v="0.2056"/>
    <n v="0.50059999999999993"/>
    <n v="5.7099999999999991E-2"/>
    <n v="6.4098783410397792E-2"/>
    <n v="0.43650121658960217"/>
    <n v="2.5505948066711426"/>
    <n v="14.87237548828125"/>
    <n v="68.444183349609375"/>
    <m/>
    <n v="0"/>
    <n v="0"/>
    <n v="1"/>
    <n v="1"/>
    <s v="BASE"/>
    <s v="NA"/>
    <m/>
    <n v="0.10940000414848328"/>
    <n v="-5.2792612463235855E-2"/>
    <n v="3.5829976201057434E-2"/>
    <n v="2.5599999353289604E-2"/>
    <m/>
    <m/>
    <n v="-8.9023441076278687E-2"/>
    <n v="3.6230828613042831E-2"/>
    <n v="3.9771419018507004E-2"/>
    <n v="7.1000002324581146E-2"/>
    <n v="3.5854343324899673E-2"/>
    <m/>
    <m/>
    <m/>
    <n v="2.7799999341368675E-2"/>
    <n v="3.840000182390213E-2"/>
    <n v="1.2165364809334278E-2"/>
    <n v="8.9274458587169647E-3"/>
    <n v="3.0714988708496094E-2"/>
  </r>
  <r>
    <x v="36"/>
    <x v="9"/>
    <s v="GBR"/>
    <n v="112"/>
    <n v="43361"/>
    <n v="4631.0853531975745"/>
    <n v="19.73681879956618"/>
    <n v="20.27"/>
    <n v="2.0176632496833031"/>
    <n v="8.5886137037729487E-2"/>
    <n v="2.1622207325727483"/>
    <n v="0.12130000000000001"/>
    <n v="0.56799999999999995"/>
    <n v="0.46200000000000002"/>
    <n v="0.164295"/>
    <n v="0.90251145341492411"/>
    <n v="3.99"/>
    <n v="2.83"/>
    <n v="0.4974908938415879"/>
    <n v="3.600000000000001"/>
    <n v="0.6568248278464297"/>
    <n v="0.37405012538980142"/>
    <n v="0.15612500000000001"/>
    <n v="0.14399999999999999"/>
    <n v="0.20610000000000001"/>
    <n v="0.52460000000000007"/>
    <n v="5.8799999999999998E-2"/>
    <n v="6.6007153494420157E-2"/>
    <n v="0.45859284650557991"/>
    <n v="2.6796822547912598"/>
    <n v="14.502554893493652"/>
    <n v="69.704635620117188"/>
    <m/>
    <n v="0"/>
    <n v="0"/>
    <n v="1"/>
    <n v="1"/>
    <s v="BASE"/>
    <s v="NA"/>
    <m/>
    <n v="9.6300013363361359E-2"/>
    <n v="-4.273107647895813E-2"/>
    <n v="-1.0845726355910301E-2"/>
    <n v="3.9900001138448715E-2"/>
    <m/>
    <m/>
    <n v="-8.2502499222755432E-2"/>
    <n v="3.9771422743797302E-2"/>
    <n v="4.3347716331481934E-2"/>
    <n v="6.3100002706050873E-2"/>
    <n v="3.1229425221681595E-2"/>
    <m/>
    <m/>
    <m/>
    <n v="2.8300000354647636E-2"/>
    <n v="3.3200003206729889E-2"/>
    <n v="9.1021731495857239E-3"/>
    <n v="8.176170289516449E-3"/>
    <n v="1.4527137391269207E-2"/>
  </r>
  <r>
    <x v="37"/>
    <x v="9"/>
    <s v="GBR"/>
    <n v="112"/>
    <n v="43737"/>
    <n v="4678.5787319660694"/>
    <n v="19.988446105175981"/>
    <n v="20.36"/>
    <n v="2.0977907881680808"/>
    <n v="7.5721815567930312E-2"/>
    <n v="2.1881673813636211"/>
    <n v="0.1618"/>
    <n v="0.60299999999999998"/>
    <n v="0.51900000000000002"/>
    <n v="0.16684000000000002"/>
    <n v="0.90781222735197231"/>
    <n v="4.47"/>
    <n v="2.97"/>
    <n v="0.59064305121116922"/>
    <n v="3.7000000000000011"/>
    <n v="0.66220167908687877"/>
    <n v="0.35332448483191975"/>
    <n v="0.15282499999999999"/>
    <n v="0.14299999999999999"/>
    <n v="0.20580000000000001"/>
    <n v="0.53500000000000003"/>
    <n v="6.2099999999999995E-2"/>
    <n v="6.9711636598698834E-2"/>
    <n v="0.4652883634013012"/>
    <n v="2.7188057899475098"/>
    <n v="14.310980796813965"/>
    <n v="70.447715759277344"/>
    <m/>
    <n v="0"/>
    <n v="0"/>
    <n v="1"/>
    <n v="1"/>
    <s v="BASE"/>
    <s v="NA"/>
    <m/>
    <n v="-1.5999986790120602E-3"/>
    <n v="0.23067589104175568"/>
    <n v="1.3163972471375018E-4"/>
    <n v="4.4700000435113907E-2"/>
    <m/>
    <m/>
    <n v="0.18724359571933746"/>
    <n v="4.3432295322418213E-2"/>
    <n v="3.658246248960495E-2"/>
    <n v="-4.3699998408555984E-2"/>
    <n v="4.4023841619491577E-2"/>
    <m/>
    <m/>
    <m/>
    <n v="2.9699999839067459E-2"/>
    <n v="4.2100001126527786E-2"/>
    <n v="0.13768170773983002"/>
    <n v="0.1572873443365097"/>
    <n v="2.2415820509195328E-2"/>
  </r>
  <r>
    <x v="38"/>
    <x v="9"/>
    <s v="GBR"/>
    <n v="112"/>
    <n v="44124"/>
    <n v="4449.1916417369239"/>
    <n v="19.039400878798485"/>
    <n v="20.11"/>
    <n v="1.9960522946311978"/>
    <n v="6.556417663530259E-2"/>
    <n v="2.1991082182704393"/>
    <n v="0.15"/>
    <n v="0.55000000000000004"/>
    <n v="0.45700000000000002"/>
    <n v="0.16766"/>
    <n v="0.93351513085056215"/>
    <n v="2.3199999999999998"/>
    <n v="2.9"/>
    <n v="0.53166075305473404"/>
    <n v="7.8000000000000016"/>
    <n v="0.66342797849259516"/>
    <n v="0.35676566288159434"/>
    <n v="0.13667499999999999"/>
    <n v="0.14499999999999999"/>
    <n v="0.20549999999999999"/>
    <n v="0.52159999999999995"/>
    <n v="6.2700000000000006E-2"/>
    <n v="7.0385178981294969E-2"/>
    <n v="0.45121482101870497"/>
    <n v="2.6365704536437988"/>
    <n v="14.051665306091309"/>
    <n v="66.757843017578125"/>
    <m/>
    <n v="0"/>
    <n v="0"/>
    <n v="1"/>
    <n v="1"/>
    <s v="BASE"/>
    <s v="NA"/>
    <m/>
    <n v="4.5682240277528763E-2"/>
    <n v="-6.3420683145523071E-2"/>
    <n v="3.5945303738117218E-2"/>
    <n v="2.3199999704957008E-2"/>
    <m/>
    <m/>
    <n v="-9.986066073179245E-2"/>
    <n v="3.6439981311559677E-2"/>
    <n v="4.0482599288225174E-2"/>
    <n v="9.3457940965890884E-3"/>
    <n v="3.5999998450279236E-2"/>
    <m/>
    <m/>
    <m/>
    <n v="2.8999999165534973E-2"/>
    <n v="3.6336448043584824E-2"/>
    <n v="-1.9315758720040321E-2"/>
    <n v="-2.7317319065332413E-2"/>
    <n v="2.9572650790214539E-2"/>
  </r>
  <r>
    <x v="39"/>
    <x v="9"/>
    <s v="GBR"/>
    <n v="112"/>
    <n v="44520"/>
    <n v="4510.5231805929925"/>
    <n v="19.393149660452309"/>
    <n v="20.02"/>
    <n v="2.0367114578110277"/>
    <n v="6.8243570159873826E-2"/>
    <n v="2.2101037593617914"/>
    <n v="0.14199999999999999"/>
    <n v="0.58099999999999996"/>
    <n v="0.47"/>
    <n v="0.171293"/>
    <n v="0.94661828478347809"/>
    <n v="2.29"/>
    <n v="2.98"/>
    <n v="0.57811661550033056"/>
    <n v="7.700000000000002"/>
    <n v="0.66455994717479505"/>
    <n v="0.34877488440649318"/>
    <n v="0.18585000000000002"/>
    <n v="0.157"/>
    <n v="0.20519999999999999"/>
    <n v="0.52749999999999997"/>
    <n v="6.5700000000000008E-2"/>
    <n v="7.3752890894275586E-2"/>
    <n v="0.45374710910572436"/>
    <n v="2.6513671875"/>
    <n v="13.752644538879395"/>
    <n v="66.200462341308594"/>
    <m/>
    <n v="0"/>
    <n v="0"/>
    <n v="1"/>
    <n v="1"/>
    <s v="BASE"/>
    <s v="NA"/>
    <m/>
    <n v="0.11060185730457306"/>
    <n v="0.12916748225688934"/>
    <n v="1.8179669976234436E-2"/>
    <n v="2.2900000214576721E-2"/>
    <m/>
    <m/>
    <n v="8.7378986179828644E-2"/>
    <n v="4.1788492351770401E-2"/>
    <n v="3.8430474698543549E-2"/>
    <n v="6.4814813435077667E-2"/>
    <n v="4.3000001460313797E-2"/>
    <m/>
    <m/>
    <m/>
    <n v="2.9799999669194221E-2"/>
    <n v="4.5787040144205093E-2"/>
    <n v="0.1088196262717247"/>
    <n v="0.12209627032279968"/>
    <n v="2.0539835095405579E-2"/>
  </r>
  <r>
    <x v="40"/>
    <x v="9"/>
    <s v="GBR"/>
    <n v="112"/>
    <n v="44916"/>
    <n v="4610.7800338409479"/>
    <n v="19.697353066636609"/>
    <n v="20.170000000000002"/>
    <n v="2.1239744406164309"/>
    <n v="6.7139534421275779E-2"/>
    <n v="2.2299946931960473"/>
    <n v="0.17399999999999999"/>
    <n v="0.63200000000000001"/>
    <n v="0.53600000000000003"/>
    <n v="0.17649000000000001"/>
    <n v="0.97291002154708961"/>
    <n v="3.16"/>
    <n v="3.08"/>
    <n v="0.64396743271682244"/>
    <n v="4.7000000000000011"/>
    <n v="0.66899349118007756"/>
    <n v="0.34513351290005434"/>
    <n v="0.1898"/>
    <n v="0.16800000000000001"/>
    <n v="0.2056"/>
    <n v="0.5675"/>
    <n v="6.8599999999999994E-2"/>
    <n v="7.7008345743490178E-2"/>
    <n v="0.49049165425650981"/>
    <n v="2.8660755157470703"/>
    <n v="13.215705871582031"/>
    <n v="68.483238220214844"/>
    <m/>
    <n v="0"/>
    <n v="0"/>
    <n v="1"/>
    <n v="1"/>
    <s v="BASE"/>
    <s v="NA"/>
    <m/>
    <n v="1.4817390590906143E-2"/>
    <n v="0.15157051384449005"/>
    <n v="-1.3062200509011745E-2"/>
    <n v="3.1599998474121094E-2"/>
    <m/>
    <m/>
    <n v="0.11390428245067596"/>
    <n v="3.7666235119104385E-2"/>
    <n v="3.3814605325460434E-2"/>
    <n v="-2.6086954399943352E-2"/>
    <n v="4.1999999433755875E-2"/>
    <m/>
    <m/>
    <m/>
    <n v="3.0799999833106995E-2"/>
    <n v="4.0904346853494644E-2"/>
    <n v="8.8912948966026306E-2"/>
    <n v="0.10097553580999374"/>
    <n v="9.2688985168933868E-3"/>
  </r>
  <r>
    <x v="41"/>
    <x v="9"/>
    <s v="GBR"/>
    <n v="112"/>
    <n v="45268"/>
    <n v="4708.8999293098886"/>
    <n v="20.230354582677567"/>
    <n v="20.62"/>
    <n v="2.2106091708297955"/>
    <n v="6.6549709128080753E-2"/>
    <n v="2.2322246878892433"/>
    <n v="0.20430000000000001"/>
    <n v="0.63400000000000001"/>
    <n v="0.55900000000000005"/>
    <n v="0.18512000000000001"/>
    <n v="0.98590614704754276"/>
    <n v="2.91"/>
    <n v="3.15"/>
    <n v="0.62606708489233709"/>
    <n v="3.0000000000000004"/>
    <n v="0.66654089236864467"/>
    <n v="0.31614355777229231"/>
    <n v="0.18787500000000004"/>
    <n v="0.17399999999999999"/>
    <n v="0.20569999999999999"/>
    <n v="0.5706"/>
    <n v="6.9699999999999998E-2"/>
    <n v="7.8243173444916422E-2"/>
    <n v="0.49235682655508356"/>
    <n v="2.87697434425354"/>
    <n v="12.801877975463867"/>
    <n v="66.310997009277344"/>
    <m/>
    <n v="0"/>
    <n v="0"/>
    <n v="1"/>
    <n v="1"/>
    <s v="BASE"/>
    <s v="NA"/>
    <m/>
    <n v="1.6035713255405426E-2"/>
    <n v="5.5934228003025055E-3"/>
    <n v="2.2499999031424522E-3"/>
    <n v="2.9100000858306885E-2"/>
    <m/>
    <m/>
    <n v="-2.7796454727649689E-2"/>
    <n v="3.3389877527952194E-2"/>
    <n v="3.4344535320997238E-2"/>
    <n v="-2.678571455180645E-2"/>
    <n v="4.3999999761581421E-2"/>
    <m/>
    <m/>
    <m/>
    <n v="3.1500000506639481E-2"/>
    <n v="4.2821429669857025E-2"/>
    <n v="9.8349573090672493E-3"/>
    <n v="8.9732762426137924E-3"/>
    <n v="1.5675000846385956E-2"/>
  </r>
  <r>
    <x v="42"/>
    <x v="9"/>
    <s v="GBR"/>
    <n v="112"/>
    <n v="45426"/>
    <n v="4761.7473253203007"/>
    <n v="20.415554680019575"/>
    <n v="20.68"/>
    <n v="2.3086459135023771"/>
    <n v="6.6851215255749052E-2"/>
    <n v="2.299191428525921"/>
    <n v="0.2029"/>
    <n v="0.69399999999999995"/>
    <n v="0.6"/>
    <n v="0.19049100000000002"/>
    <n v="1.0156175985184543"/>
    <n v="3.62"/>
    <n v="3.28"/>
    <n v="0.5688737904559662"/>
    <n v="3.2"/>
    <n v="0.68021884727855886"/>
    <n v="0.29792233287433645"/>
    <n v="0.19584999999999997"/>
    <n v="0.184"/>
    <n v="0.20549999999999999"/>
    <n v="0.59149999999999991"/>
    <n v="7.0300000000000001E-2"/>
    <n v="7.8916715827512557E-2"/>
    <n v="0.51258328417248733"/>
    <n v="2.9951629638671875"/>
    <n v="12.455670356750488"/>
    <n v="66.447471618652344"/>
    <m/>
    <n v="0"/>
    <n v="0"/>
    <n v="1"/>
    <n v="1"/>
    <s v="BASE"/>
    <s v="NA"/>
    <m/>
    <n v="3.4422017633914948E-2"/>
    <n v="-5.7008307427167892E-2"/>
    <n v="7.5469757430255413E-3"/>
    <n v="3.6200001835823059E-2"/>
    <m/>
    <m/>
    <n v="-9.1352842748165131E-2"/>
    <n v="3.4344535320997238E-2"/>
    <n v="3.7797439843416214E-2"/>
    <n v="-9.1743115335702896E-3"/>
    <n v="4.3999999761581421E-2"/>
    <m/>
    <m/>
    <m/>
    <n v="3.2800000160932541E-2"/>
    <n v="4.3596331030130386E-2"/>
    <n v="-2.2009860724210739E-2"/>
    <n v="-2.8160618618130684E-2"/>
    <n v="2.1873489022254944E-2"/>
  </r>
  <r>
    <x v="43"/>
    <x v="9"/>
    <s v="GBR"/>
    <n v="112"/>
    <n v="45649"/>
    <n v="4920.5459046200358"/>
    <n v="21.143851897950807"/>
    <n v="21.33"/>
    <n v="2.4022142008375655"/>
    <n v="7.2137323265290473E-2"/>
    <n v="2.2899946628118171"/>
    <n v="0.2346"/>
    <n v="0.71899999999999997"/>
    <n v="0.63700000000000001"/>
    <n v="0.200853"/>
    <n v="1.075182340181642"/>
    <n v="4.37"/>
    <n v="3.39"/>
    <n v="0.53571018087165911"/>
    <n v="2.1"/>
    <n v="0.68144514668427525"/>
    <n v="0.2789861333966599"/>
    <n v="0.21957499999999999"/>
    <n v="0.192"/>
    <n v="0.2054"/>
    <n v="0.61299999999999988"/>
    <n v="7.2099999999999997E-2"/>
    <n v="8.0937342975300933E-2"/>
    <n v="0.5320626570246989"/>
    <n v="3.1089861392974854"/>
    <n v="12.012448310852051"/>
    <n v="65.912132263183594"/>
    <m/>
    <n v="0"/>
    <n v="0"/>
    <n v="1"/>
    <n v="1"/>
    <s v="BASE"/>
    <s v="NA"/>
    <m/>
    <n v="-3.7962961941957474E-2"/>
    <n v="-2.042621374130249E-2"/>
    <n v="-1.3174142688512802E-2"/>
    <n v="4.3699998408555984E-2"/>
    <m/>
    <m/>
    <n v="-5.8297619223594666E-2"/>
    <n v="3.7871405482292175E-2"/>
    <n v="4.021589457988739E-2"/>
    <n v="-7.4074074625968933E-2"/>
    <n v="3.9000000804662704E-2"/>
    <m/>
    <m/>
    <m/>
    <n v="3.3900000154972076E-2"/>
    <n v="3.6111112684011459E-2"/>
    <n v="-2.0615790039300919E-2"/>
    <n v="-2.5540342554450035E-2"/>
    <n v="1.5262927860021591E-2"/>
  </r>
  <r>
    <x v="44"/>
    <x v="9"/>
    <s v="GBR"/>
    <n v="112"/>
    <n v="46049"/>
    <n v="4926.5821190471015"/>
    <n v="21.44488719406856"/>
    <n v="21.24"/>
    <n v="2.4327477351255142"/>
    <n v="7.1602923843267482E-2"/>
    <n v="2.2831246788233814"/>
    <n v="0.13400000000000001"/>
    <n v="0.66"/>
    <n v="0.54"/>
    <n v="0.25567200000000001"/>
    <n v="1.2312245801965125"/>
    <n v="2.91"/>
    <n v="3.46"/>
    <n v="0.46424960065657028"/>
    <n v="3.3000000000000003"/>
    <n v="0.75068389774549593"/>
    <n v="0.27271152705796209"/>
    <n v="0.30927500000000002"/>
    <n v="0.55900000000000005"/>
    <n v="0.20280000000000001"/>
    <n v="0.64229999999999987"/>
    <n v="7.2900000000000006E-2"/>
    <n v="8.1835399485429103E-2"/>
    <n v="0.56046460051457081"/>
    <n v="3.2749464511871338"/>
    <n v="10.932500839233398"/>
    <n v="62.913993835449219"/>
    <m/>
    <n v="0"/>
    <n v="0"/>
    <n v="0"/>
    <n v="0"/>
    <s v="FLOAT"/>
    <s v="NA"/>
    <m/>
    <n v="-6.3999800477176905E-4"/>
    <n v="-9.306751936674118E-2"/>
    <n v="4.4681884348392487E-2"/>
    <n v="2.9100000858306885E-2"/>
    <m/>
    <m/>
    <n v="-0.1333930641412735"/>
    <n v="4.0325544774532318E-2"/>
    <n v="4.6532683074474335E-2"/>
    <n v="-3.9999999105930328E-2"/>
    <n v="4.0999997407197952E-2"/>
    <m/>
    <m/>
    <m/>
    <n v="3.4600000828504562E-2"/>
    <n v="3.935999795794487E-2"/>
    <n v="-5.3730238229036331E-2"/>
    <n v="-6.5783679485321045E-2"/>
    <n v="3.6890942603349686E-2"/>
  </r>
  <r>
    <x v="45"/>
    <x v="9"/>
    <s v="GBR"/>
    <n v="112"/>
    <n v="46340"/>
    <n v="5288.2658178679321"/>
    <n v="22.671947694107427"/>
    <n v="21.57"/>
    <n v="2.927498680768331"/>
    <n v="5.2411035219596086E-2"/>
    <n v="2.5685152636763036"/>
    <n v="-5.5E-2"/>
    <n v="0.84"/>
    <n v="0.5"/>
    <n v="0.30550499999999997"/>
    <n v="1.3238736010067105"/>
    <n v="3.66"/>
    <n v="3.82"/>
    <n v="0.56966952022466089"/>
    <n v="1.1000000000000003"/>
    <n v="0.77153098764267558"/>
    <n v="0.3928260654747926"/>
    <n v="0.51424999999999998"/>
    <n v="1.5589999999999999"/>
    <n v="0.2102"/>
    <n v="0.5946999999999999"/>
    <n v="7.2300000000000003E-2"/>
    <n v="8.1161857102832982E-2"/>
    <n v="0.51353814289716693"/>
    <n v="3.0007424354553223"/>
    <n v="9.9527311325073242"/>
    <n v="52.624897003173828"/>
    <m/>
    <n v="0"/>
    <n v="0"/>
    <n v="0"/>
    <n v="0"/>
    <s v="FLOAT"/>
    <s v="NA"/>
    <m/>
    <n v="2.6000000536441803E-2"/>
    <n v="0.27441245317459106"/>
    <n v="3.4000001847743988E-2"/>
    <n v="3.6600001156330109E-2"/>
    <m/>
    <m/>
    <n v="0.22707593441009521"/>
    <n v="4.7336529940366745E-2"/>
    <n v="3.8576692342758179E-2"/>
    <n v="0"/>
    <n v="2.6000000536441803E-2"/>
    <m/>
    <m/>
    <m/>
    <n v="3.8199998438358307E-2"/>
    <n v="2.6000000536441803E-2"/>
    <n v="0.16874927282333374"/>
    <n v="0.19698478281497955"/>
    <n v="3.5300001502037048E-2"/>
  </r>
  <r>
    <x v="46"/>
    <x v="9"/>
    <s v="GBR"/>
    <n v="112"/>
    <n v="46514"/>
    <n v="5384.3804015995183"/>
    <n v="23.024419740101727"/>
    <n v="19.690000000000001"/>
    <n v="3.4129013603086231"/>
    <n v="4.2047861442582893E-2"/>
    <n v="3.033416526401715"/>
    <n v="0.09"/>
    <n v="0.98"/>
    <n v="0.63"/>
    <n v="0.36582600000000004"/>
    <n v="1.5185793473396207"/>
    <n v="5.2"/>
    <n v="4.3099999999999996"/>
    <n v="0.60438273392634401"/>
    <n v="0.40000000000000008"/>
    <n v="0.83850580133949659"/>
    <n v="0.6558491332265084"/>
    <n v="0.67375000000000007"/>
    <n v="2.198"/>
    <n v="0.20979999999999999"/>
    <n v="0.58360000000000001"/>
    <n v="6.7799999999999999E-2"/>
    <n v="7.611028923336205E-2"/>
    <n v="0.50748971076663796"/>
    <n v="2.9653997421264648"/>
    <n v="8.5788059234619141"/>
    <n v="44.533535003662109"/>
    <m/>
    <n v="0"/>
    <n v="0"/>
    <n v="0"/>
    <n v="0"/>
    <s v="FLOAT"/>
    <s v="NA"/>
    <m/>
    <n v="-2.4708330631256104E-2"/>
    <n v="0.10054315626621246"/>
    <n v="-0.20298629999160767"/>
    <n v="5.2000001072883606E-2"/>
    <m/>
    <m/>
    <n v="6.0935277491807938E-2"/>
    <n v="3.9607875049114227E-2"/>
    <n v="3.7332978099584579E-2"/>
    <n v="-7.2916664183139801E-2"/>
    <n v="5.2000001072883606E-2"/>
    <m/>
    <m/>
    <m/>
    <n v="4.309999942779541E-2"/>
    <n v="4.8208333551883698E-2"/>
    <n v="2.1334661170840263E-2"/>
    <n v="6.000058725476265E-2"/>
    <n v="-7.549314945936203E-2"/>
  </r>
  <r>
    <x v="47"/>
    <x v="9"/>
    <s v="GBR"/>
    <n v="112"/>
    <n v="46614"/>
    <n v="5421.0162183035136"/>
    <n v="23.141011157940099"/>
    <n v="18.11"/>
    <n v="4.2514249010007825"/>
    <n v="4.3095512580446173E-2"/>
    <n v="3.7978374910549473"/>
    <n v="0.05"/>
    <n v="1.04"/>
    <n v="0.62"/>
    <n v="0.42836099999999999"/>
    <n v="1.7700633354367721"/>
    <n v="4.79"/>
    <n v="4.58"/>
    <n v="0.75656664567993681"/>
    <n v="0.60000000000000009"/>
    <n v="0.95311763041222564"/>
    <n v="0.97845815495867072"/>
    <n v="0.84354999999999991"/>
    <n v="2.6960000000000002"/>
    <n v="0.2099"/>
    <n v="0.68279999999999996"/>
    <n v="6.4599999999999991E-2"/>
    <n v="7.2518063192849369E-2"/>
    <n v="0.61028193680715059"/>
    <n v="3.5660426616668701"/>
    <n v="7.6503944396972656"/>
    <n v="44.993267059326172"/>
    <m/>
    <n v="0"/>
    <n v="0"/>
    <n v="0"/>
    <n v="0"/>
    <s v="FLOAT"/>
    <s v="NA"/>
    <m/>
    <n v="9.5101125538349152E-2"/>
    <n v="0.29190945625305176"/>
    <n v="3.0637342482805252E-2"/>
    <n v="4.7899998724460602E-2"/>
    <m/>
    <m/>
    <n v="0.25180059671401978"/>
    <n v="4.0108848363161087E-2"/>
    <n v="3.2040923833847046E-2"/>
    <n v="4.4943820685148239E-2"/>
    <n v="4.8000000417232513E-2"/>
    <m/>
    <m/>
    <m/>
    <n v="4.5800000429153442E-2"/>
    <n v="5.0157304853200912E-2"/>
    <n v="0.15023346245288849"/>
    <n v="0.22783739864826202"/>
    <n v="3.9268672466278076E-2"/>
  </r>
  <r>
    <x v="48"/>
    <x v="9"/>
    <s v="GBR"/>
    <n v="112"/>
    <n v="46575"/>
    <n v="5459.3145679012341"/>
    <n v="23.65758290666265"/>
    <n v="17.96"/>
    <n v="5.0722582351791514"/>
    <n v="5.089032235141195E-2"/>
    <n v="4.633361739087035"/>
    <n v="-0.27500000000000002"/>
    <n v="1.17"/>
    <n v="0.54"/>
    <n v="0.58426599999999995"/>
    <n v="2.208345439995655"/>
    <n v="3.57"/>
    <n v="4.4000000000000004"/>
    <n v="0.94007019579953566"/>
    <n v="0.80000000000000016"/>
    <n v="1.2531836619186874"/>
    <n v="1.1909918579066596"/>
    <n v="1.2269499999999998"/>
    <n v="2.5790000000000002"/>
    <n v="0.2099"/>
    <n v="0.69399999999999995"/>
    <n v="6.4200000000000007E-2"/>
    <n v="7.2069034937785312E-2"/>
    <n v="0.62193096506221468"/>
    <n v="3.6341109275817871"/>
    <n v="7.1447858810424805"/>
    <n v="39.299797058105469"/>
    <m/>
    <n v="0"/>
    <n v="0"/>
    <n v="0"/>
    <n v="0"/>
    <s v="FLOAT"/>
    <s v="NA"/>
    <m/>
    <n v="0.20774193108081818"/>
    <n v="0.27606311440467834"/>
    <n v="0.12796720862388611"/>
    <n v="3.5700000822544098E-2"/>
    <m/>
    <m/>
    <n v="0.2425469309091568"/>
    <n v="3.3516179770231247E-2"/>
    <n v="2.6973774656653404E-2"/>
    <n v="0.16129031777381897"/>
    <n v="3.9999999105930328E-2"/>
    <m/>
    <m/>
    <m/>
    <n v="4.3999999761581421E-2"/>
    <n v="4.6451613306999207E-2"/>
    <n v="0.16773603856563568"/>
    <n v="0.250822514295578"/>
    <n v="8.1833600997924805E-2"/>
  </r>
  <r>
    <x v="49"/>
    <x v="9"/>
    <s v="GBR"/>
    <n v="112"/>
    <n v="46534"/>
    <n v="4870.4079167920236"/>
    <n v="21.335457885909577"/>
    <n v="20.57"/>
    <n v="5.4479240513579876"/>
    <n v="7.1900052848218515E-2"/>
    <n v="5.1013312747348261"/>
    <n v="-4.4999999999999998E-2"/>
    <n v="1.46"/>
    <n v="0.99"/>
    <n v="0.63462199999999991"/>
    <n v="2.5461598120383795"/>
    <n v="3.48"/>
    <n v="4.62"/>
    <n v="0.91020200612270363"/>
    <n v="3.4000000000000008"/>
    <n v="1.5531553627016326"/>
    <n v="1.4276615389660492"/>
    <n v="1.4044000000000001"/>
    <n v="1.6659999999999999"/>
    <n v="0.22589999999999999"/>
    <n v="1.1132000000000002"/>
    <n v="7.0400000000000004E-2"/>
    <n v="7.9028972891278595E-2"/>
    <n v="1.0341710271087217"/>
    <n v="6.0429415702819824"/>
    <n v="6.7721495628356934"/>
    <n v="54.844123840332031"/>
    <m/>
    <n v="0"/>
    <n v="0"/>
    <n v="0"/>
    <n v="0"/>
    <s v="FLOAT"/>
    <s v="NA"/>
    <m/>
    <n v="9.5555566251277924E-2"/>
    <n v="-3.7643387913703918E-3"/>
    <n v="-8.4262631833553314E-2"/>
    <n v="3.4800000488758087E-2"/>
    <m/>
    <m/>
    <n v="-3.1772103160619736E-2"/>
    <n v="2.8007764369249344E-2"/>
    <n v="2.8926830738782883E-2"/>
    <n v="7.4074074625968933E-2"/>
    <n v="1.9999999552965164E-2"/>
    <m/>
    <m/>
    <m/>
    <n v="4.6199999749660492E-2"/>
    <n v="2.1481480449438095E-2"/>
    <n v="7.9082446172833443E-3"/>
    <n v="4.6038422733545303E-2"/>
    <n v="-2.4731315672397614E-2"/>
  </r>
  <r>
    <x v="50"/>
    <x v="9"/>
    <s v="GBR"/>
    <n v="112"/>
    <n v="46821"/>
    <n v="4547.9136285000313"/>
    <n v="19.543523819252059"/>
    <n v="20.49"/>
    <n v="6.0224743391393476"/>
    <n v="7.7514823149720108E-2"/>
    <n v="5.8869362910439884"/>
    <n v="0.32300000000000001"/>
    <n v="1.8109999999999999"/>
    <n v="1.665"/>
    <n v="0.62369200000000002"/>
    <n v="2.6988590673061577"/>
    <n v="6.21"/>
    <n v="5.32"/>
    <n v="0.83353836644520984"/>
    <n v="2.0000000000000004"/>
    <n v="2.2360154702386574"/>
    <n v="1.3779383523579827"/>
    <n v="1.2001750000000002"/>
    <n v="1.1879999999999999"/>
    <n v="0.27289999999999998"/>
    <n v="1.1840999999999999"/>
    <n v="0.1009"/>
    <n v="0.1132673773399149"/>
    <n v="1.0708326226600851"/>
    <n v="6.2571649551391602"/>
    <n v="7.3913125991821289"/>
    <n v="58.471939086914063"/>
    <m/>
    <n v="0"/>
    <n v="0"/>
    <n v="0"/>
    <n v="0"/>
    <s v="FLOAT"/>
    <s v="NA"/>
    <m/>
    <n v="-0.21339653432369232"/>
    <n v="-5.5509231984615326E-2"/>
    <n v="-7.3387287557125092E-2"/>
    <n v="6.210000067949295E-2"/>
    <m/>
    <m/>
    <n v="-8.4227457642555237E-2"/>
    <n v="2.8718223795294762E-2"/>
    <n v="3.1359560787677765E-2"/>
    <n v="-0.25862067937850952"/>
    <n v="6.1000000685453415E-2"/>
    <m/>
    <m/>
    <m/>
    <n v="5.3199999034404755E-2"/>
    <n v="4.5224137604236603E-2"/>
    <n v="-5.6196339428424835E-2"/>
    <n v="-0.12189099937677383"/>
    <n v="-5.6436434388160706E-3"/>
  </r>
  <r>
    <x v="51"/>
    <x v="9"/>
    <s v="GBR"/>
    <n v="112"/>
    <n v="44072"/>
    <n v="4439.1513432564889"/>
    <n v="19.106950656726351"/>
    <n v="20.46"/>
    <n v="4.7383480309660015"/>
    <n v="9.3411839434359517E-2"/>
    <n v="5.3806597700142067"/>
    <n v="0.17799999999999999"/>
    <n v="1.024"/>
    <n v="0.872"/>
    <n v="0.55765799999999999"/>
    <n v="2.6082082481875366"/>
    <n v="4.58"/>
    <n v="5.21"/>
    <n v="0.81479511567453522"/>
    <n v="11.300000000000004"/>
    <n v="1.6773889255730594"/>
    <n v="1.5840978715885701"/>
    <n v="0.96672500000000006"/>
    <n v="1.07"/>
    <n v="0.25979999999999998"/>
    <n v="1.0669"/>
    <n v="0.1142"/>
    <n v="0.12819756682079564"/>
    <n v="0.93870243317920432"/>
    <n v="5.4850926399230957"/>
    <n v="7.6707758903503418"/>
    <n v="51.85498046875"/>
    <m/>
    <n v="0"/>
    <n v="0"/>
    <n v="0"/>
    <n v="0"/>
    <s v="FLOAT"/>
    <s v="NA"/>
    <m/>
    <n v="-7.4418620206415653E-3"/>
    <n v="1.5611900016665459E-2"/>
    <n v="0.16464912891387939"/>
    <n v="4.5800000429153442E-2"/>
    <m/>
    <m/>
    <n v="-2.248607762157917E-2"/>
    <n v="3.8097977638244629E-2"/>
    <n v="3.8974359631538391E-2"/>
    <n v="-6.976744532585144E-2"/>
    <n v="6.7000001668930054E-2"/>
    <m/>
    <m/>
    <m/>
    <n v="5.2099999040365219E-2"/>
    <n v="6.2325581908226013E-2"/>
    <n v="6.2297828495502472E-2"/>
    <n v="5.7548950426280499E-3"/>
    <n v="0.10522456467151642"/>
  </r>
  <r>
    <x v="52"/>
    <x v="9"/>
    <s v="GBR"/>
    <n v="112"/>
    <n v="44372"/>
    <n v="4636.935184350491"/>
    <n v="19.956148509623841"/>
    <n v="21.05"/>
    <n v="4.3048437394816537"/>
    <n v="8.5719625394382659E-2"/>
    <n v="4.6273674022122169"/>
    <n v="0.19"/>
    <n v="0.95199999999999996"/>
    <n v="0.88700000000000001"/>
    <n v="0.49341199999999996"/>
    <n v="2.3619648441641248"/>
    <n v="2.57"/>
    <n v="4.43"/>
    <n v="0.85239822709246527"/>
    <n v="9.8000000000000043"/>
    <n v="1.3160079237807756"/>
    <n v="1.8348229936124434"/>
    <n v="0.85640000000000005"/>
    <n v="0.81200000000000006"/>
    <n v="0.2258"/>
    <n v="1.0234000000000001"/>
    <n v="0.1278"/>
    <n v="0.14346452749297448"/>
    <n v="0.87993547250702564"/>
    <n v="5.1417012214660645"/>
    <n v="8.329676628112793"/>
    <n v="52.700187683105469"/>
    <m/>
    <n v="0"/>
    <n v="0"/>
    <n v="0"/>
    <n v="0"/>
    <s v="FLOAT"/>
    <s v="NA"/>
    <m/>
    <n v="0.26240000128746033"/>
    <n v="8.671540766954422E-2"/>
    <n v="0.15967193245887756"/>
    <n v="2.5699999183416367E-2"/>
    <m/>
    <m/>
    <n v="4.6150259673595428E-2"/>
    <n v="4.0565147995948792E-2"/>
    <n v="3.8775641471147537E-2"/>
    <n v="0.20000000298023224"/>
    <n v="5.2000001072883606E-2"/>
    <m/>
    <m/>
    <m/>
    <n v="4.4300001114606857E-2"/>
    <n v="6.2400002032518387E-2"/>
    <n v="0.12750430405139923"/>
    <n v="0.17544861137866974"/>
    <n v="9.2685967683792114E-2"/>
  </r>
  <r>
    <x v="53"/>
    <x v="9"/>
    <s v="GBR"/>
    <n v="112"/>
    <n v="44596"/>
    <n v="4759.7096152121267"/>
    <n v="20.488933833834533"/>
    <n v="21.56"/>
    <n v="4.1080620161561745"/>
    <n v="7.8744849289768576E-2"/>
    <n v="4.3497253580794846"/>
    <n v="0.17100000000000001"/>
    <n v="1.012"/>
    <n v="0.91300000000000003"/>
    <n v="0.48651"/>
    <n v="2.3242796945123327"/>
    <n v="2.62"/>
    <n v="4.3099999999999996"/>
    <n v="0.88878326349586656"/>
    <n v="8.1000000000000014"/>
    <n v="1.3183661918686918"/>
    <n v="1.9554359963650783"/>
    <n v="0.80884999999999996"/>
    <n v="0.749"/>
    <n v="0.21859999999999999"/>
    <n v="1.0768"/>
    <n v="0.1447"/>
    <n v="0.16243597126943196"/>
    <n v="0.91436402873056799"/>
    <n v="5.3428764343261719"/>
    <n v="8.4535713195800781"/>
    <n v="56.135753631591797"/>
    <m/>
    <n v="0"/>
    <n v="0"/>
    <n v="0"/>
    <n v="0"/>
    <s v="FLOAT"/>
    <s v="NA"/>
    <m/>
    <n v="9.1249980032444E-3"/>
    <n v="8.019392192363739E-2"/>
    <n v="4.2220640927553177E-2"/>
    <n v="2.6200000196695328E-2"/>
    <m/>
    <m/>
    <n v="4.2685460299253464E-2"/>
    <n v="3.7508461624383926E-2"/>
    <n v="3.5972941666841507E-2"/>
    <n v="-4.1666671633720398E-2"/>
    <n v="5.2999995648860931E-2"/>
    <m/>
    <m/>
    <m/>
    <n v="4.309999942779541E-2"/>
    <n v="5.0791662186384201E-2"/>
    <n v="3.7437610328197479E-2"/>
    <n v="4.1835866868495941E-2"/>
    <n v="3.4210320562124252E-2"/>
  </r>
  <r>
    <x v="54"/>
    <x v="9"/>
    <s v="GBR"/>
    <n v="112"/>
    <n v="44915"/>
    <n v="4920.9420460870533"/>
    <n v="21.197956131724954"/>
    <n v="21.91"/>
    <n v="4.2161945472904732"/>
    <n v="8.5913940844848755E-2"/>
    <n v="4.3192772805729289"/>
    <n v="7.1999999999999995E-2"/>
    <n v="1.171"/>
    <n v="0.95899999999999996"/>
    <n v="0.488481"/>
    <n v="2.3214169250426315"/>
    <n v="3.39"/>
    <n v="4.3899999999999997"/>
    <n v="0.93062253384420246"/>
    <n v="7.200000000000002"/>
    <n v="1.4792944061880957"/>
    <n v="1.8880684133754351"/>
    <n v="0.80892500000000012"/>
    <n v="0.751"/>
    <n v="0.22639999999999999"/>
    <n v="1.1587999999999998"/>
    <n v="0.1661"/>
    <n v="0.18645898291536039"/>
    <n v="0.97234101708463938"/>
    <n v="5.6816520690917969"/>
    <n v="8.7796821594238281"/>
    <n v="60.108142852783203"/>
    <m/>
    <n v="0"/>
    <n v="0"/>
    <n v="0"/>
    <n v="0"/>
    <s v="FLOAT"/>
    <s v="NA"/>
    <m/>
    <n v="0.20171739161014557"/>
    <n v="8.2805491983890533E-2"/>
    <n v="7.3520496487617493E-2"/>
    <n v="3.3900000154972076E-2"/>
    <m/>
    <m/>
    <n v="4.7075606882572174E-2"/>
    <n v="3.5729885101318359E-2"/>
    <n v="3.4123498946428299E-2"/>
    <n v="0.15217390656471252"/>
    <n v="4.3000001460313797E-2"/>
    <m/>
    <m/>
    <m/>
    <n v="4.3900001794099808E-2"/>
    <n v="4.9543481320142746E-2"/>
    <n v="9.647224098443985E-2"/>
    <n v="0.14913775026798248"/>
    <n v="5.3710248321294785E-2"/>
  </r>
  <r>
    <x v="55"/>
    <x v="9"/>
    <s v="GBR"/>
    <n v="112"/>
    <n v="45059"/>
    <n v="5144.4944628154199"/>
    <n v="22.15858710783364"/>
    <n v="22.35"/>
    <n v="4.3535520868394473"/>
    <n v="9.3214389307059914E-2"/>
    <n v="4.3322351124146472"/>
    <n v="4.1000000000000002E-2"/>
    <n v="1.21"/>
    <n v="0.94099999999999995"/>
    <n v="0.48411700000000002"/>
    <n v="2.3199722374756733"/>
    <n v="4.09"/>
    <n v="4.43"/>
    <n v="1.0358206929889719"/>
    <n v="7.9000000000000021"/>
    <n v="1.49240637675691"/>
    <n v="1.7697464169260673"/>
    <n v="0.80730000000000002"/>
    <n v="0.77600000000000002"/>
    <n v="0.20710000000000001"/>
    <n v="1.2449999999999999"/>
    <n v="0.19469999999999998"/>
    <n v="0.21856450315244233"/>
    <n v="1.0264354968475575"/>
    <n v="5.9977407455444336"/>
    <n v="9.0277338027954102"/>
    <n v="63.946956634521484"/>
    <m/>
    <n v="0"/>
    <n v="0"/>
    <n v="1"/>
    <n v="1"/>
    <s v="PEG"/>
    <s v="NA"/>
    <m/>
    <n v="0.15123584866523743"/>
    <n v="0.14716282486915588"/>
    <n v="3.1386483460664749E-3"/>
    <n v="4.0899999439716339E-2"/>
    <m/>
    <m/>
    <n v="0.11303932964801788"/>
    <n v="3.4123502671718597E-2"/>
    <n v="3.0657947063446045E-2"/>
    <n v="0.10377358645200729"/>
    <n v="4.3000001460313797E-2"/>
    <m/>
    <m/>
    <m/>
    <n v="4.4300001114606857E-2"/>
    <n v="4.7462265938520432E-2"/>
    <n v="8.2723759114742279E-2"/>
    <n v="0.14955560863018036"/>
    <n v="2.2019322961568832E-2"/>
  </r>
  <r>
    <x v="56"/>
    <x v="9"/>
    <s v="GBR"/>
    <n v="112"/>
    <n v="45232"/>
    <n v="4936.1136363636369"/>
    <n v="21.248694571978977"/>
    <n v="22.19"/>
    <n v="4.1996337091888245"/>
    <n v="9.2479535578416275E-2"/>
    <n v="4.2975772315153291"/>
    <n v="-2.4E-2"/>
    <n v="1.1399999999999999"/>
    <n v="0.79400000000000004"/>
    <n v="0.47765600000000003"/>
    <n v="2.3534634475914626"/>
    <n v="4.51"/>
    <n v="4.55"/>
    <n v="1.2047905181980936"/>
    <n v="8.8000000000000025"/>
    <n v="1.5229695311763043"/>
    <n v="1.8712484495277935"/>
    <n v="0.83352499999999985"/>
    <n v="0.78200000000000003"/>
    <n v="0.20580000000000001"/>
    <n v="1.3169999999999999"/>
    <n v="0.22390000000000002"/>
    <n v="0.25134356577212041"/>
    <n v="1.0656564342278796"/>
    <n v="6.2269191741943359"/>
    <n v="9.1971549987792969"/>
    <n v="65.635269165039063"/>
    <m/>
    <n v="0"/>
    <n v="0"/>
    <n v="1"/>
    <n v="1"/>
    <s v="PEG"/>
    <s v="NA"/>
    <m/>
    <n v="6.5914534032344818E-2"/>
    <n v="0.19420185685157776"/>
    <n v="2.8754513710737228E-2"/>
    <n v="4.5099999755620956E-2"/>
    <m/>
    <m/>
    <n v="0.16312679648399353"/>
    <n v="3.1075060367584229E-2"/>
    <n v="2.6716830208897591E-2"/>
    <n v="1.7094017937779427E-2"/>
    <n v="4.8000000417232513E-2"/>
    <m/>
    <m/>
    <m/>
    <n v="4.5499999076128006E-2"/>
    <n v="4.8820514231920242E-2"/>
    <n v="7.5447231531143188E-2"/>
    <n v="0.11842628568410873"/>
    <n v="3.6927256733179092E-2"/>
  </r>
  <r>
    <x v="57"/>
    <x v="9"/>
    <s v="GBR"/>
    <n v="112"/>
    <n v="45389"/>
    <n v="5314.9382449492168"/>
    <n v="22.884605561401482"/>
    <n v="22.97"/>
    <n v="4.4412271120834728"/>
    <n v="9.3118843412494184E-2"/>
    <n v="4.1944353779589614"/>
    <n v="9.4E-2"/>
    <n v="1.1140000000000001"/>
    <n v="0.84599999999999997"/>
    <n v="0.48247600000000002"/>
    <n v="2.4142813354240693"/>
    <n v="4.25"/>
    <n v="4.5599999999999996"/>
    <n v="1.1298214322776392"/>
    <n v="6.8000000000000016"/>
    <n v="1.490802754457127"/>
    <n v="1.7745223481850443"/>
    <n v="0.83799999999999997"/>
    <n v="0.77400000000000002"/>
    <n v="0.20569999999999999"/>
    <n v="1.3599999999999999"/>
    <n v="0.25689999999999996"/>
    <n v="0.28838839681490719"/>
    <n v="1.0716116031850926"/>
    <n v="6.2617168426513672"/>
    <n v="9.2265768051147461"/>
    <n v="65.121620178222656"/>
    <m/>
    <n v="0"/>
    <n v="0"/>
    <n v="1"/>
    <n v="1"/>
    <s v="PEG"/>
    <s v="NA"/>
    <m/>
    <n v="8.5781514644622803E-2"/>
    <n v="-3.5151168704032898E-2"/>
    <n v="7.1688078343868256E-2"/>
    <n v="4.2500000447034836E-2"/>
    <m/>
    <m/>
    <n v="-6.2226612120866776E-2"/>
    <n v="2.7075443416833878E-2"/>
    <n v="2.8872054070234299E-2"/>
    <n v="4.2016807943582535E-2"/>
    <n v="4.1999999433755875E-2"/>
    <m/>
    <m/>
    <m/>
    <n v="4.5600000768899918E-2"/>
    <n v="4.3764706701040268E-2"/>
    <n v="4.7999411821365356E-2"/>
    <n v="3.8327731192111969E-2"/>
    <n v="5.7094037532806396E-2"/>
  </r>
  <r>
    <x v="58"/>
    <x v="9"/>
    <s v="GBR"/>
    <n v="112"/>
    <n v="45578"/>
    <n v="5356.9653341524427"/>
    <n v="23.07703143903408"/>
    <n v="23.25"/>
    <n v="4.4412271120834728"/>
    <n v="9.1592304995895907E-2"/>
    <n v="4.1818520718250847"/>
    <n v="0.12"/>
    <n v="1.095"/>
    <n v="0.85799999999999998"/>
    <n v="0.474495"/>
    <n v="2.514264534694381"/>
    <n v="4.1500000000000004"/>
    <n v="4.47"/>
    <n v="1.0394020797025809"/>
    <n v="7.5000000000000027"/>
    <n v="1.4740118856711635"/>
    <n v="1.757803894646887"/>
    <n v="0.82035000000000002"/>
    <n v="0.76100000000000001"/>
    <n v="0.20549999999999999"/>
    <n v="1.4265999999999999"/>
    <n v="0.29469999999999996"/>
    <n v="0.33082156691846298"/>
    <n v="1.095778433081537"/>
    <n v="6.4029302597045898"/>
    <n v="9.223968505859375"/>
    <n v="65.012611389160156"/>
    <m/>
    <n v="0"/>
    <n v="0"/>
    <n v="1"/>
    <n v="1"/>
    <s v="PEG"/>
    <s v="NA"/>
    <m/>
    <n v="0.16468547284603119"/>
    <n v="-5.1158390939235687E-2"/>
    <n v="5.9311270713806152E-2"/>
    <n v="4.1499998420476913E-2"/>
    <m/>
    <m/>
    <n v="-8.0030448734760284E-2"/>
    <n v="2.8872055932879448E-2"/>
    <n v="3.1383708119392395E-2"/>
    <n v="0.12096773833036423"/>
    <n v="3.9000000804662704E-2"/>
    <m/>
    <m/>
    <m/>
    <n v="4.4700000435113907E-2"/>
    <n v="4.3717741966247559E-2"/>
    <n v="6.7171841859817505E-2"/>
    <n v="8.4230847656726837E-2"/>
    <n v="5.0405636429786682E-2"/>
  </r>
  <r>
    <x v="59"/>
    <x v="9"/>
    <s v="GBR"/>
    <n v="112"/>
    <n v="45672"/>
    <n v="5503.3180504466636"/>
    <n v="23.712711495692101"/>
    <n v="23.67"/>
    <n v="4.5308504712218101"/>
    <n v="9.4483336285345665E-2"/>
    <n v="4.1442154031786584"/>
    <n v="9.1999999999999998E-2"/>
    <n v="1.117"/>
    <n v="0.85399999999999998"/>
    <n v="0.46742800000000001"/>
    <n v="2.518808782142568"/>
    <n v="5.26"/>
    <n v="4.5999999999999996"/>
    <n v="0.87021605011834235"/>
    <n v="7.3000000000000025"/>
    <n v="1.4745778700122634"/>
    <n v="1.7052392572273447"/>
    <n v="0.84709999999999996"/>
    <n v="0.78200000000000003"/>
    <n v="0.2059"/>
    <n v="1.4908000000000001"/>
    <n v="0.3427"/>
    <n v="0.38470495752615297"/>
    <n v="1.1060950424738472"/>
    <n v="6.4632129669189453"/>
    <n v="9.3143386840820313"/>
    <n v="67.2767333984375"/>
    <m/>
    <n v="0"/>
    <n v="0"/>
    <n v="1"/>
    <n v="1"/>
    <s v="PEG"/>
    <s v="NA"/>
    <m/>
    <n v="-0.14233812689781189"/>
    <n v="-0.13117927312850952"/>
    <n v="-1.5964725986123085E-2"/>
    <n v="5.260000005364418E-2"/>
    <m/>
    <m/>
    <n v="-0.1627708226442337"/>
    <n v="3.1591549515724182E-2"/>
    <n v="3.7733454257249832E-2"/>
    <n v="-0.18705035746097565"/>
    <n v="5.4999999701976776E-2"/>
    <m/>
    <m/>
    <m/>
    <n v="4.6000000089406967E-2"/>
    <n v="4.4712230563163757E-2"/>
    <n v="-6.3580930233001709E-2"/>
    <n v="-0.13848493993282318"/>
    <n v="1.8317636102437973E-2"/>
  </r>
  <r>
    <x v="60"/>
    <x v="9"/>
    <s v="GBR"/>
    <n v="112"/>
    <n v="45866"/>
    <n v="5440.8624689312337"/>
    <n v="23.436011911076999"/>
    <n v="23.93"/>
    <n v="4.4568137832379664"/>
    <n v="9.4531695829917203E-2"/>
    <n v="4.0281773718896563"/>
    <n v="3.1E-2"/>
    <n v="0.95399999999999996"/>
    <n v="0.66900000000000004"/>
    <n v="0.46193900000000004"/>
    <n v="2.644887703731944"/>
    <n v="2.48"/>
    <n v="4.46"/>
    <n v="0.84179382434218353"/>
    <n v="11.200000000000003"/>
    <n v="1.463163852466749"/>
    <n v="1.7099699341421459"/>
    <n v="0.85307500000000003"/>
    <n v="0.81399999999999995"/>
    <n v="0.20569999999999999"/>
    <n v="1.4414"/>
    <n v="0.39860000000000001"/>
    <n v="0.4474566561713586"/>
    <n v="0.99394334382864136"/>
    <n v="5.8078799247741699"/>
    <n v="9.5842008590698242"/>
    <n v="60.029354095458984"/>
    <m/>
    <n v="0"/>
    <n v="0"/>
    <n v="1"/>
    <n v="1"/>
    <s v="PEG"/>
    <s v="NA"/>
    <m/>
    <n v="-4.8601768910884857E-2"/>
    <n v="5.3208433091640472E-3"/>
    <n v="0.13142776489257813"/>
    <n v="2.4800000712275505E-2"/>
    <m/>
    <m/>
    <n v="-3.266085684299469E-2"/>
    <n v="3.7981700152158737E-2"/>
    <n v="3.9264097809791565E-2"/>
    <n v="-9.7345136106014252E-2"/>
    <n v="5.4000001400709152E-2"/>
    <m/>
    <m/>
    <m/>
    <n v="4.4599998742341995E-2"/>
    <n v="4.8743363469839096E-2"/>
    <n v="2.5516165420413017E-2"/>
    <n v="-2.7570627629756927E-2"/>
    <n v="7.811388373374939E-2"/>
  </r>
  <r>
    <x v="61"/>
    <x v="9"/>
    <s v="GBR"/>
    <n v="112"/>
    <n v="46074"/>
    <n v="5138.415852758606"/>
    <n v="22.125075959534907"/>
    <n v="24.08"/>
    <n v="4.1684603668798372"/>
    <n v="9.4797561701290958E-2"/>
    <n v="3.8549657448984012"/>
    <n v="-0.106"/>
    <n v="0.78600000000000003"/>
    <n v="0.46400000000000002"/>
    <n v="0.45990399999999998"/>
    <n v="2.5659123369270183"/>
    <n v="3.59"/>
    <n v="4.53"/>
    <n v="0.85606151628018667"/>
    <n v="15.100000000000003"/>
    <n v="1.398264314687294"/>
    <n v="1.8482607514754859"/>
    <n v="0.833125"/>
    <n v="0.81899999999999995"/>
    <n v="0.2205"/>
    <n v="1.4519000000000002"/>
    <n v="0.45230000000000004"/>
    <n v="0.50773869941371175"/>
    <n v="0.94416130058628844"/>
    <n v="5.5169901847839355"/>
    <n v="9.7922306060791016"/>
    <n v="61.603084564208984"/>
    <m/>
    <n v="0"/>
    <n v="0"/>
    <n v="1"/>
    <n v="1"/>
    <s v="PEG"/>
    <s v="NA"/>
    <m/>
    <n v="-0.20131374895572662"/>
    <n v="5.6470241397619247E-2"/>
    <n v="-5.4429066367447376E-3"/>
    <n v="3.5900000482797623E-2"/>
    <m/>
    <m/>
    <n v="1.6949515789747238E-2"/>
    <n v="3.9520725607872009E-2"/>
    <n v="3.8862034678459167E-2"/>
    <n v="-0.24509803950786591"/>
    <n v="5.7999998331069946E-2"/>
    <m/>
    <m/>
    <m/>
    <n v="4.5299999415874481E-2"/>
    <n v="4.3784312903881073E-2"/>
    <n v="-3.5610370337963104E-2"/>
    <n v="-9.2298008501529694E-2"/>
    <n v="1.5228547155857086E-2"/>
  </r>
  <r>
    <x v="62"/>
    <x v="9"/>
    <s v="GBR"/>
    <n v="112"/>
    <n v="46335"/>
    <n v="5148.2532858530267"/>
    <n v="22.174126662083388"/>
    <n v="23.79"/>
    <n v="4.0778628407943431"/>
    <n v="8.2415622091366034E-2"/>
    <n v="3.7547366355310428"/>
    <n v="-5.3999999999999999E-2"/>
    <n v="0.64200000000000002"/>
    <n v="0.42499999999999999"/>
    <n v="0.45485700000000001"/>
    <n v="2.8402717200390044"/>
    <n v="1.49"/>
    <n v="3.76"/>
    <n v="0.77045536465216802"/>
    <n v="15.600000000000003"/>
    <n v="1.3812847844542973"/>
    <n v="1.9014744638956764"/>
    <n v="0.81379999999999997"/>
    <n v="0.83299999999999996"/>
    <n v="0.28520000000000001"/>
    <n v="1.3128"/>
    <n v="0.49049999999999999"/>
    <n v="0.55062089777233159"/>
    <n v="0.76217910222766838"/>
    <n v="4.4536190032958984"/>
    <n v="8.7669534683227539"/>
    <n v="47.096248626708984"/>
    <m/>
    <n v="0"/>
    <n v="0"/>
    <n v="0"/>
    <n v="0"/>
    <s v="FLOAT"/>
    <s v="NA"/>
    <m/>
    <n v="0.34228572249412537"/>
    <n v="-6.1138898134231567E-2"/>
    <n v="0.40318179130554199"/>
    <n v="1.4899999834597111E-2"/>
    <m/>
    <m/>
    <n v="-0.10000093281269073"/>
    <n v="3.8862034678459167E-2"/>
    <n v="4.3180081993341446E-2"/>
    <n v="0.28571429848670959"/>
    <n v="4.3999999761581421E-2"/>
    <m/>
    <m/>
    <m/>
    <n v="3.7599999457597733E-2"/>
    <n v="5.657142773270607E-2"/>
    <n v="0.20586821436882019"/>
    <n v="0.20284435153007507"/>
    <n v="0.20904089510440826"/>
  </r>
  <r>
    <x v="63"/>
    <x v="9"/>
    <s v="GBR"/>
    <n v="112"/>
    <n v="46520"/>
    <n v="5277.4607480653476"/>
    <n v="22.735860510244429"/>
    <n v="24.3"/>
    <n v="4.1509253618310309"/>
    <n v="8.3531596659911958E-2"/>
    <n v="3.6758871661848906"/>
    <n v="-7.0000000000000001E-3"/>
    <n v="0.61799999999999999"/>
    <n v="0.42699999999999999"/>
    <n v="0.465507"/>
    <n v="2.8832061672407203"/>
    <n v="0.59"/>
    <n v="3.38"/>
    <n v="0.75618767271416498"/>
    <n v="14.100000000000003"/>
    <n v="1.3460994245825868"/>
    <n v="1.9396630971408908"/>
    <n v="0.80580000000000007"/>
    <n v="0.77"/>
    <n v="0.23599999999999999"/>
    <n v="1.3048"/>
    <n v="0.53279999999999994"/>
    <n v="0.59810563574535835"/>
    <n v="0.7066943642546416"/>
    <n v="4.1294064521789551"/>
    <n v="8.968195915222168"/>
    <n v="45.406650543212891"/>
    <m/>
    <n v="0"/>
    <n v="0"/>
    <n v="0"/>
    <n v="0"/>
    <s v="FLOAT"/>
    <s v="NA"/>
    <m/>
    <n v="0.24409089982509613"/>
    <n v="2.5223232805728912E-2"/>
    <n v="3.1661313027143478E-2"/>
    <n v="5.9000002220273018E-3"/>
    <m/>
    <m/>
    <n v="-1.8517628312110901E-2"/>
    <n v="4.3740861117839813E-2"/>
    <n v="4.4566120952367783E-2"/>
    <n v="0.20202021300792694"/>
    <n v="3.5000000149011612E-2"/>
    <m/>
    <m/>
    <m/>
    <n v="3.3799998462200165E-2"/>
    <n v="4.207070916891098E-2"/>
    <n v="0.10525655001401901"/>
    <n v="0.17779964208602905"/>
    <n v="1.8780656158924103E-2"/>
  </r>
  <r>
    <x v="64"/>
    <x v="9"/>
    <s v="GBR"/>
    <n v="112"/>
    <n v="46666"/>
    <n v="5607.5080358290834"/>
    <n v="24.154319709475786"/>
    <n v="24.93"/>
    <n v="4.3623195893638487"/>
    <n v="9.4803217310755014E-2"/>
    <n v="3.6758871661848906"/>
    <n v="-2.1999999999999999E-2"/>
    <n v="0.68300000000000005"/>
    <n v="0.46300000000000002"/>
    <n v="0.47788999999999998"/>
    <n v="2.9635384229206903"/>
    <n v="0.73"/>
    <n v="3.08"/>
    <n v="0.73478613480716037"/>
    <n v="11.900000000000004"/>
    <n v="1.3536458824639188"/>
    <n v="1.8663542014932133"/>
    <n v="0.83474999999999988"/>
    <n v="0.78500000000000003"/>
    <n v="0.19850000000000001"/>
    <n v="1.393"/>
    <n v="0.59420000000000006"/>
    <n v="0.66703147289769515"/>
    <n v="0.72596852710230486"/>
    <n v="4.2420306205749512"/>
    <n v="9.1148672103881836"/>
    <n v="46.500095367431641"/>
    <m/>
    <n v="0"/>
    <n v="0"/>
    <n v="0"/>
    <n v="0"/>
    <s v="FLOAT"/>
    <s v="NA"/>
    <m/>
    <n v="0.14047059416770935"/>
    <n v="1.6263635829091072E-2"/>
    <n v="0.27696782350540161"/>
    <n v="7.3000001721084118E-3"/>
    <m/>
    <m/>
    <n v="-2.8302485123276711E-2"/>
    <n v="4.4566120952367783E-2"/>
    <n v="4.586419090628624E-2"/>
    <n v="0.10084033757448196"/>
    <n v="3.5999998450279236E-2"/>
    <m/>
    <m/>
    <m/>
    <n v="3.0799999833106995E-2"/>
    <n v="3.963024914264679E-2"/>
    <n v="0.12136801332235336"/>
    <n v="0.10454707592725754"/>
    <n v="0.14213390648365021"/>
  </r>
  <r>
    <x v="65"/>
    <x v="9"/>
    <s v="GBR"/>
    <n v="112"/>
    <n v="46868"/>
    <n v="5799.0052914568578"/>
    <n v="24.975464827380613"/>
    <n v="25.51"/>
    <n v="4.5581271457421728"/>
    <n v="9.6892706635111292E-2"/>
    <n v="3.701618376348184"/>
    <n v="2.3E-2"/>
    <n v="0.72399999999999998"/>
    <n v="0.54100000000000004"/>
    <n v="0.50147200000000003"/>
    <n v="3.1428322203650563"/>
    <n v="0.55000000000000004"/>
    <n v="2.89"/>
    <n v="0.75618767271416498"/>
    <n v="11.000000000000002"/>
    <n v="1.4143005376851245"/>
    <n v="1.7808809837997119"/>
    <n v="0.88365000000000005"/>
    <n v="0.82899999999999996"/>
    <n v="0.20399999999999999"/>
    <n v="1.4689999999999999"/>
    <n v="0.64929999999999999"/>
    <n v="0.72888511503277242"/>
    <n v="0.74011488496722744"/>
    <n v="4.3246917724609375"/>
    <n v="8.9965410232543945"/>
    <n v="45.170185089111328"/>
    <m/>
    <n v="0"/>
    <n v="0"/>
    <n v="0"/>
    <n v="0"/>
    <s v="FLOAT"/>
    <s v="NA"/>
    <m/>
    <n v="0.13990840315818787"/>
    <n v="7.5285039842128754E-2"/>
    <n v="-3.1189655885100365E-2"/>
    <n v="5.4999999701976776E-3"/>
    <m/>
    <m/>
    <n v="2.9126847162842751E-2"/>
    <n v="4.6158194541931152E-2"/>
    <n v="4.4851802289485931E-2"/>
    <n v="9.9236637353897095E-2"/>
    <n v="3.7000000476837158E-2"/>
    <m/>
    <m/>
    <m/>
    <n v="2.8899999335408211E-2"/>
    <n v="4.0671754628419876E-2"/>
    <n v="6.5350428223609924E-2"/>
    <n v="0.1217777207493782"/>
    <n v="-1.2844827957451344E-2"/>
  </r>
  <r>
    <x v="66"/>
    <x v="9"/>
    <s v="GBR"/>
    <n v="112"/>
    <n v="47081"/>
    <n v="6035.1685393258431"/>
    <n v="25.998182228447519"/>
    <n v="26.14"/>
    <n v="4.8162813867384706"/>
    <n v="0.10416710344945192"/>
    <n v="3.7275297049826217"/>
    <n v="-2.5000000000000001E-2"/>
    <n v="0.78300000000000003"/>
    <n v="0.52400000000000002"/>
    <n v="0.54941499999999999"/>
    <n v="3.3729437233185027"/>
    <n v="0.57999999999999996"/>
    <n v="2.94"/>
    <n v="0.78472305659017128"/>
    <n v="9.4000000000000021"/>
    <n v="1.4422224318460526"/>
    <n v="1.7019473687834177"/>
    <n v="0.93567500000000003"/>
    <n v="0.88900000000000001"/>
    <n v="0.20119999999999999"/>
    <n v="1.6031"/>
    <n v="0.71179999999999999"/>
    <n v="0.79904577988653536"/>
    <n v="0.80405422011346461"/>
    <n v="4.6983065605163574"/>
    <n v="8.5412731170654297"/>
    <n v="45.77081298828125"/>
    <m/>
    <n v="0"/>
    <n v="0"/>
    <n v="0"/>
    <n v="0"/>
    <s v="FLOAT"/>
    <s v="NA"/>
    <m/>
    <n v="0.19197221100330353"/>
    <n v="8.3158493041992188E-2"/>
    <n v="2.6842104271054268E-3"/>
    <n v="5.7999999262392521E-3"/>
    <m/>
    <m/>
    <n v="3.773532435297966E-2"/>
    <n v="4.5423164963722229E-2"/>
    <n v="4.377143457531929E-2"/>
    <n v="0.1527777761220932"/>
    <n v="3.4000001847743988E-2"/>
    <m/>
    <m/>
    <m/>
    <n v="2.9400000348687172E-2"/>
    <n v="3.9194446057081223E-2"/>
    <n v="0.10067205131053925"/>
    <n v="0.16309176385402679"/>
    <n v="4.2421054095029831E-3"/>
  </r>
  <r>
    <x v="67"/>
    <x v="9"/>
    <s v="GBR"/>
    <n v="112"/>
    <n v="47289"/>
    <n v="6217.6185159339393"/>
    <n v="26.801158409313576"/>
    <n v="26.47"/>
    <n v="5.1513948165600798"/>
    <n v="0.10810746619653948"/>
    <n v="3.8542657149520312"/>
    <n v="-4.5999999999999999E-2"/>
    <n v="0.94899999999999995"/>
    <n v="0.61399999999999999"/>
    <n v="0.577538"/>
    <n v="3.475407457349271"/>
    <n v="0.56000000000000005"/>
    <n v="3.28"/>
    <n v="0.77045536465216813"/>
    <n v="7.8000000000000016"/>
    <n v="1.4977832279973593"/>
    <n v="1.5869138808482952"/>
    <n v="0.99182500000000007"/>
    <n v="0.90900000000000003"/>
    <n v="0.20230000000000001"/>
    <n v="1.7604000000000002"/>
    <n v="0.76770000000000005"/>
    <n v="0.86179747853174105"/>
    <n v="0.89860252146825914"/>
    <n v="5.2507777214050293"/>
    <n v="8.556854248046875"/>
    <n v="49.958194732666016"/>
    <m/>
    <n v="0"/>
    <n v="0"/>
    <n v="0"/>
    <n v="0"/>
    <s v="FLOAT"/>
    <s v="NA"/>
    <m/>
    <n v="-0.13043372333049774"/>
    <n v="2.5589218363165855E-2"/>
    <n v="-9.2034071683883667E-2"/>
    <n v="5.59999980032444E-3"/>
    <m/>
    <m/>
    <n v="-1.8182212486863136E-2"/>
    <n v="4.3771430850028992E-2"/>
    <n v="4.4582031667232513E-2"/>
    <n v="-0.16867469251155853"/>
    <n v="4.6000000089406967E-2"/>
    <m/>
    <m/>
    <m/>
    <n v="3.2800000160932541E-2"/>
    <n v="3.8240965455770493E-2"/>
    <n v="-6.4821891486644745E-2"/>
    <n v="-8.0746397376060486E-2"/>
    <n v="-4.3217036873102188E-2"/>
  </r>
  <r>
    <x v="68"/>
    <x v="9"/>
    <s v="GBR"/>
    <n v="112"/>
    <n v="47494"/>
    <n v="6266.4515517749605"/>
    <n v="27.003782536360255"/>
    <n v="26.56"/>
    <n v="5.3131065297879498"/>
    <n v="0.10773371541179343"/>
    <n v="3.9159339663912647"/>
    <n v="-5.7000000000000002E-2"/>
    <n v="0.85"/>
    <n v="0.56299999999999994"/>
    <n v="0.58841299999999996"/>
    <n v="3.4480284551594953"/>
    <n v="0.61"/>
    <n v="3.38"/>
    <n v="0.7775892106211697"/>
    <n v="9.3000000000000025"/>
    <n v="1.526931421564004"/>
    <n v="1.5508120616560712"/>
    <n v="1.1007"/>
    <n v="1.006"/>
    <n v="0.20449999999999999"/>
    <n v="1.8086000000000002"/>
    <n v="0.82399999999999995"/>
    <n v="0.92499820543201061"/>
    <n v="0.8836017945679896"/>
    <n v="5.1631245613098145"/>
    <n v="8.8261547088623047"/>
    <n v="51.312591552734375"/>
    <m/>
    <n v="0"/>
    <n v="0"/>
    <n v="0"/>
    <n v="0"/>
    <s v="FLOAT"/>
    <s v="NA"/>
    <m/>
    <n v="-9.7898542881011963E-2"/>
    <n v="5.4121885448694229E-2"/>
    <n v="-2.1812833845615387E-2"/>
    <n v="6.0999998822808266E-3"/>
    <m/>
    <m/>
    <n v="9.2594632878899574E-3"/>
    <n v="4.4862423092126846E-2"/>
    <n v="4.4450830668210983E-2"/>
    <n v="-0.14492753148078918"/>
    <n v="5.4999999701976776E-2"/>
    <m/>
    <m/>
    <m/>
    <n v="3.3799998462200165E-2"/>
    <n v="4.7028984874486923E-2"/>
    <n v="-2.6413304731249809E-2"/>
    <n v="-4.1708517819643021E-2"/>
    <n v="-7.8564174473285675E-3"/>
  </r>
  <r>
    <x v="69"/>
    <x v="9"/>
    <s v="GBR"/>
    <n v="112"/>
    <n v="47991"/>
    <n v="6262.4009501781584"/>
    <n v="26.996318908262243"/>
    <n v="26.43"/>
    <n v="5.7154374789633113"/>
    <n v="9.150755719122948E-2"/>
    <n v="4.0255801174502199"/>
    <n v="-0.24299999999999999"/>
    <n v="0.79900000000000004"/>
    <n v="0.5"/>
    <n v="0.64334999999999998"/>
    <n v="3.6378793801649882"/>
    <n v="1.32"/>
    <n v="3.72"/>
    <m/>
    <n v="5.8000000000000007"/>
    <n v="1.60249033110084"/>
    <n v="1.4968408125153032"/>
    <n v="1.4045249999999998"/>
    <n v="1.401"/>
    <n v="0.22550000000000001"/>
    <n v="1.8462000000000001"/>
    <n v="0.84699999999999998"/>
    <n v="0.95081733009819547"/>
    <n v="0.8953826699018046"/>
    <n v="5.2319631576538086"/>
    <n v="8.3603448867797852"/>
    <n v="49.347755432128906"/>
    <m/>
    <n v="0"/>
    <n v="0"/>
    <n v="0"/>
    <n v="0"/>
    <s v="FLOAT"/>
    <s v="NA"/>
    <m/>
    <n v="1.8271187320351601E-2"/>
    <n v="4.449017345905304E-2"/>
    <n v="9.5403110608458519E-3"/>
    <n v="1.3199999928474426E-2"/>
    <m/>
    <m/>
    <n v="-4.0076824370771646E-4"/>
    <n v="4.4890940189361572E-2"/>
    <n v="4.4908937066793442E-2"/>
    <n v="-3.3898305147886276E-2"/>
    <n v="5.4000001400709152E-2"/>
    <m/>
    <m/>
    <m/>
    <n v="3.7200000137090683E-2"/>
    <n v="5.2169494330883026E-2"/>
    <n v="2.0663825795054436E-2"/>
    <n v="2.8588851913809776E-2"/>
    <n v="1.1370155960321426E-2"/>
  </r>
  <r>
    <x v="70"/>
    <x v="9"/>
    <s v="GBR"/>
    <n v="112"/>
    <n v="48226"/>
    <n v="6856.0049765686554"/>
    <n v="29.565850896111382"/>
    <n v="23.81"/>
    <n v="6.9370428306967344"/>
    <n v="7.2461223440124831E-2"/>
    <n v="4.7018775771818575"/>
    <n v="-0.84199999999999997"/>
    <n v="1.0029999999999999"/>
    <n v="0.39900000000000002"/>
    <n v="0.72039700000000007"/>
    <n v="3.9680033486193858"/>
    <n v="1.03"/>
    <n v="3.4"/>
    <m/>
    <n v="3.3000000000000003"/>
    <n v="1.7465333459107639"/>
    <n v="1.2105860476951518"/>
    <n v="2.004775"/>
    <n v="3.9540000000000002"/>
    <n v="0.2611"/>
    <n v="1.7113999999999998"/>
    <n v="0.82199999999999995"/>
    <n v="0.92275306415669034"/>
    <n v="0.78864693584330947"/>
    <n v="4.6082777976989746"/>
    <n v="7.637425422668457"/>
    <n v="39.382915496826172"/>
    <m/>
    <n v="0"/>
    <n v="0"/>
    <n v="0"/>
    <n v="0"/>
    <s v="FLOAT"/>
    <s v="USA"/>
    <m/>
    <n v="-4.8894740641117096E-2"/>
    <m/>
    <n v="0.15936720371246338"/>
    <n v="1.0300000198185444E-2"/>
    <m/>
    <m/>
    <m/>
    <m/>
    <m/>
    <n v="-0.10526315867900848"/>
    <n v="6.3000001013278961E-2"/>
    <m/>
    <m/>
    <m/>
    <n v="3.4000001847743988E-2"/>
    <n v="5.6368421763181686E-2"/>
    <m/>
    <m/>
    <n v="8.4833599627017975E-2"/>
  </r>
  <r>
    <x v="71"/>
    <x v="9"/>
    <s v="GBR"/>
    <n v="112"/>
    <n v="48216"/>
    <n v="7481.6763729882196"/>
    <n v="32.261681699846712"/>
    <n v="22.85"/>
    <n v="8.3573782396499485"/>
    <n v="5.5626772148107739E-2"/>
    <n v="5.2096803555174986"/>
    <n v="-0.82699999999999996"/>
    <n v="1.101"/>
    <n v="0.4"/>
    <n v="0.85553000000000001"/>
    <n v="4.6387099721317009"/>
    <n v="1.01"/>
    <n v="3.13"/>
    <m/>
    <n v="1.2000000000000002"/>
    <n v="1.8439769833034625"/>
    <n v="1.3368726351728322"/>
    <n v="2.7354500000000002"/>
    <n v="4.8760000000000003"/>
    <n v="0.248"/>
    <n v="1.5644"/>
    <n v="0.78600000000000003"/>
    <n v="0.88234052120092299"/>
    <n v="0.68205947879907702"/>
    <n v="3.9854581356048584"/>
    <n v="6.7249588966369629"/>
    <n v="29.589267730712891"/>
    <m/>
    <n v="0"/>
    <n v="0"/>
    <n v="0"/>
    <n v="0"/>
    <s v="FLOAT"/>
    <s v="USA"/>
    <m/>
    <n v="0.22733333706855774"/>
    <m/>
    <n v="0.10564341396093369"/>
    <n v="1.0099999606609344E-2"/>
    <m/>
    <m/>
    <m/>
    <m/>
    <m/>
    <n v="0.16666668653488159"/>
    <n v="5.2000001072883606E-2"/>
    <m/>
    <m/>
    <m/>
    <n v="3.1300000846385956E-2"/>
    <n v="6.066666916012764E-2"/>
    <m/>
    <m/>
    <n v="5.7871706783771515E-2"/>
  </r>
  <r>
    <x v="72"/>
    <x v="9"/>
    <s v="GBR"/>
    <n v="112"/>
    <n v="48400"/>
    <n v="7638.8683471074364"/>
    <n v="32.931031296177004"/>
    <n v="22.52"/>
    <n v="9.157169303264892"/>
    <n v="4.7595287060367322E-2"/>
    <n v="5.579567660759241"/>
    <n v="-0.66800000000000004"/>
    <n v="0.8"/>
    <n v="0.3"/>
    <n v="1.03729"/>
    <n v="5.1020786544044627"/>
    <n v="1"/>
    <n v="3.03"/>
    <m/>
    <n v="0.50000000000000011"/>
    <n v="1.89444392038487"/>
    <n v="1.5320391748709963"/>
    <n v="3.0924999999999994"/>
    <n v="5.726"/>
    <n v="0.24779999999999999"/>
    <n v="1.4935"/>
    <n v="0.745"/>
    <n v="0.83631512505685435"/>
    <n v="0.6571848749431457"/>
    <n v="3.84010910987854"/>
    <n v="6.3206582069396973"/>
    <n v="25.961328506469727"/>
    <m/>
    <n v="0"/>
    <n v="0"/>
    <n v="0"/>
    <n v="0"/>
    <s v="FLOAT"/>
    <s v="USA"/>
    <m/>
    <n v="0.184369757771492"/>
    <m/>
    <n v="2.7593262493610382E-2"/>
    <n v="9.9999997764825821E-3"/>
    <m/>
    <m/>
    <m/>
    <m/>
    <m/>
    <n v="0.13445378839969635"/>
    <n v="4.3999999761581421E-2"/>
    <m/>
    <m/>
    <m/>
    <n v="3.0300000682473183E-2"/>
    <n v="4.9915965646505356E-2"/>
    <m/>
    <m/>
    <n v="1.8796630203723907E-2"/>
  </r>
  <r>
    <x v="73"/>
    <x v="9"/>
    <s v="GBR"/>
    <n v="112"/>
    <n v="48789"/>
    <n v="7743.7019820041396"/>
    <n v="33.393541994414569"/>
    <n v="22.07"/>
    <n v="9.7465403062941753"/>
    <n v="3.5773768984903767E-2"/>
    <n v="5.7692729612250551"/>
    <n v="-0.69799999999999995"/>
    <n v="0.8"/>
    <n v="0.24"/>
    <n v="1.2054119999999999"/>
    <n v="5.6834079832586575"/>
    <n v="1"/>
    <n v="3.1"/>
    <m/>
    <n v="0.40000000000000008"/>
    <n v="1.9803792095085375"/>
    <n v="1.7399243762092007"/>
    <n v="3.3033249999999996"/>
    <n v="5.899"/>
    <n v="0.24779999999999999"/>
    <n v="1.4296"/>
    <n v="0.70799999999999996"/>
    <n v="0.79478001146342669"/>
    <n v="0.63481998853657329"/>
    <n v="3.7094249725341797"/>
    <n v="5.9476318359375"/>
    <n v="22.451107025146484"/>
    <m/>
    <n v="0"/>
    <n v="0"/>
    <n v="0"/>
    <n v="0"/>
    <s v="FLOAT"/>
    <s v="USA"/>
    <m/>
    <n v="0.1104000061750412"/>
    <m/>
    <n v="-4.9819056876003742E-3"/>
    <n v="9.9999997764825821E-3"/>
    <m/>
    <m/>
    <m/>
    <m/>
    <m/>
    <n v="6.6666670143604279E-2"/>
    <n v="4.0999997407197952E-2"/>
    <m/>
    <m/>
    <m/>
    <n v="3.0999999493360519E-2"/>
    <n v="4.3733332306146622E-2"/>
    <m/>
    <m/>
    <n v="2.5090470444411039E-3"/>
  </r>
  <r>
    <x v="74"/>
    <x v="9"/>
    <s v="GBR"/>
    <n v="112"/>
    <n v="49016"/>
    <n v="7405.3918720417814"/>
    <n v="31.918921217007785"/>
    <n v="22.63"/>
    <n v="9.831292830696734"/>
    <n v="2.9554478687240902E-2"/>
    <n v="5.9250433311781308"/>
    <n v="-0.73799999999999999"/>
    <n v="0.9"/>
    <n v="0.21"/>
    <n v="1.3915500000000001"/>
    <n v="6.3390194397499791"/>
    <n v="1"/>
    <n v="3.14"/>
    <m/>
    <n v="0.4"/>
    <n v="2.0665031600792383"/>
    <n v="2.006346111780219"/>
    <n v="3.3895749999999998"/>
    <n v="6.1740000000000004"/>
    <n v="0.24779999999999999"/>
    <n v="1.4315"/>
    <n v="0.69"/>
    <n v="0.77457373998554291"/>
    <n v="0.65692626001445709"/>
    <n v="3.8385980129241943"/>
    <n v="5.4997730255126953"/>
    <n v="20.333810806274414"/>
    <m/>
    <n v="0"/>
    <n v="0"/>
    <n v="0"/>
    <n v="0"/>
    <s v="FLOAT"/>
    <s v="USA"/>
    <m/>
    <n v="0.12449999898672104"/>
    <m/>
    <n v="5.7250000536441803E-2"/>
    <n v="9.9999997764825821E-3"/>
    <m/>
    <m/>
    <m/>
    <m/>
    <m/>
    <n v="8.3333343267440796E-2"/>
    <n v="3.7999998778104782E-2"/>
    <m/>
    <m/>
    <m/>
    <n v="3.1399998813867569E-2"/>
    <n v="4.1166666895151138E-2"/>
    <m/>
    <m/>
    <n v="3.3624999225139618E-2"/>
  </r>
  <r>
    <x v="75"/>
    <x v="9"/>
    <s v="GBR"/>
    <n v="112"/>
    <n v="49182"/>
    <n v="7056.1345614249112"/>
    <n v="30.415908731340998"/>
    <n v="23.98"/>
    <n v="9.5682677549646566"/>
    <n v="3.54280627228237E-2"/>
    <n v="6.0909445444511183"/>
    <n v="-0.84499999999999997"/>
    <n v="0.7"/>
    <n v="0.45"/>
    <n v="1.539444"/>
    <n v="6.8351636397711051"/>
    <n v="0.9"/>
    <n v="2.92"/>
    <m/>
    <n v="0.5"/>
    <n v="2.0166022073389307"/>
    <n v="2.3468643409204324"/>
    <n v="3.5390000000000001"/>
    <n v="5.5919999999999996"/>
    <n v="0.24809999999999999"/>
    <n v="1.5028999999999999"/>
    <n v="0.69840000000000002"/>
    <n v="0.78400333334188865"/>
    <n v="0.71889666665811125"/>
    <n v="4.2007079124450684"/>
    <n v="5.4510774612426758"/>
    <n v="20.368898391723633"/>
    <m/>
    <n v="0"/>
    <n v="0"/>
    <n v="0"/>
    <n v="0"/>
    <s v="FLOAT"/>
    <s v="USA"/>
    <m/>
    <n v="6.4615383744239807E-2"/>
    <m/>
    <n v="0.14814859628677368"/>
    <n v="8.999999612569809E-3"/>
    <m/>
    <m/>
    <m/>
    <m/>
    <m/>
    <n v="2.5641025975346565E-2"/>
    <n v="3.7999998778104782E-2"/>
    <m/>
    <m/>
    <m/>
    <n v="2.9200000688433647E-2"/>
    <n v="3.8974355906248093E-2"/>
    <m/>
    <m/>
    <n v="7.8574299812316895E-2"/>
  </r>
  <r>
    <x v="76"/>
    <x v="9"/>
    <s v="GBR"/>
    <n v="112"/>
    <n v="49217"/>
    <n v="6745.340106060914"/>
    <n v="29.065611551790798"/>
    <n v="26.45"/>
    <n v="9.6267177717940076"/>
    <n v="9.3465246302674582E-2"/>
    <n v="6.2797638253291019"/>
    <n v="-0.153"/>
    <n v="1.079"/>
    <n v="0.97799999999999998"/>
    <n v="1.5927229999999999"/>
    <n v="7.766001824027871"/>
    <n v="0.5"/>
    <n v="2.6"/>
    <n v="2.0815265474643092"/>
    <n v="1.9"/>
    <n v="2.4998585039147252"/>
    <n v="2.6979759688585316"/>
    <n v="3.5960000000000001"/>
    <n v="4.1920000000000002"/>
    <n v="0.33333333333333331"/>
    <n v="1.7585999999999999"/>
    <n v="0.75979999999999992"/>
    <n v="0.85292917049422523"/>
    <n v="0.90567082950577471"/>
    <n v="5.2920799255371094"/>
    <n v="4.9143548011779785"/>
    <n v="19.010103225708008"/>
    <n v="20.968286514282227"/>
    <n v="0"/>
    <n v="0"/>
    <n v="0"/>
    <n v="0"/>
    <s v="FLOAT"/>
    <s v="USA"/>
    <m/>
    <n v="0.17731250822544098"/>
    <m/>
    <n v="0.10761002451181412"/>
    <n v="4.999999888241291E-3"/>
    <m/>
    <m/>
    <m/>
    <m/>
    <n v="3.2932329922914505E-2"/>
    <n v="0.13750000298023224"/>
    <n v="3.5000000149011612E-2"/>
    <m/>
    <m/>
    <m/>
    <n v="2.6000000536441803E-2"/>
    <n v="3.9812501519918442E-2"/>
    <m/>
    <m/>
    <n v="5.6305013597011566E-2"/>
  </r>
  <r>
    <x v="77"/>
    <x v="9"/>
    <s v="GBR"/>
    <n v="112"/>
    <n v="49519"/>
    <n v="6604.410589874592"/>
    <n v="28.458324963415283"/>
    <n v="27.11"/>
    <n v="10.403128828677213"/>
    <n v="0.11199904800408811"/>
    <n v="6.719347293102139"/>
    <n v="-0.311"/>
    <n v="1.5580000000000001"/>
    <n v="1.2"/>
    <n v="1.578039"/>
    <n v="8.0745787518887582"/>
    <n v="0.51"/>
    <n v="2.76"/>
    <n v="2.6019081843303868"/>
    <n v="1.4"/>
    <n v="2.6248467125742856"/>
    <n v="2.641249199995674"/>
    <n v="4.218"/>
    <n v="3.3540000000000001"/>
    <n v="0.4"/>
    <n v="2.1053000000000002"/>
    <n v="0.85420000000000007"/>
    <n v="0.95889983868934892"/>
    <n v="1.1464001613106514"/>
    <n v="6.6987266540527344"/>
    <n v="4.7919821739196777"/>
    <n v="22.290729522705078"/>
    <n v="20.841426849365234"/>
    <n v="0"/>
    <n v="0"/>
    <n v="0"/>
    <n v="0"/>
    <s v="FLOAT"/>
    <s v="USA"/>
    <m/>
    <n v="-2.5769233703613281E-2"/>
    <n v="0.28927850723266602"/>
    <n v="-0.14334677159786224"/>
    <n v="5.1000001840293407E-3"/>
    <m/>
    <m/>
    <n v="0.2499987930059433"/>
    <n v="3.9279703050851822E-2"/>
    <n v="3.1423792243003845E-2"/>
    <n v="-6.5934069454669952E-2"/>
    <n v="4.3000001460313797E-2"/>
    <m/>
    <m/>
    <m/>
    <n v="2.759999968111515E-2"/>
    <n v="4.0164835751056671E-2"/>
    <n v="1.6806337982416153E-2"/>
    <n v="0.13983319699764252"/>
    <n v="-6.9123387336730957E-2"/>
  </r>
  <r>
    <x v="78"/>
    <x v="9"/>
    <s v="GBR"/>
    <n v="112"/>
    <n v="50014"/>
    <n v="6745.6359419362561"/>
    <n v="29.006260694704388"/>
    <n v="27.1"/>
    <n v="11.577"/>
    <n v="9.0869828107454434E-2"/>
    <n v="7.2367370346710036"/>
    <n v="8.3000000000000004E-2"/>
    <n v="1.8149999999999999"/>
    <n v="1.663"/>
    <n v="1.476518"/>
    <n v="8.3022797816641862"/>
    <n v="0.51"/>
    <n v="3.21"/>
    <n v="2.4978318569571716"/>
    <n v="1.3"/>
    <n v="2.8316196585227811"/>
    <n v="2.395733932079708"/>
    <n v="4.5519999999999996"/>
    <n v="3.3140000000000001"/>
    <n v="0.33003300330033003"/>
    <n v="2.3791000000000002"/>
    <n v="0.96399999999999997"/>
    <n v="1.0821580947044396"/>
    <n v="1.2969419052955606"/>
    <n v="7.5783829689025879"/>
    <n v="4.9241209030151367"/>
    <n v="24.272809982299805"/>
    <n v="21.368162155151367"/>
    <n v="0"/>
    <n v="0"/>
    <n v="0"/>
    <n v="0"/>
    <s v="FLOAT"/>
    <s v="USA"/>
    <m/>
    <n v="-3.6758825182914734E-2"/>
    <n v="-9.5890797674655914E-3"/>
    <n v="6.9696968421339989E-3"/>
    <n v="5.1000001840293407E-3"/>
    <m/>
    <m/>
    <n v="-4.0001384913921356E-2"/>
    <n v="3.0412305146455765E-2"/>
    <n v="3.1679529696702957E-2"/>
    <n v="-7.6470591127872467E-2"/>
    <n v="4.3000001460313797E-2"/>
    <m/>
    <m/>
    <m/>
    <n v="3.2099999487400055E-2"/>
    <n v="3.9711765944957733E-2"/>
    <n v="-4.9604610539972782E-3"/>
    <n v="-2.0658982917666435E-2"/>
    <n v="6.0348482802510262E-3"/>
  </r>
  <r>
    <x v="79"/>
    <x v="9"/>
    <s v="GBR"/>
    <n v="112"/>
    <n v="50312"/>
    <n v="6955.6933534743212"/>
    <n v="29.794942781663803"/>
    <n v="27.37"/>
    <n v="12.331"/>
    <n v="0.10015408320493066"/>
    <n v="7.4393656716417897"/>
    <n v="3.4000000000000002E-2"/>
    <n v="2.0289999999999999"/>
    <n v="1.891"/>
    <n v="1.5043850000000001"/>
    <n v="8.4067025794367662"/>
    <n v="0.52"/>
    <n v="3.3"/>
    <n v="2.7267997771782455"/>
    <n v="1.2"/>
    <n v="2.8653900575417413"/>
    <n v="2.2027320490367774"/>
    <n v="4.6079999999999997"/>
    <n v="3.5310000000000001"/>
    <n v="0.42016806722689076"/>
    <n v="2.6859000000000002"/>
    <n v="1.0866"/>
    <n v="1.2197852548815811"/>
    <n v="1.4661147451184191"/>
    <n v="8.5669050216674805"/>
    <n v="5.1924090385437012"/>
    <n v="27.36589241027832"/>
    <n v="21.366115570068359"/>
    <n v="0"/>
    <n v="0"/>
    <n v="1"/>
    <n v="0"/>
    <s v="PEG"/>
    <s v="USA"/>
    <m/>
    <n v="-5.7006370276212692E-2"/>
    <n v="0.13021267950534821"/>
    <n v="-8.9347392320632935E-2"/>
    <n v="5.2000000141561031E-3"/>
    <m/>
    <m/>
    <n v="9.1667570173740387E-2"/>
    <n v="3.854510560631752E-2"/>
    <n v="3.5308465361595154E-2"/>
    <n v="-0.10191082954406738"/>
    <n v="5.000000074505806E-2"/>
    <m/>
    <m/>
    <m/>
    <n v="3.2999999821186066E-2"/>
    <n v="4.4904459267854691E-2"/>
    <n v="-1.5530160162597895E-3"/>
    <n v="5.9844139963388443E-2"/>
    <n v="-4.2073696851730347E-2"/>
  </r>
  <r>
    <x v="80"/>
    <x v="9"/>
    <s v="GBR"/>
    <n v="112"/>
    <n v="50127"/>
    <n v="6939.3739900652345"/>
    <n v="30.85236999207039"/>
    <n v="28.19"/>
    <n v="12.898"/>
    <n v="0.10753605210110094"/>
    <n v="7.7308768656716405"/>
    <n v="0.33700000000000002"/>
    <n v="2.3479999999999999"/>
    <n v="2.2930000000000001"/>
    <n v="1.5214220000000001"/>
    <n v="8.7371085679318554"/>
    <n v="0.52"/>
    <n v="3.55"/>
    <n v="2.7684303081275319"/>
    <n v="1.6"/>
    <n v="2.8554853315724928"/>
    <n v="2.1691815964336785"/>
    <n v="4.9550000000000001"/>
    <n v="3.4169999999999998"/>
    <n v="0.3968253968253968"/>
    <n v="2.9417"/>
    <n v="1.2015"/>
    <n v="1.3487686211487389"/>
    <n v="1.5929313788512611"/>
    <n v="9.3079290390014648"/>
    <n v="5.3931941986083984"/>
    <n v="29.129951477050781"/>
    <n v="21.374259948730469"/>
    <n v="0"/>
    <n v="0"/>
    <n v="1"/>
    <n v="0"/>
    <s v="PEG"/>
    <s v="USA"/>
    <n v="0"/>
    <n v="0.10957446694374084"/>
    <n v="5.2649058401584625E-2"/>
    <n v="4.0641751140356064E-2"/>
    <n v="5.2000000141561031E-3"/>
    <m/>
    <m/>
    <n v="1.5266980044543743E-2"/>
    <n v="3.7382077425718307E-2"/>
    <n v="3.6819949746131897E-2"/>
    <n v="5.6737586855888367E-2"/>
    <n v="5.000000074505806E-2"/>
    <m/>
    <m/>
    <m/>
    <n v="3.5500001162290573E-2"/>
    <n v="5.2836880087852478E-2"/>
    <n v="4.3761849403381348E-2"/>
    <n v="7.4296966195106506E-2"/>
    <n v="2.2920874878764153E-2"/>
  </r>
  <r>
    <x v="81"/>
    <x v="9"/>
    <s v="GBR"/>
    <n v="112"/>
    <n v="50290"/>
    <n v="7123.3644859813085"/>
    <n v="31.593706111471146"/>
    <n v="27.71"/>
    <n v="14.477"/>
    <n v="0.11501001588726946"/>
    <n v="8.4305037313432827"/>
    <n v="-0.33100000000000002"/>
    <n v="3.472"/>
    <n v="2.7789999999999999"/>
    <n v="1.6039829999999999"/>
    <n v="8.7358776125341038"/>
    <n v="0.56000000000000005"/>
    <n v="3.79"/>
    <n v="3.0182134938232492"/>
    <n v="1.3"/>
    <n v="3.2480898028487877"/>
    <n v="1.967626063183475"/>
    <n v="5.1609999999999996"/>
    <n v="4.2220000000000004"/>
    <n v="0.41841004184100417"/>
    <n v="3.3195000000000006"/>
    <n v="1.3090999999999999"/>
    <n v="1.4695572217609771"/>
    <n v="1.8499427782390234"/>
    <n v="10.80971622467041"/>
    <n v="5.4289789199829102"/>
    <n v="33.510875701904297"/>
    <n v="20.985815048217773"/>
    <n v="0"/>
    <n v="0"/>
    <n v="1"/>
    <n v="1"/>
    <s v="PEG"/>
    <s v="USA"/>
    <n v="0.20250002"/>
    <n v="8.2295306026935577E-2"/>
    <n v="0.12951147556304932"/>
    <n v="-9.6837311983108521E-2"/>
    <n v="5.59999980032444E-3"/>
    <m/>
    <m/>
    <n v="9.0224422514438629E-2"/>
    <n v="3.928704559803009E-2"/>
    <n v="3.6035742610692978E-2"/>
    <n v="2.6845639571547508E-2"/>
    <n v="5.4000001400709152E-2"/>
    <m/>
    <m/>
    <m/>
    <n v="3.7900000810623169E-2"/>
    <n v="5.544966459274292E-2"/>
    <n v="1.9892936572432518E-2"/>
    <n v="0.11219282448291779"/>
    <n v="-4.5618657022714615E-2"/>
  </r>
  <r>
    <x v="82"/>
    <x v="9"/>
    <s v="GBR"/>
    <n v="112"/>
    <n v="50430"/>
    <n v="7090.7198096371212"/>
    <n v="31.522256370078001"/>
    <n v="27.63"/>
    <n v="15.715"/>
    <n v="0.120521794463888"/>
    <n v="9.3283582089552244"/>
    <n v="0.22700000000000001"/>
    <n v="3.0910000000000002"/>
    <n v="2.8170000000000002"/>
    <n v="1.7078420000000001"/>
    <n v="8.9917779858126483"/>
    <n v="2.2000000000000002"/>
    <n v="4.2300000000000004"/>
    <n v="2.8933219009753901"/>
    <n v="2.2000000000000002"/>
    <n v="3.5374964625978684"/>
    <n v="1.8085820113215463"/>
    <n v="5.226"/>
    <n v="4.5640000000000001"/>
    <n v="0.37735849056603776"/>
    <n v="3.2027000000000001"/>
    <n v="1.4265999999999999"/>
    <n v="1.6014592716860514"/>
    <n v="1.6012407283139487"/>
    <n v="9.3564834594726563"/>
    <n v="5.4025874137878418"/>
    <n v="29.554710388183594"/>
    <n v="20.643865585327148"/>
    <n v="0"/>
    <n v="0"/>
    <n v="1"/>
    <n v="1"/>
    <s v="PEG"/>
    <s v="USA"/>
    <n v="0.11625000000000001"/>
    <n v="-1.4117643004283309E-3"/>
    <n v="-3.8140341639518738E-3"/>
    <n v="-6.8497573956847191E-3"/>
    <n v="2.199999988079071E-2"/>
    <m/>
    <m/>
    <n v="-4.1378829628229141E-2"/>
    <n v="3.7564795464277267E-2"/>
    <n v="3.9186276495456696E-2"/>
    <n v="-5.8823529630899429E-2"/>
    <n v="6.1000000685453415E-2"/>
    <m/>
    <m/>
    <m/>
    <n v="4.2300000786781311E-2"/>
    <n v="5.7411763817071915E-2"/>
    <n v="3.2927233260124922E-3"/>
    <n v="-2.966822125017643E-3"/>
    <n v="7.5751212425529957E-3"/>
  </r>
  <r>
    <x v="83"/>
    <x v="9"/>
    <s v="GBR"/>
    <n v="112"/>
    <n v="50593"/>
    <n v="7345.7988259245349"/>
    <n v="32.629677444626779"/>
    <n v="28.73"/>
    <n v="16.843"/>
    <n v="0.12776821231372085"/>
    <n v="9.6665111940298516"/>
    <n v="0.20200000000000001"/>
    <n v="2.9750000000000001"/>
    <n v="2.7290000000000001"/>
    <n v="1.7993060000000001"/>
    <n v="9.4392825973685586"/>
    <n v="2.2999999999999998"/>
    <n v="4.08"/>
    <n v="2.8620990027634252"/>
    <n v="1.8"/>
    <n v="3.7736062635600423"/>
    <n v="1.6975748093096028"/>
    <n v="5.4640000000000004"/>
    <n v="4.7590000000000003"/>
    <n v="0.37174721189591081"/>
    <n v="3.2732999999999999"/>
    <n v="1.5931"/>
    <n v="1.7883672828564756"/>
    <n v="1.4849327171435243"/>
    <n v="8.6768636703491211"/>
    <n v="5.1509895324707031"/>
    <n v="27.635553359985352"/>
    <n v="20.901191711425781"/>
    <n v="0"/>
    <n v="0"/>
    <n v="1"/>
    <n v="1"/>
    <s v="PEG"/>
    <s v="USA"/>
    <n v="0.36249998"/>
    <n v="0.24430555105209351"/>
    <n v="3.4970179200172424E-2"/>
    <n v="0.13861016929149628"/>
    <n v="2.3000000044703484E-2"/>
    <m/>
    <m/>
    <n v="-1.0790372267365456E-2"/>
    <n v="4.5760549604892731E-2"/>
    <n v="4.625970870256424E-2"/>
    <n v="0.1805555522441864"/>
    <n v="5.4000001400709152E-2"/>
    <m/>
    <m/>
    <m/>
    <n v="4.0800001472234726E-2"/>
    <n v="6.3749998807907104E-2"/>
    <n v="9.7038663923740387E-2"/>
    <n v="0.11992690712213516"/>
    <n v="8.0805085599422455E-2"/>
  </r>
  <r>
    <x v="84"/>
    <x v="9"/>
    <s v="GBR"/>
    <n v="112"/>
    <n v="50765"/>
    <n v="7619.2061459667093"/>
    <n v="33.860364073684387"/>
    <n v="29.81"/>
    <n v="17.756"/>
    <n v="0.12840729894120298"/>
    <n v="9.8880597014925389"/>
    <n v="0.157"/>
    <n v="3.0419999999999998"/>
    <n v="2.8290000000000002"/>
    <n v="1.9097709999999999"/>
    <n v="9.9389449530545875"/>
    <n v="1.79"/>
    <n v="3.76"/>
    <n v="2.8107353117866141"/>
    <n v="1.5"/>
    <n v="3.9056692764833514"/>
    <n v="1.6322562810983476"/>
    <n v="5.8739999999999997"/>
    <n v="4.9429999999999996"/>
    <n v="0.37313432835820892"/>
    <n v="3.6532"/>
    <n v="1.8027"/>
    <n v="2.023658088510055"/>
    <n v="1.629541911489945"/>
    <n v="9.5218544006347656"/>
    <n v="5.361809253692627"/>
    <n v="29.461362838745117"/>
    <n v="21.759138107299805"/>
    <n v="0"/>
    <n v="0"/>
    <n v="1"/>
    <n v="1"/>
    <s v="PEG"/>
    <s v="USA"/>
    <n v="-6.2500000000000003E-3"/>
    <n v="0.48616468906402588"/>
    <n v="3.3439956605434418E-2"/>
    <n v="6.063833087682724E-2"/>
    <n v="1.7899999395012856E-2"/>
    <m/>
    <m/>
    <n v="-1.7944864928722382E-2"/>
    <n v="5.1384821534156799E-2"/>
    <n v="5.2323766052722931E-2"/>
    <n v="0.42352944612503052"/>
    <n v="4.3999999761581421E-2"/>
    <m/>
    <m/>
    <m/>
    <n v="3.7599999457597733E-2"/>
    <n v="6.263529509305954E-2"/>
    <n v="0.13491539657115936"/>
    <n v="0.2546859085559845"/>
    <n v="3.9269164204597473E-2"/>
  </r>
  <r>
    <x v="85"/>
    <x v="9"/>
    <s v="GBR"/>
    <n v="112"/>
    <n v="50946"/>
    <n v="7868.1348879205434"/>
    <n v="34.914257691269462"/>
    <n v="30.91"/>
    <n v="19.292000000000002"/>
    <n v="0.14207961849471284"/>
    <n v="10.38945895522388"/>
    <n v="-0.112"/>
    <n v="3.4460000000000002"/>
    <n v="3.1269999999999998"/>
    <n v="2.0508409999999997"/>
    <n v="9.8673792637339677"/>
    <n v="3.75"/>
    <n v="4.17"/>
    <n v="2.9448516160038434"/>
    <n v="1.2"/>
    <n v="4.0969719837751164"/>
    <n v="1.5418590000572707"/>
    <n v="6.1"/>
    <n v="4.9960000000000004"/>
    <n v="0.36900369003690037"/>
    <n v="3.7856000000000001"/>
    <n v="2.0112000000000001"/>
    <n v="2.2577140664622082"/>
    <n v="1.5278859335377919"/>
    <n v="8.927851676940918"/>
    <n v="6.209348201751709"/>
    <n v="30.453296661376953"/>
    <n v="21.66895866394043"/>
    <n v="0"/>
    <n v="0"/>
    <n v="1"/>
    <n v="1"/>
    <s v="PEG"/>
    <s v="USA"/>
    <n v="-0.79374999000000002"/>
    <n v="0.10862810164690018"/>
    <n v="0.10252252221107483"/>
    <n v="-0.10118304938077927"/>
    <n v="3.7500001490116119E-2"/>
    <m/>
    <m/>
    <n v="4.7713413834571838E-2"/>
    <n v="5.4809112101793289E-2"/>
    <n v="5.2313078194856644E-2"/>
    <n v="5.7851240038871765E-2"/>
    <n v="4.8000000417232513E-2"/>
    <m/>
    <m/>
    <m/>
    <n v="4.1700001806020737E-2"/>
    <n v="5.0776861608028412E-2"/>
    <n v="2.9529983177781105E-2"/>
    <n v="0.10543275624513626"/>
    <n v="-3.1841523945331573E-2"/>
  </r>
  <r>
    <x v="86"/>
    <x v="9"/>
    <s v="GBR"/>
    <n v="112"/>
    <n v="51184"/>
    <n v="7928.7472647702407"/>
    <n v="35.075361322452999"/>
    <n v="30.91"/>
    <n v="20.933"/>
    <n v="0.15100558926097549"/>
    <n v="10.925839552238806"/>
    <n v="0.245"/>
    <n v="3.395"/>
    <n v="3.4390000000000001"/>
    <n v="2.184002"/>
    <n v="10.168142108014457"/>
    <n v="4.95"/>
    <n v="4.74"/>
    <n v="3.2530337618647107"/>
    <n v="1.3"/>
    <n v="4.507499292519574"/>
    <n v="1.4375884261475453"/>
    <n v="6.4550000000000001"/>
    <n v="5.4089999999999998"/>
    <n v="0.35898908686063652"/>
    <n v="4.0172999999999996"/>
    <n v="2.1906999999999996"/>
    <n v="2.4592154959222152"/>
    <n v="1.5580845040777844"/>
    <n v="9.1043100357055664"/>
    <n v="6.4312453269958496"/>
    <n v="32.001735687255859"/>
    <n v="21.022361755371094"/>
    <n v="0"/>
    <n v="0"/>
    <n v="1"/>
    <n v="1"/>
    <s v="PEG"/>
    <s v="USA"/>
    <n v="0.59375"/>
    <n v="-9.1640621423721313E-2"/>
    <n v="0.16308625042438507"/>
    <n v="-2.9813708737492561E-2"/>
    <n v="4.9499999731779099E-2"/>
    <m/>
    <m/>
    <n v="0.10465048998594284"/>
    <n v="5.8435756713151932E-2"/>
    <n v="5.2899770438671112E-2"/>
    <n v="-0.140625"/>
    <n v="5.6999996304512024E-2"/>
    <m/>
    <m/>
    <m/>
    <n v="4.7400001436471939E-2"/>
    <n v="4.898437112569809E-2"/>
    <n v="2.8956219553947449E-2"/>
    <n v="5.3528048098087311E-2"/>
    <n v="9.8431454971432686E-3"/>
  </r>
  <r>
    <x v="87"/>
    <x v="9"/>
    <s v="GBR"/>
    <n v="112"/>
    <n v="51430"/>
    <n v="8017.0134162939921"/>
    <n v="35.488613778795596"/>
    <n v="31.38"/>
    <n v="22.18"/>
    <n v="0.15807033363390441"/>
    <n v="11.34561567164179"/>
    <n v="0.26800000000000002"/>
    <n v="3.6120000000000001"/>
    <n v="3.573"/>
    <n v="2.2881480000000001"/>
    <n v="10.555542750394237"/>
    <n v="4.8099999999999996"/>
    <n v="4.9800000000000004"/>
    <n v="3.3243722215547264"/>
    <n v="1.6"/>
    <n v="4.6092821431940383"/>
    <n v="1.3573453996983407"/>
    <n v="6.91"/>
    <n v="5.641"/>
    <n v="0.34972371838487926"/>
    <n v="4.1242000000000001"/>
    <n v="2.3715000000000002"/>
    <n v="2.6621762672111808"/>
    <n v="1.4620237327888193"/>
    <n v="8.5430002212524414"/>
    <n v="6.2426671981811523"/>
    <n v="30.113460540771484"/>
    <n v="20.677196502685547"/>
    <n v="0"/>
    <n v="0"/>
    <n v="1"/>
    <n v="1"/>
    <s v="PEG"/>
    <s v="USA"/>
    <n v="0.14249999999999999"/>
    <n v="-9.4772735610604286E-3"/>
    <n v="7.8586295247077942E-2"/>
    <n v="-6.3056923449039459E-2"/>
    <n v="4.8099998384714127E-2"/>
    <m/>
    <m/>
    <n v="2.1930323913693428E-2"/>
    <n v="5.6655969470739365E-2"/>
    <n v="5.5440150201320648E-2"/>
    <n v="-6.8181820213794708E-2"/>
    <n v="6.3000001013278961E-2"/>
    <m/>
    <m/>
    <m/>
    <n v="4.9800001084804535E-2"/>
    <n v="5.8704547584056854E-2"/>
    <n v="1.3964360579848289E-2"/>
    <n v="4.1570849716663361E-2"/>
    <n v="-7.4784625321626663E-3"/>
  </r>
  <r>
    <x v="88"/>
    <x v="9"/>
    <s v="GBR"/>
    <n v="112"/>
    <n v="51652"/>
    <n v="7965.8096491907381"/>
    <n v="35.448626995705297"/>
    <n v="32.119999999999997"/>
    <n v="23.27"/>
    <n v="0.16226901590030082"/>
    <n v="11.672108208955223"/>
    <n v="0.372"/>
    <n v="3.448"/>
    <n v="3.47"/>
    <n v="2.3373300000000001"/>
    <n v="11.021282884204169"/>
    <n v="4.5599999999999996"/>
    <n v="4.9800000000000004"/>
    <n v="3.4099783731827449"/>
    <n v="2.2000000000000002"/>
    <n v="4.8523724176964436"/>
    <n v="1.3112764932562617"/>
    <n v="7.165"/>
    <n v="5.9909999999999997"/>
    <n v="0.35682426417727892"/>
    <n v="4.6502999999999997"/>
    <n v="2.5303"/>
    <n v="2.8404404844716216"/>
    <n v="1.8098595155283781"/>
    <n v="8.9709997177124023"/>
    <n v="5.9575495719909668"/>
    <n v="34.340373992919922"/>
    <n v="22.171079635620117"/>
    <n v="0"/>
    <n v="0"/>
    <n v="1"/>
    <n v="1"/>
    <s v="PEG"/>
    <s v="USA"/>
    <n v="-0.76999998000000003"/>
    <n v="0.47742438316345215"/>
    <n v="8.7012074887752533E-2"/>
    <n v="0.17027078568935394"/>
    <n v="4.5600000768899918E-2"/>
    <m/>
    <m/>
    <n v="2.5752248242497444E-2"/>
    <n v="6.1259828507900238E-2"/>
    <n v="5.9721857309341431E-2"/>
    <n v="0.40975609421730042"/>
    <n v="4.8000000417232513E-2"/>
    <m/>
    <m/>
    <m/>
    <n v="4.9800001084804535E-2"/>
    <n v="6.766829639673233E-2"/>
    <n v="0.18690474331378937"/>
    <n v="0.27633574604988098"/>
    <n v="0.10793539136648178"/>
  </r>
  <r>
    <x v="89"/>
    <x v="9"/>
    <s v="GBR"/>
    <n v="112"/>
    <n v="51956"/>
    <n v="8239.7990607437059"/>
    <n v="36.754586103212695"/>
    <n v="33.31"/>
    <n v="24.378"/>
    <n v="0.16067766018541307"/>
    <n v="11.742070895522389"/>
    <n v="0.186"/>
    <n v="3.7149999999999999"/>
    <n v="3.5870000000000002"/>
    <n v="2.4058999999999999"/>
    <n v="11.646632171360116"/>
    <n v="3.38"/>
    <n v="4.82"/>
    <n v="3.4385137570587507"/>
    <n v="2.2999999999999998"/>
    <n v="5.0492406376756902"/>
    <n v="1.2487041430918049"/>
    <n v="7.351"/>
    <n v="6.34"/>
    <n v="0.35714285727040812"/>
    <n v="5.6595999999999993"/>
    <n v="2.7783000000000002"/>
    <n v="3.0342402222404958"/>
    <n v="2.6253597777595035"/>
    <n v="9.6630001068115234"/>
    <n v="6.6425127983093262"/>
    <n v="42.645469665527344"/>
    <n v="23.343114852905273"/>
    <n v="0"/>
    <n v="0"/>
    <n v="1"/>
    <n v="1"/>
    <s v="PEG"/>
    <s v="USA"/>
    <n v="0.86500001000000004"/>
    <n v="0.54862284660339355"/>
    <n v="7.1074575185775757E-2"/>
    <n v="9.8320608958601952E-3"/>
    <n v="3.3799998462200165E-2"/>
    <m/>
    <m/>
    <n v="8.3666183054447174E-3"/>
    <n v="6.2707953155040741E-2"/>
    <n v="6.2187653034925461E-2"/>
    <n v="0.49480968713760376"/>
    <n v="3.5999998450279236E-2"/>
    <m/>
    <m/>
    <m/>
    <n v="4.8200000077486038E-2"/>
    <n v="5.3813144564628601E-2"/>
    <n v="0.19482304155826569"/>
    <n v="0.34688428044319153"/>
    <n v="2.1816030144691467E-2"/>
  </r>
  <r>
    <x v="90"/>
    <x v="9"/>
    <s v="GBR"/>
    <n v="112"/>
    <n v="52372"/>
    <n v="8645.2302757198504"/>
    <n v="38.41808966936604"/>
    <n v="34.29"/>
    <n v="26.189"/>
    <n v="0.17266297075129039"/>
    <n v="11.835354477611942"/>
    <n v="-0.218"/>
    <n v="4.218"/>
    <n v="3.8010000000000002"/>
    <n v="2.5493000000000001"/>
    <n v="11.888396955240408"/>
    <n v="4.8899999999999997"/>
    <n v="5.4"/>
    <n v="3.609726060314788"/>
    <n v="1.7"/>
    <n v="5.1415904159984898"/>
    <n v="1.179443546328597"/>
    <n v="8.0129999999999999"/>
    <n v="6.7789999999999999"/>
    <n v="0.35665882029982837"/>
    <n v="6.4510000000000005"/>
    <n v="3.0491999999999999"/>
    <n v="3.2412626761918117"/>
    <n v="3.2097373238081888"/>
    <n v="10.753000259399414"/>
    <n v="7.1868104934692383"/>
    <n v="49.097743988037109"/>
    <n v="26.950380325317383"/>
    <n v="0"/>
    <n v="0"/>
    <n v="1"/>
    <n v="1"/>
    <s v="PEG"/>
    <s v="USA"/>
    <n v="-0.04"/>
    <n v="1.8391203135251999E-2"/>
    <n v="0.11387771368026733"/>
    <n v="-7.1031749248504639E-2"/>
    <n v="4.8900000751018524E-2"/>
    <m/>
    <m/>
    <n v="4.9794822931289673E-2"/>
    <n v="6.4082890748977661E-2"/>
    <n v="6.1043255031108856E-2"/>
    <n v="-2.5462962687015533E-2"/>
    <n v="4.5000001788139343E-2"/>
    <m/>
    <m/>
    <m/>
    <n v="5.4000001400709152E-2"/>
    <n v="4.3854169547557831E-2"/>
    <n v="2.7579944580793381E-2"/>
    <n v="6.0959748923778534E-2"/>
    <n v="-1.1065874248743057E-2"/>
  </r>
  <r>
    <x v="91"/>
    <x v="9"/>
    <s v="GBR"/>
    <n v="112"/>
    <n v="52807"/>
    <n v="8856.6667297896111"/>
    <n v="38.987048269369168"/>
    <n v="34.74"/>
    <n v="27.905000000000001"/>
    <n v="0.18332432919142805"/>
    <n v="12.220149253731343"/>
    <n v="7.0000000000000007E-2"/>
    <n v="4.1269999999999998"/>
    <n v="3.9670000000000001"/>
    <n v="2.6513"/>
    <n v="12.259273706430763"/>
    <n v="5.14"/>
    <n v="6.2"/>
    <n v="3.9521506668268631"/>
    <n v="1.6"/>
    <n v="5.3023299688708612"/>
    <n v="1.137516613637279"/>
    <n v="8.7449999999999992"/>
    <n v="7.2469999999999999"/>
    <n v="0.35611267417688569"/>
    <n v="6.7252000000000001"/>
    <n v="3.3153999999999999"/>
    <n v="3.4624100158808746"/>
    <n v="3.2627899841191255"/>
    <n v="11.609000205993652"/>
    <n v="7.1513948440551758"/>
    <n v="48.943660736083984"/>
    <n v="27.528131484985352"/>
    <n v="0"/>
    <n v="0"/>
    <n v="1"/>
    <n v="1"/>
    <s v="PEG"/>
    <s v="USA"/>
    <n v="-0.63"/>
    <n v="1.8128266558051109E-2"/>
    <n v="0.15866798162460327"/>
    <n v="-7.9440176486968994E-2"/>
    <n v="5.1399998366832733E-2"/>
    <m/>
    <m/>
    <n v="9.4860278069972992E-2"/>
    <n v="6.3807696104049683E-2"/>
    <n v="5.8279301971197128E-2"/>
    <n v="-2.850356325507164E-2"/>
    <n v="4.8000000417232513E-2"/>
    <m/>
    <m/>
    <m/>
    <n v="6.1999998986721039E-2"/>
    <n v="4.66318279504776E-2"/>
    <n v="3.9198700338602066E-2"/>
    <n v="8.1919260323047638E-2"/>
    <n v="-1.402008906006813E-2"/>
  </r>
  <r>
    <x v="92"/>
    <x v="9"/>
    <s v="GBR"/>
    <n v="112"/>
    <n v="53292"/>
    <n v="8865.3831719582668"/>
    <n v="39.036004085779624"/>
    <n v="35.17"/>
    <n v="29.224"/>
    <n v="0.18027363269807353"/>
    <n v="12.73320895522388"/>
    <n v="0.18"/>
    <n v="4.1849999999999996"/>
    <n v="4.0650000000000004"/>
    <n v="2.6505000000000001"/>
    <n v="12.83939336441858"/>
    <n v="4.17"/>
    <n v="5.98"/>
    <n v="4.2089691217109193"/>
    <n v="2.1"/>
    <n v="5.9739647203094037"/>
    <n v="1.1052126306049272"/>
    <n v="8.9689999999999994"/>
    <n v="7.6609999999999996"/>
    <n v="0.35682426417727892"/>
    <n v="7.3364999999999991"/>
    <n v="3.6364000000000001"/>
    <n v="3.6986459647748573"/>
    <n v="3.6378540352251418"/>
    <n v="12.326000213623047"/>
    <n v="7.7616772651672363"/>
    <n v="51.504768371582031"/>
    <n v="32.553070068359375"/>
    <n v="0"/>
    <n v="0"/>
    <n v="1"/>
    <n v="1"/>
    <s v="PEG"/>
    <s v="USA"/>
    <n v="0.36000000999999998"/>
    <n v="3.7897310685366392E-3"/>
    <n v="0.11651135981082916"/>
    <n v="0.24776762723922729"/>
    <n v="4.1700001806020737E-2"/>
    <m/>
    <m/>
    <n v="6.4982354640960693E-2"/>
    <n v="5.1529001444578171E-2"/>
    <n v="4.8384841531515121E-2"/>
    <n v="-4.4009778648614883E-2"/>
    <n v="5.000000074505806E-2"/>
    <m/>
    <m/>
    <m/>
    <n v="5.9799998998641968E-2"/>
    <n v="4.779951274394989E-2"/>
    <n v="9.3899674713611603E-2"/>
    <n v="5.5737823247909546E-2"/>
    <n v="0.14473381638526917"/>
  </r>
  <r>
    <x v="93"/>
    <x v="9"/>
    <s v="GBR"/>
    <n v="112"/>
    <n v="53625"/>
    <n v="9149.1841491841496"/>
    <n v="40.464026750865209"/>
    <n v="36.44"/>
    <n v="31.09"/>
    <n v="0.18211224324761444"/>
    <n v="13.001399253731341"/>
    <n v="0.15"/>
    <n v="4.5380000000000003"/>
    <n v="4.3949999999999996"/>
    <n v="2.7665999999999999"/>
    <n v="13.816565312908464"/>
    <n v="3.67"/>
    <n v="5.5883333333333338"/>
    <n v="4.5085906524089845"/>
    <n v="2.6"/>
    <n v="6.1516838034147714"/>
    <n v="1.0855433082323838"/>
    <n v="9.7360000000000007"/>
    <n v="7.867"/>
    <n v="0.35757705798382927"/>
    <n v="7.5910000000000002"/>
    <n v="3.5196003417968749"/>
    <n v="3.9510000000000001"/>
    <n v="3.64"/>
    <n v="13.704999923706055"/>
    <n v="7.8620390892028809"/>
    <n v="55.942359924316406"/>
    <n v="28.643707275390625"/>
    <n v="0"/>
    <n v="0"/>
    <n v="1"/>
    <n v="1"/>
    <s v="PEG"/>
    <s v="USA"/>
    <n v="0.25"/>
    <n v="0.19808183610439301"/>
    <n v="0.12194176763296127"/>
    <n v="3.6339953541755676E-2"/>
    <n v="3.6699999123811722E-2"/>
    <m/>
    <m/>
    <n v="7.1186065673828125E-2"/>
    <n v="5.0755701959133148E-2"/>
    <n v="4.7382712364196777E-2"/>
    <n v="0.1508951336145401"/>
    <n v="4.1000001132488251E-2"/>
    <m/>
    <m/>
    <m/>
    <n v="5.5883333086967468E-2"/>
    <n v="4.7186702489852905E-2"/>
    <n v="0.11077835410833359"/>
    <n v="0.16334965825080872"/>
    <n v="3.651997447013855E-2"/>
  </r>
  <r>
    <x v="94"/>
    <x v="9"/>
    <s v="GBR"/>
    <n v="112"/>
    <n v="53991"/>
    <n v="9567.9650312089052"/>
    <n v="42.404132378048914"/>
    <n v="37.36"/>
    <n v="34.037999999999997"/>
    <n v="0.19708159088886912"/>
    <n v="13.421175373134329"/>
    <n v="-0.35"/>
    <n v="5.2060000000000004"/>
    <n v="4.6319999999999997"/>
    <n v="2.9366999999999996"/>
    <n v="14.883238836617997"/>
    <n v="4.59"/>
    <n v="6.06"/>
    <n v="4.7939444911690474"/>
    <n v="1.7"/>
    <n v="6.6589001037637949"/>
    <n v="1.0108108108108107"/>
    <n v="10.968999999999999"/>
    <n v="8.2970000000000006"/>
    <n v="0.35841009295667181"/>
    <n v="8.8969999999999985"/>
    <n v="4.0326467285156253"/>
    <n v="4.5279999999999996"/>
    <n v="4.3689999999999998"/>
    <n v="15.939000129699707"/>
    <n v="7.6720223426818848"/>
    <n v="59.539894104003906"/>
    <n v="31.175024032592773"/>
    <n v="0"/>
    <n v="0"/>
    <n v="1"/>
    <n v="1"/>
    <s v="PEG"/>
    <s v="USA"/>
    <n v="0.12"/>
    <n v="-5.4099999368190765E-2"/>
    <n v="0.11315732449293137"/>
    <n v="-2.3651685565710068E-2"/>
    <n v="4.5899998396635056E-2"/>
    <m/>
    <m/>
    <n v="6.3290297985076904E-2"/>
    <n v="4.9867026507854462E-2"/>
    <n v="4.6898789703845978E-2"/>
    <n v="-0.10000000149011612"/>
    <n v="5.0999999046325684E-2"/>
    <m/>
    <m/>
    <m/>
    <n v="6.0600001364946365E-2"/>
    <n v="4.5899998396635056E-2"/>
    <n v="2.2446118295192719E-2"/>
    <n v="3.0279409140348434E-2"/>
    <n v="1.1124156415462494E-2"/>
  </r>
  <r>
    <x v="95"/>
    <x v="9"/>
    <s v="GBR"/>
    <n v="112"/>
    <n v="54350"/>
    <n v="9751.5363385464589"/>
    <n v="43.068900490520086"/>
    <n v="37.53"/>
    <n v="36.817999999999998"/>
    <n v="0.19790463619864709"/>
    <n v="13.992537313432832"/>
    <n v="-5.8000000000000003E-2"/>
    <n v="5.2709999999999999"/>
    <n v="4.9829999999999997"/>
    <n v="3.1133999999999999"/>
    <n v="16.294297187282545"/>
    <n v="5.91"/>
    <n v="6.4333333333333336"/>
    <n v="5.2219752493091418"/>
    <n v="1.5"/>
    <n v="7.0880105650410332"/>
    <n v="0.9460615480261112"/>
    <n v="12.092000000000001"/>
    <n v="9.2680000000000007"/>
    <n v="0.35678607119908168"/>
    <n v="9.7970000000000006"/>
    <n v="4.4289648437500002"/>
    <n v="4.9729999999999999"/>
    <n v="4.8239999999999998"/>
    <n v="17.672000885009766"/>
    <n v="8.0821304321289063"/>
    <n v="56.974967956542969"/>
    <n v="32.018863677978516"/>
    <n v="0"/>
    <n v="0"/>
    <n v="1"/>
    <n v="1"/>
    <s v="PEG"/>
    <s v="USA"/>
    <n v="0.21375"/>
    <n v="0.11174321174621582"/>
    <n v="0.13669779896736145"/>
    <n v="4.392683133482933E-2"/>
    <n v="5.9099998325109482E-2"/>
    <m/>
    <m/>
    <n v="8.9287728071212769E-2"/>
    <n v="4.741007462143898E-2"/>
    <n v="4.3523922562599182E-2"/>
    <n v="5.6790124624967575E-2"/>
    <n v="5.2000001072883606E-2"/>
    <m/>
    <m/>
    <m/>
    <n v="6.4333334565162659E-2"/>
    <n v="5.4953087121248245E-2"/>
    <n v="9.6012420952320099E-2"/>
    <n v="0.12455736845731735"/>
    <n v="5.1513414829969406E-2"/>
  </r>
  <r>
    <x v="96"/>
    <x v="9"/>
    <s v="GBR"/>
    <n v="112"/>
    <n v="54643"/>
    <n v="9885.3101037644337"/>
    <n v="43.667207964388503"/>
    <n v="37.99"/>
    <n v="39.383000000000003"/>
    <n v="0.19821539096348256"/>
    <n v="14.552238805970147"/>
    <n v="0.128"/>
    <n v="5.492"/>
    <n v="5.3479999999999999"/>
    <n v="3.1988000000000003"/>
    <n v="17.354664974082819"/>
    <n v="6.12"/>
    <n v="6.8175000000000017"/>
    <n v="5.4787937041931984"/>
    <n v="1.5"/>
    <n v="7.5302329968870847"/>
    <n v="0.91949294286804184"/>
    <n v="13.521000000000001"/>
    <n v="10.035"/>
    <n v="0.35839724763758773"/>
    <n v="10.648"/>
    <n v="5.00162158203125"/>
    <n v="5.6159999999999997"/>
    <n v="5.032"/>
    <n v="23.393999099731445"/>
    <n v="8.3831396102905273"/>
    <n v="56.590061187744141"/>
    <n v="38.78802490234375"/>
    <n v="0"/>
    <n v="0"/>
    <n v="1"/>
    <n v="1"/>
    <s v="PEG"/>
    <s v="USA"/>
    <n v="0.38999999000000002"/>
    <n v="-3.8406543433666229E-2"/>
    <n v="9.5615603029727936E-2"/>
    <n v="4.2148884385824203E-2"/>
    <n v="6.120000034570694E-2"/>
    <m/>
    <m/>
    <n v="4.9178663641214371E-2"/>
    <n v="4.6436939388513565E-2"/>
    <n v="4.4260278344154358E-2"/>
    <n v="-9.1121494770050049E-2"/>
    <n v="5.7999998331069946E-2"/>
    <m/>
    <m/>
    <m/>
    <n v="6.8175002932548523E-2"/>
    <n v="5.271495133638382E-2"/>
    <n v="4.0356550365686417E-2"/>
    <n v="3.2983716577291489E-2"/>
    <n v="5.1674440503120422E-2"/>
  </r>
  <r>
    <x v="97"/>
    <x v="9"/>
    <s v="GBR"/>
    <n v="112"/>
    <n v="54959"/>
    <n v="10048.890991466365"/>
    <n v="44.492249720670721"/>
    <n v="38.71"/>
    <n v="41.665999999999997"/>
    <n v="0.2034912109375"/>
    <n v="14.878731343283579"/>
    <n v="-0.29299999999999998"/>
    <n v="5.976"/>
    <n v="5.3289999999999997"/>
    <n v="3.3731999999999998"/>
    <n v="19.49583254437259"/>
    <n v="5.81"/>
    <n v="6.73"/>
    <n v="5.7784152348912645"/>
    <n v="2.4"/>
    <n v="7.8163380813130825"/>
    <n v="0.89147850811172435"/>
    <n v="15.355"/>
    <n v="11.313000000000001"/>
    <n v="0.41557578041623067"/>
    <n v="11.664000000000001"/>
    <n v="5.7718505859375"/>
    <n v="6.4850000000000003"/>
    <n v="5.1790000000000003"/>
    <n v="25.815999984741211"/>
    <n v="8.2938375473022461"/>
    <n v="53.643314361572266"/>
    <n v="37.820919036865234"/>
    <n v="0"/>
    <n v="0"/>
    <n v="1"/>
    <n v="1"/>
    <s v="PEG"/>
    <s v="USA"/>
    <n v="-0.33375000999999999"/>
    <n v="0.34190231561660767"/>
    <n v="0.10101811587810516"/>
    <n v="2.3493671789765358E-2"/>
    <n v="5.8100000023841858E-2"/>
    <m/>
    <m/>
    <n v="5.4689083248376846E-2"/>
    <n v="4.6329028904438019E-2"/>
    <n v="4.3926715850830078E-2"/>
    <n v="0.28534704446792603"/>
    <n v="4.3999999761581421E-2"/>
    <m/>
    <m/>
    <m/>
    <n v="6.7299999296665192E-2"/>
    <n v="5.6555271148681641E-2"/>
    <n v="0.15274748206138611"/>
    <n v="0.21836255490779877"/>
    <n v="4.0796834975481033E-2"/>
  </r>
  <r>
    <x v="98"/>
    <x v="9"/>
    <s v="GBR"/>
    <n v="112"/>
    <n v="55214"/>
    <n v="10409.950374904916"/>
    <n v="46.1493142281264"/>
    <n v="39.630000000000003"/>
    <n v="45.786000000000001"/>
    <n v="0.21265033407572384"/>
    <n v="15.473414179104475"/>
    <n v="-0.29299999999999998"/>
    <n v="7.3070000000000004"/>
    <n v="6.5369999999999999"/>
    <n v="3.5383"/>
    <n v="21.156002730533494"/>
    <n v="7.03"/>
    <n v="7.4591666666666656"/>
    <n v="6.1978853778685563"/>
    <n v="2.4"/>
    <n v="8.4406188095462671"/>
    <n v="0.88548341146305465"/>
    <n v="17.309999999999999"/>
    <n v="12.42"/>
    <n v="0.41939271951828244"/>
    <n v="13.04"/>
    <n v="6.5577368164062504"/>
    <n v="7.3630000000000004"/>
    <n v="5.6769999999999996"/>
    <n v="29.514999389648438"/>
    <n v="8.2045354843139648"/>
    <n v="53.217319488525391"/>
    <n v="43.69940185546875"/>
    <n v="0"/>
    <n v="0"/>
    <n v="1"/>
    <n v="1"/>
    <s v="PEG"/>
    <s v="USA"/>
    <n v="0.72000003000000001"/>
    <n v="0.4819520115852356"/>
    <n v="0.11873878538608551"/>
    <n v="-2.3348286747932434E-2"/>
    <n v="7.0299997925758362E-2"/>
    <m/>
    <m/>
    <n v="7.2592504322528839E-2"/>
    <n v="4.6146281063556671E-2"/>
    <n v="4.302312433719635E-2"/>
    <n v="0.43599998950958252"/>
    <n v="3.2000001519918442E-2"/>
    <m/>
    <m/>
    <m/>
    <n v="7.4591666460037231E-2"/>
    <n v="4.5952003449201584E-2"/>
    <n v="0.21099115908145905"/>
    <n v="0.31102678179740906"/>
    <n v="2.3475855588912964E-2"/>
  </r>
  <r>
    <x v="99"/>
    <x v="9"/>
    <s v="GBR"/>
    <n v="112"/>
    <n v="55461"/>
    <n v="10551.684967815221"/>
    <n v="46.90229938004618"/>
    <n v="39.65"/>
    <n v="49.753999999999998"/>
    <n v="0.20967708698250459"/>
    <n v="16.277985074626862"/>
    <n v="0.42099999999999999"/>
    <n v="7.6559999999999997"/>
    <n v="7.3730000000000002"/>
    <n v="3.629724"/>
    <n v="22.235093976368809"/>
    <n v="7.63"/>
    <n v="8.9408333333333321"/>
    <n v="6.6202090592334484"/>
    <n v="2.2999999999999998"/>
    <n v="9.0779171776247516"/>
    <n v="0.82837396392003892"/>
    <n v="19.364999999999998"/>
    <n v="13.048999999999999"/>
    <n v="0.41654517449766532"/>
    <n v="14.437999999999999"/>
    <n v="7.2455273437500001"/>
    <n v="8.1519999999999992"/>
    <n v="6.2859999999999996"/>
    <n v="32.633998870849609"/>
    <n v="8.115234375"/>
    <n v="55.704914093017578"/>
    <n v="53.903266906738281"/>
    <n v="0"/>
    <n v="0"/>
    <n v="1"/>
    <n v="1"/>
    <s v="PEG"/>
    <s v="USA"/>
    <n v="1.28"/>
    <n v="-0.11873120069503784"/>
    <n v="0.11289492249488831"/>
    <n v="-2.488371916115284E-3"/>
    <n v="7.6300002634525299E-2"/>
    <m/>
    <m/>
    <n v="6.8139322102069855E-2"/>
    <n v="4.4755596667528152E-2"/>
    <n v="4.1900523006916046E-2"/>
    <n v="-0.15181058645248413"/>
    <n v="3.9000000804662704E-2"/>
    <m/>
    <m/>
    <m/>
    <n v="8.9408330619335175E-2"/>
    <n v="3.3079389482736588E-2"/>
    <n v="9.5747103914618492E-3"/>
    <n v="-4.1197673417627811E-3"/>
    <n v="3.6905813962221146E-2"/>
  </r>
  <r>
    <x v="100"/>
    <x v="9"/>
    <s v="GBR"/>
    <n v="112"/>
    <n v="55632"/>
    <n v="10767.471958584987"/>
    <n v="47.808688968658167"/>
    <n v="40.65"/>
    <n v="56.02"/>
    <n v="0.22589116820627719"/>
    <n v="17.339085820895523"/>
    <n v="0.74299999999999999"/>
    <n v="8.36"/>
    <n v="8.266"/>
    <n v="3.8849"/>
    <n v="24.896978027799697"/>
    <n v="7.02"/>
    <n v="9.2333333333333325"/>
    <n v="6.9686411149825771"/>
    <n v="2.5"/>
    <n v="10.183378926516365"/>
    <n v="0.73235391803024608"/>
    <n v="20.504999999999999"/>
    <n v="14.398"/>
    <n v="0.41776329549139968"/>
    <n v="16.321999999999999"/>
    <n v="8.2451015625000004"/>
    <n v="9.26"/>
    <n v="7.0620000000000003"/>
    <n v="36.331001281738281"/>
    <n v="7.7284064292907715"/>
    <n v="63.302604675292969"/>
    <n v="66.205307006835938"/>
    <n v="0"/>
    <n v="0"/>
    <n v="1"/>
    <n v="1"/>
    <s v="PEG"/>
    <s v="USA"/>
    <n v="-0.51999998000000003"/>
    <n v="-3.4857142716646194E-2"/>
    <n v="9.7695700824260712E-2"/>
    <n v="3.452681377530098E-2"/>
    <n v="7.0200003683567047E-2"/>
    <m/>
    <m/>
    <n v="5.2631262689828873E-2"/>
    <n v="4.5064438134431839E-2"/>
    <n v="4.2811229825019836E-2"/>
    <n v="-7.5533658266067505E-2"/>
    <n v="4.3999999761581421E-2"/>
    <m/>
    <m/>
    <m/>
    <n v="9.2333331704139709E-2"/>
    <n v="4.0676519274711609E-2"/>
    <n v="4.1335254907608032E-2"/>
    <n v="3.584318608045578E-2"/>
    <n v="5.2363410592079163E-2"/>
  </r>
  <r>
    <x v="101"/>
    <x v="9"/>
    <s v="GBR"/>
    <n v="112"/>
    <n v="55907"/>
    <n v="10941.474233995743"/>
    <n v="48.540119406609065"/>
    <n v="41.77"/>
    <n v="62.841000000000001"/>
    <n v="0.22724285244824186"/>
    <n v="18.971548507462686"/>
    <n v="1.0389999999999999"/>
    <n v="9.0690000000000008"/>
    <n v="9.19"/>
    <n v="4.0904490000000004"/>
    <n v="28.964953341044826"/>
    <n v="5.58"/>
    <n v="9.0408333333333335"/>
    <n v="7.8397212543553989"/>
    <n v="3.4"/>
    <n v="11.340911234789171"/>
    <n v="0.65554509988433407"/>
    <n v="21.684999999999999"/>
    <n v="16.186"/>
    <n v="0.39177277194584631"/>
    <n v="18.626999999999999"/>
    <n v="9.7462822265624993"/>
    <n v="10.914999999999999"/>
    <n v="7.7119999999999997"/>
    <n v="40.0989990234375"/>
    <n v="7.322939395904541"/>
    <n v="63.986351013183594"/>
    <n v="66.58209228515625"/>
    <n v="0"/>
    <n v="0"/>
    <n v="1"/>
    <n v="1"/>
    <s v="PEG"/>
    <s v="USA"/>
    <n v="-1.26"/>
    <n v="0.46601599454879761"/>
    <n v="0.17173762619495392"/>
    <n v="0.26907974481582642"/>
    <n v="5.5799998342990875E-2"/>
    <m/>
    <m/>
    <n v="0.125"/>
    <n v="4.6737626194953918E-2"/>
    <n v="4.1544556617736816E-2"/>
    <n v="0.41918295621871948"/>
    <n v="3.2999999821186066E-2"/>
    <m/>
    <m/>
    <m/>
    <n v="9.0408332645893097E-2"/>
    <n v="4.6833038330078125E-2"/>
    <n v="0.27217409014701843"/>
    <n v="0.31660711765289307"/>
    <n v="0.16243986785411835"/>
  </r>
  <r>
    <x v="102"/>
    <x v="9"/>
    <s v="GBR"/>
    <n v="112"/>
    <n v="56079"/>
    <n v="11293.924642022861"/>
    <n v="50.121953771239284"/>
    <n v="44.29"/>
    <n v="70.501999999999995"/>
    <n v="0.22698151467951921"/>
    <n v="20.335820895522389"/>
    <n v="0.05"/>
    <n v="10.414999999999999"/>
    <n v="9.5869999999999997"/>
    <n v="4.5887989999999999"/>
    <n v="35.257418259354203"/>
    <n v="5.52"/>
    <n v="9.1983333333333324"/>
    <n v="10.452961672473865"/>
    <n v="3.7"/>
    <n v="12.744080747099332"/>
    <n v="0.62041618336997728"/>
    <n v="23.878"/>
    <n v="18.818000000000001"/>
    <n v="0.42587624054592066"/>
    <n v="23.655999999999999"/>
    <n v="12.034034179687501"/>
    <n v="13.409000000000001"/>
    <n v="10.247"/>
    <n v="46.247001647949219"/>
    <n v="6.6380705833435059"/>
    <n v="85.452781677246094"/>
    <n v="69.89447021484375"/>
    <n v="0"/>
    <n v="0"/>
    <n v="0"/>
    <n v="0"/>
    <s v="FLOAT"/>
    <s v="USA"/>
    <n v="0"/>
    <n v="0.16374468803405762"/>
    <n v="0.37923964858055115"/>
    <n v="-4.1293784976005554E-2"/>
    <n v="5.5199999362230301E-2"/>
    <m/>
    <m/>
    <n v="0.33333843946456909"/>
    <n v="4.590119794011116E-2"/>
    <n v="3.44257652759552E-2"/>
    <n v="0.12765957415103912"/>
    <n v="3.2000001519918442E-2"/>
    <m/>
    <m/>
    <m/>
    <n v="9.1983333230018616E-2"/>
    <n v="3.6085106432437897E-2"/>
    <n v="0.21165159344673157"/>
    <n v="0.27874389290809631"/>
    <n v="6.9531071931123734E-3"/>
  </r>
  <r>
    <x v="103"/>
    <x v="9"/>
    <s v="GBR"/>
    <n v="112"/>
    <n v="56210"/>
    <n v="12025.280199252802"/>
    <n v="53.577507401443619"/>
    <n v="46.6"/>
    <n v="81.686999999999998"/>
    <n v="0.23724457337710259"/>
    <n v="22.236473880597014"/>
    <n v="-1.2030000000000001"/>
    <n v="14.766999999999999"/>
    <n v="12.090999999999999"/>
    <n v="5.0295100000000001"/>
    <n v="43.103824594830755"/>
    <n v="9.3800000000000008"/>
    <n v="10.909999999999998"/>
    <n v="14.285714285714283"/>
    <n v="2.6"/>
    <n v="14.517498349212341"/>
    <n v="0.54562184712339312"/>
    <n v="30.201000000000001"/>
    <n v="21.091000000000001"/>
    <n v="0.43044077153514154"/>
    <n v="30.176000000000002"/>
    <n v="14.100158203125"/>
    <n v="15.754"/>
    <n v="14.422000000000001"/>
    <n v="56.736000061035156"/>
    <n v="6.7598404884338379"/>
    <n v="91.665077209472656"/>
    <n v="72.331024169921875"/>
    <n v="0"/>
    <n v="0"/>
    <n v="0"/>
    <n v="0"/>
    <s v="FLOAT"/>
    <s v="DEU"/>
    <n v="0"/>
    <n v="-0.28000888228416443"/>
    <n v="0.40512979030609131"/>
    <n v="-8.7870970368385315E-2"/>
    <n v="9.3800000846385956E-2"/>
    <m/>
    <m/>
    <n v="0.36666029691696167"/>
    <n v="3.8469482213258743E-2"/>
    <n v="2.8148533776402473E-2"/>
    <n v="-0.31298556923866272"/>
    <n v="4.8000000417232513E-2"/>
    <m/>
    <m/>
    <m/>
    <n v="0.10909999907016754"/>
    <n v="3.2976694405078888E-2"/>
    <n v="0.15462520718574524"/>
    <n v="0.20186778903007507"/>
    <n v="2.9645152390003204E-3"/>
  </r>
  <r>
    <x v="104"/>
    <x v="9"/>
    <s v="GBR"/>
    <n v="112"/>
    <n v="56224"/>
    <n v="11858.903671030164"/>
    <n v="52.835520080085089"/>
    <n v="45.93"/>
    <n v="92.534000000000006"/>
    <n v="0.23942256443985802"/>
    <n v="25.734608208955223"/>
    <n v="-3.4489999999999998"/>
    <n v="21.902999999999999"/>
    <n v="16.545999999999999"/>
    <n v="5.8072780000000002"/>
    <n v="47.814509500483894"/>
    <n v="11.38"/>
    <n v="15.173333333333332"/>
    <n v="15.505226480836235"/>
    <n v="2.6"/>
    <n v="17.064427884161873"/>
    <n v="0.51601440421837819"/>
    <n v="38.466000000000001"/>
    <n v="26.971"/>
    <n v="0.4258037046735379"/>
    <n v="34.855000000000004"/>
    <n v="15.5100263671875"/>
    <n v="17.385999999999999"/>
    <n v="17.469000000000001"/>
    <n v="64.425003051757813"/>
    <n v="6.2530369758605957"/>
    <n v="91.446197509765625"/>
    <n v="72.574928283691406"/>
    <n v="1"/>
    <n v="1"/>
    <n v="0"/>
    <n v="0"/>
    <s v="FLOAT"/>
    <s v="DEU"/>
    <n v="0"/>
    <n v="-0.50195151567459106"/>
    <n v="0.11682325601577759"/>
    <n v="-0.15767984092235565"/>
    <n v="0.11379999667406082"/>
    <m/>
    <m/>
    <n v="8.5365086793899536E-2"/>
    <n v="3.145817294716835E-2"/>
    <n v="2.8983956202864647E-2"/>
    <n v="-0.5541195273399353"/>
    <n v="0.11699999868869781"/>
    <m/>
    <m/>
    <m/>
    <n v="0.15173333883285522"/>
    <n v="5.2168015390634537E-2"/>
    <n v="1.6811680048704147E-2"/>
    <n v="3.0840722844004631E-2"/>
    <n v="-2.1939922124147415E-2"/>
  </r>
  <r>
    <x v="105"/>
    <x v="9"/>
    <s v="GBR"/>
    <n v="112"/>
    <n v="56215"/>
    <n v="11847.087076403095"/>
    <n v="52.512884703295398"/>
    <n v="45.86"/>
    <n v="114.93600000000001"/>
    <n v="0.21614473708292914"/>
    <n v="31.576492537313435"/>
    <n v="-1.829"/>
    <n v="22.83"/>
    <n v="19.451000000000001"/>
    <n v="6.4587459999999997"/>
    <n v="53.587499709864744"/>
    <n v="10.18"/>
    <n v="14.600833333333332"/>
    <n v="16.376306620209057"/>
    <n v="4"/>
    <n v="21.61116875766437"/>
    <n v="0.46677779697712007"/>
    <n v="44.94"/>
    <n v="36.639000000000003"/>
    <n v="0.49419322979698205"/>
    <n v="40.751999999999995"/>
    <n v="18.031701171875"/>
    <n v="25.315999999999999"/>
    <n v="15.436"/>
    <n v="70.293998718261719"/>
    <n v="6.5819106101989746"/>
    <n v="81.692054748535156"/>
    <n v="74.666854858398438"/>
    <n v="0"/>
    <n v="0"/>
    <n v="0"/>
    <n v="0"/>
    <s v="FLOAT"/>
    <s v="DEU"/>
    <n v="0"/>
    <n v="1.4960688352584839"/>
    <n v="9.0561933815479279E-2"/>
    <n v="0.36125683784484863"/>
    <n v="0.10180000215768814"/>
    <m/>
    <m/>
    <n v="5.6181151419878006E-2"/>
    <n v="3.4380782395601273E-2"/>
    <n v="3.2551974058151245E-2"/>
    <n v="1.3659420013427734"/>
    <n v="5.4999999701976776E-2"/>
    <m/>
    <m/>
    <m/>
    <n v="0.14600832760334015"/>
    <n v="0.13012680411338806"/>
    <n v="0.40711331367492676"/>
    <n v="0.46237185597419739"/>
    <n v="0.23152841627597809"/>
  </r>
  <r>
    <x v="106"/>
    <x v="9"/>
    <s v="GBR"/>
    <n v="112"/>
    <n v="56206"/>
    <n v="12114.952140340889"/>
    <n v="53.909800157167076"/>
    <n v="46.05"/>
    <n v="136.80000000000001"/>
    <n v="0.20916956353804558"/>
    <n v="36.520522388059696"/>
    <n v="-1.1220000000000001"/>
    <n v="29.484000000000002"/>
    <n v="25.404"/>
    <n v="7.2310049999999997"/>
    <n v="59.968200910428173"/>
    <n v="11.15"/>
    <n v="14.227500000000001"/>
    <n v="17.94425087108014"/>
    <n v="5.5"/>
    <n v="25.007074804263745"/>
    <n v="0.48884433921504244"/>
    <n v="50.966999999999999"/>
    <n v="44.25"/>
    <n v="0.58740601538263981"/>
    <n v="47.456000000000003"/>
    <n v="21.333248046874999"/>
    <n v="29.535"/>
    <n v="17.920999999999999"/>
    <n v="80.334999084472656"/>
    <n v="5.776850700378418"/>
    <n v="84.525550842285156"/>
    <n v="77.633979797363281"/>
    <n v="0"/>
    <n v="0"/>
    <n v="0"/>
    <n v="0"/>
    <s v="FLOAT"/>
    <s v="DEU"/>
    <n v="0"/>
    <n v="2.32649315148592E-2"/>
    <n v="0.13289108872413635"/>
    <n v="0.1388256847858429"/>
    <n v="0.11150000244379044"/>
    <m/>
    <m/>
    <n v="9.574812650680542E-2"/>
    <n v="3.7142965942621231E-2"/>
    <n v="3.3897358924150467E-2"/>
    <n v="-3.8284838199615479E-2"/>
    <n v="6.4000003039836884E-2"/>
    <m/>
    <m/>
    <m/>
    <n v="0.14227500557899475"/>
    <n v="6.1549771577119827E-2"/>
    <n v="0.11177278310060501"/>
    <n v="0.10691432654857635"/>
    <n v="0.12516283988952637"/>
  </r>
  <r>
    <x v="107"/>
    <x v="9"/>
    <s v="GBR"/>
    <n v="112"/>
    <n v="56179"/>
    <n v="12383.613093860695"/>
    <n v="55.22652456891042"/>
    <n v="45.88"/>
    <n v="159.524"/>
    <n v="0.20478596435391472"/>
    <n v="41.977611940298502"/>
    <n v="-0.45500000000000002"/>
    <n v="34.481000000000002"/>
    <n v="32.040999999999997"/>
    <n v="8.2281709999999997"/>
    <n v="68.888387933979857"/>
    <n v="7.66"/>
    <n v="12.191666666666668"/>
    <n v="19.16376306620209"/>
    <n v="5.8"/>
    <n v="27.299311385718322"/>
    <n v="0.50458639781836212"/>
    <n v="56.389000000000003"/>
    <n v="49.015000000000001"/>
    <n v="0.52465897194368261"/>
    <n v="54.769000000000005"/>
    <n v="25.104269531250001"/>
    <n v="35.195"/>
    <n v="19.574000000000002"/>
    <n v="89.731002807617188"/>
    <n v="5.8361148834228516"/>
    <n v="89.673416137695313"/>
    <n v="78.637748718261719"/>
    <n v="0"/>
    <n v="0"/>
    <n v="0"/>
    <n v="0"/>
    <s v="FLOAT"/>
    <s v="DEU"/>
    <n v="0"/>
    <n v="0.48560190200805664"/>
    <n v="0.1062605232000351"/>
    <n v="0.45555555820465088"/>
    <n v="7.6600000262260437E-2"/>
    <m/>
    <m/>
    <n v="6.7960299551486969E-2"/>
    <n v="3.8300223648548126E-2"/>
    <n v="3.5862967371940613E-2"/>
    <n v="0.41082802414894104"/>
    <n v="5.299999937415123E-2"/>
    <m/>
    <m/>
    <m/>
    <n v="0.12191666662693024"/>
    <n v="7.4773885309696198E-2"/>
    <n v="0.23012018203735352"/>
    <n v="0.21698285639286041"/>
    <n v="0.26607778668403625"/>
  </r>
  <r>
    <x v="108"/>
    <x v="9"/>
    <s v="GBR"/>
    <n v="112"/>
    <n v="56167"/>
    <n v="12827.834849644809"/>
    <n v="57.028374135981593"/>
    <n v="48.3"/>
    <n v="185.83699999999999"/>
    <n v="0.21158578010196216"/>
    <n v="45.114272388059703"/>
    <n v="0.64400000000000002"/>
    <n v="37.042000000000002"/>
    <n v="35.331000000000003"/>
    <n v="9.3866610000000001"/>
    <n v="79.33370021385079"/>
    <n v="8.51"/>
    <n v="12.026666666666666"/>
    <n v="22.299651567944252"/>
    <n v="5.7"/>
    <n v="30.836713517592674"/>
    <n v="0.51626111676186004"/>
    <n v="67.188999999999993"/>
    <n v="56.322000000000003"/>
    <n v="0.49152125853601442"/>
    <n v="63.481999999999999"/>
    <n v="29.91343359375"/>
    <n v="42.034999999999997"/>
    <n v="21.446999999999999"/>
    <n v="97.911003112792969"/>
    <n v="5.8200316429138184"/>
    <n v="88.966033935546875"/>
    <n v="78.554443359375"/>
    <n v="0"/>
    <n v="0"/>
    <n v="0"/>
    <n v="0"/>
    <s v="FLOAT"/>
    <s v="DEU"/>
    <n v="0"/>
    <n v="8.6659140884876251E-2"/>
    <n v="0.20207077264785767"/>
    <n v="-2.5751771405339241E-2"/>
    <n v="8.5100002586841583E-2"/>
    <m/>
    <m/>
    <n v="0.16363665461540222"/>
    <n v="3.8434110581874847E-2"/>
    <n v="3.3029306679964066E-2"/>
    <n v="2.7088036760687828E-2"/>
    <n v="5.7999998331069946E-2"/>
    <m/>
    <m/>
    <m/>
    <n v="0.12026666849851608"/>
    <n v="5.9571105986833572E-2"/>
    <n v="0.13329234719276428"/>
    <n v="0.17169936001300812"/>
    <n v="2.9674116522073746E-2"/>
  </r>
  <r>
    <x v="109"/>
    <x v="9"/>
    <s v="GBR"/>
    <n v="112"/>
    <n v="56228"/>
    <n v="13167.283204097603"/>
    <n v="58.499230799568124"/>
    <n v="50.49"/>
    <n v="220.58600000000001"/>
    <n v="0.22194188901699527"/>
    <n v="50.244869402985081"/>
    <n v="-1.19"/>
    <n v="44.363"/>
    <n v="40.848999999999997"/>
    <n v="10.462870000000001"/>
    <n v="90.823219627968228"/>
    <n v="13"/>
    <n v="11.345833333333331"/>
    <n v="28.745644599303137"/>
    <n v="5.3"/>
    <n v="35.60984812753513"/>
    <n v="0.48739783353808702"/>
    <n v="83.576999999999998"/>
    <n v="66.106999999999999"/>
    <n v="0.44964028797196054"/>
    <n v="81.319999999999993"/>
    <n v="35.149968749999999"/>
    <n v="56.466000000000001"/>
    <n v="24.853999999999999"/>
    <n v="112"/>
    <n v="5.631284236907959"/>
    <n v="91.573860168457031"/>
    <n v="79.804428100585938"/>
    <n v="0"/>
    <n v="0"/>
    <n v="0"/>
    <n v="0"/>
    <s v="FLOAT"/>
    <s v="DEU"/>
    <n v="0"/>
    <n v="0.11481428891420364"/>
    <n v="0.32884907722473145"/>
    <n v="4.1836068034172058E-2"/>
    <n v="0.12999999523162842"/>
    <m/>
    <m/>
    <n v="0.28905770182609558"/>
    <n v="3.979136049747467E-2"/>
    <n v="3.0868565663695335E-2"/>
    <n v="4.285714402794838E-2"/>
    <n v="6.8999998271465302E-2"/>
    <m/>
    <m/>
    <m/>
    <n v="0.11345833539962769"/>
    <n v="7.1957141160964966E-2"/>
    <n v="0.22923044860363007"/>
    <n v="0.27901563048362732"/>
    <n v="8.5918031632900238E-2"/>
  </r>
  <r>
    <x v="110"/>
    <x v="9"/>
    <s v="GBR"/>
    <n v="112"/>
    <n v="56314"/>
    <n v="12931.49128103136"/>
    <n v="57.188778114953443"/>
    <n v="50.37"/>
    <n v="259.49900000000002"/>
    <n v="0.21407915358889662"/>
    <n v="57.859141791044777"/>
    <n v="1.5349999999999999"/>
    <n v="46.369"/>
    <n v="47.493000000000002"/>
    <n v="11.031549999999999"/>
    <n v="106.50151853575586"/>
    <n v="15.12"/>
    <n v="11.929166666666665"/>
    <n v="34.843205574912893"/>
    <n v="6.8"/>
    <n v="42.845014621262138"/>
    <n v="0.42568"/>
    <n v="95.515000000000001"/>
    <n v="80.965000000000003"/>
    <n v="0.41928721191584367"/>
    <n v="97.23"/>
    <n v="40.703214843749997"/>
    <n v="67.228999999999999"/>
    <n v="30.001000000000001"/>
    <n v="125"/>
    <n v="5.5199999809265137"/>
    <n v="92.198677062988281"/>
    <n v="78.822357177734375"/>
    <n v="0"/>
    <n v="0"/>
    <n v="0"/>
    <n v="0"/>
    <s v="FLOAT"/>
    <s v="DEU"/>
    <n v="0"/>
    <n v="0.34833088517189026"/>
    <n v="0.25194615125656128"/>
    <n v="0.1912524402141571"/>
    <n v="0.15119999647140503"/>
    <m/>
    <m/>
    <n v="0.21212290227413177"/>
    <n v="3.9823256433010101E-2"/>
    <n v="3.2854139804840088E-2"/>
    <n v="0.27081137895584106"/>
    <n v="6.1000000685453415E-2"/>
    <m/>
    <m/>
    <m/>
    <n v="0.11929166316986084"/>
    <n v="7.7519491314888E-2"/>
    <n v="0.25078189373016357"/>
    <n v="0.27432313561439514"/>
    <n v="0.17122621834278107"/>
  </r>
  <r>
    <x v="111"/>
    <x v="9"/>
    <s v="GBR"/>
    <n v="112"/>
    <n v="56382.6"/>
    <n v="12747.426302481243"/>
    <n v="56.286793274613338"/>
    <n v="50.27"/>
    <n v="289.65300000000002"/>
    <n v="0.20134158351450285"/>
    <n v="64.692164179104466"/>
    <n v="4.5940000000000003"/>
    <n v="48.048000000000002"/>
    <n v="51.033999999999999"/>
    <n v="11.6302"/>
    <n v="121.45932535339442"/>
    <n v="12.98"/>
    <n v="13.011666666666665"/>
    <n v="36.759581881533101"/>
    <n v="10.4"/>
    <n v="48.382228091689456"/>
    <n v="0.44778000000000001"/>
    <n v="107.05500000000001"/>
    <n v="94.903999999999996"/>
    <n v="0.5241090149497426"/>
    <n v="119.23099999999999"/>
    <n v="48.373085937500001"/>
    <n v="84.120999999999995"/>
    <n v="35.11"/>
    <n v="144"/>
    <n v="4.8000001907348633"/>
    <n v="100.19477844238281"/>
    <n v="81.560142517089844"/>
    <n v="0"/>
    <n v="0"/>
    <n v="0"/>
    <n v="0"/>
    <s v="FLOAT"/>
    <s v="DEU"/>
    <n v="0"/>
    <n v="0.13627363741397858"/>
    <n v="9.3791738152503967E-2"/>
    <n v="9.9868297576904297E-2"/>
    <n v="0.12980000674724579"/>
    <m/>
    <m/>
    <n v="5.5000688880681992E-2"/>
    <n v="3.8791049271821976E-2"/>
    <n v="3.676874190568924E-2"/>
    <n v="7.2968490421772003E-2"/>
    <n v="5.9000000357627869E-2"/>
    <m/>
    <m/>
    <m/>
    <n v="0.13011667132377625"/>
    <n v="6.3305139541625977E-2"/>
    <n v="0.10702100396156311"/>
    <n v="0.10447484254837036"/>
    <n v="0.11483415216207504"/>
  </r>
  <r>
    <x v="112"/>
    <x v="9"/>
    <s v="GBR"/>
    <n v="112"/>
    <n v="56339.7"/>
    <n v="12954.64740105841"/>
    <n v="57.405234476160096"/>
    <n v="50.67"/>
    <n v="318.99900000000002"/>
    <n v="0.20155420027542789"/>
    <n v="69.939365671641795"/>
    <n v="1.968"/>
    <n v="54.042999999999999"/>
    <n v="55.656999999999996"/>
    <n v="12.024559999999999"/>
    <n v="136.71577398471049"/>
    <n v="11.38"/>
    <n v="11.740833333333333"/>
    <n v="37.630662020905923"/>
    <n v="10.9"/>
    <n v="52.947835109895287"/>
    <n v="0.43049999999999999"/>
    <n v="115.687"/>
    <n v="104.925"/>
    <n v="0.61938680744464958"/>
    <n v="145.596"/>
    <n v="60.049683593749997"/>
    <n v="104.604"/>
    <n v="40.991999999999997"/>
    <n v="154"/>
    <n v="4.6100001335144043"/>
    <n v="112.80001068115234"/>
    <n v="83.784393310546875"/>
    <n v="0"/>
    <n v="0"/>
    <n v="0"/>
    <n v="0"/>
    <s v="FLOAT"/>
    <s v="DEU"/>
    <n v="0"/>
    <n v="0.28492039442062378"/>
    <n v="6.5099596977233887E-2"/>
    <n v="0.53522199392318726"/>
    <n v="0.11379999667406082"/>
    <m/>
    <m/>
    <n v="2.3697210475802422E-2"/>
    <n v="4.1402388364076614E-2"/>
    <n v="4.0443979203701019E-2"/>
    <n v="0.2202472984790802"/>
    <n v="5.299999937415123E-2"/>
    <m/>
    <m/>
    <m/>
    <n v="0.11740833520889282"/>
    <n v="6.4673103392124176E-2"/>
    <n v="0.17190133035182953"/>
    <n v="0.12509366869926453"/>
    <n v="0.32451099157333374"/>
  </r>
  <r>
    <x v="113"/>
    <x v="9"/>
    <s v="GBR"/>
    <n v="112"/>
    <n v="56382.62"/>
    <n v="13404.466833690942"/>
    <n v="59.383263975528848"/>
    <n v="52.69"/>
    <n v="350.81299999999999"/>
    <n v="0.20258760808790066"/>
    <n v="73.390858208955237"/>
    <n v="0.98299999999999998"/>
    <n v="62.877000000000002"/>
    <n v="60.984000000000002"/>
    <n v="12.80894"/>
    <n v="154.80874739777954"/>
    <n v="9.59"/>
    <n v="10.250833333333334"/>
    <n v="42.160278745644597"/>
    <n v="11.0923"/>
    <n v="57.41911140458447"/>
    <n v="0.41852"/>
    <n v="125.099"/>
    <n v="113.824"/>
    <n v="0.6893699163721011"/>
    <n v="169.501"/>
    <n v="72.777734374999994"/>
    <n v="126.583"/>
    <n v="42.917999999999999"/>
    <n v="168"/>
    <n v="4.679999828338623"/>
    <n v="109.65265655517578"/>
    <n v="83.079933166503906"/>
    <n v="0"/>
    <n v="0"/>
    <n v="0"/>
    <n v="0"/>
    <s v="FLOAT"/>
    <s v="DEU"/>
    <n v="0"/>
    <n v="0.28779226541519165"/>
    <n v="0.1618071049451828"/>
    <n v="7.8282542526721954E-2"/>
    <n v="9.5899999141693115E-2"/>
    <m/>
    <m/>
    <n v="0.1203698068857193"/>
    <n v="4.1437301784753799E-2"/>
    <n v="3.6985378712415695E-2"/>
    <n v="0.23115895688533783"/>
    <n v="4.6000000089406967E-2"/>
    <m/>
    <m/>
    <m/>
    <n v="0.10250833630561829"/>
    <n v="5.6633312255144119E-2"/>
    <n v="0.17473454773426056"/>
    <n v="0.19893667101860046"/>
    <n v="8.7091267108917236E-2"/>
  </r>
  <r>
    <x v="114"/>
    <x v="9"/>
    <s v="GBR"/>
    <n v="112"/>
    <n v="56462.23"/>
    <n v="13720.057238973992"/>
    <n v="60.820986258472516"/>
    <n v="53.74"/>
    <n v="377.38600000000002"/>
    <n v="0.21402466089823777"/>
    <n v="76.515858208955237"/>
    <n v="-1.621"/>
    <n v="76.301000000000002"/>
    <n v="70.564999999999998"/>
    <n v="13.48085"/>
    <n v="175.80878882255027"/>
    <n v="9.3000000000000007"/>
    <n v="10.173333333333334"/>
    <n v="45.993031358885005"/>
    <n v="10.900600000000001"/>
    <n v="60.862182812942173"/>
    <n v="0.42241999999999996"/>
    <n v="136.63800000000001"/>
    <n v="123.18600000000001"/>
    <n v="0.86467790822713175"/>
    <n v="198.733"/>
    <n v="87.302210937500007"/>
    <n v="148.78200000000001"/>
    <n v="49.951000000000001"/>
    <n v="184"/>
    <n v="3.9000000953674316"/>
    <n v="119.62504577636719"/>
    <n v="84.370613098144531"/>
    <n v="0"/>
    <n v="0"/>
    <n v="0"/>
    <n v="0"/>
    <s v="FLOAT"/>
    <s v="DEU"/>
    <n v="0"/>
    <n v="0.31574073433876038"/>
    <n v="0.1312783807516098"/>
    <n v="3.7561088800430298E-2"/>
    <n v="9.3000002205371857E-2"/>
    <m/>
    <m/>
    <n v="9.090779721736908E-2"/>
    <n v="4.0370583534240723E-2"/>
    <n v="3.7006411701440811E-2"/>
    <n v="0.2602880597114563"/>
    <n v="4.3999999761581421E-2"/>
    <m/>
    <m/>
    <m/>
    <n v="0.10173333436250687"/>
    <n v="5.5452674627304077E-2"/>
    <n v="0.16616512835025787"/>
    <n v="0.1918814480304718"/>
    <n v="6.5280541777610779E-2"/>
  </r>
  <r>
    <x v="115"/>
    <x v="9"/>
    <s v="GBR"/>
    <n v="112"/>
    <n v="56620.24"/>
    <n v="14164.54610577419"/>
    <n v="62.801880918071205"/>
    <n v="55.57"/>
    <n v="414.161"/>
    <n v="0.21591287629409497"/>
    <n v="80.28218283582089"/>
    <n v="-0.90800000000000003"/>
    <n v="82.045000000000002"/>
    <n v="78.290999999999997"/>
    <n v="13.981009999999999"/>
    <n v="201.73910627601265"/>
    <n v="11.6"/>
    <n v="10.09"/>
    <n v="50.174216027874557"/>
    <n v="11.487299999999999"/>
    <n v="66.003207244599565"/>
    <n v="0.41305000000000003"/>
    <n v="142.79499999999999"/>
    <n v="132.82300000000001"/>
    <n v="0.69228106659209487"/>
    <n v="231.476"/>
    <n v="103.4674375"/>
    <n v="176.73699999999999"/>
    <n v="54.738999999999997"/>
    <n v="192"/>
    <n v="4.4499998092651367"/>
    <n v="117.70854187011719"/>
    <n v="82.311248779296875"/>
    <n v="0"/>
    <n v="0"/>
    <n v="0"/>
    <n v="0"/>
    <s v="FLOAT"/>
    <s v="DEU"/>
    <n v="0"/>
    <n v="0.20136570930480957"/>
    <n v="0.13268138468265533"/>
    <n v="0.19918380677700043"/>
    <n v="0.11599999666213989"/>
    <m/>
    <m/>
    <n v="9.0909488499164581E-2"/>
    <n v="4.1771896183490753E-2"/>
    <n v="3.8290891796350479E-2"/>
    <n v="0.15183673799037933"/>
    <n v="4.3000001460313797E-2"/>
    <m/>
    <m/>
    <m/>
    <n v="0.10090000182390213"/>
    <n v="4.9528982490301132E-2"/>
    <n v="0.15629787743091583"/>
    <n v="0.15599225461483002"/>
    <n v="0.15759190917015076"/>
  </r>
  <r>
    <x v="116"/>
    <x v="9"/>
    <s v="GBR"/>
    <n v="112"/>
    <n v="56796.26"/>
    <n v="14741.815746318507"/>
    <n v="65.102284924963527"/>
    <n v="59.02"/>
    <n v="446.36099999999999"/>
    <n v="0.21531959903585329"/>
    <n v="82.952425373134318"/>
    <n v="-3.9649999999999999"/>
    <n v="82.965000000000003"/>
    <n v="72.997"/>
    <n v="14.684610000000001"/>
    <n v="233.51905154023069"/>
    <n v="10.34"/>
    <n v="9.4633333333333329"/>
    <n v="57.142857142857132"/>
    <n v="11.5105"/>
    <n v="71.22912932742193"/>
    <n v="0.41274"/>
    <n v="153.64599999999999"/>
    <n v="139.434"/>
    <n v="0.67819599864360802"/>
    <n v="272.82100000000003"/>
    <n v="124.574421875"/>
    <n v="206.828"/>
    <n v="65.992999999999995"/>
    <n v="225"/>
    <n v="5.0300002098083496"/>
    <n v="116.15111541748047"/>
    <n v="81.245132446289063"/>
    <n v="0"/>
    <n v="0"/>
    <n v="0"/>
    <n v="0"/>
    <s v="FLOAT"/>
    <s v="DEU"/>
    <n v="0"/>
    <n v="0.27217575907707214"/>
    <n v="0.17936517298221588"/>
    <n v="0.12538993358612061"/>
    <n v="0.10339999943971634"/>
    <m/>
    <m/>
    <n v="0.1388901025056839"/>
    <n v="4.0475070476531982E-2"/>
    <n v="3.5539049655199051E-2"/>
    <n v="0.22324591875076294"/>
    <n v="3.9999999105930328E-2"/>
    <m/>
    <m/>
    <m/>
    <n v="9.4633333384990692E-2"/>
    <n v="4.8929836601018906E-2"/>
    <n v="0.19631125032901764"/>
    <n v="0.21347445249557495"/>
    <n v="0.11439496278762817"/>
  </r>
  <r>
    <x v="117"/>
    <x v="9"/>
    <s v="GBR"/>
    <n v="112"/>
    <n v="56981.62"/>
    <n v="15393.437392618882"/>
    <n v="67.873097990596449"/>
    <n v="62.03"/>
    <n v="496.226"/>
    <n v="0.22947375346791968"/>
    <n v="85.611007462686572"/>
    <n v="-7.4349999999999996"/>
    <n v="91.623999999999995"/>
    <n v="79.531000000000006"/>
    <n v="15.457649999999999"/>
    <n v="272.49114770800884"/>
    <n v="9.23"/>
    <n v="9.3149999999999995"/>
    <n v="66.724738675958179"/>
    <n v="11.0191"/>
    <n v="76.785208942552586"/>
    <n v="0.39335000000000003"/>
    <n v="169.46600000000001"/>
    <n v="148.92099999999999"/>
    <n v="0.53433075073470482"/>
    <n v="322.35300000000001"/>
    <n v="147.13301562500001"/>
    <n v="246.4"/>
    <n v="75.953000000000003"/>
    <n v="296.56298828125"/>
    <n v="5.3299999237060547"/>
    <n v="120.04137420654297"/>
    <n v="78.149826049804688"/>
    <n v="0"/>
    <n v="0"/>
    <n v="0"/>
    <n v="0"/>
    <s v="FLOAT"/>
    <s v="DEU"/>
    <n v="0"/>
    <n v="8.6508691310882568E-2"/>
    <n v="0.20637118816375732"/>
    <n v="0.17899125814437866"/>
    <n v="9.2299997806549072E-2"/>
    <m/>
    <m/>
    <n v="0.16768138110637665"/>
    <n v="3.8689799606800079E-2"/>
    <n v="3.3133868128061295E-2"/>
    <n v="4.1714947670698166E-2"/>
    <n v="4.3000001460313797E-2"/>
    <m/>
    <m/>
    <m/>
    <n v="9.3149997293949127E-2"/>
    <n v="4.4793743640184402E-2"/>
    <n v="0.15881910920143127"/>
    <n v="0.1632654070854187"/>
    <n v="0.13564562797546387"/>
  </r>
  <r>
    <x v="118"/>
    <x v="9"/>
    <s v="GBR"/>
    <n v="112"/>
    <n v="57159.6"/>
    <n v="16109.99642527258"/>
    <n v="71.054069170528933"/>
    <n v="66.55"/>
    <n v="555.98"/>
    <n v="0.24741288835990313"/>
    <n v="88.829291044776127"/>
    <n v="-19.251000000000001"/>
    <n v="102.739"/>
    <n v="80.710999999999999"/>
    <n v="16.65437"/>
    <n v="319.31300563830604"/>
    <n v="9.8000000000000007"/>
    <n v="9.1233333333333331"/>
    <n v="83.623693379790936"/>
    <n v="9.0078999999999994"/>
    <n v="83.510989529289688"/>
    <n v="0.37079999999999996"/>
    <n v="185.51900000000001"/>
    <n v="153.98400000000001"/>
    <n v="0.55263885051119088"/>
    <n v="399.85300000000001"/>
    <n v="177.99871874999999"/>
    <n v="300.09500000000003"/>
    <n v="99.757999999999996"/>
    <n v="358.73599243164063"/>
    <n v="5.4200000762939453"/>
    <n v="130.35014343261719"/>
    <n v="76.835823059082031"/>
    <n v="0"/>
    <n v="0"/>
    <n v="0"/>
    <n v="0"/>
    <s v="FLOAT"/>
    <s v="DEU"/>
    <n v="0"/>
    <n v="0.11483954638242722"/>
    <n v="0.28882908821105957"/>
    <n v="6.8684346973896027E-2"/>
    <n v="9.7999997437000275E-2"/>
    <m/>
    <m/>
    <n v="0.25326454639434814"/>
    <n v="3.5564538091421127E-2"/>
    <n v="2.8377518057823181E-2"/>
    <n v="6.4794212579727173E-2"/>
    <n v="4.6999998390674591E-2"/>
    <m/>
    <m/>
    <m/>
    <n v="9.1233335435390472E-2"/>
    <n v="5.0045326352119446E-2"/>
    <n v="0.20858770608901978"/>
    <n v="0.23037748038768768"/>
    <n v="8.3342172205448151E-2"/>
  </r>
  <r>
    <x v="119"/>
    <x v="9"/>
    <s v="GBR"/>
    <n v="112"/>
    <n v="57324.47"/>
    <n v="16413.722920989137"/>
    <n v="72.404364031523684"/>
    <n v="68.62"/>
    <n v="615.125"/>
    <n v="0.26281173214336151"/>
    <n v="93.481809701492537"/>
    <n v="-24.576000000000001"/>
    <n v="117.825"/>
    <n v="92.611000000000004"/>
    <n v="17.614630000000002"/>
    <n v="377.04590207645685"/>
    <n v="13.28"/>
    <n v="9.2608333333333324"/>
    <n v="101.21951219512195"/>
    <n v="7.4131"/>
    <n v="91.151778134138283"/>
    <n v="0.32539000000000001"/>
    <n v="206.24700000000001"/>
    <n v="164.08500000000001"/>
    <n v="0.62285892245406416"/>
    <n v="481.47900000000004"/>
    <n v="205.71790625"/>
    <n v="353.13600000000002"/>
    <n v="128.34299999999999"/>
    <n v="434.83200073242188"/>
    <n v="4.9099998474121094"/>
    <n v="130.43881225585938"/>
    <n v="74.106315612792969"/>
    <n v="0"/>
    <n v="0"/>
    <n v="0"/>
    <n v="0"/>
    <s v="FLOAT"/>
    <s v="DEU"/>
    <n v="0"/>
    <n v="0.35468164086341858"/>
    <n v="0.24140290915966034"/>
    <n v="8.2100003957748413E-2"/>
    <n v="0.13279999792575836"/>
    <m/>
    <m/>
    <n v="0.21042241156101227"/>
    <n v="3.0980492010712624E-2"/>
    <n v="2.5594776496291161E-2"/>
    <n v="0.30007836222648621"/>
    <n v="4.1999999433755875E-2"/>
    <m/>
    <m/>
    <m/>
    <n v="9.2608332633972168E-2"/>
    <n v="5.4603289812803268E-2"/>
    <n v="0.25899830460548401"/>
    <n v="0.27809393405914307"/>
    <n v="0.10745000094175339"/>
  </r>
  <r>
    <x v="120"/>
    <x v="9"/>
    <s v="GBR"/>
    <n v="112"/>
    <n v="57493.31"/>
    <n v="16429.911584495658"/>
    <n v="72.750768237032872"/>
    <n v="68.92"/>
    <n v="669.87300000000005"/>
    <n v="0.25440777815496213"/>
    <n v="100"/>
    <n v="-20.170999999999999"/>
    <n v="121.592"/>
    <n v="102.313"/>
    <n v="18.108180000000001"/>
    <n v="422.20448979350931"/>
    <n v="14.09"/>
    <n v="10.879166666666668"/>
    <n v="100"/>
    <n v="6.9736000000000002"/>
    <n v="100"/>
    <n v="0.28559000000000001"/>
    <n v="220.50899999999999"/>
    <n v="191.066"/>
    <n v="0.51867219917012453"/>
    <n v="541.90499999999997"/>
    <n v="232.99240624999999"/>
    <n v="397.279"/>
    <n v="144.626"/>
    <n v="499.76300048828125"/>
    <n v="4.690000057220459"/>
    <n v="127.35568237304688"/>
    <n v="72.027229309082031"/>
    <n v="0"/>
    <n v="0"/>
    <n v="0"/>
    <n v="0"/>
    <s v="FLOAT"/>
    <s v="DEU"/>
    <n v="0"/>
    <n v="-9.6107877790927887E-2"/>
    <n v="1.6641024500131607E-2"/>
    <n v="8.2108862698078156E-2"/>
    <n v="0.14090000092983246"/>
    <m/>
    <m/>
    <n v="-1.205295417457819E-2"/>
    <n v="2.8693979606032372E-2"/>
    <n v="2.9044046998023987E-2"/>
    <n v="-0.14323021471500397"/>
    <n v="5.4999999701976776E-2"/>
    <m/>
    <m/>
    <m/>
    <n v="0.10879166424274445"/>
    <n v="4.712233692407608E-2"/>
    <n v="-1.4649824006482959E-3"/>
    <n v="-1.4882525429129601E-2"/>
    <n v="0.11150443553924561"/>
  </r>
  <r>
    <x v="121"/>
    <x v="9"/>
    <s v="GBR"/>
    <n v="112"/>
    <n v="57665.65"/>
    <n v="16155.292279578831"/>
    <n v="71.538442249301738"/>
    <n v="67.59"/>
    <n v="706.82100000000003"/>
    <n v="0.22868175182031156"/>
    <n v="107.53264925373134"/>
    <n v="-8.8179999999999996"/>
    <n v="114.857"/>
    <n v="103.93899999999999"/>
    <n v="18.624599999999997"/>
    <n v="447.46733266547307"/>
    <n v="10.82"/>
    <n v="9.9891666666666659"/>
    <n v="98.606271777003485"/>
    <n v="8.5520999999999994"/>
    <n v="107.6973870389586"/>
    <n v="0.28498000000000001"/>
    <n v="223.04599999999999"/>
    <n v="214.06100000000001"/>
    <n v="0.53455925589351583"/>
    <n v="566.74699999999996"/>
    <n v="255.77253124999999"/>
    <n v="423.61799999999999"/>
    <n v="143.12899999999999"/>
    <n v="515.1190185546875"/>
    <n v="4.4800000190734863"/>
    <n v="127.99167633056641"/>
    <n v="71.52325439453125"/>
    <n v="1"/>
    <n v="1"/>
    <n v="1"/>
    <n v="1"/>
    <s v="PEG"/>
    <s v="DEU"/>
    <n v="0"/>
    <n v="0.20805393159389496"/>
    <n v="1.8692202866077423E-2"/>
    <n v="0.18482428789138794"/>
    <n v="0.10819999873638153"/>
    <m/>
    <m/>
    <n v="-1.3937000185251236E-2"/>
    <n v="3.2629203051328659E-2"/>
    <n v="3.3090382814407349E-2"/>
    <n v="0.15052755177021027"/>
    <n v="5.000000074505806E-2"/>
    <m/>
    <m/>
    <m/>
    <n v="9.9891670048236847E-2"/>
    <n v="5.7526379823684692E-2"/>
    <n v="8.6307324469089508E-2"/>
    <n v="7.9095840454101563E-2"/>
    <n v="0.14651215076446533"/>
  </r>
  <r>
    <x v="122"/>
    <x v="9"/>
    <s v="GBR"/>
    <n v="112"/>
    <n v="57866.35"/>
    <n v="16133.494698974384"/>
    <n v="71.442306745590898"/>
    <n v="67.7"/>
    <n v="732.29499999999996"/>
    <n v="0.21102994778106729"/>
    <n v="112.11520522388064"/>
    <n v="-10.648"/>
    <n v="121.65"/>
    <n v="107.863"/>
    <n v="19.302139999999998"/>
    <n v="462.93523484873242"/>
    <n v="8.94"/>
    <n v="9.1633333333333322"/>
    <n v="94.773519163763069"/>
    <n v="9.7772000000000006"/>
    <n v="114.02697858692578"/>
    <n v="0.33240999999999998"/>
    <n v="225.52"/>
    <n v="239.34399999999999"/>
    <n v="0.66137566137566139"/>
    <n v="573.26400000000001"/>
    <n v="274.2781875"/>
    <n v="431.46699999999998"/>
    <n v="141.797"/>
    <n v="532.6290283203125"/>
    <n v="4.0300002098083496"/>
    <n v="122.14891815185547"/>
    <n v="73.635505676269531"/>
    <n v="0"/>
    <n v="0"/>
    <n v="1"/>
    <n v="1"/>
    <s v="PEG"/>
    <s v="DEU"/>
    <n v="0.57599997999999997"/>
    <n v="0.19888730347156525"/>
    <n v="-2.7927681803703308E-3"/>
    <n v="0.20016290247440338"/>
    <n v="8.9400000870227814E-2"/>
    <m/>
    <m/>
    <n v="-3.8869727402925491E-2"/>
    <n v="3.6076959222555161E-2"/>
    <n v="3.7535972893238068E-2"/>
    <n v="0.14835949242115021"/>
    <n v="4.3999999761581421E-2"/>
    <m/>
    <m/>
    <m/>
    <n v="9.1633334755897522E-2"/>
    <n v="5.0527818500995636E-2"/>
    <n v="7.7721290290355682E-2"/>
    <n v="6.8487353622913361E-2"/>
    <n v="0.1447814553976059"/>
  </r>
  <r>
    <x v="123"/>
    <x v="9"/>
    <s v="GBR"/>
    <n v="112"/>
    <n v="58026.92"/>
    <n v="16458.296159635553"/>
    <n v="72.863107971973051"/>
    <n v="69.36"/>
    <n v="771.41399999999999"/>
    <n v="0.20261708494999534"/>
    <n v="114.9253731343284"/>
    <n v="-9.6479999999999997"/>
    <n v="136.11000000000001"/>
    <n v="122.229"/>
    <n v="20.344750000000001"/>
    <n v="483.5037384123944"/>
    <n v="5.21"/>
    <n v="7.6875000000000009"/>
    <n v="92.508710801393732"/>
    <n v="10.3482"/>
    <n v="117.41345156117349"/>
    <n v="0.37994"/>
    <n v="242.023"/>
    <n v="253.666"/>
    <n v="0.67512827437213063"/>
    <n v="581.78800000000001"/>
    <n v="290.81390625"/>
    <n v="446.86700000000002"/>
    <n v="134.92099999999999"/>
    <n v="548.99700927734375"/>
    <n v="4.1999998092651367"/>
    <n v="117.52773284912109"/>
    <n v="73.067184448242188"/>
    <n v="0"/>
    <n v="0"/>
    <n v="0"/>
    <n v="0"/>
    <s v="FLOAT"/>
    <s v="DEU"/>
    <n v="0"/>
    <n v="0.27548074722290039"/>
    <n v="1.6521183773875237E-2"/>
    <n v="0.22790634632110596"/>
    <n v="5.2099999040365219E-2"/>
    <m/>
    <m/>
    <n v="-2.3896975442767143E-2"/>
    <n v="4.041815921664238E-2"/>
    <n v="4.140767827630043E-2"/>
    <n v="0.2335403710603714"/>
    <n v="3.4000001847743988E-2"/>
    <m/>
    <m/>
    <m/>
    <n v="7.6875001192092896E-2"/>
    <n v="4.1940376162528992E-2"/>
    <n v="0.12947505712509155"/>
    <n v="0.12783975899219513"/>
    <n v="0.14000317454338074"/>
  </r>
  <r>
    <x v="124"/>
    <x v="9"/>
    <s v="GBR"/>
    <n v="112"/>
    <n v="58212.52"/>
    <n v="17117.941687196901"/>
    <n v="75.775307248167024"/>
    <n v="71.069999999999993"/>
    <n v="812.28899999999999"/>
    <n v="0.1983800235105932"/>
    <n v="117.19916044776122"/>
    <n v="-3.4460000000000002"/>
    <n v="147.11600000000001"/>
    <n v="135.143"/>
    <n v="21.659980000000001"/>
    <n v="506.37727063703579"/>
    <n v="5.15"/>
    <n v="8.1775000000000002"/>
    <n v="94.773519163763069"/>
    <n v="9.6501999999999999"/>
    <n v="121.68663333647771"/>
    <n v="0.40789999999999998"/>
    <n v="261.33699999999999"/>
    <n v="264.81200000000001"/>
    <n v="0.64"/>
    <n v="598.45000000000005"/>
    <n v="308.98890625000001"/>
    <n v="469.39699999999999"/>
    <n v="129.053"/>
    <n v="548.8599853515625"/>
    <n v="4.6399998664855957"/>
    <n v="117.11031341552734"/>
    <n v="73.616958618164063"/>
    <n v="0"/>
    <n v="0"/>
    <n v="0"/>
    <n v="0"/>
    <s v="FLOAT"/>
    <s v="DEU"/>
    <n v="0"/>
    <n v="-5.9496473520994186E-2"/>
    <n v="6.8196535110473633E-2"/>
    <n v="-0.10413049906492233"/>
    <n v="5.1500000059604645E-2"/>
    <m/>
    <m/>
    <n v="2.4482021108269691E-2"/>
    <n v="4.3714512139558792E-2"/>
    <n v="4.2669866234064102E-2"/>
    <n v="-9.5669686794281006E-2"/>
    <n v="3.9999999105930328E-2"/>
    <m/>
    <m/>
    <m/>
    <n v="8.1775002181529999E-2"/>
    <n v="3.6173213273286819E-2"/>
    <n v="9.0994173660874367E-3"/>
    <n v="1.5356909483671188E-2"/>
    <n v="-2.6315249502658844E-2"/>
  </r>
  <r>
    <x v="125"/>
    <x v="9"/>
    <s v="GBR"/>
    <n v="112"/>
    <n v="58426.01"/>
    <n v="17585.527396276437"/>
    <n v="77.727604733158287"/>
    <n v="72.02"/>
    <n v="853.22799999999995"/>
    <n v="0.1957958003982227"/>
    <n v="120.31249999999997"/>
    <n v="-5.28"/>
    <n v="168.05510000000001"/>
    <n v="153.3526"/>
    <n v="22.84985"/>
    <n v="555.94520653615575"/>
    <n v="6.33"/>
    <n v="8.2433333333333341"/>
    <n v="95.470383275261312"/>
    <n v="8.6936"/>
    <n v="125.47872842184701"/>
    <n v="0.43737999999999999"/>
    <n v="274.45600000000002"/>
    <n v="277.40199999999999"/>
    <n v="0.64516129032258063"/>
    <n v="637.68100000000004"/>
    <n v="323.62875000000003"/>
    <n v="494.00599999999997"/>
    <n v="143.67500000000001"/>
    <n v="490.48300170898438"/>
    <n v="4.9732485988225772"/>
    <n v="113.60277557373047"/>
    <n v="72.272587774213321"/>
    <n v="0"/>
    <n v="0"/>
    <n v="0"/>
    <n v="0"/>
    <s v="FLOAT"/>
    <s v="DEU"/>
    <n v="0"/>
    <n v="0.23020999133586884"/>
    <n v="5.2432514727115631E-2"/>
    <n v="0.17560122907161713"/>
    <n v="6.3299998641014099E-2"/>
    <m/>
    <m/>
    <n v="7.3533211834728718E-3"/>
    <n v="4.5079194009304047E-2"/>
    <n v="4.4750131666660309E-2"/>
    <n v="0.1851734071969986"/>
    <n v="3.7999998778104782E-2"/>
    <m/>
    <m/>
    <m/>
    <n v="8.2433335483074188E-2"/>
    <n v="4.5036587864160538E-2"/>
    <n v="0.13066206872463226"/>
    <n v="0.13275764882564545"/>
    <n v="0.11945061385631561"/>
  </r>
  <r>
    <x v="126"/>
    <x v="9"/>
    <s v="GBR"/>
    <n v="112"/>
    <n v="58618.66"/>
    <n v="18044.003183377976"/>
    <n v="79.635956860862564"/>
    <n v="74.61"/>
    <n v="911.19100000000003"/>
    <n v="0.20154773621752978"/>
    <n v="123.20037107660229"/>
    <n v="-4.6950000000000003"/>
    <n v="184.11259999999999"/>
    <n v="167.76400000000001"/>
    <n v="24.415710000000001"/>
    <n v="608.52201815461842"/>
    <n v="5.78"/>
    <n v="8.0325000000000006"/>
    <n v="93.362977484277636"/>
    <n v="8.1915999999999993"/>
    <n v="129.95943778888784"/>
    <n v="0.43845999999999996"/>
    <n v="294.40100000000001"/>
    <n v="285.08999999999997"/>
    <n v="0.58892815076560656"/>
    <n v="682.39400000000001"/>
    <n v="341.63290625000002"/>
    <n v="518.61800000000005"/>
    <n v="163.751"/>
    <n v="493.7550048828125"/>
    <n v="5.1925828842130759"/>
    <n v="106.21609497070313"/>
    <n v="71.838577208980794"/>
    <n v="0"/>
    <n v="0"/>
    <n v="0"/>
    <n v="0"/>
    <s v="FLOAT"/>
    <s v="DEU"/>
    <n v="0"/>
    <n v="0.15809932351112366"/>
    <n v="2.4710375815629959E-2"/>
    <n v="7.7643975615501404E-2"/>
    <n v="5.7799998670816422E-2"/>
    <m/>
    <m/>
    <n v="-2.2073857486248016E-2"/>
    <n v="4.6784233301877975E-2"/>
    <n v="4.784025251865387E-2"/>
    <n v="0.11677852272987366"/>
    <n v="3.7000000476837158E-2"/>
    <m/>
    <m/>
    <m/>
    <n v="8.0324999988079071E-2"/>
    <n v="4.1320804506540298E-2"/>
    <n v="8.5578076541423798E-2"/>
    <n v="8.8965624570846558E-2"/>
    <n v="6.7721985280513763E-2"/>
  </r>
  <r>
    <x v="127"/>
    <x v="9"/>
    <s v="GBR"/>
    <n v="112"/>
    <n v="58808.27"/>
    <n v="19115.072462085736"/>
    <n v="81.849371032370456"/>
    <n v="76.989999999999995"/>
    <n v="952.58500000000004"/>
    <n v="0.18906552265641002"/>
    <n v="125.448292773266"/>
    <n v="-1.3080000000000001"/>
    <n v="187.13509999999999"/>
    <n v="171.59450000000001"/>
    <n v="26.013450000000002"/>
    <n v="680.12780000000009"/>
    <n v="6.48"/>
    <n v="7.1258333333333352"/>
    <n v="98.94121553490659"/>
    <n v="7.0721999999999996"/>
    <n v="135.52495047637015"/>
    <n v="0.43267000000000005"/>
    <n v="319.82100000000003"/>
    <n v="291.56799999999998"/>
    <n v="0.60466803724755114"/>
    <n v="699.78700000000003"/>
    <n v="361.34421874999998"/>
    <n v="517.62699999999995"/>
    <n v="182.12700000000001"/>
    <n v="538.95098876953125"/>
    <n v="4.8101207526216001"/>
    <n v="102.59850311279297"/>
    <n v="73.403350193679444"/>
    <n v="0"/>
    <n v="0"/>
    <n v="0"/>
    <n v="0"/>
    <s v="FLOAT"/>
    <s v="DEU"/>
    <n v="0"/>
    <n v="0.23567114770412445"/>
    <n v="0.1092105507850647"/>
    <n v="0.16759464144706726"/>
    <n v="6.4800001680850983E-2"/>
    <m/>
    <m/>
    <n v="5.9747438877820969E-2"/>
    <n v="4.9463115632534027E-2"/>
    <n v="4.6674437820911407E-2"/>
    <n v="0.19735576212406158"/>
    <n v="3.2000001519918442E-2"/>
    <m/>
    <m/>
    <m/>
    <n v="7.1258336305618286E-2"/>
    <n v="3.8315385580062866E-2"/>
    <n v="0.16552188992500305"/>
    <n v="0.17386569082736969"/>
    <n v="0.11619731783866882"/>
  </r>
  <r>
    <x v="128"/>
    <x v="9"/>
    <s v="GBR"/>
    <n v="112"/>
    <n v="59035.65"/>
    <n v="19724.085413065444"/>
    <n v="84.277615203190265"/>
    <n v="79.63"/>
    <n v="998.31799999999998"/>
    <n v="0.19248473400671942"/>
    <n v="127.40202137291483"/>
    <n v="-3.548"/>
    <n v="185.24299999999999"/>
    <n v="163.482"/>
    <n v="27.540770000000002"/>
    <n v="741.33389999999997"/>
    <n v="6.82"/>
    <n v="5.5325833333333341"/>
    <n v="106.1287306725887"/>
    <n v="6.2031999999999998"/>
    <n v="142.42052636543721"/>
    <n v="0.40929000000000004"/>
    <n v="338.77"/>
    <n v="299.10500000000002"/>
    <n v="0.60114217012323412"/>
    <n v="743.65200000000004"/>
    <n v="381.48537499999998"/>
    <n v="551.39"/>
    <n v="192.25299999999999"/>
    <n v="612.56500244140625"/>
    <n v="4.8515821547238298"/>
    <n v="103.27042388916016"/>
    <n v="73.533894445554722"/>
    <n v="0"/>
    <n v="0"/>
    <n v="0"/>
    <n v="0"/>
    <s v="FLOAT"/>
    <s v="DEU"/>
    <n v="0"/>
    <n v="0.13673961162567139"/>
    <n v="0.12076672911643982"/>
    <n v="0.21169418096542358"/>
    <n v="6.8199999630451202E-2"/>
    <m/>
    <m/>
    <n v="7.264719158411026E-2"/>
    <n v="4.8119533807039261E-2"/>
    <n v="4.4860541820526123E-2"/>
    <n v="0.10901425778865814"/>
    <n v="2.500000037252903E-2"/>
    <m/>
    <m/>
    <m/>
    <n v="5.5325832217931747E-2"/>
    <n v="2.7725357562303543E-2"/>
    <n v="0.13052137196063995"/>
    <n v="0.12910240888595581"/>
    <n v="0.13994708657264709"/>
  </r>
  <r>
    <x v="129"/>
    <x v="9"/>
    <s v="GBR"/>
    <n v="112"/>
    <n v="59293.32"/>
    <n v="20269.481542579528"/>
    <n v="86.473551464663146"/>
    <n v="83.04"/>
    <n v="1041.97"/>
    <n v="0.192347144298772"/>
    <n v="129.09482516187444"/>
    <n v="-25.143000000000001"/>
    <n v="194.577"/>
    <n v="165.45099999999999"/>
    <n v="30.771699999999999"/>
    <n v="770.69169999999997"/>
    <n v="5.04"/>
    <n v="4.8460833333333335"/>
    <n v="113.66573933641561"/>
    <n v="6.0429000000000004"/>
    <n v="149.27836996509762"/>
    <n v="0.39430999999999999"/>
    <n v="364.90800000000002"/>
    <n v="307.69299999999998"/>
    <n v="0.61865874783469432"/>
    <n v="804.52700000000004"/>
    <n v="411.17071874999999"/>
    <n v="600.93899999999996"/>
    <n v="203.60900000000001"/>
    <n v="721.89599609375"/>
    <n v="4.83387601100811"/>
    <n v="108.80107116699219"/>
    <n v="73.233278349153707"/>
    <n v="0"/>
    <n v="0"/>
    <n v="0"/>
    <n v="0"/>
    <s v="FLOAT"/>
    <s v="DEU"/>
    <n v="0"/>
    <n v="0.23799023032188416"/>
    <n v="0.11724521964788437"/>
    <n v="-4.1475020349025726E-2"/>
    <n v="5.0400000065565109E-2"/>
    <m/>
    <m/>
    <n v="7.1017347276210785E-2"/>
    <n v="4.6227872371673584E-2"/>
    <n v="4.3162580579519272E-2"/>
    <n v="0.21252715587615967"/>
    <n v="2.0999999716877937E-2"/>
    <m/>
    <m/>
    <m/>
    <n v="4.8460833728313446E-2"/>
    <n v="2.5463070720434189E-2"/>
    <n v="0.16392086446285248"/>
    <n v="0.18339636921882629"/>
    <n v="4.4624898582696915E-3"/>
  </r>
  <r>
    <x v="130"/>
    <x v="9"/>
    <s v="GBR"/>
    <n v="112"/>
    <n v="59522.47"/>
    <n v="21045.720019775421"/>
    <n v="89.426988614493254"/>
    <n v="86.41"/>
    <n v="1098.5"/>
    <n v="0.1913314157528197"/>
    <n v="130.12300915002194"/>
    <n v="-24.481999999999999"/>
    <n v="220.72800000000001"/>
    <n v="186.15600000000001"/>
    <n v="32.212150000000001"/>
    <n v="831.56899999999996"/>
    <n v="5.8"/>
    <n v="4.9129166666666668"/>
    <n v="129.07960898949307"/>
    <n v="5.5616000000000003"/>
    <n v="153.53268559569852"/>
    <n v="0.36734"/>
    <n v="371.82400000000001"/>
    <n v="352.95"/>
    <n v="0.67015145422865574"/>
    <n v="891.53899999999999"/>
    <n v="442.59312499999999"/>
    <n v="663.88599999999997"/>
    <n v="227.63200000000001"/>
    <n v="799.5670166015625"/>
    <n v="5.7138250544479714"/>
    <n v="109.34853363037109"/>
    <n v="74.591233535315254"/>
    <n v="0"/>
    <n v="0"/>
    <n v="0"/>
    <n v="0"/>
    <s v="FLOAT"/>
    <s v="DEU"/>
    <n v="0"/>
    <n v="-5.9402957558631897E-2"/>
    <n v="0.18019728362560272"/>
    <n v="9.7944565117359161E-2"/>
    <n v="5.7999998331069946E-2"/>
    <m/>
    <m/>
    <n v="0.13560783863067627"/>
    <n v="4.4589441269636154E-2"/>
    <n v="3.9264824241399765E-2"/>
    <n v="-7.9650640487670898E-2"/>
    <n v="2.199999988079071E-2"/>
    <m/>
    <m/>
    <m/>
    <n v="4.9129165709018707E-2"/>
    <n v="2.02476866543293E-2"/>
    <n v="5.9860922396183014E-2"/>
    <n v="5.7794556021690369E-2"/>
    <n v="7.7972277998924255E-2"/>
  </r>
  <r>
    <x v="131"/>
    <x v="9"/>
    <s v="GBR"/>
    <n v="112"/>
    <n v="59723.24"/>
    <n v="21567.35402910252"/>
    <n v="91.246140265191357"/>
    <n v="88.8"/>
    <n v="1142.0229999999999"/>
    <n v="0.18680702124334675"/>
    <n v="131.72809207638275"/>
    <n v="-22.172999999999998"/>
    <n v="225.70500000000001"/>
    <n v="188.16800000000001"/>
    <n v="34.843859999999999"/>
    <n v="884.85109999999997"/>
    <n v="4.76"/>
    <n v="5.0543333333333331"/>
    <n v="142.23101020665365"/>
    <n v="4.6955"/>
    <n v="161.38100179228374"/>
    <n v="0.33999000000000001"/>
    <n v="383.86500000000001"/>
    <n v="377.09300000000002"/>
    <n v="0.68946497517926097"/>
    <n v="979.14800000000002"/>
    <n v="483.93465624999999"/>
    <n v="732.61400000000003"/>
    <n v="246.56800000000001"/>
    <n v="871.27197265625"/>
    <n v="5.558822445095629"/>
    <n v="109.61563110351563"/>
    <n v="74.860789790449246"/>
    <n v="0"/>
    <n v="0"/>
    <n v="0"/>
    <n v="0"/>
    <s v="FLOAT"/>
    <s v="DEU"/>
    <n v="0"/>
    <n v="-0.13219822943210602"/>
    <n v="0.1425030529499054"/>
    <n v="2.9548566788434982E-2"/>
    <n v="4.7600001096725464E-2"/>
    <m/>
    <m/>
    <n v="0.10188255459070206"/>
    <n v="4.062049463391304E-2"/>
    <n v="3.6864630877971649E-2"/>
    <n v="-0.15418930351734161"/>
    <n v="2.6000000536441803E-2"/>
    <m/>
    <m/>
    <m/>
    <n v="5.054333433508873E-2"/>
    <n v="2.1991077810525894E-2"/>
    <n v="2.4222202599048615E-2"/>
    <n v="2.2634996101260185E-2"/>
    <n v="3.8574285805225372E-2"/>
  </r>
  <r>
    <x v="132"/>
    <x v="9"/>
    <s v="GBR"/>
    <n v="112"/>
    <n v="59912.43"/>
    <n v="22008.006231145475"/>
    <n v="92.830512957760405"/>
    <n v="91.72"/>
    <n v="1190.336"/>
    <n v="0.18660527349886455"/>
    <n v="133.38643409789282"/>
    <n v="-22.221"/>
    <n v="225.10499999999999"/>
    <n v="185.577"/>
    <n v="37.030999999999999"/>
    <n v="944.95530000000008"/>
    <n v="3.86"/>
    <n v="5.0467500000000003"/>
    <n v="167.94248566340551"/>
    <n v="5.0369000000000002"/>
    <n v="166.77671917743606"/>
    <n v="0.34215000000000007"/>
    <n v="388.59399999999999"/>
    <n v="408.20100000000002"/>
    <n v="0.62042437026926422"/>
    <n v="1090.4000000000001"/>
    <n v="546.14125000000001"/>
    <n v="826.64700000000005"/>
    <n v="263.76299999999998"/>
    <n v="932.2239990234375"/>
    <n v="5.2209868208943391"/>
    <n v="116.76862335205078"/>
    <n v="75.506800526071842"/>
    <n v="0"/>
    <n v="0"/>
    <n v="0"/>
    <n v="0"/>
    <s v="FLOAT"/>
    <s v="DEU"/>
    <n v="0"/>
    <n v="-0.22260260581970215"/>
    <n v="0.21859419345855713"/>
    <n v="0.10208654403686523"/>
    <n v="3.8600001484155655E-2"/>
    <m/>
    <m/>
    <n v="0.18076930940151215"/>
    <n v="3.7824880331754684E-2"/>
    <n v="3.2034099102020264E-2"/>
    <n v="-0.24961641430854797"/>
    <n v="3.5999998450279236E-2"/>
    <m/>
    <m/>
    <m/>
    <n v="5.0467498600482941E-2"/>
    <n v="2.7013808488845825E-2"/>
    <n v="6.4212910830974579E-2"/>
    <n v="6.3456341624259949E-2"/>
    <n v="7.0343270897865295E-2"/>
  </r>
  <r>
    <x v="133"/>
    <x v="9"/>
    <s v="GBR"/>
    <n v="112"/>
    <n v="60094.65"/>
    <n v="22762.765048987072"/>
    <n v="95.119278066388361"/>
    <n v="94.19"/>
    <n v="1259.97"/>
    <n v="0.18192562104953697"/>
    <n v="135.20261399802453"/>
    <n v="-19.196000000000002"/>
    <n v="233.501"/>
    <n v="186.66"/>
    <n v="39.844239999999999"/>
    <n v="1006.433"/>
    <n v="3.56"/>
    <n v="4.8848333333333338"/>
    <n v="199.78014074511"/>
    <n v="4.8070000000000004"/>
    <n v="171.68191680030185"/>
    <n v="0.35398000000000002"/>
    <n v="410.38299999999998"/>
    <n v="448.79599999999999"/>
    <n v="0.56031826077211855"/>
    <n v="1193.615"/>
    <n v="621.63824999999997"/>
    <n v="916.16099999999994"/>
    <n v="277.40600000000001"/>
    <n v="933.2860107421875"/>
    <n v="5.2289613136518964"/>
    <n v="117.46700286865234"/>
    <n v="77.051762858926182"/>
    <n v="0"/>
    <n v="0"/>
    <n v="0"/>
    <n v="0"/>
    <s v="FLOAT"/>
    <s v="DEU"/>
    <n v="0"/>
    <n v="0.20175731182098389"/>
    <n v="0.22209432721138"/>
    <n v="2.1113665774464607E-2"/>
    <n v="3.5599999129772186E-2"/>
    <m/>
    <m/>
    <n v="0.18957735598087311"/>
    <n v="3.25169637799263E-2"/>
    <n v="2.7334887534379959E-2"/>
    <n v="0.1656230092048645"/>
    <n v="3.0999999493360519E-2"/>
    <m/>
    <m/>
    <m/>
    <n v="4.8848334699869156E-2"/>
    <n v="3.613431379199028E-2"/>
    <n v="0.19608506560325623"/>
    <n v="0.21506735682487488"/>
    <n v="2.8356831520795822E-2"/>
  </r>
  <r>
    <x v="134"/>
    <x v="9"/>
    <s v="GBR"/>
    <n v="112"/>
    <n v="60270.71"/>
    <n v="23306.559580957412"/>
    <n v="97.940236658802689"/>
    <n v="97.2"/>
    <n v="1322.7950000000001"/>
    <n v="0.18106026020092311"/>
    <n v="137.01909226843719"/>
    <n v="-22.127536409999998"/>
    <n v="249.298"/>
    <n v="188.55699999999999"/>
    <n v="42.182970000000005"/>
    <n v="1079.4280000000001"/>
    <n v="4.4400000000000004"/>
    <n v="4.7735833333333328"/>
    <n v="230.01815994048263"/>
    <n v="4.5941999999999998"/>
    <n v="179.53023299688709"/>
    <n v="0.38390999999999997"/>
    <n v="447.86900000000003"/>
    <n v="483.50099999999998"/>
    <n v="0.51775913844879362"/>
    <n v="1308.0519999999999"/>
    <n v="696.20568749999995"/>
    <n v="1015.494"/>
    <n v="292.565"/>
    <n v="976.1290283203125"/>
    <n v="4.9133706165215054"/>
    <n v="115.96451568603516"/>
    <n v="77.67348104899223"/>
    <n v="0"/>
    <n v="0"/>
    <n v="0"/>
    <n v="0"/>
    <s v="FLOAT"/>
    <s v="DEU"/>
    <n v="0"/>
    <n v="0.12595011293888092"/>
    <n v="0.17930024862289429"/>
    <n v="6.6380545496940613E-2"/>
    <n v="4.439999908208847E-2"/>
    <m/>
    <m/>
    <n v="0.15135648846626282"/>
    <n v="2.7943752706050873E-2"/>
    <n v="2.4270286783576012E-2"/>
    <n v="9.2095166444778442E-2"/>
    <n v="3.0999999493360519E-2"/>
    <m/>
    <m/>
    <m/>
    <n v="4.7735832631587982E-2"/>
    <n v="3.3854950219392776E-2"/>
    <n v="0.15025003254413605"/>
    <n v="0.16130174696445465"/>
    <n v="5.5390272289514542E-2"/>
  </r>
  <r>
    <x v="135"/>
    <x v="9"/>
    <s v="GBR"/>
    <n v="112"/>
    <n v="60441.46"/>
    <n v="23810.431674391606"/>
    <n v="100"/>
    <n v="98.34"/>
    <n v="1399.6559999999999"/>
    <n v="0.18003105543243936"/>
    <n v="139.83749794227387"/>
    <n v="-16.151274519999998"/>
    <n v="268.94600000000003"/>
    <n v="209.71600000000001"/>
    <n v="43.645420000000001"/>
    <n v="1185.56"/>
    <n v="4.55"/>
    <n v="4.4387499999999998"/>
    <n v="243.21776716124936"/>
    <n v="4.7503000000000002"/>
    <n v="187.37854919347234"/>
    <n v="0.39591999999999999"/>
    <n v="482.28300000000002"/>
    <n v="520.173"/>
    <n v="0.58075381845635632"/>
    <n v="1425.5219999999999"/>
    <n v="762.97962500000006"/>
    <n v="1062.3869999999999"/>
    <n v="363.017"/>
    <n v="1167.20703125"/>
    <n v="3.8789811008205399"/>
    <n v="110.88849639892578"/>
    <n v="78.714755707015769"/>
    <n v="0"/>
    <n v="0"/>
    <n v="0"/>
    <n v="0"/>
    <s v="FLOAT"/>
    <s v="DEU"/>
    <n v="0"/>
    <n v="0.21643610298633575"/>
    <n v="8.2482807338237762E-2"/>
    <n v="8.5014171898365021E-2"/>
    <n v="4.5499999076128006E-2"/>
    <m/>
    <m/>
    <n v="5.7386811822652817E-2"/>
    <n v="2.5095997378230095E-2"/>
    <n v="2.3733979091048241E-2"/>
    <n v="0.18100592494010925"/>
    <n v="2.9999999329447746E-2"/>
    <m/>
    <m/>
    <m/>
    <n v="4.4387500733137131E-2"/>
    <n v="3.5430178046226501E-2"/>
    <n v="0.12371351569890976"/>
    <n v="0.13018152117729187"/>
    <n v="6.5257087349891663E-2"/>
  </r>
  <r>
    <x v="136"/>
    <x v="9"/>
    <s v="GBR"/>
    <n v="112"/>
    <n v="60609.15"/>
    <n v="24285.282650144403"/>
    <n v="101.941718437045"/>
    <n v="100"/>
    <n v="1476.722"/>
    <n v="0.1816089988815513"/>
    <n v="143.09391118854259"/>
    <n v="-31.269162599999998"/>
    <n v="304.33499999999998"/>
    <n v="245.38399999999999"/>
    <n v="45.84563"/>
    <n v="1304.3579999999999"/>
    <n v="4.6500000000000004"/>
    <n v="4.2410833333333331"/>
    <n v="255.01136594350231"/>
    <n v="5.3497000000000003"/>
    <n v="196.20790491463072"/>
    <n v="0.40515999999999996"/>
    <n v="509.97300000000001"/>
    <n v="549.13699999999994"/>
    <n v="0.50942435048395307"/>
    <n v="1592.527"/>
    <n v="846.64031250000005"/>
    <n v="1164.318"/>
    <n v="428.06700000000001"/>
    <n v="1265.8929443359375"/>
    <n v="3.9523668846101958"/>
    <n v="106.06417083740234"/>
    <n v="78.426611171074796"/>
    <n v="0"/>
    <n v="0"/>
    <n v="0"/>
    <n v="0"/>
    <s v="FLOAT"/>
    <s v="DEU"/>
    <n v="0"/>
    <n v="0.16431647539138794"/>
    <n v="7.2914496064186096E-2"/>
    <n v="-5.0198640674352646E-3"/>
    <n v="4.6500001102685928E-2"/>
    <m/>
    <m/>
    <n v="4.8487365245819092E-2"/>
    <n v="2.4427134543657303E-2"/>
    <n v="2.3297499865293503E-2"/>
    <n v="0.1315028965473175"/>
    <n v="2.8999999165534973E-2"/>
    <m/>
    <m/>
    <m/>
    <n v="4.2410831898450851E-2"/>
    <n v="3.2813582569360733E-2"/>
    <n v="9.7693808376789093E-2"/>
    <n v="0.1064334362745285"/>
    <n v="2.0740069448947906E-2"/>
  </r>
  <r>
    <x v="137"/>
    <x v="9"/>
    <s v="GBR"/>
    <n v="112"/>
    <n v="60776.24"/>
    <n v="25002.119099661428"/>
    <n v="103.53876172930923"/>
    <n v="101.73"/>
    <n v="1552.47"/>
    <n v="0.18484631590319792"/>
    <n v="146.4177561183055"/>
    <n v="-36.349845769999995"/>
    <n v="312.48700000000002"/>
    <n v="220.93799999999999"/>
    <n v="48.584199999999996"/>
    <n v="1442.989"/>
    <n v="5.53"/>
    <n v="4.6320833333333331"/>
    <n v="276.04766248384772"/>
    <n v="5.2619999999999996"/>
    <n v="206.01830016036226"/>
    <n v="0.41547000000000001"/>
    <n v="540.524"/>
    <n v="578.77700000000004"/>
    <n v="0.49915144254766897"/>
    <n v="1763.498"/>
    <n v="925.02618749999999"/>
    <n v="1267.252"/>
    <n v="495.73899999999998"/>
    <n v="1312.427978515625"/>
    <n v="3.4076086152875238"/>
    <n v="105.80948638916016"/>
    <n v="78.137651422155528"/>
    <n v="1"/>
    <n v="1"/>
    <n v="0"/>
    <n v="0"/>
    <s v="FLOAT"/>
    <s v="DEU"/>
    <n v="0"/>
    <n v="5.0815116614103317E-2"/>
    <n v="0.10657023638486862"/>
    <n v="6.2061257660388947E-2"/>
    <n v="5.5300001055002213E-2"/>
    <m/>
    <m/>
    <n v="8.2494482398033142E-2"/>
    <n v="2.4075755849480629E-2"/>
    <n v="2.2240996360778809E-2"/>
    <n v="2.0208850502967834E-2"/>
    <n v="2.9999999329447746E-2"/>
    <m/>
    <m/>
    <m/>
    <n v="4.6320833265781403E-2"/>
    <n v="3.0606264248490334E-2"/>
    <n v="8.4461942315101624E-2"/>
    <n v="8.7428249418735504E-2"/>
    <n v="5.8680631220340729E-2"/>
  </r>
  <r>
    <x v="138"/>
    <x v="9"/>
    <s v="GBR"/>
    <n v="112"/>
    <n v="60943.91"/>
    <n v="24602.13363468245"/>
    <n v="102.4406934978219"/>
    <n v="101.75"/>
    <n v="1598.752"/>
    <n v="0.17944530776727155"/>
    <n v="151.69160001920542"/>
    <n v="-62.982334170000001"/>
    <n v="343.05200000000002"/>
    <n v="249.51400000000001"/>
    <n v="52.088329999999999"/>
    <n v="1496.9549999999999"/>
    <n v="4.32"/>
    <n v="4.5914166666666665"/>
    <n v="266.16302144439965"/>
    <n v="5.6150000000000002"/>
    <n v="213.8666163569475"/>
    <n v="0.49326999999999999"/>
    <n v="568.28700000000003"/>
    <n v="644.73099999999999"/>
    <n v="0.68596515297022909"/>
    <n v="1843.0450000000001"/>
    <n v="978.09762499999999"/>
    <n v="1335.8679999999999"/>
    <n v="507.02499999999998"/>
    <n v="1481.89794921875"/>
    <n v="2.6816736432008108"/>
    <n v="97.252700805664063"/>
    <n v="77.767923663744654"/>
    <n v="0"/>
    <n v="0"/>
    <n v="0"/>
    <n v="0"/>
    <s v="FLOAT"/>
    <s v="DEU"/>
    <n v="0"/>
    <n v="-0.29751068353652954"/>
    <n v="-1.275627501308918E-2"/>
    <n v="0.15972906351089478"/>
    <n v="4.3200001120567322E-2"/>
    <m/>
    <m/>
    <n v="-3.58089879155159E-2"/>
    <n v="2.305271290242672E-2"/>
    <n v="2.3908864706754684E-2"/>
    <n v="-0.32776141166687012"/>
    <n v="4.5000001788139343E-2"/>
    <m/>
    <m/>
    <m/>
    <n v="4.5914165675640106E-2"/>
    <n v="3.0250737443566322E-2"/>
    <n v="-5.7768810540437698E-2"/>
    <n v="-8.1118986010551453E-2"/>
    <n v="0.10146453231573105"/>
  </r>
  <r>
    <x v="139"/>
    <x v="9"/>
    <s v="GBR"/>
    <n v="112"/>
    <n v="61067.494656956638"/>
    <n v="23489.355012713811"/>
    <n v="97.486163060788385"/>
    <n v="97.82"/>
    <n v="1557.12"/>
    <n v="0.16130729890563644"/>
    <n v="154.97620925702367"/>
    <n v="-51.596453160000003"/>
    <n v="309.43799999999999"/>
    <n v="225.84399999999999"/>
    <n v="55.71461"/>
    <n v="1518.1310000000001"/>
    <n v="0.53"/>
    <n v="4.544999999999999"/>
    <n v="239.80076493896419"/>
    <n v="7.5373000000000001"/>
    <n v="213.37609659466094"/>
    <n v="0.63192999999999999"/>
    <n v="519.32500000000005"/>
    <n v="666.77700000000004"/>
    <n v="0.61747452917567103"/>
    <n v="1840.7270000000001"/>
    <n v="1000.943625"/>
    <n v="1347.335"/>
    <n v="493.37400000000002"/>
    <n v="1459.26904296875"/>
    <n v="4.5230783940678423"/>
    <n v="95.568641662597656"/>
    <n v="75.389826848949767"/>
    <n v="0"/>
    <n v="0"/>
    <n v="0"/>
    <n v="0"/>
    <s v="FLOAT"/>
    <s v="DEU"/>
    <n v="0"/>
    <n v="0.2895195484161377"/>
    <n v="-7.4654638767242432E-2"/>
    <n v="-1.5163527801632881E-2"/>
    <n v="5.2999998442828655E-3"/>
    <m/>
    <m/>
    <n v="-9.9044568836688995E-2"/>
    <n v="2.4389928206801414E-2"/>
    <n v="2.7071181684732437E-2"/>
    <n v="0.24953445792198181"/>
    <n v="3.2000001519918442E-2"/>
    <m/>
    <m/>
    <m/>
    <n v="4.544999822974205E-2"/>
    <n v="3.9985105395317078E-2"/>
    <n v="3.4544937312602997E-2"/>
    <n v="4.1666015982627869E-2"/>
    <n v="-4.9317637458443642E-3"/>
  </r>
  <r>
    <x v="140"/>
    <x v="9"/>
    <s v="GBR"/>
    <n v="112"/>
    <n v="61556.92913172931"/>
    <n v="23777.155757682725"/>
    <n v="98.731092574737829"/>
    <n v="98.018465423116481"/>
    <n v="1612.1949999999999"/>
    <n v="0.16055237202974904"/>
    <n v="160.08759053994729"/>
    <n v="-49.93137943"/>
    <n v="362.38299999999998"/>
    <n v="262.89499999999998"/>
    <n v="57.899509999999999"/>
    <n v="1556.0350000000001"/>
    <n v="0.5"/>
    <n v="4.2378999999999998"/>
    <n v="253.60937467195575"/>
    <n v="7.7866"/>
    <n v="218.28129421752672"/>
    <n v="0.74273"/>
    <n v="554.36"/>
    <n v="699.95"/>
    <n v="0.638773554774832"/>
    <n v="1670.13"/>
    <n v="1014.4288749999999"/>
    <n v="1221.319"/>
    <n v="449.16699999999997"/>
    <n v="1414.4840087890625"/>
    <n v="4.9037188509039513"/>
    <n v="101.92652893066406"/>
    <n v="74.2738807213195"/>
    <n v="0"/>
    <n v="0"/>
    <n v="0"/>
    <n v="0"/>
    <s v="FLOAT"/>
    <s v="DEU"/>
    <n v="0"/>
    <n v="0.14157930016517639"/>
    <n v="8.5034921765327454E-2"/>
    <n v="0.101185142993927"/>
    <n v="4.999999888241291E-3"/>
    <m/>
    <m/>
    <n v="5.7581078261137009E-2"/>
    <n v="2.7453843504190445E-2"/>
    <n v="2.5959091261029243E-2"/>
    <n v="0.10940650105476379"/>
    <n v="2.8999999165534973E-2"/>
    <m/>
    <m/>
    <m/>
    <n v="4.2378999292850494E-2"/>
    <n v="3.2172787934541702E-2"/>
    <n v="9.5318622887134552E-2"/>
    <n v="0.10413705557584763"/>
    <n v="5.3092572838068008E-2"/>
  </r>
  <r>
    <x v="141"/>
    <x v="9"/>
    <s v="GBR"/>
    <n v="112"/>
    <n v="62071.865202381916"/>
    <n v="23967.740310562956"/>
    <n v="99.212225770124419"/>
    <n v="97.156889920299506"/>
    <n v="1669.509"/>
    <n v="0.16120617180159239"/>
    <n v="167.23340958351619"/>
    <n v="-30.065153510000002"/>
    <n v="397.00599999999997"/>
    <n v="295.86500000000001"/>
    <n v="61.017389999999999"/>
    <n v="1577.787"/>
    <n v="0.48"/>
    <n v="3.8321999999999998"/>
    <n v="248.77913311061616"/>
    <n v="8.0376999999999992"/>
    <n v="223.18649184039248"/>
    <n v="0.79974999999999996"/>
    <n v="580.56399999999996"/>
    <n v="701.12"/>
    <n v="0.64678869413362705"/>
    <n v="1643.4960000000001"/>
    <n v="1025.8548125"/>
    <n v="1218.8910000000001"/>
    <n v="424.041"/>
    <n v="1463.31005859375"/>
    <n v="4.871960031791744"/>
    <n v="101.84712219238281"/>
    <n v="75.74041270246309"/>
    <n v="0"/>
    <n v="0"/>
    <n v="0"/>
    <n v="0"/>
    <s v="FLOAT"/>
    <s v="DEU"/>
    <n v="0"/>
    <n v="-3.4272618591785431E-2"/>
    <n v="7.5619518756866455E-3"/>
    <n v="0.18407876789569855"/>
    <n v="4.8000002279877663E-3"/>
    <m/>
    <m/>
    <n v="-1.9045066088438034E-2"/>
    <n v="2.660701796412468E-2"/>
    <n v="2.7123589068651199E-2"/>
    <n v="-6.6930070519447327E-2"/>
    <n v="3.5000000149011612E-2"/>
    <m/>
    <m/>
    <m/>
    <n v="3.8322001695632935E-2"/>
    <n v="3.2657448202371597E-2"/>
    <n v="1.3107864186167717E-2"/>
    <n v="-5.4585295729339123E-3"/>
    <n v="9.4439387321472168E-2"/>
  </r>
  <r>
    <x v="142"/>
    <x v="9"/>
    <s v="GBR"/>
    <n v="112"/>
    <n v="62483.814058904012"/>
    <n v="24150.282061037648"/>
    <n v="99.934037430432667"/>
    <n v="98.140073145282358"/>
    <n v="1721.355"/>
    <n v="0.16239171670552982"/>
    <n v="171.96317527710701"/>
    <n v="-59.860596900000004"/>
    <n v="403.976"/>
    <n v="296.11700000000002"/>
    <n v="63.564300000000003"/>
    <n v="1660.13"/>
    <n v="0.313"/>
    <n v="2.8645999999999998"/>
    <n v="249.52712959990535"/>
    <n v="7.8845999999999998"/>
    <n v="226.12961041411194"/>
    <n v="0.83161000000000007"/>
    <n v="601.053"/>
    <n v="732.66099999999994"/>
    <n v="0.63371356147021496"/>
    <n v="1628.2429999999999"/>
    <n v="1036.6011249999999"/>
    <n v="1220.3889999999999"/>
    <n v="406.923"/>
    <n v="1539.7430419921875"/>
    <n v="5.0975340341547799"/>
    <n v="102.93154907226563"/>
    <n v="74.806157457451846"/>
    <n v="0"/>
    <n v="0"/>
    <n v="0"/>
    <n v="0"/>
    <s v="FLOAT"/>
    <s v="DEU"/>
    <n v="0"/>
    <n v="0.12145595997571945"/>
    <n v="3.1037416309118271E-2"/>
    <n v="3.8486391305923462E-2"/>
    <n v="3.1300000846385956E-3"/>
    <m/>
    <m/>
    <n v="3.0066845938563347E-3"/>
    <n v="2.8030732646584511E-2"/>
    <n v="2.7946704998612404E-2"/>
    <n v="8.2486450672149658E-2"/>
    <n v="3.5999998450279236E-2"/>
    <m/>
    <m/>
    <m/>
    <n v="2.8645999729633331E-2"/>
    <n v="3.8969509303569794E-2"/>
    <n v="5.2584953606128693E-2"/>
    <n v="6.0064211487770081E-2"/>
    <n v="2.0808195695281029E-2"/>
  </r>
  <r>
    <x v="143"/>
    <x v="9"/>
    <s v="GBR"/>
    <n v="112"/>
    <n v="62877.12713382153"/>
    <n v="24523.878339890951"/>
    <n v="101.43706355713172"/>
    <n v="100.05258089869611"/>
    <n v="1793.155"/>
    <n v="0.1646586345381526"/>
    <n v="176.37368477008337"/>
    <n v="-87.09403712000001"/>
    <n v="413.303"/>
    <n v="300.65100000000001"/>
    <n v="66.610219999999998"/>
    <n v="1722.1469999999999"/>
    <n v="0.30199999999999999"/>
    <n v="3.1911999999999998"/>
    <n v="258.376739002406"/>
    <n v="7.5242000000000004"/>
    <n v="228.58220922554483"/>
    <n v="0.84156000000000009"/>
    <n v="626.69100000000003"/>
    <n v="722.52499999999998"/>
    <n v="0.60723828030118998"/>
    <n v="1615.18"/>
    <n v="1049.7642499999999"/>
    <n v="1223.0550000000001"/>
    <n v="394.904"/>
    <n v="1532.6700439453125"/>
    <n v="5.4701737368655099"/>
    <n v="99.184165954589844"/>
    <n v="73.035312053204933"/>
    <n v="0"/>
    <n v="0"/>
    <n v="0"/>
    <n v="0"/>
    <s v="FLOAT"/>
    <s v="DEU"/>
    <n v="0"/>
    <n v="0.20538218319416046"/>
    <n v="6.4106151461601257E-2"/>
    <n v="-6.127094104886055E-2"/>
    <n v="3.0199999455362558E-3"/>
    <m/>
    <m/>
    <n v="3.5466056317090988E-2"/>
    <n v="2.8640095144510269E-2"/>
    <n v="2.7659134939312935E-2"/>
    <n v="0.16687528789043427"/>
    <n v="3.2999999821186066E-2"/>
    <m/>
    <m/>
    <m/>
    <n v="3.1911998987197876E-2"/>
    <n v="3.8506884127855301E-2"/>
    <n v="8.6509726941585541E-2"/>
    <n v="0.11311212182044983"/>
    <n v="-2.9125470668077469E-2"/>
  </r>
  <r>
    <x v="144"/>
    <x v="9"/>
    <s v="GBR"/>
    <n v="112"/>
    <n v="63358.714963708066"/>
    <n v="25034.193108199277"/>
    <n v="103.57532078028142"/>
    <n v="101.64111122125084"/>
    <n v="1876.162"/>
    <n v="0.17153319304043005"/>
    <n v="178.95055970149247"/>
    <n v="-90.896160320000007"/>
    <n v="409.00700000000001"/>
    <n v="287.96300000000002"/>
    <n v="70.404119999999992"/>
    <n v="1797.2819999999999"/>
    <n v="0.38"/>
    <n v="3.0985999999999998"/>
    <n v="278.77490260785908"/>
    <n v="6.1096000000000004"/>
    <n v="231.52532779926429"/>
    <n v="0.8606100000000001"/>
    <n v="640.64800000000002"/>
    <n v="745.69500000000005"/>
    <n v="0.64069707842132195"/>
    <n v="1625.972"/>
    <n v="1076.9449999999999"/>
    <n v="1253.125"/>
    <n v="372.738"/>
    <n v="1477.572265625"/>
    <n v="5.5530870719390624"/>
    <n v="95.437057495117188"/>
    <n v="71.5134595476881"/>
    <n v="0"/>
    <n v="0"/>
    <n v="0"/>
    <n v="0"/>
    <s v="FLOAT"/>
    <s v="DEU"/>
    <n v="0"/>
    <n v="1.1954274028539658E-2"/>
    <n v="0.12826117873191833"/>
    <n v="0.15596400201320648"/>
    <n v="3.8000000640749931E-3"/>
    <m/>
    <m/>
    <n v="9.9961511790752411E-2"/>
    <n v="2.8299665078520775E-2"/>
    <n v="2.572786808013916E-2"/>
    <n v="-2.1320817992091179E-2"/>
    <n v="3.4000001847743988E-2"/>
    <m/>
    <m/>
    <m/>
    <n v="3.09859998524189E-2"/>
    <n v="3.3275093883275986E-2"/>
    <n v="8.7567448616027832E-2"/>
    <n v="8.9435495436191559E-2"/>
    <n v="7.9882003366947174E-2"/>
  </r>
  <r>
    <x v="145"/>
    <x v="9"/>
    <s v="GBR"/>
    <n v="112"/>
    <n v="63861.881067031471"/>
    <n v="25423.86029158919"/>
    <n v="105.186106295947"/>
    <n v="103.87451461179985"/>
    <n v="1935.212"/>
    <n v="0.17285407725321889"/>
    <n v="179.02231775406054"/>
    <n v="-96.442763839999998"/>
    <n v="399.08"/>
    <n v="279.63200000000001"/>
    <n v="74.245070000000013"/>
    <n v="1866.046"/>
    <n v="0.44"/>
    <n v="2.4087000000000001"/>
    <n v="295.62555949932033"/>
    <n v="5.3003"/>
    <n v="236.43052542213007"/>
    <n v="0.86719999999999997"/>
    <n v="664.65899999999999"/>
    <n v="750.34799999999996"/>
    <n v="0.67480936635400501"/>
    <n v="1661.64"/>
    <n v="1110.1759999999999"/>
    <n v="1292.1659999999999"/>
    <n v="369.375"/>
    <n v="1471.3341064453125"/>
    <n v="6.1964204976396404"/>
    <n v="96.679328918457031"/>
    <n v="70.44191268310469"/>
    <n v="0"/>
    <n v="0"/>
    <n v="0"/>
    <n v="0"/>
    <s v="FLOAT"/>
    <s v="DEU"/>
    <n v="0"/>
    <n v="1.0998629964888096E-2"/>
    <n v="9.3224845826625824E-2"/>
    <n v="7.6761436648666859E-3"/>
    <n v="4.3999999761581421E-3"/>
    <m/>
    <m/>
    <n v="6.675584614276886E-2"/>
    <n v="2.6468999683856964E-2"/>
    <n v="2.4812612682580948E-2"/>
    <n v="-2.5073645636439323E-2"/>
    <n v="3.7000000476837158E-2"/>
    <m/>
    <m/>
    <m/>
    <n v="2.4087000638246536E-2"/>
    <n v="3.6072276532649994E-2"/>
    <n v="5.4420903325080872E-2"/>
    <n v="6.6516324877738953E-2"/>
    <n v="6.0380715876817703E-3"/>
  </r>
  <r>
    <x v="146"/>
    <x v="9"/>
    <s v="GBR"/>
    <n v="112"/>
    <n v="64389.567935624051"/>
    <n v="25649.813255197038"/>
    <n v="106.18997288603687"/>
    <n v="106.59665961010521"/>
    <n v="2016.6379999999999"/>
    <n v="0.17612729701612287"/>
    <n v="180.203267326054"/>
    <n v="-108.39265008"/>
    <n v="426.80622"/>
    <n v="292.09336999999999"/>
    <n v="80.396000000000001"/>
    <n v="2000.2280000000001"/>
    <n v="0.32"/>
    <n v="1.9060999999999999"/>
    <n v="316.31934866427275"/>
    <n v="4.8097000000000003"/>
    <n v="242.31676256956899"/>
    <n v="0.86775000000000002"/>
    <n v="699.71199999999999"/>
    <n v="759.29"/>
    <n v="0.81287595512924704"/>
    <n v="1719.569"/>
    <n v="1155.3009999999999"/>
    <n v="1343.13"/>
    <n v="376.16699999999997"/>
    <n v="1608.0423583984375"/>
    <n v="6.3332132457147257"/>
    <n v="94.999130249023438"/>
    <n v="72.096145260688743"/>
    <n v="0"/>
    <n v="0"/>
    <n v="0"/>
    <n v="0"/>
    <s v="FLOAT"/>
    <s v="DEU"/>
    <n v="0"/>
    <n v="0.15410000085830688"/>
    <n v="9.5053650438785553E-2"/>
    <n v="7.1265324950218201E-2"/>
    <n v="2.0239999999999998E-3"/>
    <m/>
    <m/>
    <n v="6.9750666618347168E-2"/>
    <n v="2.5302981957793236E-2"/>
    <n v="2.3653158918023109E-2"/>
    <n v="0.10840000212192535"/>
    <n v="4.123060405254364E-2"/>
    <m/>
    <m/>
    <m/>
    <n v="1.3051999999999999E-2"/>
    <n v="4.5700002461671829E-2"/>
    <n v="0.10215094685554504"/>
    <n v="0.13076409697532654"/>
    <n v="3.6644663661718369E-2"/>
  </r>
  <r>
    <x v="147"/>
    <x v="9"/>
    <s v="GBR"/>
    <n v="112"/>
    <n v="64774.053535044659"/>
    <n v="25941.298227075255"/>
    <n v="107.30651198501482"/>
    <n v="107.07547014222976"/>
    <n v="2097.143"/>
    <n v="0.18018942914240946"/>
    <n v="185.06875554385743"/>
    <n v="-77.971451330000008"/>
    <n v="468.40780999999998"/>
    <n v="327.70571000000001"/>
    <n v="89.239560000000012"/>
    <n v="2097.3739999999998"/>
    <n v="0.28999999999999998"/>
    <n v="1.8237000000000001"/>
    <n v="330.5093755202401"/>
    <n v="4.33"/>
    <n v="248.20299971700791"/>
    <n v="0.86313999999999991"/>
    <n v="739.86099999999999"/>
    <n v="780.11800000000005"/>
    <n v="0.74011027643118799"/>
    <n v="1758.3579999999999"/>
    <n v="1204.67"/>
    <n v="1394.4870000000001"/>
    <n v="363.87099999999998"/>
    <n v="1727.902099609375"/>
    <n v="6.2672021200802384"/>
    <n v="93.459434266731805"/>
    <n v="72.505095812522072"/>
    <n v="0"/>
    <n v="0"/>
    <n v="0"/>
    <n v="0"/>
    <s v="FLOAT"/>
    <s v="DEU"/>
    <n v="0"/>
    <n v="0.14069999754428864"/>
    <n v="6.93669393658638E-2"/>
    <n v="3.7438511848449707E-2"/>
    <n v="4.1229999999999999E-3"/>
    <m/>
    <m/>
    <n v="4.5419096946716309E-2"/>
    <n v="2.3947840556502342E-2"/>
    <n v="2.2907406091690063E-2"/>
    <n v="9.6900001168251038E-2"/>
    <n v="3.9930712431669235E-2"/>
    <m/>
    <m/>
    <m/>
    <n v="1.2358000000000001E-2"/>
    <n v="4.3800000101327896E-2"/>
    <n v="8.1722833216190338E-2"/>
    <n v="0.11018841713666916"/>
    <n v="2.0780755206942558E-2"/>
  </r>
  <r>
    <x v="148"/>
    <x v="9"/>
    <s v="GBR"/>
    <n v="112"/>
    <n v="65162.462456908361"/>
    <n v="26109.672726731733"/>
    <n v="107.99426803812391"/>
    <n v="107.94731889049699"/>
    <n v="2174.38"/>
    <n v="0.17773526246562238"/>
    <n v="189.69547443245386"/>
    <n v="-78.860781439999997"/>
    <n v="483.01431000000002"/>
    <n v="339.92359000000005"/>
    <n v="96.378724800000015"/>
    <n v="2154.7779999999998"/>
    <n v="0.6"/>
    <n v="1.8363"/>
    <n v="341.33341829671474"/>
    <n v="4"/>
    <n v="255.07027638901999"/>
    <n v="0.85775000000000012"/>
    <n v="764.01499999999999"/>
    <n v="804.25800000000004"/>
    <n v="0.78768067425465704"/>
    <n v="1840.9749999999999"/>
    <n v="1246.17"/>
    <n v="1435.8710000000001"/>
    <n v="405.10399999999998"/>
    <n v="1761.0484619140625"/>
    <n v="6.5398218604740146"/>
    <n v="96.247372733425962"/>
    <n v="72.068420520350514"/>
    <n v="0"/>
    <n v="0"/>
    <n v="0"/>
    <n v="0"/>
    <s v="FLOAT"/>
    <s v="DEU"/>
    <n v="0"/>
    <n v="-9.5499999821186066E-2"/>
    <n v="5.5219188332557678E-2"/>
    <n v="2.2330274805426598E-2"/>
    <n v="6.9979999999999999E-3"/>
    <m/>
    <m/>
    <n v="3.2130122184753418E-2"/>
    <n v="2.3089064285159111E-2"/>
    <n v="2.2370303049683571E-2"/>
    <n v="-0.13210000097751617"/>
    <n v="4.2170759290456772E-2"/>
    <m/>
    <m/>
    <m/>
    <n v="1.4607000000000002E-2"/>
    <n v="3.6600001156330109E-2"/>
    <n v="-1.0501056909561157E-2"/>
    <n v="-2.3515839129686356E-2"/>
    <n v="1.4664137735962868E-2"/>
  </r>
  <r>
    <x v="149"/>
    <x v="9"/>
    <s v="GBR"/>
    <n v="112"/>
    <n v="65516.542307395197"/>
    <n v="26341.025966169807"/>
    <n v="108.85882739637181"/>
    <n v="108.52099548273846"/>
    <n v="2255.2829999999999"/>
    <n v="0.17718796266366571"/>
    <n v="193.10999297223805"/>
    <n v="-68.638502659999986"/>
    <n v="487.60516999999999"/>
    <n v="347.41970000000003"/>
    <n v="95.414937552000012"/>
    <n v="2237.7620000000002"/>
    <n v="0"/>
    <n v="1.3085"/>
    <n v="344.57324270455382"/>
    <n v="3.74"/>
    <n v="263.8996321101784"/>
    <n v="0.85243000000000002"/>
    <n v="789.33699999999999"/>
    <n v="830.452"/>
    <n v="0.76210799070228297"/>
    <n v="1891.3440000000001"/>
    <n v="1289.7529999999999"/>
    <n v="1474.749"/>
    <n v="416.59500000000003"/>
    <n v="1730.3497314453125"/>
    <n v="6.2038004349530045"/>
    <n v="95.897074590851133"/>
    <n v="70.873345846609084"/>
    <n v="0"/>
    <n v="0"/>
    <n v="0"/>
    <n v="0"/>
    <s v="FLOAT"/>
    <s v="DEU"/>
    <n v="0"/>
    <n v="0.18379999697208405"/>
    <n v="3.2720200717449188E-2"/>
    <n v="5.7201974093914032E-2"/>
    <n v="7.0980000000000001E-3"/>
    <m/>
    <m/>
    <n v="1.0095000267028809E-2"/>
    <n v="2.2625202313065529E-2"/>
    <n v="2.2399082779884338E-2"/>
    <n v="0.12909999489784241"/>
    <n v="4.8445664346218109E-2"/>
    <m/>
    <m/>
    <m/>
    <n v="9.358E-3"/>
    <n v="5.469999834895134E-2"/>
    <n v="8.8431499898433685E-2"/>
    <n v="0.11567296832799911"/>
    <n v="3.2149985432624817E-2"/>
  </r>
  <r>
    <x v="150"/>
    <x v="9"/>
    <s v="GBR"/>
    <n v="112"/>
    <n v="65795.098200852997"/>
    <n v="23646.774125758013"/>
    <n v="97.64761867264194"/>
    <n v="96.121476543081684"/>
    <n v="2152.6460000000002"/>
    <n v="0.17106203249396323"/>
    <n v="194.84798290898817"/>
    <n v="-78.420008070000009"/>
    <n v="422.74503000000004"/>
    <n v="296.41568000000001"/>
    <n v="183.19668009984002"/>
    <n v="2547.6790000000001"/>
    <n v="0"/>
    <n v="0.73929999999999996"/>
    <n v="354.34000184873258"/>
    <n v="4.4720000000000004"/>
    <n v="268.80482973304419"/>
    <n v="1.0447"/>
    <n v="755.81700000000001"/>
    <n v="1035.0889999999999"/>
    <n v="0.74515648286140101"/>
    <n v="1967.0229999999999"/>
    <n v="1328.2539999999999"/>
    <n v="1509.4079999999999"/>
    <n v="457.61500000000001"/>
    <n v="1828.8658447265625"/>
    <n v="5.8281850912716182"/>
    <n v="87.579244352356554"/>
    <n v="69.161505345784917"/>
    <n v="0"/>
    <n v="0"/>
    <n v="0"/>
    <n v="0"/>
    <s v="FLOAT"/>
    <s v="DEU"/>
    <n v="0"/>
    <n v="-9.4400003552436829E-2"/>
    <n v="5.1146157085895538E-2"/>
    <n v="5.7524297386407852E-2"/>
    <n v="3.9399999999999998E-4"/>
    <m/>
    <m/>
    <n v="2.8344511985778809E-2"/>
    <n v="2.2801643237471581E-2"/>
    <n v="2.2173155099153519E-2"/>
    <n v="-0.12139999866485596"/>
    <n v="3.0730707570910454E-2"/>
    <m/>
    <m/>
    <m/>
    <n v="3.7439999999999999E-3"/>
    <n v="2.7000000700354576E-2"/>
    <m/>
    <m/>
    <n v="2.8959149494767189E-2"/>
  </r>
  <r>
    <x v="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1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2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3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0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1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2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3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4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5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6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7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8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49"/>
    <x v="10"/>
    <s v="IRL"/>
    <n v="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  <s v=""/>
    <m/>
    <m/>
    <m/>
    <m/>
    <m/>
    <m/>
    <m/>
    <m/>
    <m/>
    <m/>
    <m/>
    <m/>
    <m/>
    <m/>
    <m/>
    <m/>
    <m/>
    <m/>
    <m/>
    <m/>
  </r>
  <r>
    <x v="50"/>
    <x v="10"/>
    <s v="IRL"/>
    <n v="178"/>
    <m/>
    <m/>
    <m/>
    <m/>
    <m/>
    <m/>
    <m/>
    <m/>
    <m/>
    <m/>
    <n v="81.170031072409444"/>
    <n v="256.93247727246376"/>
    <n v="6.38"/>
    <m/>
    <m/>
    <m/>
    <m/>
    <m/>
    <m/>
    <m/>
    <n v="0.29654292244374614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1"/>
    <x v="10"/>
    <s v="IRL"/>
    <n v="178"/>
    <n v="3102.2693216334787"/>
    <m/>
    <m/>
    <m/>
    <m/>
    <m/>
    <m/>
    <m/>
    <m/>
    <m/>
    <n v="82.987559162168012"/>
    <n v="262.6856103986218"/>
    <n v="5.19"/>
    <m/>
    <m/>
    <m/>
    <m/>
    <m/>
    <m/>
    <m/>
    <n v="0.28230799285776931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2"/>
    <x v="10"/>
    <s v="IRL"/>
    <n v="178"/>
    <n v="3008.0789740128239"/>
    <n v="2351.0917825061556"/>
    <n v="8.1740817816854392"/>
    <m/>
    <n v="132.84122504560654"/>
    <m/>
    <n v="3.3531908821745797"/>
    <m/>
    <m/>
    <m/>
    <n v="81.634080797454175"/>
    <n v="258.40136232595086"/>
    <n v="2.63"/>
    <n v="4.6150000000000002"/>
    <m/>
    <m/>
    <m/>
    <n v="0.10494101567318673"/>
    <m/>
    <m/>
    <n v="0.2453623740850050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3"/>
    <x v="10"/>
    <s v="IRL"/>
    <n v="178"/>
    <n v="3020.1032737090773"/>
    <n v="2320.4466184008456"/>
    <n v="8.0675372054703178"/>
    <m/>
    <n v="131.24679319209292"/>
    <m/>
    <n v="3.2818463953198016"/>
    <m/>
    <m/>
    <m/>
    <n v="75.446751130190961"/>
    <n v="238.81622827945532"/>
    <n v="2.71"/>
    <n v="4.5750000000000002"/>
    <m/>
    <m/>
    <m/>
    <n v="0.194144932490978"/>
    <m/>
    <m/>
    <n v="0.2375385959919491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4"/>
    <x v="10"/>
    <s v="IRL"/>
    <n v="178"/>
    <n v="3011.0850489368872"/>
    <n v="2322.334127521061"/>
    <n v="8.0740995413293941"/>
    <m/>
    <n v="131.2187680905908"/>
    <m/>
    <n v="3.3175186387471904"/>
    <m/>
    <m/>
    <m/>
    <n v="72.458305777684913"/>
    <n v="230.16868832968623"/>
    <n v="3.44"/>
    <n v="5.4665930481922524"/>
    <m/>
    <m/>
    <m/>
    <n v="0.18933581816258244"/>
    <m/>
    <m/>
    <n v="0.2460143555927597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5"/>
    <x v="10"/>
    <s v="IRL"/>
    <n v="178"/>
    <n v="2991.044549443131"/>
    <n v="2341.3638343191396"/>
    <n v="8.1402604546575752"/>
    <m/>
    <n v="131.80025216715757"/>
    <m/>
    <n v="3.388863125601969"/>
    <m/>
    <m/>
    <m/>
    <n v="68.458386613561444"/>
    <n v="218.06213240000957"/>
    <n v="4.1399999999999997"/>
    <n v="5.3045896912411346"/>
    <m/>
    <m/>
    <m/>
    <n v="0.22836443796174449"/>
    <m/>
    <m/>
    <n v="0.2250422837599847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6"/>
    <x v="10"/>
    <s v="IRL"/>
    <n v="178"/>
    <n v="2977.0161997975019"/>
    <n v="2357.5573430022059"/>
    <n v="8.1965607085620498"/>
    <m/>
    <n v="131.3450889504154"/>
    <m/>
    <n v="3.2996825170334962"/>
    <m/>
    <m/>
    <m/>
    <n v="65.745797755132884"/>
    <n v="209.84696944772892"/>
    <n v="4.46"/>
    <n v="5.1555025714202429"/>
    <m/>
    <m/>
    <m/>
    <n v="0.25295437461209425"/>
    <m/>
    <m/>
    <n v="0.22362965715984967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7"/>
    <x v="10"/>
    <s v="IRL"/>
    <n v="178"/>
    <n v="2962.9878501518724"/>
    <n v="2899.3198591464356"/>
    <n v="10.080115891802974"/>
    <m/>
    <n v="134.57743066302584"/>
    <m/>
    <n v="3.1213212998965503"/>
    <m/>
    <m/>
    <m/>
    <n v="65.60786950809414"/>
    <n v="209.70284378189945"/>
    <n v="4.24"/>
    <n v="5.1731232502350606"/>
    <m/>
    <m/>
    <m/>
    <n v="0.28699967069186444"/>
    <m/>
    <m/>
    <n v="0.2235209935752239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8"/>
    <x v="10"/>
    <s v="IRL"/>
    <n v="178"/>
    <n v="2949.961525480931"/>
    <n v="3004.7587631652063"/>
    <n v="10.446697167291081"/>
    <m/>
    <n v="138.97888860201491"/>
    <m/>
    <n v="3.1034851781828556"/>
    <m/>
    <m/>
    <m/>
    <n v="58.849385403195868"/>
    <n v="188.94874790245373"/>
    <n v="4.16"/>
    <n v="5.1309953652485341"/>
    <m/>
    <m/>
    <m/>
    <n v="0.28691591620014051"/>
    <m/>
    <m/>
    <n v="0.22330366640597235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59"/>
    <x v="10"/>
    <s v="IRL"/>
    <n v="178"/>
    <n v="2942.9473506581166"/>
    <n v="3107.7978366021662"/>
    <n v="10.8049349099644"/>
    <m/>
    <n v="143.53169263020379"/>
    <m/>
    <n v="3.1391574216102449"/>
    <m/>
    <m/>
    <m/>
    <n v="64.412491367091732"/>
    <n v="206.53207913365077"/>
    <n v="5.26"/>
    <n v="4.9843216919246958"/>
    <m/>
    <m/>
    <m/>
    <n v="0.29216134556559564"/>
    <m/>
    <m/>
    <n v="0.22373832074447547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0"/>
    <x v="10"/>
    <s v="IRL"/>
    <n v="178"/>
    <n v="2932.9271009112385"/>
    <n v="3199.3776291263011"/>
    <n v="11.123331970943497"/>
    <m/>
    <n v="146.8163921026657"/>
    <m/>
    <n v="3.0499768130417722"/>
    <m/>
    <m/>
    <m/>
    <n v="64.366515284745489"/>
    <n v="206.6762047994803"/>
    <n v="2.56"/>
    <n v="4.7131078354481177"/>
    <m/>
    <m/>
    <m/>
    <n v="0.30911893534060508"/>
    <m/>
    <m/>
    <n v="0.2235209935752239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1"/>
    <x v="10"/>
    <s v="IRL"/>
    <n v="178"/>
    <n v="2938.9392507593652"/>
    <n v="3274.9128792982783"/>
    <n v="11.385946691857395"/>
    <m/>
    <n v="149.55133705632204"/>
    <m/>
    <n v="2.8537794741911315"/>
    <m/>
    <m/>
    <m/>
    <n v="63.722850131898021"/>
    <n v="205.09082247535594"/>
    <n v="3.61"/>
    <n v="4.7383333827566512"/>
    <m/>
    <m/>
    <m/>
    <n v="0.32135374551843154"/>
    <m/>
    <m/>
    <n v="0.23960320409983896"/>
    <m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2"/>
    <x v="10"/>
    <s v="IRL"/>
    <n v="178"/>
    <n v="2954.9716503543705"/>
    <n v="3161.8590411427454"/>
    <n v="10.992890442121496"/>
    <m/>
    <n v="144.90127114597993"/>
    <m/>
    <n v="2.8002711090500481"/>
    <m/>
    <m/>
    <m/>
    <n v="67.676793213675239"/>
    <n v="218.20625806583899"/>
    <n v="1.87"/>
    <n v="4.2890598959297472"/>
    <m/>
    <m/>
    <m/>
    <n v="0.32762119004752643"/>
    <m/>
    <m/>
    <n v="0.30990854335271689"/>
    <n v="114.214666139309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3"/>
    <x v="10"/>
    <s v="IRL"/>
    <n v="178"/>
    <n v="2967.9979750253124"/>
    <n v="3054.752421321863"/>
    <n v="10.620510990034543"/>
    <m/>
    <n v="140.35603131260928"/>
    <m/>
    <n v="2.6932543787678807"/>
    <m/>
    <m/>
    <m/>
    <n v="64.734323943515463"/>
    <n v="209.84696944772898"/>
    <n v="0.69"/>
    <n v="4.2266377962493378"/>
    <m/>
    <m/>
    <m/>
    <n v="0.38170350021084798"/>
    <m/>
    <m/>
    <n v="0.25644605971683443"/>
    <n v="112.39963892445843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4"/>
    <x v="10"/>
    <s v="IRL"/>
    <n v="178"/>
    <n v="2977.0161997975024"/>
    <n v="3133.4473302475808"/>
    <n v="10.894110951612996"/>
    <m/>
    <n v="152.47439999552788"/>
    <m/>
    <n v="2.7110905004815753"/>
    <m/>
    <m/>
    <m/>
    <n v="70.144397126114725"/>
    <n v="200.42404779754582"/>
    <n v="0.82"/>
    <n v="4.1805817612207585"/>
    <m/>
    <m/>
    <m/>
    <n v="0.34840627249540979"/>
    <m/>
    <m/>
    <n v="0.21569721548216797"/>
    <n v="117.42954477402139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5"/>
    <x v="10"/>
    <s v="IRL"/>
    <n v="178"/>
    <n v="2977.0161997975024"/>
    <n v="3223.5775916206599"/>
    <n v="11.207468402372706"/>
    <m/>
    <n v="156.79714213870639"/>
    <m/>
    <n v="2.7824349873363534"/>
    <m/>
    <m/>
    <m/>
    <n v="69.398180135411394"/>
    <n v="194.88995095537481"/>
    <n v="0.57999999999999996"/>
    <n v="3.9207067228689527"/>
    <m/>
    <m/>
    <m/>
    <n v="0.33773409993852938"/>
    <m/>
    <m/>
    <n v="0.2216737126365857"/>
    <n v="116.6561311455172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6"/>
    <x v="10"/>
    <s v="IRL"/>
    <n v="178"/>
    <n v="2973.0080998987514"/>
    <n v="3319.9076326777099"/>
    <n v="11.542380735226894"/>
    <m/>
    <n v="159.1016268850131"/>
    <m/>
    <n v="2.8537794741911315"/>
    <m/>
    <m/>
    <m/>
    <n v="72.009939602873118"/>
    <n v="196.38565280461023"/>
    <n v="0.6"/>
    <n v="3.7605502094570165"/>
    <m/>
    <m/>
    <m/>
    <n v="0.33639012522469525"/>
    <m/>
    <m/>
    <n v="0.21863113226706393"/>
    <n v="117.4244509227090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7"/>
    <x v="10"/>
    <s v="IRL"/>
    <n v="178"/>
    <n v="2953.9696253796828"/>
    <n v="3234.3009083601673"/>
    <n v="11.244750344597106"/>
    <m/>
    <n v="165.09328722541045"/>
    <m/>
    <n v="3.0321406913280775"/>
    <m/>
    <m/>
    <m/>
    <n v="74.435144822658998"/>
    <n v="197.43264409907502"/>
    <n v="0.59"/>
    <n v="3.8356291454008065"/>
    <m/>
    <m/>
    <m/>
    <n v="0.32737429899224146"/>
    <m/>
    <m/>
    <n v="0.21982643169794749"/>
    <n v="124.6490176263647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8"/>
    <x v="10"/>
    <s v="IRL"/>
    <n v="178"/>
    <n v="2942.9473506581171"/>
    <n v="3348.971982371183"/>
    <n v="11.643429266421498"/>
    <n v="18.468758340797955"/>
    <n v="168.22738648038757"/>
    <n v="8.5598429014878588E-2"/>
    <n v="3.085649056469161"/>
    <n v="2"/>
    <n v="41.4"/>
    <n v="24.2"/>
    <n v="76.487241547093205"/>
    <n v="194.44124040060419"/>
    <n v="0.63"/>
    <n v="3.9136190774571484"/>
    <m/>
    <m/>
    <m/>
    <n v="0.39290701914199549"/>
    <n v="38.998684787373968"/>
    <n v="38.440411599625818"/>
    <n v="0.22221703055971456"/>
    <n v="124.6490176263647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69"/>
    <x v="10"/>
    <s v="IRL"/>
    <n v="178"/>
    <n v="2939.9412757340538"/>
    <n v="3393.3396930765875"/>
    <n v="11.797683259596344"/>
    <n v="19.584948210398284"/>
    <n v="178.79607591600774"/>
    <m/>
    <n v="3.1748296650376342"/>
    <n v="-0.5"/>
    <n v="43.4"/>
    <n v="26.9"/>
    <n v="77.606567033148224"/>
    <n v="196.23608261968667"/>
    <n v="1.22"/>
    <n v="4.1425379341902273"/>
    <m/>
    <m/>
    <m/>
    <n v="0.38831545288710018"/>
    <m/>
    <m/>
    <n v="0.24503638333112782"/>
    <n v="127.18778191512803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0"/>
    <x v="10"/>
    <s v="IRL"/>
    <n v="178"/>
    <n v="2963.9898751265614"/>
    <n v="3214.2846544180188"/>
    <n v="11.175159485616815"/>
    <n v="18.140951848268049"/>
    <n v="195.13941009480186"/>
    <m/>
    <n v="3.6564049513073873"/>
    <n v="2.2999999999999998"/>
    <n v="46.8"/>
    <n v="33"/>
    <n v="88.426713398346763"/>
    <n v="212.38966259142919"/>
    <n v="1.04"/>
    <n v="3.9182364480412137"/>
    <m/>
    <m/>
    <m/>
    <n v="0.35664159848958871"/>
    <m/>
    <m/>
    <n v="0.2837206194579045"/>
    <n v="129.97765568788503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1"/>
    <x v="10"/>
    <s v="IRL"/>
    <n v="178"/>
    <n v="2999.0607492406352"/>
    <n v="3122.2457012831351"/>
    <n v="10.855166052938785"/>
    <n v="16.778114463769327"/>
    <n v="212.5722998855156"/>
    <m/>
    <n v="4.0309635072949739"/>
    <n v="14.3"/>
    <n v="29.5"/>
    <n v="31.8"/>
    <n v="98.127534277490298"/>
    <n v="228.54324256317167"/>
    <n v="1.03"/>
    <n v="3.4909747880885353"/>
    <m/>
    <m/>
    <m/>
    <n v="0.36281719203731028"/>
    <m/>
    <m/>
    <n v="0.26948568987192767"/>
    <n v="123.94330045339358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2"/>
    <x v="10"/>
    <s v="IRL"/>
    <n v="178"/>
    <n v="2969.0000000000005"/>
    <n v="3180.8076604146677"/>
    <n v="11.058769437034071"/>
    <n v="16.148582498533496"/>
    <n v="235.3440121746354"/>
    <m/>
    <n v="4.4590304284236435"/>
    <n v="26.099999999999998"/>
    <n v="34.6"/>
    <n v="32.700000000000003"/>
    <n v="118.83505576950823"/>
    <n v="254.71802492479145"/>
    <n v="1.03"/>
    <n v="3.445278790413441"/>
    <m/>
    <m/>
    <m/>
    <n v="0.33489402778929356"/>
    <m/>
    <m/>
    <n v="0.26926836270267612"/>
    <n v="126.7286603783110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3"/>
    <x v="10"/>
    <s v="IRL"/>
    <n v="178"/>
    <n v="2951.9655754303076"/>
    <n v="3302.4454846677168"/>
    <n v="11.481669780861075"/>
    <n v="15.758717570708805"/>
    <n v="262.90976915620155"/>
    <m/>
    <n v="5.0119502015481752"/>
    <n v="32.4"/>
    <n v="26.4"/>
    <n v="27.8"/>
    <n v="135.99804655568525"/>
    <n v="284.18335135472915"/>
    <n v="1.03"/>
    <n v="3.2143663823463346"/>
    <m/>
    <m/>
    <n v="1.0758782679738563"/>
    <n v="0.30043237875786777"/>
    <m/>
    <m/>
    <n v="0.26926836270267612"/>
    <n v="120.1609389538154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4"/>
    <x v="10"/>
    <s v="IRL"/>
    <n v="178"/>
    <n v="2949.9615254809319"/>
    <n v="3345.3633559089531"/>
    <n v="11.630883091898962"/>
    <n v="15.398221302104547"/>
    <n v="274.56801420374131"/>
    <n v="3.5328222874504898E-2"/>
    <n v="5.2616559055398993"/>
    <n v="32.6"/>
    <n v="28.5"/>
    <n v="29.9"/>
    <n v="155.77279680932395"/>
    <n v="317.38793240775539"/>
    <n v="1.03"/>
    <n v="3.4702487480709321"/>
    <m/>
    <m/>
    <n v="1.1415568831699348"/>
    <n v="0.29029497654306813"/>
    <n v="55.791319596668146"/>
    <n v="56.402151543498604"/>
    <n v="0.26926836270267612"/>
    <n v="125.90180557104847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5"/>
    <x v="10"/>
    <s v="IRL"/>
    <n v="178"/>
    <n v="2957.9777252784343"/>
    <n v="3553.1960931788676"/>
    <n v="12.353458792259303"/>
    <n v="16.497841971299604"/>
    <n v="299.77461282843467"/>
    <n v="4.4366665590897726E-2"/>
    <n v="5.2438197838262042"/>
    <n v="34.6"/>
    <n v="41.1"/>
    <n v="35.5"/>
    <n v="171.81646210944592"/>
    <n v="349.09681161154623"/>
    <n v="0.95"/>
    <n v="3.4809080344549601"/>
    <n v="2.2304748186936014"/>
    <m/>
    <n v="1.1790875204248368"/>
    <n v="0.27202035111702094"/>
    <n v="61.31521262604123"/>
    <n v="61.550420954162782"/>
    <n v="0.26959435345655347"/>
    <n v="124.10134048748677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6"/>
    <x v="10"/>
    <s v="IRL"/>
    <n v="178"/>
    <n v="2962.9878501518733"/>
    <n v="3687.1415982928324"/>
    <n v="12.819149464668367"/>
    <n v="17.872521688415492"/>
    <n v="313.51383182129325"/>
    <n v="9.0586114925188851E-2"/>
    <n v="5.1724752969714265"/>
    <n v="19.7"/>
    <n v="72"/>
    <n v="39"/>
    <n v="189.91222413400214"/>
    <n v="380.3569802605665"/>
    <n v="0.53"/>
    <n v="3.2391765890346735"/>
    <n v="2.8415267222538692"/>
    <m/>
    <n v="1.282296772875817"/>
    <n v="0.27700460018537082"/>
    <n v="65.071459886014921"/>
    <n v="60.520767072029948"/>
    <n v="0.362211948752591"/>
    <n v="141.46818746893996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7"/>
    <x v="10"/>
    <s v="IRL"/>
    <n v="178"/>
    <n v="2980.0222747215662"/>
    <n v="3686.8569017950326"/>
    <n v="12.818159655391975"/>
    <n v="20.169673371011292"/>
    <n v="344.12957178175776"/>
    <n v="0.11261214939710955"/>
    <n v="5.4756893661042341"/>
    <n v="-29.8"/>
    <n v="150"/>
    <n v="120.2"/>
    <n v="206.70210642482749"/>
    <n v="406.38219243726269"/>
    <n v="0.53"/>
    <n v="3.7903143866905409"/>
    <n v="3.7061010199877669"/>
    <m/>
    <n v="1.5168632557189543"/>
    <n v="0.26424052445627816"/>
    <n v="77.2"/>
    <n v="75.400000000000006"/>
    <n v="0.43465433850310919"/>
    <n v="203.23037353246932"/>
    <m/>
    <m/>
    <m/>
    <m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8"/>
    <x v="10"/>
    <s v="IRL"/>
    <n v="178"/>
    <n v="2991.0445494431319"/>
    <n v="3866.8480093076309"/>
    <n v="13.443937876272749"/>
    <n v="20.57451258599119"/>
    <n v="380.86844311636935"/>
    <n v="0.13211283295914431"/>
    <n v="5.6540505832411796"/>
    <n v="-19.600000000000001"/>
    <n v="154.6"/>
    <n v="135"/>
    <n v="212.29873385510263"/>
    <n v="414.75812279298106"/>
    <n v="0.56000000000000005"/>
    <n v="3.7145152034393143"/>
    <n v="3.8705638185898223"/>
    <m/>
    <n v="1.6763684640522878"/>
    <n v="0.26223878235006493"/>
    <n v="84.9"/>
    <n v="84.7"/>
    <n v="0.35862569183424847"/>
    <n v="220.77662870789089"/>
    <m/>
    <n v="47.931659297788023"/>
    <n v="172.84496941010289"/>
    <n v="172.844970703125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79"/>
    <x v="10"/>
    <s v="IRL"/>
    <n v="178"/>
    <n v="2987.0364495443805"/>
    <n v="4070.5825289304817"/>
    <n v="14.152265231904268"/>
    <n v="21.289681868944829"/>
    <n v="409.85426726286147"/>
    <n v="0.16239194819767194"/>
    <n v="5.6718867049548747"/>
    <n v="-9.6999999999999993"/>
    <n v="148.19999999999999"/>
    <n v="138.5"/>
    <n v="231.32726711803801"/>
    <n v="431.36041331949417"/>
    <n v="0.6"/>
    <n v="3.5234791105472154"/>
    <n v="3.204341105685641"/>
    <m/>
    <n v="1.754557291666667"/>
    <n v="0.31851344227097761"/>
    <n v="89.9"/>
    <n v="84.5"/>
    <n v="0.45656968330158521"/>
    <n v="228.59661845366932"/>
    <m/>
    <n v="48.21861176264219"/>
    <n v="180.37800669102714"/>
    <n v="180.37800598144531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80"/>
    <x v="10"/>
    <s v="IRL"/>
    <n v="178"/>
    <n v="2969"/>
    <n v="4140.3144263656231"/>
    <n v="14.394703335200843"/>
    <n v="21.956481061157923"/>
    <n v="416.37387512559837"/>
    <n v="0.19205542195105862"/>
    <n v="5.7432311918096524"/>
    <n v="-30.2"/>
    <n v="179.1"/>
    <n v="148.9"/>
    <n v="241.02808799718153"/>
    <n v="446.31743181184828"/>
    <n v="0.67"/>
    <n v="3.6605688809521348"/>
    <n v="2.9959317528953484"/>
    <m/>
    <n v="1.8014705882352942"/>
    <n v="0.38521802366819208"/>
    <n v="93.1"/>
    <n v="88.7"/>
    <n v="0.43120470089594154"/>
    <n v="253.61567783489781"/>
    <m/>
    <n v="59.620259395689345"/>
    <n v="193.99541843920846"/>
    <n v="193.99542236328125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81"/>
    <x v="10"/>
    <s v="IRL"/>
    <n v="178"/>
    <n v="2960.6"/>
    <n v="4240.7402470026"/>
    <n v="14.743855536313335"/>
    <n v="22.028758679672297"/>
    <n v="438.39957736457416"/>
    <n v="0.21888760228473544"/>
    <n v="6.2069703563657113"/>
    <n v="-61.600000000000009"/>
    <n v="226.6"/>
    <n v="165"/>
    <n v="258.93303167697218"/>
    <n v="464.18255699749477"/>
    <n v="0.92"/>
    <n v="3.7988038921865419"/>
    <n v="3.1744893538867949"/>
    <m/>
    <n v="2.0220588235294121"/>
    <n v="0.3839564111609044"/>
    <n v="100.6"/>
    <n v="104.3"/>
    <n v="0.45465934989864965"/>
    <n v="291.37763859511244"/>
    <m/>
    <n v="54.823345982515107"/>
    <n v="236.55429261259735"/>
    <n v="236.55429077148438"/>
    <m/>
    <m/>
    <m/>
    <n v="0"/>
    <m/>
    <n v="1"/>
    <n v="1"/>
    <s v="PEG"/>
    <s v="GBR"/>
    <m/>
    <m/>
    <m/>
    <m/>
    <m/>
    <m/>
    <m/>
    <m/>
    <m/>
    <m/>
    <m/>
    <m/>
    <m/>
    <m/>
    <m/>
    <m/>
    <m/>
    <m/>
    <m/>
    <m/>
  </r>
  <r>
    <x v="82"/>
    <x v="10"/>
    <s v="IRL"/>
    <n v="178"/>
    <n v="2952.9"/>
    <n v="4385.1632769042071"/>
    <n v="15.24597360178339"/>
    <n v="21.225569701474782"/>
    <n v="503.85996441881019"/>
    <n v="0.19972854585850003"/>
    <n v="6.7420540077765487"/>
    <n v="-8.9"/>
    <n v="195.9"/>
    <n v="187"/>
    <n v="270.344973802553"/>
    <n v="474.28023645025155"/>
    <n v="2.7"/>
    <n v="4.5775543994038275"/>
    <n v="3.2415910885811123"/>
    <m/>
    <n v="2.1691176470588238"/>
    <n v="0.39197333123605405"/>
    <n v="114.4"/>
    <n v="108"/>
    <n v="0.41005126273878217"/>
    <n v="281.30084954469652"/>
    <m/>
    <n v="53.425983802061367"/>
    <n v="227.87486574263517"/>
    <n v="227.87486267089844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3"/>
    <x v="10"/>
    <s v="IRL"/>
    <n v="178"/>
    <n v="2949"/>
    <n v="4508.6060351697606"/>
    <n v="15.675149191153146"/>
    <n v="21.945059832899013"/>
    <n v="554.60718237741048"/>
    <n v="0.18123132058971203"/>
    <n v="7.0987764420504398"/>
    <n v="-7"/>
    <n v="205.2"/>
    <n v="198.2"/>
    <n v="285.69206838523064"/>
    <n v="503.95187914989049"/>
    <n v="2.78"/>
    <n v="4.5159137473779412"/>
    <n v="2.9468378670994126"/>
    <m/>
    <n v="2.3161764705882351"/>
    <n v="0.41305136825468303"/>
    <n v="121.9"/>
    <n v="115.8"/>
    <n v="0.40395384619248059"/>
    <n v="290.58405399121921"/>
    <m/>
    <n v="53.847076278953651"/>
    <n v="236.73697771226557"/>
    <n v="236.73698425292969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4"/>
    <x v="10"/>
    <s v="IRL"/>
    <n v="178"/>
    <n v="2941.2"/>
    <n v="4559.6155792538875"/>
    <n v="15.852494962208361"/>
    <n v="22.334813603425978"/>
    <n v="557.33836945504333"/>
    <n v="0.19138012895011783"/>
    <n v="7.1201797881068734"/>
    <n v="-5.5"/>
    <n v="202.7"/>
    <n v="197.2"/>
    <n v="299.66185960792444"/>
    <n v="523.83654022608846"/>
    <n v="1.84"/>
    <n v="4.39329211332758"/>
    <n v="2.8377474498139166"/>
    <m/>
    <n v="2.3529411764705879"/>
    <n v="0.45424617055565275"/>
    <n v="125.8"/>
    <n v="120.8"/>
    <n v="0.40546113666334799"/>
    <n v="315.06179419311502"/>
    <m/>
    <n v="57.158142734356304"/>
    <n v="257.90365145875876"/>
    <n v="257.903656005859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5"/>
    <x v="10"/>
    <s v="IRL"/>
    <n v="178"/>
    <n v="2920.9"/>
    <n v="4706.0670588207004"/>
    <n v="16.36166537398697"/>
    <n v="23.643373921334888"/>
    <n v="584.03352056868198"/>
    <n v="0.19463945737401156"/>
    <n v="7.3056754539292967"/>
    <n v="-35.5"/>
    <n v="232.7"/>
    <n v="197.2"/>
    <n v="304.38404255644065"/>
    <n v="523.83654022608846"/>
    <n v="3.75"/>
    <n v="4.6926241323956761"/>
    <n v="2.7201955904820521"/>
    <m/>
    <n v="2.4632352941176467"/>
    <n v="0.46404876861813305"/>
    <n v="131.6"/>
    <n v="126.2"/>
    <n v="0.40097263699548807"/>
    <n v="346.04783602329474"/>
    <m/>
    <n v="56.888083982833578"/>
    <n v="289.15975204046111"/>
    <n v="289.159759521484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6"/>
    <x v="10"/>
    <s v="IRL"/>
    <n v="178"/>
    <n v="2898.5"/>
    <n v="4684.2070878770819"/>
    <n v="16.285664431970179"/>
    <n v="23.199090662253631"/>
    <n v="593.02000708218418"/>
    <n v="0.19044519670437934"/>
    <n v="7.6160239717475831"/>
    <n v="-14.400000000000002"/>
    <n v="208.9"/>
    <n v="194.5"/>
    <n v="304.38404255644065"/>
    <n v="522.90444673814181"/>
    <n v="5.05"/>
    <n v="5.6765836805046446"/>
    <n v="2.6601661572866293"/>
    <m/>
    <n v="2.6470588235294117"/>
    <n v="0.50715378730596283"/>
    <n v="138.9"/>
    <n v="134.19999999999999"/>
    <n v="0.3900904101981128"/>
    <n v="349.00261382331956"/>
    <m/>
    <n v="59.885344448799685"/>
    <n v="289.11726937451988"/>
    <n v="289.117279052734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7"/>
    <x v="10"/>
    <s v="IRL"/>
    <n v="178"/>
    <n v="2885.3"/>
    <n v="4721.0732424959642"/>
    <n v="16.413837634340776"/>
    <n v="22.849464243605802"/>
    <n v="614.07657842264507"/>
    <n v="0.16047473639481363"/>
    <n v="7.929939713908607"/>
    <n v="9.1999999999999993"/>
    <n v="208.2"/>
    <n v="217.4"/>
    <n v="325.63386582476357"/>
    <n v="533.93421967884535"/>
    <n v="4.9800000000000004"/>
    <n v="5.5707399160610898"/>
    <n v="2.5432024297073883"/>
    <m/>
    <n v="2.6838235294117645"/>
    <n v="0.53312027587950972"/>
    <n v="145.19999999999999"/>
    <n v="136.19999999999999"/>
    <n v="0.38002232868356828"/>
    <n v="364.40721241326276"/>
    <m/>
    <n v="60.022558122915996"/>
    <n v="304.38465429034676"/>
    <n v="304.384643554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8"/>
    <x v="10"/>
    <s v="IRL"/>
    <n v="178"/>
    <n v="2852.7"/>
    <n v="5021.8175790906189"/>
    <n v="17.459440711598354"/>
    <n v="23.783907579475745"/>
    <n v="635.92607504370892"/>
    <n v="0.15534797644456907"/>
    <n v="8.2813113116683894"/>
    <n v="-1"/>
    <n v="222.1"/>
    <n v="221.1"/>
    <n v="324.0598048419248"/>
    <n v="558.47934819477712"/>
    <n v="4.75"/>
    <n v="5.4062846119651082"/>
    <n v="2.5460824557166153"/>
    <m/>
    <n v="2.8308823529411766"/>
    <n v="0.53584722379750582"/>
    <n v="148.9"/>
    <n v="138.1"/>
    <n v="0.38773803626958453"/>
    <n v="372.30244692233248"/>
    <m/>
    <n v="61.884420321561038"/>
    <n v="310.41802660077144"/>
    <n v="310.4180297851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89"/>
    <x v="10"/>
    <s v="IRL"/>
    <n v="178"/>
    <n v="2845.6"/>
    <n v="5300.8769583997655"/>
    <n v="18.429651319874925"/>
    <n v="24.050087354630911"/>
    <n v="679.71317109479287"/>
    <n v="0.15004638379034707"/>
    <n v="8.2830949238397604"/>
    <n v="-8.6999999999999993"/>
    <n v="238.2"/>
    <n v="229.5"/>
    <n v="335.86526221321532"/>
    <n v="576.96586903905495"/>
    <n v="3.49"/>
    <n v="5.0388210659725399"/>
    <n v="2.6966093458122633"/>
    <m/>
    <n v="2.9779411764705888"/>
    <n v="0.55394823966357642"/>
    <n v="153.19999999999999"/>
    <n v="144.5"/>
    <n v="0.38808423094494893"/>
    <n v="410.40960997779081"/>
    <n v="25.460306162336082"/>
    <n v="65.076411162067174"/>
    <n v="345.33319881572362"/>
    <n v="345.3331909179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0"/>
    <x v="10"/>
    <s v="IRL"/>
    <n v="178"/>
    <n v="2832.1"/>
    <n v="5563.5922039585075"/>
    <n v="19.343037993449887"/>
    <n v="25.448728210695027"/>
    <n v="710.98966827413847"/>
    <n v="0.15763468208791928"/>
    <n v="8.3187671672671488"/>
    <n v="-0.80000000000000016"/>
    <n v="235.2"/>
    <n v="201"/>
    <n v="399.41797439532934"/>
    <n v="641.59101753669825"/>
    <n v="5.05"/>
    <n v="5.520161717346765"/>
    <n v="2.9515061104657367"/>
    <n v="6.0526618705035968"/>
    <n v="3.1250000000000004"/>
    <n v="0.56588633564268798"/>
    <n v="159"/>
    <n v="158.69999999999999"/>
    <n v="0.38755825902180296"/>
    <n v="447.47888873190385"/>
    <n v="27.88308917611408"/>
    <n v="73.537492641537739"/>
    <n v="373.94139609036614"/>
    <n v="373.9414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1"/>
    <x v="10"/>
    <s v="IRL"/>
    <n v="178"/>
    <n v="2818.3"/>
    <n v="5851.5804023767923"/>
    <n v="20.344291582759794"/>
    <n v="26.287196978904255"/>
    <n v="765.61340982679837"/>
    <n v="0.17724037856549452"/>
    <n v="8.5488531373738095"/>
    <n v="1.2"/>
    <n v="270.3"/>
    <n v="235.3"/>
    <n v="430.89919405210406"/>
    <n v="691.30267022719306"/>
    <n v="5.28"/>
    <n v="5.9237170412497617"/>
    <n v="3.4708939594752253"/>
    <n v="5.627913669064748"/>
    <n v="3.3455882352941182"/>
    <n v="0.56992660506679083"/>
    <n v="177.6"/>
    <n v="179"/>
    <n v="0.38696479706731873"/>
    <n v="471.88688234930987"/>
    <n v="29.741588962907432"/>
    <n v="75.523049073262015"/>
    <n v="396.36383327604784"/>
    <n v="396.3638305664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2"/>
    <x v="10"/>
    <s v="IRL"/>
    <n v="178"/>
    <n v="2830.1"/>
    <n v="6002.4522719662455"/>
    <n v="20.868830441581114"/>
    <n v="27.115582131341647"/>
    <n v="828.16640418548968"/>
    <n v="0.19415772157968891"/>
    <n v="8.9127100203331775"/>
    <n v="-13.400000000000002"/>
    <n v="286.3"/>
    <n v="237.3"/>
    <n v="474.18587108016931"/>
    <n v="748.78176865057753"/>
    <n v="4.41"/>
    <n v="5.7093963127901688"/>
    <n v="4.0071288444881166"/>
    <n v="5.5217266187050358"/>
    <n v="3.7867647058823537"/>
    <n v="0.5746546630302477"/>
    <n v="188.1"/>
    <n v="189.7"/>
    <n v="0.38773803626958459"/>
    <n v="516.2260831837425"/>
    <n v="33.77709687084495"/>
    <n v="86.317693687450074"/>
    <n v="429.90838949629244"/>
    <n v="429.9083862304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3"/>
    <x v="10"/>
    <s v="IRL"/>
    <n v="178"/>
    <n v="2850"/>
    <n v="6220.6115586924843"/>
    <n v="21.627308636436435"/>
    <n v="28.034125613260557"/>
    <n v="890.71939854418099"/>
    <n v="0.20635090354808047"/>
    <n v="9.1320943174116209"/>
    <n v="-22.1"/>
    <n v="322.7"/>
    <n v="265.5"/>
    <n v="546.98619153646086"/>
    <n v="806.26086707396212"/>
    <n v="3.9799999989999999"/>
    <n v="5.5929103320170661"/>
    <n v="4.7183949367311619"/>
    <n v="5.7341007194244611"/>
    <n v="3.9338235294117654"/>
    <n v="0.57829836998657957"/>
    <n v="210.2"/>
    <n v="207"/>
    <n v="0.38855604900462304"/>
    <n v="558.91013646401677"/>
    <n v="41.216386150648461"/>
    <n v="98.810689693941711"/>
    <n v="460.09944677007508"/>
    <n v="460.09945678710938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4"/>
    <x v="10"/>
    <s v="IRL"/>
    <n v="178"/>
    <n v="2863.8"/>
    <n v="6496.2840821138252"/>
    <n v="22.58574410381221"/>
    <n v="29.095935722571003"/>
    <n v="1013.1823029928862"/>
    <n v="0.21285850555433489"/>
    <n v="9.7456569043627148"/>
    <n v="-31.399999999999995"/>
    <n v="369.2"/>
    <n v="300.7"/>
    <n v="564.69437759339667"/>
    <n v="845.09809573841108"/>
    <n v="6.8099999990000004"/>
    <n v="5.8997724582749358"/>
    <n v="5.3679027666394665"/>
    <n v="5.5217266187050367"/>
    <n v="4.375"/>
    <n v="0.55912832173506921"/>
    <n v="245.9"/>
    <n v="243.2"/>
    <n v="0.38946125466730014"/>
    <n v="640.8584865051622"/>
    <n v="50.666521263911285"/>
    <n v="116.65873542076582"/>
    <n v="524.19975108439633"/>
    <n v="524.1997680664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5"/>
    <x v="10"/>
    <s v="IRL"/>
    <n v="178"/>
    <n v="2875.8"/>
    <n v="6574.0737517898388"/>
    <n v="22.856196804312159"/>
    <n v="29.097594680989957"/>
    <n v="1079.2594097098138"/>
    <n v="0.22809613842455853"/>
    <n v="10.236150251489315"/>
    <n v="-41.8"/>
    <n v="420.5"/>
    <n v="333.8"/>
    <n v="586.33771610742929"/>
    <n v="888.59579184259405"/>
    <n v="5.8799999989999998"/>
    <n v="6.3398370123127048"/>
    <n v="6.0899464342172491"/>
    <n v="5.3093525179856114"/>
    <n v="4.5588235294117645"/>
    <n v="0.59030465718278946"/>
    <n v="272.2"/>
    <n v="269.2"/>
    <n v="0.38769653441040014"/>
    <n v="650.9821483932011"/>
    <n v="57.277873115080638"/>
    <n v="117.26988738008487"/>
    <n v="533.71226101311629"/>
    <n v="533.71228027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6"/>
    <x v="10"/>
    <s v="IRL"/>
    <n v="178"/>
    <n v="2884"/>
    <n v="6625.5588933019644"/>
    <n v="23.035196093235353"/>
    <n v="29.492846264867612"/>
    <n v="1137.4072636207097"/>
    <n v="0.21632697947701923"/>
    <n v="10.541147932793493"/>
    <n v="-16.100000000000001"/>
    <n v="436.3"/>
    <n v="376.3"/>
    <n v="619.78651199275237"/>
    <n v="963.16327087833633"/>
    <n v="6.869999999"/>
    <n v="6.9445868730764415"/>
    <n v="6.3217425240579272"/>
    <n v="5.4155395683453227"/>
    <n v="4.9999999999999991"/>
    <n v="0.60039481076450929"/>
    <n v="308.8"/>
    <n v="293.3"/>
    <n v="0.38944729648312676"/>
    <n v="687.84614219919013"/>
    <n v="65.383722725937446"/>
    <n v="118.50504067564005"/>
    <n v="569.34110152355004"/>
    <n v="569.341125488281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7"/>
    <x v="10"/>
    <s v="IRL"/>
    <n v="178"/>
    <n v="2899.7"/>
    <n v="6915.0012893762741"/>
    <n v="24.041505516883813"/>
    <n v="30.341778480914282"/>
    <n v="1242.2496062782345"/>
    <n v="0.21876786889545158"/>
    <n v="10.871116184496842"/>
    <n v="15.2"/>
    <n v="451.4"/>
    <n v="417.7"/>
    <n v="670.94349393501136"/>
    <n v="1076.5679785785276"/>
    <n v="7.7799999990000002"/>
    <n v="6.9158123447411173"/>
    <n v="6.5690109838879582"/>
    <n v="5.8402877697841724"/>
    <n v="5.4044117647058805"/>
    <n v="0.58408951303306844"/>
    <n v="344.6"/>
    <n v="327.7"/>
    <n v="0.45157953983682519"/>
    <n v="738.63117827580015"/>
    <n v="76.110584203409459"/>
    <n v="135.77206325245149"/>
    <n v="602.85911502334864"/>
    <n v="602.859130859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8"/>
    <x v="10"/>
    <s v="IRL"/>
    <n v="178"/>
    <n v="2912.2"/>
    <n v="7379.9504202377429"/>
    <n v="25.658002264592238"/>
    <n v="32.792596781481002"/>
    <n v="1401.7156904884193"/>
    <n v="0.22679279988198778"/>
    <n v="11.388363714193986"/>
    <n v="-16.3"/>
    <n v="563.29999999999995"/>
    <n v="483.6"/>
    <n v="716.19774719162501"/>
    <n v="1231.9168932363239"/>
    <n v="7.1699999989999998"/>
    <n v="7.3635432794237978"/>
    <n v="7.3821578390366591"/>
    <n v="6.158848920863309"/>
    <n v="5.8823529411764701"/>
    <n v="0.5749198177023388"/>
    <n v="393.5"/>
    <n v="374.9"/>
    <n v="0.4557271626880976"/>
    <n v="868.90568474784595"/>
    <n v="87.744170432056336"/>
    <n v="169.16832573583847"/>
    <n v="699.73735901200746"/>
    <n v="699.7373657226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99"/>
    <x v="10"/>
    <s v="IRL"/>
    <n v="178"/>
    <n v="2925.2"/>
    <n v="7540.8370644965698"/>
    <n v="26.217359665072259"/>
    <n v="34.522316777705846"/>
    <n v="1618.448600519941"/>
    <n v="0.25274898854887468"/>
    <n v="12.232012271251739"/>
    <n v="-69.099999999999994"/>
    <n v="666.1"/>
    <n v="536.9"/>
    <n v="765.38715290533548"/>
    <n v="1356.1960249625608"/>
    <n v="8.25"/>
    <n v="8.4757556359432975"/>
    <n v="8.2011048745157922"/>
    <n v="5.8402877697841724"/>
    <n v="6.6911764705882346"/>
    <n v="0.54885908275102113"/>
    <n v="463.1"/>
    <n v="444.2"/>
    <n v="0.45263291819486218"/>
    <n v="941.38257741819325"/>
    <n v="98.534375954021598"/>
    <n v="194.73111898554566"/>
    <n v="746.65145843264759"/>
    <n v="746.6514282226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0"/>
    <x v="10"/>
    <s v="IRL"/>
    <n v="178"/>
    <n v="2949.9"/>
    <n v="7677.6865081230781"/>
    <n v="26.693146511125899"/>
    <n v="35.234237707557249"/>
    <n v="1824.3172604048389"/>
    <n v="0.24351392982100953"/>
    <n v="13.234402311561373"/>
    <n v="-67.623863636363694"/>
    <n v="728.49670000000003"/>
    <n v="598.54863999999998"/>
    <n v="816.54413484759436"/>
    <n v="1485.1356241285318"/>
    <n v="7.3099999990000004"/>
    <n v="8.944297456810288"/>
    <n v="9.6332974929476123"/>
    <n v="6.6897841726618701"/>
    <n v="7.7573529411764692"/>
    <n v="0.53258975853451951"/>
    <n v="546.20000000000005"/>
    <n v="532.79999999999995"/>
    <n v="0.45395657213173302"/>
    <n v="973.60804498038999"/>
    <n v="120.75184710257001"/>
    <n v="238.78830436069165"/>
    <n v="734.81974061969834"/>
    <n v="734.81976318359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1"/>
    <x v="10"/>
    <s v="IRL"/>
    <n v="178"/>
    <n v="2978.2"/>
    <n v="7953.5691832870334"/>
    <n v="27.652312616728342"/>
    <n v="36.08914419183759"/>
    <n v="2085.3326319662947"/>
    <n v="0.23966320328254628"/>
    <n v="14.420504405522061"/>
    <n v="-73.698863636363797"/>
    <n v="804.89040800000009"/>
    <n v="670.21696400000008"/>
    <n v="865.73354056130484"/>
    <n v="1612.5217341479247"/>
    <n v="4.8099999990000004"/>
    <n v="9.3866340000000008"/>
    <n v="11.027654749895518"/>
    <n v="6.3712230215827335"/>
    <n v="9.117647058823529"/>
    <n v="0.52731792431473767"/>
    <n v="643.6"/>
    <n v="620.6"/>
    <n v="0.42571433758412808"/>
    <n v="1005.8334118274124"/>
    <n v="129.68516720596156"/>
    <n v="282.45551974183149"/>
    <n v="723.37789208558104"/>
    <n v="723.377868652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2"/>
    <x v="10"/>
    <s v="IRL"/>
    <n v="178"/>
    <n v="3024.4"/>
    <n v="8373.41795977117"/>
    <n v="29.112008176237158"/>
    <n v="37.794820158417579"/>
    <n v="2534.4406299389875"/>
    <n v="0.25495841571790567"/>
    <n v="15.661898476795205"/>
    <n v="-51.780681818181769"/>
    <n v="895.46026800000004"/>
    <n v="774.96297600000003"/>
    <n v="1019.2044863880816"/>
    <n v="1843.0780331580111"/>
    <n v="8"/>
    <n v="9.2172920000000005"/>
    <n v="11.515940269405574"/>
    <n v="7.1145323741007189"/>
    <n v="10.441176470588234"/>
    <n v="0.49050628227596405"/>
    <n v="746.2"/>
    <n v="736.2"/>
    <n v="0.46277238904669521"/>
    <n v="1257.1455051078115"/>
    <n v="191.14843214001974"/>
    <n v="444.57333288406727"/>
    <n v="812.57217222374413"/>
    <n v="812.5721435546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3"/>
    <x v="10"/>
    <s v="IRL"/>
    <n v="178"/>
    <n v="3073"/>
    <n v="8706.2371574183071"/>
    <n v="30.269126482006875"/>
    <n v="39.979674190260454"/>
    <n v="3060.3570574813784"/>
    <n v="0.27327791718734074"/>
    <n v="17.450861484678772"/>
    <n v="-98.981818181818184"/>
    <n v="1213.6361240000001"/>
    <n v="1029.3461480000001"/>
    <n v="1125.4536027296963"/>
    <n v="2316.5418614822952"/>
    <n v="12.75"/>
    <n v="10.88955"/>
    <n v="13.721160262888997"/>
    <n v="6.5835971223021579"/>
    <n v="13.235294117647058"/>
    <n v="0.46035033947679049"/>
    <n v="888.2"/>
    <n v="891"/>
    <n v="0.46773237204093709"/>
    <n v="1557.1970259958332"/>
    <n v="250.8637157619265"/>
    <n v="574.43507898404016"/>
    <n v="982.76194701179293"/>
    <n v="982.761962890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4"/>
    <x v="10"/>
    <s v="IRL"/>
    <n v="178"/>
    <n v="3123.9"/>
    <n v="8787.4593886871698"/>
    <n v="30.551513229229027"/>
    <n v="39.825365113138673"/>
    <n v="3400.4536910475699"/>
    <n v="0.29246295634935821"/>
    <n v="20.411657689152072"/>
    <n v="-301.88636363636368"/>
    <n v="1712.1641360000001"/>
    <n v="1275.8536800000002"/>
    <n v="1227.7675666142143"/>
    <n v="2784.5162541158634"/>
    <n v="12"/>
    <n v="14.85469"/>
    <n v="17.481762348331795"/>
    <n v="6.1588489208633082"/>
    <n v="15.294117647058822"/>
    <n v="0.50340285522458761"/>
    <n v="1002.5"/>
    <n v="1086.5999999999999"/>
    <n v="0.46269356896762454"/>
    <n v="1789.5730597188633"/>
    <n v="284.20459774463416"/>
    <n v="608.83416851423044"/>
    <n v="1180.7388912046329"/>
    <n v="1180.73889160156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5"/>
    <x v="10"/>
    <s v="IRL"/>
    <n v="178"/>
    <n v="3177.2"/>
    <n v="8758.5637687813814"/>
    <n v="30.451051323828366"/>
    <n v="38.659213451265764"/>
    <n v="4275.8965584684483"/>
    <n v="0.2312069742740491"/>
    <n v="24.672707166553703"/>
    <n v="-68.677632387174938"/>
    <n v="1857.863476"/>
    <n v="1623.9569680000002"/>
    <n v="1471.7470189542184"/>
    <n v="3361.5931811024184"/>
    <n v="10"/>
    <n v="14.19172"/>
    <n v="18.622232935148933"/>
    <n v="8.3887769784172654"/>
    <n v="20"/>
    <n v="0.54785635518519393"/>
    <n v="1254"/>
    <n v="1502"/>
    <n v="0.53700807847530552"/>
    <n v="2007.4528921328424"/>
    <n v="345.91515140191086"/>
    <n v="712.34465881074209"/>
    <n v="1295.1082333221002"/>
    <n v="1295.10827636718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6"/>
    <x v="10"/>
    <s v="IRL"/>
    <n v="178"/>
    <n v="3227.8"/>
    <n v="8903.6068845956961"/>
    <n v="30.955325252799732"/>
    <n v="40.218164007543017"/>
    <n v="5267.0532417933528"/>
    <n v="0.24760205436574098"/>
    <n v="29.110334248920914"/>
    <n v="-256.75136197435023"/>
    <n v="2535.1685160000002"/>
    <n v="2159.5004880000001"/>
    <n v="1721.629199979868"/>
    <n v="3842.6049835014373"/>
    <n v="14.75"/>
    <n v="14.84792"/>
    <n v="21.717495631224562"/>
    <n v="10.406330935251798"/>
    <n v="23.676470588235293"/>
    <n v="0.6132147746214337"/>
    <n v="1670.5"/>
    <n v="1842.2"/>
    <n v="0.63829643262222102"/>
    <n v="2500.3785129588823"/>
    <n v="467.02564270004603"/>
    <n v="943.69352806746861"/>
    <n v="1556.6849848914137"/>
    <n v="1556.68493652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7"/>
    <x v="10"/>
    <s v="IRL"/>
    <n v="178"/>
    <n v="3271.9"/>
    <n v="9335.3216514210671"/>
    <n v="32.456275507761809"/>
    <n v="41.406358742882468"/>
    <n v="6411.3237268757039"/>
    <n v="0.27598267539166454"/>
    <n v="33.078871330217957"/>
    <n v="-317.21819446298582"/>
    <n v="3355.0226400000001"/>
    <n v="2825.7796320000002"/>
    <n v="2109.2417170039071"/>
    <n v="4470.1847188425836"/>
    <n v="6.75"/>
    <n v="13.093529999999999"/>
    <n v="26.98103430374983"/>
    <n v="10.300143884892083"/>
    <n v="27.352941176470587"/>
    <n v="0.58634445866963569"/>
    <n v="1966.4"/>
    <n v="2161.1"/>
    <n v="0.57011324597475654"/>
    <n v="2943.3956202455406"/>
    <n v="613.97723401499002"/>
    <n v="1234.8436037156528"/>
    <n v="1708.5520165298879"/>
    <n v="1708.55200195312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8"/>
    <x v="10"/>
    <s v="IRL"/>
    <n v="178"/>
    <n v="3314"/>
    <n v="9878.6129578734417"/>
    <n v="34.345145862915125"/>
    <n v="43.964759323442401"/>
    <n v="7576.9460975209104"/>
    <n v="0.28971443564356286"/>
    <n v="35.60446616487711"/>
    <n v="-475.87043333879592"/>
    <n v="4069.3431880000003"/>
    <n v="3384.9500720000001"/>
    <n v="2689.6767044256912"/>
    <n v="5752.9286038707241"/>
    <n v="11.849999999"/>
    <n v="13.040190000000001"/>
    <n v="34.107120881323148"/>
    <n v="9.5568345323740989"/>
    <n v="31.176470588235293"/>
    <n v="0.60651964055698537"/>
    <n v="2248.1999999999998"/>
    <n v="2590.3000000000002"/>
    <n v="0.53410461872296755"/>
    <n v="3778.8647847972993"/>
    <n v="828.78549088553677"/>
    <n v="1618.6325923433521"/>
    <n v="2160.2321924539469"/>
    <n v="2160.232177734375"/>
    <m/>
    <m/>
    <m/>
    <n v="0"/>
    <m/>
    <n v="1"/>
    <n v="1"/>
    <s v="PEG"/>
    <s v="USA"/>
    <m/>
    <m/>
    <m/>
    <m/>
    <m/>
    <m/>
    <m/>
    <m/>
    <m/>
    <m/>
    <m/>
    <m/>
    <m/>
    <m/>
    <m/>
    <m/>
    <m/>
    <m/>
    <m/>
    <m/>
  </r>
  <r>
    <x v="109"/>
    <x v="10"/>
    <s v="IRL"/>
    <n v="178"/>
    <n v="3368.2"/>
    <n v="10128.413794937191"/>
    <n v="35.213632787366869"/>
    <n v="46.572206378130964"/>
    <n v="8975.9085447553516"/>
    <n v="0.32283081152867799"/>
    <n v="40.318553133806581"/>
    <n v="-1073.1185605959395"/>
    <n v="5266.4404680000007"/>
    <n v="3949.63346"/>
    <n v="2910.045242023114"/>
    <n v="6842.5815884779167"/>
    <n v="16.5"/>
    <n v="15.306839999999999"/>
    <n v="44.507565501344736"/>
    <n v="8.2825899280575523"/>
    <n v="36.17647058823529"/>
    <n v="0.65361872326328618"/>
    <n v="2680.8"/>
    <n v="3180.5"/>
    <n v="0.48859525483200006"/>
    <n v="4905.4337418238856"/>
    <n v="1112.8786897381322"/>
    <n v="1797.5063270795429"/>
    <n v="3107.9274147443425"/>
    <n v="3107.9274902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0"/>
    <x v="10"/>
    <s v="IRL"/>
    <n v="178"/>
    <n v="3401"/>
    <n v="10321.464313259001"/>
    <n v="35.884814889444208"/>
    <n v="47.377277056599212"/>
    <n v="10652.098235357995"/>
    <n v="0.2733736745372809"/>
    <n v="47.665251667677374"/>
    <n v="-1109.1862702402566"/>
    <n v="5939.0201240000006"/>
    <n v="4652.1405480000003"/>
    <n v="3252.532980967821"/>
    <n v="8150.4396417910848"/>
    <n v="14"/>
    <n v="15.59895"/>
    <n v="51.059631050695884"/>
    <n v="8.4949640287769768"/>
    <n v="43.823529411764703"/>
    <n v="0.66584713674049856"/>
    <n v="3423"/>
    <n v="4032"/>
    <n v="0.48664524636800005"/>
    <n v="5752.5418514235562"/>
    <n v="1332.3630979920415"/>
    <n v="2109.6820509341755"/>
    <n v="3642.8598004893806"/>
    <n v="3642.85986328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1"/>
    <x v="10"/>
    <s v="IRL"/>
    <n v="178"/>
    <n v="3443.4"/>
    <n v="10450.477594831998"/>
    <n v="36.333357614295721"/>
    <n v="47.075052760391721"/>
    <n v="12925.175512725844"/>
    <n v="0.28316727519391899"/>
    <n v="57.3930724503264"/>
    <n v="-1701.428265710668"/>
    <n v="7177.0707320000001"/>
    <n v="5519.2485120000001"/>
    <n v="3481.8853100040574"/>
    <n v="9569.458767841259"/>
    <n v="16.5"/>
    <n v="17.544689999999999"/>
    <n v="56.99537852211332"/>
    <n v="11.46820143884892"/>
    <n v="51.029411764705877"/>
    <n v="0.71833043038550759"/>
    <n v="4242.1457471792573"/>
    <n v="5249.5862620272901"/>
    <n v="0.62129821370400007"/>
    <n v="7068.220312473969"/>
    <n v="1705.1774590543162"/>
    <n v="2500.8775360347704"/>
    <n v="4567.342776439199"/>
    <n v="4567.34277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2"/>
    <x v="10"/>
    <s v="IRL"/>
    <n v="178"/>
    <n v="3480"/>
    <n v="10495.111925681"/>
    <n v="36.488538570371212"/>
    <n v="44.574692089669533"/>
    <n v="15333.046211897912"/>
    <n v="0.26992221676831135"/>
    <n v="67.220775514572111"/>
    <n v="-1460.4114724859928"/>
    <n v="7481.070436"/>
    <n v="6451.7242880000003"/>
    <n v="3752.1776900966665"/>
    <n v="10808.698875020473"/>
    <n v="14"/>
    <n v="17.331320000000002"/>
    <n v="62.838829465128121"/>
    <n v="13.273381294964029"/>
    <n v="58.823529411764696"/>
    <n v="0.76703069158311354"/>
    <n v="5313.2797696194302"/>
    <n v="6632.895456620271"/>
    <n v="0.70456184247600007"/>
    <n v="7949.0820549221153"/>
    <n v="1976.9053391320433"/>
    <n v="2840.2271487110902"/>
    <n v="5108.854906211026"/>
    <n v="5108.85498046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3"/>
    <x v="10"/>
    <s v="IRL"/>
    <n v="178"/>
    <n v="3504"/>
    <n v="10347.196072956001"/>
    <n v="35.974276946908319"/>
    <n v="43.478385387278166"/>
    <n v="16900.175432574604"/>
    <n v="0.23468677623106263"/>
    <n v="74.269610815824208"/>
    <n v="-1093.4874396326138"/>
    <n v="8270.2095640000007"/>
    <n v="7772.4691160000002"/>
    <n v="4074.6356191159434"/>
    <n v="11409.017449401066"/>
    <n v="12.25"/>
    <n v="14.127370000000001"/>
    <n v="63.025990314192015"/>
    <n v="14.76"/>
    <n v="65.735294117647044"/>
    <n v="0.86145186365136039"/>
    <n v="6112.4148539463795"/>
    <n v="7404.1256134249788"/>
    <n v="0.80467776572000005"/>
    <n v="9001.1131615473132"/>
    <n v="2306.8532617747746"/>
    <n v="3206.7878557346562"/>
    <n v="5794.3253058126566"/>
    <n v="5794.3251953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4"/>
    <x v="10"/>
    <s v="IRL"/>
    <n v="178"/>
    <n v="3529"/>
    <n v="10603.116695188999"/>
    <n v="36.864040635130849"/>
    <n v="43.542187846773686"/>
    <n v="18716.281681825349"/>
    <n v="0.22243359047707512"/>
    <n v="80.644240716298626"/>
    <n v="-1083.1787459321995"/>
    <n v="9949.2960120000007"/>
    <n v="9794.1459040000009"/>
    <n v="4446.3976956439701"/>
    <n v="12560.739751360874"/>
    <n v="13.230829999999999"/>
    <n v="14.84707"/>
    <n v="59.436420962547189"/>
    <n v="16.45"/>
    <n v="72.941176470588232"/>
    <n v="0.91497414396160137"/>
    <n v="6801.4480585082929"/>
    <n v="8061.3687877234006"/>
    <n v="0.92255325716399994"/>
    <n v="10078.185522789483"/>
    <n v="2644.5295086517999"/>
    <n v="3614.9390189311248"/>
    <n v="6463.2465038583596"/>
    <n v="6463.24658203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5"/>
    <x v="10"/>
    <s v="IRL"/>
    <n v="178"/>
    <n v="3540"/>
    <n v="10776.023006829"/>
    <n v="37.465187022707596"/>
    <n v="44.593816027618203"/>
    <n v="20331.105944598719"/>
    <n v="0.19653116116758068"/>
    <n v="85.033710270038881"/>
    <n v="-878.30934187025684"/>
    <n v="10536.031192"/>
    <n v="10764.424752000001"/>
    <n v="4513.7506828657433"/>
    <n v="13229.242657646422"/>
    <n v="11.925000000000001"/>
    <n v="12.985150000000001"/>
    <n v="59.019339951944879"/>
    <n v="17.920000000000002"/>
    <n v="78.52941176470587"/>
    <n v="0.92921599248441866"/>
    <n v="7296.197358348174"/>
    <n v="8928.0543477975443"/>
    <n v="0.94561470621200006"/>
    <n v="10941.732765492561"/>
    <n v="2989.3158138243762"/>
    <n v="4121.5862795000739"/>
    <n v="6820.1464859924872"/>
    <n v="6820.14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6"/>
    <x v="10"/>
    <s v="IRL"/>
    <n v="178"/>
    <n v="3540.6"/>
    <n v="10819.866936197999"/>
    <n v="37.617619976180222"/>
    <n v="45.834058021955919"/>
    <n v="21653.990035248509"/>
    <n v="0.18666174441005381"/>
    <n v="88.272749973245823"/>
    <n v="-700.84706520683312"/>
    <n v="10028.839976000001"/>
    <n v="10377.730828"/>
    <n v="4744.6437665116282"/>
    <n v="13098.803066176071"/>
    <n v="12.52083"/>
    <n v="11.40265"/>
    <n v="60.907613662366266"/>
    <n v="18.03"/>
    <n v="84.264705882352942"/>
    <n v="1.0513181241114058"/>
    <n v="7707.9123491905502"/>
    <n v="9451.3215124228918"/>
    <n v="0.74312806399200004"/>
    <n v="11797.977808970665"/>
    <n v="3264.547200888313"/>
    <n v="4577.9037966821988"/>
    <n v="7220.0740122884663"/>
    <n v="7220.07421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7"/>
    <x v="10"/>
    <s v="IRL"/>
    <n v="178"/>
    <n v="3546.5"/>
    <n v="11195.144169801"/>
    <n v="38.922352875635873"/>
    <n v="46.701453599065559"/>
    <n v="23139.215860340406"/>
    <n v="0.16922635313312728"/>
    <n v="91.042699675382565"/>
    <n v="-82.437769539296951"/>
    <n v="10795.139748000001"/>
    <n v="11855.200892000001"/>
    <n v="5247.149877058393"/>
    <n v="14525.48609788304"/>
    <n v="10.83333"/>
    <n v="11.439909999999999"/>
    <n v="62.036206226052158"/>
    <n v="18.07"/>
    <n v="88.235294117647058"/>
    <n v="1.0770199513455301"/>
    <n v="8320.1299900424929"/>
    <n v="9952.0803301113428"/>
    <n v="0.67291673339199998"/>
    <n v="12630.659324459952"/>
    <n v="3551.4225964652537"/>
    <n v="5268.8236434542296"/>
    <n v="7361.8356810057221"/>
    <n v="7361.83544921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8"/>
    <x v="10"/>
    <s v="IRL"/>
    <n v="178"/>
    <n v="3530.7"/>
    <n v="11582.376225789001"/>
    <n v="40.268649314459743"/>
    <n v="48.598791449575238"/>
    <n v="24715.88973572987"/>
    <n v="0.16227781701082508"/>
    <n v="92.992187778689399"/>
    <n v="-68.749733098483432"/>
    <n v="12161.563288000001"/>
    <n v="13663.447836000001"/>
    <n v="5738.430489734862"/>
    <n v="15446.715712642395"/>
    <n v="8.0458339999999993"/>
    <n v="9.511101"/>
    <n v="63.56660068766827"/>
    <n v="17.440000000000001"/>
    <n v="92.058823529411768"/>
    <n v="1.0665707046274615"/>
    <n v="9066.2156735073258"/>
    <n v="10209.731958568"/>
    <n v="0.65646767168800002"/>
    <n v="13885.763979286452"/>
    <n v="4094.3631350050896"/>
    <n v="6007.2571555787572"/>
    <n v="7878.5068237076957"/>
    <n v="7878.5068359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19"/>
    <x v="10"/>
    <s v="IRL"/>
    <n v="178"/>
    <n v="3509.5"/>
    <n v="12306.528289618002"/>
    <n v="42.786321417334804"/>
    <n v="50.529298043789709"/>
    <n v="27413.147777895745"/>
    <n v="0.18835947443677653"/>
    <n v="96.789498091534966"/>
    <n v="-493.39725440664967"/>
    <n v="14696.731804000001"/>
    <n v="16193.890968000002"/>
    <n v="6463.4655874751334"/>
    <n v="16223.424189124944"/>
    <n v="10.035"/>
    <n v="9.3172040000000003"/>
    <n v="84.162561616793596"/>
    <n v="16.100000000000001"/>
    <n v="95.588235294117652"/>
    <n v="0.97959147836556859"/>
    <n v="9231.637909703426"/>
    <n v="9760.3357625839999"/>
    <n v="0.70554314722"/>
    <n v="15794.962053431551"/>
    <n v="4955.5045433515315"/>
    <n v="7509.5876147464633"/>
    <n v="8285.3744386850885"/>
    <n v="8285.37402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0"/>
    <x v="10"/>
    <s v="IRL"/>
    <n v="178"/>
    <n v="3505.8"/>
    <n v="13269.422318059"/>
    <n v="46.134031870043458"/>
    <n v="52.21427876393043"/>
    <n v="29719.134418219957"/>
    <n v="0.2175128560346129"/>
    <n v="100"/>
    <n v="-523.79000000000212"/>
    <n v="14972.379204000001"/>
    <n v="16293.911596000002"/>
    <n v="6985.341184543191"/>
    <n v="18729.939520674536"/>
    <n v="11.30667"/>
    <n v="10.4391"/>
    <n v="100"/>
    <n v="14.09"/>
    <n v="100"/>
    <n v="0.90614898257231902"/>
    <n v="9921.3405623299986"/>
    <n v="10787.844989164001"/>
    <n v="0.6045884683160001"/>
    <n v="17388.679973159276"/>
    <n v="5484.7401869158875"/>
    <n v="8208.2305153392972"/>
    <n v="9180.4494578199774"/>
    <n v="9180.44921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1"/>
    <x v="10"/>
    <s v="IRL"/>
    <n v="178"/>
    <n v="3525.7"/>
    <n v="13411.114956706999"/>
    <n v="46.626657136649143"/>
    <n v="52.475713988604411"/>
    <n v="30920.600482097507"/>
    <n v="0.19765971740261873"/>
    <n v="103.19623301109407"/>
    <n v="-129.08900000000025"/>
    <n v="15700.875904"/>
    <n v="17178.345968000001"/>
    <n v="7031.5638228326443"/>
    <n v="19622.495289621635"/>
    <n v="10.4275"/>
    <n v="9.5246479999999991"/>
    <n v="100.09584590285704"/>
    <n v="15.78"/>
    <n v="106.92476474389167"/>
    <n v="0.91704086640934801"/>
    <n v="10630.83389885"/>
    <n v="11649.514001059999"/>
    <n v="0.62129742613999994"/>
    <n v="18318.594220679453"/>
    <n v="5966.9876191357444"/>
    <n v="8877.0799766895198"/>
    <n v="9441.5142439899337"/>
    <n v="9441.514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2"/>
    <x v="10"/>
    <s v="IRL"/>
    <n v="178"/>
    <n v="3554.5"/>
    <n v="13778.6139212"/>
    <n v="47.904347192308485"/>
    <n v="53.550609647760318"/>
    <n v="32930.181589402935"/>
    <n v="0.16758446578476163"/>
    <n v="106.41565298041593"/>
    <n v="112.95000000000107"/>
    <n v="16774.325636000001"/>
    <n v="19179.546092"/>
    <n v="7087.0309887799876"/>
    <n v="21916.733313471461"/>
    <n v="14.31833"/>
    <n v="9.4662249999999997"/>
    <n v="103.72157918196595"/>
    <n v="15.03"/>
    <n v="114.67818143082978"/>
    <n v="0.88587905428944613"/>
    <n v="11397.776561209997"/>
    <n v="12478.393571776"/>
    <n v="0.58772121012800005"/>
    <n v="19479.897292475878"/>
    <n v="6681.6000000000013"/>
    <n v="9752.1238264347066"/>
    <n v="9727.7734660411716"/>
    <n v="9727.77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3"/>
    <x v="10"/>
    <s v="IRL"/>
    <n v="178"/>
    <n v="3574.1"/>
    <n v="14020.148038919"/>
    <n v="48.744093069518698"/>
    <n v="54.663543963547376"/>
    <n v="35463.988080867406"/>
    <n v="0.15594315407747333"/>
    <n v="107.91388720436628"/>
    <n v="1251.626000000002"/>
    <n v="18860.582672"/>
    <n v="22474.713868000003"/>
    <n v="8658.6006906213788"/>
    <n v="25488.012668276366"/>
    <n v="9.1191659999999999"/>
    <n v="7.7008330000000003"/>
    <n v="96.211335751863672"/>
    <n v="15.59"/>
    <n v="122.96232765920536"/>
    <n v="0.91334714297049691"/>
    <n v="12271.452551274"/>
    <n v="13312.631263004003"/>
    <n v="0.67724912295600004"/>
    <n v="20832.013122957182"/>
    <n v="7462.0999999999995"/>
    <n v="11114.198151074332"/>
    <n v="9717.8149718828518"/>
    <n v="9717.81542968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4"/>
    <x v="10"/>
    <s v="IRL"/>
    <n v="178"/>
    <n v="3585.9"/>
    <n v="14797.614478941001"/>
    <n v="51.447124193416997"/>
    <n v="56.780540974475869"/>
    <n v="38114.64921626413"/>
    <n v="0.16666533456859078"/>
    <n v="110.44483287553953"/>
    <n v="1062.3199999999974"/>
    <n v="22300.662224"/>
    <n v="25923.456624000002"/>
    <n v="9805.142228001183"/>
    <n v="28092.796722978794"/>
    <n v="5.93"/>
    <n v="7.920833"/>
    <n v="100.92374038807456"/>
    <n v="14.57"/>
    <n v="127.08708233325723"/>
    <n v="0.86109029590636021"/>
    <n v="13413.763200323998"/>
    <n v="13912.661963732004"/>
    <n v="0.66862844741200012"/>
    <n v="22876.450660844403"/>
    <n v="8352.6"/>
    <n v="12450.61836462159"/>
    <n v="10425.832296222814"/>
    <n v="10425.832031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5"/>
    <x v="10"/>
    <s v="IRL"/>
    <n v="178"/>
    <n v="3601.3"/>
    <n v="16147.816609572999"/>
    <n v="56.141395476109032"/>
    <n v="58.980351999971845"/>
    <n v="43177.408736000005"/>
    <n v="0.18851233036626294"/>
    <n v="113.22370063853315"/>
    <n v="1142.0843879818192"/>
    <n v="26989.818280000003"/>
    <n v="31706.539076000001"/>
    <n v="11159.465529882147"/>
    <n v="31585.911430562297"/>
    <n v="6.2474999999999996"/>
    <n v="8.2550000000000008"/>
    <n v="119.74712001085607"/>
    <n v="11.98"/>
    <n v="132.91208918824697"/>
    <n v="0.78544068291259306"/>
    <n v="13918.10335863032"/>
    <n v="14683.435463704003"/>
    <n v="0.62373336159199999"/>
    <n v="26113.49017183547"/>
    <n v="9474.7000000000007"/>
    <n v="14512.267684896999"/>
    <n v="11601.222486938468"/>
    <n v="11601.2226562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6"/>
    <x v="10"/>
    <s v="IRL"/>
    <n v="178"/>
    <n v="3626.1"/>
    <n v="17495.460114808"/>
    <n v="60.826771141284411"/>
    <n v="62.78590851082857"/>
    <n v="47426.629059203573"/>
    <n v="0.20506816785399956"/>
    <n v="115.13930011058395"/>
    <n v="1392.9213238906966"/>
    <n v="30298.374644000003"/>
    <n v="35483.696020000003"/>
    <n v="12984.159203308636"/>
    <n v="36599.011642897131"/>
    <n v="5.4183339999999998"/>
    <n v="7.2891659999999998"/>
    <n v="135.98725743127432"/>
    <n v="11.72"/>
    <n v="139.48104478468258"/>
    <n v="0.70665404606519544"/>
    <n v="22291.204950557854"/>
    <n v="21448.218440824312"/>
    <n v="0.62502811680800008"/>
    <n v="30380.026620528497"/>
    <n v="11056.000000000002"/>
    <n v="16708.761582091134"/>
    <n v="13671.265038437361"/>
    <n v="13671.264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7"/>
    <x v="10"/>
    <s v="IRL"/>
    <n v="178"/>
    <n v="3664.3"/>
    <n v="19173.750714320002"/>
    <n v="66.661713322581008"/>
    <n v="66.267610289139185"/>
    <n v="54722.608953544375"/>
    <n v="0.22237117117117117"/>
    <n v="116.81054471515714"/>
    <n v="1505.7793759838344"/>
    <n v="35606.556004000005"/>
    <n v="42154.363100000002"/>
    <n v="16415.639826797054"/>
    <n v="44670.039608015228"/>
    <n v="6.0916670000000002"/>
    <n v="6.2933339999999998"/>
    <n v="161.03180273420764"/>
    <n v="10.199999999999999"/>
    <n v="151.22618903348285"/>
    <n v="0.62430270270270272"/>
    <n v="24909.700169368134"/>
    <n v="23167.251391572627"/>
    <n v="0.65964312973600003"/>
    <n v="37780.348428070371"/>
    <n v="13221.199999999999"/>
    <n v="21276.545734153471"/>
    <n v="16503.802693916899"/>
    <n v="16503.80273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8"/>
    <x v="10"/>
    <s v="IRL"/>
    <n v="178"/>
    <n v="3703.1"/>
    <n v="20618.027985953002"/>
    <n v="71.683057287797624"/>
    <n v="70.931516351790663"/>
    <n v="63419.751311112632"/>
    <n v="0.24129173617508651"/>
    <n v="119.63400278243498"/>
    <n v="395.99228001575568"/>
    <n v="46525.3433"/>
    <n v="53414.953172000001"/>
    <n v="20676.926861481836"/>
    <n v="52406.227124901103"/>
    <n v="5.4258329999999999"/>
    <n v="4.7966670000000002"/>
    <n v="208.48586391844273"/>
    <n v="7.7"/>
    <n v="166.5107555230345"/>
    <n v="0.52387769837910514"/>
    <n v="27776.522606670478"/>
    <n v="25149.21182590854"/>
    <n v="0.70227081880000009"/>
    <n v="45734.005226624206"/>
    <n v="15868.99901980361"/>
    <n v="25014.041007598629"/>
    <n v="20719.964219025573"/>
    <n v="20719.96484375"/>
    <m/>
    <m/>
    <m/>
    <n v="0"/>
    <m/>
    <n v="1"/>
    <n v="0"/>
    <s v="PEG"/>
    <s v="DEU"/>
    <m/>
    <m/>
    <m/>
    <m/>
    <m/>
    <m/>
    <m/>
    <m/>
    <m/>
    <m/>
    <m/>
    <m/>
    <m/>
    <m/>
    <m/>
    <m/>
    <m/>
    <m/>
    <m/>
    <m/>
  </r>
  <r>
    <x v="129"/>
    <x v="10"/>
    <s v="IRL"/>
    <n v="178"/>
    <n v="3741.6"/>
    <n v="22526.414036917002"/>
    <n v="78.317976335908682"/>
    <n v="76.735260080456641"/>
    <n v="73165.597144253494"/>
    <n v="0.24677217376284652"/>
    <n v="121.59597617094138"/>
    <n v="-28.399247697292921"/>
    <n v="53647.284552000005"/>
    <n v="63183.897028000007"/>
    <n v="27195.643782607869"/>
    <n v="61452.501805953754"/>
    <n v="2.9634999999999998"/>
    <n v="4.7108340000000002"/>
    <n v="246.20241381516436"/>
    <n v="5.8"/>
    <n v="175.19216509076821"/>
    <n v="0.47341091631401677"/>
    <n v="31530.83768789814"/>
    <n v="26776.386310395264"/>
    <n v="0.73895791261200006"/>
    <n v="60484.873869852541"/>
    <n v="19638.695904"/>
    <n v="32714.328169767447"/>
    <n v="27770.545700085095"/>
    <n v="27770.544921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0"/>
    <x v="10"/>
    <s v="IRL"/>
    <n v="178"/>
    <n v="3789.5"/>
    <n v="24305.281428392002"/>
    <n v="84.502595602958507"/>
    <n v="83.832890999248406"/>
    <n v="85548.183144548311"/>
    <n v="0.24534046872116624"/>
    <n v="128.36300074911711"/>
    <n v="524.34346398718969"/>
    <n v="68840.181676000007"/>
    <n v="80652.854112000001"/>
    <n v="30516.935451444351"/>
    <n v="68957.442079064684"/>
    <n v="4.3917669999999998"/>
    <n v="5.5125000000000002"/>
    <n v="298.27001673533942"/>
    <n v="4.32"/>
    <n v="187.83066557995807"/>
    <n v="0.36401580571256137"/>
    <n v="36388.695544064962"/>
    <n v="29591.629829858666"/>
    <n v="0.85269948062000012"/>
    <n v="71784.968322881163"/>
    <n v="23664.723071999997"/>
    <n v="37714.934896021245"/>
    <n v="34070.033426859918"/>
    <n v="34070.035156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1"/>
    <x v="10"/>
    <s v="IRL"/>
    <n v="178"/>
    <n v="3847.2"/>
    <n v="25199.817704593002"/>
    <n v="87.612645466923013"/>
    <n v="86.5501109892123"/>
    <n v="96267.036563295624"/>
    <n v="0.24281930812814143"/>
    <n v="134.61634502193843"/>
    <n v="172.25423929208125"/>
    <n v="76553.583492000005"/>
    <n v="91561.403076000002"/>
    <n v="35877.327763297471"/>
    <n v="75395.973291243034"/>
    <n v="4.2617830000000003"/>
    <n v="5.0116670000000001"/>
    <n v="311.98176976608931"/>
    <n v="3.68"/>
    <n v="201.92217588142853"/>
    <n v="0.33556619900679852"/>
    <n v="39377.34914434643"/>
    <n v="34564.025476734852"/>
    <n v="0.87934119561200008"/>
    <n v="82843.625997597977"/>
    <n v="27332.408619999998"/>
    <n v="43603.246734862907"/>
    <n v="39240.379262735063"/>
    <n v="39240.378906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2"/>
    <x v="10"/>
    <s v="IRL"/>
    <n v="178"/>
    <n v="3917.2"/>
    <n v="26241.315363852998"/>
    <n v="91.233638533025442"/>
    <n v="88.444934293489311"/>
    <n v="107234.26712099434"/>
    <n v="0.24089438070020594"/>
    <n v="140.85898762173153"/>
    <n v="264.53824793184242"/>
    <n v="78476.814780000001"/>
    <n v="96877.460076000003"/>
    <n v="37572.255565604661"/>
    <n v="81051.831084911493"/>
    <n v="3.3185920000000002"/>
    <n v="5.01"/>
    <n v="353.17875803972169"/>
    <n v="4.22"/>
    <n v="213.16066649637219"/>
    <n v="0.30873272278847347"/>
    <n v="43153.494281720152"/>
    <n v="39567.991443867402"/>
    <n v="0.83289539627599996"/>
    <n v="90862.543747697666"/>
    <n v="34747.323680000001"/>
    <n v="50594.873890755189"/>
    <n v="40267.669856942477"/>
    <n v="40267.66796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3"/>
    <x v="10"/>
    <s v="IRL"/>
    <n v="178"/>
    <n v="3979.9"/>
    <n v="26603.860546948999"/>
    <n v="92.494105690553369"/>
    <n v="89.585963053929632"/>
    <n v="114787.29764167851"/>
    <n v="0.25748165654456018"/>
    <n v="145.76213748082617"/>
    <n v="564.23531425182819"/>
    <n v="75315.532884"/>
    <n v="92684.469340000011"/>
    <n v="41948.808896000002"/>
    <n v="88366.255927999999"/>
    <n v="2.3334670000000002"/>
    <n v="4.1325000000000003"/>
    <n v="401.12180446505516"/>
    <n v="4.4800000000000004"/>
    <n v="227.36488632401182"/>
    <n v="0.29818613814141309"/>
    <n v="47190.584805975173"/>
    <n v="43086.695735722365"/>
    <n v="0.69624437907199999"/>
    <n v="97577.604472000006"/>
    <n v="43309.719488000002"/>
    <n v="54567.159304000001"/>
    <n v="43010.445168000006"/>
    <n v="43010.44531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4"/>
    <x v="10"/>
    <s v="IRL"/>
    <n v="178"/>
    <n v="4045.2"/>
    <n v="27865.106583741002"/>
    <n v="96.879101771214664"/>
    <n v="91.486624814583024"/>
    <n v="123210.83089697332"/>
    <n v="0.27238492919951579"/>
    <n v="148.9601541040916"/>
    <n v="-120.80570119607384"/>
    <n v="81360.086584000004"/>
    <n v="99036.960564000008"/>
    <n v="47787.020828000001"/>
    <n v="98471.489612000005"/>
    <n v="2.106325"/>
    <n v="4.0766669999999996"/>
    <n v="436.21030583785432"/>
    <n v="4.49"/>
    <n v="238.66009850669164"/>
    <n v="0.28087171261604488"/>
    <n v="52185.239425517881"/>
    <n v="46605.830808822502"/>
    <n v="0.63314002600800001"/>
    <n v="127590.09338400001"/>
    <n v="58048.192184"/>
    <n v="72196.779444"/>
    <n v="55393.31394"/>
    <n v="55393.31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5"/>
    <x v="10"/>
    <s v="IRL"/>
    <n v="178"/>
    <n v="4133.8"/>
    <n v="28762.763149421004"/>
    <n v="100"/>
    <n v="95.965612869045231"/>
    <n v="134286.87429649837"/>
    <n v="0.30331341406805462"/>
    <n v="152.58267042414298"/>
    <n v="-4745.3826581731992"/>
    <n v="92075.682368000009"/>
    <n v="106668.455724"/>
    <n v="56347.841508000005"/>
    <n v="115680.55057600001"/>
    <n v="2.1846749999999999"/>
    <n v="3.329167"/>
    <n v="477.01786874902649"/>
    <n v="4.34"/>
    <n v="251.56790821860554"/>
    <n v="0.26053574518695921"/>
    <n v="58008.573084773561"/>
    <n v="51624.691705714489"/>
    <n v="0.63304394320000001"/>
    <n v="165922.40839200001"/>
    <n v="74596.486952000007"/>
    <n v="92252.884268000009"/>
    <n v="73669.524124000003"/>
    <n v="73669.52343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6"/>
    <x v="10"/>
    <s v="IRL"/>
    <n v="178"/>
    <n v="4232.8999999999996"/>
    <n v="29375.982964321003"/>
    <n v="102.13199201938407"/>
    <n v="100"/>
    <n v="145806.05405186687"/>
    <n v="0.31879952863336108"/>
    <n v="158.59344344165805"/>
    <n v="-7796.0590571924768"/>
    <n v="103381.16358800001"/>
    <n v="115100.90347200001"/>
    <n v="67631.270936000001"/>
    <n v="140062.74445200001"/>
    <n v="3.0792250000000001"/>
    <n v="3.7650000000000001"/>
    <n v="544.80015915741399"/>
    <n v="4.41"/>
    <n v="260.71930772897321"/>
    <n v="0.23645299808159062"/>
    <n v="65228.304517129982"/>
    <n v="56641.26470123577"/>
    <n v="0.62724195921199999"/>
    <n v="209247.09159600001"/>
    <n v="87658.235892000012"/>
    <n v="108108.12271600003"/>
    <n v="101138.96888"/>
    <n v="101138.96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7"/>
    <x v="10"/>
    <s v="IRL"/>
    <n v="178"/>
    <n v="4375.8"/>
    <n v="30066.844156117"/>
    <n v="104.53392116717495"/>
    <n v="103.2370988587426"/>
    <n v="155388.68062226824"/>
    <n v="0.29228405391426049"/>
    <n v="166.30756608283096"/>
    <n v="-10103.070836758794"/>
    <n v="112616.92661600001"/>
    <n v="125462.88302000001"/>
    <n v="72438.561591999998"/>
    <n v="155463.558472"/>
    <n v="4.2776079999999999"/>
    <n v="4.3058329999999998"/>
    <n v="547.34199504772846"/>
    <n v="4.9800000000000004"/>
    <n v="276.44612808454144"/>
    <n v="0.23942327401822519"/>
    <n v="69179.956529279851"/>
    <n v="62366.315939564258"/>
    <n v="0.57466339900800001"/>
    <n v="243912.50862000001"/>
    <n v="97438.993208"/>
    <n v="120508.31789600001"/>
    <n v="123404.19072399999"/>
    <n v="123404.1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8"/>
    <x v="10"/>
    <s v="IRL"/>
    <n v="178"/>
    <n v="4485.1000000000004"/>
    <n v="28248.441720917002"/>
    <n v="98.211849724478384"/>
    <n v="101.22220584948955"/>
    <n v="147672.43083884456"/>
    <n v="0.24603102748590025"/>
    <n v="173.0496200906075"/>
    <n v="-9225.416426899219"/>
    <n v="111664.76174"/>
    <n v="124389.433288"/>
    <n v="62873.596812000003"/>
    <n v="155628.15934800002"/>
    <n v="4.634233"/>
    <n v="4.5258330000000004"/>
    <n v="474.0523935436596"/>
    <n v="6.77"/>
    <n v="290.65041784469281"/>
    <n v="0.42513739804272122"/>
    <n v="65721.465531789407"/>
    <n v="67564.630471261014"/>
    <n v="0.53548287757200008"/>
    <n v="243773.109792"/>
    <n v="90552.533592000007"/>
    <n v="113862.852864"/>
    <n v="129910.25692800002"/>
    <n v="129910.2578125"/>
    <m/>
    <m/>
    <m/>
    <n v="1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39"/>
    <x v="10"/>
    <s v="IRL"/>
    <n v="178"/>
    <n v="4533.3999999999996"/>
    <n v="26622.466118757002"/>
    <n v="92.558792006368535"/>
    <n v="95.454484047947375"/>
    <n v="133666.32569854675"/>
    <n v="0.20234448945038536"/>
    <n v="165.29625798166447"/>
    <n v="-6233.9904876228202"/>
    <n v="106853.53326400001"/>
    <n v="124904.50014400001"/>
    <n v="70894.936152000009"/>
    <n v="149620.62115600001"/>
    <n v="1.2283580000000001"/>
    <n v="5.2249999999999996"/>
    <n v="387.62997327296563"/>
    <n v="12.61"/>
    <n v="291.00856634995512"/>
    <n v="0.61753879821522839"/>
    <n v="58930.825581590158"/>
    <n v="68536.689342278667"/>
    <n v="0.56465031031199997"/>
    <n v="224875.511612"/>
    <n v="86797.428440000003"/>
    <n v="110325.90294"/>
    <n v="114549.60867200002"/>
    <n v="114549.6093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0"/>
    <x v="10"/>
    <s v="IRL"/>
    <n v="178"/>
    <n v="4554.8"/>
    <n v="26967.291937765003"/>
    <n v="93.757653941908771"/>
    <n v="95.900877484557824"/>
    <n v="131965.53367086998"/>
    <n v="0.17243517508242856"/>
    <n v="163.7338137195448"/>
    <n v="-1574.3288243926495"/>
    <n v="114137.7127"/>
    <n v="136088.69650799999"/>
    <n v="77965.685744000002"/>
    <n v="145472.521568"/>
    <n v="0.81094999999999995"/>
    <n v="5.7391670000000001"/>
    <n v="333.40414094625572"/>
    <n v="14.53"/>
    <n v="287.82027823943963"/>
    <n v="0.86177912474908913"/>
    <n v="56670.177377411303"/>
    <n v="65898.478058720153"/>
    <n v="0.59406661327600008"/>
    <n v="175429.88100000002"/>
    <n v="78424.047992000007"/>
    <n v="102454.20076000002"/>
    <n v="72975.680240000016"/>
    <n v="72975.679687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1"/>
    <x v="10"/>
    <s v="IRL"/>
    <n v="178"/>
    <n v="4574.8999999999996"/>
    <n v="26959.115473970003"/>
    <n v="93.729226687710266"/>
    <n v="93.86345940018245"/>
    <n v="135371.84871934637"/>
    <n v="0.170491994858011"/>
    <n v="167.96632540220455"/>
    <n v="-2213.3976776351151"/>
    <n v="114309.401652"/>
    <n v="139637.45989200001"/>
    <n v="73259.990844"/>
    <n v="140384.85812800002"/>
    <n v="1.3906000000000001"/>
    <n v="9.6016659999999998"/>
    <n v="268.16368642818276"/>
    <n v="15.35"/>
    <n v="287.70748623765837"/>
    <n v="1.1050983429547265"/>
    <n v="59887.982497510944"/>
    <n v="69166.343836934611"/>
    <n v="0.56579700349600004"/>
    <n v="156309.40220800001"/>
    <n v="63316.995344000003"/>
    <n v="86858.07086800001"/>
    <n v="69451.331340000004"/>
    <n v="69451.3281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2"/>
    <x v="10"/>
    <s v="IRL"/>
    <n v="178"/>
    <n v="4593.7"/>
    <n v="26826.81709839754"/>
    <n v="93.528687034126364"/>
    <n v="92.907645587461104"/>
    <n v="138391.79932945393"/>
    <n v="0.20214478129851154"/>
    <n v="170.80940320336745"/>
    <n v="-4672.9507508669567"/>
    <n v="120023.96603600001"/>
    <n v="144134.45033200001"/>
    <n v="75588.817592000007"/>
    <n v="139032.61074"/>
    <n v="0.57318340000000001"/>
    <n v="6.1716670000000002"/>
    <n v="259.69090012713434"/>
    <n v="15.45"/>
    <n v="288.4962984552846"/>
    <n v="1.1966992918020998"/>
    <n v="61058.913434678194"/>
    <n v="69268.775775838323"/>
    <n v="0.61299098863199997"/>
    <n v="153795.49791999999"/>
    <n v="66921.675772000002"/>
    <n v="87479.458864"/>
    <n v="66316.039056000009"/>
    <n v="66316.0390625"/>
    <m/>
    <m/>
    <m/>
    <n v="0"/>
    <m/>
    <n v="1"/>
    <n v="1"/>
    <s v="PEG"/>
    <s v="DEU"/>
    <m/>
    <m/>
    <m/>
    <m/>
    <m/>
    <m/>
    <m/>
    <m/>
    <m/>
    <m/>
    <m/>
    <m/>
    <m/>
    <m/>
    <m/>
    <m/>
    <m/>
    <m/>
    <m/>
    <m/>
  </r>
  <r>
    <x v="143"/>
    <x v="10"/>
    <s v="IRL"/>
    <n v="178"/>
    <n v="4614.7"/>
    <n v="27015.914178220304"/>
    <n v="94.266598596699154"/>
    <n v="92.36521307023888"/>
    <n v="141465.36786162085"/>
    <n v="0.18769782889750791"/>
    <n v="171.66910426996751"/>
    <n v="2195.5987784889367"/>
    <n v="120068.85718400001"/>
    <n v="146679.06961599999"/>
    <n v="91191.247996000006"/>
    <n v="149084.290072"/>
    <n v="0.22066669999999999"/>
    <n v="3.79"/>
    <n v="276.63647272923123"/>
    <n v="13.73"/>
    <n v="284.05679831604408"/>
    <n v="1.2003820454222582"/>
    <n v="61913.215906579797"/>
    <n v="67775.542072432421"/>
    <n v="0.59299237597999999"/>
    <n v="147420.95490400001"/>
    <n v="65621.407608000009"/>
    <n v="84789.140240000008"/>
    <n v="62631.814664000005"/>
    <n v="62631.81640625"/>
    <m/>
    <m/>
    <m/>
    <n v="0"/>
    <m/>
    <n v="1"/>
    <n v="1"/>
    <s v="PEG"/>
    <s v="DEU"/>
    <n v="-0.16583334"/>
    <m/>
    <m/>
    <m/>
    <m/>
    <m/>
    <m/>
    <m/>
    <m/>
    <m/>
    <m/>
    <m/>
    <m/>
    <m/>
    <m/>
    <m/>
    <m/>
    <m/>
    <m/>
    <m/>
  </r>
  <r>
    <x v="144"/>
    <x v="10"/>
    <s v="IRL"/>
    <n v="178"/>
    <n v="4645.3999999999996"/>
    <n v="29137.841163477693"/>
    <n v="101.50279935069695"/>
    <n v="93.971598963186992"/>
    <n v="153705.23556937533"/>
    <n v="0.22237164943691035"/>
    <n v="172.00620697035637"/>
    <n v="1648.4100316101051"/>
    <n v="141103.116496"/>
    <n v="168814.34340000001"/>
    <n v="93061.712496000007"/>
    <n v="141152.73302800002"/>
    <n v="0.20993329999999999"/>
    <n v="2.3675000000000002"/>
    <n v="326.20227259036454"/>
    <n v="11.86"/>
    <n v="285.10348629914665"/>
    <n v="1.0433646939159362"/>
    <n v="65852.190348718897"/>
    <n v="67835.88791003378"/>
    <n v="0.59282147459199996"/>
    <n v="123603.44441600001"/>
    <n v="61659.960688000006"/>
    <n v="76293.687372"/>
    <n v="47309.757044000005"/>
    <n v="47309.7578125"/>
    <m/>
    <m/>
    <m/>
    <n v="0"/>
    <m/>
    <n v="1"/>
    <n v="1"/>
    <s v="PEG"/>
    <s v="DEU"/>
    <n v="7.4999999999999997E-3"/>
    <m/>
    <m/>
    <m/>
    <m/>
    <m/>
    <m/>
    <m/>
    <m/>
    <m/>
    <m/>
    <m/>
    <m/>
    <m/>
    <m/>
    <m/>
    <m/>
    <m/>
    <m/>
    <m/>
  </r>
  <r>
    <x v="145"/>
    <x v="10"/>
    <s v="IRL"/>
    <n v="178"/>
    <n v="4687.8"/>
    <n v="36113.720371508665"/>
    <n v="125.74772890596249"/>
    <n v="96.05781564292397"/>
    <n v="207217.49878231523"/>
    <n v="0.25714046561885301"/>
    <n v="171.49966111368741"/>
    <n v="9100.8955605204919"/>
    <n v="192863.397704"/>
    <n v="252465.45366"/>
    <n v="106143.150536"/>
    <n v="148633.803464"/>
    <n v="-1.9366669999999999E-2"/>
    <n v="1.1825000000000001"/>
    <n v="349.50243491824773"/>
    <n v="9.91"/>
    <n v="287.79822208610369"/>
    <n v="0.76742376423895109"/>
    <n v="69831.33540705085"/>
    <n v="68216.333411835119"/>
    <n v="0.70982828294400002"/>
    <n v="109299.70704800001"/>
    <n v="60665.267356000004"/>
    <n v="72426.748132000008"/>
    <n v="36872.958916000003"/>
    <n v="36872.95703125"/>
    <m/>
    <m/>
    <m/>
    <n v="0"/>
    <m/>
    <n v="1"/>
    <n v="1"/>
    <s v="PEG"/>
    <s v="DEU"/>
    <n v="-0.20416666999999999"/>
    <m/>
    <m/>
    <m/>
    <m/>
    <m/>
    <m/>
    <m/>
    <m/>
    <m/>
    <m/>
    <m/>
    <m/>
    <m/>
    <m/>
    <m/>
    <m/>
    <m/>
    <m/>
    <m/>
  </r>
  <r>
    <x v="146"/>
    <x v="10"/>
    <s v="IRL"/>
    <n v="178"/>
    <n v="4739.6000000000004"/>
    <n v="36407.510597807544"/>
    <n v="128.78424888209901"/>
    <n v="100.96652507655855"/>
    <n v="212940.42346329716"/>
    <n v="0.37572617323479557"/>
    <n v="171.49966111368741"/>
    <n v="-8956.5175347573204"/>
    <n v="225150.37144800002"/>
    <n v="258506.06954000003"/>
    <n v="116714.62210800001"/>
    <n v="153083.540064"/>
    <n v="-0.26369169999999997"/>
    <n v="0.73583330000000002"/>
    <n v="380.85174423212692"/>
    <n v="8.3699999999999992"/>
    <n v="293.13459759020827"/>
    <n v="0.74294012811496102"/>
    <n v="72051.227915863739"/>
    <n v="69423.052221102756"/>
    <n v="0.7115018564440001"/>
    <n v="102788.91546"/>
    <n v="57861.539516000004"/>
    <n v="69438.730316000001"/>
    <n v="33350.185144000003"/>
    <n v="33350.18359375"/>
    <m/>
    <m/>
    <m/>
    <n v="0"/>
    <m/>
    <n v="1"/>
    <n v="1"/>
    <s v="PEG"/>
    <s v="DEU"/>
    <n v="-0.21250000999999999"/>
    <m/>
    <m/>
    <m/>
    <m/>
    <m/>
    <m/>
    <m/>
    <m/>
    <m/>
    <m/>
    <m/>
    <m/>
    <m/>
    <m/>
    <m/>
    <m/>
    <m/>
    <m/>
    <m/>
  </r>
  <r>
    <x v="147"/>
    <x v="10"/>
    <s v="IRL"/>
    <n v="178"/>
    <n v="4792.5"/>
    <n v="39217.027116781624"/>
    <n v="137.69551335905032"/>
    <n v="102.13465755816897"/>
    <n v="234125.02216871752"/>
    <n v="0.34665871159914907"/>
    <n v="171.98822933849621"/>
    <n v="1148.5879078338926"/>
    <n v="231565.867792"/>
    <n v="283251.33042000001"/>
    <n v="126008.66487200001"/>
    <n v="159837.68892800002"/>
    <n v="-0.32905000000000001"/>
    <n v="0.80166669999999995"/>
    <n v="427.02842957284082"/>
    <n v="6.71"/>
    <n v="299.67828482809944"/>
    <n v="0.67785081061226482"/>
    <n v="76087.973873844763"/>
    <n v="72149.661004139241"/>
    <n v="0.69715637818400011"/>
    <n v="103300.044496"/>
    <n v="58908.999636"/>
    <n v="70809.091676000011"/>
    <n v="32490.952819999995"/>
    <n v="32490.953125"/>
    <m/>
    <m/>
    <m/>
    <n v="0"/>
    <m/>
    <n v="1"/>
    <n v="1"/>
    <s v="PEG"/>
    <s v="DEU"/>
    <n v="-3.5000000000000003E-2"/>
    <m/>
    <m/>
    <m/>
    <m/>
    <m/>
    <m/>
    <m/>
    <m/>
    <m/>
    <m/>
    <m/>
    <m/>
    <m/>
    <m/>
    <m/>
    <m/>
    <m/>
    <m/>
    <m/>
  </r>
  <r>
    <x v="148"/>
    <x v="10"/>
    <s v="IRL"/>
    <n v="178"/>
    <n v="4857"/>
    <n v="42227.923151757226"/>
    <n v="147.28261993069248"/>
    <n v="104.75079185955862"/>
    <n v="257084.53179407312"/>
    <n v="0.2855183560467589"/>
    <n v="172.81879532067325"/>
    <n v="12606.536948000001"/>
    <n v="242489.38047199999"/>
    <n v="315813.95156399999"/>
    <n v="135967.41165200001"/>
    <n v="167954.323512"/>
    <n v="-0.32209169999999998"/>
    <n v="0.95083329999999999"/>
    <n v="453.71770642114336"/>
    <n v="5.74"/>
    <n v="307.62713506316373"/>
    <n v="0.63136190102132395"/>
    <n v="81554.552955559135"/>
    <n v="75108.518700004439"/>
    <n v="0.66688793097200005"/>
    <n v="104182.11617600001"/>
    <n v="59954.097064000001"/>
    <n v="71982.562036000003"/>
    <n v="32199.55414"/>
    <n v="32199.5546875"/>
    <m/>
    <m/>
    <m/>
    <n v="0"/>
    <m/>
    <n v="1"/>
    <n v="1"/>
    <s v="PEG"/>
    <s v="DEU"/>
    <n v="-6.6666700000000004E-3"/>
    <m/>
    <m/>
    <m/>
    <m/>
    <m/>
    <m/>
    <m/>
    <m/>
    <m/>
    <m/>
    <m/>
    <m/>
    <m/>
    <m/>
    <m/>
    <m/>
    <m/>
    <m/>
    <m/>
  </r>
  <r>
    <x v="149"/>
    <x v="10"/>
    <s v="IRL"/>
    <n v="178"/>
    <n v="4921.5"/>
    <n v="43729.410638202986"/>
    <m/>
    <n v="106.81455513871936"/>
    <n v="257084.53179407312"/>
    <n v="0.54697501781856517"/>
    <n v="174.36999943444306"/>
    <n v="-55737.479408000007"/>
    <n v="349319.28681600001"/>
    <n v="359205.57770799997"/>
    <n v="160582.724472"/>
    <n v="194755.12643200002"/>
    <n v="-0.35633330000000002"/>
    <n v="0.3333333"/>
    <n v="455.41226368135307"/>
    <n v="4.95"/>
    <n v="320.82825607472017"/>
    <n v="0.5721485935146351"/>
    <n v="86930.364519286653"/>
    <n v="78592.545891810645"/>
    <n v="0.70351201966400001"/>
    <n v="102861.371348"/>
    <n v="60243.133052000005"/>
    <n v="72485.027868000005"/>
    <n v="30376.343479999996"/>
    <n v="30376.34375"/>
    <m/>
    <m/>
    <m/>
    <n v="0"/>
    <m/>
    <n v="1"/>
    <n v="1"/>
    <s v="PEG"/>
    <s v="DEU"/>
    <n v="-3.0833329999999999E-2"/>
    <m/>
    <m/>
    <m/>
    <m/>
    <m/>
    <m/>
    <m/>
    <m/>
    <m/>
    <m/>
    <m/>
    <m/>
    <m/>
    <m/>
    <m/>
    <m/>
    <m/>
    <m/>
    <m/>
  </r>
  <r>
    <x v="150"/>
    <x v="10"/>
    <s v="IRL"/>
    <n v="178"/>
    <n v="4977.3999999999996"/>
    <n v="45887.569801777521"/>
    <m/>
    <n v="94.630626584114381"/>
    <n v="257084.53179407312"/>
    <n v="0.40881998538220804"/>
    <n v="174.16235793889837"/>
    <n v="-7790.5830880000003"/>
    <n v="319612.37273599999"/>
    <n v="385021.925628"/>
    <n v="200746.12578"/>
    <n v="235713.17981600002"/>
    <n v="-0.42514999999999997"/>
    <n v="-6.0833329999999998E-2"/>
    <n v="465.57960724261119"/>
    <n v="5.62"/>
    <n v="321.17648816812653"/>
    <n v="0.58433737148630716"/>
    <n v="85854.522077062822"/>
    <n v="92298.924327748769"/>
    <n v="0.68951700738399979"/>
    <n v="97086.164536000011"/>
    <n v="58098.596280000005"/>
    <n v="70327.102508000011"/>
    <n v="26759.062028"/>
    <n v="26759.062028"/>
    <m/>
    <m/>
    <m/>
    <n v="0"/>
    <n v="0"/>
    <n v="1"/>
    <n v="1"/>
    <s v="PEG"/>
    <s v="DEU"/>
    <n v="-6.8333340000000006E-2"/>
    <m/>
    <m/>
    <m/>
    <m/>
    <m/>
    <m/>
    <m/>
    <m/>
    <m/>
    <m/>
    <m/>
    <m/>
    <m/>
    <m/>
    <m/>
    <m/>
    <m/>
    <m/>
    <m/>
  </r>
  <r>
    <x v="0"/>
    <x v="11"/>
    <s v="ITA"/>
    <n v="136"/>
    <n v="27888"/>
    <n v="1541.7482711411383"/>
    <n v="6.7341104147330446"/>
    <n v="10.6"/>
    <n v="9.7591879061813476"/>
    <n v="6.05597066147213E-2"/>
    <n v="2.1624600000000001E-2"/>
    <n v="-9.5000000000000001E-2"/>
    <n v="1.1843991887710399"/>
    <n v="0.86997555843184982"/>
    <n v="1.9677"/>
    <n v="2.4213200000000001"/>
    <n v="6"/>
    <n v="9.066590999999999"/>
    <m/>
    <m/>
    <m/>
    <n v="0.9027294402893099"/>
    <n v="0.91250428908804149"/>
    <n v="0.99526718936718162"/>
    <n v="4.6991079999999998"/>
    <n v="0.44240000000000002"/>
    <n v="0.15690000000000001"/>
    <m/>
    <m/>
    <m/>
    <n v="13.691457748413086"/>
    <n v="91.250785827636719"/>
    <n v="32.6993408203125"/>
    <n v="0"/>
    <n v="0"/>
    <n v="0"/>
    <n v="0"/>
    <s v="FLOAT"/>
    <s v="GBR"/>
    <m/>
    <n v="0.15863539278507233"/>
    <m/>
    <n v="7.9741194844245911E-2"/>
    <n v="5.9999998658895493E-2"/>
    <m/>
    <m/>
    <m/>
    <m/>
    <m/>
    <n v="7.8891254961490631E-2"/>
    <n v="7.3913037776947021E-2"/>
    <m/>
    <m/>
    <m/>
    <n v="9.0665906667709351E-2"/>
    <n v="7.9744130373001099E-2"/>
    <m/>
    <m/>
    <n v="6.9870598614215851E-2"/>
  </r>
  <r>
    <x v="1"/>
    <x v="11"/>
    <s v="ITA"/>
    <n v="136"/>
    <n v="28063"/>
    <n v="1507.5455466433566"/>
    <n v="6.667303564164806"/>
    <n v="10.49"/>
    <n v="9.8397054673989324"/>
    <n v="7.089690640193641E-2"/>
    <n v="2.2396900000000001E-2"/>
    <n v="0.14399999999999999"/>
    <n v="1.2162359516887495"/>
    <n v="1.1913921586140974"/>
    <n v="2.2459000000000002"/>
    <n v="2.8374700000000002"/>
    <n v="6"/>
    <n v="8.6327580000000008"/>
    <m/>
    <m/>
    <n v="2.1020853495577097E-3"/>
    <n v="0.9285261395581168"/>
    <n v="1.1905365572504543"/>
    <n v="1.203951024978277"/>
    <n v="4.8808144000000002"/>
    <n v="0.57199999999999995"/>
    <n v="0.15529999999999999"/>
    <m/>
    <m/>
    <m/>
    <n v="13.391210556030273"/>
    <n v="92.518592834472656"/>
    <n v="34.787319183349609"/>
    <n v="0"/>
    <n v="0"/>
    <n v="0"/>
    <n v="0"/>
    <s v="FLOAT"/>
    <s v="GBR"/>
    <n v="0"/>
    <n v="0.79130440950393677"/>
    <m/>
    <n v="0.22110718488693237"/>
    <n v="5.9999998658895493E-2"/>
    <m/>
    <m/>
    <m/>
    <m/>
    <m/>
    <n v="0.71343874931335449"/>
    <n v="4.5444086194038391E-2"/>
    <m/>
    <m/>
    <m/>
    <n v="8.6327582597732544E-2"/>
    <n v="7.7865660190582275E-2"/>
    <m/>
    <m/>
    <n v="0.14055359363555908"/>
  </r>
  <r>
    <x v="2"/>
    <x v="11"/>
    <s v="ITA"/>
    <n v="136"/>
    <n v="28233"/>
    <n v="1473.9686579015847"/>
    <n v="6.5705141210222688"/>
    <n v="10.51"/>
    <n v="10.515738024912544"/>
    <n v="8.3897254526083154E-2"/>
    <n v="2.52287E-2"/>
    <n v="4.3999999999999997E-2"/>
    <n v="1.480265339737878"/>
    <n v="1.2693422253734896"/>
    <n v="2.4922"/>
    <n v="3.3312900000000001"/>
    <m/>
    <n v="7.4667750000000002"/>
    <m/>
    <m/>
    <n v="2.2314444479920302E-3"/>
    <n v="0.88914916056191728"/>
    <n v="1.2527489614014693"/>
    <n v="1.2527489614014693"/>
    <n v="5.0376051000000004"/>
    <n v="0.88949999999999996"/>
    <n v="0.161"/>
    <m/>
    <m/>
    <m/>
    <n v="11.739007949829102"/>
    <n v="104.41555023193359"/>
    <n v="43.821231842041016"/>
    <n v="0"/>
    <n v="0"/>
    <n v="0"/>
    <n v="0"/>
    <s v="FLOAT"/>
    <s v="GBR"/>
    <n v="0"/>
    <n v="0.29907727241516113"/>
    <m/>
    <n v="0.28266060352325439"/>
    <m/>
    <m/>
    <m/>
    <m/>
    <m/>
    <m/>
    <n v="0.2364475280046463"/>
    <n v="5.0652984529733658E-2"/>
    <m/>
    <m/>
    <m/>
    <n v="7.4667751789093018E-2"/>
    <n v="6.2629759311676025E-2"/>
    <m/>
    <m/>
    <m/>
  </r>
  <r>
    <x v="3"/>
    <x v="11"/>
    <s v="ITA"/>
    <n v="136"/>
    <n v="28387"/>
    <n v="1466.2123445514997"/>
    <n v="6.5461658411464958"/>
    <n v="10.65"/>
    <n v="11.722128282389459"/>
    <n v="9.3314244630993082E-2"/>
    <n v="2.67733E-2"/>
    <n v="-3.6999999999999998E-2"/>
    <n v="1.5780918437938278"/>
    <n v="1.2268837405261732"/>
    <n v="2.5815999999999999"/>
    <n v="3.3617699999999999"/>
    <m/>
    <n v="8.088533"/>
    <m/>
    <m/>
    <n v="2.2314444479920302E-3"/>
    <n v="0.81300107040155967"/>
    <n v="1.2652720357530549"/>
    <n v="1.2397901634075634"/>
    <n v="5.2007534999999994"/>
    <n v="0.86029999999999995"/>
    <n v="0.1736"/>
    <m/>
    <m/>
    <m/>
    <n v="10.665308952331543"/>
    <n v="109.619384765625"/>
    <n v="50.202522277832031"/>
    <n v="1"/>
    <n v="1"/>
    <n v="0"/>
    <n v="0"/>
    <s v="FLOAT"/>
    <s v="GBR"/>
    <n v="0"/>
    <n v="-0.18255597352981567"/>
    <m/>
    <n v="1.6473226249217987E-2"/>
    <m/>
    <m/>
    <m/>
    <m/>
    <m/>
    <m/>
    <n v="-0.22947761416435242"/>
    <n v="6.0895867645740509E-2"/>
    <m/>
    <m/>
    <m/>
    <n v="8.0885328352451324E-2"/>
    <n v="4.6921629458665848E-2"/>
    <m/>
    <m/>
    <m/>
  </r>
  <r>
    <x v="4"/>
    <x v="11"/>
    <s v="ITA"/>
    <n v="136"/>
    <n v="28505"/>
    <n v="1542.3323821293759"/>
    <n v="6.8696357576779494"/>
    <n v="10.89"/>
    <n v="11.939276844024629"/>
    <n v="0.10515532770587362"/>
    <n v="2.7416900000000001E-2"/>
    <n v="-0.182"/>
    <n v="1.5783360485884397"/>
    <n v="1.0594541997308671"/>
    <n v="2.6033000000000004"/>
    <n v="3.4586399999999999"/>
    <m/>
    <n v="7.7214920000000005"/>
    <m/>
    <m/>
    <n v="2.3608035464263511E-3"/>
    <n v="0.75172737353450558"/>
    <n v="1.3303359201204803"/>
    <n v="1.3397534837916818"/>
    <n v="5.241645000000001"/>
    <n v="0.91400000000000003"/>
    <n v="0.18129999999999999"/>
    <m/>
    <m/>
    <m/>
    <n v="11.734952926635742"/>
    <n v="107.71484375"/>
    <n v="46.2291259765625"/>
    <n v="0"/>
    <n v="0"/>
    <n v="0"/>
    <n v="0"/>
    <s v="FLOAT"/>
    <s v="GBR"/>
    <n v="0"/>
    <n v="-0.12578696012496948"/>
    <m/>
    <n v="6.3500002026557922E-2"/>
    <m/>
    <m/>
    <m/>
    <m/>
    <m/>
    <m/>
    <n v="-0.17796610295772552"/>
    <n v="6.3475660979747772E-2"/>
    <m/>
    <m/>
    <m/>
    <n v="7.7214919030666351E-2"/>
    <n v="5.2179146558046341E-2"/>
    <m/>
    <m/>
    <m/>
  </r>
  <r>
    <x v="5"/>
    <x v="11"/>
    <s v="ITA"/>
    <n v="136"/>
    <n v="28630"/>
    <n v="1550.1200994500182"/>
    <n v="6.8641020577061829"/>
    <n v="11.05"/>
    <n v="10.264428771501802"/>
    <n v="0.10110648282327263"/>
    <n v="2.3426700000000002E-2"/>
    <n v="-0.02"/>
    <n v="1.4576468036760424"/>
    <n v="1.1050474739709351"/>
    <n v="2.6236999999999999"/>
    <n v="3.5919400000000001"/>
    <m/>
    <n v="7.0161250000000006"/>
    <m/>
    <m/>
    <n v="2.3608035464263511E-3"/>
    <n v="0.87998940768552647"/>
    <n v="1.3375951654998246"/>
    <n v="1.2763829312245603"/>
    <n v="4.8778874000000005"/>
    <n v="0.98650000000000004"/>
    <n v="0.18609999999999999"/>
    <m/>
    <m/>
    <m/>
    <n v="12.386860847473145"/>
    <n v="103.17469024658203"/>
    <n v="43.214729309082031"/>
    <n v="0"/>
    <n v="0"/>
    <n v="0"/>
    <n v="0"/>
    <s v="FLOAT"/>
    <s v="GBR"/>
    <n v="0"/>
    <n v="0.13225333392620087"/>
    <m/>
    <n v="0.12902794778347015"/>
    <m/>
    <m/>
    <m/>
    <m/>
    <m/>
    <m/>
    <n v="7.5110457837581635E-2"/>
    <n v="5.3150702267885208E-2"/>
    <m/>
    <m/>
    <m/>
    <n v="7.0161253213882446E-2"/>
    <n v="5.7142876088619232E-2"/>
    <m/>
    <m/>
    <m/>
  </r>
  <r>
    <x v="6"/>
    <x v="11"/>
    <s v="ITA"/>
    <n v="136"/>
    <n v="28837"/>
    <n v="1512.2265924891342"/>
    <n v="6.7021155676235571"/>
    <n v="11.1"/>
    <n v="10.102565084364928"/>
    <n v="9.5573260231748752E-2"/>
    <n v="2.4842599999999999E-2"/>
    <n v="5.8000000000000003E-2"/>
    <n v="1.5626878022294668"/>
    <n v="1.2917287156713886"/>
    <n v="2.6689000000000003"/>
    <n v="3.6826099999999999"/>
    <m/>
    <n v="6.9823919999999999"/>
    <m/>
    <m/>
    <n v="2.490162644860672E-3"/>
    <n v="1.0163710890430837"/>
    <n v="1.27881247598407"/>
    <n v="1.2837903532089596"/>
    <n v="5.0501628000000007"/>
    <n v="1.0083"/>
    <n v="0.19259999999999999"/>
    <m/>
    <m/>
    <m/>
    <n v="12.599740982055664"/>
    <n v="100.59210205078125"/>
    <n v="42.711170196533203"/>
    <n v="0"/>
    <n v="0"/>
    <n v="0"/>
    <n v="0"/>
    <s v="FLOAT"/>
    <s v="GBR"/>
    <n v="0"/>
    <n v="3.8082219660282135E-2"/>
    <m/>
    <n v="6.470055878162384E-2"/>
    <m/>
    <m/>
    <m/>
    <m/>
    <m/>
    <m/>
    <n v="-1.7808219417929649E-2"/>
    <n v="5.6903790682554245E-2"/>
    <m/>
    <m/>
    <m/>
    <n v="6.9823920726776123E-2"/>
    <n v="5.5890437215566635E-2"/>
    <m/>
    <m/>
    <m/>
  </r>
  <r>
    <x v="7"/>
    <x v="11"/>
    <s v="ITA"/>
    <n v="136"/>
    <n v="29067"/>
    <n v="1521.925410830097"/>
    <n v="6.7267656856796094"/>
    <n v="11.1"/>
    <n v="11.380096348656856"/>
    <n v="8.9778091727363674E-2"/>
    <n v="2.5743599999999998E-2"/>
    <n v="-7.1999999999999995E-2"/>
    <n v="1.3460873701533278"/>
    <n v="1.0084086392447811"/>
    <n v="2.6994000000000002"/>
    <n v="3.83968"/>
    <m/>
    <n v="7.1802080000000004"/>
    <m/>
    <m/>
    <n v="2.6195217432949925E-3"/>
    <n v="0.91363639162370724"/>
    <n v="1.3580178486151417"/>
    <n v="1.3590191629552899"/>
    <n v="5.4395640000000007"/>
    <n v="1.1654"/>
    <n v="0.26140000000000002"/>
    <m/>
    <m/>
    <m/>
    <n v="12.823448181152344"/>
    <n v="103.17838287353516"/>
    <n v="41.282707214355469"/>
    <n v="0"/>
    <n v="0"/>
    <n v="0"/>
    <n v="0"/>
    <s v="FLOAT"/>
    <s v="GBR"/>
    <n v="0"/>
    <n v="0.10292883962392807"/>
    <m/>
    <n v="5.2485443651676178E-2"/>
    <m/>
    <m/>
    <m/>
    <m/>
    <m/>
    <m/>
    <n v="4.6025104820728302E-2"/>
    <n v="5.4399970918893814E-2"/>
    <m/>
    <m/>
    <m/>
    <n v="7.1802079677581787E-2"/>
    <n v="5.6903734803199768E-2"/>
    <m/>
    <m/>
    <m/>
  </r>
  <r>
    <x v="8"/>
    <x v="11"/>
    <s v="ITA"/>
    <n v="136"/>
    <n v="29252"/>
    <n v="1559.9755129423963"/>
    <n v="6.9702484844373442"/>
    <n v="10.94"/>
    <n v="11.324920598584045"/>
    <n v="8.9171515227300033E-2"/>
    <n v="2.4971299999999998E-2"/>
    <n v="0.10100000000000001"/>
    <n v="1.2704857116363804"/>
    <n v="1.1552134857808323"/>
    <n v="2.7091999999999996"/>
    <n v="3.9106700000000001"/>
    <m/>
    <n v="6.8221419999999995"/>
    <m/>
    <m/>
    <n v="2.6195217432949925E-3"/>
    <n v="0.92451628223625038"/>
    <n v="1.4144215412951273"/>
    <n v="1.4039059625482935"/>
    <n v="5.6458359999999992"/>
    <n v="1.1974"/>
    <n v="0.28570000000000001"/>
    <m/>
    <m/>
    <m/>
    <n v="13.055512428283691"/>
    <n v="100.74721527099609"/>
    <n v="40.810798645019531"/>
    <n v="0"/>
    <n v="0"/>
    <n v="0"/>
    <n v="0"/>
    <s v="FLOAT"/>
    <s v="GBR"/>
    <n v="0"/>
    <n v="8.5200048983097076E-2"/>
    <m/>
    <n v="0.11079488694667816"/>
    <m/>
    <m/>
    <m/>
    <m/>
    <m/>
    <m/>
    <n v="3.0666666105389595E-2"/>
    <n v="5.2910789847373962E-2"/>
    <m/>
    <m/>
    <m/>
    <n v="6.8221420049667358E-2"/>
    <n v="5.4533388465642929E-2"/>
    <m/>
    <m/>
    <m/>
  </r>
  <r>
    <x v="9"/>
    <x v="11"/>
    <s v="ITA"/>
    <n v="136"/>
    <n v="29425"/>
    <n v="1564.4819730996428"/>
    <n v="6.9780962771245765"/>
    <n v="10.79"/>
    <n v="10.872343860170346"/>
    <n v="8.3292681231289162E-2"/>
    <n v="2.4585099999999999E-2"/>
    <n v="-3.1E-2"/>
    <n v="1.503765862847851"/>
    <n v="1.2584967791944541"/>
    <n v="2.7528999999999999"/>
    <n v="4.0274599999999996"/>
    <m/>
    <n v="6.4700500000000005"/>
    <m/>
    <m/>
    <n v="2.6195217432949925E-3"/>
    <n v="0.96331428764319615"/>
    <n v="1.399910440768418"/>
    <n v="1.3180447280181931"/>
    <n v="5.7752100000000004"/>
    <n v="1.2957000000000001"/>
    <n v="0.34079999999999999"/>
    <m/>
    <m/>
    <m/>
    <n v="13.296360015869141"/>
    <n v="102.84821319580078"/>
    <n v="40.711170196533203"/>
    <n v="0"/>
    <n v="0"/>
    <n v="0"/>
    <n v="0"/>
    <s v="FLOAT"/>
    <s v="GBR"/>
    <n v="0"/>
    <n v="0.23531688749790192"/>
    <m/>
    <n v="0.14499445259571075"/>
    <m/>
    <m/>
    <m/>
    <m/>
    <m/>
    <m/>
    <n v="0.18111255764961243"/>
    <n v="4.5892607420682907E-2"/>
    <m/>
    <m/>
    <m/>
    <n v="6.4700499176979065E-2"/>
    <n v="5.4204333573579788E-2"/>
    <m/>
    <m/>
    <m/>
  </r>
  <r>
    <x v="10"/>
    <x v="11"/>
    <s v="ITA"/>
    <n v="136"/>
    <n v="29534"/>
    <n v="1588.9142841258233"/>
    <n v="7.1053713764752109"/>
    <n v="10.69"/>
    <n v="11.554948250439944"/>
    <n v="9.1180242045771659E-2"/>
    <n v="2.5486100000000001E-2"/>
    <n v="8.7999999999999995E-2"/>
    <n v="1.4312990857847525"/>
    <n v="1.3054789346106348"/>
    <n v="2.8127"/>
    <n v="4.1483800000000004"/>
    <m/>
    <n v="6.0445580000000003"/>
    <m/>
    <m/>
    <n v="2.7488808417293134E-3"/>
    <n v="0.89758308405008225"/>
    <n v="1.3733453810116332"/>
    <n v="1.3274264585724154"/>
    <n v="5.7218208000000006"/>
    <n v="1.3248"/>
    <n v="0.34300000000000003"/>
    <m/>
    <m/>
    <m/>
    <n v="13.329253196716309"/>
    <n v="100.53539276123047"/>
    <n v="41.122829437255859"/>
    <n v="0"/>
    <n v="0"/>
    <n v="0"/>
    <n v="0"/>
    <s v="FLOAT"/>
    <s v="GBR"/>
    <n v="0"/>
    <n v="9.2004826292395592E-3"/>
    <m/>
    <n v="0.11320829391479492"/>
    <m/>
    <m/>
    <m/>
    <m/>
    <m/>
    <m/>
    <n v="-3.8335159420967102E-2"/>
    <n v="4.9430571496486664E-2"/>
    <m/>
    <m/>
    <m/>
    <n v="6.0445580631494522E-2"/>
    <n v="4.7535642981529236E-2"/>
    <m/>
    <m/>
    <m/>
  </r>
  <r>
    <x v="11"/>
    <x v="11"/>
    <s v="ITA"/>
    <n v="136"/>
    <n v="29672"/>
    <n v="1636.9054241977344"/>
    <n v="7.2998557773011212"/>
    <n v="10.79"/>
    <n v="11.380799958493997"/>
    <n v="9.210785842112143E-2"/>
    <n v="2.3838600000000001E-2"/>
    <n v="8.7999999999999995E-2"/>
    <n v="1.5441438653898756"/>
    <n v="1.3449168820156157"/>
    <n v="2.7201"/>
    <n v="4.1353599999999995"/>
    <m/>
    <n v="5.5009750000000004"/>
    <m/>
    <m/>
    <n v="2.7488808417293134E-3"/>
    <n v="1.002454783405839"/>
    <n v="1.5588247362827627"/>
    <n v="1.5632896962659186"/>
    <n v="5.37"/>
    <n v="1.4221999999999999"/>
    <n v="0.35630000000000001"/>
    <m/>
    <m/>
    <m/>
    <n v="13.342245101928711"/>
    <n v="101.83769989013672"/>
    <n v="42.004619598388672"/>
    <n v="0"/>
    <n v="0"/>
    <n v="0"/>
    <n v="0"/>
    <s v="FLOAT"/>
    <s v="GBR"/>
    <n v="0"/>
    <n v="0.12710699439048767"/>
    <m/>
    <n v="3.9095345884561539E-2"/>
    <m/>
    <m/>
    <m/>
    <m/>
    <m/>
    <m/>
    <n v="7.8587695956230164E-2"/>
    <n v="4.4984102249145508E-2"/>
    <m/>
    <m/>
    <m/>
    <n v="5.5009748786687851E-2"/>
    <n v="4.8519298434257507E-2"/>
    <m/>
    <m/>
    <m/>
  </r>
  <r>
    <x v="12"/>
    <x v="11"/>
    <s v="ITA"/>
    <n v="136"/>
    <n v="29898"/>
    <n v="1656.9591010214226"/>
    <n v="7.3955384804493054"/>
    <n v="10.44"/>
    <n v="11.738700960358107"/>
    <n v="9.4514271151012214E-2"/>
    <n v="2.32722E-2"/>
    <n v="6.8000000000000005E-2"/>
    <n v="1.5491910207603508"/>
    <n v="1.3133925324588447"/>
    <n v="2.581"/>
    <n v="4.0298600000000002"/>
    <m/>
    <n v="5.659192"/>
    <m/>
    <m/>
    <n v="2.8459001655550538E-3"/>
    <n v="1.0478260992824082"/>
    <n v="1.5728989589903601"/>
    <n v="1.6335100435490344"/>
    <n v="5.4"/>
    <n v="1.5132000000000001"/>
    <n v="0.36330000000000001"/>
    <m/>
    <m/>
    <m/>
    <n v="12.960618019104004"/>
    <n v="105.68476104736328"/>
    <n v="44.731220245361328"/>
    <n v="0"/>
    <n v="0"/>
    <n v="0"/>
    <n v="0"/>
    <s v="FLOAT"/>
    <s v="GBR"/>
    <n v="0"/>
    <n v="-4.5723315328359604E-2"/>
    <m/>
    <n v="3.7790894508361816E-2"/>
    <m/>
    <m/>
    <m/>
    <m/>
    <m/>
    <m/>
    <n v="-9.7148895263671875E-2"/>
    <n v="5.6959096342325211E-2"/>
    <m/>
    <m/>
    <m/>
    <n v="5.6591920554637909E-2"/>
    <n v="5.142558366060257E-2"/>
    <m/>
    <m/>
    <m/>
  </r>
  <r>
    <x v="13"/>
    <x v="11"/>
    <s v="ITA"/>
    <n v="136"/>
    <n v="30113"/>
    <n v="1672.1132848596781"/>
    <n v="7.4914224090510082"/>
    <n v="10.51"/>
    <n v="11.266658665847984"/>
    <n v="9.6582060773325207E-2"/>
    <n v="2.25256E-2"/>
    <n v="7.1999999999999995E-2"/>
    <n v="1.5418555847260389"/>
    <n v="1.3025971471433426"/>
    <n v="2.5350000000000001"/>
    <n v="4.1311200000000001"/>
    <m/>
    <n v="5.4408919999999998"/>
    <m/>
    <m/>
    <n v="2.8459001655550538E-3"/>
    <n v="1.0760554847639705"/>
    <n v="1.5870310890795372"/>
    <n v="1.6464877532632527"/>
    <n v="5.3"/>
    <n v="1.5938000000000001"/>
    <n v="0.37790000000000001"/>
    <m/>
    <m/>
    <m/>
    <n v="13.331463813781738"/>
    <n v="100.92833709716797"/>
    <n v="42.403793334960938"/>
    <n v="0"/>
    <n v="0"/>
    <n v="0"/>
    <n v="0"/>
    <s v="FLOAT"/>
    <s v="GBR"/>
    <n v="0"/>
    <n v="7.4386008083820343E-2"/>
    <m/>
    <n v="4.6364445239305496E-2"/>
    <m/>
    <m/>
    <m/>
    <m/>
    <m/>
    <m/>
    <n v="2.573099359869957E-2"/>
    <n v="4.7434478998184204E-2"/>
    <m/>
    <m/>
    <m/>
    <n v="5.440891906619072E-2"/>
    <n v="4.8655014485120773E-2"/>
    <m/>
    <m/>
    <m/>
  </r>
  <r>
    <x v="14"/>
    <x v="11"/>
    <s v="ITA"/>
    <n v="136"/>
    <n v="30366"/>
    <n v="1646.7810722526312"/>
    <n v="7.3444272152555312"/>
    <n v="10.56"/>
    <n v="10.908733884118899"/>
    <n v="0.10249297983349551"/>
    <n v="2.2088E-2"/>
    <n v="-7.6999999999999999E-2"/>
    <n v="1.4885550582976357"/>
    <n v="1.1933326948701284"/>
    <n v="2.6313"/>
    <n v="4.3590299999999997"/>
    <m/>
    <n v="5.03965"/>
    <m/>
    <m/>
    <n v="2.8459001655550538E-3"/>
    <n v="1.1081820447051984"/>
    <n v="1.6038135931393005"/>
    <n v="1.768736689485088"/>
    <n v="5.28"/>
    <n v="1.712"/>
    <n v="0.25900000000000001"/>
    <m/>
    <m/>
    <m/>
    <n v="13.375683784484863"/>
    <n v="99.504806518554688"/>
    <n v="42.627277374267578"/>
    <n v="0"/>
    <n v="0"/>
    <n v="1"/>
    <n v="1"/>
    <s v="PEG"/>
    <s v="GBR"/>
    <n v="0"/>
    <n v="8.3466321229934692E-2"/>
    <m/>
    <n v="0.13186807930469513"/>
    <m/>
    <m/>
    <m/>
    <m/>
    <m/>
    <m/>
    <n v="3.7628278136253357E-2"/>
    <n v="4.4175788760185242E-2"/>
    <m/>
    <m/>
    <m/>
    <n v="5.0396498292684555E-2"/>
    <n v="4.5838046818971634E-2"/>
    <m/>
    <m/>
    <m/>
  </r>
  <r>
    <x v="15"/>
    <x v="11"/>
    <s v="ITA"/>
    <n v="136"/>
    <n v="30644"/>
    <n v="1671.1024841203355"/>
    <n v="7.4412166583980692"/>
    <n v="10.95"/>
    <n v="11.672397026303781"/>
    <n v="9.6041154001347648E-2"/>
    <n v="2.2577099999999999E-2"/>
    <n v="-0.35799999999999998"/>
    <n v="1.6919392020311523"/>
    <n v="1.2022350489200762"/>
    <n v="2.7429999999999999"/>
    <n v="4.6383900000000002"/>
    <n v="4"/>
    <n v="5.04765"/>
    <m/>
    <m/>
    <n v="2.9752592639893743E-3"/>
    <n v="1.0294413414596668"/>
    <n v="1.7697113798277639"/>
    <n v="1.7453283997198046"/>
    <n v="5.31"/>
    <n v="1.9292"/>
    <n v="0.51600000000000001"/>
    <m/>
    <m/>
    <m/>
    <n v="13.230961799621582"/>
    <n v="102.29489135742188"/>
    <n v="43.134593963623047"/>
    <n v="0"/>
    <n v="0"/>
    <n v="1"/>
    <n v="1"/>
    <s v="PEG"/>
    <s v="GBR"/>
    <n v="-0.27000001000000001"/>
    <n v="0.10835161805152893"/>
    <m/>
    <n v="5.9716671705245972E-2"/>
    <n v="3.9999999105930328E-2"/>
    <m/>
    <m/>
    <m/>
    <m/>
    <m/>
    <n v="6.3736259937286377E-2"/>
    <n v="4.194212332367897E-2"/>
    <m/>
    <m/>
    <m/>
    <n v="5.0476498901844025E-2"/>
    <n v="4.4615358114242554E-2"/>
    <m/>
    <m/>
    <n v="4.985833540558815E-2"/>
  </r>
  <r>
    <x v="16"/>
    <x v="11"/>
    <s v="ITA"/>
    <n v="136"/>
    <n v="30857"/>
    <n v="1707.5759735080821"/>
    <n v="7.6510948064181665"/>
    <n v="10.57"/>
    <n v="12.325884591872736"/>
    <n v="0.10320313934011278"/>
    <n v="2.2551399999999999E-2"/>
    <n v="-0.29299999999999998"/>
    <n v="1.6296932285087111"/>
    <n v="1.154703397621841"/>
    <n v="2.8418999999999999"/>
    <n v="5.0230499999999996"/>
    <n v="4.5"/>
    <n v="4.8666580000000002"/>
    <m/>
    <m/>
    <n v="2.9752592639893743E-3"/>
    <n v="0.98123468809113756"/>
    <n v="1.7462632871540009"/>
    <n v="1.8099444870852144"/>
    <n v="5.28"/>
    <n v="2.3395999999999999"/>
    <n v="0.59350000000000003"/>
    <m/>
    <m/>
    <m/>
    <n v="12.701038360595703"/>
    <n v="107.48336029052734"/>
    <n v="44.733951568603516"/>
    <n v="0"/>
    <n v="0"/>
    <n v="1"/>
    <n v="1"/>
    <s v="PEG"/>
    <s v="GBR"/>
    <n v="0"/>
    <n v="8.4814101457595825E-2"/>
    <m/>
    <n v="7.9688817262649536E-2"/>
    <n v="4.5000001788139343E-2"/>
    <m/>
    <m/>
    <m/>
    <m/>
    <m/>
    <n v="4.0289252996444702E-2"/>
    <n v="4.2800448834896088E-2"/>
    <m/>
    <m/>
    <m/>
    <n v="4.8666581511497498E-2"/>
    <n v="4.4524848461151123E-2"/>
    <m/>
    <m/>
    <n v="6.234440952539444E-2"/>
  </r>
  <r>
    <x v="17"/>
    <x v="11"/>
    <s v="ITA"/>
    <n v="136"/>
    <n v="31049"/>
    <n v="1750.8449070703759"/>
    <n v="7.7707233385350865"/>
    <n v="10.72"/>
    <n v="11.896594528411921"/>
    <n v="9.5066359995752553E-2"/>
    <n v="2.24999E-2"/>
    <n v="-0.45200000000000001"/>
    <n v="1.7916356594508778"/>
    <n v="1.1960192569303751"/>
    <n v="2.8931999999999998"/>
    <n v="5.1620200000000001"/>
    <n v="5.25"/>
    <n v="4.8455919999999999"/>
    <m/>
    <m/>
    <n v="2.9752592639893743E-3"/>
    <n v="1.0355483986129377"/>
    <n v="1.9000666040683267"/>
    <n v="2.1392451276647453"/>
    <n v="5.35"/>
    <n v="2.5163000000000002"/>
    <n v="0.66869999999999996"/>
    <m/>
    <m/>
    <m/>
    <n v="12.525212287902832"/>
    <n v="111.35349273681641"/>
    <n v="46.792884826660156"/>
    <n v="1"/>
    <n v="1"/>
    <n v="1"/>
    <n v="1"/>
    <s v="PEG"/>
    <s v="GBR"/>
    <n v="0.27000001000000001"/>
    <n v="3.6444839090108871E-2"/>
    <m/>
    <n v="3.3476773649454117E-2"/>
    <n v="5.2499998360872269E-2"/>
    <m/>
    <m/>
    <m/>
    <m/>
    <m/>
    <n v="-6.9513404741883278E-3"/>
    <n v="4.3699949979782104E-2"/>
    <m/>
    <m/>
    <m/>
    <n v="4.8455920070409775E-2"/>
    <n v="4.3396174907684326E-2"/>
    <m/>
    <m/>
    <n v="4.2988386005163193E-2"/>
  </r>
  <r>
    <x v="18"/>
    <x v="11"/>
    <s v="ITA"/>
    <n v="136"/>
    <n v="31243"/>
    <n v="1741.7468818977006"/>
    <n v="7.7410425841410655"/>
    <n v="10.38"/>
    <n v="11.811079805959533"/>
    <n v="0.11288643264153506"/>
    <n v="2.2783100000000001E-2"/>
    <n v="-0.13200000000000001"/>
    <n v="1.3065066979106068"/>
    <n v="1.0449530664684381"/>
    <n v="2.8952"/>
    <n v="5.2096200000000001"/>
    <n v="4.75"/>
    <n v="4.8540000000000001"/>
    <m/>
    <m/>
    <n v="2.9752592639893747E-3"/>
    <n v="1.0808245848695319"/>
    <n v="1.8951381864875199"/>
    <n v="2.1536633756961168"/>
    <n v="5.34"/>
    <n v="2.6328"/>
    <n v="0.69399999999999995"/>
    <m/>
    <m/>
    <m/>
    <n v="12.626670837402344"/>
    <n v="114.05892944335938"/>
    <n v="47.919673919677734"/>
    <n v="0"/>
    <n v="0"/>
    <n v="1"/>
    <n v="1"/>
    <s v="PEG"/>
    <s v="GBR"/>
    <n v="-0.02"/>
    <n v="3.5799998790025711E-2"/>
    <m/>
    <n v="3.1976934522390366E-2"/>
    <n v="4.7499999403953552E-2"/>
    <m/>
    <m/>
    <m/>
    <m/>
    <m/>
    <n v="5.59999980032444E-3"/>
    <n v="4.7199998050928116E-2"/>
    <m/>
    <m/>
    <m/>
    <n v="4.853999987244606E-2"/>
    <n v="4.7464318573474884E-2"/>
    <m/>
    <m/>
    <n v="3.9738468825817108E-2"/>
  </r>
  <r>
    <x v="19"/>
    <x v="11"/>
    <s v="ITA"/>
    <n v="136"/>
    <n v="31468"/>
    <n v="1688.6782474613653"/>
    <n v="7.4966542708424955"/>
    <n v="10.46"/>
    <n v="12.294999659492888"/>
    <n v="0.10152831130468128"/>
    <n v="2.3169200000000001E-2"/>
    <n v="-0.19500000000000001"/>
    <n v="1.5226192358114188"/>
    <n v="1.0205595583099989"/>
    <n v="2.9963000000000002"/>
    <n v="5.3056799999999997"/>
    <n v="5.25"/>
    <n v="5.0789419999999996"/>
    <m/>
    <m/>
    <n v="3.1046183624236952E-3"/>
    <n v="1.0595710451251752"/>
    <n v="2.0293323021464027"/>
    <n v="2.1971027251488477"/>
    <n v="5.32"/>
    <n v="2.7694000000000001"/>
    <n v="0.71940000000000004"/>
    <m/>
    <m/>
    <m/>
    <n v="12.448186874389648"/>
    <n v="120.23645782470703"/>
    <n v="50.520725250244141"/>
    <n v="0"/>
    <n v="0"/>
    <n v="1"/>
    <n v="1"/>
    <s v="PEG"/>
    <s v="GBR"/>
    <n v="0.31"/>
    <n v="1.4500000514090061E-2"/>
    <m/>
    <n v="3.0614517629146576E-2"/>
    <n v="5.2499998360872269E-2"/>
    <m/>
    <m/>
    <m/>
    <m/>
    <m/>
    <n v="-1.6000000759959221E-2"/>
    <n v="4.8800002783536911E-2"/>
    <m/>
    <m/>
    <m/>
    <n v="5.0789419561624527E-2"/>
    <n v="4.8019204288721085E-2"/>
    <m/>
    <m/>
    <n v="4.1557259857654572E-2"/>
  </r>
  <r>
    <x v="20"/>
    <x v="11"/>
    <s v="ITA"/>
    <n v="136"/>
    <n v="31702"/>
    <n v="1689.6597609403432"/>
    <n v="7.5711076886444486"/>
    <n v="10.85"/>
    <n v="12.900739437398272"/>
    <n v="9.4172398663679061E-2"/>
    <n v="2.3993E-2"/>
    <n v="-0.20300000000000001"/>
    <n v="1.4013293160409193"/>
    <n v="0.97147574251361257"/>
    <n v="3.0695000000000001"/>
    <n v="5.2305400000000004"/>
    <n v="5.25"/>
    <n v="5.1163749999999997"/>
    <m/>
    <m/>
    <n v="3.1046183624236952E-3"/>
    <n v="1.01574586680315"/>
    <n v="1.8739780962448807"/>
    <n v="1.916685053885488"/>
    <n v="5.37"/>
    <n v="2.6920000000000002"/>
    <n v="0.72619999999999996"/>
    <m/>
    <m/>
    <m/>
    <n v="14.819244384765625"/>
    <n v="120.76897430419922"/>
    <n v="49.305229187011719"/>
    <n v="0"/>
    <n v="0"/>
    <n v="1"/>
    <n v="1"/>
    <s v="PEG"/>
    <s v="GBR"/>
    <n v="0.97000003000000001"/>
    <n v="-3.3299997448921204E-2"/>
    <m/>
    <n v="4.4244337826967239E-2"/>
    <n v="5.2499998360872269E-2"/>
    <m/>
    <m/>
    <m/>
    <m/>
    <m/>
    <n v="-6.419999897480011E-2"/>
    <n v="5.000000074505806E-2"/>
    <m/>
    <m/>
    <m/>
    <n v="5.1163751631975174E-2"/>
    <n v="4.6790000051259995E-2"/>
    <m/>
    <m/>
    <n v="4.8372168093919754E-2"/>
  </r>
  <r>
    <x v="21"/>
    <x v="11"/>
    <s v="ITA"/>
    <n v="136"/>
    <n v="31892"/>
    <n v="1712.2909479734342"/>
    <n v="7.6776565662826464"/>
    <n v="10.88"/>
    <n v="12.912374110017121"/>
    <n v="8.7810454340016428E-2"/>
    <n v="2.3915800000000001E-2"/>
    <n v="2.5999999999999999E-2"/>
    <n v="1.1565818806594461"/>
    <n v="0.94629426599409228"/>
    <n v="3.0966999999999998"/>
    <n v="5.1766800000000002"/>
    <n v="4.25"/>
    <n v="5.282267"/>
    <m/>
    <m/>
    <n v="3.1046183624236952E-3"/>
    <n v="1.0468972063967685"/>
    <n v="1.6735694904635765"/>
    <n v="1.8622082852603346"/>
    <n v="5.38"/>
    <n v="2.4432999999999998"/>
    <n v="0.67059999999999997"/>
    <m/>
    <m/>
    <m/>
    <n v="16.522239685058594"/>
    <n v="117.82633972167969"/>
    <n v="49.793838500976563"/>
    <n v="0"/>
    <n v="0"/>
    <n v="1"/>
    <n v="1"/>
    <s v="PEG"/>
    <s v="GBR"/>
    <n v="-1.03"/>
    <n v="-0.14399999380111694"/>
    <m/>
    <n v="2.1372087299823761E-2"/>
    <n v="4.2500000447034836E-2"/>
    <m/>
    <m/>
    <m/>
    <m/>
    <m/>
    <n v="-0.1753000020980835"/>
    <n v="5.1799997687339783E-2"/>
    <m/>
    <m/>
    <m/>
    <n v="5.2822671830654144E-2"/>
    <n v="4.2719457298517227E-2"/>
    <m/>
    <m/>
    <n v="3.1936042010784149E-2"/>
  </r>
  <r>
    <x v="22"/>
    <x v="11"/>
    <s v="ITA"/>
    <n v="136"/>
    <n v="32091"/>
    <n v="1714.2247474146011"/>
    <n v="7.6221183411114612"/>
    <n v="10.59"/>
    <n v="12.135357418561137"/>
    <n v="8.1119937100251574E-2"/>
    <n v="2.37098E-2"/>
    <n v="5.8000000000000003E-2"/>
    <n v="1.1867518685249365"/>
    <n v="1.0078226019121934"/>
    <n v="3.1471999999999998"/>
    <n v="5.3384999999999998"/>
    <n v="3.5"/>
    <n v="5.3278249999999998"/>
    <m/>
    <m/>
    <n v="3.1046183624236952E-3"/>
    <n v="1.1249887014117816"/>
    <n v="1.7601345742189942"/>
    <n v="1.7913008498665814"/>
    <n v="5.44"/>
    <n v="2.4704999999999999"/>
    <n v="0.65310000000000001"/>
    <m/>
    <m/>
    <m/>
    <n v="15.493734359741211"/>
    <n v="113.81230926513672"/>
    <n v="49.180580139160156"/>
    <n v="0"/>
    <n v="0"/>
    <n v="1"/>
    <n v="1"/>
    <s v="PEG"/>
    <s v="GBR"/>
    <n v="-1.2"/>
    <n v="-2.5999998673796654E-2"/>
    <m/>
    <n v="6.0412853956222534E-2"/>
    <n v="3.5000000149011612E-2"/>
    <m/>
    <m/>
    <m/>
    <m/>
    <m/>
    <n v="-5.7500001043081284E-2"/>
    <n v="5.2199997007846832E-2"/>
    <m/>
    <m/>
    <m/>
    <n v="5.3278248757123947E-2"/>
    <n v="4.9198497086763382E-2"/>
    <m/>
    <m/>
    <n v="4.7706425189971924E-2"/>
  </r>
  <r>
    <x v="23"/>
    <x v="11"/>
    <s v="ITA"/>
    <n v="136"/>
    <n v="32303"/>
    <n v="1741.1047528572615"/>
    <n v="7.7339996932679078"/>
    <n v="10.4"/>
    <n v="12.01737708193223"/>
    <n v="7.9359559780559238E-2"/>
    <n v="2.3195E-2"/>
    <n v="3.9E-2"/>
    <n v="1.2057007083833027"/>
    <n v="1.056670218988764"/>
    <n v="3.1940999999999997"/>
    <n v="5.3277900000000002"/>
    <n v="6"/>
    <n v="5.4560829999999996"/>
    <m/>
    <m/>
    <n v="3.1046183624236952E-3"/>
    <n v="1.1420504181401889"/>
    <n v="1.6850652123999452"/>
    <n v="1.7460453734191954"/>
    <n v="5.71"/>
    <n v="2.3509000000000002"/>
    <n v="0.62919999999999998"/>
    <m/>
    <m/>
    <m/>
    <n v="13.836410522460938"/>
    <n v="107.52937316894531"/>
    <n v="48.237701416015625"/>
    <n v="1"/>
    <n v="1"/>
    <n v="0"/>
    <n v="0"/>
    <s v="FLOAT"/>
    <s v="GBR"/>
    <n v="0"/>
    <n v="4.5100003480911255E-2"/>
    <m/>
    <n v="5.1361199468374252E-2"/>
    <n v="5.9999998658895493E-2"/>
    <m/>
    <m/>
    <m/>
    <m/>
    <m/>
    <n v="1.4299999922513962E-2"/>
    <n v="4.9699999392032623E-2"/>
    <m/>
    <m/>
    <m/>
    <n v="5.45608289539814E-2"/>
    <n v="5.0410710275173187E-2"/>
    <m/>
    <m/>
    <n v="5.5680599063634872E-2"/>
  </r>
  <r>
    <x v="24"/>
    <x v="11"/>
    <s v="ITA"/>
    <n v="136"/>
    <n v="32513"/>
    <n v="1750.8537734284312"/>
    <n v="7.766195765830914"/>
    <n v="10.44"/>
    <n v="11.771736314481146"/>
    <n v="8.6040784404001425E-2"/>
    <n v="2.3092000000000001E-2"/>
    <n v="0.20200000000000001"/>
    <n v="1.1752249955652803"/>
    <n v="1.0571113815126911"/>
    <n v="3.1733000000000002"/>
    <n v="5.1440200000000003"/>
    <n v="4"/>
    <n v="6.0795669999999999"/>
    <m/>
    <m/>
    <n v="3.1046183624236952E-3"/>
    <n v="1.2148287798407649"/>
    <n v="1.7544306270962258"/>
    <n v="1.7821528146597359"/>
    <n v="5.81"/>
    <n v="2.2606000000000002"/>
    <n v="0.61599999999999999"/>
    <m/>
    <m/>
    <m/>
    <n v="14.747221946716309"/>
    <n v="105.79661560058594"/>
    <n v="46.976215362548828"/>
    <n v="0"/>
    <n v="0"/>
    <n v="0"/>
    <n v="0"/>
    <s v="FLOAT"/>
    <s v="GBR"/>
    <n v="0"/>
    <n v="-5.3899999707937241E-2"/>
    <m/>
    <n v="-2.4315595626831055E-2"/>
    <n v="3.9999999105930328E-2"/>
    <m/>
    <m/>
    <m/>
    <m/>
    <m/>
    <n v="-8.5200004279613495E-2"/>
    <n v="5.1399998366832733E-2"/>
    <m/>
    <m/>
    <m/>
    <n v="6.0795668512582779E-2"/>
    <n v="4.7020718455314636E-2"/>
    <m/>
    <m/>
    <n v="7.8422017395496368E-3"/>
  </r>
  <r>
    <x v="25"/>
    <x v="11"/>
    <s v="ITA"/>
    <n v="136"/>
    <n v="32689"/>
    <n v="1765.0317754516464"/>
    <n v="7.8119745565064393"/>
    <n v="10.53"/>
    <n v="12.481422335812002"/>
    <n v="8.0537579299311213E-2"/>
    <n v="2.2963299999999999E-2"/>
    <n v="0.16800000000000001"/>
    <n v="1.1732015902462218"/>
    <n v="1.0612681588497983"/>
    <n v="3.1286"/>
    <n v="5.2165800000000004"/>
    <n v="3"/>
    <n v="5.2970830000000007"/>
    <m/>
    <m/>
    <n v="3.1046183624236952E-3"/>
    <n v="1.1409257350105073"/>
    <n v="1.8014135202365544"/>
    <n v="1.8903821021391332"/>
    <n v="5.53"/>
    <n v="2.3005"/>
    <n v="0.61270000000000002"/>
    <m/>
    <m/>
    <m/>
    <n v="13.292257308959961"/>
    <n v="102.09698486328125"/>
    <n v="46.467964172363281"/>
    <n v="0"/>
    <n v="0"/>
    <n v="0"/>
    <n v="0"/>
    <s v="FLOAT"/>
    <s v="GBR"/>
    <n v="0"/>
    <n v="0.15880000591278076"/>
    <m/>
    <n v="0.200765460729599"/>
    <n v="2.9999999329447746E-2"/>
    <m/>
    <m/>
    <m/>
    <m/>
    <m/>
    <n v="0.12300000339746475"/>
    <n v="4.7199998050928116E-2"/>
    <m/>
    <m/>
    <m/>
    <n v="5.2970830351114273E-2"/>
    <n v="5.3005598485469818E-2"/>
    <m/>
    <m/>
    <n v="0.11538273096084595"/>
  </r>
  <r>
    <x v="26"/>
    <x v="11"/>
    <s v="ITA"/>
    <n v="136"/>
    <n v="32863"/>
    <n v="1791.422023336067"/>
    <n v="7.880391210702828"/>
    <n v="10.65"/>
    <n v="12.714839544603544"/>
    <n v="8.5270720266748617E-2"/>
    <n v="2.28603E-2"/>
    <n v="0.20899999999999999"/>
    <n v="1.1634524390034591"/>
    <n v="1.0779615390343662"/>
    <n v="3.0949"/>
    <n v="5.1327299999999996"/>
    <n v="4"/>
    <n v="5.2983000000000002"/>
    <m/>
    <m/>
    <n v="3.1046183624236952E-3"/>
    <n v="1.1405698563105968"/>
    <n v="1.8081334611260833"/>
    <n v="1.8653084740840873"/>
    <n v="5.66"/>
    <n v="2.3155000000000001"/>
    <n v="0.52290000000000003"/>
    <m/>
    <m/>
    <m/>
    <n v="13.197633743286133"/>
    <n v="102.85929870605469"/>
    <n v="47.723014831542969"/>
    <n v="0"/>
    <n v="0"/>
    <n v="0"/>
    <n v="0"/>
    <s v="FLOAT"/>
    <s v="GBR"/>
    <n v="0"/>
    <n v="-1.9600000232458115E-2"/>
    <m/>
    <n v="4.3899998068809509E-2"/>
    <n v="3.9999999105930328E-2"/>
    <m/>
    <m/>
    <m/>
    <m/>
    <m/>
    <n v="-6.1599999666213989E-2"/>
    <n v="5.2199997007846832E-2"/>
    <m/>
    <m/>
    <m/>
    <n v="5.2983000874519348E-2"/>
    <n v="4.8984475433826447E-2"/>
    <m/>
    <m/>
    <n v="4.1949998587369919E-2"/>
  </r>
  <r>
    <x v="27"/>
    <x v="11"/>
    <s v="ITA"/>
    <n v="136"/>
    <n v="33078"/>
    <n v="1794.398752443079"/>
    <n v="7.8844157197732043"/>
    <n v="10.45"/>
    <n v="12.76779722045603"/>
    <n v="9.1501892698411497E-2"/>
    <n v="2.2808800000000001E-2"/>
    <n v="0.29199999999999998"/>
    <n v="1.1772091258211339"/>
    <n v="1.1272402126411754"/>
    <n v="3.2321"/>
    <n v="5.2790999999999997"/>
    <n v="3"/>
    <n v="4.8961329999999998"/>
    <m/>
    <m/>
    <n v="3.2339774608580157E-3"/>
    <n v="1.1525021899161505"/>
    <n v="1.8658876778108533"/>
    <n v="1.8647642621509799"/>
    <n v="5.53"/>
    <n v="2.3075000000000001"/>
    <n v="0.51500000000000001"/>
    <m/>
    <m/>
    <m/>
    <n v="12.765085220336914"/>
    <n v="99.240997314453125"/>
    <n v="46.237503051757813"/>
    <n v="0"/>
    <n v="0"/>
    <n v="0"/>
    <n v="0"/>
    <s v="FLOAT"/>
    <s v="GBR"/>
    <n v="0"/>
    <n v="1.8400000408291817E-2"/>
    <m/>
    <n v="8.6622200906276703E-2"/>
    <n v="2.9999999329447746E-2"/>
    <m/>
    <m/>
    <m/>
    <m/>
    <m/>
    <n v="-2.4100000038743019E-2"/>
    <n v="5.2099999040365219E-2"/>
    <m/>
    <m/>
    <m/>
    <n v="4.8961330205202103E-2"/>
    <n v="5.0844389945268631E-2"/>
    <m/>
    <m/>
    <n v="5.8311101049184799E-2"/>
  </r>
  <r>
    <x v="28"/>
    <x v="11"/>
    <s v="ITA"/>
    <n v="136"/>
    <n v="33285"/>
    <n v="1787.2189671471176"/>
    <n v="7.8741532216437466"/>
    <n v="10.59"/>
    <n v="13.036861284795235"/>
    <n v="9.6111439021728029E-2"/>
    <n v="2.2963299999999999E-2"/>
    <n v="0.25900000000000001"/>
    <n v="1.3911185889700455"/>
    <n v="1.2359061324387137"/>
    <n v="3.2948000000000004"/>
    <n v="5.44956"/>
    <n v="3.5"/>
    <n v="4.8233999999999995"/>
    <m/>
    <m/>
    <n v="3.2339774608580157E-3"/>
    <n v="1.1429057992346077"/>
    <n v="1.7467888439418096"/>
    <n v="1.7754660970929421"/>
    <n v="5.71"/>
    <n v="2.2778999999999998"/>
    <n v="0.55130000000000001"/>
    <m/>
    <m/>
    <m/>
    <n v="13.067032814025879"/>
    <n v="93.663978576660156"/>
    <n v="44.340251922607422"/>
    <n v="0"/>
    <n v="0"/>
    <n v="0"/>
    <n v="0"/>
    <s v="FLOAT"/>
    <s v="GBR"/>
    <n v="0"/>
    <n v="0.19580000638961792"/>
    <m/>
    <n v="6.6497772932052612E-2"/>
    <n v="3.5000000149011612E-2"/>
    <m/>
    <m/>
    <m/>
    <m/>
    <m/>
    <n v="0.16009999811649323"/>
    <n v="4.3600000441074371E-2"/>
    <m/>
    <m/>
    <m/>
    <n v="4.82340008020401E-2"/>
    <n v="5.0580359995365143E-2"/>
    <m/>
    <m/>
    <n v="5.0748884677886963E-2"/>
  </r>
  <r>
    <x v="29"/>
    <x v="11"/>
    <s v="ITA"/>
    <n v="136"/>
    <n v="33487"/>
    <n v="1807.0695538363848"/>
    <n v="7.9352251467866983"/>
    <n v="10.63"/>
    <n v="13.532216092629996"/>
    <n v="0.10436464226336846"/>
    <n v="2.2602899999999999E-2"/>
    <n v="0.42899999999999999"/>
    <n v="1.4898330814057312"/>
    <n v="1.4733102551034996"/>
    <n v="3.3731"/>
    <n v="5.8516500000000002"/>
    <n v="5"/>
    <n v="4.871575"/>
    <m/>
    <m/>
    <n v="3.2339774608580157E-3"/>
    <n v="1.1008681928890254"/>
    <n v="1.8239888103000474"/>
    <n v="1.8388092184168536"/>
    <n v="5.57"/>
    <n v="2.3904000000000001"/>
    <n v="0.57389999999999997"/>
    <m/>
    <m/>
    <m/>
    <n v="15.629708290100098"/>
    <n v="90.015113830566406"/>
    <n v="40.272006988525391"/>
    <n v="0"/>
    <n v="0"/>
    <n v="0"/>
    <n v="0"/>
    <s v="FLOAT"/>
    <s v="GBR"/>
    <n v="0"/>
    <n v="0.22629998624324799"/>
    <m/>
    <n v="5.3360074758529663E-2"/>
    <n v="5.000000074505806E-2"/>
    <m/>
    <m/>
    <m/>
    <m/>
    <m/>
    <n v="0.19389998912811279"/>
    <n v="4.2399998754262924E-2"/>
    <m/>
    <m/>
    <m/>
    <n v="4.8715751618146896E-2"/>
    <n v="5.0621356815099716E-2"/>
    <m/>
    <m/>
    <n v="5.1680035889148712E-2"/>
  </r>
  <r>
    <x v="30"/>
    <x v="11"/>
    <s v="ITA"/>
    <n v="136"/>
    <n v="33672"/>
    <n v="1854.688438436837"/>
    <n v="8.1001294059453475"/>
    <n v="11.03"/>
    <n v="13.871326505785996"/>
    <n v="0.11247856191626693"/>
    <n v="2.2705800000000002E-2"/>
    <n v="0.192"/>
    <n v="1.6847025270805385"/>
    <n v="1.3818793630068789"/>
    <n v="3.3824000000000001"/>
    <n v="5.9834100000000001"/>
    <n v="4.5"/>
    <n v="5.0511079999999993"/>
    <m/>
    <m/>
    <n v="3.2339774608580157E-3"/>
    <n v="1.0755502884736519"/>
    <n v="1.8471821575219523"/>
    <n v="1.8063595797382024"/>
    <n v="5.51"/>
    <n v="2.4838"/>
    <n v="0.57430000000000003"/>
    <m/>
    <m/>
    <m/>
    <n v="16.093206405639648"/>
    <n v="91.114067077636719"/>
    <n v="39.760208129882813"/>
    <n v="0"/>
    <n v="0"/>
    <n v="0"/>
    <n v="0"/>
    <s v="FLOAT"/>
    <s v="GBR"/>
    <n v="0"/>
    <n v="4.7899998724460602E-2"/>
    <m/>
    <n v="3.335290402173996E-2"/>
    <n v="4.5000001788139343E-2"/>
    <m/>
    <m/>
    <m/>
    <m/>
    <m/>
    <n v="3.9999998989515007E-4"/>
    <n v="4.530000314116478E-2"/>
    <m/>
    <m/>
    <m/>
    <n v="5.0511080771684647E-2"/>
    <n v="4.5318122953176498E-2"/>
    <m/>
    <m/>
    <n v="3.9176452904939651E-2"/>
  </r>
  <r>
    <x v="31"/>
    <x v="11"/>
    <s v="ITA"/>
    <n v="136"/>
    <n v="33877"/>
    <n v="1885.2075584966317"/>
    <n v="8.2128156599158686"/>
    <n v="11.2"/>
    <n v="14.179724503430259"/>
    <n v="0.12598040681293202"/>
    <n v="2.2731600000000001E-2"/>
    <n v="0.39300000000000002"/>
    <n v="1.7110056015187578"/>
    <n v="1.4257105837981645"/>
    <n v="3.4294000000000002"/>
    <n v="6.2222"/>
    <n v="4"/>
    <n v="4.8888420000000004"/>
    <m/>
    <m/>
    <n v="3.2339774608580157E-3"/>
    <n v="1.0436478273225256"/>
    <n v="1.8537122822972514"/>
    <n v="1.801516535398455"/>
    <n v="5.39"/>
    <n v="2.6549999999999998"/>
    <n v="0.58740000000000003"/>
    <m/>
    <m/>
    <m/>
    <n v="16.034111022949219"/>
    <n v="91.977462768554688"/>
    <n v="39.233352661132813"/>
    <n v="0"/>
    <n v="0"/>
    <n v="0"/>
    <n v="0"/>
    <s v="FLOAT"/>
    <s v="GBR"/>
    <n v="0"/>
    <n v="3.9799999445676804E-2"/>
    <m/>
    <n v="5.5700000375509262E-2"/>
    <n v="3.9999999105930328E-2"/>
    <m/>
    <m/>
    <m/>
    <m/>
    <m/>
    <n v="-4.999999888241291E-3"/>
    <n v="5.1100000739097595E-2"/>
    <m/>
    <m/>
    <m/>
    <n v="4.8888418823480606E-2"/>
    <n v="5.0844501703977585E-2"/>
    <m/>
    <m/>
    <n v="4.7849997878074646E-2"/>
  </r>
  <r>
    <x v="32"/>
    <x v="11"/>
    <s v="ITA"/>
    <n v="136"/>
    <n v="34166"/>
    <n v="1915.1352387062493"/>
    <n v="8.3472342628664205"/>
    <n v="11.24"/>
    <n v="14.256638972602351"/>
    <n v="0.12894288341065363"/>
    <n v="2.2577099999999999E-2"/>
    <n v="0.46700000000000003"/>
    <n v="1.7974420524410064"/>
    <n v="1.5271406984862061"/>
    <n v="3.4969000000000001"/>
    <n v="6.41486"/>
    <n v="4.5"/>
    <n v="4.6878670000000007"/>
    <m/>
    <m/>
    <n v="3.330996784683756E-3"/>
    <n v="1.0350333848266666"/>
    <n v="1.9698466297567985"/>
    <n v="1.899569807726937"/>
    <n v="5.23"/>
    <n v="2.7730000000000001"/>
    <n v="0.59709999999999996"/>
    <m/>
    <m/>
    <m/>
    <n v="15.844748497009277"/>
    <n v="92.945091247558594"/>
    <n v="39.509471893310547"/>
    <n v="0"/>
    <n v="0"/>
    <n v="0"/>
    <n v="0"/>
    <s v="FLOAT"/>
    <s v="GBR"/>
    <n v="0"/>
    <n v="-1.640000008046627E-2"/>
    <m/>
    <n v="6.3161648809909821E-2"/>
    <n v="4.5000001788139343E-2"/>
    <m/>
    <m/>
    <m/>
    <m/>
    <m/>
    <n v="-6.889999657869339E-2"/>
    <n v="4.7399997711181641E-2"/>
    <m/>
    <m/>
    <m/>
    <n v="4.6878669410943985E-2"/>
    <n v="4.4134136289358139E-2"/>
    <m/>
    <m/>
    <n v="5.4080825299024582E-2"/>
  </r>
  <r>
    <x v="33"/>
    <x v="11"/>
    <s v="ITA"/>
    <n v="136"/>
    <n v="34436"/>
    <n v="1932.4914981284207"/>
    <n v="8.4434200296484008"/>
    <n v="11.47"/>
    <n v="14.873672777064105"/>
    <n v="0.12738356535765896"/>
    <n v="2.32465E-2"/>
    <n v="0.41399999999999998"/>
    <n v="2.0066720628132839"/>
    <n v="1.5759739167303568"/>
    <n v="3.6556999999999999"/>
    <n v="6.8460599999999996"/>
    <n v="4"/>
    <n v="4.8057750000000006"/>
    <m/>
    <m/>
    <n v="3.3633365592923362E-3"/>
    <n v="0.99627141731388569"/>
    <n v="1.9278960792354494"/>
    <n v="1.8787348523874525"/>
    <n v="5.17"/>
    <n v="3.0434999999999999"/>
    <n v="0.62170000000000003"/>
    <m/>
    <m/>
    <m/>
    <n v="15.393458366394043"/>
    <n v="93.113716125488281"/>
    <n v="38.398372650146484"/>
    <n v="0"/>
    <n v="0"/>
    <n v="0"/>
    <n v="0"/>
    <s v="FLOAT"/>
    <s v="GBR"/>
    <n v="0"/>
    <n v="0.16520000994205475"/>
    <m/>
    <n v="3.1885549426078796E-2"/>
    <n v="3.9999999105930328E-2"/>
    <m/>
    <m/>
    <m/>
    <m/>
    <m/>
    <n v="0.12039999663829803"/>
    <n v="4.1500002145767212E-2"/>
    <m/>
    <m/>
    <m/>
    <n v="4.805774986743927E-2"/>
    <n v="4.6496603637933731E-2"/>
    <m/>
    <m/>
    <n v="3.5942774266004562E-2"/>
  </r>
  <r>
    <x v="34"/>
    <x v="11"/>
    <s v="ITA"/>
    <n v="136"/>
    <n v="34715"/>
    <n v="1966.4352270155937"/>
    <n v="8.6079218379000118"/>
    <n v="11.48"/>
    <n v="15.026552091841952"/>
    <n v="0.1420659124043672"/>
    <n v="2.3529600000000001E-2"/>
    <n v="0.442"/>
    <n v="1.947873723630922"/>
    <n v="1.6696063291608714"/>
    <n v="3.8079000000000001"/>
    <n v="7.31724"/>
    <n v="3.375"/>
    <n v="4.8837919999999997"/>
    <m/>
    <m/>
    <n v="3.3633365592923362E-3"/>
    <n v="0.99341542789773218"/>
    <n v="2.0116889572282268"/>
    <n v="1.9219065521905219"/>
    <n v="5.17"/>
    <n v="3.2946"/>
    <n v="0.58409999999999995"/>
    <m/>
    <m/>
    <m/>
    <n v="14.993904113769531"/>
    <n v="92.926826477050781"/>
    <n v="37.972984313964844"/>
    <n v="0"/>
    <n v="0"/>
    <n v="0"/>
    <n v="0"/>
    <s v="FLOAT"/>
    <s v="GBR"/>
    <n v="0"/>
    <n v="0.113599993288517"/>
    <m/>
    <n v="4.222378134727478E-2"/>
    <n v="3.3750001341104507E-2"/>
    <m/>
    <m/>
    <m/>
    <m/>
    <m/>
    <n v="7.6399996876716614E-2"/>
    <n v="3.5000000149011612E-2"/>
    <m/>
    <m/>
    <m/>
    <n v="4.8837918788194656E-2"/>
    <n v="3.767399862408638E-2"/>
    <m/>
    <m/>
    <n v="3.7986889481544495E-2"/>
  </r>
  <r>
    <x v="35"/>
    <x v="11"/>
    <s v="ITA"/>
    <n v="136"/>
    <n v="35011"/>
    <n v="2006.746723405324"/>
    <n v="8.7713169061572671"/>
    <n v="11.63"/>
    <n v="15.766748246197736"/>
    <n v="0.17760325548000835"/>
    <n v="2.3555400000000001E-2"/>
    <n v="0.74199999999999999"/>
    <n v="2.2296585875454529"/>
    <n v="1.8253956403158573"/>
    <n v="3.9685999999999999"/>
    <n v="8.0139300000000002"/>
    <n v="5"/>
    <n v="4.8748000000000005"/>
    <m/>
    <m/>
    <n v="3.2986570100751759E-3"/>
    <n v="0.95569750258409036"/>
    <n v="2.1356727541471252"/>
    <n v="2.3911459198177578"/>
    <n v="5.16"/>
    <n v="3.7252000000000001"/>
    <n v="0.61"/>
    <m/>
    <m/>
    <m/>
    <n v="16.163774490356445"/>
    <n v="94.771049499511719"/>
    <n v="37.842563629150391"/>
    <n v="0"/>
    <n v="0"/>
    <n v="0"/>
    <n v="0"/>
    <s v="FLOAT"/>
    <s v="GBR"/>
    <n v="0"/>
    <n v="0.13490000367164612"/>
    <m/>
    <n v="6.0223549604415894E-2"/>
    <n v="5.000000074505806E-2"/>
    <m/>
    <m/>
    <m/>
    <m/>
    <m/>
    <n v="0.10000000149011612"/>
    <n v="4.4099997729063034E-2"/>
    <m/>
    <m/>
    <m/>
    <n v="4.8748001456260681E-2"/>
    <n v="4.8509996384382248E-2"/>
    <m/>
    <m/>
    <n v="5.5111773312091827E-2"/>
  </r>
  <r>
    <x v="36"/>
    <x v="11"/>
    <s v="ITA"/>
    <n v="136"/>
    <n v="35297"/>
    <n v="2074.7065614609319"/>
    <n v="9.0227481103289939"/>
    <n v="11.89"/>
    <n v="17.292430454412081"/>
    <n v="0.19626866108863469"/>
    <n v="2.3993E-2"/>
    <n v="0.55000000000000004"/>
    <n v="2.709965062482794"/>
    <n v="2.0342529266324889"/>
    <n v="4.2877000000000001"/>
    <n v="8.2171399999999988"/>
    <n v="5"/>
    <n v="4.9252000000000002"/>
    <m/>
    <m/>
    <n v="3.4280161085094964E-3"/>
    <n v="0.87573272570648775"/>
    <n v="2.2517391745998001"/>
    <n v="2.3750726105858457"/>
    <n v="5.18"/>
    <n v="4.1036999999999999"/>
    <n v="0.64439999999999997"/>
    <m/>
    <m/>
    <m/>
    <n v="16.167232513427734"/>
    <n v="97.206565856933594"/>
    <n v="37.900180816650391"/>
    <n v="0"/>
    <n v="0"/>
    <n v="0"/>
    <n v="0"/>
    <s v="FLOAT"/>
    <s v="GBR"/>
    <n v="0"/>
    <n v="5.5700000375509262E-2"/>
    <m/>
    <n v="5.9860620647668839E-2"/>
    <n v="5.000000074505806E-2"/>
    <m/>
    <m/>
    <m/>
    <m/>
    <m/>
    <n v="8.999999612569809E-3"/>
    <n v="4.7600001096725464E-2"/>
    <m/>
    <m/>
    <m/>
    <n v="4.9251999706029892E-2"/>
    <n v="4.8028402030467987E-2"/>
    <m/>
    <m/>
    <n v="5.4930310696363449E-2"/>
  </r>
  <r>
    <x v="37"/>
    <x v="11"/>
    <s v="ITA"/>
    <n v="136"/>
    <n v="35594"/>
    <n v="2111.6408489369405"/>
    <n v="9.1960032258086724"/>
    <n v="12.43"/>
    <n v="18.582324796361448"/>
    <n v="0.18978895878872531"/>
    <n v="2.5125700000000001E-2"/>
    <n v="0.129"/>
    <n v="3.115424965784837"/>
    <n v="2.0779975852561745"/>
    <n v="4.7928000000000006"/>
    <n v="9.0412099999999995"/>
    <n v="5.5"/>
    <n v="4.9515750000000001"/>
    <m/>
    <m/>
    <n v="3.8484331784210384E-3"/>
    <n v="0.82741753041814003"/>
    <n v="2.0894664749683511"/>
    <n v="2.1879911910538552"/>
    <n v="5.17"/>
    <n v="4.2450999999999999"/>
    <n v="0.6724"/>
    <m/>
    <m/>
    <m/>
    <n v="15.99250602722168"/>
    <n v="95.120010375976563"/>
    <n v="36.422901153564453"/>
    <n v="1"/>
    <n v="1"/>
    <n v="0"/>
    <n v="0"/>
    <s v="FLOAT"/>
    <s v="GBR"/>
    <n v="0"/>
    <n v="5.9099998325109482E-2"/>
    <m/>
    <n v="5.6768003851175308E-2"/>
    <n v="5.4999999701976776E-2"/>
    <m/>
    <m/>
    <m/>
    <m/>
    <m/>
    <n v="7.4000000022351742E-3"/>
    <n v="5.0100002437829971E-2"/>
    <m/>
    <m/>
    <m/>
    <n v="4.9515750259160995E-2"/>
    <n v="5.0470743328332901E-2"/>
    <m/>
    <m/>
    <n v="5.5884003639221191E-2"/>
  </r>
  <r>
    <x v="38"/>
    <x v="11"/>
    <s v="ITA"/>
    <n v="136"/>
    <n v="35899"/>
    <n v="2156.2113722694689"/>
    <n v="9.353361530460365"/>
    <n v="12.7"/>
    <n v="18.483123042817613"/>
    <n v="0.1772640233512649"/>
    <n v="2.4868299999999999E-2"/>
    <n v="-0.10299999999999999"/>
    <n v="3.0021474107879422"/>
    <n v="1.8587250218109874"/>
    <n v="4.7946"/>
    <n v="9.5139499999999995"/>
    <n v="3.75"/>
    <n v="4.9526000000000003"/>
    <m/>
    <m/>
    <n v="3.8484331784210384E-3"/>
    <n v="0.8476364767953074"/>
    <n v="2.3372757323210425"/>
    <n v="2.5876298004073299"/>
    <n v="5.16"/>
    <n v="4.6860999999999997"/>
    <n v="0.71709999999999996"/>
    <m/>
    <m/>
    <m/>
    <n v="15.398597717285156"/>
    <n v="95.060317993164063"/>
    <n v="35.876258850097656"/>
    <n v="0"/>
    <n v="0"/>
    <n v="0"/>
    <n v="0"/>
    <s v="FLOAT"/>
    <s v="GBR"/>
    <n v="0"/>
    <n v="-3.3500000834465027E-2"/>
    <m/>
    <n v="4.8152714967727661E-2"/>
    <n v="3.7500001490116119E-2"/>
    <m/>
    <m/>
    <m/>
    <m/>
    <m/>
    <n v="-8.3000004291534424E-2"/>
    <n v="5.0599999725818634E-2"/>
    <m/>
    <m/>
    <m/>
    <n v="4.9525998532772064E-2"/>
    <n v="4.6400200575590134E-2"/>
    <m/>
    <m/>
    <n v="4.282635822892189E-2"/>
  </r>
  <r>
    <x v="39"/>
    <x v="11"/>
    <s v="ITA"/>
    <n v="136"/>
    <n v="36213"/>
    <n v="2173.4173402232445"/>
    <n v="9.4623251135407891"/>
    <n v="12.88"/>
    <n v="19.224894543875372"/>
    <n v="0.17890012133415864"/>
    <n v="2.4173199999999999E-2"/>
    <n v="-0.217"/>
    <n v="3.2002665078299746"/>
    <n v="2.0394578003099988"/>
    <n v="4.8903999999999996"/>
    <n v="10.0875"/>
    <n v="4.25"/>
    <n v="4.9609920000000001"/>
    <m/>
    <m/>
    <n v="4.3335297975497407E-3"/>
    <n v="0.82891448400034751"/>
    <n v="2.3956328994279881"/>
    <n v="2.5321719745405527"/>
    <n v="5.19"/>
    <n v="5.1696999999999997"/>
    <n v="0.75280000000000002"/>
    <m/>
    <m/>
    <m/>
    <n v="14.393190383911133"/>
    <n v="95.558486938476563"/>
    <n v="35.742214202880859"/>
    <n v="0"/>
    <n v="0"/>
    <n v="0"/>
    <n v="0"/>
    <s v="FLOAT"/>
    <s v="GBR"/>
    <n v="0"/>
    <n v="-1.8000000854954123E-3"/>
    <m/>
    <n v="4.5019812881946564E-2"/>
    <n v="4.2500000447034836E-2"/>
    <m/>
    <m/>
    <m/>
    <m/>
    <m/>
    <n v="-5.4499998688697815E-2"/>
    <n v="4.8699997365474701E-2"/>
    <m/>
    <m/>
    <m/>
    <n v="4.9609918147325516E-2"/>
    <n v="4.6045847237110138E-2"/>
    <m/>
    <m/>
    <n v="4.3759904801845551E-2"/>
  </r>
  <r>
    <x v="40"/>
    <x v="11"/>
    <s v="ITA"/>
    <n v="136"/>
    <n v="36572"/>
    <n v="2175.5176083668352"/>
    <n v="9.4760084443800672"/>
    <n v="12.43"/>
    <n v="20.088018919689112"/>
    <n v="0.17139246644058043"/>
    <n v="2.4842599999999999E-2"/>
    <n v="3.1E-2"/>
    <n v="3.3706104802759125"/>
    <n v="2.2925244952650785"/>
    <n v="5.1580000000000004"/>
    <n v="10.678599999999999"/>
    <n v="5"/>
    <n v="4.9949919999999999"/>
    <m/>
    <m/>
    <n v="4.2365104737240008E-3"/>
    <n v="0.81358079337313849"/>
    <n v="2.8225245414922546"/>
    <n v="2.8889204929051795"/>
    <n v="5.21"/>
    <n v="5.6513999999999998"/>
    <n v="0.80079999999999996"/>
    <m/>
    <m/>
    <m/>
    <n v="14.109437942504883"/>
    <n v="98.739044189453125"/>
    <n v="37.014514923095703"/>
    <n v="0"/>
    <n v="0"/>
    <n v="0"/>
    <n v="0"/>
    <s v="FLOAT"/>
    <s v="GBR"/>
    <n v="0"/>
    <n v="3.7900000810623169E-2"/>
    <m/>
    <n v="3.6600001156330109E-2"/>
    <n v="5.000000074505806E-2"/>
    <m/>
    <m/>
    <m/>
    <m/>
    <m/>
    <n v="-8.7000001221895218E-3"/>
    <n v="4.479999840259552E-2"/>
    <m/>
    <m/>
    <m/>
    <n v="4.9949921667575836E-2"/>
    <n v="4.4410239905118942E-2"/>
    <m/>
    <m/>
    <n v="4.3300002813339233E-2"/>
  </r>
  <r>
    <x v="41"/>
    <x v="11"/>
    <s v="ITA"/>
    <n v="136"/>
    <n v="36917"/>
    <n v="2199.1612101575556"/>
    <n v="9.6116344000517309"/>
    <n v="12.86"/>
    <n v="22.313437409546761"/>
    <n v="0.15355785059024007"/>
    <n v="2.5460400000000001E-2"/>
    <n v="2.1999999999999999E-2"/>
    <n v="3.5142487228678485"/>
    <n v="2.4289359999136"/>
    <n v="5.4573"/>
    <n v="11.2775"/>
    <n v="5.5"/>
    <n v="5.0209299999999999"/>
    <m/>
    <m/>
    <n v="4.301190022941161E-3"/>
    <n v="0.73622559630644602"/>
    <n v="2.9841994152611888"/>
    <n v="3.1307092442910633"/>
    <n v="5.22"/>
    <n v="6.1116999999999999"/>
    <n v="0.84889999999999999"/>
    <m/>
    <m/>
    <m/>
    <n v="13.961101531982422"/>
    <n v="97.410514831542969"/>
    <n v="35.862117767333984"/>
    <n v="0"/>
    <n v="0"/>
    <n v="0"/>
    <n v="0"/>
    <s v="FLOAT"/>
    <s v="GBR"/>
    <n v="0"/>
    <n v="5.9999997029080987E-4"/>
    <m/>
    <n v="2.3175980895757675E-2"/>
    <n v="5.4999999701976776E-2"/>
    <m/>
    <m/>
    <m/>
    <m/>
    <m/>
    <n v="-4.5700002461671829E-2"/>
    <n v="4.6100001782178879E-2"/>
    <m/>
    <m/>
    <m/>
    <n v="5.0209298729896545E-2"/>
    <n v="4.3993230909109116E-2"/>
    <m/>
    <m/>
    <n v="3.9087988436222076E-2"/>
  </r>
  <r>
    <x v="42"/>
    <x v="11"/>
    <s v="ITA"/>
    <n v="136"/>
    <n v="37150"/>
    <n v="2201.376559414266"/>
    <n v="9.8739317787134731"/>
    <n v="13.19"/>
    <n v="23.484057261173891"/>
    <n v="0.13972680051820729"/>
    <n v="2.5692099999999999E-2"/>
    <n v="-0.106"/>
    <n v="3.8387771194359375"/>
    <n v="2.6529824016908643"/>
    <n v="5.5086000000000004"/>
    <n v="11.4725"/>
    <n v="5.75"/>
    <n v="5.0238800000000001"/>
    <m/>
    <m/>
    <n v="4.4305491213754815E-3"/>
    <n v="0.72103197581585821"/>
    <n v="2.9298719180803801"/>
    <n v="3.3813750430814746"/>
    <n v="5.23"/>
    <n v="6.4477000000000002"/>
    <n v="0.87260000000000004"/>
    <m/>
    <m/>
    <m/>
    <n v="14.159034729003906"/>
    <n v="99.436203002929688"/>
    <n v="36.307655334472656"/>
    <n v="0"/>
    <n v="0"/>
    <n v="0"/>
    <n v="0"/>
    <s v="FLOAT"/>
    <s v="GBR"/>
    <n v="0"/>
    <n v="-1.39999995008111E-3"/>
    <m/>
    <n v="5.6330766528844833E-2"/>
    <n v="5.7500001043081284E-2"/>
    <m/>
    <m/>
    <m/>
    <m/>
    <m/>
    <n v="-5.0400000065565109E-2"/>
    <n v="4.4499997049570084E-2"/>
    <m/>
    <m/>
    <m/>
    <n v="5.0238799303770065E-2"/>
    <n v="4.2257197201251984E-2"/>
    <m/>
    <m/>
    <n v="5.6915383785963058E-2"/>
  </r>
  <r>
    <x v="43"/>
    <x v="11"/>
    <s v="ITA"/>
    <n v="136"/>
    <n v="37248"/>
    <n v="2304.7927574242003"/>
    <n v="10.248613573165457"/>
    <n v="13.23"/>
    <n v="24.53926088897482"/>
    <n v="0.12829768614278997"/>
    <n v="2.5743599999999998E-2"/>
    <n v="9.5000000000000001E-2"/>
    <n v="3.789969298888336"/>
    <n v="2.8323529312205946"/>
    <n v="5.7346000000000004"/>
    <n v="12.0656"/>
    <n v="5.375"/>
    <n v="5.0544130000000003"/>
    <m/>
    <m/>
    <n v="4.6245877690269622E-3"/>
    <n v="0.71367284661532226"/>
    <n v="3.1159809444781663"/>
    <n v="3.3335232403565285"/>
    <n v="5.2640000000000002"/>
    <n v="6.7609000000000004"/>
    <n v="0.86550000000000005"/>
    <m/>
    <m/>
    <m/>
    <n v="13.748486518859863"/>
    <n v="99.570892333984375"/>
    <n v="36.014820098876953"/>
    <n v="0"/>
    <n v="0"/>
    <n v="0"/>
    <n v="0"/>
    <s v="FLOAT"/>
    <s v="GBR"/>
    <n v="0"/>
    <n v="-4.8776008188724518E-2"/>
    <m/>
    <n v="4.191797599196434E-2"/>
    <n v="5.3750000894069672E-2"/>
    <m/>
    <m/>
    <m/>
    <m/>
    <m/>
    <n v="-9.0029038488864899E-2"/>
    <n v="4.5334447175264359E-2"/>
    <m/>
    <m/>
    <m/>
    <n v="5.0544131547212601E-2"/>
    <n v="4.1253030300140381E-2"/>
    <m/>
    <m/>
    <n v="4.7833986580371857E-2"/>
  </r>
  <r>
    <x v="44"/>
    <x v="11"/>
    <s v="ITA"/>
    <n v="136"/>
    <n v="37526"/>
    <n v="2179.1564253251954"/>
    <n v="11.187129088377091"/>
    <n v="13.09"/>
    <n v="23.196709225959772"/>
    <n v="0.13777544131462599"/>
    <n v="2.5743599999999998E-2"/>
    <n v="0.29899999999999999"/>
    <n v="3.0557515616842528"/>
    <n v="2.4496432227026812"/>
    <n v="6.7643000000000004"/>
    <n v="12.9435"/>
    <n v="4.25"/>
    <n v="3.8250000000000002"/>
    <m/>
    <m/>
    <n v="4.5922479944183825E-3"/>
    <n v="0.80356150153817907"/>
    <n v="2.721662795059439"/>
    <n v="5.700472238601753"/>
    <n v="5.1950000000000003"/>
    <n v="6.2060000000000004"/>
    <n v="0.87890000000000001"/>
    <m/>
    <m/>
    <m/>
    <n v="15.45630931854248"/>
    <n v="96.364936828613281"/>
    <n v="34.754981994628906"/>
    <n v="0"/>
    <n v="0"/>
    <n v="0"/>
    <n v="0"/>
    <s v="FLOAT"/>
    <s v="HYBRID"/>
    <m/>
    <n v="-0.16070590913295746"/>
    <m/>
    <n v="1.2099998071789742E-2"/>
    <n v="4.2500000447034836E-2"/>
    <m/>
    <m/>
    <m/>
    <m/>
    <m/>
    <n v="-0.20212766528129578"/>
    <n v="5.1915258169174194E-2"/>
    <m/>
    <m/>
    <m/>
    <n v="3.8249999284744263E-2"/>
    <n v="4.1421748697757721E-2"/>
    <m/>
    <m/>
    <n v="2.7300000190734863E-2"/>
  </r>
  <r>
    <x v="45"/>
    <x v="11"/>
    <s v="ITA"/>
    <n v="136"/>
    <n v="37982"/>
    <n v="2069.6937185312536"/>
    <n v="11.264198437074787"/>
    <n v="13.26"/>
    <n v="25.790424537370313"/>
    <n v="0.11805470286216731"/>
    <n v="2.75456E-2"/>
    <n v="-0.91300000000000003"/>
    <n v="4.8751505387729717"/>
    <n v="2.7776049308988346"/>
    <n v="8.248899999999999"/>
    <n v="14.922000000000001"/>
    <m/>
    <n v="5.2240000000000002"/>
    <m/>
    <m/>
    <n v="4.5922479944183825E-3"/>
    <n v="0.91426652027114519"/>
    <n v="3.1363217265573069"/>
    <n v="10.02131652581371"/>
    <n v="6.05"/>
    <n v="6.2493999999999996"/>
    <n v="0.87970000000000004"/>
    <m/>
    <m/>
    <m/>
    <n v="14.229353904724121"/>
    <n v="89.885169982910156"/>
    <n v="32.762905120849609"/>
    <n v="0"/>
    <n v="0"/>
    <n v="0"/>
    <n v="0"/>
    <s v="FLOAT"/>
    <s v="HYBRID"/>
    <m/>
    <n v="0.21826882660388947"/>
    <m/>
    <n v="-0.10234426707029343"/>
    <m/>
    <m/>
    <m/>
    <m/>
    <m/>
    <m/>
    <n v="0.15333333611488342"/>
    <n v="5.630246177315712E-2"/>
    <m/>
    <m/>
    <m/>
    <n v="5.2239999175071716E-2"/>
    <n v="6.4935505390167236E-2"/>
    <m/>
    <m/>
    <m/>
  </r>
  <r>
    <x v="46"/>
    <x v="11"/>
    <s v="ITA"/>
    <n v="136"/>
    <n v="38142"/>
    <n v="2240.2602967956477"/>
    <n v="12.554757883217542"/>
    <n v="13.58"/>
    <n v="36.74915659048461"/>
    <n v="7.7735098737028829E-2"/>
    <n v="3.44707E-2"/>
    <n v="-3.863"/>
    <n v="8.7124198214670763"/>
    <n v="3.4138726604272316"/>
    <n v="9.8850999999999996"/>
    <n v="18.6465"/>
    <m/>
    <n v="5.6"/>
    <m/>
    <m/>
    <n v="5.3173397830107586E-3"/>
    <n v="0.81045646166984908"/>
    <n v="4.481734885348855"/>
    <n v="15.198860844070779"/>
    <n v="6.55"/>
    <n v="7.4168000000000003"/>
    <n v="0.84960000000000002"/>
    <m/>
    <m/>
    <m/>
    <n v="10.168125152587891"/>
    <n v="80.9676513671875"/>
    <n v="33.887367248535156"/>
    <n v="0"/>
    <n v="0"/>
    <n v="0"/>
    <n v="0"/>
    <s v="FLOAT"/>
    <s v="HYBRID"/>
    <m/>
    <n v="0.16123229265213013"/>
    <m/>
    <n v="5.1333338022232056E-2"/>
    <m/>
    <m/>
    <m/>
    <m/>
    <m/>
    <m/>
    <n v="0.10520230978727341"/>
    <n v="5.0696589052677155E-2"/>
    <m/>
    <m/>
    <m/>
    <n v="5.6000001728534698E-2"/>
    <n v="5.6029986590147018E-2"/>
    <m/>
    <m/>
    <m/>
  </r>
  <r>
    <x v="47"/>
    <x v="11"/>
    <s v="ITA"/>
    <n v="136"/>
    <n v="37981"/>
    <n v="2247.153255007695"/>
    <n v="13.409966060672396"/>
    <n v="13.26"/>
    <n v="52.525718524807814"/>
    <n v="6.5870357227865425E-2"/>
    <n v="4.8758299999999997E-2"/>
    <n v="-8.7309999999999999"/>
    <n v="14.478654578885413"/>
    <n v="3.6744976854653939"/>
    <n v="14.867599999999999"/>
    <n v="25.195599999999999"/>
    <m/>
    <n v="6.306"/>
    <m/>
    <m/>
    <n v="6.5258260973313845E-3"/>
    <n v="0.94796885659591013"/>
    <n v="7.1632221265121139"/>
    <n v="22.179922519444585"/>
    <n v="7.5090000000000003"/>
    <n v="9.1664999999999992"/>
    <n v="0.85660000000000003"/>
    <m/>
    <m/>
    <m/>
    <n v="7.8432745933532715"/>
    <n v="75.285499572753906"/>
    <n v="33.195606231689453"/>
    <n v="0"/>
    <n v="0"/>
    <n v="0"/>
    <n v="0"/>
    <s v="FLOAT"/>
    <s v="HYBRID"/>
    <m/>
    <n v="0.21630734205245972"/>
    <m/>
    <n v="-0.11324415355920792"/>
    <m/>
    <m/>
    <m/>
    <m/>
    <m/>
    <m/>
    <n v="0.16004185378551483"/>
    <n v="4.8502985388040543E-2"/>
    <m/>
    <m/>
    <m/>
    <n v="6.3060000538825989E-2"/>
    <n v="5.6265491992235184E-2"/>
    <m/>
    <m/>
    <m/>
  </r>
  <r>
    <x v="48"/>
    <x v="11"/>
    <s v="ITA"/>
    <n v="136"/>
    <n v="37520"/>
    <n v="2190.6681369860826"/>
    <n v="14.78856164272962"/>
    <n v="14.04"/>
    <n v="72.2002615084469"/>
    <n v="6.537787256470895E-2"/>
    <n v="6.7988800000000002E-2"/>
    <n v="-10.593"/>
    <n v="16.640424519319222"/>
    <n v="3.7143589921401388"/>
    <n v="19.456499999999998"/>
    <n v="34.582999999999998"/>
    <m/>
    <n v="4.93"/>
    <m/>
    <m/>
    <n v="7.9760096745161366E-3"/>
    <n v="0.93809562973682381"/>
    <n v="10.399114038418329"/>
    <n v="27.365200580068407"/>
    <n v="7.8620000000000001"/>
    <n v="12.139200000000001"/>
    <n v="0.8659"/>
    <m/>
    <m/>
    <m/>
    <n v="6.9300427436828613"/>
    <n v="70.835403442382813"/>
    <n v="31.519668579101563"/>
    <n v="0"/>
    <n v="0"/>
    <n v="0"/>
    <n v="0"/>
    <s v="FLOAT"/>
    <s v="HYBRID"/>
    <m/>
    <n v="0.2091558426618576"/>
    <m/>
    <n v="1.5035152318887413E-4"/>
    <m/>
    <m/>
    <m/>
    <m/>
    <m/>
    <m/>
    <n v="0.16050495207309723"/>
    <n v="4.1922178119421005E-2"/>
    <m/>
    <m/>
    <m/>
    <n v="4.9300000071525574E-2"/>
    <n v="4.8650894314050674E-2"/>
    <m/>
    <m/>
    <m/>
  </r>
  <r>
    <x v="49"/>
    <x v="11"/>
    <s v="ITA"/>
    <n v="136"/>
    <n v="37250"/>
    <n v="2102.7379989829501"/>
    <n v="12.849452559895809"/>
    <n v="13.67"/>
    <n v="78.233037964307485"/>
    <n v="9.2510298846378944E-2"/>
    <n v="6.9018499999999997E-2"/>
    <n v="-7.4180000000000001"/>
    <n v="17.072715809935197"/>
    <n v="6.6717379690449503"/>
    <n v="26.314"/>
    <n v="48.694600000000001"/>
    <m/>
    <n v="5.33"/>
    <m/>
    <n v="2.2105255676275326"/>
    <n v="1.1601468617478017E-2"/>
    <n v="1.3476390647439522"/>
    <n v="11.436955332844693"/>
    <n v="20.515756343276347"/>
    <n v="8.7959999999999994"/>
    <n v="18.941099999999999"/>
    <n v="0.97130000000000005"/>
    <m/>
    <m/>
    <m/>
    <n v="5.9886431694030762"/>
    <n v="75.329147338867188"/>
    <n v="33.047214508056641"/>
    <n v="0"/>
    <n v="0"/>
    <n v="0"/>
    <n v="0"/>
    <s v="FLOAT"/>
    <s v="HYBRID"/>
    <m/>
    <n v="1.5670262277126312E-2"/>
    <m/>
    <n v="8.4127835929393768E-2"/>
    <m/>
    <m/>
    <m/>
    <m/>
    <m/>
    <m/>
    <n v="-3.3411033451557159E-2"/>
    <n v="5.0777837634086609E-2"/>
    <m/>
    <m/>
    <m/>
    <n v="5.3300000727176666E-2"/>
    <n v="4.908129945397377E-2"/>
    <m/>
    <m/>
    <m/>
  </r>
  <r>
    <x v="50"/>
    <x v="11"/>
    <s v="ITA"/>
    <n v="136"/>
    <n v="37398"/>
    <n v="2152.7842846250815"/>
    <n v="11.527602555730882"/>
    <n v="14.68"/>
    <n v="110.37617326345618"/>
    <n v="8.8796535342631988E-2"/>
    <n v="9.06946E-2"/>
    <n v="-10.87"/>
    <n v="27.673868914039051"/>
    <n v="12.750127823423892"/>
    <n v="31.683400000000002"/>
    <n v="59.371899999999997"/>
    <m/>
    <n v="6.38"/>
    <m/>
    <n v="0.86948992959356064"/>
    <n v="1.8852386503401777E-2"/>
    <n v="1.5410531852381029"/>
    <n v="14.744343889473789"/>
    <n v="21.470738114147252"/>
    <n v="20.120999999999999"/>
    <n v="27.598400000000002"/>
    <n v="1.0528999999999999"/>
    <m/>
    <m/>
    <m/>
    <n v="5.6731996536254883"/>
    <n v="85.631546020507813"/>
    <n v="32.956256866455078"/>
    <n v="0"/>
    <n v="0"/>
    <n v="0"/>
    <n v="0"/>
    <s v="FLOAT"/>
    <s v="HYBRID"/>
    <m/>
    <n v="-0.18142379820346832"/>
    <m/>
    <n v="-0.11411428451538086"/>
    <m/>
    <m/>
    <m/>
    <m/>
    <m/>
    <m/>
    <n v="-0.2202572375535965"/>
    <n v="4.9802899360656738E-2"/>
    <m/>
    <m/>
    <m/>
    <n v="6.379999965429306E-2"/>
    <n v="3.8833450525999069E-2"/>
    <m/>
    <m/>
    <m/>
  </r>
  <r>
    <x v="51"/>
    <x v="11"/>
    <s v="ITA"/>
    <n v="136"/>
    <n v="37691"/>
    <n v="2079.5000125615616"/>
    <n v="11.667454245926439"/>
    <n v="14.22"/>
    <n v="111.30156562325205"/>
    <n v="0.10783227747467775"/>
    <n v="0.1072992"/>
    <n v="-5.0389999999999997"/>
    <n v="21.500746488633808"/>
    <n v="10.05162951241039"/>
    <n v="32.532699999999998"/>
    <n v="57.877899999999997"/>
    <m/>
    <n v="6.62"/>
    <m/>
    <n v="2.405362763187969"/>
    <n v="2.4894818075004911E-2"/>
    <n v="1.5357142605184773"/>
    <n v="16.224379658826777"/>
    <n v="25.178268446460002"/>
    <n v="23.29"/>
    <n v="29.803899999999999"/>
    <n v="1.1751"/>
    <m/>
    <m/>
    <m/>
    <n v="6.5310869216918945"/>
    <n v="79.788215637207031"/>
    <n v="31.623071670532227"/>
    <n v="1"/>
    <n v="1"/>
    <n v="0"/>
    <n v="0"/>
    <s v="FLOAT"/>
    <s v="HYBRID"/>
    <m/>
    <n v="-0.11719822883605957"/>
    <m/>
    <n v="2.5841092690825462E-2"/>
    <m/>
    <m/>
    <m/>
    <m/>
    <m/>
    <m/>
    <n v="-0.15979380905628204"/>
    <n v="5.0696589052677155E-2"/>
    <m/>
    <m/>
    <m/>
    <n v="6.6200003027915955E-2"/>
    <n v="4.259558767080307E-2"/>
    <m/>
    <m/>
    <m/>
  </r>
  <r>
    <x v="52"/>
    <x v="11"/>
    <s v="ITA"/>
    <n v="136"/>
    <n v="38086"/>
    <n v="2231.2317543495487"/>
    <n v="12.206034172269479"/>
    <n v="14.68"/>
    <n v="118.60479300886092"/>
    <n v="0.12355551153059875"/>
    <n v="0.1066556"/>
    <n v="-2.4279999999999999"/>
    <n v="17.025354248205979"/>
    <n v="10.192810441028794"/>
    <n v="31.4815"/>
    <n v="58.508899999999997"/>
    <n v="5.8"/>
    <n v="6.37"/>
    <m/>
    <n v="2.4180983014376745"/>
    <n v="2.392802902354841E-2"/>
    <n v="1.433719797437035"/>
    <n v="27.074087332832352"/>
    <n v="40.566379731408496"/>
    <n v="21.027000000000001"/>
    <n v="30.974"/>
    <n v="1.3501000000000001"/>
    <m/>
    <m/>
    <m/>
    <n v="7.638664722442627"/>
    <n v="80.3544921875"/>
    <n v="31.976978302001953"/>
    <n v="0"/>
    <n v="0"/>
    <n v="0"/>
    <n v="0"/>
    <s v="FLOAT"/>
    <s v="HYBRID"/>
    <m/>
    <n v="0.27786499261856079"/>
    <m/>
    <n v="0.10317637771368027"/>
    <n v="5.7999998331069946E-2"/>
    <m/>
    <m/>
    <m/>
    <m/>
    <m/>
    <n v="0.22453987598419189"/>
    <n v="4.3547071516513824E-2"/>
    <m/>
    <m/>
    <m/>
    <n v="6.3699997961521149E-2"/>
    <n v="5.3325124084949493E-2"/>
    <m/>
    <m/>
    <n v="8.0588191747665405E-2"/>
  </r>
  <r>
    <x v="53"/>
    <x v="11"/>
    <s v="ITA"/>
    <n v="136"/>
    <n v="38460"/>
    <n v="2413.7767603629327"/>
    <n v="12.273746537378551"/>
    <n v="15.12"/>
    <n v="128.31350661235365"/>
    <n v="0.1269642399046928"/>
    <n v="0.1060378"/>
    <n v="-1.5409999999999999"/>
    <n v="18.079639865241166"/>
    <n v="12.230366055700312"/>
    <n v="30.838900000000002"/>
    <n v="66.885199999999998"/>
    <n v="5.38"/>
    <n v="6.47"/>
    <m/>
    <n v="1.5543972528667076"/>
    <n v="2.2477845446363658E-2"/>
    <n v="1.4414347855656804"/>
    <n v="26.174646863691333"/>
    <n v="30.43220098660068"/>
    <n v="21.731999999999999"/>
    <n v="32.339399999999998"/>
    <n v="1.5746"/>
    <m/>
    <m/>
    <m/>
    <n v="7.3500261306762695"/>
    <n v="78.592864990234375"/>
    <n v="30.573221206665039"/>
    <n v="0"/>
    <n v="0"/>
    <n v="0"/>
    <n v="0"/>
    <s v="FLOAT"/>
    <s v="HYBRID"/>
    <m/>
    <n v="0.37691745162010193"/>
    <m/>
    <n v="4.8024788498878479E-2"/>
    <n v="5.3800001740455627E-2"/>
    <m/>
    <m/>
    <m/>
    <m/>
    <m/>
    <n v="0.32565131783485413"/>
    <n v="3.8672402501106262E-2"/>
    <m/>
    <m/>
    <m/>
    <n v="6.4699999988079071E-2"/>
    <n v="5.1266122609376907E-2"/>
    <m/>
    <m/>
    <n v="5.0912395119667053E-2"/>
  </r>
  <r>
    <x v="54"/>
    <x v="11"/>
    <s v="ITA"/>
    <n v="136"/>
    <n v="38810"/>
    <n v="2456.9802709350438"/>
    <n v="12.171825845171284"/>
    <n v="14.78"/>
    <n v="130.47882272398431"/>
    <n v="0.134194766826296"/>
    <n v="0.1097706"/>
    <n v="0.38600000000000001"/>
    <n v="20.954653105965175"/>
    <n v="15.914722743647468"/>
    <n v="32.969000000000001"/>
    <n v="75.293000000000006"/>
    <n v="5.35"/>
    <n v="5.27"/>
    <m/>
    <n v="1.0112348163467813"/>
    <n v="2.2477845446363658E-2"/>
    <n v="1.4772800025014208"/>
    <n v="21.554891086171708"/>
    <n v="19.951929413547912"/>
    <n v="22.946000000000002"/>
    <n v="39.982300000000002"/>
    <n v="1.7746999999999999"/>
    <m/>
    <m/>
    <m/>
    <n v="7.3049073219299316"/>
    <n v="83.22125244140625"/>
    <n v="31.776617050170898"/>
    <n v="0"/>
    <n v="0"/>
    <n v="0"/>
    <n v="0"/>
    <s v="FLOAT"/>
    <s v="HYBRID"/>
    <m/>
    <n v="0.77609986066818237"/>
    <m/>
    <n v="0.28963640332221985"/>
    <n v="5.3500000387430191E-2"/>
    <m/>
    <m/>
    <m/>
    <m/>
    <m/>
    <n v="0.7203325629234314"/>
    <n v="3.241657093167305E-2"/>
    <m/>
    <m/>
    <m/>
    <n v="5.2700001746416092E-2"/>
    <n v="5.5767282843589783E-2"/>
    <m/>
    <m/>
    <n v="0.17156819999217987"/>
  </r>
  <r>
    <x v="55"/>
    <x v="11"/>
    <s v="ITA"/>
    <n v="136"/>
    <n v="39165"/>
    <n v="2602.3414303206473"/>
    <n v="12.723686651446563"/>
    <n v="15.23"/>
    <n v="161.66083949465832"/>
    <n v="0.12698384210630997"/>
    <n v="0.1233118"/>
    <n v="-1.1870000000000001"/>
    <n v="27.593771910656301"/>
    <n v="20.508211478780531"/>
    <n v="33.992400000000004"/>
    <n v="80.831999999999994"/>
    <n v="7.15"/>
    <n v="5.49"/>
    <m/>
    <n v="0.70177777653899132"/>
    <n v="2.5136515337869033E-2"/>
    <n v="1.0748974673370928"/>
    <n v="22.01545489143955"/>
    <n v="19.175123510053371"/>
    <n v="25.140999999999998"/>
    <n v="44.784999999999997"/>
    <n v="2.3212999999999999"/>
    <m/>
    <m/>
    <m/>
    <n v="9.0449314117431641"/>
    <n v="88.496185302734375"/>
    <n v="32.1678466796875"/>
    <n v="0"/>
    <n v="0"/>
    <n v="0"/>
    <n v="0"/>
    <s v="FLOAT"/>
    <s v="HYBRID"/>
    <m/>
    <n v="-5.036471039056778E-2"/>
    <m/>
    <n v="1.1451976373791695E-2"/>
    <n v="7.1500003337860107E-2"/>
    <m/>
    <m/>
    <m/>
    <m/>
    <m/>
    <n v="-7.9964853823184967E-2"/>
    <n v="3.2172836363315582E-2"/>
    <m/>
    <m/>
    <m/>
    <n v="5.4900001734495163E-2"/>
    <n v="2.9600139707326889E-2"/>
    <m/>
    <m/>
    <n v="4.1475988924503326E-2"/>
  </r>
  <r>
    <x v="56"/>
    <x v="11"/>
    <s v="ITA"/>
    <n v="136"/>
    <n v="39502"/>
    <n v="2600.2277396485993"/>
    <n v="12.710204546060805"/>
    <n v="15.54"/>
    <n v="173.30666253837225"/>
    <n v="0.1251207559210043"/>
    <n v="0.1330171"/>
    <n v="-1.034"/>
    <n v="27.81054172503762"/>
    <n v="21.297612778835852"/>
    <n v="33.740600000000001"/>
    <n v="89.630899999999997"/>
    <n v="8.44"/>
    <n v="5.83"/>
    <m/>
    <n v="0.70028920713318155"/>
    <n v="2.7070093440782036E-2"/>
    <n v="0.91591863116391714"/>
    <n v="21.130550731687837"/>
    <n v="21.299365506391904"/>
    <n v="25.710999999999999"/>
    <n v="51.235399999999998"/>
    <n v="2.6516999999999999"/>
    <m/>
    <m/>
    <m/>
    <n v="11.166936874389648"/>
    <n v="91.215072631835938"/>
    <n v="30.098575592041016"/>
    <n v="0"/>
    <n v="0"/>
    <n v="0"/>
    <n v="0"/>
    <s v="FLOAT"/>
    <s v="HYBRID"/>
    <m/>
    <n v="-0.39038866758346558"/>
    <m/>
    <n v="-5.7235290296375751E-3"/>
    <n v="8.4399998188018799E-2"/>
    <m/>
    <m/>
    <m/>
    <m/>
    <m/>
    <n v="-0.42359119653701782"/>
    <n v="5.7602375745773315E-2"/>
    <m/>
    <m/>
    <m/>
    <n v="5.8299999684095383E-2"/>
    <n v="3.3202517777681351E-2"/>
    <m/>
    <m/>
    <n v="3.9338234812021255E-2"/>
  </r>
  <r>
    <x v="57"/>
    <x v="11"/>
    <s v="ITA"/>
    <n v="136"/>
    <n v="39848"/>
    <n v="2530.7029046318808"/>
    <n v="12.775502205727653"/>
    <n v="15.62"/>
    <n v="152.21340004753307"/>
    <n v="0.13603731899305599"/>
    <n v="0.1216127"/>
    <n v="-0.69599999999999995"/>
    <n v="22.137220622025286"/>
    <n v="17.929302145041753"/>
    <n v="32.886300000000006"/>
    <n v="91.8643"/>
    <n v="7.72"/>
    <n v="6.49"/>
    <m/>
    <n v="1.5876419695964594"/>
    <n v="2.682839617791791E-2"/>
    <n v="1.0368834628633579"/>
    <n v="19.774821204073866"/>
    <n v="22.468859537398608"/>
    <n v="19.395"/>
    <n v="54.435099999999998"/>
    <n v="2.8466"/>
    <m/>
    <m/>
    <m/>
    <n v="10.973991394042969"/>
    <n v="90.6141357421875"/>
    <n v="29.152276992797852"/>
    <n v="0"/>
    <n v="0"/>
    <n v="0"/>
    <n v="0"/>
    <s v="FLOAT"/>
    <s v="HYBRID"/>
    <m/>
    <n v="0.32327574491500854"/>
    <m/>
    <n v="-4.516250267624855E-2"/>
    <n v="7.720000296831131E-2"/>
    <m/>
    <m/>
    <m/>
    <m/>
    <n v="4.8548043705523014E-3"/>
    <n v="0.24689312279224396"/>
    <n v="6.1258379369974136E-2"/>
    <m/>
    <m/>
    <m/>
    <n v="6.4900003373622894E-2"/>
    <n v="7.6382651925086975E-2"/>
    <m/>
    <m/>
    <n v="1.601875014603138E-2"/>
  </r>
  <r>
    <x v="58"/>
    <x v="11"/>
    <s v="ITA"/>
    <n v="136"/>
    <n v="40186"/>
    <n v="2666.1997376179233"/>
    <n v="13.501221803843169"/>
    <n v="15.84"/>
    <n v="153.83277553341031"/>
    <n v="0.13066220131329651"/>
    <n v="0.1127054"/>
    <n v="-3.2519999999999998"/>
    <n v="23.667686531894439"/>
    <n v="16.96861943212263"/>
    <n v="32.631700000000002"/>
    <n v="95.307199999999995"/>
    <n v="5.46"/>
    <n v="6.19"/>
    <m/>
    <n v="1.9065266156410448"/>
    <n v="2.4653120812140782E-2"/>
    <n v="1.0064485271603592"/>
    <n v="20.714525580517289"/>
    <n v="24.036607886896689"/>
    <n v="19.021999999999998"/>
    <n v="59.565899999999999"/>
    <n v="3.0607000000000002"/>
    <m/>
    <m/>
    <m/>
    <n v="10.129071235656738"/>
    <n v="93.707572937011719"/>
    <n v="31.088056564331055"/>
    <n v="0"/>
    <n v="0"/>
    <n v="1"/>
    <n v="1"/>
    <s v="PEG"/>
    <s v="HYBRID"/>
    <m/>
    <n v="0.23578710854053497"/>
    <n v="-1.514519564807415E-2"/>
    <n v="0.11149564385414124"/>
    <n v="5.4600000381469727E-2"/>
    <m/>
    <m/>
    <n v="-1.9999999552965164E-2"/>
    <n v="4.8548043705523014E-3"/>
    <n v="4.9538821913301945E-3"/>
    <n v="0.18338871002197266"/>
    <n v="4.427826777100563E-2"/>
    <m/>
    <m/>
    <m/>
    <n v="6.1900001019239426E-2"/>
    <n v="5.2398402243852615E-2"/>
    <n v="5.3147010505199432E-2"/>
    <n v="2.1895280107855797E-2"/>
    <n v="8.3047822117805481E-2"/>
  </r>
  <r>
    <x v="59"/>
    <x v="11"/>
    <s v="ITA"/>
    <n v="136"/>
    <n v="40469"/>
    <n v="2777.9896372640164"/>
    <n v="13.85648534203059"/>
    <n v="16.07"/>
    <n v="157.01938780876014"/>
    <n v="0.13826407028031479"/>
    <n v="0.1145075"/>
    <n v="-2.4020000000000001"/>
    <n v="23.144399978424651"/>
    <n v="17.438587347318027"/>
    <n v="32.7682"/>
    <n v="96.527500000000003"/>
    <n v="6.69"/>
    <n v="6.5"/>
    <m/>
    <n v="1.6539660064553179"/>
    <n v="2.4169726286412532E-2"/>
    <n v="0.98933563395158364"/>
    <n v="19.888655162482703"/>
    <n v="20.852676784952788"/>
    <n v="19.108000000000001"/>
    <n v="60.134999999999998"/>
    <n v="3.4062999999999999"/>
    <m/>
    <m/>
    <m/>
    <n v="10.46259880065918"/>
    <n v="95.055023193359375"/>
    <n v="31.739433288574219"/>
    <n v="0"/>
    <n v="0"/>
    <n v="1"/>
    <n v="1"/>
    <s v="PEG"/>
    <s v="HYBRID"/>
    <m/>
    <n v="-0.11079128086566925"/>
    <n v="-3.5763364285230637E-2"/>
    <n v="1.1807126924395561E-2"/>
    <n v="6.6899999976158142E-2"/>
    <m/>
    <m/>
    <n v="-4.0816325694322586E-2"/>
    <n v="5.0529600121080875E-3"/>
    <n v="5.2679795771837234E-3"/>
    <n v="-0.15047726035118103"/>
    <n v="4.671560600399971E-2"/>
    <m/>
    <m/>
    <m/>
    <n v="6.4999997615814209E-2"/>
    <n v="3.9685968309640884E-2"/>
    <n v="-2.2150157019495964E-3"/>
    <n v="-4.6280648559331894E-2"/>
    <n v="3.9353564381599426E-2"/>
  </r>
  <r>
    <x v="60"/>
    <x v="11"/>
    <s v="ITA"/>
    <n v="136"/>
    <n v="40791"/>
    <n v="2630.9822559678087"/>
    <n v="13.080861831442418"/>
    <n v="15.58"/>
    <n v="138.12654118449584"/>
    <n v="0.15815710693131285"/>
    <n v="0.11087760000000001"/>
    <n v="-1.52"/>
    <n v="18.747984614453252"/>
    <n v="14.068695321128027"/>
    <n v="33.43"/>
    <n v="96.811700000000002"/>
    <n v="6"/>
    <n v="6.43"/>
    <m/>
    <n v="2.5201480040359678"/>
    <n v="2.3928029023548406E-2"/>
    <n v="1.1254737895957385"/>
    <n v="19.463484821891441"/>
    <n v="20.245169828475685"/>
    <n v="19.093"/>
    <n v="59.6586"/>
    <n v="3.5674999999999999"/>
    <m/>
    <m/>
    <m/>
    <n v="10.066869735717773"/>
    <n v="94.292030334472656"/>
    <n v="32.474452972412109"/>
    <n v="1"/>
    <n v="1"/>
    <n v="1"/>
    <n v="1"/>
    <s v="PEG"/>
    <s v="HYBRID"/>
    <m/>
    <n v="-0.14342430233955383"/>
    <n v="-6.8936705589294434E-2"/>
    <n v="7.3352962732315063E-2"/>
    <n v="5.9999998658895493E-2"/>
    <m/>
    <m/>
    <n v="-7.4468083679676056E-2"/>
    <n v="5.5313785560429096E-3"/>
    <n v="5.9764320030808449E-3"/>
    <n v="-0.18770654499530792"/>
    <n v="5.4515086114406586E-2"/>
    <m/>
    <m/>
    <m/>
    <n v="6.4300000667572021E-2"/>
    <n v="4.4282246381044388E-2"/>
    <n v="1.3058382319286466E-3"/>
    <n v="-7.8423157334327698E-2"/>
    <n v="6.6676482558250427E-2"/>
  </r>
  <r>
    <x v="61"/>
    <x v="11"/>
    <s v="ITA"/>
    <n v="136"/>
    <n v="41132"/>
    <n v="2578.9047463431216"/>
    <n v="13.196164016308684"/>
    <n v="14.95"/>
    <n v="123.07884779172421"/>
    <n v="0.15654959672784619"/>
    <n v="0.1001683"/>
    <n v="1.768"/>
    <n v="12.697190851980983"/>
    <n v="11.866197834922767"/>
    <n v="33.608199999999997"/>
    <n v="94.932199999999995"/>
    <n v="6"/>
    <n v="6.59"/>
    <m/>
    <n v="4.4508225233712606"/>
    <n v="2.2236148183499532E-2"/>
    <n v="1.093051599289399"/>
    <n v="18.309861046381585"/>
    <n v="21.040166044704332"/>
    <n v="19.207000000000001"/>
    <n v="55.663600000000002"/>
    <n v="3.6274000000000002"/>
    <m/>
    <m/>
    <m/>
    <n v="10.47694206237793"/>
    <n v="93.1143798828125"/>
    <n v="33.179668426513672"/>
    <n v="0"/>
    <n v="0"/>
    <n v="1"/>
    <n v="1"/>
    <s v="PEG"/>
    <s v="HYBRID"/>
    <m/>
    <n v="-0.27317246794700623"/>
    <n v="-9.6845746040344238E-2"/>
    <n v="7.5993098318576813E-2"/>
    <n v="5.9999998658895493E-2"/>
    <m/>
    <m/>
    <n v="-0.10344827920198441"/>
    <n v="6.6025345586240292E-3"/>
    <n v="7.3643657378852367E-3"/>
    <n v="-0.31407648324966431"/>
    <n v="5.9633489698171616E-2"/>
    <m/>
    <m/>
    <m/>
    <n v="6.589999794960022E-2"/>
    <n v="4.0904011577367783E-2"/>
    <n v="-1.5184003859758377E-2"/>
    <n v="-0.115680031478405"/>
    <n v="6.7996546626091003E-2"/>
  </r>
  <r>
    <x v="62"/>
    <x v="11"/>
    <s v="ITA"/>
    <n v="136"/>
    <n v="41431"/>
    <n v="2615.1748999404454"/>
    <n v="13.681519810196004"/>
    <n v="15.25"/>
    <n v="115.52682686147571"/>
    <n v="0.14474114040751701"/>
    <n v="9.7542400000000001E-2"/>
    <n v="0.77200000000000002"/>
    <n v="8.7475625724477588"/>
    <n v="7.9527924698166697"/>
    <n v="35.398400000000002"/>
    <n v="92.328500000000005"/>
    <n v="5.88"/>
    <n v="6.28"/>
    <m/>
    <n v="6.2966485865753947"/>
    <n v="2.1027661869178906E-2"/>
    <n v="0.89531522180898959"/>
    <n v="16.535942078087423"/>
    <n v="20.199168554040774"/>
    <n v="19.510999999999999"/>
    <n v="55.527299999999997"/>
    <n v="3.6705000000000001"/>
    <m/>
    <m/>
    <m/>
    <n v="10.062438011169434"/>
    <n v="94.111915588378906"/>
    <n v="36.356113433837891"/>
    <n v="0"/>
    <n v="0"/>
    <n v="1"/>
    <n v="1"/>
    <s v="PEG"/>
    <s v="HYBRID"/>
    <m/>
    <n v="-1.5621870756149292E-2"/>
    <n v="-9.4945795834064484E-2"/>
    <n v="6.9903403520584106E-2"/>
    <n v="5.8800000697374344E-2"/>
    <m/>
    <m/>
    <n v="-0.10256410390138626"/>
    <n v="7.618308998644352E-3"/>
    <n v="8.4889726713299751E-3"/>
    <n v="-7.7105574309825897E-2"/>
    <n v="6.6620513796806335E-2"/>
    <m/>
    <m/>
    <m/>
    <n v="6.2799997627735138E-2"/>
    <n v="6.1483699828386307E-2"/>
    <n v="-1.1578094214200974E-2"/>
    <n v="-8.6738705635070801E-2"/>
    <n v="6.4351700246334076E-2"/>
  </r>
  <r>
    <x v="63"/>
    <x v="11"/>
    <s v="ITA"/>
    <n v="136"/>
    <n v="41753"/>
    <n v="2565.0613929580454"/>
    <n v="13.560382087177693"/>
    <n v="15.32"/>
    <n v="105.67050246486214"/>
    <n v="0.15008129870003997"/>
    <n v="9.1775899999999994E-2"/>
    <n v="-0.56799999999999995"/>
    <n v="9.1944731206376016"/>
    <n v="7.0980019423260856"/>
    <n v="36.823399999999999"/>
    <n v="94.935100000000006"/>
    <n v="3.88"/>
    <n v="6.08"/>
    <m/>
    <n v="6.2701851304721101"/>
    <n v="2.0302570080586529E-2"/>
    <n v="1.0009904314709204"/>
    <n v="15.770311322750192"/>
    <n v="21.078237667230766"/>
    <n v="14.904"/>
    <n v="57.864800000000002"/>
    <n v="3.3626"/>
    <m/>
    <m/>
    <m/>
    <n v="8.9018335342407227"/>
    <n v="98.3463134765625"/>
    <n v="43.479854583740234"/>
    <n v="0"/>
    <n v="0"/>
    <n v="1"/>
    <n v="1"/>
    <s v="PEG"/>
    <s v="HYBRID"/>
    <m/>
    <n v="0.35110485553741455"/>
    <n v="-4.8653885722160339E-2"/>
    <n v="0.13847166299819946"/>
    <n v="3.880000114440918E-2"/>
    <m/>
    <m/>
    <n v="-5.714285746216774E-2"/>
    <n v="8.4889726713299751E-3"/>
    <n v="9.003455750644207E-3"/>
    <n v="0.28920307755470276"/>
    <n v="4.8015519976615906E-2"/>
    <m/>
    <m/>
    <m/>
    <n v="6.080000102519989E-2"/>
    <n v="6.1901755630970001E-2"/>
    <n v="5.0253815948963165E-2"/>
    <n v="9.9612362682819366E-3"/>
    <n v="8.8635832071304321E-2"/>
  </r>
  <r>
    <x v="64"/>
    <x v="11"/>
    <s v="ITA"/>
    <n v="136"/>
    <n v="42093"/>
    <n v="2538.0526408295664"/>
    <n v="13.658881946675139"/>
    <n v="14.95"/>
    <n v="105.80970018873273"/>
    <n v="0.15509815539151972"/>
    <n v="8.7039000000000005E-2"/>
    <n v="-0.627"/>
    <n v="8.1555117329670956"/>
    <n v="6.3623626429515676"/>
    <n v="37.469300000000004"/>
    <n v="93.474000000000004"/>
    <n v="3.75"/>
    <n v="5.68"/>
    <m/>
    <n v="6.0748517451097372"/>
    <n v="1.9577478291994153E-2"/>
    <n v="1.0492892858849618"/>
    <n v="16.47849231368712"/>
    <n v="19.221658324510088"/>
    <n v="11.68"/>
    <n v="56.484900000000003"/>
    <n v="3.2913999999999999"/>
    <m/>
    <m/>
    <m/>
    <n v="8.1637887954711914"/>
    <n v="99.677406311035156"/>
    <n v="44.429252624511719"/>
    <n v="0"/>
    <n v="0"/>
    <n v="1"/>
    <n v="1"/>
    <s v="PEG"/>
    <s v="HYBRID"/>
    <m/>
    <n v="0.18434560298919678"/>
    <n v="-5.2277863025665283E-2"/>
    <n v="0.42426216602325439"/>
    <n v="3.7500001490116119E-2"/>
    <m/>
    <m/>
    <n v="-6.0606062412261963E-2"/>
    <n v="8.3281975239515305E-3"/>
    <n v="8.8655008003115654E-3"/>
    <n v="0.13359920680522919"/>
    <n v="4.4765740633010864E-2"/>
    <m/>
    <m/>
    <m/>
    <n v="5.6800000369548798E-2"/>
    <n v="5.0746407359838486E-2"/>
    <n v="0.11297740042209625"/>
    <n v="-1.4071915298700333E-2"/>
    <n v="0.23088108003139496"/>
  </r>
  <r>
    <x v="65"/>
    <x v="11"/>
    <s v="ITA"/>
    <n v="136"/>
    <n v="42429"/>
    <n v="2654.1079246971908"/>
    <n v="14.727590330313429"/>
    <n v="15.11"/>
    <n v="117.23911373692815"/>
    <n v="0.15960346087895327"/>
    <n v="8.8274699999999998E-2"/>
    <n v="-1.59"/>
    <n v="8.2478112294573442"/>
    <n v="6.1495097912045447"/>
    <n v="41.235599999999998"/>
    <n v="93.885099999999994"/>
    <n v="4.5"/>
    <n v="5.77"/>
    <m/>
    <n v="4.6062953279780601"/>
    <n v="1.8852386503401777E-2"/>
    <n v="0.95755551000577965"/>
    <n v="17.776309562361696"/>
    <n v="29.707523391990659"/>
    <n v="12.125"/>
    <n v="53.966200000000001"/>
    <n v="3.2471999999999999"/>
    <m/>
    <m/>
    <m/>
    <n v="8.2305440902709961"/>
    <n v="101.72532653808594"/>
    <n v="45.731513977050781"/>
    <n v="1"/>
    <n v="1"/>
    <n v="0"/>
    <n v="0"/>
    <s v="FLOAT"/>
    <s v="HYBRID"/>
    <m/>
    <n v="0.11863307654857635"/>
    <n v="2.4595186114311218E-2"/>
    <n v="-0.12231557071208954"/>
    <n v="4.5000001788139343E-2"/>
    <m/>
    <m/>
    <n v="1.6129031777381897E-2"/>
    <n v="8.4661534056067467E-3"/>
    <n v="8.3317700773477554E-3"/>
    <n v="7.2119615972042084E-2"/>
    <n v="4.3384585529565811E-2"/>
    <m/>
    <m/>
    <m/>
    <n v="5.7700000703334808E-2"/>
    <n v="4.651346430182457E-2"/>
    <n v="5.7362939696758986E-4"/>
    <n v="3.9268530905246735E-2"/>
    <n v="-3.8657784461975098E-2"/>
  </r>
  <r>
    <x v="66"/>
    <x v="11"/>
    <s v="ITA"/>
    <n v="136"/>
    <n v="42750"/>
    <n v="2540.3044045713227"/>
    <n v="15.056694559543409"/>
    <n v="14.47"/>
    <n v="121.52558144450232"/>
    <n v="0.16874803048979717"/>
    <n v="9.4942299999999993E-2"/>
    <n v="0.26100000000000001"/>
    <n v="6.4290922711691492"/>
    <n v="6.5490211065358368"/>
    <n v="45.368000000000002"/>
    <n v="102.7786"/>
    <n v="5"/>
    <n v="5.9"/>
    <m/>
    <n v="4.3289252286955033"/>
    <n v="1.8852386503401777E-2"/>
    <n v="1.0043104905677636"/>
    <n v="21.330034804200583"/>
    <n v="31.300899573870804"/>
    <n v="13.714"/>
    <n v="57.7286"/>
    <n v="3.3664999999999998"/>
    <m/>
    <m/>
    <m/>
    <n v="8.2015743255615234"/>
    <n v="95.33209228515625"/>
    <n v="41.657276153564453"/>
    <n v="0"/>
    <n v="0"/>
    <n v="0"/>
    <n v="0"/>
    <s v="FLOAT"/>
    <s v="HYBRID"/>
    <m/>
    <n v="0.35734307765960693"/>
    <n v="2.4204786866903305E-2"/>
    <n v="-1.4895486645400524E-2"/>
    <n v="5.000000074505806E-2"/>
    <m/>
    <m/>
    <n v="1.587301678955555E-2"/>
    <n v="8.3317700773477554E-3"/>
    <n v="8.2015860825777054E-3"/>
    <n v="0.30598852038383484"/>
    <n v="3.9322357624769211E-2"/>
    <m/>
    <m/>
    <m/>
    <n v="5.9000000357627869E-2"/>
    <n v="5.1354546099901199E-2"/>
    <n v="5.1705013960599899E-2"/>
    <n v="8.5720516741275787E-2"/>
    <n v="1.755225658416748E-2"/>
  </r>
  <r>
    <x v="67"/>
    <x v="11"/>
    <s v="ITA"/>
    <n v="136"/>
    <n v="43068"/>
    <n v="2772.2738078992493"/>
    <n v="15.663892365536357"/>
    <n v="15.17"/>
    <n v="152.9930691175999"/>
    <n v="0.13362365394712247"/>
    <n v="0.1039268"/>
    <n v="-1.992"/>
    <n v="14.769920789184207"/>
    <n v="12.390171149648666"/>
    <n v="48.820399999999999"/>
    <n v="95.78"/>
    <n v="5.04"/>
    <n v="5.75"/>
    <m/>
    <n v="4.5646153846153856"/>
    <n v="1.9577478291994153E-2"/>
    <n v="0.83927141460073107"/>
    <n v="24.875745313514734"/>
    <n v="34.027882205657853"/>
    <n v="19.009"/>
    <n v="61.1312"/>
    <n v="8.8926999999999996"/>
    <m/>
    <m/>
    <m/>
    <n v="9.3711261749267578"/>
    <n v="111.14763641357422"/>
    <n v="47.167385101318359"/>
    <n v="0"/>
    <n v="0"/>
    <n v="0"/>
    <n v="0"/>
    <s v="FLOAT"/>
    <s v="HYBRID"/>
    <m/>
    <n v="0.12190339714288712"/>
    <n v="3.9451584219932556E-2"/>
    <n v="3.9642106741666794E-2"/>
    <n v="5.0400000065565109E-2"/>
    <m/>
    <m/>
    <n v="3.125E-2"/>
    <n v="8.2015860825777054E-3"/>
    <n v="7.9530533403158188E-3"/>
    <n v="8.4798991680145264E-2"/>
    <n v="3.4203950315713882E-2"/>
    <m/>
    <m/>
    <m/>
    <n v="5.7500001043081284E-2"/>
    <n v="3.710440918803215E-2"/>
    <n v="4.9951910972595215E-2"/>
    <n v="5.4078321903944016E-2"/>
    <n v="4.5021053403615952E-2"/>
  </r>
  <r>
    <x v="68"/>
    <x v="11"/>
    <s v="ITA"/>
    <n v="136"/>
    <n v="43419"/>
    <n v="2830.1222032345058"/>
    <n v="15.694478634471213"/>
    <n v="15.53"/>
    <n v="166.707712531102"/>
    <n v="0.13141798885108086"/>
    <n v="0.1119073"/>
    <n v="-0.54700000000000004"/>
    <n v="11.991130791704277"/>
    <n v="12.513299723940989"/>
    <n v="54.9253"/>
    <n v="105.07"/>
    <n v="5.25"/>
    <n v="5.45"/>
    <m/>
    <n v="4.2669230769230779"/>
    <n v="2.0544267343450655E-2"/>
    <n v="0.82364604781830897"/>
    <n v="25.139763996687197"/>
    <n v="35.440026444753272"/>
    <n v="19.010000000000002"/>
    <n v="63.006"/>
    <n v="14.419"/>
    <m/>
    <m/>
    <m/>
    <n v="8.6404008865356445"/>
    <n v="108.63103485107422"/>
    <n v="47.442821502685547"/>
    <n v="0"/>
    <n v="0"/>
    <n v="0"/>
    <n v="0"/>
    <s v="FLOAT"/>
    <s v="HYBRID"/>
    <m/>
    <n v="-1.621580682694912E-2"/>
    <n v="3.8256086409091949E-2"/>
    <n v="5.4981481283903122E-2"/>
    <n v="5.2499998360872269E-2"/>
    <m/>
    <m/>
    <n v="3.0303031206130981E-2"/>
    <n v="7.9530533403158188E-3"/>
    <n v="7.7191395685076714E-3"/>
    <n v="-5.6166764348745346E-2"/>
    <n v="4.2328406125307083E-2"/>
    <m/>
    <m/>
    <m/>
    <n v="5.4499998688697815E-2"/>
    <n v="3.9950955659151077E-2"/>
    <n v="4.0202826261520386E-2"/>
    <n v="2.901737205684185E-2"/>
    <n v="5.3740739822387695E-2"/>
  </r>
  <r>
    <x v="69"/>
    <x v="11"/>
    <s v="ITA"/>
    <n v="136"/>
    <n v="43865"/>
    <n v="2980.8249609026107"/>
    <n v="16.610658124342262"/>
    <n v="15.65"/>
    <n v="184.09704052495172"/>
    <n v="0.13904939732689875"/>
    <n v="0.1168501"/>
    <n v="-8.9999999999999993E-3"/>
    <n v="11.47146370746607"/>
    <n v="13.665686393643298"/>
    <n v="65.076400000000007"/>
    <n v="118.9"/>
    <n v="5.26"/>
    <n v="5.74"/>
    <m/>
    <n v="3.7707692307692318"/>
    <n v="2.4279588678623499E-2"/>
    <n v="0.80655085460639153"/>
    <n v="28.73762277899894"/>
    <n v="46.824912835301348"/>
    <n v="19.245999999999999"/>
    <n v="69.867999999999995"/>
    <n v="16.209"/>
    <m/>
    <m/>
    <m/>
    <n v="8.056889533996582"/>
    <n v="113.91954803466797"/>
    <n v="49.536346435546875"/>
    <n v="0"/>
    <n v="0"/>
    <n v="0"/>
    <n v="0"/>
    <s v="FLOAT"/>
    <s v="HYBRID"/>
    <m/>
    <n v="0.41631916165351868"/>
    <m/>
    <n v="2.4000024423003197E-3"/>
    <n v="5.260000005364418E-2"/>
    <m/>
    <m/>
    <n v="2.9411764815449715E-2"/>
    <m/>
    <m/>
    <n v="0.36060607433319092"/>
    <n v="4.0947247296571732E-2"/>
    <m/>
    <m/>
    <m/>
    <n v="5.7399999350309372E-2"/>
    <n v="5.5713072419166565E-2"/>
    <m/>
    <m/>
    <n v="2.7500001713633537E-2"/>
  </r>
  <r>
    <x v="70"/>
    <x v="11"/>
    <s v="ITA"/>
    <n v="136"/>
    <n v="44341"/>
    <n v="2897.0929201440881"/>
    <n v="16.046925016309373"/>
    <n v="15.65"/>
    <n v="218.10809468667946"/>
    <n v="0.13090085517718594"/>
    <n v="0.1363637"/>
    <n v="-2.88"/>
    <n v="15.383600524320782"/>
    <n v="15.377328202687471"/>
    <n v="80.709699999999998"/>
    <n v="144.99"/>
    <n v="5.26"/>
    <n v="5.66"/>
    <m/>
    <m/>
    <n v="2.8014910013796347E-2"/>
    <n v="0.82938048617810456"/>
    <n v="31.13718964178678"/>
    <n v="86.050601106090269"/>
    <n v="19.838999999999999"/>
    <n v="78.754999999999995"/>
    <n v="16.823"/>
    <m/>
    <m/>
    <m/>
    <n v="7.5676112174987793"/>
    <n v="107.95602416992188"/>
    <n v="47.088645935058594"/>
    <n v="0"/>
    <n v="0"/>
    <n v="0"/>
    <n v="0"/>
    <s v="FLOAT"/>
    <s v="USA"/>
    <m/>
    <n v="0.18024140596389771"/>
    <m/>
    <n v="7.2152368724346161E-2"/>
    <n v="5.260000005364418E-2"/>
    <m/>
    <m/>
    <n v="7.1428574621677399E-2"/>
    <m/>
    <m/>
    <n v="0.14031180739402771"/>
    <n v="3.5016395151615143E-2"/>
    <m/>
    <m/>
    <m/>
    <n v="5.6600000709295273E-2"/>
    <n v="3.9929609745740891E-2"/>
    <m/>
    <m/>
    <n v="6.237618625164032E-2"/>
  </r>
  <r>
    <x v="71"/>
    <x v="11"/>
    <s v="ITA"/>
    <n v="136"/>
    <n v="44734"/>
    <n v="2822.2565675610986"/>
    <n v="15.650510872877357"/>
    <n v="14.76"/>
    <n v="260.4187432102259"/>
    <n v="0.11133930716541028"/>
    <n v="0.15778239999999999"/>
    <n v="1.33"/>
    <n v="13.89978012243107"/>
    <n v="20.519446180700058"/>
    <n v="109.66200000000001"/>
    <n v="196.4"/>
    <n v="5.26"/>
    <n v="5.61"/>
    <m/>
    <m/>
    <n v="2.988257068138277E-2"/>
    <n v="0.98560643883606902"/>
    <n v="38.891423695023391"/>
    <n v="106.46928227659434"/>
    <n v="19.7227"/>
    <n v="98.421999999999997"/>
    <n v="17.579000000000001"/>
    <m/>
    <m/>
    <m/>
    <n v="6.4813117980957031"/>
    <n v="104.56187438964844"/>
    <n v="45.777240753173828"/>
    <n v="0"/>
    <n v="0"/>
    <n v="0"/>
    <n v="0"/>
    <s v="FLOAT"/>
    <s v="USA"/>
    <m/>
    <n v="0.28954550623893738"/>
    <m/>
    <n v="6.4907371997833252E-2"/>
    <n v="5.260000005364418E-2"/>
    <m/>
    <m/>
    <n v="0.13333334028720856"/>
    <m/>
    <m/>
    <n v="0.2584635317325592"/>
    <n v="2.4698339402675629E-2"/>
    <m/>
    <m/>
    <m/>
    <n v="5.6099999696016312E-2"/>
    <n v="3.108195960521698E-2"/>
    <m/>
    <m/>
    <n v="5.8753684163093567E-2"/>
  </r>
  <r>
    <x v="72"/>
    <x v="11"/>
    <s v="ITA"/>
    <n v="136"/>
    <n v="45004"/>
    <n v="2648.2949673764751"/>
    <n v="15.627269332995937"/>
    <n v="14.14"/>
    <n v="324.43474171877233"/>
    <n v="9.2534086984549471E-2"/>
    <n v="0.18236749999999999"/>
    <n v="0.17599999999999999"/>
    <n v="17.937586829477187"/>
    <n v="24.079334171540882"/>
    <n v="154.499"/>
    <n v="263.07"/>
    <n v="4.92"/>
    <n v="5.67"/>
    <m/>
    <m/>
    <n v="3.3617892016555614E-2"/>
    <n v="1.0980519554148522"/>
    <n v="45.666904504721394"/>
    <n v="135.85717698738355"/>
    <n v="225.53"/>
    <n v="125.562"/>
    <n v="18.931999999999999"/>
    <m/>
    <m/>
    <m/>
    <n v="5.0335636138916016"/>
    <n v="105.70793914794922"/>
    <n v="51.04296875"/>
    <n v="0"/>
    <n v="0"/>
    <n v="0"/>
    <n v="0"/>
    <s v="FLOAT"/>
    <s v="USA"/>
    <m/>
    <n v="0.1954246461391449"/>
    <m/>
    <n v="4.580133780837059E-2"/>
    <n v="4.9199998378753662E-2"/>
    <m/>
    <m/>
    <n v="0.10219410806894302"/>
    <m/>
    <m/>
    <n v="0.16864976286888123"/>
    <n v="2.2910958155989647E-2"/>
    <m/>
    <m/>
    <m/>
    <n v="5.6699998676776886E-2"/>
    <n v="2.6774885132908821E-2"/>
    <m/>
    <m/>
    <n v="4.7500669956207275E-2"/>
  </r>
  <r>
    <x v="73"/>
    <x v="11"/>
    <s v="ITA"/>
    <n v="136"/>
    <n v="45177"/>
    <n v="2233.8644616401498"/>
    <n v="14.723263983062775"/>
    <n v="12.32"/>
    <n v="442.35722325513598"/>
    <n v="9.6203439282500067E-2"/>
    <n v="0.30583369999999999"/>
    <n v="-2.4870000000000001"/>
    <n v="11.434701458389727"/>
    <n v="12.836087850670388"/>
    <n v="293.14800000000002"/>
    <n v="396.94"/>
    <n v="5.03"/>
    <n v="8.2200000000000006"/>
    <m/>
    <m/>
    <n v="4.108853468690131E-2"/>
    <n v="1.088099967879443"/>
    <n v="42.314132868210905"/>
    <n v="116.2437330955993"/>
    <n v="269.17899999999997"/>
    <n v="134.54900000000001"/>
    <n v="18.54"/>
    <m/>
    <m/>
    <m/>
    <n v="4.0362281799316406"/>
    <n v="93.278106689453125"/>
    <n v="54.74127197265625"/>
    <n v="0"/>
    <n v="0"/>
    <n v="0"/>
    <n v="0"/>
    <s v="FLOAT"/>
    <s v="USA"/>
    <m/>
    <n v="1.0191632509231567"/>
    <m/>
    <n v="-0.25339365005493164"/>
    <n v="5.0299998372793198E-2"/>
    <m/>
    <m/>
    <n v="0.61038142442703247"/>
    <m/>
    <m/>
    <n v="0.98671984672546387"/>
    <n v="1.633015088737011E-2"/>
    <m/>
    <m/>
    <m/>
    <n v="8.2199998199939728E-2"/>
    <n v="3.2443434000015259E-2"/>
    <m/>
    <m/>
    <n v="-0.10154682397842407"/>
  </r>
  <r>
    <x v="74"/>
    <x v="11"/>
    <s v="ITA"/>
    <n v="136"/>
    <n v="45290"/>
    <n v="1797.1882761802203"/>
    <n v="12.491573090812643"/>
    <n v="12.27"/>
    <n v="865.60966774508074"/>
    <n v="6.6538793937507251E-2"/>
    <n v="1.3591070000000001"/>
    <n v="-35.579000000000001"/>
    <n v="32.493263396984318"/>
    <n v="11.890935112902179"/>
    <n v="431.07900000000001"/>
    <n v="673.01"/>
    <n v="5.0999999999999996"/>
    <n v="6.59"/>
    <m/>
    <m/>
    <n v="6.9103444700697653E-2"/>
    <n v="0.84634825708666728"/>
    <n v="67.602676195070771"/>
    <n v="382.07438350087165"/>
    <n v="574.71299999999997"/>
    <n v="142.97399999999999"/>
    <n v="17.78"/>
    <m/>
    <m/>
    <m/>
    <n v="2.9815638065338135"/>
    <n v="57.365596771240234"/>
    <n v="45.511764526367188"/>
    <n v="0"/>
    <n v="0"/>
    <n v="0"/>
    <n v="0"/>
    <s v="FLOAT"/>
    <s v="USA"/>
    <m/>
    <n v="1.5152757167816162"/>
    <m/>
    <n v="0.32956045866012573"/>
    <n v="5.0999999046325684E-2"/>
    <m/>
    <m/>
    <n v="2.8794758319854736"/>
    <m/>
    <m/>
    <n v="1.4962121248245239"/>
    <n v="7.6369862072169781E-3"/>
    <m/>
    <m/>
    <m/>
    <n v="6.589999794960022E-2"/>
    <n v="1.9063537940382957E-2"/>
    <m/>
    <m/>
    <n v="0.19028022885322571"/>
  </r>
  <r>
    <x v="75"/>
    <x v="11"/>
    <s v="ITA"/>
    <n v="136"/>
    <n v="45442"/>
    <n v="1608.6346377973978"/>
    <n v="9.745952390275523"/>
    <n v="11.17"/>
    <n v="1605.1491302224053"/>
    <n v="0.10376311384011287"/>
    <n v="2.6768169999999998"/>
    <n v="-135"/>
    <n v="93.585309077084105"/>
    <n v="8.5324615979103644"/>
    <n v="558.78700000000003"/>
    <n v="945.11"/>
    <n v="4.71"/>
    <n v="5.95"/>
    <m/>
    <m/>
    <m/>
    <n v="0.66038642168188677"/>
    <n v="174.72166378843201"/>
    <n v="455.17956011999757"/>
    <n v="588.58199999999999"/>
    <n v="240.423"/>
    <n v="22.925000000000001"/>
    <m/>
    <m/>
    <m/>
    <n v="2.224529504776001"/>
    <n v="58.251884460449219"/>
    <n v="38.957366943359375"/>
    <n v="0"/>
    <n v="0"/>
    <n v="0"/>
    <n v="0"/>
    <s v="FLOAT"/>
    <s v="USA"/>
    <m/>
    <n v="-0.46599438786506653"/>
    <m/>
    <n v="0.17351789772510529"/>
    <n v="4.7100000083446503E-2"/>
    <m/>
    <m/>
    <n v="2.2821414470672607"/>
    <m/>
    <m/>
    <n v="-0.46871373057365417"/>
    <n v="5.1184059120714664E-3"/>
    <m/>
    <m/>
    <m/>
    <n v="5.950000137090683E-2"/>
    <n v="2.7193387504667044E-3"/>
    <m/>
    <m/>
    <n v="0.1103089451789856"/>
  </r>
  <r>
    <x v="76"/>
    <x v="11"/>
    <s v="ITA"/>
    <n v="136"/>
    <n v="45725"/>
    <n v="2161.6798950684206"/>
    <n v="12.200601085024475"/>
    <n v="12.64"/>
    <n v="3600.9299939609255"/>
    <n v="0.20904217686803361"/>
    <n v="3.1591490000000002"/>
    <n v="-144"/>
    <n v="141.21548361054684"/>
    <n v="119.94457431468798"/>
    <n v="814.66"/>
    <n v="1442.65"/>
    <n v="4.71"/>
    <n v="4.2050000000000001"/>
    <m/>
    <m/>
    <n v="0.35485552684142035"/>
    <n v="0.38631016826287012"/>
    <n v="458.92136211595675"/>
    <n v="825.12060719986744"/>
    <n v="675"/>
    <n v="512.16099999999994"/>
    <n v="38.252000000000002"/>
    <m/>
    <m/>
    <m/>
    <n v="1.7799609899520874"/>
    <n v="72.264106750488281"/>
    <n v="37.030830383300781"/>
    <n v="0"/>
    <n v="0"/>
    <n v="0"/>
    <n v="0"/>
    <s v="FLOAT"/>
    <s v="USA"/>
    <m/>
    <n v="1.6019675731658936"/>
    <n v="0.61454427242279053"/>
    <n v="7.6967246830463409E-2"/>
    <n v="4.7100000083446503E-2"/>
    <m/>
    <m/>
    <n v="0.60217684507369995"/>
    <n v="1.2367427349090576E-2"/>
    <n v="7.7191400341689587E-3"/>
    <n v="1.5920698642730713"/>
    <n v="3.818493103608489E-3"/>
    <m/>
    <m/>
    <m/>
    <n v="5.8499999344348907E-2"/>
    <n v="9.8978010937571526E-3"/>
    <n v="0.58596658706665039"/>
    <n v="0.71181535720825195"/>
    <n v="6.2033623456954956E-2"/>
  </r>
  <r>
    <x v="77"/>
    <x v="11"/>
    <s v="ITA"/>
    <n v="136"/>
    <n v="46040"/>
    <n v="2555.5513234371533"/>
    <n v="13.89320898729777"/>
    <n v="15.18"/>
    <n v="6964.0525461030584"/>
    <n v="0.1637886861515945"/>
    <n v="5.1197549999999996"/>
    <n v="-355"/>
    <n v="553.62289040870246"/>
    <n v="399.27217672753773"/>
    <n v="1270.8"/>
    <n v="2119.66"/>
    <n v="4.8600000000000003"/>
    <n v="4.6669999999999998"/>
    <m/>
    <n v="8.236153846153849"/>
    <n v="0.95250694046907558"/>
    <n v="0.24570402356271695"/>
    <n v="813.00992983026231"/>
    <n v="1290.5115190631595"/>
    <n v="585"/>
    <n v="985.577"/>
    <n v="80.701999999999998"/>
    <m/>
    <m/>
    <m/>
    <n v="1.1751095056533813"/>
    <n v="95.714683532714844"/>
    <n v="45.651508331298828"/>
    <n v="0"/>
    <n v="0"/>
    <n v="0"/>
    <n v="0"/>
    <s v="FLOAT"/>
    <s v="USA"/>
    <m/>
    <n v="-0.26268690824508667"/>
    <n v="0.50215685367584229"/>
    <n v="-3.162875771522522E-2"/>
    <n v="4.8599999397993088E-2"/>
    <m/>
    <m/>
    <n v="0.49271810054779053"/>
    <n v="9.4387494027614594E-3"/>
    <n v="6.3231964595615864E-3"/>
    <n v="-0.26620429754257202"/>
    <n v="4.7934274189174175E-3"/>
    <m/>
    <m/>
    <m/>
    <n v="6.4300000667572021E-2"/>
    <n v="3.5173965152353048E-3"/>
    <n v="0.40554070472717285"/>
    <n v="0.46641993522644043"/>
    <n v="8.485620841383934E-3"/>
  </r>
  <r>
    <x v="78"/>
    <x v="11"/>
    <s v="ITA"/>
    <n v="136"/>
    <n v="46381"/>
    <n v="2735.2585615479629"/>
    <n v="14.666216566990199"/>
    <n v="16.510000000000002"/>
    <n v="8198.7130573453087"/>
    <n v="0.17344590206302959"/>
    <n v="5.4207999999999998"/>
    <n v="48.18"/>
    <n v="1427.6778478634824"/>
    <n v="1234.7019554396932"/>
    <n v="1814.85"/>
    <n v="2950"/>
    <n v="5.26"/>
    <n v="6.56"/>
    <m/>
    <n v="8.8533692307692338"/>
    <n v="1.2886858606346316"/>
    <n v="0.27707065585575646"/>
    <n v="1037.053448037846"/>
    <n v="1425.4583701244626"/>
    <n v="660"/>
    <n v="1264.278"/>
    <n v="184.827"/>
    <m/>
    <m/>
    <n v="1012.9644165039063"/>
    <n v="1.2117397785186768"/>
    <n v="76.396263122558594"/>
    <n v="41.126445770263672"/>
    <n v="0"/>
    <n v="0"/>
    <n v="0"/>
    <n v="0"/>
    <s v="FLOAT"/>
    <s v="USA"/>
    <m/>
    <n v="0.27505666017532349"/>
    <n v="0.20576155185699463"/>
    <n v="9.7318865358829498E-2"/>
    <n v="5.260000005364418E-2"/>
    <m/>
    <m/>
    <n v="0.19639195501804352"/>
    <n v="9.3695949763059616E-3"/>
    <n v="7.8315427526831627E-3"/>
    <n v="0.25156787037849426"/>
    <n v="1.876748725771904E-2"/>
    <m/>
    <m/>
    <m/>
    <n v="6.5600000321865082E-2"/>
    <n v="2.3488784208893776E-2"/>
    <n v="0.19063226878643036"/>
    <n v="0.20951493084430695"/>
    <n v="7.4959434568881989E-2"/>
  </r>
  <r>
    <x v="79"/>
    <x v="11"/>
    <s v="ITA"/>
    <n v="136"/>
    <n v="46733"/>
    <n v="2948.3669822507031"/>
    <n v="15.060316617706748"/>
    <n v="17.03"/>
    <n v="8663.6599615984996"/>
    <n v="0.19125827194497952"/>
    <n v="5.4585600000000003"/>
    <n v="102.41"/>
    <n v="1682.9038894973369"/>
    <n v="1456.4942249839257"/>
    <n v="2245.17"/>
    <n v="3646"/>
    <n v="4.8600000000000003"/>
    <n v="5.65"/>
    <m/>
    <n v="8.5338461538461559"/>
    <n v="1.3633922873380884"/>
    <n v="0.30711063188313292"/>
    <n v="1262.0548406441851"/>
    <n v="1515.3895369562615"/>
    <n v="665"/>
    <n v="1677.152"/>
    <n v="290.25799999999998"/>
    <m/>
    <m/>
    <n v="1380.4268798828125"/>
    <n v="1.3134109973907471"/>
    <n v="80.96051025390625"/>
    <n v="43.167411804199219"/>
    <n v="0"/>
    <n v="0"/>
    <n v="0"/>
    <n v="0"/>
    <s v="FLOAT"/>
    <s v="USA"/>
    <m/>
    <n v="0.10102730989456177"/>
    <n v="-2.2369567304849625E-2"/>
    <n v="0.15809039771556854"/>
    <n v="4.8599999397993088E-2"/>
    <m/>
    <m/>
    <n v="-3.3988494426012039E-2"/>
    <n v="1.1618928052484989E-2"/>
    <n v="1.2027733027935028E-2"/>
    <n v="6.6624321043491364E-2"/>
    <n v="3.2254081219434738E-2"/>
    <m/>
    <m/>
    <m/>
    <n v="5.6499999016523361E-2"/>
    <n v="3.4402988851070404E-2"/>
    <n v="1.098854816518724E-3"/>
    <n v="-1.6700370237231255E-2"/>
    <n v="0.10334520041942596"/>
  </r>
  <r>
    <x v="80"/>
    <x v="11"/>
    <s v="ITA"/>
    <n v="136"/>
    <n v="47105"/>
    <n v="3171.7020703267281"/>
    <n v="15.92417748966291"/>
    <n v="17.46"/>
    <n v="9800.9660374699306"/>
    <n v="0.20641434629357805"/>
    <n v="5.4207999999999998"/>
    <n v="155.4"/>
    <n v="999.90078234790008"/>
    <n v="880.73633776175984"/>
    <n v="2510.5"/>
    <n v="4193"/>
    <n v="4.71"/>
    <n v="5.73"/>
    <m/>
    <n v="8.236153846153849"/>
    <n v="1.419422107365681"/>
    <n v="0.30193357540407378"/>
    <n v="1507.4421528516241"/>
    <n v="1752.83192651884"/>
    <n v="700"/>
    <n v="2137"/>
    <n v="480.24099999999999"/>
    <n v="177"/>
    <n v="1960"/>
    <n v="2173.999755859375"/>
    <n v="1.4295425415039063"/>
    <n v="90.467681884765625"/>
    <n v="48.170818328857422"/>
    <n v="0"/>
    <n v="0"/>
    <n v="0"/>
    <n v="0"/>
    <s v="FLOAT"/>
    <s v="USA"/>
    <n v="0"/>
    <n v="9.7951099276542664E-2"/>
    <n v="2.9740821570158005E-2"/>
    <n v="3.0758330598473549E-2"/>
    <n v="4.7100000083446503E-2"/>
    <m/>
    <m/>
    <n v="1.3954422436654568E-2"/>
    <n v="1.5786400064826012E-2"/>
    <n v="1.5569141134619713E-2"/>
    <n v="5.1478859037160873E-2"/>
    <n v="4.4197030365467072E-2"/>
    <m/>
    <m/>
    <m/>
    <n v="5.7300001382827759E-2"/>
    <n v="4.6472243964672089E-2"/>
    <n v="3.3992234617471695E-2"/>
    <n v="3.3188499510288239E-2"/>
    <n v="3.8929164409637451E-2"/>
  </r>
  <r>
    <x v="81"/>
    <x v="11"/>
    <s v="ITA"/>
    <n v="136"/>
    <n v="47418"/>
    <n v="3450.7099711975006"/>
    <n v="16.847198644953597"/>
    <n v="17.91"/>
    <n v="11639.054"/>
    <n v="0.20529899760497686"/>
    <n v="6.1951999999999998"/>
    <n v="46.23"/>
    <n v="1469.471"/>
    <n v="1276.1300000000001"/>
    <n v="2893.1"/>
    <n v="4884"/>
    <n v="4.71"/>
    <n v="6.11"/>
    <m/>
    <n v="8.7323076923076943"/>
    <n v="1.5561252493554163"/>
    <n v="0.29962213883159938"/>
    <n v="1824.2225240761741"/>
    <n v="2288.8504708331488"/>
    <n v="690"/>
    <n v="2629"/>
    <n v="619.54100000000005"/>
    <n v="219"/>
    <n v="2410"/>
    <n v="2630"/>
    <n v="1.4134776592254639"/>
    <n v="91.414031982421875"/>
    <n v="49.562950134277344"/>
    <n v="0"/>
    <n v="0"/>
    <n v="0"/>
    <n v="0"/>
    <s v="FLOAT"/>
    <s v="USA"/>
    <n v="0"/>
    <n v="0.13667988777160645"/>
    <n v="0.21228300034999847"/>
    <n v="1.124117337167263E-2"/>
    <n v="4.7100000083446503E-2"/>
    <m/>
    <m/>
    <n v="0.18559303879737854"/>
    <n v="2.6689955964684486E-2"/>
    <n v="2.2511903196573257E-2"/>
    <n v="7.9164303839206696E-2"/>
    <n v="5.3296413272619247E-2"/>
    <m/>
    <m/>
    <m/>
    <n v="6.1099998652935028E-2"/>
    <n v="5.7515587657690048E-2"/>
    <n v="0.18455420434474945"/>
    <n v="0.20866286754608154"/>
    <n v="2.9170587658882141E-2"/>
  </r>
  <r>
    <x v="82"/>
    <x v="11"/>
    <s v="ITA"/>
    <n v="136"/>
    <n v="47666"/>
    <n v="3590.6027168740502"/>
    <n v="17.60310206109693"/>
    <n v="19"/>
    <n v="12579.511084269057"/>
    <n v="0.21518566116171739"/>
    <n v="6.3103999999999996"/>
    <n v="-223.80199999999999"/>
    <n v="1590.5874508453905"/>
    <n v="1175.8919623867741"/>
    <n v="3346.8"/>
    <n v="5758"/>
    <n v="4.3600000000000003"/>
    <n v="5.9"/>
    <m/>
    <n v="9.4269230769230798"/>
    <n v="1.7276742903386562"/>
    <n v="0.31770003119440332"/>
    <n v="2083.8705569330909"/>
    <n v="2614.6370625919844"/>
    <n v="634"/>
    <n v="3304"/>
    <n v="775.81700000000001"/>
    <n v="275"/>
    <n v="3029"/>
    <n v="3333"/>
    <n v="1.4133619070053101"/>
    <n v="91.565330505371094"/>
    <n v="48.517822265625"/>
    <n v="0"/>
    <n v="0"/>
    <n v="1"/>
    <n v="1"/>
    <s v="PEG"/>
    <s v="USA"/>
    <n v="0"/>
    <n v="0.41880148649215698"/>
    <n v="4.7533415257930756E-2"/>
    <n v="8.5891358554363251E-2"/>
    <n v="4.3600000441074371E-2"/>
    <m/>
    <m/>
    <n v="1.9080867990851402E-2"/>
    <n v="2.8452545404434204E-2"/>
    <n v="2.7919810265302658E-2"/>
    <n v="0.3508659303188324"/>
    <n v="5.0290368497371674E-2"/>
    <m/>
    <m/>
    <m/>
    <n v="5.9000000357627869E-2"/>
    <n v="6.7935548722743988E-2"/>
    <n v="6.5265864133834839E-2"/>
    <n v="6.5352842211723328E-2"/>
    <n v="6.4745679497718811E-2"/>
  </r>
  <r>
    <x v="83"/>
    <x v="11"/>
    <s v="ITA"/>
    <n v="136"/>
    <n v="47957"/>
    <n v="3829.8209343635153"/>
    <n v="18.640721112166567"/>
    <n v="20.13"/>
    <n v="13962.142499422022"/>
    <n v="0.22064623626528995"/>
    <n v="6.4"/>
    <n v="-133.977"/>
    <n v="1678.9140051480583"/>
    <n v="1362.8144959999545"/>
    <n v="3636.9"/>
    <n v="6641"/>
    <n v="4.17"/>
    <n v="6.06"/>
    <m/>
    <n v="9.9230769230769269"/>
    <n v="1.8385476051629286"/>
    <n v="0.32455571686427265"/>
    <n v="2075.1455413057361"/>
    <n v="2411.741175148215"/>
    <n v="629"/>
    <n v="3982"/>
    <n v="931.07100000000003"/>
    <n v="332"/>
    <n v="3650"/>
    <n v="4004.000244140625"/>
    <n v="1.5691903829574585"/>
    <n v="94.706367492675781"/>
    <n v="48.922988891601563"/>
    <n v="0"/>
    <n v="0"/>
    <n v="1"/>
    <n v="1"/>
    <s v="PEG"/>
    <s v="USA"/>
    <n v="0.2175"/>
    <n v="8.1796079874038696E-2"/>
    <n v="3.8883026689291E-2"/>
    <n v="2.9031870886683464E-2"/>
    <n v="4.1700001806020737E-2"/>
    <m/>
    <m/>
    <n v="8.2019176334142685E-3"/>
    <n v="3.0681109055876732E-2"/>
    <n v="3.0431512743234634E-2"/>
    <n v="3.2072864472866058E-2"/>
    <n v="4.8178009688854218E-2"/>
    <m/>
    <m/>
    <m/>
    <n v="6.0600001364946365E-2"/>
    <n v="4.9723215401172638E-2"/>
    <n v="4.0757235139608383E-2"/>
    <n v="4.1676774621009827E-2"/>
    <n v="3.5365935415029526E-2"/>
  </r>
  <r>
    <x v="84"/>
    <x v="11"/>
    <s v="ITA"/>
    <n v="136"/>
    <n v="48299"/>
    <n v="3947.2123425229397"/>
    <n v="19.404774159177407"/>
    <n v="20.29"/>
    <n v="14924.436105518029"/>
    <n v="0.22954759047931314"/>
    <n v="6.6"/>
    <n v="-49.802999999999997"/>
    <n v="1660.4736373926041"/>
    <n v="1471.7139765149166"/>
    <n v="3791.6"/>
    <n v="7340"/>
    <n v="4.17"/>
    <n v="6.06"/>
    <m/>
    <n v="8.7323076923076961"/>
    <n v="1.895080811818191"/>
    <n v="0.33965076006819223"/>
    <n v="2277.384396174084"/>
    <n v="2561.8179844705664"/>
    <n v="638.5"/>
    <n v="4717"/>
    <n v="1116.05"/>
    <n v="394"/>
    <n v="4323"/>
    <n v="4716"/>
    <n v="1.7017056941986084"/>
    <n v="95.442237854003906"/>
    <n v="49.753452301025391"/>
    <n v="0"/>
    <n v="0"/>
    <n v="1"/>
    <n v="1"/>
    <s v="PEG"/>
    <s v="USA"/>
    <n v="-3.7499999999999999E-3"/>
    <n v="0.34935715794563293"/>
    <n v="7.5711995363235474E-2"/>
    <n v="5.5724292993545532E-2"/>
    <n v="4.1700001806020737E-2"/>
    <m/>
    <m/>
    <n v="4.3454587459564209E-2"/>
    <n v="3.2257404178380966E-2"/>
    <n v="3.0914045870304108E-2"/>
    <n v="0.29227486252784729"/>
    <n v="4.417191818356514E-2"/>
    <m/>
    <m/>
    <m/>
    <n v="6.0600001364946365E-2"/>
    <n v="5.708225816488266E-2"/>
    <n v="9.0709105134010315E-2"/>
    <n v="9.8193928599357605E-2"/>
    <n v="4.8712149262428284E-2"/>
  </r>
  <r>
    <x v="85"/>
    <x v="11"/>
    <s v="ITA"/>
    <n v="136"/>
    <n v="48633"/>
    <n v="4189.7355158701175"/>
    <n v="20.467043328303099"/>
    <n v="21.1"/>
    <n v="16473.194005514917"/>
    <n v="0.23898376759502124"/>
    <n v="6.8"/>
    <n v="-47.027000000000001"/>
    <n v="1845.4575847642084"/>
    <n v="1653.8255411479934"/>
    <n v="4193.8999999999996"/>
    <n v="8299"/>
    <n v="4.17"/>
    <n v="6.2"/>
    <m/>
    <n v="7.5415384615384644"/>
    <n v="1.9718392605426829"/>
    <n v="0.33818152111592614"/>
    <n v="2585.7280098209858"/>
    <n v="2931.1397324901177"/>
    <n v="635.5"/>
    <n v="5563"/>
    <n v="1361.693"/>
    <n v="465"/>
    <n v="5098"/>
    <n v="5522.00048828125"/>
    <n v="1.7309473752975464"/>
    <n v="98.524589538574219"/>
    <n v="50.851844787597656"/>
    <n v="0"/>
    <n v="0"/>
    <n v="1"/>
    <n v="1"/>
    <s v="PEG"/>
    <s v="USA"/>
    <n v="-0.47624999000000001"/>
    <n v="7.4802234768867493E-2"/>
    <n v="5.733983963727951E-2"/>
    <n v="3.9665810763835907E-2"/>
    <n v="4.1700001806020737E-2"/>
    <m/>
    <m/>
    <n v="2.3453289642930031E-2"/>
    <n v="3.3886551856994629E-2"/>
    <n v="3.3110011368989944E-2"/>
    <n v="3.2119780778884888E-2"/>
    <n v="4.1354168206453323E-2"/>
    <m/>
    <m/>
    <m/>
    <n v="6.1999998986721039E-2"/>
    <n v="4.2682453989982605E-2"/>
    <n v="5.6033685803413391E-2"/>
    <n v="5.8800466358661652E-2"/>
    <n v="4.0682904422283173E-2"/>
  </r>
  <r>
    <x v="86"/>
    <x v="11"/>
    <s v="ITA"/>
    <n v="136"/>
    <n v="48921"/>
    <n v="4368.0079081532494"/>
    <n v="21.268524309668436"/>
    <n v="22"/>
    <n v="17984.701146447474"/>
    <n v="0.23332995248343322"/>
    <n v="7"/>
    <n v="-59.372149999810006"/>
    <n v="2157.7694879495007"/>
    <n v="1925.7067511171174"/>
    <n v="4541.1000000000004"/>
    <n v="9241"/>
    <n v="4.17"/>
    <n v="6.74"/>
    <m/>
    <n v="9.3276923076923115"/>
    <n v="2.0775953454519955"/>
    <n v="0.32726937206002044"/>
    <n v="2762.7942953829424"/>
    <n v="3034.7508665002724"/>
    <n v="624.96999999800005"/>
    <n v="6503"/>
    <n v="1575.146"/>
    <n v="544"/>
    <n v="5959"/>
    <n v="6458"/>
    <n v="1.7992093563079834"/>
    <n v="100.56902313232422"/>
    <n v="50.926868438720703"/>
    <n v="0"/>
    <n v="0"/>
    <n v="1"/>
    <n v="1"/>
    <s v="PEG"/>
    <s v="USA"/>
    <n v="0.47499998999999998"/>
    <n v="4.602910578250885E-2"/>
    <n v="6.7122407257556915E-2"/>
    <n v="2.9112018644809723E-2"/>
    <n v="4.1700001806020737E-2"/>
    <m/>
    <m/>
    <n v="2.9074938967823982E-2"/>
    <n v="3.8047470152378082E-2"/>
    <n v="3.6972496658563614E-2"/>
    <n v="4.2631174437701702E-3"/>
    <n v="4.1588693857192993E-2"/>
    <m/>
    <m/>
    <m/>
    <n v="6.7400000989437103E-2"/>
    <n v="4.1765991598367691E-2"/>
    <n v="6.0852229595184326E-2"/>
    <n v="6.5372221171855927E-2"/>
    <n v="3.5406008362770081E-2"/>
  </r>
  <r>
    <x v="87"/>
    <x v="11"/>
    <s v="ITA"/>
    <n v="136"/>
    <n v="49182"/>
    <n v="4590.9740407483787"/>
    <n v="22.305137233470479"/>
    <n v="23"/>
    <n v="19356.811764539172"/>
    <n v="0.23814266831745373"/>
    <n v="7.1"/>
    <n v="21.246259999999999"/>
    <n v="2514.0634876892714"/>
    <n v="2336.5234736567877"/>
    <n v="4818.7"/>
    <n v="10147"/>
    <n v="4.17"/>
    <n v="6.8150000000000004"/>
    <m/>
    <n v="8.1369230769230789"/>
    <n v="2.1532166319853494"/>
    <n v="0.31993612415734474"/>
    <n v="3030.3023684786663"/>
    <n v="3249.6507912946913"/>
    <n v="624.89"/>
    <n v="7206"/>
    <n v="1814.9369999999999"/>
    <n v="602"/>
    <n v="6604"/>
    <n v="7211"/>
    <n v="1.9980199337005615"/>
    <n v="99.294944763183594"/>
    <n v="50.496124267578125"/>
    <n v="0"/>
    <n v="0"/>
    <n v="1"/>
    <n v="1"/>
    <s v="PEG"/>
    <s v="USA"/>
    <n v="0.19"/>
    <n v="3.6572244018316269E-2"/>
    <n v="6.7325659096240997E-2"/>
    <n v="6.6405326128005981E-2"/>
    <n v="4.1700001806020737E-2"/>
    <m/>
    <m/>
    <n v="2.6401897892355919E-2"/>
    <n v="4.0923759341239929E-2"/>
    <n v="3.9871085435152054E-2"/>
    <n v="-5.3267627954483032E-3"/>
    <n v="4.212338849902153E-2"/>
    <m/>
    <m/>
    <m/>
    <n v="6.8149998784065247E-2"/>
    <n v="4.1899006813764572E-2"/>
    <n v="6.3012003898620605E-2"/>
    <n v="6.4585126936435699E-2"/>
    <n v="5.4052665829658508E-2"/>
  </r>
  <r>
    <x v="88"/>
    <x v="11"/>
    <s v="ITA"/>
    <n v="136"/>
    <n v="49476"/>
    <n v="4822.8831424414157"/>
    <n v="23.267900415831125"/>
    <n v="23.82"/>
    <n v="20861.278258970546"/>
    <n v="0.24522931034998155"/>
    <n v="7.3"/>
    <n v="352.56"/>
    <n v="2283.3983980760067"/>
    <n v="2384.4857273571124"/>
    <n v="5387.6"/>
    <n v="11504"/>
    <n v="3.8599999999999994"/>
    <n v="6.8183299999999996"/>
    <m/>
    <n v="6.5492307692307712"/>
    <n v="2.2681715468547576"/>
    <n v="0.31771458166273081"/>
    <n v="3373.9937729125872"/>
    <n v="3585.4271456970318"/>
    <n v="624"/>
    <n v="7816"/>
    <n v="2112.105"/>
    <n v="652"/>
    <n v="7164"/>
    <n v="7999"/>
    <n v="2.0298073291778564"/>
    <n v="92.404769897460938"/>
    <n v="51.076557159423828"/>
    <n v="0"/>
    <n v="0"/>
    <n v="1"/>
    <n v="1"/>
    <s v="PEG"/>
    <s v="USA"/>
    <n v="-0.76999998000000003"/>
    <n v="0.29206728935241699"/>
    <n v="5.0074353814125061E-2"/>
    <n v="0.12639211118221283"/>
    <n v="3.8600001484155655E-2"/>
    <m/>
    <m/>
    <n v="5.2753849886357784E-3"/>
    <n v="4.4798970222473145E-2"/>
    <n v="4.4563878327608109E-2"/>
    <n v="0.24297085404396057"/>
    <n v="3.9499260485172272E-2"/>
    <m/>
    <m/>
    <m/>
    <n v="6.8183302879333496E-2"/>
    <n v="4.9096427857875824E-2"/>
    <n v="7.6683945953845978E-2"/>
    <n v="7.567085325717926E-2"/>
    <n v="8.2496054470539093E-2"/>
  </r>
  <r>
    <x v="89"/>
    <x v="11"/>
    <s v="ITA"/>
    <n v="136"/>
    <n v="49832"/>
    <n v="5130.8140344975873"/>
    <n v="24.579387309139832"/>
    <n v="24.83"/>
    <n v="22201.309014342347"/>
    <n v="0.25617085965716146"/>
    <n v="7.3"/>
    <n v="469.17360000075604"/>
    <n v="2386.1837077272048"/>
    <n v="2637.3075278796855"/>
    <n v="6204.9"/>
    <n v="13090"/>
    <n v="3.63"/>
    <n v="5.5633299999999997"/>
    <m/>
    <n v="5.556923076923078"/>
    <n v="2.3043373662181503"/>
    <n v="0.32797612872478221"/>
    <n v="3965.4186855362568"/>
    <n v="4194.5243088257621"/>
    <n v="620.60000000100001"/>
    <n v="8972"/>
    <n v="2492.5610000000001"/>
    <n v="746"/>
    <n v="8226"/>
    <n v="9181"/>
    <n v="2.2623815536499023"/>
    <n v="91.919540405273438"/>
    <n v="50.765876770019531"/>
    <n v="0"/>
    <n v="0"/>
    <n v="1"/>
    <n v="1"/>
    <s v="PEG"/>
    <s v="USA"/>
    <n v="1.08125"/>
    <n v="0.6040031909942627"/>
    <n v="4.7014534473419189E-2"/>
    <n v="7.6684124767780304E-2"/>
    <n v="3.6299999803304672E-2"/>
    <m/>
    <m/>
    <n v="-3.788291709497571E-3"/>
    <n v="5.0802826881408691E-2"/>
    <n v="5.0996012985706329E-2"/>
    <n v="0.56493842601776123"/>
    <n v="2.4962503463029861E-2"/>
    <m/>
    <m/>
    <m/>
    <n v="5.5633299052715302E-2"/>
    <n v="3.9064779877662659E-2"/>
    <n v="0.12210951000452042"/>
    <n v="0.13347150385379791"/>
    <n v="5.6492060422897339E-2"/>
  </r>
  <r>
    <x v="90"/>
    <x v="11"/>
    <s v="ITA"/>
    <n v="136"/>
    <n v="50197.599999999999"/>
    <n v="5456.1900480206577"/>
    <n v="26.111014848598096"/>
    <n v="26.24"/>
    <n v="24169.43382162082"/>
    <n v="0.25940482884181776"/>
    <n v="7.4"/>
    <n v="173.76800000028001"/>
    <n v="3252.0874638541031"/>
    <n v="3204.1703950397191"/>
    <n v="6893.7"/>
    <n v="14826"/>
    <n v="3.63"/>
    <n v="5.0049999999999999"/>
    <m/>
    <n v="4.1676923076923087"/>
    <n v="2.4143697453527619"/>
    <n v="0.31205364776739786"/>
    <n v="4057.9012796140833"/>
    <n v="4126.8039389564492"/>
    <n v="620.60000000100001"/>
    <n v="10807"/>
    <n v="3017.2858999999999"/>
    <n v="902"/>
    <n v="9905"/>
    <n v="11119"/>
    <n v="2.3834874629974365"/>
    <n v="97.450714111328125"/>
    <n v="51.403728485107422"/>
    <n v="0"/>
    <n v="0"/>
    <n v="1"/>
    <n v="1"/>
    <s v="PEG"/>
    <s v="USA"/>
    <n v="-0.05"/>
    <n v="0.23027563095092773"/>
    <n v="8.383139967918396E-2"/>
    <n v="6.093873456120491E-2"/>
    <n v="3.6299999803304672E-2"/>
    <m/>
    <m/>
    <n v="2.7914725244045258E-2"/>
    <n v="5.5916678160429001E-2"/>
    <n v="5.4398167878389359E-2"/>
    <n v="0.20346525311470032"/>
    <n v="2.2277653217315674E-2"/>
    <m/>
    <m/>
    <m/>
    <n v="5.0050001591444016E-2"/>
    <n v="2.6810381561517715E-2"/>
    <n v="0.10254821926355362"/>
    <n v="0.11125802993774414"/>
    <n v="4.8619367182254791E-2"/>
  </r>
  <r>
    <x v="91"/>
    <x v="11"/>
    <s v="ITA"/>
    <n v="136"/>
    <n v="50523.199999999997"/>
    <n v="5852.6749230675687"/>
    <n v="27.915001039394038"/>
    <n v="28.05"/>
    <n v="27164.306625051893"/>
    <n v="0.26409355749239366"/>
    <n v="7.6"/>
    <n v="293.54380000047297"/>
    <n v="3630.9011181127885"/>
    <n v="3651.1025065283666"/>
    <n v="8038.1"/>
    <n v="17217"/>
    <n v="3.63"/>
    <n v="5.1849999999999996"/>
    <m/>
    <n v="3.4730769230769236"/>
    <n v="2.5130050813146414"/>
    <n v="0.29492217836411166"/>
    <n v="4693.3608939910328"/>
    <n v="4854.1188173561404"/>
    <n v="620.60000000100001"/>
    <n v="12979"/>
    <n v="3710.1889999999999"/>
    <n v="1078"/>
    <n v="11901"/>
    <n v="13356.0009765625"/>
    <n v="2.2951338291168213"/>
    <n v="99.215385437011719"/>
    <n v="52.045791625976563"/>
    <n v="0"/>
    <n v="0"/>
    <n v="1"/>
    <n v="1"/>
    <s v="PEG"/>
    <s v="USA"/>
    <n v="-0.78750001999999997"/>
    <n v="5.3755387663841248E-2"/>
    <n v="0.1060871034860611"/>
    <n v="5.9626087546348572E-2"/>
    <n v="3.6299999803304672E-2"/>
    <m/>
    <m/>
    <n v="4.6901900321245193E-2"/>
    <n v="5.9185203164815903E-2"/>
    <n v="5.653366819024086E-2"/>
    <n v="3.0466916039586067E-2"/>
    <n v="2.2599924355745316E-2"/>
    <m/>
    <m/>
    <m/>
    <n v="5.1849998533725739E-2"/>
    <n v="2.328847348690033E-2"/>
    <n v="8.9915253221988678E-2"/>
    <n v="9.6471108496189117E-2"/>
    <n v="4.7963045537471771E-2"/>
  </r>
  <r>
    <x v="92"/>
    <x v="11"/>
    <s v="ITA"/>
    <n v="136"/>
    <n v="50843.199999999997"/>
    <n v="6203.0070713051336"/>
    <n v="29.426204195320143"/>
    <n v="30.1"/>
    <n v="30524.847329178359"/>
    <n v="0.26778292904726381"/>
    <n v="7.9"/>
    <n v="1306.3630000021051"/>
    <n v="4205.6505809033933"/>
    <n v="4080.9498793889234"/>
    <n v="9360.6"/>
    <n v="20242"/>
    <n v="3.47"/>
    <n v="5.7816700000000001"/>
    <m/>
    <n v="2.9769230769230774"/>
    <n v="2.795195379547903"/>
    <n v="0.28448674423244463"/>
    <n v="5237.0146141755213"/>
    <n v="5535.9313341394436"/>
    <n v="620.60000000100001"/>
    <n v="15914"/>
    <n v="4654.1010999999999"/>
    <n v="1325"/>
    <n v="14589"/>
    <n v="16309.998046875"/>
    <n v="2.2302248477935791"/>
    <n v="104.64795684814453"/>
    <n v="53.714382171630859"/>
    <n v="0"/>
    <n v="0"/>
    <n v="1"/>
    <n v="1"/>
    <s v="PEG"/>
    <s v="USA"/>
    <n v="0.45000002"/>
    <n v="-0.13782739639282227"/>
    <n v="0.13920453190803528"/>
    <n v="6.2672808766365051E-2"/>
    <n v="3.4699998795986176E-2"/>
    <m/>
    <m/>
    <n v="7.7266916632652283E-2"/>
    <n v="6.1937622725963593E-2"/>
    <n v="5.7495150715112686E-2"/>
    <n v="-0.16483029723167419"/>
    <n v="3.2332245260477066E-2"/>
    <m/>
    <m/>
    <m/>
    <n v="5.7816699147224426E-2"/>
    <n v="2.7002912014722824E-2"/>
    <n v="9.0716227889060974E-2"/>
    <n v="9.7437947988510132E-2"/>
    <n v="4.8686403781175613E-2"/>
  </r>
  <r>
    <x v="93"/>
    <x v="11"/>
    <s v="ITA"/>
    <n v="136"/>
    <n v="51198.3"/>
    <n v="6531.85997605379"/>
    <n v="30.830254797247491"/>
    <n v="32.86"/>
    <n v="35115.056501177227"/>
    <n v="0.24725571585695677"/>
    <n v="8.5"/>
    <n v="-445.62408000143199"/>
    <n v="5206.6353703397508"/>
    <n v="4483.5280508425249"/>
    <n v="10667.3"/>
    <n v="23182"/>
    <n v="3.5900000000000003"/>
    <n v="6.0983299999999998"/>
    <m/>
    <n v="2.4807692307692313"/>
    <n v="3.1977600454998374"/>
    <n v="0.26580297960650856"/>
    <n v="5950.7108155810811"/>
    <n v="6060.4500827655756"/>
    <n v="622.38000000199997"/>
    <n v="19376"/>
    <n v="5606.2910000000002"/>
    <n v="2121"/>
    <n v="17255"/>
    <n v="19367"/>
    <n v="2.1749961376190186"/>
    <n v="111.00106048583984"/>
    <n v="54.463737487792969"/>
    <n v="0"/>
    <n v="0"/>
    <n v="1"/>
    <n v="1"/>
    <s v="PEG"/>
    <s v="USA"/>
    <n v="0.375"/>
    <n v="-0.11273371428251266"/>
    <n v="0.15482285618782043"/>
    <n v="-9.0392399579286575E-3"/>
    <n v="3.5900000482797623E-2"/>
    <m/>
    <m/>
    <n v="9.1925464570522308E-2"/>
    <n v="6.2897384166717529E-2"/>
    <n v="5.760226771235466E-2"/>
    <n v="-0.14285674691200256"/>
    <n v="3.5143524408340454E-2"/>
    <m/>
    <m/>
    <m/>
    <n v="6.098330020904541E-2"/>
    <n v="3.0123034492135048E-2"/>
    <n v="0.10447137057781219"/>
    <n v="0.11860034614801407"/>
    <n v="1.3430380262434483E-2"/>
  </r>
  <r>
    <x v="94"/>
    <x v="11"/>
    <s v="ITA"/>
    <n v="136"/>
    <n v="51600.2"/>
    <n v="6727.9389542287427"/>
    <n v="31.489569995701803"/>
    <n v="33.97"/>
    <n v="38648.88069953199"/>
    <n v="0.25500107943091255"/>
    <n v="9"/>
    <n v="391.74959999811898"/>
    <n v="5039.4977846988104"/>
    <n v="5153.1690624355851"/>
    <n v="11382.3"/>
    <n v="25049"/>
    <n v="3.63"/>
    <n v="7.4074999999999998"/>
    <m/>
    <n v="2.6792307692307702"/>
    <n v="3.757491040930355"/>
    <n v="0.26467477289394148"/>
    <n v="6347.9257697610628"/>
    <n v="7289.5846350827796"/>
    <n v="624.79999999699999"/>
    <n v="20672"/>
    <n v="6407.4301999999998"/>
    <n v="2319"/>
    <n v="18353"/>
    <n v="21016.001953125"/>
    <n v="2.1818337440490723"/>
    <n v="109.92314910888672"/>
    <n v="55.647449493408203"/>
    <n v="0"/>
    <n v="0"/>
    <n v="1"/>
    <n v="1"/>
    <s v="PEG"/>
    <s v="USA"/>
    <n v="0.23999999"/>
    <n v="-0.22266444563865662"/>
    <n v="0.17530952394008636"/>
    <n v="5.4807785898447037E-2"/>
    <n v="3.6299999803304672E-2"/>
    <m/>
    <m/>
    <n v="0.11327187716960907"/>
    <n v="6.2037643045186996E-2"/>
    <n v="5.5725511163473129E-2"/>
    <n v="-0.25546208024024963"/>
    <n v="4.4050969183444977E-2"/>
    <m/>
    <m/>
    <m/>
    <n v="7.4074998497962952E-2"/>
    <n v="3.2797615975141525E-2"/>
    <n v="0.11837013810873032"/>
    <n v="0.13279624283313751"/>
    <n v="4.5553892850875854E-2"/>
  </r>
  <r>
    <x v="95"/>
    <x v="11"/>
    <s v="ITA"/>
    <n v="136"/>
    <n v="51987.1"/>
    <n v="6963.9393207073153"/>
    <n v="32.167498548606602"/>
    <n v="34.9"/>
    <n v="41693.465413846214"/>
    <n v="0.24709470841742948"/>
    <n v="9.4"/>
    <n v="1381.8364000044241"/>
    <n v="5145.7930563069722"/>
    <n v="6172.5302429838757"/>
    <n v="13171"/>
    <n v="29135"/>
    <n v="3.63"/>
    <n v="6.9358300000000002"/>
    <m/>
    <n v="3.5723076923076933"/>
    <n v="4.0671618307748751"/>
    <n v="0.27546236489631315"/>
    <n v="6873.0622710104681"/>
    <n v="8026.4923659734168"/>
    <n v="624.70000000200002"/>
    <n v="22369"/>
    <n v="7359.8931000000002"/>
    <n v="2569"/>
    <n v="19800"/>
    <n v="23151"/>
    <n v="2.0455307960510254"/>
    <n v="103.00706481933594"/>
    <n v="54.932929992675781"/>
    <n v="0"/>
    <n v="0"/>
    <n v="1"/>
    <n v="1"/>
    <s v="PEG"/>
    <s v="USA"/>
    <n v="0.42750000999999999"/>
    <n v="0.25352564454078674"/>
    <n v="5.5619213730096817E-2"/>
    <n v="6.9251038134098053E-2"/>
    <n v="3.6299999803304672E-2"/>
    <m/>
    <m/>
    <n v="-2.279430627822876E-3"/>
    <n v="5.7898644357919693E-2"/>
    <n v="5.8030921965837479E-2"/>
    <n v="0.19946256279945374"/>
    <n v="4.5072760432958603E-2"/>
    <m/>
    <m/>
    <m/>
    <n v="6.9358296692371368E-2"/>
    <n v="5.4063089191913605E-2"/>
    <n v="7.5177624821662903E-2"/>
    <n v="8.1113755702972412E-2"/>
    <n v="5.2775517106056213E-2"/>
  </r>
  <r>
    <x v="96"/>
    <x v="11"/>
    <s v="ITA"/>
    <n v="136"/>
    <n v="52331.6"/>
    <n v="7366.0233115000683"/>
    <n v="33.923995532372118"/>
    <n v="37.090000000000003"/>
    <n v="45504.991500275239"/>
    <n v="0.23017800984570116"/>
    <n v="9.6999999999999993"/>
    <n v="1330.0785000042601"/>
    <n v="5947.4534097033284"/>
    <n v="6887.0154133114402"/>
    <n v="14954.4"/>
    <n v="32698"/>
    <n v="3.58"/>
    <n v="6.5391700000000004"/>
    <m/>
    <n v="3.870000000000001"/>
    <n v="4.2231872291285315"/>
    <n v="0.32215459925498635"/>
    <n v="8246.3912655479653"/>
    <n v="8994.1790091893199"/>
    <n v="624.45000000200002"/>
    <n v="25312"/>
    <n v="6882.1133"/>
    <n v="2904"/>
    <n v="22408"/>
    <n v="26095"/>
    <n v="2.3949058055877686"/>
    <n v="105.52333068847656"/>
    <n v="51.016124725341797"/>
    <n v="0"/>
    <n v="0"/>
    <n v="1"/>
    <n v="1"/>
    <s v="PEG"/>
    <s v="USA"/>
    <n v="0.77999996999999999"/>
    <n v="9.0485010296106339E-3"/>
    <n v="6.9060951471328735E-2"/>
    <n v="3.3573511987924576E-2"/>
    <n v="3.5799998790025711E-2"/>
    <m/>
    <m/>
    <n v="8.7481960654258728E-3"/>
    <n v="6.0312751680612564E-2"/>
    <n v="5.9789698570966721E-2"/>
    <n v="-2.5266323238611221E-2"/>
    <n v="3.5204306244850159E-2"/>
    <m/>
    <m/>
    <m/>
    <n v="6.5391696989536285E-2"/>
    <n v="3.4314822405576706E-2"/>
    <n v="5.4723139852285385E-2"/>
    <n v="6.0732737183570862E-2"/>
    <n v="3.4686755388975143E-2"/>
  </r>
  <r>
    <x v="97"/>
    <x v="11"/>
    <s v="ITA"/>
    <n v="136"/>
    <n v="52667.1"/>
    <n v="7872.3137602709467"/>
    <n v="35.775873381105541"/>
    <n v="39.520000000000003"/>
    <n v="50517.38007849978"/>
    <n v="0.22677671871294042"/>
    <n v="10"/>
    <n v="998.17599999840002"/>
    <n v="6734.3802625658009"/>
    <n v="7387.6089614339471"/>
    <n v="17469.3"/>
    <n v="37017"/>
    <n v="3.58"/>
    <n v="6.6133300000000004"/>
    <m/>
    <n v="3.4730769230769241"/>
    <n v="4.4192924337741575"/>
    <n v="0.31797009095375139"/>
    <n v="8868.8983554427814"/>
    <n v="9374.88872382505"/>
    <n v="623.85999999900002"/>
    <n v="28964"/>
    <n v="8080.8344999999999"/>
    <n v="3350"/>
    <n v="25614"/>
    <n v="29727"/>
    <n v="2.392730712890625"/>
    <n v="107.1424560546875"/>
    <n v="51.616477966308594"/>
    <n v="0"/>
    <n v="0"/>
    <n v="1"/>
    <n v="1"/>
    <s v="PEG"/>
    <s v="USA"/>
    <n v="-0.66750001999999997"/>
    <n v="4.6925187110900879E-2"/>
    <n v="7.2426825761795044E-2"/>
    <n v="4.9868989735841751E-2"/>
    <n v="3.5799998790025711E-2"/>
    <m/>
    <m/>
    <n v="1.9526056945323944E-2"/>
    <n v="5.2900772541761398E-2"/>
    <n v="5.1887612789869308E-2"/>
    <n v="6.6319536417722702E-3"/>
    <n v="4.0027771145105362E-2"/>
    <m/>
    <m/>
    <m/>
    <n v="6.6133297979831696E-2"/>
    <n v="4.0293231606483459E-2"/>
    <n v="6.3258826732635498E-2"/>
    <n v="6.9438241422176361E-2"/>
    <n v="4.2834494262933731E-2"/>
  </r>
  <r>
    <x v="98"/>
    <x v="11"/>
    <s v="ITA"/>
    <n v="136"/>
    <n v="52986.6"/>
    <n v="8382.4052863768284"/>
    <n v="38.173474659781917"/>
    <n v="41.39"/>
    <n v="54830.944722732558"/>
    <n v="0.2347651143474242"/>
    <n v="10.199999999999999"/>
    <n v="1636.0640000000001"/>
    <n v="7158.546324171597"/>
    <n v="8422.3220847006196"/>
    <n v="19860.400000000001"/>
    <n v="41216"/>
    <n v="3.56"/>
    <n v="6.6950000000000003"/>
    <m/>
    <n v="3.4730769230769241"/>
    <n v="4.591315404030083"/>
    <n v="0.3419836551388285"/>
    <n v="9301"/>
    <n v="11841"/>
    <n v="623.5"/>
    <n v="32376"/>
    <n v="9290.5400000000009"/>
    <n v="3896"/>
    <n v="28480"/>
    <n v="33135.00390625"/>
    <n v="2.5132818222045898"/>
    <n v="106.44783782958984"/>
    <n v="52.712486267089844"/>
    <n v="0"/>
    <n v="0"/>
    <n v="1"/>
    <n v="1"/>
    <s v="PEG"/>
    <s v="USA"/>
    <n v="1.08"/>
    <n v="5.510016530752182E-2"/>
    <n v="0.14579066634178162"/>
    <n v="4.8333555459976196E-2"/>
    <n v="3.5599999129772186E-2"/>
    <m/>
    <m/>
    <n v="9.1714248061180115E-2"/>
    <n v="5.4076418280601501E-2"/>
    <n v="4.9533490091562271E-2"/>
    <n v="1.5699299052357674E-2"/>
    <n v="3.8791857659816742E-2"/>
    <m/>
    <m/>
    <m/>
    <n v="6.6950000822544098E-2"/>
    <n v="3.9400864392518997E-2"/>
    <n v="0.11355716735124588"/>
    <n v="0.13578951358795166"/>
    <n v="4.1966777294874191E-2"/>
  </r>
  <r>
    <x v="99"/>
    <x v="11"/>
    <s v="ITA"/>
    <n v="136"/>
    <n v="53317"/>
    <n v="8879.3740468347569"/>
    <n v="40.244990091031092"/>
    <n v="44.1"/>
    <n v="60626.608774437598"/>
    <n v="0.24732513156245661"/>
    <n v="10.4"/>
    <n v="1710.7425000000001"/>
    <n v="8647.0756518468825"/>
    <n v="9698.3471284626303"/>
    <n v="23372.400000000001"/>
    <n v="45995"/>
    <n v="5"/>
    <n v="6.8541699999999999"/>
    <m/>
    <n v="3.3738461538461548"/>
    <n v="4.9228111021676728"/>
    <n v="0.34815237160516083"/>
    <n v="10007"/>
    <n v="14014"/>
    <n v="625.5"/>
    <n v="36823"/>
    <n v="10110.680700000001"/>
    <n v="4348"/>
    <n v="32475"/>
    <n v="37662.00390625"/>
    <n v="2.3938694000244141"/>
    <n v="107.16872406005859"/>
    <n v="54.249382019042969"/>
    <n v="0"/>
    <n v="0"/>
    <n v="1"/>
    <n v="1"/>
    <s v="PEG"/>
    <s v="USA"/>
    <n v="1.92"/>
    <n v="0.18874378502368927"/>
    <n v="9.0404003858566284E-2"/>
    <n v="7.8671267256140709E-3"/>
    <n v="5.000000074505806E-2"/>
    <m/>
    <m/>
    <n v="3.8669027388095856E-2"/>
    <n v="5.1734980195760727E-2"/>
    <n v="4.9808919429779053E-2"/>
    <n v="0.14910209178924561"/>
    <n v="3.4497965127229691E-2"/>
    <m/>
    <m/>
    <m/>
    <n v="6.8541698157787323E-2"/>
    <n v="3.9641682058572769E-2"/>
    <n v="8.4463931620121002E-2"/>
    <n v="0.10165945440530777"/>
    <n v="2.8933564200997353E-2"/>
  </r>
  <r>
    <x v="100"/>
    <x v="11"/>
    <s v="ITA"/>
    <n v="136"/>
    <n v="53661.1"/>
    <n v="9366.5963497348221"/>
    <n v="42.079260712581622"/>
    <n v="46.45"/>
    <n v="68512.271701494567"/>
    <n v="0.25504330086728944"/>
    <n v="10.9"/>
    <n v="498.4"/>
    <n v="10523.834523292235"/>
    <n v="10797.704951956197"/>
    <n v="29343.8"/>
    <n v="52484"/>
    <n v="7.3799999989999998"/>
    <n v="9.01"/>
    <n v="5.4368658955457807"/>
    <n v="5.3584615384615404"/>
    <n v="5.942484557865261"/>
    <n v="0.35728823162018941"/>
    <n v="10990"/>
    <n v="14300"/>
    <n v="623"/>
    <n v="41908"/>
    <n v="12017.622100000001"/>
    <n v="4989"/>
    <n v="36919"/>
    <n v="42158.00390625"/>
    <n v="2.3723211288452148"/>
    <n v="107.00529479980469"/>
    <n v="54.426113128662109"/>
    <n v="0"/>
    <n v="0"/>
    <n v="1"/>
    <n v="1"/>
    <s v="PEG"/>
    <s v="USA"/>
    <n v="-0.77999996999999999"/>
    <n v="-0.16629339754581451"/>
    <n v="0.11604100465774536"/>
    <n v="2.8087154030799866E-2"/>
    <n v="7.3799997568130493E-2"/>
    <m/>
    <m/>
    <n v="6.3317738473415375E-2"/>
    <n v="5.2723269909620285E-2"/>
    <n v="4.9583740532398224E-2"/>
    <n v="-0.19468419253826141"/>
    <n v="3.5254243761301041E-2"/>
    <m/>
    <m/>
    <m/>
    <n v="9.0099997818470001E-2"/>
    <n v="2.8390800580382347E-2"/>
    <n v="7.8733615577220917E-2"/>
    <n v="8.7657943367958069E-2"/>
    <n v="5.0943575799465179E-2"/>
  </r>
  <r>
    <x v="101"/>
    <x v="11"/>
    <s v="ITA"/>
    <n v="136"/>
    <n v="54005.5"/>
    <n v="9489.2475777009713"/>
    <n v="42.618142477104939"/>
    <n v="47.97"/>
    <n v="74778.443223129812"/>
    <n v="0.25057667007945106"/>
    <n v="11.5"/>
    <n v="952.77599999999995"/>
    <n v="11392.679906308733"/>
    <n v="12106.928614675446"/>
    <n v="34381.599999999999"/>
    <n v="61620"/>
    <n v="5.7583333324166697"/>
    <n v="8.3441700000000001"/>
    <n v="5.7575342631360984"/>
    <n v="5.3584615384615404"/>
    <n v="6.6524504194884635"/>
    <n v="0.40387467415077966"/>
    <n v="12162"/>
    <n v="17600"/>
    <n v="594"/>
    <n v="48278"/>
    <n v="14511.2979"/>
    <n v="5837"/>
    <n v="42441"/>
    <n v="48388.00390625"/>
    <n v="2.1044659614562988"/>
    <n v="105.21424865722656"/>
    <n v="55.766262054443359"/>
    <n v="0"/>
    <n v="0"/>
    <n v="1"/>
    <n v="1"/>
    <s v="PEG"/>
    <s v="USA"/>
    <n v="-1.89"/>
    <n v="-0.13208214938640594"/>
    <n v="8.347126841545105E-2"/>
    <n v="0.11630895733833313"/>
    <n v="5.7583332061767578E-2"/>
    <m/>
    <m/>
    <n v="3.1507514417171478E-2"/>
    <n v="5.196375772356987E-2"/>
    <n v="5.0376519560813904E-2"/>
    <n v="-0.15790288150310516"/>
    <n v="3.0662419274449348E-2"/>
    <m/>
    <m/>
    <m/>
    <n v="8.3441697061061859E-2"/>
    <n v="2.5820735841989517E-2"/>
    <n v="7.0869803428649902E-2"/>
    <n v="6.5038926899433136E-2"/>
    <n v="8.6946144700050354E-2"/>
  </r>
  <r>
    <x v="102"/>
    <x v="11"/>
    <s v="ITA"/>
    <n v="136"/>
    <n v="54365.56"/>
    <n v="9795.126255935349"/>
    <n v="43.796317507457452"/>
    <n v="49.28"/>
    <n v="81918.601489716457"/>
    <n v="0.24478327554176374"/>
    <n v="12.1"/>
    <n v="1197.6199999999999"/>
    <n v="13062.429151337134"/>
    <n v="13885.171290037977"/>
    <n v="43334.1"/>
    <n v="75621"/>
    <n v="5.1749999993333304"/>
    <n v="7.4708300000000003"/>
    <n v="5.907966495984474"/>
    <n v="6.3507692307692327"/>
    <n v="7.2672282746778123"/>
    <n v="0.45913834450897306"/>
    <n v="13359"/>
    <n v="19100"/>
    <n v="582.5"/>
    <n v="55403"/>
    <n v="16866.752"/>
    <n v="6950"/>
    <n v="48453"/>
    <n v="55638"/>
    <n v="1.8826533555984497"/>
    <n v="100.96327972412109"/>
    <n v="57.354152679443359"/>
    <n v="0"/>
    <n v="0"/>
    <n v="1"/>
    <n v="1"/>
    <s v="PEG"/>
    <s v="USA"/>
    <n v="-0.17249999999999999"/>
    <n v="0.13676495850086212"/>
    <n v="0.14695644378662109"/>
    <n v="5.7119078934192657E-2"/>
    <n v="5.1750000566244125E-2"/>
    <m/>
    <m/>
    <n v="9.3695774674415588E-2"/>
    <n v="5.3260665386915207E-2"/>
    <n v="4.8697881400585175E-2"/>
    <n v="0.10917110741138458"/>
    <n v="2.4877898395061493E-2"/>
    <m/>
    <m/>
    <m/>
    <n v="7.4708297848701477E-2"/>
    <n v="2.7593845501542091E-2"/>
    <n v="0.12079102545976639"/>
    <n v="0.146184042096138"/>
    <n v="5.4434537887573242E-2"/>
  </r>
  <r>
    <x v="103"/>
    <x v="11"/>
    <s v="ITA"/>
    <n v="136"/>
    <n v="54796.84"/>
    <n v="10413.549673699683"/>
    <n v="46.882109837168088"/>
    <n v="51.85"/>
    <n v="98905.494740011069"/>
    <n v="0.25917328324853744"/>
    <n v="13.4"/>
    <n v="-1498.5228000024647"/>
    <n v="18267.824441413035"/>
    <n v="16555.538109647641"/>
    <n v="52079.9"/>
    <n v="90087"/>
    <n v="6.9249999990833304"/>
    <n v="7.42"/>
    <n v="6.823066809991265"/>
    <n v="6.3507692307692327"/>
    <n v="8.9395020657600686"/>
    <n v="0.48755960107368257"/>
    <n v="15250"/>
    <n v="23800"/>
    <n v="607.92000000099995"/>
    <n v="64879"/>
    <n v="21113.904299999998"/>
    <n v="9552"/>
    <n v="55327"/>
    <n v="63314"/>
    <n v="1.7713669538497925"/>
    <n v="102.19286346435547"/>
    <n v="59.440788269042969"/>
    <n v="0"/>
    <n v="0"/>
    <n v="1"/>
    <n v="0"/>
    <s v="PEG"/>
    <s v="DEU"/>
    <n v="4.4107498999999999"/>
    <n v="0.19722919166088104"/>
    <n v="0.14806906878948212"/>
    <n v="4.1618026793003082E-2"/>
    <n v="6.9250002503395081E-2"/>
    <m/>
    <m/>
    <n v="9.4097040593624115E-2"/>
    <n v="5.3972028195858002E-2"/>
    <n v="4.9330200999975204E-2"/>
    <n v="0.17406794428825378"/>
    <n v="1.9727351143956184E-2"/>
    <m/>
    <m/>
    <m/>
    <n v="7.4199996888637543E-2"/>
    <n v="2.3161251097917557E-2"/>
    <n v="0.12506994605064392"/>
    <n v="0.15293730795383453"/>
    <n v="5.5434014648199081E-2"/>
  </r>
  <r>
    <x v="104"/>
    <x v="11"/>
    <s v="ITA"/>
    <n v="136"/>
    <n v="55226.26"/>
    <n v="10913.877946399141"/>
    <n v="48.599971533857989"/>
    <n v="53.1"/>
    <n v="125409.75724511086"/>
    <n v="0.27208843268699467"/>
    <n v="16"/>
    <n v="-5198.0377199919958"/>
    <n v="28748.667719775796"/>
    <n v="24156.319580959713"/>
    <n v="58527.6"/>
    <n v="104377"/>
    <n v="14.5699999994167"/>
    <n v="9.8708299999999998"/>
    <n v="12.639659259094797"/>
    <n v="5.3584615384615404"/>
    <n v="10.733389300298843"/>
    <n v="0.48330874384372602"/>
    <n v="19625"/>
    <n v="29600"/>
    <n v="649.42999999899996"/>
    <n v="78272"/>
    <n v="27229.351600000002"/>
    <n v="9825"/>
    <n v="68447"/>
    <n v="76841"/>
    <n v="2.2236020565032959"/>
    <n v="99.742378234863281"/>
    <n v="58.006923675537109"/>
    <n v="0"/>
    <n v="0"/>
    <n v="1"/>
    <n v="0"/>
    <s v="PEG"/>
    <s v="DEU"/>
    <n v="-0.98775005000000005"/>
    <n v="-0.27806997299194336"/>
    <n v="0.95593982934951782"/>
    <n v="-9.7438372671604156E-2"/>
    <n v="0.14569999277591705"/>
    <m/>
    <m/>
    <n v="0.89716941118240356"/>
    <n v="5.8770421892404556E-2"/>
    <n v="3.0977951362729073E-2"/>
    <n v="-0.29299274086952209"/>
    <n v="2.1106922999024391E-2"/>
    <m/>
    <m/>
    <m/>
    <n v="9.8708301782608032E-2"/>
    <n v="1.4922747388482094E-2"/>
    <n v="0.70341664552688599"/>
    <n v="0.89898085594177246"/>
    <n v="2.4130810052156448E-2"/>
  </r>
  <r>
    <x v="105"/>
    <x v="11"/>
    <s v="ITA"/>
    <n v="136"/>
    <n v="55571.89"/>
    <n v="10618.982479498884"/>
    <n v="46.978698054857105"/>
    <n v="52.91"/>
    <n v="143729.35175962609"/>
    <n v="0.26134109818534229"/>
    <n v="18.7"/>
    <n v="-358.86374999842502"/>
    <n v="27591.550685491169"/>
    <n v="27979.182933495806"/>
    <n v="66775.8"/>
    <n v="130096"/>
    <n v="10.634999999250001"/>
    <n v="11.5375"/>
    <n v="12.579388329313813"/>
    <n v="5.8546153846153866"/>
    <n v="13.764794226937564"/>
    <n v="0.54528432885414446"/>
    <n v="23800"/>
    <n v="40200"/>
    <n v="683.54999999699999"/>
    <n v="89931"/>
    <n v="32393.9863"/>
    <n v="12129"/>
    <n v="77802"/>
    <n v="87789"/>
    <n v="2.6103780269622803"/>
    <n v="92.355361938476563"/>
    <n v="57.219459533691406"/>
    <n v="0"/>
    <n v="0"/>
    <n v="1"/>
    <n v="0"/>
    <s v="PEG"/>
    <s v="DEU"/>
    <n v="-3.3464999"/>
    <n v="-1.9697628915309906E-2"/>
    <n v="5.788053572177887E-2"/>
    <n v="0.11637929826974869"/>
    <n v="0.10634999722242355"/>
    <m/>
    <m/>
    <n v="2.2578898817300797E-2"/>
    <n v="3.5301636904478073E-2"/>
    <n v="3.4522164613008499E-2"/>
    <n v="-5.1951292902231216E-2"/>
    <n v="3.4021105617284775E-2"/>
    <m/>
    <m/>
    <m/>
    <n v="0.11537499725818634"/>
    <n v="3.225366398692131E-2"/>
    <n v="6.9763287901878357E-2"/>
    <n v="5.5221080780029297E-2"/>
    <n v="0.11136464774608612"/>
  </r>
  <r>
    <x v="106"/>
    <x v="11"/>
    <s v="ITA"/>
    <n v="136"/>
    <n v="55838.54"/>
    <n v="11307.663544811339"/>
    <n v="50.052618082810127"/>
    <n v="54.98"/>
    <n v="180723.02737233421"/>
    <n v="0.24919101854266162"/>
    <n v="21.8"/>
    <n v="-2485.875"/>
    <n v="39327.200925232748"/>
    <n v="37670.886421932584"/>
    <n v="78187"/>
    <n v="156230"/>
    <n v="15.6766666661667"/>
    <n v="13.0783"/>
    <n v="16.679620394188063"/>
    <n v="6.6484615384615395"/>
    <n v="16.629991251634557"/>
    <n v="0.54149443908495354"/>
    <n v="35800"/>
    <n v="48500"/>
    <n v="875"/>
    <n v="103147"/>
    <n v="37081.218800000002"/>
    <n v="13175"/>
    <n v="89972"/>
    <n v="103453.9921875"/>
    <n v="3.3719666004180908"/>
    <n v="90.995086669921875"/>
    <n v="57.451103210449219"/>
    <n v="0"/>
    <n v="0"/>
    <n v="0"/>
    <n v="0"/>
    <s v="FLOAT"/>
    <s v="DEU"/>
    <n v="0"/>
    <n v="-7.5363926589488983E-2"/>
    <n v="0.29407909512519836"/>
    <n v="-6.4626648090779781E-3"/>
    <n v="0.15676666796207428"/>
    <m/>
    <m/>
    <n v="0.2554033100605011"/>
    <n v="3.867577388882637E-2"/>
    <n v="3.0807448551058769E-2"/>
    <n v="-9.8962992429733276E-2"/>
    <n v="2.6191007345914841E-2"/>
    <m/>
    <m/>
    <m/>
    <n v="0.13078300654888153"/>
    <n v="2.3599067702889442E-2"/>
    <n v="0.2326580286026001"/>
    <n v="0.28487125039100647"/>
    <n v="7.5152002274990082E-2"/>
  </r>
  <r>
    <x v="107"/>
    <x v="11"/>
    <s v="ITA"/>
    <n v="136"/>
    <n v="56059.25"/>
    <n v="11541.917805039184"/>
    <n v="50.888106165820147"/>
    <n v="56.46"/>
    <n v="219627.79621389235"/>
    <n v="0.24779672956545898"/>
    <n v="25.6"/>
    <n v="2167.5448499925387"/>
    <n v="46165.303896625497"/>
    <n v="48822.728819205571"/>
    <n v="94887"/>
    <n v="188204"/>
    <n v="14.034999999749999"/>
    <n v="14.6167"/>
    <n v="18.20681132686834"/>
    <n v="7.1446153846153857"/>
    <n v="21.176589516413344"/>
    <n v="0.53195141844721838"/>
    <n v="44100"/>
    <n v="62200"/>
    <n v="871.54999999699999"/>
    <n v="119346"/>
    <n v="42323.976600000002"/>
    <n v="14828"/>
    <n v="104518"/>
    <n v="117284"/>
    <n v="3.4898583889007568"/>
    <n v="82.821861267089844"/>
    <n v="57.731006622314453"/>
    <n v="0"/>
    <n v="0"/>
    <n v="0"/>
    <n v="0"/>
    <s v="FLOAT"/>
    <s v="DEU"/>
    <n v="0"/>
    <n v="-0.2516883909702301"/>
    <n v="0.10139290988445282"/>
    <n v="6.3208691775798798E-2"/>
    <n v="0.14034999907016754"/>
    <m/>
    <m/>
    <n v="6.8703331053256989E-2"/>
    <n v="3.2689575105905533E-2"/>
    <n v="3.0588071793317795E-2"/>
    <n v="-0.27545714378356934"/>
    <n v="3.2805185765028E-2"/>
    <m/>
    <m/>
    <m/>
    <n v="0.14616699516773224"/>
    <n v="2.376876212656498E-2"/>
    <n v="9.6562199294567108E-2"/>
    <n v="9.4689503312110901E-2"/>
    <n v="0.10177934169769287"/>
  </r>
  <r>
    <x v="108"/>
    <x v="11"/>
    <s v="ITA"/>
    <n v="136"/>
    <n v="56240.14"/>
    <n v="11869.490233584993"/>
    <n v="52.942114982613191"/>
    <n v="57.74"/>
    <n v="258422.95866782407"/>
    <n v="0.24153631060276612"/>
    <n v="28.7"/>
    <n v="5187.5969999999998"/>
    <n v="52073.337346017368"/>
    <n v="58237.011726847166"/>
    <n v="121547"/>
    <n v="233287"/>
    <n v="11.9891666666667"/>
    <n v="13.6958"/>
    <n v="22.150923279874235"/>
    <n v="7.1446153846153857"/>
    <n v="24.677150228854849"/>
    <n v="0.57248039511795012"/>
    <n v="55100"/>
    <n v="83400"/>
    <n v="829.75"/>
    <n v="127727"/>
    <n v="48884.656300000002"/>
    <n v="16843"/>
    <n v="110884"/>
    <n v="132583"/>
    <n v="3.4960076808929443"/>
    <n v="75.450294494628906"/>
    <n v="57.751922607421875"/>
    <n v="0"/>
    <n v="0"/>
    <n v="0"/>
    <n v="0"/>
    <s v="FLOAT"/>
    <s v="DEU"/>
    <n v="0"/>
    <n v="0.31606817245483398"/>
    <n v="0.1407942920923233"/>
    <n v="0.1428711861371994"/>
    <n v="0.11989166587591171"/>
    <m/>
    <m/>
    <n v="0.10801871120929718"/>
    <n v="3.2775580883026123E-2"/>
    <n v="2.958034910261631E-2"/>
    <n v="0.2614094614982605"/>
    <n v="4.333147406578064E-2"/>
    <m/>
    <m/>
    <m/>
    <n v="0.13695800304412842"/>
    <n v="5.4658729583024979E-2"/>
    <n v="0.14148478209972382"/>
    <n v="0.14542818069458008"/>
    <n v="0.13138142228126526"/>
  </r>
  <r>
    <x v="109"/>
    <x v="11"/>
    <s v="ITA"/>
    <n v="136"/>
    <n v="56367.71"/>
    <n v="12532.28816899758"/>
    <n v="56.085960855663991"/>
    <n v="61.49"/>
    <n v="316127.91301175038"/>
    <n v="0.2421618075436287"/>
    <n v="32.9"/>
    <n v="4424.4120000000003"/>
    <n v="69346.221547634166"/>
    <n v="73563.530168502679"/>
    <n v="150370"/>
    <n v="280059"/>
    <n v="12.5116666666667"/>
    <n v="14.0542"/>
    <n v="25.200538070506362"/>
    <n v="7.6407692307692319"/>
    <n v="29.443985004975236"/>
    <n v="0.56092926762791451"/>
    <n v="68500"/>
    <n v="104000"/>
    <n v="804"/>
    <n v="150023"/>
    <n v="55754.925799999997"/>
    <n v="19950"/>
    <n v="130073"/>
    <n v="154094"/>
    <n v="3.9487113952636719"/>
    <n v="74.438812255859375"/>
    <n v="58.002883911132813"/>
    <n v="0"/>
    <n v="0"/>
    <n v="0"/>
    <n v="0"/>
    <s v="FLOAT"/>
    <s v="DEU"/>
    <n v="0"/>
    <n v="9.9377058446407318E-2"/>
    <n v="0.27502158284187317"/>
    <n v="8.9920245110988617E-2"/>
    <n v="0.12511666119098663"/>
    <m/>
    <m/>
    <n v="0.23737797141075134"/>
    <n v="3.7643600255250931E-2"/>
    <n v="3.0422070994973183E-2"/>
    <n v="6.162106990814209E-2"/>
    <n v="3.5564471036195755E-2"/>
    <m/>
    <m/>
    <m/>
    <n v="0.14054200053215027"/>
    <n v="3.7755992263555527E-2"/>
    <n v="0.22650398313999176"/>
    <n v="0.26978316903114319"/>
    <n v="0.10751844942569733"/>
  </r>
  <r>
    <x v="110"/>
    <x v="11"/>
    <s v="ITA"/>
    <n v="136"/>
    <n v="56451.25"/>
    <n v="12927.017997410425"/>
    <n v="57.834106983108477"/>
    <n v="65.03"/>
    <n v="395033.26016013796"/>
    <n v="0.25648188464959937"/>
    <n v="39.9"/>
    <n v="-9264.9884999999995"/>
    <n v="92593.161467641665"/>
    <n v="82894.121951211637"/>
    <n v="169821"/>
    <n v="315633"/>
    <n v="15.914999999999999"/>
    <n v="15.2525"/>
    <n v="36.178112593992687"/>
    <n v="7.5415384615384617"/>
    <n v="35.891104626205774"/>
    <n v="0.54011075017313748"/>
    <n v="93400"/>
    <n v="143000"/>
    <n v="930.5"/>
    <n v="186957"/>
    <n v="64566.632799999999"/>
    <n v="25294"/>
    <n v="161663"/>
    <n v="189894.984375"/>
    <n v="4.3418097496032715"/>
    <n v="77.522201538085938"/>
    <n v="58.881767272949219"/>
    <n v="0"/>
    <n v="0"/>
    <n v="0"/>
    <n v="0"/>
    <s v="FLOAT"/>
    <s v="DEU"/>
    <n v="0"/>
    <n v="0.83846849203109741"/>
    <n v="0.40840277075767517"/>
    <n v="8.0360524356365204E-2"/>
    <n v="0.15915000438690186"/>
    <m/>
    <m/>
    <n v="0.37179377675056458"/>
    <n v="3.6608990281820297E-2"/>
    <n v="2.6686949655413628E-2"/>
    <n v="0.79985547065734863"/>
    <n v="2.1453395485877991E-2"/>
    <m/>
    <m/>
    <m/>
    <n v="0.15252499282360077"/>
    <n v="3.8613010197877884E-2"/>
    <n v="0.35663327574729919"/>
    <n v="0.42806598544120789"/>
    <n v="0.11975526809692383"/>
  </r>
  <r>
    <x v="111"/>
    <x v="11"/>
    <s v="ITA"/>
    <n v="136"/>
    <n v="56502.49"/>
    <n v="13018.322193490614"/>
    <n v="58.408605652904619"/>
    <n v="66"/>
    <n v="473408.78803495259"/>
    <n v="0.2579008503585552"/>
    <n v="47"/>
    <n v="-11640"/>
    <n v="114958.20509099335"/>
    <n v="106575.61063585218"/>
    <n v="188802"/>
    <n v="349492"/>
    <n v="19.702500000000001"/>
    <n v="19.357500000000002"/>
    <n v="42.848890377789083"/>
    <n v="8.3353846153846156"/>
    <n v="44.475102367898224"/>
    <n v="0.56275165930807025"/>
    <n v="113000"/>
    <n v="179000"/>
    <n v="1200"/>
    <n v="223550"/>
    <n v="74686.132800000007"/>
    <n v="27727"/>
    <n v="195823"/>
    <n v="240950.984375"/>
    <n v="4.9620685577392578"/>
    <n v="81.098747253417969"/>
    <n v="60.172283172607422"/>
    <n v="0"/>
    <n v="0"/>
    <n v="0"/>
    <n v="0"/>
    <s v="FLOAT"/>
    <s v="DEU"/>
    <n v="0"/>
    <n v="8.2849420607089996E-2"/>
    <n v="0.32347583770751953"/>
    <n v="2.9185419902205467E-2"/>
    <n v="0.19702500104904175"/>
    <m/>
    <m/>
    <n v="0.29262572526931763"/>
    <n v="3.0850112438201904E-2"/>
    <n v="2.3866238072514534E-2"/>
    <n v="6.6472634673118591E-2"/>
    <n v="1.5356030315160751E-2"/>
    <m/>
    <m/>
    <m/>
    <n v="0.19357499480247498"/>
    <n v="1.6376785933971405E-2"/>
    <n v="0.26832416653633118"/>
    <n v="0.31274890899658203"/>
    <n v="0.11310520768165588"/>
  </r>
  <r>
    <x v="112"/>
    <x v="11"/>
    <s v="ITA"/>
    <n v="136"/>
    <n v="56535.64"/>
    <n v="13064.013264836063"/>
    <n v="59.032102720632587"/>
    <n v="66.599999999999994"/>
    <n v="558825.88885271864"/>
    <n v="0.24306725273129964"/>
    <n v="54.7"/>
    <n v="-8751.56"/>
    <n v="128624.62284854938"/>
    <n v="122621.64027658127"/>
    <n v="221420"/>
    <n v="418472"/>
    <n v="19.437666666666701"/>
    <n v="20.215"/>
    <n v="50.808452323777274"/>
    <n v="9.0299999999999994"/>
    <n v="52.28026126586672"/>
    <n v="0.60774687427692808"/>
    <n v="149000"/>
    <n v="209000"/>
    <n v="1370"/>
    <n v="251288"/>
    <n v="85832.781300000002"/>
    <n v="31719"/>
    <n v="219569"/>
    <n v="331302.03125"/>
    <n v="5.2589120864868164"/>
    <n v="74.700294494628906"/>
    <n v="60.383018493652344"/>
    <n v="0"/>
    <n v="0"/>
    <n v="0"/>
    <n v="0"/>
    <s v="FLOAT"/>
    <s v="DEU"/>
    <n v="0"/>
    <n v="-8.7821312248706818E-2"/>
    <n v="0.16039641201496124"/>
    <n v="0.11914767324924469"/>
    <n v="0.19437666237354279"/>
    <m/>
    <m/>
    <n v="0.13252493739128113"/>
    <n v="2.7871472761034966E-2"/>
    <n v="2.461002953350544E-2"/>
    <n v="-0.11189184337854385"/>
    <n v="2.7103153988718987E-2"/>
    <m/>
    <m/>
    <m/>
    <n v="0.20215000212192535"/>
    <n v="2.4070532992482185E-2"/>
    <n v="0.15329654514789581"/>
    <n v="0.15221117436885834"/>
    <n v="0.15676216781139374"/>
  </r>
  <r>
    <x v="113"/>
    <x v="11"/>
    <s v="ITA"/>
    <n v="136"/>
    <n v="56630.13"/>
    <n v="13208.597189546079"/>
    <n v="59.674514980991326"/>
    <n v="66.45"/>
    <n v="650878.20213667711"/>
    <n v="0.23025759047744199"/>
    <n v="62.7"/>
    <n v="2291.7694999999999"/>
    <n v="132838.14870203831"/>
    <n v="137462.67270184518"/>
    <n v="249855"/>
    <n v="467490"/>
    <n v="17.894808333333302"/>
    <n v="18.299199999999999"/>
    <n v="50.5509031302512"/>
    <n v="8.57"/>
    <n v="60.101258250741445"/>
    <n v="0.66783564881581625"/>
    <n v="184000"/>
    <n v="260000"/>
    <n v="1659.5"/>
    <n v="285502"/>
    <n v="97738.929699999993"/>
    <n v="36575"/>
    <n v="248927"/>
    <n v="377369"/>
    <n v="4.1043534278869629"/>
    <n v="77.067543029785156"/>
    <n v="62.284912109375"/>
    <n v="0"/>
    <n v="0"/>
    <n v="1"/>
    <n v="0"/>
    <s v="PEG"/>
    <s v="DEU"/>
    <n v="0"/>
    <n v="0.3255695104598999"/>
    <n v="0.10840404033660889"/>
    <n v="0.17824819684028625"/>
    <n v="0.17894808948040009"/>
    <m/>
    <m/>
    <n v="7.9163677990436554E-2"/>
    <n v="2.9240358620882034E-2"/>
    <n v="2.7095388621091843E-2"/>
    <n v="0.27574878931045532"/>
    <n v="3.9052128791809082E-2"/>
    <m/>
    <m/>
    <m/>
    <n v="0.18299199640750885"/>
    <n v="4.9820706248283386E-2"/>
    <n v="0.13263235986232758"/>
    <n v="0.11613236367702484"/>
    <n v="0.17859813570976257"/>
  </r>
  <r>
    <x v="114"/>
    <x v="11"/>
    <s v="ITA"/>
    <n v="136"/>
    <n v="56696.959999999999"/>
    <n v="13634.094930693087"/>
    <n v="62.57749398618013"/>
    <n v="68.38"/>
    <n v="744182.06796310784"/>
    <n v="0.22845482113644383"/>
    <n v="69.5"/>
    <n v="-4841.6358799874952"/>
    <n v="163921.58648684519"/>
    <n v="162359.81372202336"/>
    <n v="280630"/>
    <n v="521205"/>
    <n v="15.36725"/>
    <n v="15.5992"/>
    <n v="49.758175239139128"/>
    <n v="9.4093999999999998"/>
    <n v="66.820680100455746"/>
    <n v="0.72073576263960693"/>
    <n v="205000"/>
    <n v="296000"/>
    <n v="1935.8799999949999"/>
    <n v="353654"/>
    <n v="110579.63280000001"/>
    <n v="42634"/>
    <n v="311020"/>
    <n v="505430.0625"/>
    <n v="4.3576526641845703"/>
    <n v="81.031448364257813"/>
    <n v="62.577747344970703"/>
    <n v="0"/>
    <n v="0"/>
    <n v="1"/>
    <n v="0"/>
    <s v="PEG"/>
    <s v="DEU"/>
    <n v="0.13650000000000001"/>
    <n v="0.20127017796039581"/>
    <n v="4.7321997582912445E-2"/>
    <n v="0.27069014310836792"/>
    <n v="0.15367250144481659"/>
    <m/>
    <m/>
    <n v="1.417913381010294E-2"/>
    <n v="3.314286470413208E-2"/>
    <n v="3.2679498195648193E-2"/>
    <n v="0.15626125037670135"/>
    <n v="3.8926262408494949E-2"/>
    <m/>
    <m/>
    <m/>
    <n v="0.15599200129508972"/>
    <n v="4.5008927583694458E-2"/>
    <n v="0.1013583168387413"/>
    <n v="5.4330263286828995E-2"/>
    <n v="0.21218132972717285"/>
  </r>
  <r>
    <x v="115"/>
    <x v="11"/>
    <s v="ITA"/>
    <n v="136"/>
    <n v="56731.21"/>
    <n v="14009.772723763488"/>
    <n v="64.53451213437711"/>
    <n v="70.33"/>
    <n v="835268.16586337495"/>
    <n v="0.22397634402352279"/>
    <n v="75.900000000000006"/>
    <n v="-5941.89"/>
    <n v="184770.9968012326"/>
    <n v="183152.21503138539"/>
    <n v="310740"/>
    <n v="574631"/>
    <n v="13.711675"/>
    <n v="13.7125"/>
    <n v="49.118528963402539"/>
    <n v="9.4064999999999994"/>
    <n v="74.244252743479294"/>
    <n v="0.77840381686237303"/>
    <n v="228000"/>
    <n v="353000"/>
    <n v="1678.5"/>
    <n v="398753"/>
    <n v="118678.13280000001"/>
    <n v="54087"/>
    <n v="344666"/>
    <n v="562835"/>
    <n v="4.7110209465026855"/>
    <n v="82.014762878417969"/>
    <n v="62.035194396972656"/>
    <n v="0"/>
    <n v="0"/>
    <n v="1"/>
    <n v="0"/>
    <s v="PEG"/>
    <s v="DEU"/>
    <n v="-0.26400000000000001"/>
    <n v="0.99938255548477173"/>
    <n v="5.6851353496313095E-2"/>
    <n v="0.15006560087203979"/>
    <n v="0.13711674511432648"/>
    <m/>
    <m/>
    <n v="2.2223077714443207E-2"/>
    <n v="3.4628275781869888E-2"/>
    <n v="3.3875457942485809E-2"/>
    <n v="0.94523859024047852"/>
    <n v="2.7834076434373856E-2"/>
    <m/>
    <m/>
    <m/>
    <n v="0.13712500035762787"/>
    <n v="5.4143920540809631E-2"/>
    <n v="0.13651302456855774"/>
    <n v="0.13308660686016083"/>
    <n v="0.14359116554260254"/>
  </r>
  <r>
    <x v="116"/>
    <x v="11"/>
    <s v="ITA"/>
    <n v="136"/>
    <n v="56733.83"/>
    <n v="14408.105278189445"/>
    <n v="65.963816530721076"/>
    <n v="73.2"/>
    <n v="923643.44995996763"/>
    <n v="0.21638981415546432"/>
    <n v="80.3"/>
    <n v="3954.8745600000007"/>
    <n v="165705.72315141806"/>
    <n v="179395.41342329845"/>
    <n v="344513"/>
    <n v="624326"/>
    <n v="11.404166666666701"/>
    <n v="11.468299999999999"/>
    <n v="51.058851757064417"/>
    <n v="10.554500000000001"/>
    <n v="77.82996617568584"/>
    <n v="0.81883852464385798"/>
    <n v="259000"/>
    <n v="406000"/>
    <n v="1358.13"/>
    <n v="438029"/>
    <n v="128240.66409999999"/>
    <n v="66410"/>
    <n v="371619"/>
    <n v="608435.9375"/>
    <n v="5.1613192558288574"/>
    <n v="82.785530090332031"/>
    <n v="61.426685333251953"/>
    <n v="0"/>
    <n v="0"/>
    <n v="1"/>
    <n v="0"/>
    <s v="PEG"/>
    <s v="DEU"/>
    <n v="-0.46500000000000002"/>
    <n v="0.7331879734992981"/>
    <n v="6.8590693175792694E-2"/>
    <n v="0.1786288321018219"/>
    <n v="0.11404166370630264"/>
    <m/>
    <m/>
    <n v="2.0571945235133171E-2"/>
    <n v="4.8018746078014374E-2"/>
    <n v="4.7050818800926208E-2"/>
    <n v="0.70322138071060181"/>
    <n v="1.7594087868928909E-2"/>
    <m/>
    <m/>
    <m/>
    <n v="0.11468300223350525"/>
    <n v="2.9966626316308975E-2"/>
    <n v="0.15333756804466248"/>
    <n v="0.15677790343761444"/>
    <n v="0.14633524417877197"/>
  </r>
  <r>
    <x v="117"/>
    <x v="11"/>
    <s v="ITA"/>
    <n v="136"/>
    <n v="56729.7"/>
    <n v="14867.919366683249"/>
    <n v="68.56203958655567"/>
    <n v="75.87"/>
    <n v="1010382.1750255509"/>
    <n v="0.21615171279929302"/>
    <n v="84.1"/>
    <n v="-1944.4627499999999"/>
    <n v="182507.43098561597"/>
    <n v="188693.07119851079"/>
    <n v="372225"/>
    <n v="674680"/>
    <n v="10.729374999999999"/>
    <n v="10.6417"/>
    <n v="56.21524784775324"/>
    <n v="10.7225"/>
    <n v="82.849989516928389"/>
    <n v="0.85730216706515783"/>
    <n v="284000"/>
    <n v="440000"/>
    <n v="1169.25"/>
    <n v="486946"/>
    <n v="144948.32810000001"/>
    <n v="76832"/>
    <n v="410114"/>
    <n v="674907"/>
    <n v="5.6798281669616699"/>
    <n v="84.998756408691406"/>
    <n v="60.364410400390625"/>
    <n v="0"/>
    <n v="0"/>
    <n v="1"/>
    <n v="0"/>
    <s v="PEG"/>
    <s v="DEU"/>
    <n v="-0.63824999000000004"/>
    <n v="-0.28499266505241394"/>
    <n v="0.10263866931200027"/>
    <n v="0.11740931868553162"/>
    <n v="0.1072937473654747"/>
    <m/>
    <m/>
    <n v="5.2682098001241684E-2"/>
    <n v="4.9956571310758591E-2"/>
    <n v="4.7456465661525726E-2"/>
    <n v="-0.30179664492607117"/>
    <n v="2.406749501824379E-2"/>
    <m/>
    <m/>
    <m/>
    <n v="0.10641700029373169"/>
    <n v="1.6804005950689316E-2"/>
    <n v="8.1702284514904022E-2"/>
    <n v="6.4827553927898407E-2"/>
    <n v="0.11235153675079346"/>
  </r>
  <r>
    <x v="118"/>
    <x v="11"/>
    <s v="ITA"/>
    <n v="136"/>
    <n v="56734.03"/>
    <n v="15484.703010161711"/>
    <n v="72.440861428583872"/>
    <n v="78.94"/>
    <n v="1122818.4962247175"/>
    <n v="0.22005957954923602"/>
    <n v="88.4"/>
    <n v="-7111.2234200000003"/>
    <n v="202284.74712957477"/>
    <n v="204948.32865157144"/>
    <n v="401133"/>
    <n v="738869"/>
    <n v="11.186400000000001"/>
    <n v="10.895799999999999"/>
    <n v="62.589647893887069"/>
    <n v="10.974500000000001"/>
    <n v="87.904805123443111"/>
    <n v="0.87381566459948035"/>
    <n v="318000"/>
    <n v="493000"/>
    <n v="1305.77"/>
    <n v="569530"/>
    <n v="166985.5625"/>
    <n v="93426"/>
    <n v="476104"/>
    <n v="772519.9375"/>
    <n v="5.5495734214782715"/>
    <n v="90.734321594238281"/>
    <n v="60.625999450683594"/>
    <n v="0"/>
    <n v="0"/>
    <n v="1"/>
    <n v="0"/>
    <s v="PEG"/>
    <s v="DEU"/>
    <n v="0.28699999999999998"/>
    <n v="0.2798401415348053"/>
    <n v="0.18196521699428558"/>
    <n v="9.2177562415599823E-2"/>
    <n v="0.11186400055885315"/>
    <m/>
    <m/>
    <n v="0.13246124982833862"/>
    <n v="4.9503963440656662E-2"/>
    <n v="4.3713603168725967E-2"/>
    <n v="0.24406628310680389"/>
    <n v="2.8755590319633484E-2"/>
    <m/>
    <m/>
    <m/>
    <n v="0.10895799845457077"/>
    <n v="3.5773862153291702E-2"/>
    <n v="0.16085340082645416"/>
    <n v="0.19212658703327179"/>
    <n v="0.10202078521251678"/>
  </r>
  <r>
    <x v="119"/>
    <x v="11"/>
    <s v="ITA"/>
    <n v="136"/>
    <n v="56737.53"/>
    <n v="15996.877351064415"/>
    <n v="75.555730836327967"/>
    <n v="82.03"/>
    <n v="1232723.3613073626"/>
    <n v="0.22030356359793873"/>
    <n v="93.9"/>
    <n v="-16277.646000000001"/>
    <n v="234805.51274151015"/>
    <n v="237040.96912139721"/>
    <n v="452088"/>
    <n v="828194"/>
    <n v="12.5796333333333"/>
    <n v="12.7858"/>
    <n v="83.479600711569091"/>
    <n v="10.990600000000001"/>
    <n v="93.237774830985643"/>
    <n v="0.89771113340457398"/>
    <n v="359000"/>
    <n v="488000"/>
    <n v="1270.5"/>
    <n v="630486.5"/>
    <n v="203978.5313"/>
    <n v="163473.5"/>
    <n v="467013"/>
    <n v="775702.9375"/>
    <n v="4.9576425552368164"/>
    <n v="97.899299621582031"/>
    <n v="65.199195861816406"/>
    <n v="0"/>
    <n v="0"/>
    <n v="1"/>
    <n v="0"/>
    <s v="PEG"/>
    <s v="DEU"/>
    <n v="2.5799998999999998"/>
    <n v="0.12505295872688293"/>
    <n v="0.22976259887218475"/>
    <n v="0.10965000092983246"/>
    <n v="0.12579633295536041"/>
    <m/>
    <m/>
    <n v="0.18361152708530426"/>
    <n v="4.6151068061590195E-2"/>
    <n v="3.8991734385490417E-2"/>
    <n v="9.6282489597797394E-2"/>
    <n v="2.6243656873703003E-2"/>
    <m/>
    <m/>
    <m/>
    <n v="0.1278579980134964"/>
    <n v="2.8770461678504944E-2"/>
    <n v="0.18714332580566406"/>
    <n v="0.21967697143554688"/>
    <n v="0.11772316694259644"/>
  </r>
  <r>
    <x v="120"/>
    <x v="11"/>
    <s v="ITA"/>
    <n v="136"/>
    <n v="56742.89"/>
    <n v="16313.127512539457"/>
    <n v="76.965516363680592"/>
    <n v="83.65"/>
    <n v="1364058.4948160611"/>
    <n v="0.22150812648749843"/>
    <n v="100"/>
    <n v="-19874.817900000002"/>
    <n v="256134.92798254313"/>
    <n v="261197.86989072454"/>
    <n v="482751"/>
    <n v="912025"/>
    <n v="12.3786166666667"/>
    <n v="13.5358"/>
    <n v="99.999999999999929"/>
    <n v="9.7922999999999991"/>
    <n v="100"/>
    <n v="0.91580877944841999"/>
    <n v="408000"/>
    <n v="541000"/>
    <n v="1130.1500000000001"/>
    <n v="784868"/>
    <n v="243960.3438"/>
    <n v="233521"/>
    <n v="551347"/>
    <n v="890927.9375"/>
    <n v="5.2700395584106445"/>
    <n v="102.72669219970703"/>
    <n v="63.306388854980469"/>
    <n v="1"/>
    <n v="1"/>
    <n v="1"/>
    <n v="0"/>
    <s v="PEG"/>
    <s v="DEU"/>
    <n v="1.1672499999999999"/>
    <n v="-0.28006994724273682"/>
    <n v="0.24697837233543396"/>
    <n v="0.14646059274673462"/>
    <n v="0.12378616631031036"/>
    <m/>
    <m/>
    <n v="0.20559915900230408"/>
    <n v="4.1379213333129883E-2"/>
    <n v="3.4322530031204224E-2"/>
    <n v="-0.30113843083381653"/>
    <n v="3.0146865174174309E-2"/>
    <m/>
    <m/>
    <m/>
    <n v="0.13535800576210022"/>
    <n v="2.1068485453724861E-2"/>
    <n v="0.19210359454154968"/>
    <n v="0.21543028950691223"/>
    <n v="0.13512337207794189"/>
  </r>
  <r>
    <x v="121"/>
    <x v="11"/>
    <s v="ITA"/>
    <n v="136"/>
    <n v="56747.46"/>
    <n v="16562.948030450341"/>
    <n v="77.657933149238758"/>
    <n v="85.88"/>
    <n v="1489815.1391165652"/>
    <n v="0.21783381431032861"/>
    <n v="106.3"/>
    <n v="-28372.477939999997"/>
    <n v="261689.24328726984"/>
    <n v="265601.72788139246"/>
    <n v="537950"/>
    <n v="1036082"/>
    <n v="12.536566666666699"/>
    <n v="13.282500000000001"/>
    <n v="108.97851657046481"/>
    <n v="10.102499999999999"/>
    <n v="107.72010394388012"/>
    <n v="0.94794070415667342"/>
    <n v="455000"/>
    <n v="580000"/>
    <n v="1151.06"/>
    <n v="887402"/>
    <n v="285241.25"/>
    <n v="265199"/>
    <n v="622203"/>
    <n v="993714.0625"/>
    <n v="5.6936588287353516"/>
    <n v="102.81428527832031"/>
    <n v="63.180637359619141"/>
    <n v="0"/>
    <n v="0"/>
    <n v="1"/>
    <n v="0"/>
    <s v="PEG"/>
    <s v="DEU"/>
    <n v="0.80237502000000005"/>
    <n v="4.9912281334400177E-2"/>
    <n v="0.18051837384700775"/>
    <n v="0.1626669317483902"/>
    <n v="0.12536565959453583"/>
    <m/>
    <m/>
    <n v="0.14416858553886414"/>
    <n v="3.6349788308143616E-2"/>
    <n v="3.1769607216119766E-2"/>
    <n v="1.6789384186267853E-2"/>
    <n v="3.2575968652963638E-2"/>
    <m/>
    <m/>
    <m/>
    <n v="0.13282500207424164"/>
    <n v="3.3122900873422623E-2"/>
    <n v="0.16478663682937622"/>
    <n v="0.17327097058296204"/>
    <n v="0.14401629567146301"/>
  </r>
  <r>
    <x v="122"/>
    <x v="11"/>
    <s v="ITA"/>
    <n v="136"/>
    <n v="56840.85"/>
    <n v="16634.007458221156"/>
    <n v="78.579746951808332"/>
    <n v="87.25"/>
    <n v="1567605.2542483695"/>
    <n v="0.21251455781550244"/>
    <n v="111.7"/>
    <n v="42253.395219999999"/>
    <n v="284512.02851400001"/>
    <n v="285574.45986299997"/>
    <n v="545788"/>
    <n v="1130552"/>
    <n v="14.317916666666701"/>
    <n v="13.2675"/>
    <n v="113.66055487561739"/>
    <n v="9.3282000000000007"/>
    <n v="113.17308632656734"/>
    <n v="1.0141493780309536"/>
    <n v="513000"/>
    <n v="628000"/>
    <n v="1470.86"/>
    <n v="993168"/>
    <n v="320443.25"/>
    <n v="285456"/>
    <n v="707712"/>
    <n v="1109542"/>
    <n v="5.9174022674560547"/>
    <n v="105.31488037109375"/>
    <n v="63.955249786376953"/>
    <n v="0"/>
    <n v="0"/>
    <n v="1"/>
    <n v="0"/>
    <s v="PEG"/>
    <s v="DEU"/>
    <n v="0.50399994999999997"/>
    <n v="-1.8592800945043564E-2"/>
    <n v="0.18303211033344269"/>
    <n v="9.0938366949558258E-2"/>
    <n v="0.14317916333675385"/>
    <m/>
    <m/>
    <n v="0.14916257560253143"/>
    <n v="3.3869531005620956E-2"/>
    <n v="2.9473228380084038E-2"/>
    <n v="-3.8140300661325455E-2"/>
    <n v="2.0322609692811966E-2"/>
    <m/>
    <m/>
    <m/>
    <n v="0.13267500698566437"/>
    <n v="1.9547499716281891E-2"/>
    <n v="0.15863564610481262"/>
    <n v="0.17421728372573853"/>
    <n v="0.11705876886844635"/>
  </r>
  <r>
    <x v="123"/>
    <x v="11"/>
    <s v="ITA"/>
    <n v="136"/>
    <n v="57026.75"/>
    <n v="16440.838346795361"/>
    <n v="77.910772931585115"/>
    <n v="84.5"/>
    <n v="1614633.5130203033"/>
    <n v="0.19032469930631166"/>
    <n v="116.7"/>
    <n v="16036.061669999999"/>
    <n v="291797.05076200003"/>
    <n v="343278.21026800002"/>
    <n v="579078"/>
    <n v="1200286"/>
    <n v="10.580575"/>
    <n v="11.1867"/>
    <n v="111.27627936639854"/>
    <n v="10.2399"/>
    <n v="117.40481500076098"/>
    <n v="1.1118033315474776"/>
    <n v="480000"/>
    <n v="635000"/>
    <n v="1703.97"/>
    <n v="1029697"/>
    <n v="360435.1875"/>
    <n v="292082"/>
    <n v="737615"/>
    <n v="1221996.875"/>
    <n v="6.0181369781494141"/>
    <n v="103.40787506103516"/>
    <n v="63.342914581298828"/>
    <n v="0"/>
    <n v="0"/>
    <n v="1"/>
    <n v="0"/>
    <s v="PEG"/>
    <s v="DEU"/>
    <n v="-1.927"/>
    <n v="0.51399129629135132"/>
    <n v="6.0819439589977264E-2"/>
    <n v="0.40203109383583069"/>
    <n v="0.10580574721097946"/>
    <m/>
    <m/>
    <n v="2.9231658205389977E-2"/>
    <n v="3.1587783247232437E-2"/>
    <n v="3.0690643936395645E-2"/>
    <n v="0.48095095157623291"/>
    <n v="2.2310217842459679E-2"/>
    <m/>
    <m/>
    <m/>
    <n v="0.11186700314283371"/>
    <n v="3.3040337264537811E-2"/>
    <n v="0.13448040187358856"/>
    <n v="8.6202025413513184E-2"/>
    <n v="0.25391840934753418"/>
  </r>
  <r>
    <x v="124"/>
    <x v="11"/>
    <s v="ITA"/>
    <n v="136"/>
    <n v="57179.46"/>
    <n v="16761.739574123065"/>
    <n v="80.213194570747106"/>
    <n v="85.79"/>
    <n v="1707792.9688603445"/>
    <n v="0.18740247977694127"/>
    <n v="121.4"/>
    <n v="21527.235659999998"/>
    <n v="330390.00989400002"/>
    <n v="389284.372722"/>
    <n v="598367"/>
    <n v="1214942"/>
    <n v="9.1650500000000008"/>
    <n v="10.52"/>
    <n v="109.51739273477013"/>
    <n v="11.0928"/>
    <n v="121.78560049351664"/>
    <n v="1.171308884394672"/>
    <n v="508673.61915999994"/>
    <n v="601000"/>
    <n v="1629.74"/>
    <n v="1042638"/>
    <n v="389759.3125"/>
    <n v="302218"/>
    <n v="740420"/>
    <n v="1270212"/>
    <n v="6.010831356048584"/>
    <n v="105.09046173095703"/>
    <n v="64.436203002929688"/>
    <n v="0"/>
    <n v="0"/>
    <n v="1"/>
    <n v="0"/>
    <s v="PEG"/>
    <s v="DEU"/>
    <n v="-2.1419999999999999"/>
    <n v="9.4709873199462891E-2"/>
    <n v="1.7358336597681046E-2"/>
    <n v="-0.10907217860221863"/>
    <n v="9.1650500893592834E-2"/>
    <m/>
    <m/>
    <n v="-1.6020912677049637E-2"/>
    <n v="3.3379249274730682E-2"/>
    <n v="3.3922720700502396E-2"/>
    <n v="7.5136840343475342E-2"/>
    <n v="1.8205156549811363E-2"/>
    <m/>
    <m/>
    <m/>
    <n v="0.10520000010728836"/>
    <n v="1.9573034718632698E-2"/>
    <n v="1.2812191620469093E-2"/>
    <n v="2.2738851606845856E-2"/>
    <n v="-8.7108388543128967E-3"/>
  </r>
  <r>
    <x v="125"/>
    <x v="11"/>
    <s v="ITA"/>
    <n v="136"/>
    <n v="57274.53"/>
    <n v="17216.59526877699"/>
    <n v="84.529078097818115"/>
    <n v="87.06"/>
    <n v="1843635.3469414259"/>
    <n v="0.19301152331590388"/>
    <n v="127.7667"/>
    <n v="39738.438719999998"/>
    <n v="403271.59994799999"/>
    <n v="474077.50856200006"/>
    <n v="605649"/>
    <n v="1282486"/>
    <n v="10.849591666666701"/>
    <n v="12.205"/>
    <n v="109.85273378443198"/>
    <n v="11.669"/>
    <n v="126.35723356263335"/>
    <n v="1.1682749011911706"/>
    <n v="599798.35789999994"/>
    <n v="739606.73325000005"/>
    <n v="1584.72"/>
    <n v="1123243.7808900001"/>
    <n v="402050.28129999997"/>
    <n v="316580.14500000002"/>
    <n v="806663.63589999999"/>
    <n v="1151474.5"/>
    <n v="5.8841128349304199"/>
    <n v="95.342552185058594"/>
    <n v="60.918560028076172"/>
    <n v="0"/>
    <n v="0"/>
    <n v="1"/>
    <n v="0"/>
    <s v="PEG"/>
    <s v="DEU"/>
    <n v="-0.84399997999999998"/>
    <n v="-2.8183530084788799E-3"/>
    <n v="5.5031329393386841E-2"/>
    <n v="0.214763343334198"/>
    <n v="0.10849591344594955"/>
    <m/>
    <m/>
    <n v="1.8530892208218575E-2"/>
    <n v="3.6500435322523117E-2"/>
    <n v="3.5836353898048401E-2"/>
    <n v="-1.9833881407976151E-2"/>
    <n v="1.7359841614961624E-2"/>
    <m/>
    <m/>
    <m/>
    <n v="0.12205000221729279"/>
    <n v="1.7015527933835983E-2"/>
    <n v="8.638647198677063E-2"/>
    <n v="5.0810191780328751E-2"/>
    <n v="0.16162963211536407"/>
  </r>
  <r>
    <x v="126"/>
    <x v="11"/>
    <s v="ITA"/>
    <n v="136"/>
    <n v="57367.03"/>
    <n v="17378.120436215133"/>
    <n v="85.304600995679522"/>
    <n v="87.86"/>
    <n v="1954001.6050857382"/>
    <n v="0.19082199386455845"/>
    <n v="132.82499999999999"/>
    <n v="61221.2654301"/>
    <n v="390029.25579099997"/>
    <n v="482269.86693199998"/>
    <n v="626231"/>
    <n v="1296588"/>
    <n v="8.4625083333333304"/>
    <n v="9.4008299999999991"/>
    <n v="103.95312022216737"/>
    <n v="11.8741"/>
    <n v="132.58964981325326"/>
    <n v="1.1616577199675664"/>
    <n v="599842.89211000002"/>
    <n v="732810.42554999993"/>
    <n v="1530.5699"/>
    <n v="1146087.89435"/>
    <n v="418659.59379999997"/>
    <n v="336910.98"/>
    <n v="809176.91440000001"/>
    <n v="1169524.5"/>
    <n v="5.7608394622802734"/>
    <n v="95.096138000488281"/>
    <n v="56.586521148681641"/>
    <n v="0"/>
    <n v="0"/>
    <n v="1"/>
    <n v="0"/>
    <s v="PEG"/>
    <s v="DEU"/>
    <n v="-1.23"/>
    <n v="7.9130463302135468E-2"/>
    <n v="7.5783655047416687E-2"/>
    <n v="0.31477782130241394"/>
    <n v="8.4625080227851868E-2"/>
    <m/>
    <m/>
    <n v="3.7011552602052689E-2"/>
    <n v="3.8772102445363998E-2"/>
    <n v="3.7388302385807037E-2"/>
    <n v="5.452980101108551E-2"/>
    <n v="2.3328559473156929E-2"/>
    <m/>
    <m/>
    <m/>
    <n v="9.4008296728134155E-2"/>
    <n v="2.4600660428404808E-2"/>
    <n v="0.115465447306633"/>
    <n v="7.6054446399211884E-2"/>
    <n v="0.1997014582157135"/>
  </r>
  <r>
    <x v="127"/>
    <x v="11"/>
    <s v="ITA"/>
    <n v="136"/>
    <n v="57479.47"/>
    <n v="17675.654931837438"/>
    <n v="88.079801837883906"/>
    <n v="90.6"/>
    <n v="2041479.9810935515"/>
    <n v="0.19045147452909519"/>
    <n v="135.28012541610696"/>
    <n v="57003.030329699999"/>
    <n v="434536.551638"/>
    <n v="514607.12494800001"/>
    <n v="665552"/>
    <n v="1244467"/>
    <n v="6.3333500000000003"/>
    <n v="6.8624999999999998"/>
    <n v="102.18090915911671"/>
    <n v="11.9991"/>
    <n v="139.05761899604553"/>
    <n v="1.1344760846819155"/>
    <n v="654209.48116999993"/>
    <n v="708761.95215000003"/>
    <n v="1759.1899000000001"/>
    <n v="1229213.90172"/>
    <n v="495067"/>
    <n v="358790.83100000001"/>
    <n v="870423.07070000004"/>
    <n v="1217131.5"/>
    <n v="5.7411694526672363"/>
    <n v="107.6370849609375"/>
    <n v="60.964229583740234"/>
    <n v="0"/>
    <n v="0"/>
    <n v="1"/>
    <n v="1"/>
    <s v="PEG"/>
    <s v="DEU"/>
    <n v="-8.8999999999999996E-2"/>
    <n v="0.59717220067977905"/>
    <n v="6.5924175083637238E-2"/>
    <n v="0.19460085034370422"/>
    <n v="6.3333496451377869E-2"/>
    <m/>
    <m/>
    <n v="2.6046568527817726E-2"/>
    <n v="3.9877604693174362E-2"/>
    <n v="3.886529803276062E-2"/>
    <n v="0.56118643283843994"/>
    <n v="2.3050295189023018E-2"/>
    <m/>
    <m/>
    <m/>
    <n v="6.8625003099441528E-2"/>
    <n v="3.5985808819532394E-2"/>
    <n v="0.12717272341251373"/>
    <n v="0.12639640271663666"/>
    <n v="0.12896716594696045"/>
  </r>
  <r>
    <x v="128"/>
    <x v="11"/>
    <s v="ITA"/>
    <n v="136"/>
    <n v="57550.32"/>
    <n v="17908.539585609931"/>
    <n v="90.703379300861869"/>
    <n v="93.7"/>
    <n v="2126180.8566503739"/>
    <n v="0.19386668206990748"/>
    <n v="138.02808174677332"/>
    <n v="33058.693799999994"/>
    <n v="466300.09285299998"/>
    <n v="534826.04354199988"/>
    <n v="716806"/>
    <n v="1204366"/>
    <n v="4.5921500000000002"/>
    <n v="4.8841700000000001"/>
    <n v="105.26992681002581"/>
    <n v="12.1187"/>
    <n v="142.1395941111351"/>
    <n v="1.1035482878700869"/>
    <n v="608951.10618999996"/>
    <n v="652559.77913000004"/>
    <n v="1653.1"/>
    <n v="1312849.1480999999"/>
    <n v="531315"/>
    <n v="391513.79399999999"/>
    <n v="921335.3541"/>
    <n v="1266533.625"/>
    <n v="6.2656726837158203"/>
    <n v="117.38441467285156"/>
    <n v="59.744071960449219"/>
    <n v="0"/>
    <n v="0"/>
    <n v="1"/>
    <n v="1"/>
    <s v="PEG"/>
    <s v="DEU"/>
    <n v="0.23"/>
    <n v="0.45185515284538269"/>
    <n v="4.2360845953226089E-2"/>
    <n v="0.17690575122833252"/>
    <n v="4.5921500772237778E-2"/>
    <m/>
    <m/>
    <n v="1.4737950405105948E-3"/>
    <n v="4.0887050330638885E-2"/>
    <n v="4.0826879441738129E-2"/>
    <n v="0.43145838379859924"/>
    <n v="1.424894668161869E-2"/>
    <m/>
    <m/>
    <m/>
    <n v="4.8841699957847595E-2"/>
    <n v="2.0396774634718895E-2"/>
    <n v="0.10992248356342316"/>
    <n v="0.10931357741355896"/>
    <n v="0.1114136278629303"/>
  </r>
  <r>
    <x v="129"/>
    <x v="11"/>
    <s v="ITA"/>
    <n v="136"/>
    <n v="57603.63"/>
    <n v="18140.516420937671"/>
    <n v="93.269305671406713"/>
    <n v="96.07"/>
    <n v="2275406.7223649998"/>
    <n v="0.19753188654901846"/>
    <n v="140.30673290311276"/>
    <n v="15633.173372486563"/>
    <n v="490994.69955199998"/>
    <n v="533120.77055300004"/>
    <n v="766400.8"/>
    <n v="1270419.66359"/>
    <n v="3.0064333333333302"/>
    <n v="4.7275"/>
    <n v="112.65830994353878"/>
    <n v="11.69"/>
    <n v="146.16459282460755"/>
    <n v="1.0935682982155051"/>
    <n v="620930.8086799999"/>
    <n v="667118.59325999999"/>
    <n v="1927.4039418674101"/>
    <n v="1454895.8515699999"/>
    <n v="604798"/>
    <n v="455023.45"/>
    <n v="999872.40159999998"/>
    <n v="1395531.75"/>
    <n v="6.4919800758361816"/>
    <n v="128.78611755371094"/>
    <n v="61.692901611328125"/>
    <n v="0"/>
    <n v="0"/>
    <n v="1"/>
    <n v="1"/>
    <s v="PEG"/>
    <s v="DEU"/>
    <n v="-0.68199997999999995"/>
    <n v="0.23054578900337219"/>
    <n v="5.4359108209609985E-2"/>
    <n v="-6.7362554371356964E-2"/>
    <n v="3.0064333230257034E-2"/>
    <m/>
    <m/>
    <n v="1.2178457342088223E-2"/>
    <n v="4.2180649936199188E-2"/>
    <n v="4.1673135012388229E-2"/>
    <n v="0.20817525684833527"/>
    <n v="1.8515968695282936E-2"/>
    <m/>
    <m/>
    <m/>
    <n v="4.727499932050705E-2"/>
    <n v="2.2370535880327225E-2"/>
    <n v="6.197139248251915E-2"/>
    <n v="9.3889862298965454E-2"/>
    <n v="-1.8649110570549965E-2"/>
  </r>
  <r>
    <x v="130"/>
    <x v="11"/>
    <s v="ITA"/>
    <n v="136"/>
    <n v="57719.34"/>
    <n v="18761.371602685209"/>
    <n v="96.951832083527322"/>
    <n v="98.3"/>
    <n v="2403904.182883"/>
    <n v="0.20489056947111062"/>
    <n v="143.92736414471761"/>
    <n v="-12029.636614723267"/>
    <n v="598972.15149099997"/>
    <n v="621094.03624099994"/>
    <n v="812747.4"/>
    <n v="1307137.1516"/>
    <n v="4.5278916666666698"/>
    <n v="5.5758299999999998"/>
    <n v="122.28765842978017"/>
    <n v="10.841799999999999"/>
    <n v="150.63201725035825"/>
    <n v="1.0488658988582051"/>
    <n v="621244.48441999999"/>
    <n v="675705.95071"/>
    <n v="2080.8919935518538"/>
    <n v="1663161.05277"/>
    <n v="659767"/>
    <n v="517177.71700000006"/>
    <n v="1145983.3358"/>
    <n v="1545606.25"/>
    <n v="6.3268885612487793"/>
    <n v="141.94393920898438"/>
    <n v="63.525684356689453"/>
    <n v="0"/>
    <n v="0"/>
    <n v="1"/>
    <n v="1"/>
    <s v="PEG"/>
    <s v="DEU"/>
    <n v="1.38"/>
    <n v="8.8582433760166168E-2"/>
    <n v="8.8392503559589386E-2"/>
    <n v="7.7415481209754944E-2"/>
    <n v="4.5278917998075485E-2"/>
    <m/>
    <m/>
    <n v="4.5694615691900253E-2"/>
    <n v="4.2697887867689133E-2"/>
    <n v="4.0832079946994781E-2"/>
    <n v="6.7666128277778625E-2"/>
    <n v="1.9590681418776512E-2"/>
    <m/>
    <m/>
    <m/>
    <n v="5.5758301168680191E-2"/>
    <n v="2.0916307345032692E-2"/>
    <n v="8.1250794231891632E-2"/>
    <n v="8.8437192142009735E-2"/>
    <n v="6.1347201466560364E-2"/>
  </r>
  <r>
    <x v="131"/>
    <x v="11"/>
    <s v="ITA"/>
    <n v="136"/>
    <n v="57844.92"/>
    <n v="19062.439916661428"/>
    <n v="99.162394303157981"/>
    <n v="98.91"/>
    <n v="2525160.9617360001"/>
    <n v="0.20520363862034302"/>
    <n v="147.27261796998187"/>
    <n v="-1432.4838760921366"/>
    <n v="619407.93232500006"/>
    <n v="653037.45693900005"/>
    <n v="904464.6"/>
    <n v="1385985.93854"/>
    <n v="4.0516083333333297"/>
    <n v="5.1891699999999998"/>
    <n v="132.79070805890575"/>
    <n v="9.5951000000000004"/>
    <n v="155.55428569710543"/>
    <n v="1.0453446590352495"/>
    <n v="650162.67686999997"/>
    <n v="723260.74190999998"/>
    <n v="2197.0611596505164"/>
    <n v="1792530.99655"/>
    <n v="705571"/>
    <n v="573716.80099999998"/>
    <n v="1218814.1956"/>
    <n v="1698279.125"/>
    <n v="6.4140152931213379"/>
    <n v="143.78135681152344"/>
    <n v="62.850883483886719"/>
    <n v="0"/>
    <n v="0"/>
    <n v="1"/>
    <n v="1"/>
    <s v="PEG"/>
    <s v="DEU"/>
    <n v="0.26100001"/>
    <n v="-0.22175303101539612"/>
    <n v="0.1081976443529129"/>
    <n v="6.5204039216041565E-2"/>
    <n v="4.051608219742775E-2"/>
    <m/>
    <m/>
    <n v="6.642642617225647E-2"/>
    <n v="4.1771221905946732E-2"/>
    <n v="3.9169341325759888E-2"/>
    <n v="-0.23870967328548431"/>
    <n v="2.227357029914856E-2"/>
    <m/>
    <m/>
    <m/>
    <n v="5.1891699433326721E-2"/>
    <n v="1.6956653445959091E-2"/>
    <n v="5.1664039492607117E-2"/>
    <n v="5.1206257194280624E-2"/>
    <n v="5.2860058844089508E-2"/>
  </r>
  <r>
    <x v="132"/>
    <x v="11"/>
    <s v="ITA"/>
    <n v="136"/>
    <n v="57927"/>
    <n v="19100.471045688388"/>
    <n v="99.83478915609102"/>
    <n v="98.77"/>
    <n v="2614465.800303"/>
    <n v="0.21090470184283627"/>
    <n v="151.11820541085089"/>
    <n v="-17298.4777629446"/>
    <n v="618730.62507900002"/>
    <n v="642345.95487999998"/>
    <n v="989048.7"/>
    <n v="1498672.1667666"/>
    <n v="3.2643"/>
    <n v="5.0358299999999998"/>
    <n v="145.66864812046742"/>
    <n v="9.2074999999999996"/>
    <n v="158.99310492942152"/>
    <n v="1.0164529144965664"/>
    <n v="658722.92654000001"/>
    <n v="732690.37680999993"/>
    <n v="1846.3526270620771"/>
    <n v="1898034.4763100001"/>
    <n v="772368.4375"/>
    <n v="636451.94900000002"/>
    <n v="1261582.5273"/>
    <n v="1784774.25"/>
    <n v="6.2661356925964355"/>
    <n v="140.80514526367188"/>
    <n v="63.307361602783203"/>
    <n v="0"/>
    <n v="0"/>
    <n v="1"/>
    <n v="1"/>
    <s v="PEG"/>
    <s v="DEU"/>
    <n v="-1.095"/>
    <n v="-0.18565772473812103"/>
    <n v="0.15117734670639038"/>
    <n v="0.11665387451648712"/>
    <n v="3.2643001526594162E-2"/>
    <m/>
    <m/>
    <n v="0.11112736910581589"/>
    <n v="4.0049981325864792E-2"/>
    <n v="3.604445606470108E-2"/>
    <n v="-0.21610169112682343"/>
    <n v="3.8836635649204254E-2"/>
    <m/>
    <m/>
    <m/>
    <n v="5.0358299165964127E-2"/>
    <n v="3.044397383928299E-2"/>
    <n v="9.9108368158340454E-2"/>
    <n v="0.10813739150762558"/>
    <n v="7.4648439884185791E-2"/>
  </r>
  <r>
    <x v="133"/>
    <x v="11"/>
    <s v="ITA"/>
    <n v="136"/>
    <n v="57998.35"/>
    <n v="19006.708489859055"/>
    <n v="99.376196347521713"/>
    <n v="98.96"/>
    <n v="2700502.6023639999"/>
    <n v="0.20513292767686167"/>
    <n v="155.36910186591135"/>
    <n v="-29750.796215360253"/>
    <n v="620310.04051800002"/>
    <n v="634340.64019199996"/>
    <n v="1051272"/>
    <n v="1599586.5898131002"/>
    <n v="2.1879833333333298"/>
    <n v="4.2483300000000002"/>
    <n v="161.26734603854638"/>
    <n v="8.8657000000000004"/>
    <n v="163.40891896661392"/>
    <n v="1.0015686612764791"/>
    <n v="672063.82683999999"/>
    <n v="746230.71291999996"/>
    <n v="1533.0720506730008"/>
    <n v="2011230.7567799999"/>
    <n v="876293.8125"/>
    <n v="702091.50200000009"/>
    <n v="1309139.2548"/>
    <n v="1898152.625"/>
    <n v="6.3641133308410645"/>
    <n v="148.45346069335938"/>
    <n v="64.841560363769531"/>
    <n v="0"/>
    <n v="0"/>
    <n v="1"/>
    <n v="1"/>
    <s v="PEG"/>
    <s v="DEU"/>
    <n v="-0.95999997999999997"/>
    <n v="0.17215919494628906"/>
    <n v="9.9783986806869507E-2"/>
    <n v="4.7471962869167328E-2"/>
    <n v="2.1879833191633224E-2"/>
    <m/>
    <m/>
    <n v="6.2740214169025421E-2"/>
    <n v="3.7043776363134384E-2"/>
    <n v="3.4856848418712616E-2"/>
    <n v="0.13640698790550232"/>
    <n v="3.1460732221603394E-2"/>
    <m/>
    <m/>
    <m/>
    <n v="4.2483299970626831E-2"/>
    <n v="3.5752195864915848E-2"/>
    <n v="8.9817404747009277E-2"/>
    <n v="0.10878823697566986"/>
    <n v="3.4675896167755127E-2"/>
  </r>
  <r>
    <x v="134"/>
    <x v="11"/>
    <s v="ITA"/>
    <n v="136"/>
    <n v="58057.48"/>
    <n v="19210.519703975657"/>
    <n v="99.547338595739447"/>
    <n v="98.65"/>
    <n v="2812081.71013"/>
    <n v="0.21520005827500091"/>
    <n v="158.87531573030427"/>
    <n v="-10454.505538400001"/>
    <n v="662729.84367800015"/>
    <n v="681734.52735500003"/>
    <n v="1118706"/>
    <n v="1729272.2811419999"/>
    <n v="2.0794999999999999"/>
    <n v="4.2583299999999999"/>
    <n v="175.93175300566642"/>
    <n v="7.8655999999999997"/>
    <n v="170.62163318019421"/>
    <n v="0.9969548736562398"/>
    <n v="683710.49089000002"/>
    <n v="768581.07753000001"/>
    <n v="1421.5329270978636"/>
    <n v="2122564.3455099999"/>
    <n v="985970"/>
    <n v="795806.97"/>
    <n v="1326757.3755000001"/>
    <n v="2009000.25"/>
    <n v="6.3324494361877441"/>
    <n v="149.74237060546875"/>
    <n v="65.655326843261719"/>
    <n v="0"/>
    <n v="0"/>
    <n v="1"/>
    <n v="1"/>
    <s v="PEG"/>
    <s v="DEU"/>
    <n v="-0.26967001000000002"/>
    <n v="0.2637886106967926"/>
    <n v="0.10500568151473999"/>
    <n v="0.10491939634084702"/>
    <n v="2.0795000717043877E-2"/>
    <m/>
    <m/>
    <n v="6.9176085293292999E-2"/>
    <n v="3.5829596221446991E-2"/>
    <n v="3.3511407673358917E-2"/>
    <n v="0.20509234070777893"/>
    <n v="4.8706863075494766E-2"/>
    <m/>
    <m/>
    <m/>
    <n v="4.2583301663398743E-2"/>
    <n v="5.8696266263723373E-2"/>
    <n v="0.110881507396698"/>
    <n v="0.12660676240921021"/>
    <n v="6.2857195734977722E-2"/>
  </r>
  <r>
    <x v="135"/>
    <x v="11"/>
    <s v="ITA"/>
    <n v="136"/>
    <n v="58103.03"/>
    <n v="19283.733171442167"/>
    <n v="100"/>
    <n v="98.5"/>
    <n v="2892081.222331"/>
    <n v="0.21158622541451297"/>
    <n v="162.38152959469721"/>
    <n v="-26436.136732499999"/>
    <n v="721271.03085800004"/>
    <n v="719592.47839499998"/>
    <n v="1210988"/>
    <n v="1888562.437097"/>
    <n v="2.1724000000000001"/>
    <n v="3.5558299999999998"/>
    <n v="188.13783601175683"/>
    <n v="7.7305000000000001"/>
    <n v="176.35610682433935"/>
    <n v="1.0150090646753502"/>
    <n v="693577.72280999995"/>
    <n v="798202.13598999998"/>
    <n v="1641.3240654403662"/>
    <n v="2309319.5232800003"/>
    <n v="1108280.25"/>
    <n v="903269.95499999996"/>
    <n v="1406049.5682999999"/>
    <n v="2164788.5"/>
    <n v="6.6394023895263672"/>
    <n v="152.0869140625"/>
    <n v="66.527610778808594"/>
    <n v="0"/>
    <n v="0"/>
    <n v="1"/>
    <n v="1"/>
    <s v="PEG"/>
    <s v="DEU"/>
    <n v="4.1669999999999999E-2"/>
    <n v="0.20897156000137329"/>
    <n v="0.10536365956068039"/>
    <n v="6.4884170889854431E-2"/>
    <n v="2.1724000573158264E-2"/>
    <m/>
    <m/>
    <n v="7.103341817855835E-2"/>
    <n v="3.433024138212204E-2"/>
    <n v="3.2053381204605103E-2"/>
    <n v="0.15451590716838837"/>
    <n v="4.7167517244815826E-2"/>
    <m/>
    <m/>
    <m/>
    <n v="3.5558298230171204E-2"/>
    <n v="5.4455649107694626E-2"/>
    <n v="0.1019798219203949"/>
    <n v="0.12032698094844818"/>
    <n v="4.3304085731506348E-2"/>
  </r>
  <r>
    <x v="136"/>
    <x v="11"/>
    <s v="ITA"/>
    <n v="136"/>
    <n v="58133.51"/>
    <n v="19629.60635333147"/>
    <n v="101.48515733893935"/>
    <n v="100"/>
    <n v="3006420.870236"/>
    <n v="0.21485308362931868"/>
    <n v="166.00216083630204"/>
    <n v="-45396.041866560001"/>
    <n v="822039.94321399997"/>
    <n v="798472.24565499998"/>
    <n v="1291113"/>
    <n v="2029653.9785760001"/>
    <n v="3.18271666666667"/>
    <n v="4.0475000000000003"/>
    <n v="199.38916807048014"/>
    <n v="6.7766000000000002"/>
    <n v="182.22580962263464"/>
    <n v="1.0211856609420804"/>
    <n v="767401.88910000003"/>
    <n v="852615.19553000003"/>
    <n v="1470.2126044039483"/>
    <n v="2560128.4489199999"/>
    <n v="1232728.25"/>
    <n v="1072089.46376"/>
    <n v="1541650.4288999999"/>
    <n v="2380462"/>
    <n v="6.0619807243347168"/>
    <n v="156.26374816894531"/>
    <n v="67.753158569335938"/>
    <n v="0"/>
    <n v="0"/>
    <n v="1"/>
    <n v="1"/>
    <s v="PEG"/>
    <s v="DEU"/>
    <n v="0.74582999999999999"/>
    <n v="0.22232277691364288"/>
    <n v="9.0107142925262451E-2"/>
    <n v="-7.1440152823925018E-3"/>
    <n v="3.1827166676521301E-2"/>
    <m/>
    <m/>
    <n v="5.7260919362306595E-2"/>
    <n v="3.2846219837665558E-2"/>
    <n v="3.1067278236150742E-2"/>
    <n v="0.17234791815280914"/>
    <n v="4.2628012597560883E-2"/>
    <m/>
    <m/>
    <m/>
    <n v="4.0474999696016312E-2"/>
    <n v="4.9974862486124039E-2"/>
    <n v="8.7669998407363892E-2"/>
    <n v="0.11012620478868484"/>
    <n v="1.23415756970644E-2"/>
  </r>
  <r>
    <x v="137"/>
    <x v="11"/>
    <s v="ITA"/>
    <n v="136"/>
    <n v="58147.73"/>
    <n v="19841.538671196064"/>
    <n v="102.47557345192438"/>
    <n v="99.71"/>
    <n v="3126765.8595460001"/>
    <n v="0.21570576540755468"/>
    <n v="169.36292888220521"/>
    <n v="-43887.314156796005"/>
    <n v="865899.94400000002"/>
    <n v="854863.20499999996"/>
    <n v="1325214"/>
    <n v="2153009.9064614"/>
    <n v="4.0357166666666702"/>
    <n v="4.4873200000000004"/>
    <n v="208.76004001658436"/>
    <n v="6.0754000000000001"/>
    <n v="186.23058316183693"/>
    <n v="0.99296177390648799"/>
    <n v="812191.68674000003"/>
    <n v="869592.41088999994"/>
    <n v="1315.3114598193049"/>
    <n v="2814000.5536999996"/>
    <n v="1361393.375"/>
    <n v="1190174.82598"/>
    <n v="1683412.5007"/>
    <n v="2663279.25"/>
    <n v="6.6162786483764648"/>
    <n v="165.28860473632813"/>
    <n v="70.123062133789063"/>
    <n v="0"/>
    <n v="0"/>
    <n v="1"/>
    <n v="1"/>
    <s v="PEG"/>
    <s v="DEU"/>
    <n v="1.0233399999999999"/>
    <n v="-4.1954591870307922E-2"/>
    <n v="7.6910756528377533E-2"/>
    <n v="1.8521400168538094E-2"/>
    <n v="4.0357165038585663E-2"/>
    <m/>
    <m/>
    <n v="4.5040015131235123E-2"/>
    <n v="3.187074139714241E-2"/>
    <n v="3.0497150495648384E-2"/>
    <n v="-7.8480146825313568E-2"/>
    <n v="3.9636209607124329E-2"/>
    <m/>
    <m/>
    <m/>
    <n v="4.4873200356960297E-2"/>
    <n v="3.6525554955005646E-2"/>
    <n v="5.3848959505558014E-2"/>
    <n v="6.0828015208244324E-2"/>
    <n v="2.9439281672239304E-2"/>
  </r>
  <r>
    <x v="138"/>
    <x v="11"/>
    <s v="ITA"/>
    <n v="136"/>
    <n v="58145.32"/>
    <n v="19460.495847314502"/>
    <n v="100.81962905054959"/>
    <n v="97.34"/>
    <n v="3171028.2172380001"/>
    <n v="0.21241269452273004"/>
    <n v="175.27772550078839"/>
    <n v="-88630.271143050006"/>
    <n v="877130.30999999994"/>
    <n v="852152.42700000003"/>
    <n v="1416224"/>
    <n v="2314138.3571544001"/>
    <n v="3.7576999999999998"/>
    <n v="4.6811499999999997"/>
    <n v="206.25850450123517"/>
    <n v="6.7232000000000003"/>
    <n v="191.97937140011075"/>
    <n v="1.0616400000000001"/>
    <n v="818885.37213000003"/>
    <n v="899331.58181999996"/>
    <n v="1391.2984120140827"/>
    <n v="2949473.6205199999"/>
    <n v="1414985.5"/>
    <n v="1233498.86723"/>
    <n v="1775900.3735"/>
    <n v="2800094.25"/>
    <n v="4.2039999961853027"/>
    <n v="161.20465087890625"/>
    <n v="71.304336547851563"/>
    <n v="1"/>
    <n v="1"/>
    <n v="1"/>
    <n v="1"/>
    <s v="PEG"/>
    <s v="DEU"/>
    <n v="-4.0840000000000001E-2"/>
    <n v="-0.46840116381645203"/>
    <n v="4.6931885182857513E-2"/>
    <n v="7.4787110090255737E-2"/>
    <n v="3.7576999515295029E-2"/>
    <m/>
    <m/>
    <n v="1.5672305598855019E-2"/>
    <n v="3.1259577721357346E-2"/>
    <n v="3.0777228996157646E-2"/>
    <n v="-0.49906924366950989"/>
    <n v="6.1222195625305176E-2"/>
    <m/>
    <m/>
    <m/>
    <n v="4.6811498701572418E-2"/>
    <n v="3.0668079853057861E-2"/>
    <n v="2.0896732807159424E-2"/>
    <n v="9.9318409338593483E-3"/>
    <n v="5.6182056665420532E-2"/>
  </r>
  <r>
    <x v="139"/>
    <x v="11"/>
    <s v="ITA"/>
    <n v="136"/>
    <n v="58558.23632622623"/>
    <n v="18278.625580046355"/>
    <n v="95.061307465323566"/>
    <n v="94.77"/>
    <n v="3053993.2814929998"/>
    <n v="0.19988556170131602"/>
    <n v="176.61970558605384"/>
    <n v="-57567.777006012009"/>
    <n v="704415.02600000007"/>
    <n v="684471.44499999995"/>
    <n v="1568067.3865093999"/>
    <n v="2520390.4184353999"/>
    <n v="0.95499999999999996"/>
    <n v="4.3133299999999997"/>
    <n v="199.26225459195931"/>
    <n v="7.7485999999999997"/>
    <n v="192.33440060584635"/>
    <n v="1.1660999999999999"/>
    <n v="814360.30914000003"/>
    <n v="955266.54957999999"/>
    <n v="1344.0719144800769"/>
    <n v="2905721.6636000001"/>
    <n v="1512834.875"/>
    <n v="1293819.48654"/>
    <n v="1676577.4676000001"/>
    <n v="2793867.25"/>
    <n v="5.0640997886657715"/>
    <n v="149.52165222167969"/>
    <n v="69.602920532226563"/>
    <n v="0"/>
    <n v="0"/>
    <n v="1"/>
    <n v="1"/>
    <s v="PEG"/>
    <s v="DEU"/>
    <n v="-3.1924969999999999"/>
    <n v="0.2256501317024231"/>
    <n v="2.4712812155485153E-2"/>
    <n v="9.4489514827728271E-2"/>
    <n v="9.5499996095895767E-3"/>
    <m/>
    <m/>
    <n v="-6.9261793978512287E-3"/>
    <n v="3.1638991087675095E-2"/>
    <n v="3.1859654933214188E-2"/>
    <n v="0.17521367967128754"/>
    <n v="4.291684553027153E-2"/>
    <m/>
    <m/>
    <m/>
    <n v="4.3133299797773361E-2"/>
    <n v="5.0436463207006454E-2"/>
    <n v="4.4271852821111679E-2"/>
    <n v="4.1793994605541229E-2"/>
    <n v="5.2019756287336349E-2"/>
  </r>
  <r>
    <x v="140"/>
    <x v="11"/>
    <s v="ITA"/>
    <n v="136"/>
    <n v="58823.330578624445"/>
    <n v="18520.425122909404"/>
    <n v="96.393035914708577"/>
    <n v="95.612053852112709"/>
    <n v="3119871.9638379999"/>
    <n v="0.19943907759426613"/>
    <n v="179.48014001635227"/>
    <n v="-102799.81948851999"/>
    <n v="878485.69900000002"/>
    <n v="782446.70699999994"/>
    <n v="1543799.4175421998"/>
    <n v="2517318.3324533994"/>
    <n v="1.13333333333333"/>
    <n v="4.0358299999999998"/>
    <n v="199.76876479767049"/>
    <n v="8.3625000000000007"/>
    <n v="197.04840578500571"/>
    <n v="1.19198"/>
    <n v="820399.53526999999"/>
    <n v="948414.09005"/>
    <n v="1449.0869630294867"/>
    <n v="3118523.5454099998"/>
    <n v="1696683.75"/>
    <n v="1355547.7741400001"/>
    <n v="1830710.3684"/>
    <n v="2861141"/>
    <n v="5.179999828338623"/>
    <n v="148.10321044921875"/>
    <n v="66.262054443359375"/>
    <n v="0"/>
    <n v="0"/>
    <n v="1"/>
    <n v="1"/>
    <s v="PEG"/>
    <s v="DEU"/>
    <n v="-0.24250000999999999"/>
    <n v="-7.4591457843780518E-2"/>
    <n v="2.4342805147171021E-2"/>
    <n v="-7.230008952319622E-3"/>
    <n v="1.133333332836628E-2"/>
    <m/>
    <m/>
    <n v="-8.1221861764788628E-3"/>
    <n v="3.2464992254972458E-2"/>
    <n v="3.2730836421251297E-2"/>
    <n v="-0.11130435019731522"/>
    <n v="4.1310980916023254E-2"/>
    <m/>
    <m/>
    <m/>
    <n v="4.0358301252126694E-2"/>
    <n v="3.67128886282444E-2"/>
    <n v="1.2840171344578266E-2"/>
    <n v="1.6545642167329788E-2"/>
    <n v="2.0516621880233288E-3"/>
  </r>
  <r>
    <x v="141"/>
    <x v="11"/>
    <s v="ITA"/>
    <n v="136"/>
    <n v="59077.584545608617"/>
    <n v="18551.197642275638"/>
    <n v="96.908051804957424"/>
    <n v="95.509591268902241"/>
    <n v="3192436.3928660001"/>
    <n v="0.19651908396946566"/>
    <n v="184.74915720084095"/>
    <n v="-90186.339038389997"/>
    <n v="902599.42469899997"/>
    <n v="857886.30335099995"/>
    <n v="1502460.8081875001"/>
    <n v="2546690.0767882001"/>
    <n v="2.7858333333333301"/>
    <n v="5.4241700000000002"/>
    <n v="200.49147754263618"/>
    <n v="8.359"/>
    <n v="199.55205344778753"/>
    <n v="1.19692"/>
    <n v="829962.77279999992"/>
    <n v="942729.20133000007"/>
    <n v="1496.460313780045"/>
    <n v="3138209.6025"/>
    <n v="1893051.5"/>
    <n v="1388826.4466299999"/>
    <n v="1817479.8355"/>
    <n v="2879495"/>
    <n v="5.0946998596191406"/>
    <n v="156.73458862304688"/>
    <n v="70.505241394042969"/>
    <n v="0"/>
    <n v="0"/>
    <n v="1"/>
    <n v="1"/>
    <s v="PEG"/>
    <s v="DEU"/>
    <n v="0.42583399999999999"/>
    <n v="-0.21318712830543518"/>
    <n v="3.9218038320541382E-2"/>
    <n v="-6.4863309264183044E-2"/>
    <n v="2.785833366215229E-2"/>
    <m/>
    <m/>
    <n v="5.9635071083903313E-3"/>
    <n v="3.3254530280828476E-2"/>
    <n v="3.305739164352417E-2"/>
    <n v="-0.24550791084766388"/>
    <n v="4.2837813496589661E-2"/>
    <m/>
    <m/>
    <m/>
    <n v="5.4241698235273361E-2"/>
    <n v="3.2320789992809296E-2"/>
    <n v="1.2484210543334484E-2"/>
    <n v="2.3541133850812912E-2"/>
    <n v="-1.8502488732337952E-2"/>
  </r>
  <r>
    <x v="142"/>
    <x v="11"/>
    <s v="ITA"/>
    <n v="136"/>
    <n v="59232.30498288192"/>
    <n v="17951.283874349927"/>
    <n v="93.766234485425343"/>
    <n v="91.714068558372674"/>
    <n v="3145197.0200489997"/>
    <n v="0.18359883468666707"/>
    <n v="190.87339579804939"/>
    <n v="-7265.4019853645996"/>
    <n v="857867.52153199993"/>
    <n v="892583.09998900001"/>
    <n v="1500289.9784396999"/>
    <n v="2707999.0072078998"/>
    <n v="1.895"/>
    <n v="5.4924999999999997"/>
    <n v="190.22242837627812"/>
    <n v="10.654500000000001"/>
    <n v="198.32833453035502"/>
    <n v="1.2649299999999999"/>
    <n v="861254.83227000001"/>
    <n v="970011.24563000002"/>
    <n v="1467.5382749734729"/>
    <n v="3034781.80418"/>
    <n v="1854237.9851800001"/>
    <n v="1373231.72805"/>
    <n v="1728380.4351999999"/>
    <n v="2879072.75"/>
    <n v="5.492800235748291"/>
    <n v="139.19052124023438"/>
    <n v="67.171585083007813"/>
    <n v="0"/>
    <n v="0"/>
    <n v="1"/>
    <n v="1"/>
    <s v="PEG"/>
    <s v="DEU"/>
    <n v="-0.55416697000000004"/>
    <n v="0.13067872822284698"/>
    <n v="-1.0820675641298294E-2"/>
    <n v="0.24545426666736603"/>
    <n v="1.8950000405311584E-2"/>
    <m/>
    <m/>
    <n v="-4.4593878090381622E-2"/>
    <n v="3.3773202449083328E-2"/>
    <n v="3.5349577665328979E-2"/>
    <n v="8.3942465484142303E-2"/>
    <n v="4.3116927146911621E-2"/>
    <m/>
    <m/>
    <m/>
    <n v="5.4924998432397842E-2"/>
    <n v="4.673626646399498E-2"/>
    <n v="3.4324347972869873E-2"/>
    <n v="-9.7447313601151109E-4"/>
    <n v="0.13220213353633881"/>
  </r>
  <r>
    <x v="143"/>
    <x v="11"/>
    <s v="ITA"/>
    <n v="136"/>
    <n v="59401.80762753803"/>
    <n v="17570.474942178338"/>
    <n v="90.979123368111686"/>
    <n v="88.441242479119197"/>
    <n v="3122721.9596509999"/>
    <n v="0.17244173002617474"/>
    <n v="193.24901083338202"/>
    <n v="34630.958617324999"/>
    <n v="819225.38114199997"/>
    <n v="894136.56941"/>
    <n v="1547602.4454492"/>
    <n v="2792269.2920598001"/>
    <n v="0.85524999999999995"/>
    <n v="4.3166700000000002"/>
    <n v="179.34425018983794"/>
    <n v="12.1487"/>
    <n v="201.16369073429129"/>
    <n v="1.3245500000000001"/>
    <n v="866416.92809000006"/>
    <n v="961555.55453999992"/>
    <n v="1404.0098615038794"/>
    <n v="2818990.32149"/>
    <n v="1775284.6396600001"/>
    <n v="1350499.9182500001"/>
    <n v="1534662.4304900002"/>
    <n v="2943643.5"/>
    <n v="5.7634000778198242"/>
    <n v="127.60047912597656"/>
    <n v="68.1558837890625"/>
    <n v="0"/>
    <n v="0"/>
    <n v="1"/>
    <n v="1"/>
    <s v="PEG"/>
    <s v="DEU"/>
    <n v="-0.16583334"/>
    <n v="0.2284296452999115"/>
    <n v="-2.137487381696701E-2"/>
    <n v="8.8499337434768677E-2"/>
    <n v="8.5525000467896461E-3"/>
    <m/>
    <m/>
    <n v="-5.7201225310564041E-2"/>
    <n v="3.5826351493597031E-2"/>
    <n v="3.7999998778104782E-2"/>
    <n v="0.18512073159217834"/>
    <n v="3.6543883383274078E-2"/>
    <m/>
    <m/>
    <m/>
    <n v="4.3166700750589371E-2"/>
    <n v="4.3308913707733154E-2"/>
    <n v="1.2092702090740204E-2"/>
    <n v="-1.2803081190213561E-3"/>
    <n v="4.8525918275117874E-2"/>
  </r>
  <r>
    <x v="144"/>
    <x v="11"/>
    <s v="ITA"/>
    <n v="136"/>
    <n v="59469.805781498915"/>
    <n v="17549.695961443445"/>
    <n v="90.144104356013514"/>
    <n v="87.786558002867608"/>
    <n v="3151096.6411120002"/>
    <n v="0.16740658527561969"/>
    <n v="193.70086250949018"/>
    <n v="59839.339922623796"/>
    <n v="826006.00505499996"/>
    <n v="917247.30724900006"/>
    <n v="1681173.6497871"/>
    <n v="2894102.5913975001"/>
    <n v="0.42409999999999998"/>
    <n v="2.8925000000000001"/>
    <n v="170.9606051305513"/>
    <n v="12.6828"/>
    <n v="202.43899416693202"/>
    <n v="1.3536600000000001"/>
    <n v="869096.72577000002"/>
    <n v="972760.74902999995"/>
    <n v="1594.8192076435216"/>
    <n v="2863340.4998348765"/>
    <n v="1695977.98876191"/>
    <n v="1340868.91127"/>
    <n v="1522471.5885648762"/>
    <n v="2925698"/>
    <n v="6.3368000984191895"/>
    <n v="117.83477020263672"/>
    <n v="69.597557067871094"/>
    <n v="0"/>
    <n v="0"/>
    <n v="1"/>
    <n v="1"/>
    <s v="PEG"/>
    <s v="DEU"/>
    <n v="7.4999999999999997E-3"/>
    <n v="3.4662496298551559E-2"/>
    <n v="-5.4453127086162567E-3"/>
    <n v="0.1959235817193985"/>
    <n v="4.2409999296069145E-3"/>
    <m/>
    <m/>
    <n v="-4.333694651722908E-2"/>
    <n v="3.7891633808612823E-2"/>
    <n v="3.9608128368854523E-2"/>
    <n v="6.4243758097290993E-3"/>
    <n v="2.8057865798473358E-2"/>
    <m/>
    <m/>
    <m/>
    <n v="2.8924999758601189E-2"/>
    <n v="2.8238119557499886E-2"/>
    <n v="2.5974694639444351E-2"/>
    <n v="-2.2028270177543163E-3"/>
    <n v="0.10008229315280914"/>
  </r>
  <r>
    <x v="145"/>
    <x v="11"/>
    <s v="ITA"/>
    <n v="136"/>
    <n v="59419.546276397399"/>
    <n v="17701.075746228515"/>
    <n v="90.933295616301507"/>
    <n v="89.481148534439612"/>
    <n v="3205214.22585"/>
    <n v="0.1693546701462828"/>
    <n v="193.91224376569531"/>
    <n v="45546.094149328499"/>
    <n v="855862.51394699991"/>
    <n v="952460.89435000008"/>
    <n v="1825856.720401"/>
    <n v="3015955.4509999999"/>
    <n v="4.8666666666666698E-2"/>
    <n v="1.7141666666666699"/>
    <n v="164.38519724091472"/>
    <n v="11.896000000000001"/>
    <n v="204.53673122808343"/>
    <n v="1.3528"/>
    <n v="887446.75655999989"/>
    <n v="987259.5387899999"/>
    <n v="1778.5156608799487"/>
    <n v="2835427.0946668126"/>
    <n v="1687199.14389026"/>
    <n v="1340119.5747799999"/>
    <n v="1495307.5198868127"/>
    <n v="2870677"/>
    <n v="6.8175997734069824"/>
    <n v="113.49709320068359"/>
    <n v="67.181243896484375"/>
    <n v="0"/>
    <n v="0"/>
    <n v="1"/>
    <n v="1"/>
    <s v="PEG"/>
    <s v="DEU"/>
    <n v="-0.20416666999999999"/>
    <n v="0.17594458162784576"/>
    <n v="1.363680511713028E-2"/>
    <n v="4.6005044132471085E-2"/>
    <n v="4.8666665679775178E-4"/>
    <m/>
    <m/>
    <n v="-2.6047565042972565E-2"/>
    <n v="3.9684370160102844E-2"/>
    <n v="4.0745697915554047E-2"/>
    <n v="0.14371694624423981"/>
    <n v="2.8177987784147263E-2"/>
    <m/>
    <m/>
    <m/>
    <n v="1.7141666263341904E-2"/>
    <n v="3.2227642834186554E-2"/>
    <n v="2.7150809764862061E-2"/>
    <n v="2.8619099408388138E-2"/>
    <n v="2.3245856165885925E-2"/>
  </r>
  <r>
    <x v="146"/>
    <x v="11"/>
    <s v="ITA"/>
    <n v="136"/>
    <n v="59290.448331920939"/>
    <n v="17969.303621967574"/>
    <n v="92.266096246343309"/>
    <n v="90.750963464164272"/>
    <n v="3283501.1072360002"/>
    <n v="0.17170996967307448"/>
    <n v="193.81527988670211"/>
    <n v="85174.028767070602"/>
    <n v="855014.23405999993"/>
    <n v="962981.61739499995"/>
    <n v="2022163.4987182999"/>
    <n v="3159256.8574000001"/>
    <n v="-0.16750000000000001"/>
    <n v="1.4875"/>
    <n v="164.87835283263746"/>
    <n v="11.6882"/>
    <n v="206.37210524327384"/>
    <n v="1.3478399999999999"/>
    <n v="920688.63991999999"/>
    <n v="1011222.8163099999"/>
    <n v="1836.8940328242102"/>
    <n v="2813484.4662742447"/>
    <n v="1695698.14934016"/>
    <n v="1351020.7748799999"/>
    <n v="1462463.691394245"/>
    <n v="2848781.75"/>
    <n v="6.3182001113891602"/>
    <n v="109.15952301025391"/>
    <n v="65.9844970703125"/>
    <n v="0"/>
    <n v="0"/>
    <n v="1"/>
    <n v="1"/>
    <s v="PEG"/>
    <s v="DEU"/>
    <n v="-0.21250000999999999"/>
    <n v="-4.6300001442432404E-2"/>
    <n v="4.3367993086576462E-2"/>
    <n v="1.6326265409588814E-2"/>
    <n v="-1.7000000000000001E-3"/>
    <m/>
    <m/>
    <n v="2.5000572204589844E-3"/>
    <n v="4.0867935866117477E-2"/>
    <n v="4.0766019374132156E-2"/>
    <n v="-8.0700002610683441E-2"/>
    <n v="3.7419777363538742E-2"/>
    <m/>
    <m/>
    <m/>
    <n v="1.4865E-2"/>
    <n v="3.4400001168251038E-2"/>
    <n v="2.0987704396247864E-2"/>
    <n v="3.0518677085638046E-2"/>
    <n v="7.3131327517330647E-3"/>
  </r>
  <r>
    <x v="147"/>
    <x v="11"/>
    <s v="ITA"/>
    <n v="136"/>
    <n v="59194.856724178826"/>
    <n v="18298.508376973208"/>
    <n v="93.945647241846316"/>
    <n v="92.285496421660753"/>
    <n v="3362512.540856"/>
    <n v="0.17480776149711091"/>
    <n v="196.38482268002105"/>
    <n v="86685.583286675814"/>
    <n v="937147.12854699988"/>
    <n v="1033425.6371460001"/>
    <n v="2173399.3136288999"/>
    <n v="3296054.3330000001"/>
    <n v="-0.33583333329999998"/>
    <n v="2.1116666670000002"/>
    <n v="163.0701156629874"/>
    <n v="11.210599999999999"/>
    <n v="207.23406770500154"/>
    <n v="1.34135"/>
    <n v="930056.31417999999"/>
    <n v="1024069.96776"/>
    <n v="1614.5001250729601"/>
    <n v="2740710.7256553471"/>
    <n v="1697797.0873191301"/>
    <n v="1370985.6548499998"/>
    <n v="1369725.0708053475"/>
    <n v="2828114"/>
    <n v="7.4388999938964844"/>
    <n v="109.21537780761719"/>
    <n v="63.216938018798828"/>
    <n v="0"/>
    <n v="0"/>
    <n v="1"/>
    <n v="1"/>
    <s v="PEG"/>
    <s v="DEU"/>
    <n v="-3.5000000000000003E-2"/>
    <n v="0.17990000545978546"/>
    <n v="3.0124131590127945E-2"/>
    <n v="3.1531229615211487E-2"/>
    <n v="-3.4000000000000002E-3"/>
    <m/>
    <m/>
    <n v="-1.072317361831665E-2"/>
    <n v="4.0847305208444595E-2"/>
    <n v="4.1290067136287689E-2"/>
    <n v="0.1437000036239624"/>
    <n v="3.1651657074689865E-2"/>
    <m/>
    <m/>
    <m/>
    <n v="2.1129999999999999E-2"/>
    <n v="3.6199998110532761E-2"/>
    <n v="3.8158237934112549E-2"/>
    <n v="5.4674435406923294E-2"/>
    <n v="1.4065614901483059E-2"/>
  </r>
  <r>
    <x v="148"/>
    <x v="11"/>
    <s v="ITA"/>
    <n v="136"/>
    <n v="59067.729740686744"/>
    <n v="18510.573909341612"/>
    <n v="95.010777778404943"/>
    <n v="93.320764645006292"/>
    <n v="3429891.638824"/>
    <n v="0.17846136979793059"/>
    <n v="198.82443387548915"/>
    <n v="86133.077781370201"/>
    <n v="992953.52797900001"/>
    <n v="1075392.9340069999"/>
    <n v="2274928.6185766002"/>
    <n v="3386464.7429116"/>
    <n v="0.12"/>
    <n v="2.61"/>
    <n v="162.16576916825946"/>
    <n v="10.61"/>
    <n v="209.47134894092233"/>
    <n v="1.3440000000000001"/>
    <n v="934064.39308000007"/>
    <n v="1021835.51218"/>
    <n v="1691.0655021834059"/>
    <n v="2676745.8651873125"/>
    <n v="1711458.2737849101"/>
    <n v="1397948.2146000001"/>
    <n v="1278797.6505873124"/>
    <n v="2815785.75"/>
    <n v="6.9474"/>
    <n v="100.72330930868918"/>
    <n v="64.160441994062467"/>
    <n v="0"/>
    <n v="0"/>
    <n v="1"/>
    <n v="1"/>
    <s v="PEG"/>
    <s v="DEU"/>
    <n v="-6.6666700000000004E-3"/>
    <n v="-0.1242000013589859"/>
    <n v="3.5908669233322144E-2"/>
    <n v="6.9269323721528053E-3"/>
    <n v="1.1999999999999999E-3"/>
    <m/>
    <m/>
    <n v="-5.5457353591918945E-3"/>
    <n v="4.1454404592514038E-2"/>
    <n v="4.1685581207275391E-2"/>
    <n v="-0.15139999985694885"/>
    <n v="3.2052792608737946E-2"/>
    <m/>
    <m/>
    <m/>
    <n v="2.6103000000000001E-2"/>
    <n v="2.7200000360608101E-2"/>
    <n v="9.5588918775320053E-3"/>
    <n v="1.3438228517770767E-2"/>
    <n v="4.0634660981595516E-3"/>
  </r>
  <r>
    <x v="149"/>
    <x v="11"/>
    <s v="ITA"/>
    <n v="136"/>
    <n v="58948.48660113215"/>
    <n v="18601.359196772417"/>
    <n v="96.388894765818975"/>
    <n v="94.682417431699491"/>
    <n v="3478768.1279259999"/>
    <n v="0.17914499294654085"/>
    <n v="200.08496430240029"/>
    <n v="111175.9773588604"/>
    <n v="983684.02260800009"/>
    <n v="1099383.9001879999"/>
    <n v="2448878.3327897"/>
    <n v="3572831.9889871003"/>
    <n v="-5.7250000000000002E-2"/>
    <n v="1.9503333329999999"/>
    <n v="162.00134253285438"/>
    <n v="9.9499999999999993"/>
    <n v="211.34655243505881"/>
    <n v="1.3456299999999999"/>
    <n v="959882.61725999997"/>
    <n v="1020389.11849"/>
    <n v="1723.5802029553136"/>
    <n v="2618377.3695908254"/>
    <n v="1690068.7308831201"/>
    <n v="1428686.50085"/>
    <n v="1189690.8687408257"/>
    <n v="2777086.75"/>
    <n v="7.0883000000000012"/>
    <n v="95.439739734141213"/>
    <n v="63.340245449723341"/>
    <n v="0"/>
    <n v="0"/>
    <n v="1"/>
    <n v="1"/>
    <s v="PEG"/>
    <s v="DEU"/>
    <n v="-3.0833329999999999E-2"/>
    <n v="0.28169998526573181"/>
    <n v="4.079558327794075E-2"/>
    <n v="0.24425256252288818"/>
    <n v="-5.9999999999999995E-4"/>
    <m/>
    <m/>
    <n v="-1.0139346122741699E-3"/>
    <n v="4.180951789021492E-2"/>
    <n v="4.18519526720047E-2"/>
    <n v="0.22920000553131104"/>
    <n v="4.271070659160614E-2"/>
    <m/>
    <m/>
    <m/>
    <n v="1.9514E-2"/>
    <n v="5.2499998360872269E-2"/>
    <n v="9.6875943243503571E-2"/>
    <n v="7.9453155398368835E-2"/>
    <n v="0.12182628363370895"/>
  </r>
  <r>
    <x v="150"/>
    <x v="11"/>
    <s v="ITA"/>
    <n v="136"/>
    <n v="58775.042034507285"/>
    <n v="17000.999643522366"/>
    <n v="88.096293385830961"/>
    <n v="84.780071097633154"/>
    <n v="3208323.2945889998"/>
    <n v="0.17765405812320104"/>
    <n v="199.7940726654208"/>
    <n v="113430.71368255551"/>
    <n v="829997.43203300005"/>
    <n v="947498.42796699994"/>
    <n v="2766722.9976385999"/>
    <n v="3964058.0919904998"/>
    <n v="-0.2048333333"/>
    <n v="1.1679166670000001"/>
    <n v="165.0843419466996"/>
    <n v="9.16"/>
    <n v="198.3716135494445"/>
    <n v="1.5581200000000002"/>
    <n v="896727.29866999993"/>
    <n v="1196063.02305"/>
    <n v="1577.9235596120932"/>
    <n v="2702113.9631512733"/>
    <n v="1883325.2565989401"/>
    <n v="1443014.89885"/>
    <n v="1259099.0643012733"/>
    <n v="2841008.75"/>
    <n v="6.6477000000000004"/>
    <n v="92.901265509148502"/>
    <n v="61.946047588176512"/>
    <n v="0"/>
    <n v="0"/>
    <n v="1"/>
    <n v="1"/>
    <s v="PEG"/>
    <s v="DEU"/>
    <n v="-6.8333340000000006E-2"/>
    <n v="-4.179999977350235E-2"/>
    <n v="6.0965351760387421E-2"/>
    <n v="0.12560233473777771"/>
    <n v="-2E-3"/>
    <m/>
    <m/>
    <n v="1.903069019317627E-2"/>
    <n v="4.1934661567211151E-2"/>
    <n v="4.1151519864797592E-2"/>
    <n v="-6.3299998641014099E-2"/>
    <n v="2.2952919825911522E-2"/>
    <m/>
    <m/>
    <m/>
    <n v="1.1682999999999999E-2"/>
    <n v="2.1500000730156898E-2"/>
    <n v="5.247730016708374E-2"/>
    <n v="4.5469775795936584E-2"/>
    <n v="6.1801169067621231E-2"/>
  </r>
  <r>
    <x v="0"/>
    <x v="12"/>
    <s v="JPN"/>
    <n v="158"/>
    <n v="34437"/>
    <n v="737.37549728489705"/>
    <n v="3.2630848016987342"/>
    <m/>
    <m/>
    <m/>
    <n v="1.8112187784256498E-2"/>
    <n v="-2.8600000000000001E-5"/>
    <n v="3.3742000000000003E-5"/>
    <n v="1.4543E-5"/>
    <m/>
    <n v="5.5500000000000001E-5"/>
    <m/>
    <n v="7.0805616387682946"/>
    <m/>
    <m/>
    <n v="1.786526889304723E-3"/>
    <m/>
    <n v="2.0959E-5"/>
    <n v="2.0108000000000001E-5"/>
    <n v="1.0695999999999999"/>
    <m/>
    <m/>
    <m/>
    <m/>
    <m/>
    <m/>
    <m/>
    <m/>
    <n v="0"/>
    <n v="0"/>
    <n v="0"/>
    <n v="0"/>
    <s v="FLOAT"/>
    <s v="GBR"/>
    <m/>
    <m/>
    <m/>
    <m/>
    <m/>
    <m/>
    <m/>
    <m/>
    <m/>
    <m/>
    <m/>
    <m/>
    <m/>
    <m/>
    <m/>
    <n v="7.0805616676807404E-2"/>
    <m/>
    <m/>
    <m/>
    <m/>
  </r>
  <r>
    <x v="1"/>
    <x v="12"/>
    <s v="JPN"/>
    <n v="158"/>
    <n v="34648"/>
    <n v="742.00531055183558"/>
    <n v="3.2837162395692956"/>
    <m/>
    <m/>
    <m/>
    <n v="1.519062301838813E-2"/>
    <n v="-9.6999999999999986E-6"/>
    <n v="2.1917E-5"/>
    <n v="1.7969E-5"/>
    <m/>
    <n v="7.2713000000000007E-5"/>
    <m/>
    <n v="6.7468375557978222"/>
    <m/>
    <m/>
    <n v="1.786526889304723E-3"/>
    <m/>
    <n v="2.2144999999999999E-5"/>
    <n v="1.9235000000000001E-5"/>
    <m/>
    <m/>
    <m/>
    <m/>
    <m/>
    <m/>
    <m/>
    <m/>
    <m/>
    <n v="1"/>
    <n v="1"/>
    <n v="1"/>
    <n v="1"/>
    <s v="PEG"/>
    <s v="GBR"/>
    <n v="0"/>
    <m/>
    <m/>
    <m/>
    <m/>
    <m/>
    <m/>
    <m/>
    <m/>
    <m/>
    <m/>
    <m/>
    <m/>
    <m/>
    <m/>
    <n v="6.7468374967575073E-2"/>
    <m/>
    <m/>
    <m/>
    <m/>
  </r>
  <r>
    <x v="2"/>
    <x v="12"/>
    <s v="JPN"/>
    <n v="158"/>
    <n v="34859"/>
    <n v="746.00533578129034"/>
    <n v="3.3015484371257608"/>
    <m/>
    <m/>
    <m/>
    <n v="1.1103459874427199E-2"/>
    <n v="-1.7100000000000002E-5"/>
    <n v="2.6174999999999999E-5"/>
    <n v="1.7027000000000001E-5"/>
    <m/>
    <n v="1.07707E-4"/>
    <m/>
    <n v="6.4383769433442719"/>
    <m/>
    <m/>
    <n v="1.786526889304723E-3"/>
    <m/>
    <n v="5.0445000000000002E-5"/>
    <n v="5.7729999999999998E-5"/>
    <m/>
    <m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4383767545223236E-2"/>
    <m/>
    <m/>
    <m/>
    <m/>
  </r>
  <r>
    <x v="3"/>
    <x v="12"/>
    <s v="JPN"/>
    <n v="158"/>
    <n v="35070"/>
    <n v="751.01226119190187"/>
    <n v="3.3238386840713425"/>
    <m/>
    <m/>
    <m/>
    <n v="1.1269973928440423E-2"/>
    <n v="-1.59E-5"/>
    <n v="2.8106999999999997E-5"/>
    <n v="2.1634999999999999E-5"/>
    <n v="9.0099999999999995E-5"/>
    <n v="1.41464E-4"/>
    <m/>
    <n v="6.5358530735573286"/>
    <m/>
    <m/>
    <n v="1.5015167629954095E-3"/>
    <m/>
    <n v="8.5507000000000007E-5"/>
    <n v="6.2679000000000001E-5"/>
    <n v="0.95389999999999997"/>
    <m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5358534455299377E-2"/>
    <m/>
    <m/>
    <m/>
    <m/>
  </r>
  <r>
    <x v="4"/>
    <x v="12"/>
    <s v="JPN"/>
    <n v="158"/>
    <n v="35235"/>
    <n v="756.17993472399598"/>
    <n v="3.3467509844200567"/>
    <n v="5.3555000000000001"/>
    <m/>
    <m/>
    <n v="1.3097844112267396E-2"/>
    <n v="-2.0399999999999998E-5"/>
    <n v="2.3462E-5"/>
    <n v="1.9317000000000002E-5"/>
    <n v="1.049E-4"/>
    <n v="1.4579E-4"/>
    <m/>
    <n v="6.6166448988929183"/>
    <m/>
    <m/>
    <n v="1.3902932990698235E-3"/>
    <m/>
    <n v="7.3446000000000001E-5"/>
    <n v="8.2269999999999997E-5"/>
    <n v="0.98239999999999994"/>
    <n v="3.083E-6"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616644561290741E-2"/>
    <m/>
    <m/>
    <m/>
    <m/>
  </r>
  <r>
    <x v="5"/>
    <x v="12"/>
    <s v="JPN"/>
    <n v="158"/>
    <n v="35436"/>
    <n v="809.85438537080938"/>
    <n v="3.5857231667901268"/>
    <n v="5.5481999999999996"/>
    <n v="5.6167788461538464E-4"/>
    <m/>
    <n v="1.445644741660256E-2"/>
    <n v="-2.5000000000000001E-5"/>
    <n v="2.9976000000000002E-5"/>
    <n v="1.8610999999999999E-5"/>
    <n v="1.003E-4"/>
    <n v="1.4885399999999999E-4"/>
    <m/>
    <n v="6.4186261070718329"/>
    <m/>
    <m/>
    <n v="1.5015167629954095E-3"/>
    <n v="0.103351851851852"/>
    <n v="6.9482999999999999E-5"/>
    <n v="6.9202999999999995E-5"/>
    <n v="1.0029999999999999"/>
    <n v="2.6299999999999998E-6"/>
    <m/>
    <m/>
    <m/>
    <m/>
    <m/>
    <m/>
    <m/>
    <n v="0"/>
    <n v="0"/>
    <n v="0"/>
    <n v="0"/>
    <s v="FLOAT"/>
    <s v="GBR"/>
    <n v="0"/>
    <m/>
    <m/>
    <m/>
    <m/>
    <m/>
    <m/>
    <m/>
    <m/>
    <m/>
    <m/>
    <m/>
    <m/>
    <m/>
    <m/>
    <n v="6.4186260104179382E-2"/>
    <m/>
    <m/>
    <m/>
    <m/>
  </r>
  <r>
    <x v="6"/>
    <x v="12"/>
    <s v="JPN"/>
    <n v="158"/>
    <n v="35713"/>
    <n v="784.56024416879006"/>
    <n v="3.4728204741215771"/>
    <n v="5.5651000000000002"/>
    <n v="5.5127644230769238E-4"/>
    <m/>
    <n v="1.2098759788188057E-2"/>
    <n v="-8.1000000000000004E-6"/>
    <n v="2.3965000000000002E-5"/>
    <n v="2.7711999999999998E-5"/>
    <n v="1.0779999999999999E-4"/>
    <n v="1.6228600000000001E-4"/>
    <m/>
    <n v="6.4608192049778159"/>
    <m/>
    <m/>
    <n v="1.5362740954721549E-3"/>
    <n v="0.10174905660377359"/>
    <n v="5.9481000000000002E-5"/>
    <n v="5.9308999999999997E-5"/>
    <n v="1.044"/>
    <n v="2.65E-6"/>
    <m/>
    <m/>
    <m/>
    <m/>
    <m/>
    <m/>
    <m/>
    <n v="0"/>
    <n v="0"/>
    <n v="0"/>
    <n v="0"/>
    <s v="FLOAT"/>
    <s v="GBR"/>
    <n v="0"/>
    <m/>
    <m/>
    <m/>
    <n v="6.5999999642372131E-2"/>
    <m/>
    <m/>
    <m/>
    <m/>
    <m/>
    <m/>
    <m/>
    <m/>
    <m/>
    <m/>
    <n v="6.4608193933963776E-2"/>
    <m/>
    <m/>
    <m/>
    <m/>
  </r>
  <r>
    <x v="7"/>
    <x v="12"/>
    <s v="JPN"/>
    <n v="158"/>
    <n v="36018"/>
    <n v="802.65422844133491"/>
    <n v="3.553583740961614"/>
    <n v="5.6966000000000001"/>
    <n v="5.294334134615385E-4"/>
    <m/>
    <n v="1.2484769640673257E-2"/>
    <n v="-1.6399999999999999E-5"/>
    <n v="2.7421000000000001E-5"/>
    <n v="2.3349E-5"/>
    <n v="1.2109999999999999E-4"/>
    <n v="1.7575800000000001E-4"/>
    <m/>
    <n v="6.4602850349928858"/>
    <m/>
    <m/>
    <n v="1.5362740954721549E-3"/>
    <n v="0.46795677799607072"/>
    <n v="5.2337999999999999E-5"/>
    <n v="4.8427999999999998E-5"/>
    <n v="1.0307999999999999"/>
    <n v="1.0243E-5"/>
    <m/>
    <m/>
    <m/>
    <m/>
    <m/>
    <m/>
    <m/>
    <n v="0"/>
    <n v="0"/>
    <n v="0"/>
    <n v="0"/>
    <s v="FLOAT"/>
    <s v="GBR"/>
    <n v="0"/>
    <m/>
    <m/>
    <m/>
    <n v="5.9999998658895493E-2"/>
    <m/>
    <m/>
    <m/>
    <m/>
    <m/>
    <m/>
    <m/>
    <m/>
    <m/>
    <m/>
    <n v="6.4602851867675781E-2"/>
    <m/>
    <m/>
    <m/>
    <m/>
  </r>
  <r>
    <x v="8"/>
    <x v="12"/>
    <s v="JPN"/>
    <n v="158"/>
    <n v="36315"/>
    <n v="793.74913947404661"/>
    <n v="3.5138759987283228"/>
    <n v="5.6561000000000003"/>
    <n v="6.1680552884615383E-4"/>
    <m/>
    <n v="1.39758273061553E-2"/>
    <n v="-2.1800000000000001E-5"/>
    <n v="3.2874999999999999E-5"/>
    <n v="2.5968000000000003E-5"/>
    <n v="1.6869999999999998E-4"/>
    <n v="2.19621E-4"/>
    <m/>
    <n v="6.4134822479576865"/>
    <m/>
    <m/>
    <n v="1.4667594305186637E-3"/>
    <n v="0.4255716694772344"/>
    <n v="6.2444E-5"/>
    <n v="6.0940999999999998E-5"/>
    <n v="1.0801000000000001"/>
    <n v="1.8885999999999998E-5"/>
    <m/>
    <m/>
    <m/>
    <m/>
    <m/>
    <m/>
    <m/>
    <n v="0"/>
    <n v="0"/>
    <n v="0"/>
    <n v="0"/>
    <s v="FLOAT"/>
    <s v="GBR"/>
    <n v="0"/>
    <m/>
    <m/>
    <m/>
    <n v="5.7599999010562897E-2"/>
    <m/>
    <m/>
    <m/>
    <m/>
    <m/>
    <m/>
    <m/>
    <m/>
    <m/>
    <m/>
    <n v="6.413482129573822E-2"/>
    <m/>
    <m/>
    <m/>
    <m/>
  </r>
  <r>
    <x v="9"/>
    <x v="12"/>
    <s v="JPN"/>
    <n v="158"/>
    <n v="36557"/>
    <n v="835.40771945181507"/>
    <n v="3.6994552639961862"/>
    <n v="5.9314"/>
    <n v="7.915497596153846E-4"/>
    <m/>
    <n v="1.8630651997888582E-2"/>
    <n v="-1.95E-5"/>
    <n v="3.2953000000000001E-5"/>
    <n v="2.8176000000000003E-5"/>
    <n v="1.6809999999999999E-4"/>
    <n v="2.1260699999999999E-4"/>
    <n v="11.32"/>
    <n v="6.4035640962226728"/>
    <m/>
    <m/>
    <n v="1.4667594305186637E-3"/>
    <n v="0.32877529566360059"/>
    <n v="6.2151999999999997E-5"/>
    <n v="6.0318000000000001E-5"/>
    <n v="1.1215000000000002"/>
    <n v="5.7587999999999998E-5"/>
    <m/>
    <m/>
    <m/>
    <m/>
    <m/>
    <m/>
    <m/>
    <n v="0"/>
    <n v="0"/>
    <n v="0"/>
    <n v="0"/>
    <s v="FLOAT"/>
    <s v="GBR"/>
    <n v="0"/>
    <m/>
    <m/>
    <m/>
    <n v="4.8000000417232513E-2"/>
    <m/>
    <m/>
    <m/>
    <m/>
    <m/>
    <n v="0.54957568645477295"/>
    <m/>
    <m/>
    <m/>
    <m/>
    <n v="6.403563916683197E-2"/>
    <m/>
    <m/>
    <m/>
    <m/>
  </r>
  <r>
    <x v="10"/>
    <x v="12"/>
    <s v="JPN"/>
    <n v="158"/>
    <n v="36807"/>
    <n v="863.39554975955662"/>
    <n v="3.8242806468914421"/>
    <n v="6.3093000000000004"/>
    <n v="7.6242572115384623E-4"/>
    <m/>
    <n v="2.1344074196240424E-2"/>
    <n v="-2.37E-5"/>
    <n v="3.6627E-5"/>
    <n v="2.8394999999999998E-5"/>
    <n v="1.63E-4"/>
    <n v="1.9865E-4"/>
    <n v="9.86"/>
    <n v="6.4256360000000008"/>
    <m/>
    <m/>
    <n v="1.1052831727605095E-3"/>
    <n v="0.34016098226466585"/>
    <n v="6.3367000000000005E-5"/>
    <n v="6.3140999999999997E-5"/>
    <n v="1.0971"/>
    <n v="6.9380000000000003E-5"/>
    <m/>
    <m/>
    <m/>
    <m/>
    <m/>
    <m/>
    <m/>
    <n v="0"/>
    <n v="0"/>
    <n v="0"/>
    <n v="0"/>
    <s v="FLOAT"/>
    <s v="GBR"/>
    <n v="0"/>
    <m/>
    <m/>
    <m/>
    <n v="6.4000003039836884E-2"/>
    <m/>
    <m/>
    <m/>
    <m/>
    <m/>
    <n v="-0.10831531882286072"/>
    <m/>
    <m/>
    <m/>
    <m/>
    <n v="6.4256362617015839E-2"/>
    <m/>
    <m/>
    <m/>
    <m/>
  </r>
  <r>
    <x v="11"/>
    <x v="12"/>
    <s v="JPN"/>
    <n v="158"/>
    <n v="37112"/>
    <n v="829.3004957965079"/>
    <n v="3.6719812386911674"/>
    <n v="6.0151000000000003"/>
    <n v="8.2587451923076937E-4"/>
    <m/>
    <n v="2.3512541308730806E-2"/>
    <n v="-1.3199999999999999E-5"/>
    <n v="3.1191E-5"/>
    <n v="3.1058999999999995E-5"/>
    <n v="1.584E-4"/>
    <n v="1.9145499999999999E-4"/>
    <n v="10.95"/>
    <n v="6.1855060000000002"/>
    <m/>
    <m/>
    <n v="1.140040505237255E-3"/>
    <n v="0.30998362720403022"/>
    <n v="7.1489999999999995E-5"/>
    <n v="7.1459999999999997E-5"/>
    <n v="1.1299435028248588"/>
    <n v="9.4779999999999997E-5"/>
    <m/>
    <m/>
    <m/>
    <m/>
    <m/>
    <m/>
    <m/>
    <n v="0"/>
    <n v="0"/>
    <n v="0"/>
    <n v="0"/>
    <s v="FLOAT"/>
    <s v="GBR"/>
    <n v="0"/>
    <m/>
    <m/>
    <n v="0.30596640706062317"/>
    <n v="5.7999998331069946E-2"/>
    <m/>
    <m/>
    <m/>
    <m/>
    <m/>
    <n v="0.10600575804710388"/>
    <m/>
    <m/>
    <m/>
    <m/>
    <n v="6.1855059117078781E-2"/>
    <m/>
    <m/>
    <m/>
    <n v="0.18198320269584656"/>
  </r>
  <r>
    <x v="12"/>
    <x v="12"/>
    <s v="JPN"/>
    <n v="158"/>
    <n v="37414"/>
    <n v="844.17597690704019"/>
    <n v="3.7384372772591572"/>
    <n v="6.0461999999999998"/>
    <n v="7.7802788461538478E-4"/>
    <m/>
    <n v="2.1881460461464913E-2"/>
    <n v="-1.1000000000000001E-6"/>
    <n v="2.9447000000000001E-5"/>
    <n v="3.7722000000000002E-5"/>
    <n v="1.5090000000000001E-4"/>
    <n v="1.86422E-4"/>
    <n v="8.4"/>
    <n v="6.3315359999999998"/>
    <m/>
    <m/>
    <n v="1.1817493042093497E-3"/>
    <n v="0.32153877005347586"/>
    <n v="7.3508000000000002E-5"/>
    <n v="7.3479999999999994E-5"/>
    <n v="1.1363636363636365"/>
    <n v="9.1800999999999997E-5"/>
    <m/>
    <m/>
    <m/>
    <m/>
    <m/>
    <m/>
    <m/>
    <n v="0"/>
    <n v="0"/>
    <n v="0"/>
    <n v="0"/>
    <s v="FLOAT"/>
    <s v="GBR"/>
    <n v="0"/>
    <m/>
    <m/>
    <n v="6.5880082547664642E-2"/>
    <n v="6.4000003039836884E-2"/>
    <m/>
    <m/>
    <m/>
    <m/>
    <m/>
    <n v="-0.28094631433486938"/>
    <m/>
    <m/>
    <m/>
    <m/>
    <n v="6.3315361738204956E-2"/>
    <m/>
    <m/>
    <m/>
    <n v="6.4940042793750763E-2"/>
  </r>
  <r>
    <x v="13"/>
    <x v="12"/>
    <s v="JPN"/>
    <n v="158"/>
    <n v="37766"/>
    <n v="837.20807075146956"/>
    <n v="3.7072309315353431"/>
    <n v="5.9226000000000001"/>
    <n v="7.3850240384615393E-4"/>
    <m/>
    <n v="1.8800950462220287E-2"/>
    <n v="-2.3E-6"/>
    <n v="2.8445E-5"/>
    <n v="3.6267999999999999E-5"/>
    <n v="1.416E-4"/>
    <n v="1.8159099999999999E-4"/>
    <n v="10.220000000000001"/>
    <n v="6.296513"/>
    <m/>
    <m/>
    <n v="1.0010111753302727E-3"/>
    <n v="0.32065070422535213"/>
    <n v="8.3107000000000002E-5"/>
    <n v="8.3107000000000002E-5"/>
    <n v="1.1396011396011396"/>
    <n v="9.4350000000000003E-5"/>
    <m/>
    <m/>
    <m/>
    <m/>
    <m/>
    <m/>
    <m/>
    <n v="0"/>
    <n v="0"/>
    <n v="0"/>
    <n v="0"/>
    <s v="FLOAT"/>
    <s v="GBR"/>
    <n v="0"/>
    <m/>
    <m/>
    <n v="0.31382054090499878"/>
    <n v="5.6000001728534698E-2"/>
    <m/>
    <m/>
    <m/>
    <m/>
    <m/>
    <n v="-1.9509419798851013E-2"/>
    <m/>
    <m/>
    <m/>
    <m/>
    <n v="6.2965132296085358E-2"/>
    <m/>
    <m/>
    <m/>
    <n v="0.18491026759147644"/>
  </r>
  <r>
    <x v="14"/>
    <x v="12"/>
    <s v="JPN"/>
    <n v="158"/>
    <n v="38138"/>
    <n v="835.70192458964812"/>
    <n v="3.7004920196680744"/>
    <n v="6.2304000000000004"/>
    <n v="7.7282716346153849E-4"/>
    <m/>
    <n v="1.818787599062615E-2"/>
    <n v="-7.9999999999999996E-6"/>
    <n v="2.9672999999999999E-5"/>
    <n v="3.3871000000000001E-5"/>
    <n v="1.3030000000000002E-4"/>
    <n v="1.77689E-4"/>
    <n v="10.95"/>
    <n v="6.2726699999999997"/>
    <m/>
    <m/>
    <n v="8.2027304645119581E-4"/>
    <n v="0.32551951547779273"/>
    <n v="7.6669999999999996E-5"/>
    <n v="7.6662999999999994E-5"/>
    <n v="1.1560693641618498"/>
    <n v="1.00874E-4"/>
    <m/>
    <m/>
    <m/>
    <m/>
    <m/>
    <m/>
    <m/>
    <n v="0"/>
    <n v="0"/>
    <n v="0"/>
    <n v="0"/>
    <s v="FLOAT"/>
    <s v="GBR"/>
    <n v="0"/>
    <m/>
    <m/>
    <n v="7.7886588871479034E-2"/>
    <n v="5.000000074505806E-2"/>
    <m/>
    <m/>
    <m/>
    <m/>
    <m/>
    <n v="4.8914957791566849E-2"/>
    <m/>
    <m/>
    <m/>
    <m/>
    <n v="6.2726698815822601E-2"/>
    <m/>
    <m/>
    <m/>
    <n v="6.3943296670913696E-2"/>
  </r>
  <r>
    <x v="15"/>
    <x v="12"/>
    <s v="JPN"/>
    <n v="158"/>
    <n v="38427"/>
    <n v="860.12439170375001"/>
    <n v="3.8094550407834511"/>
    <n v="5.8714000000000004"/>
    <n v="8.654E-4"/>
    <n v="7.0719602977667495E-2"/>
    <n v="1.8195444811263114E-2"/>
    <n v="-2.7999999999999999E-6"/>
    <n v="2.9357E-5"/>
    <n v="3.7147000000000002E-5"/>
    <n v="1.3300000000000001E-4"/>
    <n v="1.8480699999999999E-4"/>
    <n v="9.1300000000000008"/>
    <n v="6.2646620000000004"/>
    <m/>
    <m/>
    <n v="8.202730464511957E-4"/>
    <n v="0.3060186104218362"/>
    <n v="6.2156999999999995E-5"/>
    <n v="6.1115E-5"/>
    <n v="1.2232415902140672"/>
    <n v="9.3227999999999996E-5"/>
    <m/>
    <m/>
    <m/>
    <m/>
    <m/>
    <m/>
    <m/>
    <n v="0"/>
    <n v="0"/>
    <n v="0"/>
    <n v="0"/>
    <s v="FLOAT"/>
    <s v="GBR"/>
    <n v="0"/>
    <m/>
    <m/>
    <n v="9.0439349412918091E-2"/>
    <n v="5.4000001400709152E-2"/>
    <m/>
    <m/>
    <m/>
    <m/>
    <m/>
    <n v="-3.6635249853134155E-2"/>
    <m/>
    <m/>
    <m/>
    <m/>
    <n v="6.2646619975566864E-2"/>
    <m/>
    <m/>
    <m/>
    <n v="7.2219677269458771E-2"/>
  </r>
  <r>
    <x v="16"/>
    <x v="12"/>
    <s v="JPN"/>
    <n v="158"/>
    <n v="38622"/>
    <n v="916.44658484801414"/>
    <n v="4.1147795861543219"/>
    <n v="6.1669999999999998"/>
    <n v="8.6570000000000006E-4"/>
    <n v="0.12625"/>
    <n v="1.6045899750365144E-2"/>
    <n v="6.9E-6"/>
    <n v="3.2168000000000001E-5"/>
    <n v="4.8875999999999998E-5"/>
    <n v="1.4799999999999999E-4"/>
    <n v="1.8469299999999999E-4"/>
    <n v="10.220000000000001"/>
    <n v="6.01959"/>
    <m/>
    <m/>
    <n v="7.9551500374655266E-4"/>
    <n v="0.31226500000000001"/>
    <n v="8.5326000000000003E-5"/>
    <n v="8.3224000000000001E-5"/>
    <n v="1.3745704467353952"/>
    <n v="9.9838000000000002E-5"/>
    <m/>
    <m/>
    <m/>
    <m/>
    <m/>
    <m/>
    <m/>
    <n v="0"/>
    <n v="0"/>
    <n v="0"/>
    <n v="0"/>
    <s v="FLOAT"/>
    <s v="GBR"/>
    <n v="0"/>
    <n v="0.94516110420227051"/>
    <m/>
    <n v="0.18288762867450714"/>
    <n v="4.8000000417232513E-2"/>
    <m/>
    <m/>
    <m/>
    <m/>
    <m/>
    <n v="0.82712858915328979"/>
    <n v="5.5199999362230301E-2"/>
    <m/>
    <m/>
    <m/>
    <n v="6.0195900499820709E-2"/>
    <n v="0.10085749626159668"/>
    <m/>
    <m/>
    <n v="0.11544381082057953"/>
  </r>
  <r>
    <x v="17"/>
    <x v="12"/>
    <s v="JPN"/>
    <n v="158"/>
    <n v="38866"/>
    <n v="951.5257551587506"/>
    <n v="4.2619988915623477"/>
    <n v="6.66"/>
    <n v="8.7389999999999994E-4"/>
    <n v="0.12224938875305623"/>
    <n v="1.7063906126036896E-2"/>
    <n v="-6.9999999999999999E-6"/>
    <n v="4.4304000000000001E-5"/>
    <n v="5.2407999999999997E-5"/>
    <n v="1.4999999999999999E-4"/>
    <n v="1.8309000000000001E-4"/>
    <n v="10.290000000000001"/>
    <n v="5.87697"/>
    <m/>
    <m/>
    <n v="8.0203027814251143E-4"/>
    <n v="0.3129046454767726"/>
    <n v="8.8160999999999998E-5"/>
    <n v="7.9453E-5"/>
    <n v="1.3698630136986301"/>
    <n v="1.20071E-4"/>
    <m/>
    <m/>
    <m/>
    <m/>
    <m/>
    <m/>
    <m/>
    <n v="0"/>
    <n v="0"/>
    <n v="0"/>
    <n v="0"/>
    <s v="FLOAT"/>
    <s v="GBR"/>
    <n v="0"/>
    <n v="-5.0011612474918365E-2"/>
    <m/>
    <n v="5.8922711759805679E-2"/>
    <n v="3.7599999457597733E-2"/>
    <m/>
    <m/>
    <m/>
    <m/>
    <m/>
    <n v="-0.11498910933732986"/>
    <n v="6.273999810218811E-2"/>
    <m/>
    <m/>
    <m/>
    <n v="5.8769699186086655E-2"/>
    <n v="5.5525582283735275E-2"/>
    <m/>
    <m/>
    <n v="4.8261355608701706E-2"/>
  </r>
  <r>
    <x v="18"/>
    <x v="12"/>
    <s v="JPN"/>
    <n v="158"/>
    <n v="39251"/>
    <n v="899.59491477924121"/>
    <n v="4.0339126437470965"/>
    <n v="6.7214"/>
    <n v="8.608E-4"/>
    <n v="0.1535796766743649"/>
    <n v="1.6772506531513756E-2"/>
    <n v="-4.2000000000000004E-6"/>
    <n v="6.5455000000000003E-5"/>
    <n v="6.5705999999999997E-5"/>
    <n v="1.4999999999999999E-4"/>
    <n v="2.0492000000000001E-4"/>
    <n v="10.220000000000001"/>
    <n v="5.9188670000000005"/>
    <m/>
    <m/>
    <n v="7.7820499774347693E-4"/>
    <n v="0.29684757505773673"/>
    <n v="9.2956999999999998E-5"/>
    <n v="8.1503999999999998E-5"/>
    <n v="1.3793103448275863"/>
    <n v="1.33843E-4"/>
    <m/>
    <m/>
    <m/>
    <m/>
    <m/>
    <m/>
    <m/>
    <n v="0"/>
    <n v="0"/>
    <n v="0"/>
    <n v="0"/>
    <s v="FLOAT"/>
    <s v="GBR"/>
    <n v="0"/>
    <n v="7.3316417634487152E-2"/>
    <m/>
    <n v="3.1312666833400726E-2"/>
    <n v="3.6400001496076584E-2"/>
    <m/>
    <m/>
    <m/>
    <m/>
    <m/>
    <n v="-3.5567957907915115E-2"/>
    <n v="9.6479997038841248E-2"/>
    <m/>
    <m/>
    <m/>
    <n v="5.9188671410083771E-2"/>
    <n v="9.3048401176929474E-2"/>
    <m/>
    <m/>
    <n v="3.3856332302093506E-2"/>
  </r>
  <r>
    <x v="19"/>
    <x v="12"/>
    <s v="JPN"/>
    <n v="158"/>
    <n v="39688"/>
    <n v="932.67486393872196"/>
    <n v="4.2032148449663262"/>
    <n v="7.1002999999999998"/>
    <n v="9.3809999999999998E-4"/>
    <n v="0.14764397905759163"/>
    <n v="1.7760237624637649E-2"/>
    <n v="8.0000000000000007E-7"/>
    <n v="6.6104000000000003E-5"/>
    <n v="7.0060999999999992E-5"/>
    <n v="1.55E-4"/>
    <n v="2.1492200000000001E-4"/>
    <n v="11.129999999999999"/>
    <n v="6.1071059999999999"/>
    <m/>
    <m/>
    <n v="8.1117978578345467E-4"/>
    <n v="0.27230680628272252"/>
    <n v="9.6688000000000007E-5"/>
    <n v="7.9714000000000003E-5"/>
    <n v="1.3605442176870748"/>
    <n v="1.6324500000000001E-4"/>
    <m/>
    <m/>
    <m/>
    <m/>
    <m/>
    <m/>
    <m/>
    <n v="0"/>
    <n v="0"/>
    <n v="0"/>
    <n v="0"/>
    <s v="FLOAT"/>
    <s v="GBR"/>
    <n v="0"/>
    <n v="0.30474227666854858"/>
    <m/>
    <n v="7.1014441549777985E-2"/>
    <n v="3.8479998707771301E-2"/>
    <m/>
    <m/>
    <m/>
    <m/>
    <m/>
    <n v="0.19232945144176483"/>
    <n v="8.0570004880428314E-2"/>
    <m/>
    <m/>
    <m/>
    <n v="6.1071060597896576E-2"/>
    <n v="9.6065990626811981E-2"/>
    <m/>
    <m/>
    <n v="5.4747220128774643E-2"/>
  </r>
  <r>
    <x v="20"/>
    <x v="12"/>
    <s v="JPN"/>
    <n v="158"/>
    <n v="40077"/>
    <n v="1011.941961723682"/>
    <n v="4.5430633542110508"/>
    <n v="6.8503999999999996"/>
    <n v="1.1733E-3"/>
    <n v="0.14488636363636365"/>
    <n v="1.8937189233685658E-2"/>
    <n v="-2.9799999999999999E-5"/>
    <n v="8.2000000000000001E-5"/>
    <n v="5.6999999999999996E-5"/>
    <n v="1.7799999999999999E-4"/>
    <n v="2.4809499999999999E-4"/>
    <n v="10.77"/>
    <n v="6.1426060000000007"/>
    <m/>
    <m/>
    <n v="8.4415457382343252E-4"/>
    <n v="0.26064015151515146"/>
    <n v="1.06469E-4"/>
    <n v="8.2125000000000004E-5"/>
    <n v="1.3377926421404682"/>
    <n v="1.86045E-4"/>
    <m/>
    <m/>
    <m/>
    <m/>
    <m/>
    <m/>
    <m/>
    <n v="1"/>
    <n v="1"/>
    <n v="0"/>
    <n v="0"/>
    <s v="FLOAT"/>
    <s v="GBR"/>
    <n v="0"/>
    <n v="-0.18456022441387177"/>
    <m/>
    <n v="3.3632628619670868E-2"/>
    <n v="4.1600000113248825E-2"/>
    <m/>
    <m/>
    <m/>
    <m/>
    <m/>
    <n v="-0.26568049192428589"/>
    <n v="9.4400003552436829E-2"/>
    <m/>
    <m/>
    <m/>
    <n v="6.1426058411598206E-2"/>
    <n v="6.9319762289524078E-2"/>
    <m/>
    <m/>
    <n v="3.7616312503814697E-2"/>
  </r>
  <r>
    <x v="21"/>
    <x v="12"/>
    <s v="JPN"/>
    <n v="158"/>
    <n v="40380"/>
    <n v="956.43801386825157"/>
    <n v="4.2920648060470858"/>
    <n v="7.3992000000000004"/>
    <n v="1.0812E-3"/>
    <n v="0.14047410008779632"/>
    <n v="1.8142463066804365E-2"/>
    <n v="1.6500000000000001E-5"/>
    <n v="6.3E-5"/>
    <n v="8.0000000000000007E-5"/>
    <n v="1.8699999999999999E-4"/>
    <n v="2.4561199999999998E-4"/>
    <n v="9.1300000000000008"/>
    <n v="6.156536"/>
    <m/>
    <m/>
    <n v="8.7712936186341037E-4"/>
    <n v="0.24111150131694464"/>
    <n v="1.03231E-4"/>
    <n v="8.3555999999999998E-5"/>
    <n v="1.3333333333333333"/>
    <n v="1.7895300000000001E-4"/>
    <m/>
    <m/>
    <m/>
    <m/>
    <m/>
    <m/>
    <m/>
    <n v="0"/>
    <n v="0"/>
    <n v="0"/>
    <n v="0"/>
    <s v="FLOAT"/>
    <s v="GBR"/>
    <n v="0"/>
    <n v="3.8198981434106827E-2"/>
    <m/>
    <n v="0.16563737392425537"/>
    <n v="4.0479999035596848E-2"/>
    <m/>
    <m/>
    <m/>
    <m/>
    <m/>
    <n v="-5.2712224423885345E-2"/>
    <n v="8.2010000944137573E-2"/>
    <m/>
    <m/>
    <m/>
    <n v="6.1565358191728592E-2"/>
    <n v="7.7687069773674011E-2"/>
    <m/>
    <m/>
    <n v="0.10305868834257126"/>
  </r>
  <r>
    <x v="22"/>
    <x v="12"/>
    <s v="JPN"/>
    <n v="158"/>
    <n v="40684"/>
    <n v="1012.69479402222"/>
    <n v="4.548558159272055"/>
    <n v="7.2565999999999997"/>
    <n v="1.1485999999999998E-3"/>
    <n v="0.13600000000000001"/>
    <n v="1.6916314123616088E-2"/>
    <n v="1.8100000000000003E-5"/>
    <n v="7.0999999999999991E-5"/>
    <n v="9.1000000000000003E-5"/>
    <n v="1.95E-4"/>
    <n v="2.61733E-4"/>
    <n v="7.9200000000000008"/>
    <n v="6.3756079999999997"/>
    <m/>
    <m/>
    <n v="9.1669910751138368E-4"/>
    <n v="0.24701688888888892"/>
    <n v="1.01462E-4"/>
    <n v="7.6735000000000003E-5"/>
    <n v="1.5267175572519083"/>
    <n v="1.7345800000000001E-4"/>
    <m/>
    <m/>
    <m/>
    <m/>
    <m/>
    <m/>
    <m/>
    <n v="0"/>
    <n v="0"/>
    <n v="0"/>
    <n v="0"/>
    <s v="FLOAT"/>
    <s v="GBR"/>
    <n v="0"/>
    <n v="0.56729888916015625"/>
    <m/>
    <n v="6.3906408846378326E-2"/>
    <n v="3.5999998450279236E-2"/>
    <m/>
    <m/>
    <m/>
    <m/>
    <m/>
    <n v="0.48016175627708435"/>
    <n v="5.0299998372793198E-2"/>
    <m/>
    <m/>
    <m/>
    <n v="6.3756078481674194E-2"/>
    <n v="7.4452131986618042E-2"/>
    <m/>
    <m/>
    <n v="4.9953203648328781E-2"/>
  </r>
  <r>
    <x v="23"/>
    <x v="12"/>
    <s v="JPN"/>
    <n v="158"/>
    <n v="41001"/>
    <n v="1008.3603082851638"/>
    <n v="4.5267862901624172"/>
    <n v="7.7394999999999996"/>
    <n v="1.1682999999999999E-3"/>
    <n v="0.13784461152882205"/>
    <n v="1.7120672280814132E-2"/>
    <n v="2.0000000000000002E-7"/>
    <n v="8.7999999999999998E-5"/>
    <n v="9.0000000000000006E-5"/>
    <n v="2.1800000000000001E-4"/>
    <n v="3.0191000000000001E-4"/>
    <n v="8.2100000000000009"/>
    <n v="6.3377560000000006"/>
    <m/>
    <m/>
    <n v="1.0982383440896865E-3"/>
    <n v="0.22373767752715121"/>
    <n v="1.13769E-4"/>
    <n v="8.4581999999999998E-5"/>
    <n v="1.8348623853211008"/>
    <n v="1.9701899999999999E-4"/>
    <n v="1.7E-5"/>
    <m/>
    <m/>
    <m/>
    <n v="37.145122528076172"/>
    <n v="115.96772003173828"/>
    <n v="51.052333831787109"/>
    <n v="0"/>
    <n v="0"/>
    <n v="0"/>
    <n v="0"/>
    <s v="FLOAT"/>
    <s v="GBR"/>
    <n v="0"/>
    <n v="7.3621183633804321E-2"/>
    <m/>
    <n v="9.0188980102539063E-2"/>
    <n v="3.351999819278717E-2"/>
    <m/>
    <m/>
    <m/>
    <m/>
    <m/>
    <n v="1.2534953653812408E-2"/>
    <n v="5.1550000905990601E-2"/>
    <m/>
    <m/>
    <m/>
    <n v="6.3377559185028076E-2"/>
    <n v="5.2196178585290909E-2"/>
    <m/>
    <m/>
    <n v="6.1854489147663116E-2"/>
  </r>
  <r>
    <x v="24"/>
    <x v="12"/>
    <s v="JPN"/>
    <n v="158"/>
    <n v="41350"/>
    <n v="1119.4156711003627"/>
    <n v="5.0247400393699859"/>
    <n v="7.5259"/>
    <n v="1.3893E-3"/>
    <n v="0.16442451420029897"/>
    <n v="1.7665627366675589E-2"/>
    <n v="-1.0499999999999999E-5"/>
    <n v="1.17E-4"/>
    <n v="1.13E-4"/>
    <n v="2.5099999999999998E-4"/>
    <n v="3.3384499999999999E-4"/>
    <n v="10.37"/>
    <n v="6.463794"/>
    <m/>
    <m/>
    <n v="1.1584157876014501E-3"/>
    <n v="0.24374289985052314"/>
    <n v="9.8170000000000004E-5"/>
    <n v="7.8128999999999997E-5"/>
    <n v="1.7467248908296944"/>
    <n v="2.14859E-4"/>
    <n v="2.0999999999999999E-5"/>
    <m/>
    <m/>
    <m/>
    <n v="37.7933349609375"/>
    <n v="109.20981597900391"/>
    <n v="48.194068908691406"/>
    <n v="0"/>
    <n v="0"/>
    <n v="0"/>
    <n v="0"/>
    <s v="FLOAT"/>
    <s v="GBR"/>
    <n v="0"/>
    <n v="0.24448436498641968"/>
    <m/>
    <n v="-6.5036386251449585E-2"/>
    <n v="4.1600000113248825E-2"/>
    <m/>
    <m/>
    <m/>
    <m/>
    <m/>
    <n v="0.16951824724674225"/>
    <n v="5.4779995232820511E-2"/>
    <m/>
    <m/>
    <m/>
    <n v="6.4637936651706696E-2"/>
    <n v="6.4066201448440552E-2"/>
    <m/>
    <m/>
    <n v="-1.171819306910038E-2"/>
  </r>
  <r>
    <x v="25"/>
    <x v="12"/>
    <s v="JPN"/>
    <n v="158"/>
    <n v="41775"/>
    <n v="1123.4641532016756"/>
    <n v="5.0423648857920744"/>
    <n v="7.8963000000000001"/>
    <n v="1.5253E-3"/>
    <n v="0.16172680412371135"/>
    <n v="1.9334552317126302E-2"/>
    <n v="1.176E-4"/>
    <n v="1.2899999999999999E-4"/>
    <n v="1.36E-4"/>
    <n v="3.0699999999999998E-4"/>
    <n v="4.0721099999999999E-4"/>
    <n v="9.31"/>
    <n v="6.2071199999999997"/>
    <m/>
    <m/>
    <n v="1.2159945250757346E-3"/>
    <n v="0.2639555412371134"/>
    <n v="1.18433E-4"/>
    <n v="8.5316999999999996E-5"/>
    <n v="2.1390374331550799"/>
    <n v="2.7378999999999999E-4"/>
    <n v="2.4000000000000001E-5"/>
    <m/>
    <m/>
    <m/>
    <n v="38.484344482421875"/>
    <n v="96.082740783691406"/>
    <n v="32.666675567626953"/>
    <n v="0"/>
    <n v="0"/>
    <n v="0"/>
    <n v="0"/>
    <s v="FLOAT"/>
    <s v="GBR"/>
    <n v="0"/>
    <n v="0.34495964646339417"/>
    <m/>
    <n v="5.7913511991500854E-2"/>
    <n v="4.3680001050233841E-2"/>
    <m/>
    <m/>
    <m/>
    <m/>
    <m/>
    <n v="0.28489097952842712"/>
    <n v="3.9949998259544373E-2"/>
    <m/>
    <m/>
    <m/>
    <n v="6.2071200460195541E-2"/>
    <n v="5.1331393420696259E-2"/>
    <m/>
    <m/>
    <n v="5.0796754658222198E-2"/>
  </r>
  <r>
    <x v="26"/>
    <x v="12"/>
    <s v="JPN"/>
    <n v="158"/>
    <n v="42196"/>
    <n v="1051.1234951180206"/>
    <n v="4.7173419826553404"/>
    <n v="8.1216000000000008"/>
    <n v="1.5870999999999999E-3"/>
    <n v="0.18187274909963985"/>
    <n v="2.1275954810507744E-2"/>
    <n v="2.34E-5"/>
    <n v="1.7200000000000001E-4"/>
    <n v="1.18E-4"/>
    <n v="3.3300000000000002E-4"/>
    <n v="4.52101E-4"/>
    <n v="10.15"/>
    <n v="6.2547669999999993"/>
    <m/>
    <m/>
    <n v="1.3881606509889427E-3"/>
    <n v="0.2462995198079232"/>
    <n v="1.8701899999999999E-4"/>
    <n v="1.6885700000000001E-4"/>
    <n v="2.0151133501259446"/>
    <n v="3.9083400000000001E-4"/>
    <n v="3.8999999999999999E-5"/>
    <m/>
    <m/>
    <m/>
    <n v="38.0931396484375"/>
    <n v="100.55139923095703"/>
    <n v="36.129722595214844"/>
    <n v="0"/>
    <n v="0"/>
    <n v="0"/>
    <n v="0"/>
    <s v="FLOAT"/>
    <s v="GBR"/>
    <n v="0"/>
    <n v="0.5441056489944458"/>
    <m/>
    <n v="3.3600043505430222E-2"/>
    <n v="4.487999901175499E-2"/>
    <m/>
    <m/>
    <m/>
    <m/>
    <m/>
    <n v="0.36893653869628906"/>
    <n v="3.4669999033212662E-2"/>
    <m/>
    <m/>
    <m/>
    <n v="6.2547668814659119E-2"/>
    <n v="4.7461029142141342E-2"/>
    <m/>
    <m/>
    <n v="3.9240021258592606E-2"/>
  </r>
  <r>
    <x v="27"/>
    <x v="12"/>
    <s v="JPN"/>
    <n v="158"/>
    <n v="42643"/>
    <n v="1061.9491123982837"/>
    <n v="4.7656547969652987"/>
    <n v="8.0289999999999999"/>
    <n v="1.91E-3"/>
    <n v="0.2054164537557486"/>
    <n v="2.370554623497341E-2"/>
    <n v="-5.7399999999999999E-5"/>
    <n v="2.2100000000000001E-4"/>
    <n v="1.6699999999999999E-4"/>
    <n v="3.7599999999999998E-4"/>
    <n v="5.1852599999999995E-4"/>
    <n v="11.06"/>
    <n v="4.5210000000000008"/>
    <m/>
    <m/>
    <n v="1.6218961199439591E-3"/>
    <n v="0.21525038323965251"/>
    <n v="2.2639000000000001E-4"/>
    <n v="2.2367900000000001E-4"/>
    <n v="2.0779220779220777"/>
    <n v="4.1514399999999999E-4"/>
    <n v="5.8999999999999998E-5"/>
    <m/>
    <m/>
    <m/>
    <n v="38.173206329345703"/>
    <n v="105.71656799316406"/>
    <n v="44.337627410888672"/>
    <n v="0"/>
    <n v="0"/>
    <n v="1"/>
    <n v="1"/>
    <s v="PEG"/>
    <s v="GBR"/>
    <n v="0"/>
    <n v="-0.34397256374359131"/>
    <m/>
    <n v="2.8323167935013771E-2"/>
    <n v="5.000000074505806E-2"/>
    <m/>
    <m/>
    <m/>
    <m/>
    <m/>
    <n v="-0.37234267592430115"/>
    <n v="3.8630001246929169E-2"/>
    <m/>
    <m/>
    <m/>
    <n v="4.521000012755394E-2"/>
    <n v="2.4246403947472572E-2"/>
    <m/>
    <m/>
    <n v="3.916158527135849E-2"/>
  </r>
  <r>
    <x v="28"/>
    <x v="12"/>
    <s v="JPN"/>
    <n v="158"/>
    <n v="43145"/>
    <n v="1248.8829760111253"/>
    <n v="5.6174532569880737"/>
    <n v="8.4286999999999992"/>
    <n v="2.4318E-3"/>
    <n v="0.19416590701914313"/>
    <n v="2.5711283703769051E-2"/>
    <n v="-4.0000000000000003E-5"/>
    <n v="2.8199999999999997E-4"/>
    <n v="1.6999999999999999E-4"/>
    <n v="3.4200000000000002E-4"/>
    <n v="5.3262600000000002E-4"/>
    <n v="10.549999999999999"/>
    <n v="4.3614999999999995"/>
    <m/>
    <m/>
    <n v="1.7701186124520183E-3"/>
    <n v="0.18835597082953509"/>
    <n v="2.2005399999999999E-4"/>
    <n v="2.1975799999999999E-4"/>
    <n v="2.061855670103093"/>
    <n v="5.0530900000000001E-4"/>
    <n v="8.1000000000000004E-5"/>
    <m/>
    <m/>
    <m/>
    <n v="38.753288269042969"/>
    <n v="138.56497192382813"/>
    <n v="39.420772552490234"/>
    <n v="0"/>
    <n v="0"/>
    <n v="1"/>
    <n v="1"/>
    <s v="PEG"/>
    <s v="GBR"/>
    <n v="0.88"/>
    <n v="-0.26109245419502258"/>
    <m/>
    <n v="5.6762594729661942E-2"/>
    <n v="5.6800000369548798E-2"/>
    <m/>
    <m/>
    <m/>
    <m/>
    <m/>
    <n v="-0.30875387787818909"/>
    <n v="5.8929994702339172E-2"/>
    <m/>
    <m/>
    <m/>
    <n v="4.3614998459815979E-2"/>
    <n v="4.073512926697731E-2"/>
    <m/>
    <m/>
    <n v="5.6781299412250519E-2"/>
  </r>
  <r>
    <x v="29"/>
    <x v="12"/>
    <s v="JPN"/>
    <n v="158"/>
    <n v="43626"/>
    <n v="1143.1368450006876"/>
    <n v="5.1385758121432348"/>
    <n v="8.5104000000000006"/>
    <n v="2.1952E-3"/>
    <n v="0.16248919619706137"/>
    <n v="2.4261854551790314E-2"/>
    <n v="2.8100000000000002E-5"/>
    <n v="2.2400000000000002E-4"/>
    <n v="2.23E-4"/>
    <n v="4.35E-4"/>
    <n v="7.1843000000000005E-4"/>
    <n v="9.1999999999999993"/>
    <n v="4.1033330000000001"/>
    <m/>
    <m/>
    <n v="2.1914125430806957E-3"/>
    <n v="0.2187411408815903"/>
    <n v="2.54255E-4"/>
    <n v="2.5416600000000001E-4"/>
    <n v="2.030456852791878"/>
    <n v="6.7230600000000001E-4"/>
    <n v="8.7999999999999998E-5"/>
    <m/>
    <m/>
    <m/>
    <n v="34.315200805664063"/>
    <n v="128.33609008789063"/>
    <n v="36.933307647705078"/>
    <n v="0"/>
    <n v="0"/>
    <n v="1"/>
    <n v="1"/>
    <s v="PEG"/>
    <s v="GBR"/>
    <n v="0.51999998000000003"/>
    <n v="0.3314482569694519"/>
    <m/>
    <n v="5.6013986468315125E-2"/>
    <n v="4.8399999737739563E-2"/>
    <m/>
    <m/>
    <m/>
    <m/>
    <m/>
    <n v="0.24832247197628021"/>
    <n v="5.4639998823404312E-2"/>
    <m/>
    <m/>
    <m/>
    <n v="4.1033331304788589E-2"/>
    <n v="6.820833683013916E-2"/>
    <m/>
    <m/>
    <n v="5.2206993103027344E-2"/>
  </r>
  <r>
    <x v="30"/>
    <x v="12"/>
    <s v="JPN"/>
    <n v="158"/>
    <n v="44103"/>
    <n v="1179.5133664376574"/>
    <n v="5.2988582390170427"/>
    <n v="8.2309000000000001"/>
    <n v="2.4928000000000003E-3"/>
    <n v="0.1619718309859155"/>
    <n v="2.7259107524028332E-2"/>
    <n v="-5.0600000000000003E-5"/>
    <n v="2.92E-4"/>
    <n v="2.13E-4"/>
    <n v="4.1399999999999998E-4"/>
    <n v="7.0740500000000003E-4"/>
    <n v="11.5"/>
    <n v="4.6594599999999993"/>
    <m/>
    <m/>
    <n v="2.0654234244488453E-3"/>
    <n v="0.21489809444904717"/>
    <n v="2.9585499999999998E-4"/>
    <n v="2.9274999999999999E-4"/>
    <n v="2.0408163265306123"/>
    <n v="7.86081E-4"/>
    <n v="1.0900000000000001E-4"/>
    <m/>
    <m/>
    <m/>
    <n v="35.67083740234375"/>
    <n v="140.62298583984375"/>
    <n v="37.876296997070313"/>
    <n v="0"/>
    <n v="0"/>
    <n v="1"/>
    <n v="1"/>
    <s v="PEG"/>
    <s v="GBR"/>
    <n v="0.47999998999999999"/>
    <n v="-0.16178876161575317"/>
    <m/>
    <n v="1.2380175292491913E-2"/>
    <n v="5.9200000017881393E-2"/>
    <m/>
    <m/>
    <m/>
    <m/>
    <m/>
    <n v="-0.21578218042850494"/>
    <n v="5.8830000460147858E-2"/>
    <m/>
    <m/>
    <m/>
    <n v="4.659460112452507E-2"/>
    <n v="4.6135533601045609E-2"/>
    <m/>
    <m/>
    <n v="3.5790085792541504E-2"/>
  </r>
  <r>
    <x v="31"/>
    <x v="12"/>
    <s v="JPN"/>
    <n v="158"/>
    <n v="44662"/>
    <n v="1206.4631230128523"/>
    <n v="5.4195365992247488"/>
    <n v="8.25"/>
    <n v="2.5195999999999999E-3"/>
    <n v="0.15257648953301128"/>
    <n v="2.66649551040266E-2"/>
    <n v="1.63E-5"/>
    <n v="2.63E-4"/>
    <n v="2.61E-4"/>
    <n v="4.0400000000000001E-4"/>
    <n v="6.9021800000000004E-4"/>
    <n v="10.99"/>
    <n v="4.7822999999999993"/>
    <m/>
    <m/>
    <n v="2.2130758304472584E-3"/>
    <n v="0.22887520128824476"/>
    <n v="2.7435900000000001E-4"/>
    <n v="2.6685700000000001E-4"/>
    <n v="2.0356234096692112"/>
    <n v="7.5676900000000002E-4"/>
    <n v="1.21E-4"/>
    <m/>
    <m/>
    <m/>
    <n v="36.735733032226563"/>
    <n v="134.02644348144531"/>
    <n v="38.909107208251953"/>
    <n v="1"/>
    <n v="0"/>
    <n v="1"/>
    <n v="1"/>
    <s v="PEG"/>
    <s v="GBR"/>
    <n v="-0.5"/>
    <n v="-8.4583833813667297E-2"/>
    <m/>
    <n v="3.7060936447232962E-3"/>
    <n v="5.9200000017881393E-2"/>
    <m/>
    <m/>
    <m/>
    <m/>
    <m/>
    <n v="-0.17795942723751068"/>
    <n v="9.7070001065731049E-2"/>
    <m/>
    <m/>
    <m/>
    <n v="4.7823000699281693E-2"/>
    <n v="7.9795479774475098E-2"/>
    <m/>
    <m/>
    <n v="3.1453046947717667E-2"/>
  </r>
  <r>
    <x v="32"/>
    <x v="12"/>
    <s v="JPN"/>
    <n v="158"/>
    <n v="45255"/>
    <n v="1128.9048502927851"/>
    <n v="5.0701499377986581"/>
    <n v="8.1357999999999997"/>
    <n v="2.4564000000000001E-3"/>
    <n v="0.13204572329523059"/>
    <n v="2.7698099120972281E-2"/>
    <n v="2.55E-5"/>
    <n v="2.7900000000000001E-4"/>
    <n v="2.6800000000000001E-4"/>
    <n v="4.5800000000000002E-4"/>
    <n v="7.8744999999999998E-4"/>
    <n v="8.43"/>
    <n v="4.5686490000000006"/>
    <m/>
    <m/>
    <n v="2.2985888068942154E-3"/>
    <n v="0.23043752463539616"/>
    <n v="2.9734100000000001E-4"/>
    <n v="2.8922699999999997E-4"/>
    <n v="2.0253164556962022"/>
    <n v="8.3177399999999997E-4"/>
    <n v="1.2999999999999999E-4"/>
    <m/>
    <m/>
    <m/>
    <n v="34.025562286376953"/>
    <n v="124.00788879394531"/>
    <n v="37.591297149658203"/>
    <n v="0"/>
    <n v="0"/>
    <n v="1"/>
    <n v="1"/>
    <s v="PEG"/>
    <s v="GBR"/>
    <n v="-0.19"/>
    <n v="0.41644918918609619"/>
    <m/>
    <n v="0.10329514741897583"/>
    <n v="5.2000001072883606E-2"/>
    <m/>
    <m/>
    <m/>
    <m/>
    <m/>
    <n v="0.29823216795921326"/>
    <n v="5.2480001002550125E-2"/>
    <m/>
    <m/>
    <m/>
    <n v="4.5686490833759308E-2"/>
    <n v="6.8131223320960999E-2"/>
    <m/>
    <m/>
    <n v="7.7647574245929718E-2"/>
  </r>
  <r>
    <x v="33"/>
    <x v="12"/>
    <s v="JPN"/>
    <n v="158"/>
    <n v="45841"/>
    <n v="1192.6275386662592"/>
    <n v="5.3611672548974818"/>
    <n v="8.0563000000000002"/>
    <n v="2.8096999999999996E-3"/>
    <n v="0.1357566765578635"/>
    <n v="2.9083193297536818E-2"/>
    <n v="-6.1E-6"/>
    <n v="3.2699999999999998E-4"/>
    <n v="3.01E-4"/>
    <n v="4.6999999999999999E-4"/>
    <n v="8.4560500000000003E-4"/>
    <n v="7.37"/>
    <n v="4.7572890000000001"/>
    <m/>
    <m/>
    <n v="2.3242426998283027E-3"/>
    <n v="0.22897292284866469"/>
    <n v="2.6022099999999999E-4"/>
    <n v="2.4959599999999999E-4"/>
    <n v="2.0408163265306123"/>
    <n v="8.9749800000000005E-4"/>
    <n v="1.37E-4"/>
    <m/>
    <m/>
    <m/>
    <n v="32.674175262451172"/>
    <n v="121.71930694580078"/>
    <n v="37.521064758300781"/>
    <n v="0"/>
    <n v="0"/>
    <n v="1"/>
    <n v="1"/>
    <s v="PEG"/>
    <s v="GBR"/>
    <n v="0.44"/>
    <n v="0.16901464760303497"/>
    <m/>
    <n v="6.5059557557106018E-2"/>
    <n v="4.3760001659393311E-2"/>
    <m/>
    <m/>
    <m/>
    <m/>
    <m/>
    <n v="7.6539874076843262E-2"/>
    <n v="7.3409996926784515E-2"/>
    <m/>
    <m/>
    <m/>
    <n v="4.7572888433933258E-2"/>
    <n v="7.9028785228729248E-2"/>
    <m/>
    <m/>
    <n v="5.4409779608249664E-2"/>
  </r>
  <r>
    <x v="34"/>
    <x v="12"/>
    <s v="JPN"/>
    <n v="158"/>
    <n v="46378"/>
    <n v="1188.0882530510155"/>
    <n v="5.3375292255784466"/>
    <n v="8.1903000000000006"/>
    <n v="2.9406999999999997E-3"/>
    <n v="0.1202113606340819"/>
    <n v="2.9756818334226675E-2"/>
    <n v="-1.306E-4"/>
    <n v="3.8199999999999996E-4"/>
    <n v="3.2900000000000003E-4"/>
    <n v="6.8800000000000003E-4"/>
    <n v="9.5022300000000004E-4"/>
    <n v="8.2100000000000009"/>
    <n v="5.6850500000000004"/>
    <m/>
    <m/>
    <n v="2.286046903681995E-3"/>
    <n v="0.35627344782034348"/>
    <n v="3.2746700000000001E-4"/>
    <n v="2.7705500000000001E-4"/>
    <n v="2.0565552699228791"/>
    <n v="9.2662899999999999E-4"/>
    <n v="1.36E-4"/>
    <m/>
    <m/>
    <m/>
    <n v="31.517276763916016"/>
    <n v="116.30271911621094"/>
    <n v="37.345829010009766"/>
    <n v="0"/>
    <n v="0"/>
    <n v="1"/>
    <n v="1"/>
    <s v="PEG"/>
    <s v="GBR"/>
    <n v="-0.73000001999999997"/>
    <n v="1.382222305983305E-2"/>
    <m/>
    <n v="-1.6033146530389786E-2"/>
    <n v="4.3439999222755432E-2"/>
    <m/>
    <m/>
    <m/>
    <m/>
    <m/>
    <n v="-8.7731502950191498E-2"/>
    <n v="8.0739997327327728E-2"/>
    <m/>
    <m/>
    <m/>
    <n v="5.6850500404834747E-2"/>
    <n v="7.3656558990478516E-2"/>
    <m/>
    <m/>
    <n v="1.3703426346182823E-2"/>
  </r>
  <r>
    <x v="35"/>
    <x v="12"/>
    <s v="JPN"/>
    <n v="158"/>
    <n v="46829"/>
    <n v="1156.7547459907321"/>
    <n v="5.1992260189486537"/>
    <n v="7.6458000000000004"/>
    <n v="3.0586999999999997E-3"/>
    <n v="0.16763942931258105"/>
    <n v="3.0903494660726824E-2"/>
    <n v="-3.2620000000000001E-4"/>
    <n v="5.0199999999999995E-4"/>
    <n v="3.3500000000000001E-4"/>
    <n v="7.8200000000000003E-4"/>
    <n v="1.1044589999999999E-3"/>
    <n v="9.1999999999999993"/>
    <n v="4.689978"/>
    <m/>
    <m/>
    <n v="2.3031494989713868E-3"/>
    <n v="0.68533916990920873"/>
    <n v="5.3525600000000001E-4"/>
    <n v="4.2074099999999998E-4"/>
    <n v="2.0356234096692112"/>
    <n v="1.052641E-3"/>
    <n v="1.3200000000000001E-4"/>
    <m/>
    <m/>
    <m/>
    <n v="28.760046005249023"/>
    <n v="107.66854095458984"/>
    <n v="36.284023284912109"/>
    <n v="0"/>
    <n v="0"/>
    <n v="1"/>
    <n v="1"/>
    <s v="PEG"/>
    <s v="GBR"/>
    <n v="-0.12"/>
    <n v="0.46602809429168701"/>
    <m/>
    <n v="0.11059436947107315"/>
    <n v="4.7040000557899475E-2"/>
    <m/>
    <m/>
    <m/>
    <m/>
    <m/>
    <n v="0.30531740188598633"/>
    <n v="6.9810003042221069E-2"/>
    <m/>
    <m/>
    <m/>
    <n v="4.6899780631065369E-2"/>
    <n v="9.1124214231967926E-2"/>
    <m/>
    <m/>
    <n v="7.8817188739776611E-2"/>
  </r>
  <r>
    <x v="36"/>
    <x v="12"/>
    <s v="JPN"/>
    <n v="158"/>
    <n v="47227"/>
    <n v="1297.2095411523071"/>
    <n v="5.8347572458156947"/>
    <n v="7.5323000000000002"/>
    <n v="3.5638000000000002E-3"/>
    <n v="0.16353725015142337"/>
    <n v="3.1512784722002481E-2"/>
    <n v="-2.4300000000000001E-5"/>
    <n v="4.37E-4"/>
    <n v="4.3899999999999999E-4"/>
    <n v="1.0549999999999999E-3"/>
    <n v="1.461111E-3"/>
    <n v="7.4499999999999993"/>
    <n v="4.3727600000000004"/>
    <m/>
    <m/>
    <n v="2.53118410282994E-3"/>
    <n v="0.70474348879466986"/>
    <n v="5.3044799999999999E-4"/>
    <n v="4.6427600000000001E-4"/>
    <n v="2.030456852791878"/>
    <n v="1.425929E-3"/>
    <n v="1.3200000000000001E-4"/>
    <m/>
    <m/>
    <m/>
    <n v="23.546297073364258"/>
    <n v="101.72042846679688"/>
    <n v="33.820823669433594"/>
    <n v="0"/>
    <n v="0"/>
    <n v="1"/>
    <n v="1"/>
    <s v="PEG"/>
    <s v="GBR"/>
    <n v="1.4299999000000001"/>
    <n v="0.86078697443008423"/>
    <m/>
    <n v="6.5171539783477783E-2"/>
    <n v="4.4080000370740891E-2"/>
    <m/>
    <m/>
    <m/>
    <m/>
    <m/>
    <n v="0.57486945390701294"/>
    <n v="5.5059999227523804E-2"/>
    <m/>
    <m/>
    <m/>
    <n v="4.3727599084377289E-2"/>
    <n v="8.67123082280159E-2"/>
    <m/>
    <m/>
    <n v="5.4625771939754486E-2"/>
  </r>
  <r>
    <x v="37"/>
    <x v="12"/>
    <s v="JPN"/>
    <n v="158"/>
    <n v="47691"/>
    <n v="1325.1545574636725"/>
    <n v="5.9632112735625569"/>
    <n v="8.4360999999999997"/>
    <n v="3.9905999999999995E-3"/>
    <n v="0.1693828479829014"/>
    <n v="3.480900610940061E-2"/>
    <n v="4.0999999999999997E-6"/>
    <n v="5.1199999999999998E-4"/>
    <n v="4.5199999999999998E-4"/>
    <n v="7.4399999999999998E-4"/>
    <n v="1.3708990000000001E-3"/>
    <n v="8.6900000000000013"/>
    <n v="4.6871279999999995"/>
    <m/>
    <m/>
    <n v="2.8903386039071614E-3"/>
    <n v="0.61582687683676196"/>
    <n v="8.5708400000000004E-4"/>
    <n v="6.0240100000000002E-4"/>
    <n v="2.030456852791878"/>
    <n v="1.472828E-3"/>
    <n v="1.46E-4"/>
    <m/>
    <m/>
    <m/>
    <n v="26.401834487915039"/>
    <n v="111.62264251708984"/>
    <n v="35.717048645019531"/>
    <n v="1"/>
    <n v="1"/>
    <n v="1"/>
    <n v="1"/>
    <s v="PEG"/>
    <s v="GBR"/>
    <n v="0.47999998999999999"/>
    <n v="-0.12072458863258362"/>
    <m/>
    <n v="1.0245334357023239E-2"/>
    <n v="4.3680001050233841E-2"/>
    <m/>
    <m/>
    <m/>
    <m/>
    <m/>
    <n v="-0.20449882745742798"/>
    <n v="5.8889999985694885E-2"/>
    <m/>
    <m/>
    <m/>
    <n v="4.6871278434991837E-2"/>
    <n v="4.6847064048051834E-2"/>
    <m/>
    <m/>
    <n v="2.696266770362854E-2"/>
  </r>
  <r>
    <x v="38"/>
    <x v="12"/>
    <s v="JPN"/>
    <n v="158"/>
    <n v="48260"/>
    <n v="1318.4389556568585"/>
    <n v="5.9317975767043647"/>
    <n v="8.4741"/>
    <n v="4.0338000000000006E-3"/>
    <n v="0.17604885820499203"/>
    <n v="3.3609348038441705E-2"/>
    <n v="-6.2899999999999997E-5"/>
    <n v="4.6100000000000004E-4"/>
    <n v="3.9899999999999999E-4"/>
    <n v="6.9099999999999999E-4"/>
    <n v="1.3369079999999999E-3"/>
    <n v="9.1999999999999993"/>
    <n v="4.7365459999999997"/>
    <m/>
    <m/>
    <n v="3.1126723426692505E-3"/>
    <n v="0.60881864046733936"/>
    <n v="7.9493700000000001E-4"/>
    <n v="6.36361E-4"/>
    <n v="2.030456852791878"/>
    <n v="1.4487199999999999E-3"/>
    <n v="1.5799999999999999E-4"/>
    <m/>
    <m/>
    <m/>
    <n v="27.372184753417969"/>
    <n v="112.42330932617188"/>
    <n v="37.000865936279297"/>
    <n v="0"/>
    <n v="0"/>
    <n v="1"/>
    <n v="1"/>
    <s v="PEG"/>
    <s v="GBR"/>
    <n v="-2.1500001000000002"/>
    <n v="-0.3409651517868042"/>
    <m/>
    <n v="6.4767807722091675E-2"/>
    <n v="4.960000142455101E-2"/>
    <m/>
    <m/>
    <m/>
    <m/>
    <m/>
    <n v="-0.42051154375076294"/>
    <n v="8.2889996469020844E-2"/>
    <m/>
    <m/>
    <m/>
    <n v="4.73654605448246E-2"/>
    <n v="4.803379625082016E-2"/>
    <m/>
    <m/>
    <n v="5.7183906435966492E-2"/>
  </r>
  <r>
    <x v="39"/>
    <x v="12"/>
    <s v="JPN"/>
    <n v="158"/>
    <n v="48869"/>
    <n v="1300.5424911498087"/>
    <n v="5.8458505315048912"/>
    <n v="8.5313999999999997"/>
    <n v="3.9338999999999997E-3"/>
    <n v="0.15793650793650793"/>
    <n v="3.2303726478565296E-2"/>
    <n v="4.2000000000000004E-6"/>
    <n v="4.3099999999999996E-4"/>
    <n v="4.37E-4"/>
    <n v="7.4600000000000003E-4"/>
    <n v="1.499071E-3"/>
    <n v="6.68"/>
    <n v="4.4656180000000001"/>
    <m/>
    <m/>
    <n v="3.0499628266081489E-3"/>
    <n v="0.70138597883597886"/>
    <n v="6.7754600000000001E-4"/>
    <n v="5.3289400000000001E-4"/>
    <n v="2.0253164556962022"/>
    <n v="1.5073490000000001E-3"/>
    <n v="1.7100000000000001E-4"/>
    <m/>
    <m/>
    <m/>
    <n v="25.550287246704102"/>
    <n v="101.39442443847656"/>
    <n v="36.483139038085938"/>
    <n v="0"/>
    <n v="0"/>
    <n v="1"/>
    <n v="1"/>
    <s v="PEG"/>
    <s v="GBR"/>
    <n v="-0.03"/>
    <n v="0.33881369233131409"/>
    <m/>
    <n v="0.15564852952957153"/>
    <n v="4.1760001331567764E-2"/>
    <m/>
    <m/>
    <m/>
    <m/>
    <m/>
    <n v="0.22986039519309998"/>
    <n v="6.2919996678829193E-2"/>
    <m/>
    <m/>
    <m/>
    <n v="4.4656179845333099E-2"/>
    <n v="7.7382810413837433E-2"/>
    <m/>
    <m/>
    <n v="9.87042635679245E-2"/>
  </r>
  <r>
    <x v="40"/>
    <x v="12"/>
    <s v="JPN"/>
    <n v="158"/>
    <n v="49518"/>
    <n v="1303.7552607132759"/>
    <n v="5.8602614353441265"/>
    <n v="8.7761999999999993"/>
    <n v="3.9639999999999996E-3"/>
    <n v="0.17554140127388534"/>
    <n v="3.2386983505571912E-2"/>
    <n v="-7.3499999999999998E-5"/>
    <n v="5.2000000000000006E-4"/>
    <n v="5.0199999999999995E-4"/>
    <n v="8.2899999999999998E-4"/>
    <n v="1.6537170000000001E-3"/>
    <n v="5.62"/>
    <n v="4.2031169999999998"/>
    <m/>
    <m/>
    <n v="3.1354758030551059E-3"/>
    <n v="0.70836713375796179"/>
    <n v="6.7287399999999995E-4"/>
    <n v="5.6915399999999999E-4"/>
    <n v="2.030456852791878"/>
    <n v="1.7166939999999999E-3"/>
    <n v="1.8900000000000001E-4"/>
    <m/>
    <m/>
    <m/>
    <n v="24.387716293334961"/>
    <n v="105.33657073974609"/>
    <n v="36.966678619384766"/>
    <n v="0"/>
    <n v="0"/>
    <n v="1"/>
    <n v="1"/>
    <s v="PEG"/>
    <s v="GBR"/>
    <n v="0.87"/>
    <n v="0.33671119809150696"/>
    <m/>
    <n v="9.2900127172470093E-2"/>
    <n v="3.4320000559091568E-2"/>
    <m/>
    <m/>
    <m/>
    <m/>
    <m/>
    <n v="0.26559728384017944"/>
    <n v="4.8760000616312027E-2"/>
    <m/>
    <m/>
    <m/>
    <n v="4.2031168937683105E-2"/>
    <n v="6.1710525304079056E-2"/>
    <m/>
    <m/>
    <n v="6.3610062003135681E-2"/>
  </r>
  <r>
    <x v="41"/>
    <x v="12"/>
    <s v="JPN"/>
    <n v="158"/>
    <n v="50215"/>
    <n v="1355.578014537489"/>
    <n v="6.096745404101668"/>
    <n v="8.5385000000000009"/>
    <n v="4.594E-3"/>
    <n v="0.19269549630293525"/>
    <n v="3.4801437288763649E-2"/>
    <n v="-9.9500000000000006E-5"/>
    <n v="5.8099999999999992E-4"/>
    <n v="5.2300000000000003E-4"/>
    <n v="9.0300000000000005E-4"/>
    <n v="1.707383E-3"/>
    <n v="6.8599999999999994"/>
    <n v="4.3547329999999995"/>
    <m/>
    <m/>
    <n v="3.1639801285374236E-3"/>
    <n v="0.61441631189782653"/>
    <n v="6.5719200000000002E-4"/>
    <n v="5.8537400000000005E-4"/>
    <n v="2.030456852791878"/>
    <n v="1.9841170000000001E-3"/>
    <n v="2.13E-4"/>
    <m/>
    <m/>
    <m/>
    <n v="23.54265022277832"/>
    <n v="114.24549865722656"/>
    <n v="38.538917541503906"/>
    <n v="0"/>
    <n v="0"/>
    <n v="1"/>
    <n v="1"/>
    <s v="PEG"/>
    <s v="GBR"/>
    <n v="-0.25"/>
    <n v="-0.113685242831707"/>
    <m/>
    <n v="-3.7351112812757492E-2"/>
    <n v="3.6079999059438705E-2"/>
    <m/>
    <m/>
    <m/>
    <m/>
    <m/>
    <n v="-0.20358461141586304"/>
    <n v="5.4409999400377274E-2"/>
    <m/>
    <m/>
    <m/>
    <n v="4.3547328561544418E-2"/>
    <n v="4.3332960456609726E-2"/>
    <m/>
    <m/>
    <n v="-6.3555687665939331E-4"/>
  </r>
  <r>
    <x v="42"/>
    <x v="12"/>
    <s v="JPN"/>
    <n v="158"/>
    <n v="50941"/>
    <n v="1384.082605366993"/>
    <n v="6.2298648323720247"/>
    <n v="8.6607000000000003"/>
    <n v="5.0850000000000001E-3"/>
    <n v="0.17951403435274402"/>
    <n v="3.673148655118965E-2"/>
    <n v="-1.0840000000000001E-4"/>
    <n v="6.8400000000000004E-4"/>
    <n v="6.1799999999999995E-4"/>
    <n v="9.0399999999999996E-4"/>
    <n v="1.8570119999999999E-3"/>
    <n v="8.58"/>
    <n v="4.6692359999999997"/>
    <m/>
    <m/>
    <n v="3.2722965653702372E-3"/>
    <n v="0.57617679095098451"/>
    <n v="6.8739199999999999E-4"/>
    <n v="5.9359600000000005E-4"/>
    <n v="2.030456852791878"/>
    <n v="2.2496719999999999E-3"/>
    <n v="2.3699999999999999E-4"/>
    <m/>
    <m/>
    <m/>
    <n v="23.230136871337891"/>
    <n v="118.70169830322266"/>
    <n v="39.740703582763672"/>
    <n v="0"/>
    <n v="0"/>
    <n v="1"/>
    <n v="1"/>
    <s v="PEG"/>
    <s v="GBR"/>
    <n v="0.70999997999999997"/>
    <n v="9.6531741321086884E-2"/>
    <m/>
    <n v="-9.0204700827598572E-3"/>
    <n v="4.8239998519420624E-2"/>
    <m/>
    <m/>
    <m/>
    <m/>
    <m/>
    <n v="4.621906578540802E-2"/>
    <n v="5.1879998296499252E-2"/>
    <m/>
    <m/>
    <m/>
    <n v="4.6692360192537308E-2"/>
    <n v="5.4277844727039337E-2"/>
    <m/>
    <m/>
    <n v="1.9609764218330383E-2"/>
  </r>
  <r>
    <x v="43"/>
    <x v="12"/>
    <s v="JPN"/>
    <n v="158"/>
    <n v="51672"/>
    <n v="1386.6891159622232"/>
    <n v="6.2407507669268432"/>
    <n v="8.8096999999999994"/>
    <n v="5.293E-3"/>
    <n v="0.17175344105326151"/>
    <n v="3.7844103184823459E-2"/>
    <n v="-9.9500000000000006E-5"/>
    <n v="7.9500000000000003E-4"/>
    <n v="7.1600000000000006E-4"/>
    <n v="8.8400000000000002E-4"/>
    <n v="1.840572E-3"/>
    <n v="8.58"/>
    <n v="4.9071999999999996"/>
    <n v="1.2377100604504E-3"/>
    <m/>
    <n v="3.3578095418171942E-3"/>
    <n v="0.5359094354677838"/>
    <n v="7.2197500000000003E-4"/>
    <n v="5.7363300000000004E-4"/>
    <n v="2.0356234096692112"/>
    <n v="2.4983969999999999E-3"/>
    <n v="2.5900000000000001E-4"/>
    <m/>
    <m/>
    <m/>
    <n v="23.109870910644531"/>
    <n v="121.70616149902344"/>
    <n v="39.746604919433594"/>
    <n v="0"/>
    <n v="0"/>
    <n v="1"/>
    <n v="1"/>
    <s v="PEG"/>
    <s v="GBR"/>
    <n v="0.75"/>
    <n v="2.8978116461075842E-4"/>
    <m/>
    <n v="3.375234454870224E-2"/>
    <n v="4.8799999058246613E-2"/>
    <m/>
    <m/>
    <m/>
    <m/>
    <m/>
    <n v="-7.1751579642295837E-2"/>
    <n v="5.7410001754760742E-2"/>
    <m/>
    <m/>
    <m/>
    <n v="4.9072001129388809E-2"/>
    <n v="5.3290743380784988E-2"/>
    <m/>
    <m/>
    <n v="4.1276171803474426E-2"/>
  </r>
  <r>
    <x v="44"/>
    <x v="12"/>
    <s v="JPN"/>
    <n v="158"/>
    <n v="52396"/>
    <n v="1326.502213909459"/>
    <n v="5.963625975831313"/>
    <n v="8.4541000000000004"/>
    <n v="4.8479999999999999E-3"/>
    <n v="0.16990291262135923"/>
    <n v="3.4861987853859376E-2"/>
    <n v="-1.3499999999999999E-5"/>
    <n v="6.7100000000000005E-4"/>
    <n v="6.7100000000000005E-4"/>
    <n v="8.5999999999999998E-4"/>
    <n v="1.7906630000000001E-3"/>
    <n v="8.61"/>
    <n v="5.5555555555555554"/>
    <n v="1.997664037567E-3"/>
    <m/>
    <n v="3.3179034861419467E-3"/>
    <n v="0.55924841705360906"/>
    <n v="7.3464799999999996E-4"/>
    <n v="6.4842000000000003E-4"/>
    <n v="2.0408163265306123"/>
    <n v="2.5874660000000001E-3"/>
    <n v="2.7900000000000001E-4"/>
    <m/>
    <m/>
    <m/>
    <n v="23.049613952636719"/>
    <n v="121.29294586181641"/>
    <n v="40.260780334472656"/>
    <n v="0"/>
    <n v="0"/>
    <n v="0"/>
    <n v="0"/>
    <s v="FLOAT"/>
    <s v="HYBRID"/>
    <m/>
    <n v="-3.1651739031076431E-2"/>
    <m/>
    <n v="8.7189283221960068E-3"/>
    <n v="4.8960000276565552E-2"/>
    <m/>
    <m/>
    <n v="0.61389338970184326"/>
    <m/>
    <m/>
    <n v="-9.7473032772541046E-2"/>
    <n v="6.2020000070333481E-2"/>
    <m/>
    <m/>
    <m/>
    <n v="5.55555559694767E-2"/>
    <n v="5.5974721908569336E-2"/>
    <m/>
    <m/>
    <n v="2.8839465230703354E-2"/>
  </r>
  <r>
    <x v="45"/>
    <x v="12"/>
    <s v="JPN"/>
    <n v="158"/>
    <n v="53124"/>
    <n v="1429.7150064001203"/>
    <n v="6.4360755355104491"/>
    <n v="8.8309999999999995"/>
    <n v="5.1139999999999996E-3"/>
    <n v="0.15888599479062313"/>
    <n v="3.2629185765954791E-2"/>
    <n v="2.196E-4"/>
    <n v="6.3600000000000006E-4"/>
    <n v="7.9299999999999998E-4"/>
    <n v="1.0579999999999999E-3"/>
    <n v="2.1168939999999998E-3"/>
    <n v="5.91"/>
    <n v="5.8823529411764701"/>
    <n v="1.6684331614871999E-3"/>
    <m/>
    <n v="4.1512191825633571E-3"/>
    <n v="0.53249469044279707"/>
    <n v="7.08615E-4"/>
    <n v="5.8326899999999997E-4"/>
    <n v="2.0833333333333335"/>
    <n v="2.7507450000000002E-3"/>
    <n v="2.4499999999999999E-4"/>
    <m/>
    <m/>
    <m/>
    <n v="21.264976501464844"/>
    <n v="111.79447174072266"/>
    <n v="39.375820159912109"/>
    <n v="0"/>
    <n v="0"/>
    <n v="0"/>
    <n v="0"/>
    <s v="FLOAT"/>
    <s v="HYBRID"/>
    <m/>
    <n v="0.32710093259811401"/>
    <m/>
    <n v="0.14100202918052673"/>
    <n v="3.4719999879598618E-2"/>
    <m/>
    <m/>
    <n v="-0.16516517102718353"/>
    <m/>
    <m/>
    <n v="0.24206888675689697"/>
    <n v="5.8499999344348907E-2"/>
    <m/>
    <m/>
    <m/>
    <n v="5.8823529630899429E-2"/>
    <n v="7.2661027312278748E-2"/>
    <m/>
    <m/>
    <n v="8.7861016392707825E-2"/>
  </r>
  <r>
    <x v="46"/>
    <x v="12"/>
    <s v="JPN"/>
    <n v="158"/>
    <n v="53815"/>
    <n v="1629.7179596766703"/>
    <n v="7.3480058245026996"/>
    <n v="9.2182999999999993"/>
    <n v="6.5760000000000002E-3"/>
    <n v="0.16842961757526445"/>
    <n v="3.5251782116663057E-2"/>
    <n v="6.2419999999999999E-4"/>
    <n v="8.789999999999999E-4"/>
    <n v="1.2340000000000001E-3"/>
    <n v="1.338E-3"/>
    <n v="2.9227540000000001E-3"/>
    <n v="6.2399999999999993"/>
    <n v="5.5555555555555554"/>
    <n v="2.5224531031980001E-3"/>
    <m/>
    <n v="4.199265700880063E-3"/>
    <n v="0.4330961288223813"/>
    <n v="8.13308E-4"/>
    <n v="5.9079499999999997E-4"/>
    <n v="1.97"/>
    <n v="3.3661059999999998E-3"/>
    <n v="2.7300000000000002E-4"/>
    <m/>
    <m/>
    <m/>
    <n v="18.020957946777344"/>
    <n v="103.17552185058594"/>
    <n v="36.602481842041016"/>
    <n v="0"/>
    <n v="0"/>
    <n v="0"/>
    <n v="0"/>
    <s v="FLOAT"/>
    <s v="HYBRID"/>
    <m/>
    <n v="0.95509088039398193"/>
    <m/>
    <n v="5.272892490029335E-2"/>
    <n v="3.359999880194664E-2"/>
    <m/>
    <m/>
    <n v="0.51199042797088623"/>
    <m/>
    <m/>
    <n v="0.77570879459381104"/>
    <n v="4.1329998522996902E-2"/>
    <m/>
    <m/>
    <m/>
    <n v="5.55555559694767E-2"/>
    <n v="7.3390044271945953E-2"/>
    <m/>
    <m/>
    <n v="4.3164461851119995E-2"/>
  </r>
  <r>
    <x v="47"/>
    <x v="12"/>
    <s v="JPN"/>
    <n v="158"/>
    <n v="54437"/>
    <n v="1665.0631923140511"/>
    <n v="7.5122279229296796"/>
    <n v="9.5320999999999998"/>
    <n v="8.7299999999999999E-3"/>
    <n v="0.21135940409683426"/>
    <n v="4.3244456709297774E-2"/>
    <n v="9.592E-4"/>
    <n v="1.201E-3"/>
    <n v="1.7519999999999999E-3"/>
    <n v="1.931E-3"/>
    <n v="4.18681E-3"/>
    <n v="6.4600000000000009"/>
    <n v="5.5944055944055942"/>
    <n v="1.9667212860556998E-3"/>
    <m/>
    <n v="4.7373867060271644E-3"/>
    <n v="0.33433321694599627"/>
    <n v="1.084958E-3"/>
    <n v="7.3502400000000003E-4"/>
    <n v="1.95"/>
    <n v="4.2435069999999997E-3"/>
    <n v="2.6800000000000001E-4"/>
    <m/>
    <m/>
    <m/>
    <n v="15.027750015258789"/>
    <n v="93.179168701171875"/>
    <n v="33.356403350830078"/>
    <n v="0"/>
    <n v="0"/>
    <n v="0"/>
    <n v="0"/>
    <s v="FLOAT"/>
    <s v="HYBRID"/>
    <m/>
    <n v="-6.7290604114532471E-2"/>
    <m/>
    <n v="4.5219980180263519E-2"/>
    <n v="4.0240000933408737E-2"/>
    <m/>
    <m/>
    <n v="-0.22006344795227051"/>
    <m/>
    <m/>
    <n v="-0.17492203414440155"/>
    <n v="7.5839996337890625E-2"/>
    <m/>
    <m/>
    <m/>
    <n v="5.5944055318832397E-2"/>
    <n v="6.2573909759521484E-2"/>
    <m/>
    <m/>
    <n v="4.2729988694190979E-2"/>
  </r>
  <r>
    <x v="48"/>
    <x v="12"/>
    <s v="JPN"/>
    <n v="158"/>
    <n v="54886"/>
    <n v="1668.4133294464891"/>
    <n v="7.5281939602767478"/>
    <n v="9.9959000000000007"/>
    <n v="1.1582E-2"/>
    <n v="0.22822873553509587"/>
    <n v="5.8208015108576976E-2"/>
    <n v="8.3410000000000005E-4"/>
    <n v="1.902E-3"/>
    <n v="2.1589999999999999E-3"/>
    <n v="2.5379999999999999E-3"/>
    <n v="5.3938290000000002E-3"/>
    <n v="7.08"/>
    <n v="5.3908355795148246"/>
    <n v="3.3777107549691999E-3"/>
    <m/>
    <n v="9.0807919618573433E-3"/>
    <n v="0.27495802010304926"/>
    <n v="1.479115E-3"/>
    <n v="1.0170349999999999E-3"/>
    <n v="1.89"/>
    <n v="6.0173340000000001E-3"/>
    <n v="2.9799999999999998E-4"/>
    <m/>
    <m/>
    <m/>
    <n v="12.856747627258301"/>
    <n v="94.237144470214844"/>
    <n v="32.643886566162109"/>
    <n v="0"/>
    <n v="0"/>
    <n v="0"/>
    <n v="0"/>
    <s v="FLOAT"/>
    <s v="HYBRID"/>
    <m/>
    <n v="0.19255919754505157"/>
    <m/>
    <n v="2.1139051765203476E-2"/>
    <n v="4.3919999152421951E-2"/>
    <m/>
    <m/>
    <n v="0.71733605861663818"/>
    <m/>
    <m/>
    <n v="-7.0115937851369381E-3"/>
    <n v="9.0580008924007416E-2"/>
    <m/>
    <m/>
    <m/>
    <n v="5.3908355534076691E-2"/>
    <n v="8.9944899082183838E-2"/>
    <m/>
    <m/>
    <n v="3.2529525458812714E-2"/>
  </r>
  <r>
    <x v="49"/>
    <x v="12"/>
    <s v="JPN"/>
    <n v="158"/>
    <n v="55253"/>
    <n v="1827.2143955984293"/>
    <n v="8.2439700761478818"/>
    <n v="10.8697"/>
    <n v="1.5658999999999999E-2"/>
    <n v="0.19006018248883713"/>
    <n v="7.7444172757422741E-2"/>
    <n v="3.7889999999999999E-4"/>
    <n v="2.5010000000000002E-3"/>
    <n v="2.379E-3"/>
    <n v="3.3319999999999999E-3"/>
    <n v="6.8485509999999996E-3"/>
    <n v="9.27"/>
    <n v="6.3492063492063489"/>
    <n v="5.1983822538917996E-3"/>
    <m/>
    <n v="9.0807919618573433E-3"/>
    <n v="0.22582948294829483"/>
    <n v="1.808633E-3"/>
    <n v="1.172328E-3"/>
    <n v="1.95"/>
    <n v="8.0786039999999996E-3"/>
    <n v="3.9300000000000001E-4"/>
    <m/>
    <m/>
    <m/>
    <n v="13.701302528381348"/>
    <n v="104.88893890380859"/>
    <n v="32.885391235351563"/>
    <n v="0"/>
    <n v="0"/>
    <n v="0"/>
    <n v="0"/>
    <s v="FLOAT"/>
    <s v="HYBRID"/>
    <m/>
    <n v="0.36743122339248657"/>
    <m/>
    <n v="2.3707007989287376E-2"/>
    <n v="4.5439999550580978E-2"/>
    <m/>
    <m/>
    <n v="0.5387803316116333"/>
    <m/>
    <m/>
    <n v="0.2496972531080246"/>
    <n v="7.1910001337528229E-2"/>
    <m/>
    <m/>
    <m/>
    <n v="6.3492067158222198E-2"/>
    <n v="8.9865729212760925E-2"/>
    <m/>
    <m/>
    <n v="3.4573502838611603E-2"/>
  </r>
  <r>
    <x v="50"/>
    <x v="12"/>
    <s v="JPN"/>
    <n v="158"/>
    <n v="55818"/>
    <n v="1695.7542907305885"/>
    <n v="7.6449326489312801"/>
    <n v="10.594799999999999"/>
    <n v="1.5471E-2"/>
    <n v="0.22622043281328635"/>
    <n v="8.1009087277433126E-2"/>
    <n v="-7.3700000000000002E-5"/>
    <n v="2.6809999999999998E-3"/>
    <n v="2.2000000000000001E-3"/>
    <n v="3.1329999999999999E-3"/>
    <n v="7.3561160000000002E-3"/>
    <n v="10.26"/>
    <n v="8.1632653061224492"/>
    <n v="4.6141831053591997E-3"/>
    <m/>
    <n v="1.2934122730857126E-2"/>
    <n v="0.25581404126824359"/>
    <n v="2.0006519999999999E-3"/>
    <n v="1.359978E-3"/>
    <n v="1.99"/>
    <n v="8.4356410000000007E-3"/>
    <n v="6.0999999999999997E-4"/>
    <m/>
    <m/>
    <m/>
    <n v="17.407615661621094"/>
    <n v="107.83780670166016"/>
    <n v="35.224037170410156"/>
    <n v="1"/>
    <n v="1"/>
    <n v="0"/>
    <n v="0"/>
    <s v="FLOAT"/>
    <s v="HYBRID"/>
    <n v="0"/>
    <n v="-3.0862323939800262E-2"/>
    <m/>
    <n v="1.3158585876226425E-2"/>
    <n v="5.2719999104738235E-2"/>
    <m/>
    <m/>
    <n v="-0.11235090345144272"/>
    <m/>
    <m/>
    <n v="-0.17667345702648163"/>
    <n v="9.4390004873275757E-2"/>
    <m/>
    <m/>
    <m/>
    <n v="8.1632651388645172E-2"/>
    <n v="7.7713795006275177E-2"/>
    <m/>
    <m/>
    <n v="3.293929249048233E-2"/>
  </r>
  <r>
    <x v="51"/>
    <x v="12"/>
    <s v="JPN"/>
    <n v="158"/>
    <n v="56490"/>
    <n v="1859.5025314214904"/>
    <n v="8.3964768354825345"/>
    <n v="11.167299999999999"/>
    <n v="1.5188E-2"/>
    <n v="0.19266424828698106"/>
    <n v="7.4238777217668195E-2"/>
    <n v="-2.4780000000000001E-4"/>
    <n v="1.9399999999999999E-3"/>
    <n v="1.503E-3"/>
    <n v="3.2829999999999999E-3"/>
    <n v="7.9133650000000003E-3"/>
    <n v="9.1999999999999993"/>
    <n v="6.25"/>
    <n v="4.7775608333387003E-3"/>
    <m/>
    <n v="1.256926736468344E-2"/>
    <n v="0.29092241031842003"/>
    <n v="2.065711E-3"/>
    <n v="1.489855E-3"/>
    <n v="2.0699999999999998"/>
    <n v="9.0954360000000001E-3"/>
    <n v="7.6199999999999998E-4"/>
    <m/>
    <m/>
    <m/>
    <n v="17.599540710449219"/>
    <n v="107.84706115722656"/>
    <n v="35.923366546630859"/>
    <n v="0"/>
    <n v="0"/>
    <n v="0"/>
    <n v="0"/>
    <s v="FLOAT"/>
    <s v="HYBRID"/>
    <n v="0"/>
    <n v="-0.1263897567987442"/>
    <m/>
    <n v="8.3252757787704468E-2"/>
    <n v="4.5200001448392868E-2"/>
    <m/>
    <m/>
    <n v="3.5543996840715408E-2"/>
    <m/>
    <m/>
    <n v="-0.20665991306304932"/>
    <n v="7.0639997720718384E-2"/>
    <m/>
    <m/>
    <m/>
    <n v="6.25E-2"/>
    <n v="5.6041542440652847E-2"/>
    <m/>
    <m/>
    <n v="6.4226381480693817E-2"/>
  </r>
  <r>
    <x v="52"/>
    <x v="12"/>
    <s v="JPN"/>
    <n v="158"/>
    <n v="57209"/>
    <n v="1831.1224807285566"/>
    <n v="8.2628390293762344"/>
    <n v="11.7173"/>
    <n v="1.5483E-2"/>
    <n v="0.19103576703268477"/>
    <n v="7.3111022942760465E-2"/>
    <n v="-1.7540000000000001E-4"/>
    <n v="2.2160000000000001E-3"/>
    <n v="1.8800000000000002E-3"/>
    <n v="3.1480000000000002E-3"/>
    <n v="7.9208520000000008E-3"/>
    <n v="9.49"/>
    <n v="5.7142857142857144"/>
    <n v="4.3183704009116001E-3"/>
    <m/>
    <n v="1.368207623151318E-2"/>
    <n v="0.29550446285237264"/>
    <n v="2.087345E-3"/>
    <n v="1.429689E-3"/>
    <n v="2.09"/>
    <n v="9.2515679999999999E-3"/>
    <n v="1.291E-3"/>
    <m/>
    <m/>
    <m/>
    <n v="18.751827239990234"/>
    <n v="109.85237121582031"/>
    <n v="36.679714202880859"/>
    <n v="0"/>
    <n v="0"/>
    <n v="0"/>
    <n v="0"/>
    <s v="FLOAT"/>
    <s v="HYBRID"/>
    <n v="0"/>
    <n v="-3.8428723812103271E-2"/>
    <m/>
    <n v="5.9547372162342072E-2"/>
    <n v="5.0719998776912689E-2"/>
    <m/>
    <m/>
    <n v="-9.6274591982364655E-2"/>
    <m/>
    <m/>
    <n v="-0.11177808791399002"/>
    <n v="7.0569999516010284E-2"/>
    <m/>
    <m/>
    <m/>
    <n v="5.714285746216774E-2"/>
    <n v="6.2681816518306732E-2"/>
    <m/>
    <m/>
    <n v="5.513368546962738E-2"/>
  </r>
  <r>
    <x v="53"/>
    <x v="12"/>
    <s v="JPN"/>
    <n v="158"/>
    <n v="57937"/>
    <n v="1809.3504841465731"/>
    <n v="8.167872209831339"/>
    <n v="11.772399999999999"/>
    <n v="1.5727000000000001E-2"/>
    <n v="0.16751541141785045"/>
    <n v="7.2452535547344529E-2"/>
    <n v="-5.1810000000000007E-4"/>
    <n v="2.3930000000000002E-3"/>
    <n v="1.686E-3"/>
    <n v="3.3249999999999998E-3"/>
    <n v="8.1540620000000001E-3"/>
    <n v="9.56"/>
    <n v="5.7971014492753623"/>
    <n v="4.6364618864472998E-3"/>
    <m/>
    <n v="1.3891868067063051E-2"/>
    <n v="0.33837007504690431"/>
    <n v="2.0452980000000001E-3"/>
    <n v="1.5210499999999999E-3"/>
    <n v="2.06"/>
    <n v="9.8132129999999995E-3"/>
    <n v="1.3849999999999999E-3"/>
    <m/>
    <m/>
    <m/>
    <n v="19.049951553344727"/>
    <n v="115.68303680419922"/>
    <n v="37.5302734375"/>
    <n v="0"/>
    <n v="0"/>
    <n v="0"/>
    <n v="0"/>
    <s v="FLOAT"/>
    <s v="HYBRID"/>
    <n v="0"/>
    <n v="7.9950258135795593E-2"/>
    <m/>
    <n v="6.9164194166660309E-2"/>
    <n v="5.1040001213550568E-2"/>
    <m/>
    <m/>
    <n v="7.3645204305648804E-2"/>
    <m/>
    <m/>
    <n v="5.0536631606519222E-3"/>
    <n v="6.5600000321865082E-2"/>
    <m/>
    <m/>
    <m/>
    <n v="5.7971015572547913E-2"/>
    <n v="6.5931521356105804E-2"/>
    <m/>
    <m/>
    <n v="6.0102097690105438E-2"/>
  </r>
  <r>
    <x v="54"/>
    <x v="12"/>
    <s v="JPN"/>
    <n v="158"/>
    <n v="58686"/>
    <n v="1836.3172136455032"/>
    <n v="8.2904167302484417"/>
    <n v="11.866"/>
    <n v="1.6531000000000001E-2"/>
    <n v="0.18804571135079609"/>
    <n v="7.3099669711805024E-2"/>
    <n v="-6.4039999999999995E-4"/>
    <n v="2.9710000000000001E-3"/>
    <n v="2.1050000000000001E-3"/>
    <n v="3.199E-3"/>
    <n v="8.1260770000000006E-3"/>
    <n v="9.42"/>
    <n v="6.25"/>
    <n v="4.2824768091585001E-3"/>
    <m/>
    <n v="1.4201995128310685E-2"/>
    <n v="0.33148504108885468"/>
    <n v="2.1273910000000002E-3"/>
    <n v="1.6250240000000001E-3"/>
    <n v="2.4300000000000002"/>
    <n v="1.0034886E-2"/>
    <n v="1.4779999999999999E-3"/>
    <m/>
    <m/>
    <m/>
    <n v="18.607885360717773"/>
    <n v="113.05707550048828"/>
    <n v="37.85693359375"/>
    <n v="0"/>
    <n v="0"/>
    <n v="0"/>
    <n v="0"/>
    <s v="FLOAT"/>
    <s v="HYBRID"/>
    <n v="0"/>
    <n v="7.4289828538894653E-2"/>
    <m/>
    <n v="6.5219439566135406E-2"/>
    <n v="5.031999945640564E-2"/>
    <m/>
    <m/>
    <n v="-7.635892927646637E-2"/>
    <m/>
    <m/>
    <n v="-1.7846032977104187E-2"/>
    <n v="6.3220001757144928E-2"/>
    <m/>
    <m/>
    <m/>
    <n v="6.25E-2"/>
    <n v="6.2091775238513947E-2"/>
    <m/>
    <m/>
    <n v="5.7769719511270523E-2"/>
  </r>
  <r>
    <x v="55"/>
    <x v="12"/>
    <s v="JPN"/>
    <n v="158"/>
    <n v="59522"/>
    <n v="1885.1617553173614"/>
    <n v="8.5115567150620457"/>
    <n v="11.930199999999999"/>
    <n v="1.7163000000000001E-2"/>
    <n v="0.16624654165385797"/>
    <n v="7.3985221726329903E-2"/>
    <n v="-2.3569999999999998E-4"/>
    <n v="3.1050000000000001E-3"/>
    <n v="2.6700000000000001E-3"/>
    <n v="3.2009999999999999E-3"/>
    <n v="8.3598649999999993E-3"/>
    <n v="9.02"/>
    <n v="6.3492063492063489"/>
    <n v="3.9903772348922001E-3"/>
    <m/>
    <n v="1.3846261146291342E-2"/>
    <n v="0.33377423916384868"/>
    <n v="2.071369E-3"/>
    <n v="1.5249879999999999E-3"/>
    <n v="2.44"/>
    <n v="1.0533005999999999E-2"/>
    <n v="1.544E-3"/>
    <m/>
    <m/>
    <m/>
    <n v="18.098552703857422"/>
    <n v="112.87311553955078"/>
    <n v="37.877361297607422"/>
    <n v="0"/>
    <n v="0"/>
    <n v="0"/>
    <n v="0"/>
    <s v="FLOAT"/>
    <s v="HYBRID"/>
    <n v="0"/>
    <n v="0.122518390417099"/>
    <m/>
    <n v="7.7953130006790161E-2"/>
    <n v="5.0879999995231628E-2"/>
    <m/>
    <m/>
    <n v="-6.8192429840564728E-2"/>
    <m/>
    <m/>
    <n v="4.5243524014949799E-2"/>
    <n v="6.1000000685453415E-2"/>
    <m/>
    <m/>
    <m/>
    <n v="6.3492067158222198E-2"/>
    <n v="6.3759855926036835E-2"/>
    <m/>
    <m/>
    <n v="6.4416565001010895E-2"/>
  </r>
  <r>
    <x v="56"/>
    <x v="12"/>
    <s v="JPN"/>
    <n v="158"/>
    <n v="60490"/>
    <n v="1871.5777814514795"/>
    <n v="8.451010183823815"/>
    <n v="11.905799999999999"/>
    <n v="1.6657000000000002E-2"/>
    <n v="0.17915492957746479"/>
    <n v="7.0628449773836061E-2"/>
    <n v="-3.7730000000000001E-4"/>
    <n v="2.918E-3"/>
    <n v="2.4139999999999999E-3"/>
    <n v="3.127E-3"/>
    <n v="8.3250240000000003E-3"/>
    <n v="8.83"/>
    <n v="6.57"/>
    <n v="4.4990760697373004E-3"/>
    <m/>
    <n v="1.3517891316735024E-2"/>
    <n v="0.35226929577464794"/>
    <n v="2.056361E-3"/>
    <n v="1.578826E-3"/>
    <n v="2.12"/>
    <n v="1.0988816E-2"/>
    <n v="1.6119999999999999E-3"/>
    <m/>
    <m/>
    <m/>
    <n v="17.774080276489258"/>
    <n v="112.68630218505859"/>
    <n v="37.785606384277344"/>
    <n v="0"/>
    <n v="0"/>
    <n v="0"/>
    <n v="0"/>
    <s v="FLOAT"/>
    <s v="HYBRID"/>
    <n v="0"/>
    <n v="0.16275745630264282"/>
    <m/>
    <n v="6.3501425087451935E-2"/>
    <n v="5.0960000604391098E-2"/>
    <m/>
    <m/>
    <n v="0.12756891548633575"/>
    <m/>
    <m/>
    <n v="9.0480417013168335E-2"/>
    <n v="5.4159998893737793E-2"/>
    <m/>
    <m/>
    <m/>
    <n v="6.5700002014636993E-2"/>
    <n v="5.9060417115688324E-2"/>
    <m/>
    <m/>
    <n v="5.7230710983276367E-2"/>
  </r>
  <r>
    <x v="57"/>
    <x v="12"/>
    <s v="JPN"/>
    <n v="158"/>
    <n v="61430"/>
    <n v="1869.7665472895978"/>
    <n v="8.441886733911204"/>
    <n v="12.0648"/>
    <n v="1.6145E-2"/>
    <n v="0.17749953967961701"/>
    <n v="6.9546108422750108E-2"/>
    <n v="-1.2640000000000001E-4"/>
    <n v="2.712E-3"/>
    <n v="2.3829999999999997E-3"/>
    <n v="3.1939999999999998E-3"/>
    <n v="8.8506109999999995E-3"/>
    <n v="8.14"/>
    <n v="6.52"/>
    <n v="5.4657276269491004E-3"/>
    <m/>
    <n v="1.3517891316735023E-2"/>
    <n v="0.36737856748296815"/>
    <n v="2.0627549999999999E-3"/>
    <n v="1.7657230000000001E-3"/>
    <n v="2.11"/>
    <n v="1.0560379999999999E-2"/>
    <n v="1.645E-3"/>
    <m/>
    <m/>
    <m/>
    <n v="17.415496826171875"/>
    <n v="104.92575836181641"/>
    <n v="38.212104797363281"/>
    <n v="1"/>
    <n v="1"/>
    <n v="0"/>
    <n v="0"/>
    <s v="FLOAT"/>
    <s v="HYBRID"/>
    <n v="0"/>
    <n v="-6.5347835421562195E-2"/>
    <m/>
    <n v="0.10681214183568954"/>
    <n v="4.4959999620914459E-2"/>
    <m/>
    <m/>
    <n v="0.21493665874004364"/>
    <m/>
    <m/>
    <n v="-0.11886780709028244"/>
    <n v="5.4839998483657837E-2"/>
    <m/>
    <m/>
    <m/>
    <n v="6.5200001001358032E-2"/>
    <n v="4.8321288079023361E-2"/>
    <m/>
    <m/>
    <n v="7.5886070728302002E-2"/>
  </r>
  <r>
    <x v="58"/>
    <x v="12"/>
    <s v="JPN"/>
    <n v="158"/>
    <n v="62361"/>
    <n v="1992.3718670322799"/>
    <n v="9.0015274455960785"/>
    <n v="12.2332"/>
    <n v="1.6969000000000001E-2"/>
    <n v="0.16618199442626924"/>
    <n v="6.690459002044942E-2"/>
    <n v="-1.2410000000000001E-4"/>
    <n v="2.745E-3"/>
    <n v="2.3999999999999998E-3"/>
    <n v="3.1610000000000002E-3"/>
    <n v="9.4582510000000009E-3"/>
    <n v="7.23"/>
    <n v="6.13"/>
    <n v="5.0585210170609003E-3"/>
    <m/>
    <n v="1.3782948009220024E-2"/>
    <n v="0.39061880528292742"/>
    <n v="2.005691E-3"/>
    <n v="1.814855E-3"/>
    <n v="2.15"/>
    <n v="1.0280006E-2"/>
    <n v="1.702E-3"/>
    <m/>
    <m/>
    <m/>
    <n v="16.055807113647461"/>
    <n v="95.329742431640625"/>
    <n v="37.912460327148438"/>
    <n v="0"/>
    <n v="0"/>
    <n v="0"/>
    <n v="0"/>
    <s v="FLOAT"/>
    <s v="HYBRID"/>
    <n v="0"/>
    <n v="0.10608211159706116"/>
    <m/>
    <n v="6.7998930811882019E-2"/>
    <n v="4.4640000909566879E-2"/>
    <m/>
    <m/>
    <n v="-7.4460297822952271E-2"/>
    <m/>
    <m/>
    <n v="3.355739638209343E-2"/>
    <n v="5.0970003008842468E-2"/>
    <m/>
    <m/>
    <m/>
    <n v="6.1299998313188553E-2"/>
    <n v="5.2680425345897675E-2"/>
    <m/>
    <m/>
    <n v="5.6319467723369598E-2"/>
  </r>
  <r>
    <x v="59"/>
    <x v="12"/>
    <s v="JPN"/>
    <n v="158"/>
    <n v="63244"/>
    <n v="2025.7346783884636"/>
    <n v="9.1579738764839043"/>
    <n v="11.9779"/>
    <n v="1.7193E-2"/>
    <n v="0.17284784477465306"/>
    <n v="6.5371903841464074E-2"/>
    <n v="8.8400000000000007E-5"/>
    <n v="2.7649999999999997E-3"/>
    <n v="2.604E-3"/>
    <n v="2.977E-3"/>
    <n v="9.8587139999999993E-3"/>
    <n v="6.68"/>
    <n v="6.25"/>
    <n v="4.5238302709462996E-3"/>
    <m/>
    <n v="1.4048004701705023E-2"/>
    <n v="0.40379510008596337"/>
    <n v="1.826444E-3"/>
    <n v="1.736317E-3"/>
    <n v="2.17"/>
    <n v="1.0191390999999999E-2"/>
    <n v="1.642E-3"/>
    <m/>
    <m/>
    <m/>
    <n v="15.812826156616211"/>
    <n v="92.373870849609375"/>
    <n v="37.989459991455078"/>
    <n v="0"/>
    <n v="0"/>
    <n v="0"/>
    <n v="0"/>
    <s v="FLOAT"/>
    <s v="HYBRID"/>
    <n v="0"/>
    <n v="-0.10819262266159058"/>
    <m/>
    <n v="3.901367262005806E-2"/>
    <n v="3.872000053524971E-2"/>
    <m/>
    <m/>
    <n v="-0.1057521253824234"/>
    <m/>
    <m/>
    <n v="-0.16595055162906647"/>
    <n v="6.0910001397132874E-2"/>
    <m/>
    <m/>
    <m/>
    <n v="6.25E-2"/>
    <n v="5.0801951438188553E-2"/>
    <m/>
    <m/>
    <n v="3.8866836577653885E-2"/>
  </r>
  <r>
    <x v="60"/>
    <x v="12"/>
    <s v="JPN"/>
    <n v="158"/>
    <n v="64203"/>
    <n v="1850.3913212778218"/>
    <n v="8.3521036927257466"/>
    <n v="11.8498"/>
    <n v="1.4454E-2"/>
    <n v="8.4981949458483752E-2"/>
    <n v="5.873026373252755E-2"/>
    <n v="4.3299999999999995E-5"/>
    <n v="2.0050000000000003E-3"/>
    <n v="1.8710000000000001E-3"/>
    <n v="2.6359999999999999E-3"/>
    <n v="9.5149999999999992E-3"/>
    <n v="6.83"/>
    <n v="5.4420000000000002"/>
    <n v="3.8381388974567999E-3"/>
    <n v="5.3"/>
    <n v="1.3517891316735023E-2"/>
    <n v="0.49406346570397114"/>
    <n v="1.5969720000000001E-3"/>
    <n v="1.557863E-3"/>
    <n v="2.02"/>
    <n v="1.0019432E-2"/>
    <n v="1.658E-3"/>
    <m/>
    <m/>
    <m/>
    <n v="17.302831649780273"/>
    <n v="86.869911193847656"/>
    <n v="30.037160873413086"/>
    <n v="0"/>
    <n v="0"/>
    <n v="1"/>
    <n v="1"/>
    <s v="PEG"/>
    <s v="HYBRID"/>
    <n v="0"/>
    <n v="-0.27407503128051758"/>
    <m/>
    <n v="5.3371500223875046E-2"/>
    <n v="3.872000053524971E-2"/>
    <m/>
    <m/>
    <n v="-0.15163572132587433"/>
    <m/>
    <m/>
    <n v="-0.32488423585891724"/>
    <n v="6.8080000579357147E-2"/>
    <m/>
    <m/>
    <m/>
    <n v="6.0199998319149017E-2"/>
    <n v="4.5961882919073105E-2"/>
    <m/>
    <m/>
    <n v="4.6045750379562378E-2"/>
  </r>
  <r>
    <x v="61"/>
    <x v="12"/>
    <s v="JPN"/>
    <n v="158"/>
    <n v="65205"/>
    <n v="1837.3409401119545"/>
    <n v="8.2935269972641041"/>
    <n v="11.5975"/>
    <n v="1.2985999999999999E-2"/>
    <n v="7.0926517571884978E-2"/>
    <n v="5.1959953672762633E-2"/>
    <n v="-8.1500000000000002E-5"/>
    <n v="1.686E-3"/>
    <n v="1.48E-3"/>
    <n v="2.418E-3"/>
    <n v="9.4450000000000003E-3"/>
    <n v="7.5200000000000005"/>
    <n v="5.9189999999999996"/>
    <m/>
    <n v="6.1"/>
    <n v="1.2987777931765022E-2"/>
    <n v="0.56336006389776361"/>
    <n v="1.531082E-3"/>
    <n v="1.4768750000000001E-3"/>
    <n v="2.0499999999999998"/>
    <n v="9.8640759999999994E-3"/>
    <n v="1.5900000000000001E-3"/>
    <m/>
    <m/>
    <m/>
    <n v="14.952004432678223"/>
    <n v="89.137290954589844"/>
    <n v="40.566738128662109"/>
    <n v="0"/>
    <n v="0"/>
    <n v="1"/>
    <n v="1"/>
    <s v="PEG"/>
    <s v="HYBRID"/>
    <n v="-0.82041668999999995"/>
    <n v="0.12479005753993988"/>
    <n v="8.8263824582099915E-3"/>
    <n v="7.3433322831988335E-3"/>
    <n v="3.9360001683235168E-2"/>
    <m/>
    <m/>
    <n v="-6.0708701610565186E-2"/>
    <n v="6.9535084068775177E-2"/>
    <n v="7.4029304087162018E-2"/>
    <n v="5.3608279675245285E-2"/>
    <n v="5.5429998785257339E-2"/>
    <m/>
    <m/>
    <m/>
    <n v="5.7300001382827759E-2"/>
    <n v="5.8401506394147873E-2"/>
    <n v="2.2375376895070076E-2"/>
    <n v="2.1873690187931061E-2"/>
    <n v="2.3351667448878288E-2"/>
  </r>
  <r>
    <x v="62"/>
    <x v="12"/>
    <s v="JPN"/>
    <n v="158"/>
    <n v="66189"/>
    <n v="1961.5832842315185"/>
    <n v="8.8630168878319111"/>
    <n v="11.382899999999999"/>
    <n v="1.4259000000000001E-2"/>
    <n v="0.10572720999769991"/>
    <n v="5.2538968451490434E-2"/>
    <n v="4.18E-5"/>
    <n v="1.936E-3"/>
    <n v="1.802E-3"/>
    <n v="2.5769999999999999E-3"/>
    <n v="9.8259999999999997E-3"/>
    <n v="6.61"/>
    <n v="4.7430000000000003"/>
    <m/>
    <n v="6.8"/>
    <n v="1.3385362970492523E-2"/>
    <n v="0.60653292954074989"/>
    <n v="2.045275E-3"/>
    <n v="1.9501399999999999E-3"/>
    <n v="3.56"/>
    <n v="9.5518110000000003E-3"/>
    <n v="1.4610000000000001E-3"/>
    <m/>
    <m/>
    <m/>
    <n v="14.41643238067627"/>
    <n v="83.687202453613281"/>
    <n v="40.379428863525391"/>
    <n v="0"/>
    <n v="0"/>
    <n v="0"/>
    <n v="0"/>
    <s v="FLOAT"/>
    <s v="HYBRID"/>
    <n v="0"/>
    <n v="0.13486121594905853"/>
    <n v="7.5639151036739349E-2"/>
    <n v="0.18254396319389343"/>
    <n v="3.6079999059438705E-2"/>
    <m/>
    <m/>
    <n v="2.2191400639712811E-3"/>
    <n v="7.3420010507106781E-2"/>
    <n v="7.3257438838481903E-2"/>
    <n v="7.3256306350231171E-2"/>
    <n v="4.9049995839595795E-2"/>
    <m/>
    <m/>
    <m/>
    <n v="8.6800001561641693E-2"/>
    <n v="5.2643217146396637E-2"/>
    <n v="9.1834723949432373E-2"/>
    <n v="8.2187727093696594E-2"/>
    <n v="0.10931198298931122"/>
  </r>
  <r>
    <x v="63"/>
    <x v="12"/>
    <s v="JPN"/>
    <n v="158"/>
    <n v="67182"/>
    <n v="2122.435622637016"/>
    <n v="9.6004611972454938"/>
    <n v="11.25"/>
    <n v="1.6160999999999998E-2"/>
    <n v="0.12536626203432399"/>
    <n v="5.414355842652694E-2"/>
    <n v="4.32E-5"/>
    <n v="2.464E-3"/>
    <n v="2.3510000000000002E-3"/>
    <n v="2.7780000000000001E-3"/>
    <n v="1.0458E-2"/>
    <n v="6.0600000000000005"/>
    <n v="4.657"/>
    <m/>
    <n v="5.6"/>
    <n v="1.3517891316735023E-2"/>
    <n v="0.62205762522673369"/>
    <n v="2.3317590000000001E-3"/>
    <n v="2.2546620000000002E-3"/>
    <n v="3.9"/>
    <n v="9.1116960000000007E-3"/>
    <n v="1.3500000000000001E-3"/>
    <m/>
    <m/>
    <m/>
    <n v="13.603071212768555"/>
    <n v="75.840316772460938"/>
    <n v="40.119804382324219"/>
    <n v="0"/>
    <n v="0"/>
    <n v="0"/>
    <n v="0"/>
    <s v="FLOAT"/>
    <s v="HYBRID"/>
    <n v="0"/>
    <n v="0.33765870332717896"/>
    <n v="0.10079929232597351"/>
    <n v="9.7575604915618896E-2"/>
    <n v="3.2159999012947083E-2"/>
    <m/>
    <m/>
    <n v="2.9061721637845039E-2"/>
    <n v="7.1737572550773621E-2"/>
    <n v="6.9711633026599884E-2"/>
    <n v="0.27998265624046326"/>
    <n v="3.8910001516342163E-2"/>
    <m/>
    <m/>
    <m/>
    <n v="7.1000002324581146E-2"/>
    <n v="4.9804128706455231E-2"/>
    <n v="0.10703534632921219"/>
    <n v="0.13041393458843231"/>
    <n v="6.486780196428299E-2"/>
  </r>
  <r>
    <x v="64"/>
    <x v="12"/>
    <s v="JPN"/>
    <n v="158"/>
    <n v="68090"/>
    <n v="2098.341636069908"/>
    <n v="9.4885952602488342"/>
    <n v="11.3222"/>
    <n v="1.6978E-2"/>
    <n v="0.14331291475242472"/>
    <n v="5.490800931086038E-2"/>
    <n v="5.7000000000000005E-6"/>
    <n v="2.97E-3"/>
    <n v="2.7890000000000002E-3"/>
    <n v="2.9529999999999999E-3"/>
    <n v="1.1013E-2"/>
    <n v="5.4399999999999995"/>
    <n v="4.5890000000000004"/>
    <m/>
    <n v="5"/>
    <n v="1.3252834624250021E-2"/>
    <n v="0.62403030883103616"/>
    <n v="2.2469809999999999E-3"/>
    <n v="2.1630030000000001E-3"/>
    <n v="3.37"/>
    <n v="8.8054569999999992E-3"/>
    <n v="1.1869999999999999E-3"/>
    <m/>
    <m/>
    <m/>
    <n v="13.202842712402344"/>
    <n v="69.119377136230469"/>
    <n v="38.834625244140625"/>
    <n v="0"/>
    <n v="0"/>
    <n v="0"/>
    <n v="0"/>
    <s v="FLOAT"/>
    <s v="HYBRID"/>
    <n v="0"/>
    <n v="5.9989787638187408E-2"/>
    <n v="0.11188578605651855"/>
    <n v="4.3421424925327301E-2"/>
    <n v="3.0959999188780785E-2"/>
    <m/>
    <m/>
    <n v="4.2764928191900253E-2"/>
    <n v="6.9120854139328003E-2"/>
    <n v="6.6286131739616394E-2"/>
    <n v="5.2823219448328018E-3"/>
    <n v="4.3510004878044128E-2"/>
    <m/>
    <m/>
    <m/>
    <n v="6.7000001668930054E-2"/>
    <n v="4.3739840388298035E-2"/>
    <n v="8.1036821007728577E-2"/>
    <n v="0.10522047430276871"/>
    <n v="3.7190712988376617E-2"/>
  </r>
  <r>
    <x v="65"/>
    <x v="12"/>
    <s v="JPN"/>
    <n v="158"/>
    <n v="69238"/>
    <n v="2120.4684855137352"/>
    <n v="9.5877091024812788"/>
    <n v="10.7974"/>
    <n v="1.8103999999999999E-2"/>
    <n v="0.1418668578941078"/>
    <n v="5.6266612615195548E-2"/>
    <n v="2.3389999999999999E-4"/>
    <n v="3.2719999999999997E-3"/>
    <n v="3.2759999999999998E-3"/>
    <n v="2.9710000000000001E-3"/>
    <n v="1.1468000000000001E-2"/>
    <n v="5.33"/>
    <n v="4.4509999999999996"/>
    <m/>
    <n v="4.5999999999999996"/>
    <n v="1.2987777931765022E-2"/>
    <n v="0.62896330823473157"/>
    <n v="2.2593209999999999E-3"/>
    <n v="2.2064770000000001E-3"/>
    <n v="3.48"/>
    <n v="8.9908379999999993E-3"/>
    <n v="1.101E-3"/>
    <m/>
    <m/>
    <m/>
    <n v="12.600301742553711"/>
    <n v="66.130928039550781"/>
    <n v="38.069267272949219"/>
    <n v="0"/>
    <n v="0"/>
    <n v="0"/>
    <n v="0"/>
    <s v="FLOAT"/>
    <s v="HYBRID"/>
    <n v="0"/>
    <n v="9.3329541385173798E-2"/>
    <n v="0.11397810280323029"/>
    <n v="5.9840071946382523E-2"/>
    <n v="3.0959999188780785E-2"/>
    <m/>
    <m/>
    <n v="4.7975238412618637E-2"/>
    <n v="6.6002868115901947E-2"/>
    <n v="6.2981322407722473E-2"/>
    <n v="3.5261709243059158E-2"/>
    <n v="4.8330001533031464E-2"/>
    <m/>
    <m/>
    <m/>
    <n v="6.3000001013278961E-2"/>
    <n v="5.003419890999794E-2"/>
    <n v="8.7845958769321442E-2"/>
    <n v="0.11128635704517365"/>
    <n v="4.5400034636259079E-2"/>
  </r>
  <r>
    <x v="66"/>
    <x v="12"/>
    <s v="JPN"/>
    <n v="158"/>
    <n v="70171"/>
    <n v="2244.4213991534966"/>
    <n v="10.158132073153784"/>
    <n v="10.9307"/>
    <n v="1.9902E-2"/>
    <n v="0.14696629213483145"/>
    <n v="5.7568449764753483E-2"/>
    <n v="2.319E-4"/>
    <n v="3.6409999999999997E-3"/>
    <n v="3.5850000000000001E-3"/>
    <n v="3.2469999999999999E-3"/>
    <n v="1.2668E-2"/>
    <n v="5.04"/>
    <n v="3.9740000000000002"/>
    <n v="4.3237333935925003E-3"/>
    <n v="4.3"/>
    <n v="1.2855249585522522E-2"/>
    <n v="0.63496550561797749"/>
    <n v="2.372098E-3"/>
    <n v="2.282175E-3"/>
    <n v="3.45"/>
    <n v="9.4873130000000007E-3"/>
    <n v="1.011E-3"/>
    <m/>
    <m/>
    <m/>
    <n v="11.88160228729248"/>
    <n v="64.572860717773438"/>
    <n v="36.501228332519531"/>
    <n v="0"/>
    <n v="0"/>
    <n v="0"/>
    <n v="0"/>
    <s v="FLOAT"/>
    <s v="HYBRID"/>
    <n v="0"/>
    <n v="8.1843011081218719E-2"/>
    <n v="0.12795209884643555"/>
    <n v="2.904479019343853E-2"/>
    <n v="2.7519999071955681E-2"/>
    <m/>
    <m/>
    <n v="6.4238250255584717E-2"/>
    <n v="6.3713841140270233E-2"/>
    <n v="5.9868026524782181E-2"/>
    <n v="-9.2740422114729881E-3"/>
    <n v="5.291999876499176E-2"/>
    <m/>
    <m/>
    <m/>
    <n v="7.2800002992153168E-2"/>
    <n v="5.2429217845201492E-2"/>
    <n v="8.8537968695163727E-2"/>
    <n v="0.1221952885389328"/>
    <n v="2.8282394632697105E-2"/>
  </r>
  <r>
    <x v="67"/>
    <x v="12"/>
    <s v="JPN"/>
    <n v="158"/>
    <n v="71278"/>
    <n v="2315.1162911417268"/>
    <n v="10.483154976290516"/>
    <n v="11.291700000000001"/>
    <n v="2.3317999999999998E-2"/>
    <n v="0.16857338000512251"/>
    <n v="6.2060544812792037E-2"/>
    <n v="-5.6229999999999995E-4"/>
    <n v="4.7650000000000001E-3"/>
    <n v="4.1879999999999999E-3"/>
    <n v="4.0549999999999996E-3"/>
    <n v="1.5049E-2"/>
    <n v="4.93"/>
    <n v="3.9369999999999998"/>
    <n v="4.3669707275283999E-3"/>
    <n v="3.7"/>
    <n v="1.3120306278007521E-2"/>
    <n v="0.57010479808759496"/>
    <n v="2.9144700000000002E-3"/>
    <n v="2.7091569999999998E-3"/>
    <n v="3.47"/>
    <n v="1.0940708E-2"/>
    <n v="8.9800000000000004E-4"/>
    <m/>
    <m/>
    <m/>
    <n v="11.043660163879395"/>
    <n v="66.729652404785156"/>
    <n v="35.844039916992188"/>
    <n v="0"/>
    <n v="0"/>
    <n v="0"/>
    <n v="0"/>
    <s v="FLOAT"/>
    <s v="HYBRID"/>
    <n v="0"/>
    <n v="0.17716388404369354"/>
    <n v="6.981252133846283E-2"/>
    <n v="4.7029908746480942E-2"/>
    <n v="2.7279999107122421E-2"/>
    <m/>
    <m/>
    <n v="9.9444957450032234E-3"/>
    <n v="5.9868026524782181E-2"/>
    <n v="5.9278532862663269E-2"/>
    <n v="0.10328774154186249"/>
    <n v="4.9639996141195297E-2"/>
    <m/>
    <m/>
    <m/>
    <n v="9.5299996435642242E-2"/>
    <n v="5.4767198860645294E-2"/>
    <n v="6.8281009793281555E-2"/>
    <n v="8.373674750328064E-2"/>
    <n v="3.7154953926801682E-2"/>
  </r>
  <r>
    <x v="68"/>
    <x v="12"/>
    <s v="JPN"/>
    <n v="158"/>
    <n v="71879"/>
    <n v="2449.2747673172967"/>
    <n v="11.09442612043539"/>
    <n v="11.0419"/>
    <n v="2.7226E-2"/>
    <n v="0.19792483111260403"/>
    <n v="6.8017206654083243E-2"/>
    <n v="-5.6050000000000002E-4"/>
    <n v="3.7939999999999996E-3"/>
    <n v="3.9389999999999998E-3"/>
    <n v="5.3010000000000002E-3"/>
    <n v="1.8801999999999999E-2"/>
    <n v="4.71"/>
    <n v="3.8260000000000001"/>
    <n v="4.6263947311440002E-3"/>
    <n v="3"/>
    <n v="1.3252834624250021E-2"/>
    <n v="0.66888608965028185"/>
    <n v="3.594978E-3"/>
    <n v="3.288029E-3"/>
    <n v="3.52"/>
    <n v="1.2259226E-2"/>
    <n v="8.5700000000000001E-4"/>
    <m/>
    <m/>
    <m/>
    <n v="9.444493293762207"/>
    <n v="59.123382568359375"/>
    <n v="33.500255584716797"/>
    <n v="0"/>
    <n v="0"/>
    <n v="0"/>
    <n v="0"/>
    <s v="FLOAT"/>
    <s v="HYBRID"/>
    <n v="0"/>
    <n v="-2.3710934445261955E-2"/>
    <n v="0.11977255344390869"/>
    <n v="5.3558584302663803E-2"/>
    <n v="2.7279999107122421E-2"/>
    <m/>
    <m/>
    <n v="5.9308450669050217E-2"/>
    <n v="6.0464102774858475E-2"/>
    <n v="5.7078845798969269E-2"/>
    <n v="-0.10243625938892365"/>
    <n v="5.5179998278617859E-2"/>
    <m/>
    <m/>
    <m/>
    <n v="0.10909999907016754"/>
    <n v="4.9527566879987717E-2"/>
    <n v="8.0092683434486389E-2"/>
    <n v="0.10354439169168472"/>
    <n v="4.0419291704893112E-2"/>
  </r>
  <r>
    <x v="69"/>
    <x v="12"/>
    <s v="JPN"/>
    <n v="158"/>
    <n v="72364"/>
    <n v="2816.0567685589517"/>
    <n v="12.768268152697768"/>
    <n v="10.4407"/>
    <n v="3.3817E-2"/>
    <n v="0.22528186681981682"/>
    <n v="7.6055294170539745E-2"/>
    <n v="1.7109999999999998E-4"/>
    <n v="4.1649999999999994E-3"/>
    <n v="5.1630000000000001E-3"/>
    <n v="7.6249999999999998E-3"/>
    <n v="2.5954999999999999E-2"/>
    <m/>
    <n v="3.8130000000000002"/>
    <n v="4.9290560686955E-3"/>
    <m/>
    <n v="1.3650419662977522E-2"/>
    <n v="0.7123225523682859"/>
    <n v="4.9698570000000003E-3"/>
    <n v="4.493833E-3"/>
    <n v="3.85"/>
    <n v="1.5334983999999999E-2"/>
    <n v="7.7700000000000002E-4"/>
    <m/>
    <m/>
    <m/>
    <n v="7.4040617942810059"/>
    <n v="55.61065673828125"/>
    <n v="33.045326232910156"/>
    <n v="0"/>
    <n v="0"/>
    <n v="0"/>
    <n v="0"/>
    <s v="FLOAT"/>
    <s v="HYBRID"/>
    <m/>
    <n v="7.5086347758769989E-2"/>
    <n v="0.12481658160686493"/>
    <n v="4.3385919183492661E-2"/>
    <n v="2.7200000360608101E-2"/>
    <m/>
    <m/>
    <n v="6.5499350428581238E-2"/>
    <n v="5.931723490357399E-2"/>
    <n v="5.5670831352472305E-2"/>
    <n v="5.9569845907390118E-3"/>
    <n v="5.6260000914335251E-2"/>
    <m/>
    <m/>
    <m/>
    <n v="0.10909999907016754"/>
    <n v="5.659513920545578E-2"/>
    <n v="8.6955033242702484E-2"/>
    <n v="0.11973167955875397"/>
    <n v="3.5292960703372955E-2"/>
  </r>
  <r>
    <x v="70"/>
    <x v="12"/>
    <s v="JPN"/>
    <n v="158"/>
    <n v="72967"/>
    <n v="2874.2901722696556"/>
    <n v="13.03606214274631"/>
    <n v="9.2787000000000006"/>
    <n v="3.9513E-2"/>
    <n v="0.21065590415270585"/>
    <n v="8.8422747091340057E-2"/>
    <n v="1.2530000000000001E-4"/>
    <n v="4.653E-3"/>
    <n v="5.4180000000000001E-3"/>
    <n v="9.5809999999999992E-3"/>
    <n v="3.3383000000000003E-2"/>
    <m/>
    <n v="3.8679999999999999"/>
    <n v="5.0587680705033002E-3"/>
    <m/>
    <n v="1.4710646432917524E-2"/>
    <n v="0.78695167022032697"/>
    <n v="6.4449870000000001E-3"/>
    <n v="5.8602130000000004E-3"/>
    <n v="4.2699999999999996"/>
    <n v="1.8969952000000002E-2"/>
    <n v="7.3099999999999999E-4"/>
    <m/>
    <m/>
    <m/>
    <n v="5.8866519927978516"/>
    <n v="55.416519165039063"/>
    <n v="33.444633483886719"/>
    <n v="0"/>
    <n v="0"/>
    <n v="1"/>
    <n v="1"/>
    <s v="PEG"/>
    <s v="USA"/>
    <m/>
    <n v="9.5591045916080475E-2"/>
    <n v="8.6246922612190247E-2"/>
    <n v="2.9784230515360832E-2"/>
    <n v="2.6799999177455902E-2"/>
    <m/>
    <m/>
    <n v="2.6374518871307373E-2"/>
    <n v="5.9872403740882874E-2"/>
    <n v="5.8333877474069595E-2"/>
    <n v="2.3696824908256531E-2"/>
    <n v="5.364999920129776E-2"/>
    <m/>
    <m/>
    <m/>
    <n v="3.8100000470876694E-2"/>
    <n v="5.4921332746744156E-2"/>
    <n v="6.2947653234004974E-2"/>
    <n v="8.718455582857132E-2"/>
    <n v="2.8292115777730942E-2"/>
  </r>
  <r>
    <x v="71"/>
    <x v="12"/>
    <s v="JPN"/>
    <n v="158"/>
    <n v="74005"/>
    <n v="2872.7038848726434"/>
    <n v="13.027664421804021"/>
    <n v="8.8480000000000008"/>
    <n v="4.5029334145598537E-2"/>
    <n v="0.20010691375623663"/>
    <n v="8.9660249265483771E-2"/>
    <n v="-8.9999999999999998E-4"/>
    <n v="4.0880000000000005E-3"/>
    <n v="4.3840000000000007E-3"/>
    <n v="1.2276E-2"/>
    <n v="4.1988999999999999E-2"/>
    <m/>
    <n v="3.823"/>
    <n v="5.7505654134780999E-3"/>
    <m/>
    <n v="1.6168458241585026E-2"/>
    <n v="0.93073699215965788"/>
    <n v="8.6016949999999995E-3"/>
    <n v="8.1338910000000007E-3"/>
    <n v="4.2699999999999996"/>
    <n v="2.1700000000000001E-2"/>
    <m/>
    <m/>
    <m/>
    <m/>
    <n v="4.934229850769043"/>
    <n v="53.020378112792969"/>
    <n v="35.161048889160156"/>
    <n v="0"/>
    <n v="0"/>
    <n v="1"/>
    <n v="1"/>
    <s v="PEG"/>
    <s v="USA"/>
    <m/>
    <n v="-0.17919501662254333"/>
    <n v="0.19716659188270569"/>
    <n v="3.8300000131130219E-2"/>
    <n v="2.6799999177455902E-2"/>
    <m/>
    <m/>
    <n v="0.13678592443466187"/>
    <n v="6.038067489862442E-2"/>
    <n v="5.3115256130695343E-2"/>
    <n v="-0.2288583517074585"/>
    <n v="6.4402341842651367E-2"/>
    <m/>
    <m/>
    <m/>
    <n v="3.8300000131130219E-2"/>
    <n v="4.9663327634334564E-2"/>
    <n v="0.10472502559423447"/>
    <n v="0.16701526939868927"/>
    <n v="3.254999965429306E-2"/>
  </r>
  <r>
    <x v="72"/>
    <x v="12"/>
    <s v="JPN"/>
    <n v="158"/>
    <n v="75029"/>
    <n v="2818.2169960948431"/>
    <n v="12.792424559852746"/>
    <n v="8.2987000000000002"/>
    <n v="5.4545512031678338E-2"/>
    <n v="0.17216460723742277"/>
    <n v="9.2131469203452734E-2"/>
    <n v="-8.9999999999999998E-4"/>
    <n v="2.9239999999999999E-3"/>
    <n v="3.5060000000000004E-3"/>
    <n v="1.5363E-2"/>
    <n v="5.4259000000000002E-2"/>
    <m/>
    <n v="3.7629999999999999"/>
    <n v="6.1397014189013997E-3"/>
    <m/>
    <n v="1.7493741704010028E-2"/>
    <n v="1.0508991799058547"/>
    <n v="9.1916080000000004E-3"/>
    <n v="8.2764750000000002E-3"/>
    <n v="4.29"/>
    <n v="2.6599999999999999E-2"/>
    <m/>
    <m/>
    <m/>
    <m/>
    <n v="3.948066234588623"/>
    <n v="53.376232147216797"/>
    <n v="38.592086791992188"/>
    <n v="0"/>
    <n v="0"/>
    <n v="1"/>
    <n v="1"/>
    <s v="PEG"/>
    <s v="USA"/>
    <m/>
    <n v="0.24850156903266907"/>
    <n v="0.12165592610836029"/>
    <n v="3.7799999117851257E-2"/>
    <n v="2.6799999177455902E-2"/>
    <m/>
    <m/>
    <n v="6.7640408873558044E-2"/>
    <n v="5.4015517234802246E-2"/>
    <n v="5.0593361258506775E-2"/>
    <n v="0.1877998560667038"/>
    <n v="5.1104336977005005E-2"/>
    <m/>
    <m/>
    <m/>
    <n v="3.7799999117851257E-2"/>
    <n v="6.0701724141836166E-2"/>
    <n v="8.3053939044475555E-2"/>
    <n v="0.13302299380302429"/>
    <n v="3.229999914765358E-2"/>
  </r>
  <r>
    <x v="73"/>
    <x v="12"/>
    <s v="JPN"/>
    <n v="158"/>
    <n v="76005"/>
    <n v="2821.6226432471553"/>
    <n v="12.789003266135516"/>
    <n v="7.7394999999999996"/>
    <n v="6.4013547365214737E-2"/>
    <n v="0.2107984457257458"/>
    <n v="9.7698336781940273E-2"/>
    <n v="-5.9999999999999995E-4"/>
    <n v="2.9390000000000002E-3"/>
    <n v="3.055E-3"/>
    <n v="2.0027E-2"/>
    <n v="7.1481000000000003E-2"/>
    <m/>
    <n v="3.7669999999999999"/>
    <n v="7.3503467691073002E-3"/>
    <m/>
    <n v="2.0011780282617533E-2"/>
    <n v="1.3335886500376035"/>
    <n v="1.4009733999999999E-2"/>
    <n v="1.2551813E-2"/>
    <n v="4.29"/>
    <n v="3.5900000000000001E-2"/>
    <m/>
    <m/>
    <m/>
    <m/>
    <n v="3.4951024055480957"/>
    <n v="57.438575744628906"/>
    <n v="38.880317687988281"/>
    <n v="0"/>
    <n v="0"/>
    <n v="1"/>
    <n v="1"/>
    <s v="PEG"/>
    <s v="USA"/>
    <m/>
    <n v="0.23009781539440155"/>
    <n v="0.2493482232093811"/>
    <n v="3.7700001150369644E-2"/>
    <n v="2.6799999177455902E-2"/>
    <m/>
    <m/>
    <n v="0.19706840813159943"/>
    <n v="5.227980762720108E-2"/>
    <n v="4.3673198670148849E-2"/>
    <n v="0.18003462255001068"/>
    <n v="4.2425192892551422E-2"/>
    <m/>
    <m/>
    <m/>
    <n v="3.7700001150369644E-2"/>
    <n v="5.0063196569681168E-2"/>
    <n v="0.12746374309062958"/>
    <n v="0.24739818274974823"/>
    <n v="3.2250002026557922E-2"/>
  </r>
  <r>
    <x v="74"/>
    <x v="12"/>
    <s v="JPN"/>
    <n v="158"/>
    <n v="77178"/>
    <n v="2658.9726606027621"/>
    <n v="12.00200203560571"/>
    <n v="6.2830000000000004"/>
    <n v="7.4724262336277783E-2"/>
    <n v="0.21804491094318348"/>
    <n v="0.13217809919363291"/>
    <n v="4.0000000000000002E-4"/>
    <m/>
    <m/>
    <n v="3.7752000000000001E-2"/>
    <n v="0.11995599999999999"/>
    <m/>
    <n v="3.7629999999999999"/>
    <n v="8.0421441120820999E-3"/>
    <m/>
    <n v="2.4915329093590042E-2"/>
    <n v="2.0395356294377405"/>
    <n v="2.1040389E-2"/>
    <n v="1.9871947000000001E-2"/>
    <n v="4.29"/>
    <n v="5.21E-2"/>
    <m/>
    <m/>
    <m/>
    <m/>
    <n v="2.5594189167022705"/>
    <n v="65.644332885742188"/>
    <n v="39.467227935791016"/>
    <n v="0"/>
    <n v="0"/>
    <n v="1"/>
    <n v="1"/>
    <s v="PEG"/>
    <s v="USA"/>
    <m/>
    <n v="7.2212010622024536E-2"/>
    <n v="0.13887946307659149"/>
    <n v="3.7599999457597733E-2"/>
    <n v="2.6399999856948853E-2"/>
    <m/>
    <m/>
    <n v="9.4149656593799591E-2"/>
    <n v="4.4729810208082199E-2"/>
    <n v="4.0880888700485229E-2"/>
    <n v="3.0806846916675568E-2"/>
    <n v="4.0167722851037979E-2"/>
    <m/>
    <m/>
    <m/>
    <n v="3.7599999457597733E-2"/>
    <n v="4.1405163705348969E-2"/>
    <n v="6.5721035003662109E-2"/>
    <n v="0.13239134848117828"/>
    <n v="3.1999997794628143E-2"/>
  </r>
  <r>
    <x v="75"/>
    <x v="12"/>
    <s v="JPN"/>
    <n v="158"/>
    <n v="76224"/>
    <n v="1346.1258396305625"/>
    <n v="9.3935247651367444"/>
    <n v="4.0743999999999998"/>
    <m/>
    <m/>
    <n v="1.4217613281403143"/>
    <m/>
    <m/>
    <m/>
    <n v="9.6000000000000002E-2"/>
    <n v="0.44496999999999998"/>
    <m/>
    <n v="3.6890000000000001"/>
    <n v="1.06363841482376E-2"/>
    <m/>
    <n v="0.12762479743152771"/>
    <m/>
    <n v="2.3487487000000001E-2"/>
    <n v="2.1496188999999999E-2"/>
    <n v="6.9"/>
    <n v="0.105"/>
    <m/>
    <m/>
    <m/>
    <m/>
    <n v="1.8161667585372925"/>
    <n v="81.466087341308594"/>
    <n v="35.283187866210938"/>
    <n v="0"/>
    <n v="0"/>
    <n v="1"/>
    <n v="1"/>
    <s v="PEG"/>
    <s v="USA"/>
    <m/>
    <n v="3.8293447345495224E-2"/>
    <m/>
    <n v="3.7599999457597733E-2"/>
    <n v="2.6399999856948853E-2"/>
    <n v="1"/>
    <m/>
    <n v="0.32255658507347107"/>
    <m/>
    <m/>
    <n v="2.0872864872217178E-2"/>
    <n v="1.7064400017261505E-2"/>
    <m/>
    <m/>
    <m/>
    <n v="3.7599999457597733E-2"/>
    <n v="1.7420582473278046E-2"/>
    <m/>
    <m/>
    <n v="3.1999997794628143E-2"/>
  </r>
  <r>
    <x v="76"/>
    <x v="12"/>
    <s v="JPN"/>
    <n v="158"/>
    <n v="77199"/>
    <n v="1444.2164794880762"/>
    <n v="6.4727766862952638"/>
    <n v="5.8249000000000004"/>
    <n v="0.48958695483870962"/>
    <n v="0.15611814345991562"/>
    <n v="2.7113445570869961"/>
    <n v="-3.8999999999999998E-3"/>
    <n v="4.0689999999999997E-3"/>
    <n v="2.2599999999999999E-3"/>
    <n v="0.16900000000000001"/>
    <n v="0.31552799999999998"/>
    <m/>
    <n v="3.6890000000000001"/>
    <n v="2.5899163027619201E-2"/>
    <m/>
    <n v="0.39930790722865317"/>
    <n v="0.55979113924050639"/>
    <n v="0.118899"/>
    <n v="0.115207"/>
    <n v="180"/>
    <n v="0.15828500000000001"/>
    <n v="1.5219999999999999E-3"/>
    <m/>
    <m/>
    <m/>
    <n v="1.0323261022567749"/>
    <n v="101.10911560058594"/>
    <n v="55.254020690917969"/>
    <n v="0"/>
    <n v="0"/>
    <n v="0"/>
    <n v="0"/>
    <s v="FLOAT"/>
    <s v="USA"/>
    <m/>
    <m/>
    <m/>
    <n v="3.7000000476837158E-2"/>
    <n v="2.6399999856948853E-2"/>
    <n v="1"/>
    <m/>
    <n v="1.4350320100784302"/>
    <m/>
    <m/>
    <m/>
    <m/>
    <m/>
    <m/>
    <m/>
    <n v="3.7000000476837158E-2"/>
    <m/>
    <m/>
    <m/>
    <n v="3.1700000166893005E-2"/>
  </r>
  <r>
    <x v="77"/>
    <x v="12"/>
    <s v="JPN"/>
    <n v="158"/>
    <n v="78119"/>
    <n v="1540.9444565342619"/>
    <n v="7.0457915461474885"/>
    <n v="6.7245999999999997"/>
    <n v="1.3520449870967741"/>
    <n v="0.16730328495034377"/>
    <n v="6.109385504103888"/>
    <n v="1.0947999999999999E-2"/>
    <n v="2.0264999999999998E-2"/>
    <n v="1.0148000000000001E-2"/>
    <n v="0.35199999999999998"/>
    <n v="0.56462500000000004"/>
    <m/>
    <n v="3.6890000000000001"/>
    <n v="6.90500222956726E-2"/>
    <m/>
    <n v="1.2984901575805832"/>
    <n v="0.27549809014514898"/>
    <n v="0.21446699999999999"/>
    <n v="0.205841"/>
    <n v="238"/>
    <n v="0.18431500000000001"/>
    <n v="1.9059999999999999E-3"/>
    <m/>
    <m/>
    <m/>
    <n v="0.84807348251342773"/>
    <n v="71.783256530761719"/>
    <n v="39.727203369140625"/>
    <n v="0"/>
    <n v="0"/>
    <n v="0"/>
    <n v="0"/>
    <s v="FLOAT"/>
    <s v="USA"/>
    <m/>
    <m/>
    <m/>
    <n v="3.7000000476837158E-2"/>
    <n v="2.8000000864267349E-2"/>
    <n v="1"/>
    <m/>
    <n v="1.6661261320114136"/>
    <m/>
    <m/>
    <m/>
    <m/>
    <m/>
    <m/>
    <m/>
    <n v="3.7000000476837158E-2"/>
    <m/>
    <m/>
    <m/>
    <n v="3.2499998807907104E-2"/>
  </r>
  <r>
    <x v="78"/>
    <x v="12"/>
    <s v="JPN"/>
    <n v="158"/>
    <n v="80155"/>
    <n v="1725.2858836005241"/>
    <n v="8.0131882635857199"/>
    <n v="7.1714000000000002"/>
    <n v="2.6916953677419353"/>
    <n v="0.16999232540291634"/>
    <n v="10.748084823470123"/>
    <n v="2.2939999999999999E-2"/>
    <n v="6.0287E-2"/>
    <n v="5.2021999999999999E-2"/>
    <n v="0.63600000000000001"/>
    <n v="0.94401999999999997"/>
    <m/>
    <n v="5.5389999999999997"/>
    <n v="0.17359789575273979"/>
    <n v="1.2090909090909088"/>
    <n v="3.4628869065773751"/>
    <n v="0.19670217554388597"/>
    <n v="0.50803799999999999"/>
    <n v="0.461974"/>
    <n v="310"/>
    <n v="0.36990200000000001"/>
    <n v="2.4510000000000001E-3"/>
    <n v="5.5399999999999998E-3"/>
    <n v="0.36436200000000002"/>
    <n v="1.0354347229003906"/>
    <n v="2.3883576393127441"/>
    <n v="75.462104797363281"/>
    <n v="21.721586227416992"/>
    <n v="0"/>
    <n v="0"/>
    <n v="0"/>
    <n v="0"/>
    <s v="FLOAT"/>
    <s v="USA"/>
    <m/>
    <n v="0.47509792447090149"/>
    <m/>
    <n v="4.5000001788139343E-2"/>
    <n v="3.359999880194664E-2"/>
    <n v="1"/>
    <m/>
    <n v="1.5140912532806396"/>
    <m/>
    <m/>
    <n v="0.46232315897941589"/>
    <n v="8.7359482422471046E-3"/>
    <m/>
    <m/>
    <m/>
    <n v="4.5000001788139343E-2"/>
    <n v="1.2774779461324215E-2"/>
    <m/>
    <m/>
    <n v="3.9300002157688141E-2"/>
  </r>
  <r>
    <x v="79"/>
    <x v="12"/>
    <s v="JPN"/>
    <n v="158"/>
    <n v="81971"/>
    <n v="1799.8258774444621"/>
    <n v="8.1470334208263964"/>
    <n v="7.5746000000000002"/>
    <n v="3.4859830645161289"/>
    <n v="0.16503703703703704"/>
    <n v="14.175367909017927"/>
    <n v="0.123165"/>
    <n v="0.28445500000000001"/>
    <n v="0.16984299999999999"/>
    <n v="0.69799999999999995"/>
    <n v="1.1065659999999999"/>
    <m/>
    <n v="5.51"/>
    <n v="0.24498273408095239"/>
    <n v="1.7272727272727271"/>
    <n v="6.3778486697089622"/>
    <n v="0.18882518518518515"/>
    <n v="0.75861199999999995"/>
    <n v="0.69944799999999996"/>
    <n v="595"/>
    <n v="0.67387799999999998"/>
    <n v="5.1390000000000003E-3"/>
    <n v="1.1325999999999999E-2"/>
    <n v="0.66255200000000003"/>
    <n v="1.8828234672546387"/>
    <n v="1.9043153524398804"/>
    <n v="85.73681640625"/>
    <n v="20.635343551635742"/>
    <n v="0"/>
    <n v="0"/>
    <n v="0"/>
    <n v="0"/>
    <s v="FLOAT"/>
    <s v="USA"/>
    <m/>
    <n v="1.1306854486465454"/>
    <m/>
    <n v="5.5199999362230301E-2"/>
    <n v="3.5199999809265137E-2"/>
    <n v="1"/>
    <m/>
    <n v="0.41120865941047668"/>
    <m/>
    <m/>
    <n v="1.1100000143051147"/>
    <n v="9.8035335540771484E-3"/>
    <m/>
    <m/>
    <m/>
    <n v="5.5199999362230301E-2"/>
    <n v="2.0685456693172455E-2"/>
    <m/>
    <m/>
    <n v="4.519999772310257E-2"/>
  </r>
  <r>
    <x v="80"/>
    <x v="12"/>
    <s v="JPN"/>
    <n v="158"/>
    <n v="83805"/>
    <n v="1920.7207207207207"/>
    <n v="8.9619233789299759"/>
    <n v="8.3701000000000008"/>
    <n v="4.0767926387096773"/>
    <n v="0.17582974410945021"/>
    <n v="13.201987299821722"/>
    <n v="0.20230000000000001"/>
    <n v="0.34820000000000001"/>
    <n v="0.29799999999999999"/>
    <n v="0.80200000000000005"/>
    <n v="1.3283389999999999"/>
    <m/>
    <n v="5.5"/>
    <n v="0.28662028666124839"/>
    <n v="2.0727272727272723"/>
    <n v="7.6052009910275231"/>
    <n v="0.1403615404104383"/>
    <n v="0.71679300000000001"/>
    <n v="0.63329500000000005"/>
    <n v="425"/>
    <n v="0.96614699999999998"/>
    <n v="1.1143E-2"/>
    <n v="1.8600999999999999E-2"/>
    <n v="0.947546"/>
    <n v="2.6927123069763184"/>
    <n v="2.1769118309020996"/>
    <n v="94.867362976074219"/>
    <n v="38.721389770507813"/>
    <n v="0"/>
    <n v="0"/>
    <n v="0"/>
    <n v="0"/>
    <s v="FLOAT"/>
    <s v="USA"/>
    <n v="0"/>
    <n v="-0.27819731831550598"/>
    <m/>
    <n v="5.4999999701976776E-2"/>
    <n v="3.5199999809265137E-2"/>
    <n v="1"/>
    <m/>
    <n v="0.16995872557163239"/>
    <m/>
    <m/>
    <n v="-0.31731909513473511"/>
    <n v="4.9919337034225464E-2"/>
    <m/>
    <m/>
    <m/>
    <n v="5.4999999701976776E-2"/>
    <n v="3.4078978002071381E-2"/>
    <m/>
    <m/>
    <n v="4.5099999755620956E-2"/>
  </r>
  <r>
    <x v="81"/>
    <x v="12"/>
    <s v="JPN"/>
    <n v="158"/>
    <n v="85164"/>
    <n v="2125.6085093759507"/>
    <n v="10.025012644883425"/>
    <n v="9.2992000000000008"/>
    <n v="5.6230197935483863"/>
    <n v="0.19011756061719323"/>
    <n v="15.574089747139322"/>
    <n v="0.14355000000000001"/>
    <n v="0.71799999999999997"/>
    <n v="0.48799999999999999"/>
    <n v="1.0569999999999999"/>
    <n v="1.7534160000000001"/>
    <m/>
    <n v="5.5"/>
    <n v="0.37166812251321329"/>
    <n v="1.9"/>
    <n v="9.0736403754622366"/>
    <n v="0.11856410727406316"/>
    <n v="0.89548300000000003"/>
    <n v="0.749838"/>
    <n v="435"/>
    <n v="1.4850099999999999"/>
    <n v="1.6785000000000001E-2"/>
    <n v="2.0027E-2"/>
    <n v="1.4649799999999999"/>
    <n v="4.1631431579589844"/>
    <n v="2.1951930522918701"/>
    <n v="100.75682067871094"/>
    <n v="35.847530364990234"/>
    <n v="0"/>
    <n v="0"/>
    <n v="0"/>
    <n v="0"/>
    <s v="FLOAT"/>
    <s v="USA"/>
    <n v="0"/>
    <n v="0.42148053646087646"/>
    <m/>
    <n v="5.4999999701976776E-2"/>
    <n v="3.9999999105930328E-2"/>
    <n v="1"/>
    <m/>
    <n v="0.29672738909721375"/>
    <m/>
    <m/>
    <n v="0.26846221089363098"/>
    <n v="0.10554278641939163"/>
    <m/>
    <m/>
    <m/>
    <n v="5.4999999701976776E-2"/>
    <n v="0.13387703895568848"/>
    <m/>
    <m/>
    <n v="4.7499999403953552E-2"/>
  </r>
  <r>
    <x v="82"/>
    <x v="12"/>
    <s v="JPN"/>
    <n v="158"/>
    <n v="86459"/>
    <n v="2336.4246820965195"/>
    <n v="10.92232467890206"/>
    <n v="10.785600000000001"/>
    <n v="6.4214390258064507"/>
    <n v="0.2055653852340357"/>
    <n v="16.351157855474579"/>
    <n v="9.2960000000000001E-2"/>
    <n v="0.73040000000000005"/>
    <n v="0.4582"/>
    <n v="1.2869999999999999"/>
    <n v="2.303626"/>
    <m/>
    <n v="5.5"/>
    <n v="0.52987352738476368"/>
    <n v="2.0727272727272723"/>
    <n v="10.629747782848277"/>
    <n v="0.13199393262015008"/>
    <n v="1.078805"/>
    <n v="0.873942"/>
    <n v="415"/>
    <n v="2.07856"/>
    <n v="2.4649999999999998E-2"/>
    <n v="2.9492999999999998E-2"/>
    <n v="2.0490599999999999"/>
    <n v="5.8229670524597168"/>
    <n v="2.0133407115936279"/>
    <n v="90.138504028320313"/>
    <n v="30.558332443237305"/>
    <n v="0"/>
    <n v="0"/>
    <n v="0"/>
    <n v="0"/>
    <s v="FLOAT"/>
    <s v="USA"/>
    <n v="0"/>
    <n v="0.81019347906112671"/>
    <m/>
    <n v="5.4999999701976776E-2"/>
    <n v="3.9999999105930328E-2"/>
    <n v="1"/>
    <m/>
    <n v="0.42566484212875366"/>
    <m/>
    <m/>
    <n v="0.63150686025619507"/>
    <n v="8.4700003266334534E-2"/>
    <m/>
    <m/>
    <m/>
    <n v="5.4999999701976776E-2"/>
    <n v="0.13818863034248352"/>
    <m/>
    <m/>
    <n v="4.7499999403953552E-2"/>
  </r>
  <r>
    <x v="83"/>
    <x v="12"/>
    <s v="JPN"/>
    <n v="158"/>
    <n v="87655"/>
    <n v="2474.3436961037883"/>
    <n v="11.390005162490514"/>
    <n v="12.023199999999999"/>
    <n v="7.2467132387096767"/>
    <n v="0.22149372862029645"/>
    <n v="17.422694715101262"/>
    <n v="-8.9175000000000004E-2"/>
    <n v="0.86699999999999999"/>
    <n v="0.45889999999999997"/>
    <n v="1.4590000000000001"/>
    <n v="2.6497060000000001"/>
    <m/>
    <n v="10.180999999999999"/>
    <n v="0.90919465800463584"/>
    <n v="1.9"/>
    <n v="12.168896783149354"/>
    <n v="0.12064266477675406"/>
    <n v="1.21902"/>
    <n v="1.017164"/>
    <n v="435"/>
    <n v="2.6092"/>
    <n v="3.3652000000000001E-2"/>
    <n v="4.6515000000000001E-2"/>
    <n v="2.5626799999999998"/>
    <n v="7.2825593948364258"/>
    <n v="2.504256010055542"/>
    <n v="93.688140869140625"/>
    <n v="31.480918884277344"/>
    <n v="0"/>
    <n v="0"/>
    <n v="0"/>
    <n v="0"/>
    <s v="FLOAT"/>
    <s v="USA"/>
    <n v="0"/>
    <n v="0.5697740912437439"/>
    <m/>
    <n v="5.4999999701976776E-2"/>
    <n v="3.9999999105930328E-2"/>
    <n v="1"/>
    <m/>
    <n v="0.715870201587677"/>
    <m/>
    <m/>
    <n v="0.45591938495635986"/>
    <n v="6.7100003361701965E-2"/>
    <m/>
    <m/>
    <m/>
    <n v="5.4999999701976776E-2"/>
    <n v="9.7692199051380157E-2"/>
    <m/>
    <m/>
    <n v="4.7499999403953552E-2"/>
  </r>
  <r>
    <x v="84"/>
    <x v="12"/>
    <s v="JPN"/>
    <n v="158"/>
    <n v="88754"/>
    <n v="2581.8698745064607"/>
    <n v="11.947053984995671"/>
    <n v="12.4763"/>
    <n v="8.0533955419354832"/>
    <n v="0.21751955880466847"/>
    <n v="18.543311592148346"/>
    <n v="-2.2048000000000002E-2"/>
    <n v="0.86380000000000001"/>
    <n v="0.58650000000000002"/>
    <n v="1.7370000000000001"/>
    <n v="2.811572"/>
    <m/>
    <n v="6.3239999999999998"/>
    <n v="1.166110896251904"/>
    <n v="2.2999999999999998"/>
    <n v="12.986569690040303"/>
    <n v="0.11910828757502234"/>
    <n v="1.18506"/>
    <n v="1.040761"/>
    <n v="424"/>
    <n v="2.8228"/>
    <n v="3.8133E-2"/>
    <n v="4.8183999999999998E-2"/>
    <n v="2.77461"/>
    <n v="7.8848166465759277"/>
    <n v="2.9364862442016602"/>
    <n v="93.637619018554688"/>
    <n v="28.730020523071289"/>
    <n v="0"/>
    <n v="0"/>
    <n v="0"/>
    <n v="0"/>
    <s v="FLOAT"/>
    <s v="USA"/>
    <n v="0"/>
    <n v="-7.893805205821991E-2"/>
    <m/>
    <n v="6.3200004398822784E-2"/>
    <n v="3.9999999105930328E-2"/>
    <n v="1"/>
    <m/>
    <n v="0.28257414698600769"/>
    <m/>
    <m/>
    <n v="-0.15513263642787933"/>
    <n v="8.1000000238418579E-2"/>
    <m/>
    <m/>
    <m/>
    <n v="6.3199996948242188E-2"/>
    <n v="6.8434253334999084E-2"/>
    <m/>
    <m/>
    <n v="5.1600001752376556E-2"/>
  </r>
  <r>
    <x v="85"/>
    <x v="12"/>
    <s v="JPN"/>
    <n v="158"/>
    <n v="89815"/>
    <n v="2770.7491371714273"/>
    <n v="12.895063371369606"/>
    <n v="13.315200000000001"/>
    <n v="8.8786697548387092"/>
    <n v="0.19811540251279666"/>
    <n v="18.322457190372035"/>
    <n v="9.1026999999999997E-2"/>
    <n v="0.88970000000000005"/>
    <n v="0.7238"/>
    <n v="2.0257999999999998"/>
    <n v="3.7983166666666701"/>
    <m/>
    <n v="8.6"/>
    <n v="1.322889469103568"/>
    <n v="2.5"/>
    <n v="13.515652158412815"/>
    <n v="0.12296153711952919"/>
    <n v="1.126387"/>
    <n v="1.0181690000000001"/>
    <n v="401"/>
    <n v="3.0727600000000002"/>
    <n v="4.1188000000000002E-2"/>
    <n v="5.1492000000000003E-2"/>
    <n v="3.0212699999999999"/>
    <n v="8.5857686996459961"/>
    <n v="2.8513758182525635"/>
    <n v="84.405120849609375"/>
    <n v="24.872411727905273"/>
    <n v="0"/>
    <n v="0"/>
    <n v="0"/>
    <n v="0"/>
    <s v="FLOAT"/>
    <s v="USA"/>
    <n v="0"/>
    <n v="0.21122434735298157"/>
    <m/>
    <n v="6.3200004398822784E-2"/>
    <n v="3.9999999105930328E-2"/>
    <n v="1"/>
    <m/>
    <n v="0.13444700837135315"/>
    <m/>
    <m/>
    <n v="0.12525597214698792"/>
    <n v="7.1400001645088196E-2"/>
    <m/>
    <m/>
    <m/>
    <n v="6.3199996948242188E-2"/>
    <n v="8.0343276262283325E-2"/>
    <m/>
    <m/>
    <n v="5.1600001752376556E-2"/>
  </r>
  <r>
    <x v="86"/>
    <x v="12"/>
    <s v="JPN"/>
    <n v="158"/>
    <n v="90766"/>
    <n v="2947.8701055396045"/>
    <n v="13.57102806944026"/>
    <n v="14.3621"/>
    <n v="10.025170851612902"/>
    <n v="0.23593653410261695"/>
    <n v="18.404257219406031"/>
    <n v="-1.3668E-2"/>
    <n v="1.1627000000000001"/>
    <n v="0.9002"/>
    <n v="2.2761"/>
    <n v="4.5517416666666701"/>
    <m/>
    <n v="7.9"/>
    <n v="1.5143603133159269"/>
    <n v="2.2999999999999998"/>
    <n v="14.189029846525532"/>
    <n v="0.10367735315152835"/>
    <n v="1.2325140000000001"/>
    <n v="1.069205"/>
    <n v="402"/>
    <n v="3.91743"/>
    <n v="6.4259999999999998E-2"/>
    <n v="7.6395000000000005E-2"/>
    <n v="3.84104"/>
    <n v="10.915369987487793"/>
    <n v="3.0230767726898193"/>
    <n v="83.997314453125"/>
    <n v="25.853643417358398"/>
    <n v="0"/>
    <n v="0"/>
    <n v="0"/>
    <n v="0"/>
    <s v="FLOAT"/>
    <s v="USA"/>
    <n v="0"/>
    <n v="0.46458828449249268"/>
    <m/>
    <n v="6.3400000333786011E-2"/>
    <n v="3.9999999105930328E-2"/>
    <n v="1"/>
    <m/>
    <n v="0.14473614096641541"/>
    <m/>
    <m/>
    <n v="0.36032757163047791"/>
    <n v="6.0500003397464752E-2"/>
    <m/>
    <m/>
    <m/>
    <n v="6.3400000333786011E-2"/>
    <n v="8.2299821078777313E-2"/>
    <m/>
    <m/>
    <n v="5.169999971985817E-2"/>
  </r>
  <r>
    <x v="87"/>
    <x v="12"/>
    <s v="JPN"/>
    <n v="158"/>
    <n v="91563"/>
    <n v="3135.873352523834"/>
    <n v="14.468340103458894"/>
    <n v="15.4072"/>
    <n v="11.438155987096772"/>
    <n v="0.2662091385226657"/>
    <n v="18.976830931771776"/>
    <n v="-0.248"/>
    <n v="1.5430999999999999"/>
    <n v="1.0288999999999999"/>
    <n v="2.3822000000000001"/>
    <n v="5.44204166666667"/>
    <n v="11.7742"/>
    <n v="11.2"/>
    <n v="1.9060052219321151"/>
    <n v="1.9"/>
    <n v="6.3249404227915491"/>
    <n v="8.7696152420892806E-2"/>
    <n v="1.399858"/>
    <n v="1.187676"/>
    <n v="400"/>
    <n v="4.8918499999999998"/>
    <n v="8.6360000000000006E-2"/>
    <n v="9.1864000000000001E-2"/>
    <n v="4.7999799999999997"/>
    <n v="13.640461921691895"/>
    <n v="2.8066725730895996"/>
    <n v="90.017799377441406"/>
    <n v="28.587923049926758"/>
    <n v="0"/>
    <n v="0"/>
    <n v="0"/>
    <n v="0"/>
    <s v="FLOAT"/>
    <s v="USA"/>
    <n v="0"/>
    <n v="0.1763453483581543"/>
    <m/>
    <n v="6.3200004398822784E-2"/>
    <n v="0.11774200201034546"/>
    <n v="1"/>
    <m/>
    <n v="0.25862410664558411"/>
    <m/>
    <m/>
    <n v="9.6766993403434753E-2"/>
    <n v="6.8199999630451202E-2"/>
    <m/>
    <m/>
    <m/>
    <n v="6.3199996948242188E-2"/>
    <n v="7.4799507856369019E-2"/>
    <m/>
    <m/>
    <n v="9.0470999479293823E-2"/>
  </r>
  <r>
    <x v="88"/>
    <x v="12"/>
    <s v="JPN"/>
    <n v="158"/>
    <n v="92389"/>
    <n v="3288.895321608994"/>
    <n v="15.252853120376171"/>
    <n v="16.258500000000002"/>
    <n v="11.896756425806451"/>
    <n v="0.25516582740059041"/>
    <n v="18.895034687148097"/>
    <n v="0.103615"/>
    <n v="1.0919000000000001"/>
    <n v="1.0342"/>
    <n v="2.6705999999999999"/>
    <n v="6.3103249999999997"/>
    <n v="9.6883300000000006"/>
    <n v="8.4"/>
    <n v="2.3498694516971281"/>
    <n v="2.1"/>
    <n v="6.5453914514805041"/>
    <n v="9.0794168052612464E-2"/>
    <n v="1.4537469999999999"/>
    <n v="1.3315619999999999"/>
    <n v="391"/>
    <n v="5.6676099999999998"/>
    <n v="9.7189999999999999E-2"/>
    <n v="0.10578899999999999"/>
    <n v="5.56182"/>
    <n v="15.805438995361328"/>
    <n v="2.7790317535400391"/>
    <n v="88.787788391113281"/>
    <n v="26.567686080932617"/>
    <n v="0"/>
    <n v="0"/>
    <n v="0"/>
    <n v="0"/>
    <s v="FLOAT"/>
    <s v="USA"/>
    <n v="0"/>
    <n v="0.12526765465736389"/>
    <m/>
    <n v="6.3200004398822784E-2"/>
    <n v="9.6883296966552734E-2"/>
    <n v="1"/>
    <m/>
    <n v="0.23287391662597656"/>
    <m/>
    <m/>
    <n v="5.1026631146669388E-2"/>
    <n v="6.1500001698732376E-2"/>
    <m/>
    <m/>
    <m/>
    <n v="6.3199996948242188E-2"/>
    <n v="6.4638137817382813E-2"/>
    <m/>
    <m/>
    <n v="8.0041646957397461E-2"/>
  </r>
  <r>
    <x v="89"/>
    <x v="12"/>
    <s v="JPN"/>
    <n v="158"/>
    <n v="93297"/>
    <n v="3553.9357364985972"/>
    <n v="16.410805530307329"/>
    <n v="17.4465"/>
    <n v="13.358287103225805"/>
    <n v="0.26559962885641381"/>
    <n v="19.058630960805772"/>
    <n v="0.145122"/>
    <n v="1.2958000000000001"/>
    <n v="1.2443"/>
    <n v="3.1595"/>
    <n v="7.5703666666666702"/>
    <n v="8.3533299999999997"/>
    <n v="10.7"/>
    <n v="2.9068755439512621"/>
    <n v="2.2000000000000002"/>
    <n v="6.8580310921666543"/>
    <n v="9.0161185867453406E-2"/>
    <n v="1.597213"/>
    <n v="1.4950399999999999"/>
    <n v="402"/>
    <n v="6.6495899999999999"/>
    <n v="0.12379900000000001"/>
    <n v="0.13558999999999999"/>
    <n v="6.5140000000000002"/>
    <n v="18.511320114135742"/>
    <n v="2.965925931930542"/>
    <n v="91.065071105957031"/>
    <n v="27.925334930419922"/>
    <n v="0"/>
    <n v="0"/>
    <n v="1"/>
    <n v="0"/>
    <s v="PEG"/>
    <s v="USA"/>
    <n v="0"/>
    <n v="0.53749704360961914"/>
    <m/>
    <n v="6.3200004398822784E-2"/>
    <n v="8.3533301949501038E-2"/>
    <n v="1"/>
    <m/>
    <n v="0.23703864216804504"/>
    <m/>
    <m/>
    <n v="0.46015471220016479"/>
    <n v="4.1300002485513687E-2"/>
    <m/>
    <m/>
    <m/>
    <n v="6.3199996948242188E-2"/>
    <n v="6.0304392129182816E-2"/>
    <m/>
    <m/>
    <n v="7.3366656899452209E-2"/>
  </r>
  <r>
    <x v="90"/>
    <x v="12"/>
    <s v="JPN"/>
    <n v="158"/>
    <n v="94092"/>
    <n v="3986.4328857788614"/>
    <n v="18.150170521032997"/>
    <n v="19.215399999999999"/>
    <n v="16.009699999999999"/>
    <n v="0.3032258064516129"/>
    <n v="19.794800946829188"/>
    <n v="5.4339999999999999E-2"/>
    <n v="1.6168"/>
    <n v="1.4597"/>
    <n v="3.8275999999999999"/>
    <n v="9.1292083333333309"/>
    <n v="8.4"/>
    <n v="10.1"/>
    <n v="3.5683202785030459"/>
    <n v="1.7"/>
    <n v="7.1867035350194515"/>
    <n v="8.0349807560879102E-2"/>
    <n v="1.961025"/>
    <n v="1.7431479999999999"/>
    <n v="380"/>
    <n v="8.0117100000000008"/>
    <n v="0.16287599999999999"/>
    <n v="0.17144200000000001"/>
    <n v="7.8402700000000003"/>
    <n v="22.280281066894531"/>
    <n v="2.9124188423156738"/>
    <n v="92.227409362792969"/>
    <n v="29.422714233398438"/>
    <n v="0"/>
    <n v="0"/>
    <n v="1"/>
    <n v="0"/>
    <s v="PEG"/>
    <s v="USA"/>
    <n v="-0.04"/>
    <n v="0.3631729781627655"/>
    <n v="0.28801855444908142"/>
    <n v="6.4300000667572021E-2"/>
    <n v="8.3999998867511749E-2"/>
    <m/>
    <m/>
    <n v="0.2275429368019104"/>
    <n v="6.0475625097751617E-2"/>
    <n v="4.9265589565038681E-2"/>
    <n v="0.28957477211952209"/>
    <n v="3.6699999123811722E-2"/>
    <m/>
    <m/>
    <m/>
    <n v="6.4300000667572021E-2"/>
    <n v="4.7327391803264618E-2"/>
    <n v="0.29709038138389587"/>
    <n v="0.31879356503486633"/>
    <n v="7.4149996042251587E-2"/>
  </r>
  <r>
    <x v="91"/>
    <x v="12"/>
    <s v="JPN"/>
    <n v="158"/>
    <n v="94943"/>
    <n v="4426.2842242052848"/>
    <n v="20.172673485751144"/>
    <n v="21.032299999999999"/>
    <n v="19.336500000000001"/>
    <n v="0.33333333333333337"/>
    <n v="20.858155911347314"/>
    <n v="-0.366286"/>
    <n v="2.0916999999999999"/>
    <n v="1.5247999999999999"/>
    <n v="4.5865"/>
    <n v="11.141249999999999"/>
    <n v="8.2908299999999997"/>
    <n v="14.82"/>
    <n v="4.9173194081810268"/>
    <n v="1.4"/>
    <n v="7.8680976236543145"/>
    <n v="6.0629523866182797E-2"/>
    <n v="2.5159319999999998"/>
    <n v="2.0634679999999999"/>
    <n v="373"/>
    <n v="9.5742200000000004"/>
    <n v="0.21141399999999999"/>
    <n v="0.19084999999999999"/>
    <n v="9.3833699999999993"/>
    <n v="26.665424346923828"/>
    <n v="2.7061526775360107"/>
    <n v="94.556930541992188"/>
    <n v="33.873062133789063"/>
    <n v="0"/>
    <n v="0"/>
    <n v="1"/>
    <n v="0"/>
    <s v="PEG"/>
    <s v="USA"/>
    <n v="-0.63"/>
    <n v="0.20459005236625671"/>
    <n v="0.43765276670455933"/>
    <n v="6.4300000667572021E-2"/>
    <n v="8.2908302545547485E-2"/>
    <m/>
    <m/>
    <n v="0.37804904580116272"/>
    <n v="5.960371345281601E-2"/>
    <n v="4.3252244591712952E-2"/>
    <n v="0.15151515603065491"/>
    <n v="3.3907946199178696E-2"/>
    <m/>
    <m/>
    <m/>
    <n v="6.4300000667572021E-2"/>
    <n v="3.9045512676239014E-2"/>
    <n v="0.33127486705780029"/>
    <n v="0.34981691837310791"/>
    <n v="7.3604151606559753E-2"/>
  </r>
  <r>
    <x v="92"/>
    <x v="12"/>
    <s v="JPN"/>
    <n v="158"/>
    <n v="95832"/>
    <n v="4776.5168283411522"/>
    <n v="21.780992559550231"/>
    <n v="22.435500000000001"/>
    <n v="21.942699999999999"/>
    <n v="0.32420091324200911"/>
    <n v="22.248699638770468"/>
    <n v="-1.9127999999999999E-2"/>
    <n v="2.0291000000000001"/>
    <n v="1.7698"/>
    <n v="5.5416999999999996"/>
    <n v="13.175741666666699"/>
    <n v="8.8375000000000004"/>
    <n v="9.7899999999999991"/>
    <n v="6.2228024369016541"/>
    <n v="1.3"/>
    <n v="8.673745928499411"/>
    <n v="5.735480634875139E-2"/>
    <n v="2.9476230000000001"/>
    <n v="2.5566170000000001"/>
    <n v="398.5"/>
    <n v="12.339"/>
    <n v="0.30640299999999998"/>
    <n v="0.29657099999999997"/>
    <n v="12.042400000000001"/>
    <n v="34.221786499023438"/>
    <n v="2.615351676940918"/>
    <n v="94.849281311035156"/>
    <n v="33.620532989501953"/>
    <n v="0"/>
    <n v="0"/>
    <n v="1"/>
    <n v="0"/>
    <s v="PEG"/>
    <s v="USA"/>
    <n v="0.36000000999999998"/>
    <n v="-2.0123757421970367E-2"/>
    <n v="0.31451883912086487"/>
    <n v="6.4300000667572021E-2"/>
    <n v="8.8375002145767212E-2"/>
    <m/>
    <m/>
    <n v="0.26548609137535095"/>
    <n v="4.9032736569643021E-2"/>
    <n v="3.8746166974306107E-2"/>
    <n v="-7.1278795599937439E-2"/>
    <n v="4.0388550609350204E-2"/>
    <m/>
    <m/>
    <m/>
    <n v="6.4300000667572021E-2"/>
    <n v="3.7509702146053314E-2"/>
    <n v="0.17986312508583069"/>
    <n v="0.18637546896934509"/>
    <n v="7.6337501406669617E-2"/>
  </r>
  <r>
    <x v="93"/>
    <x v="12"/>
    <s v="JPN"/>
    <n v="158"/>
    <n v="96812"/>
    <n v="5128.6442560700671"/>
    <n v="23.403929888322931"/>
    <n v="24.182400000000001"/>
    <n v="25.113199999999999"/>
    <n v="0.3147410358565737"/>
    <n v="23.966432129098649"/>
    <n v="-0.29718"/>
    <n v="2.4249000000000001"/>
    <n v="1.9628000000000001"/>
    <n v="7.0297999999999998"/>
    <n v="16.329233333333299"/>
    <n v="7.5441700000000003"/>
    <n v="9.56"/>
    <n v="7.1888598781549167"/>
    <n v="1.3"/>
    <n v="9.4994352361129142"/>
    <n v="4.5163066271169644E-2"/>
    <n v="3.231214"/>
    <n v="3.044292"/>
    <n v="381"/>
    <n v="15.6815"/>
    <n v="0.46317000000000003"/>
    <n v="0.40288299999999999"/>
    <n v="15.278600000000001"/>
    <n v="43.418338775634766"/>
    <n v="2.5313129425048828"/>
    <n v="93.063056945800781"/>
    <n v="31.950876235961914"/>
    <n v="0"/>
    <n v="0"/>
    <n v="1"/>
    <n v="0"/>
    <s v="PEG"/>
    <s v="USA"/>
    <n v="0.25"/>
    <n v="0.10704467445611954"/>
    <n v="0.20165547728538513"/>
    <n v="6.4300000667572021E-2"/>
    <n v="7.5441703200340271E-2"/>
    <m/>
    <m/>
    <n v="0.15524522960186005"/>
    <n v="4.6410240232944489E-2"/>
    <n v="4.0173497051000595E-2"/>
    <n v="5.7065322995185852E-2"/>
    <n v="4.1022472083568573E-2"/>
    <m/>
    <m/>
    <m/>
    <n v="6.4300000667572021E-2"/>
    <n v="4.3363433331251144E-2"/>
    <n v="0.16560134291648865"/>
    <n v="0.17042677104473114"/>
    <n v="6.9870851933956146E-2"/>
  </r>
  <r>
    <x v="94"/>
    <x v="12"/>
    <s v="JPN"/>
    <n v="158"/>
    <n v="97826"/>
    <n v="5667.6904578194726"/>
    <n v="25.891521447449811"/>
    <n v="26.458500000000001"/>
    <n v="29.5413"/>
    <n v="0.3186440677966102"/>
    <n v="24.866194604369415"/>
    <n v="-0.18240000000000001"/>
    <n v="2.8574999999999999"/>
    <n v="2.4022999999999999"/>
    <n v="7.9528999999999996"/>
    <n v="19.403683333333301"/>
    <n v="10.0242"/>
    <n v="6.8919999999999995"/>
    <n v="8.1810269799825939"/>
    <n v="1.1000000000000001"/>
    <n v="10.553591973218118"/>
    <n v="4.4382378773474736E-2"/>
    <n v="3.4467690000000002"/>
    <n v="3.3109690000000001"/>
    <n v="380"/>
    <n v="18.105399999999999"/>
    <n v="0.62505100000000002"/>
    <n v="0.49165500000000001"/>
    <n v="17.613800000000001"/>
    <n v="50.054450988769531"/>
    <n v="2.830359935760498"/>
    <n v="94.303550720214844"/>
    <n v="33.321624755859375"/>
    <n v="0"/>
    <n v="0"/>
    <n v="1"/>
    <n v="0"/>
    <s v="PEG"/>
    <s v="USA"/>
    <n v="0.16"/>
    <n v="-8.8919438421726227E-2"/>
    <n v="0.18839249014854431"/>
    <n v="6.892000138759613E-2"/>
    <n v="0.10024199634790421"/>
    <m/>
    <m/>
    <n v="0.13801492750644684"/>
    <n v="5.0377562642097473E-2"/>
    <n v="4.42679263651371E-2"/>
    <n v="-0.13669753074645996"/>
    <n v="5.0457816570997238E-2"/>
    <m/>
    <m/>
    <m/>
    <n v="6.892000138759613E-2"/>
    <n v="4.356035590171814E-2"/>
    <n v="0.10879799723625183"/>
    <n v="0.11000674217939377"/>
    <n v="8.4581002593040466E-2"/>
  </r>
  <r>
    <x v="95"/>
    <x v="12"/>
    <s v="JPN"/>
    <n v="158"/>
    <n v="98883"/>
    <n v="5933.7476120909278"/>
    <n v="27.11862546069586"/>
    <n v="27.654499999999999"/>
    <n v="32.866"/>
    <n v="0.29787234042553196"/>
    <n v="26.502127065663604"/>
    <n v="0.35975200000000002"/>
    <n v="2.9409999999999998"/>
    <n v="3.0424000000000002"/>
    <n v="9.4263999999999992"/>
    <n v="22.610241666666699"/>
    <n v="6.9675000000000002"/>
    <n v="7.3540000000000001"/>
    <n v="9.3994778067885107"/>
    <n v="1.2"/>
    <n v="11.50754369724282"/>
    <n v="5.2328100150154142E-2"/>
    <n v="3.5354999999999999"/>
    <n v="3.723017"/>
    <n v="386"/>
    <n v="20.8248"/>
    <n v="0.79062900000000003"/>
    <n v="0.57785500000000001"/>
    <n v="20.2469"/>
    <n v="59.15557861328125"/>
    <n v="2.771597146987915"/>
    <n v="93.050437927246094"/>
    <n v="32.188648223876953"/>
    <n v="0"/>
    <n v="0"/>
    <n v="1"/>
    <n v="0"/>
    <s v="PEG"/>
    <s v="USA"/>
    <n v="0.28499999999999998"/>
    <n v="4.9558817408978939E-3"/>
    <n v="0.20333804190158844"/>
    <n v="7.3540002107620239E-2"/>
    <n v="6.967499852180481E-2"/>
    <m/>
    <m/>
    <n v="0.14893601834774017"/>
    <n v="5.4402019828557968E-2"/>
    <n v="4.734991118311882E-2"/>
    <n v="-4.7485742717981339E-2"/>
    <n v="5.2919790148735046E-2"/>
    <m/>
    <m/>
    <m/>
    <n v="7.3540002107620239E-2"/>
    <n v="5.0406854599714279E-2"/>
    <n v="0.14428980648517609"/>
    <n v="0.1483599990606308"/>
    <n v="7.1607500314712524E-2"/>
  </r>
  <r>
    <x v="96"/>
    <x v="12"/>
    <s v="JPN"/>
    <n v="158"/>
    <n v="99790"/>
    <n v="6505.5315792792226"/>
    <n v="29.754887783171409"/>
    <n v="30.242100000000001"/>
    <n v="38.17"/>
    <n v="0.30366492146596857"/>
    <n v="27.892670793086758"/>
    <n v="0.48153600000000002"/>
    <n v="3.4281000000000001"/>
    <n v="3.5194999999999999"/>
    <n v="10.707100000000001"/>
    <n v="26.574266666666698"/>
    <n v="5.84"/>
    <n v="6.86"/>
    <n v="9.9216710182767613"/>
    <n v="1.3"/>
    <n v="12.657897246987083"/>
    <n v="6.7061656620208618E-2"/>
    <n v="3.9337"/>
    <n v="4.4591960000000004"/>
    <n v="384"/>
    <n v="23.939599999999999"/>
    <n v="1.06606"/>
    <n v="0.78827899999999995"/>
    <n v="23.151299999999999"/>
    <n v="68.246864318847656"/>
    <n v="2.905583381652832"/>
    <n v="92.668769836425781"/>
    <n v="30.428628921508789"/>
    <n v="0"/>
    <n v="0"/>
    <n v="1"/>
    <n v="0"/>
    <s v="PEG"/>
    <s v="USA"/>
    <n v="0.51999998000000003"/>
    <n v="0.25859126448631287"/>
    <n v="0.11280117928981781"/>
    <n v="7.1021281182765961E-2"/>
    <n v="5.8400001376867294E-2"/>
    <m/>
    <m/>
    <n v="5.5555202066898346E-2"/>
    <n v="5.7245977222919464E-2"/>
    <n v="5.4233048111200333E-2"/>
    <n v="0.20854644477367401"/>
    <n v="3.9971545338630676E-2"/>
    <m/>
    <m/>
    <m/>
    <n v="6.8599998950958252E-2"/>
    <n v="4.8307467252016068E-2"/>
    <n v="0.1435590535402298"/>
    <n v="0.14887797832489014"/>
    <n v="6.4710639417171478E-2"/>
  </r>
  <r>
    <x v="97"/>
    <x v="12"/>
    <s v="JPN"/>
    <n v="158"/>
    <n v="100825"/>
    <n v="7152.2936227134069"/>
    <n v="32.773609273006258"/>
    <n v="33.206299999999999"/>
    <n v="44.730499999999999"/>
    <n v="0.31991051454138703"/>
    <n v="28.956029542015202"/>
    <n v="-7.3340000000000002E-2"/>
    <n v="4.1985999999999999"/>
    <n v="3.7591000000000001"/>
    <n v="12.0664"/>
    <n v="29.794675000000002"/>
    <n v="6.39"/>
    <n v="6.9124999999999996"/>
    <n v="10.966057441253261"/>
    <n v="1.3"/>
    <n v="14.120890437257147"/>
    <n v="8.2212813324893316E-2"/>
    <n v="4.7382999999999997"/>
    <n v="5.113035"/>
    <n v="386"/>
    <n v="27.844999999999999"/>
    <n v="1.4211400000000001"/>
    <n v="1.0418499999999999"/>
    <n v="26.8032"/>
    <n v="79.790046691894531"/>
    <n v="3.0753915309906006"/>
    <n v="94.959709167480469"/>
    <n v="30.661323547363281"/>
    <n v="0"/>
    <n v="0"/>
    <n v="1"/>
    <n v="0"/>
    <s v="PEG"/>
    <s v="USA"/>
    <n v="-0.44499999000000001"/>
    <n v="5.6218501180410385E-2"/>
    <n v="0.16762487590312958"/>
    <n v="6.3718207180500031E-2"/>
    <n v="6.3900001347064972E-2"/>
    <m/>
    <m/>
    <n v="0.10526756197214127"/>
    <n v="6.235731765627861E-2"/>
    <n v="5.6418299674987793E-2"/>
    <n v="1.0717779397964478E-2"/>
    <n v="4.3413020670413971E-2"/>
    <m/>
    <m/>
    <m/>
    <n v="6.9124996662139893E-2"/>
    <n v="4.3878313153982162E-2"/>
    <n v="0.13914009928703308"/>
    <n v="0.14516431093215942"/>
    <n v="6.3809104263782501E-2"/>
  </r>
  <r>
    <x v="98"/>
    <x v="12"/>
    <s v="JPN"/>
    <n v="158"/>
    <n v="101961"/>
    <n v="7983.3134093113858"/>
    <n v="36.886315347816812"/>
    <n v="35.992100000000001"/>
    <n v="52.974899999999998"/>
    <n v="0.33207547169811324"/>
    <n v="30.510165758685716"/>
    <n v="0.39090399999999997"/>
    <n v="4.6755000000000004"/>
    <n v="4.6696999999999997"/>
    <n v="14.069699999999999"/>
    <n v="34.441924999999998"/>
    <n v="7.88"/>
    <n v="7.0333300000000003"/>
    <n v="12.79373368146214"/>
    <n v="1.2"/>
    <n v="15.864457664321066"/>
    <n v="8.7099095492019579E-2"/>
    <n v="5.6482999999999999"/>
    <n v="5.9370820000000002"/>
    <n v="373"/>
    <n v="32.169699999999999"/>
    <n v="1.82168"/>
    <n v="1.4488000000000001"/>
    <n v="30.7209"/>
    <n v="91.68804931640625"/>
    <n v="3.2126896381378174"/>
    <n v="93.616729736328125"/>
    <n v="30.58662223815918"/>
    <n v="0"/>
    <n v="0"/>
    <n v="1"/>
    <n v="0"/>
    <s v="PEG"/>
    <s v="USA"/>
    <n v="0.72000003000000001"/>
    <n v="0.13842448592185974"/>
    <n v="0.22845712304115295"/>
    <n v="6.5820395946502686E-2"/>
    <n v="7.8800000250339508E-2"/>
    <m/>
    <m/>
    <n v="0.16665907204151154"/>
    <n v="6.1798043549060822E-2"/>
    <n v="5.2970096468925476E-2"/>
    <n v="8.9483998715877533E-2"/>
    <n v="4.2752116918563843E-2"/>
    <m/>
    <m/>
    <m/>
    <n v="7.0333302021026611E-2"/>
    <n v="4.6577747911214828E-2"/>
    <n v="0.19965711236000061"/>
    <n v="0.20945107936859131"/>
    <n v="7.2310194373130798E-2"/>
  </r>
  <r>
    <x v="99"/>
    <x v="12"/>
    <s v="JPN"/>
    <n v="158"/>
    <n v="103172"/>
    <n v="8874.0888973851779"/>
    <n v="40.718475337814596"/>
    <n v="39.024500000000003"/>
    <n v="62.228900000000003"/>
    <n v="0.34405144694533757"/>
    <n v="32.146098219979898"/>
    <n v="0.79674400000000001"/>
    <n v="5.4082999999999997"/>
    <n v="5.7564000000000002"/>
    <n v="16.977699999999999"/>
    <n v="40.382191666666706"/>
    <n v="7.7"/>
    <n v="7.0908300000000004"/>
    <n v="15.31766753698869"/>
    <n v="1.1000000000000001"/>
    <n v="18.016861344229184"/>
    <n v="0.11963314653542653"/>
    <n v="6.6662999999999997"/>
    <n v="6.9178379999999997"/>
    <n v="376"/>
    <n v="37.792000000000002"/>
    <n v="2.4927100000000002"/>
    <n v="2.0881599999999998"/>
    <n v="35.703800000000001"/>
    <n v="108.26742553710938"/>
    <n v="3.2474119663238525"/>
    <n v="93.900588989257813"/>
    <n v="31.159568786621094"/>
    <n v="0"/>
    <n v="0"/>
    <n v="1"/>
    <n v="0"/>
    <s v="PEG"/>
    <s v="USA"/>
    <n v="1.28"/>
    <n v="0.3406941294670105"/>
    <n v="0.25816622376441956"/>
    <n v="6.6239982843399048E-2"/>
    <n v="7.6999999582767487E-2"/>
    <m/>
    <m/>
    <n v="0.19728459417819977"/>
    <n v="6.0881618410348892E-2"/>
    <n v="5.0849746912717819E-2"/>
    <n v="0.29198893904685974"/>
    <n v="3.3222977072000504E-2"/>
    <m/>
    <m/>
    <m/>
    <n v="7.0908300578594208E-2"/>
    <n v="4.2923718690872192E-2"/>
    <n v="0.25963214039802551"/>
    <n v="0.27746865153312683"/>
    <n v="7.1619987487792969E-2"/>
  </r>
  <r>
    <x v="100"/>
    <x v="12"/>
    <s v="JPN"/>
    <n v="158"/>
    <n v="104345"/>
    <n v="9713.9514330029106"/>
    <n v="44.615950935141292"/>
    <n v="41.716799999999999"/>
    <n v="73.344899999999996"/>
    <n v="0.35470668485675311"/>
    <n v="34.600000696331499"/>
    <n v="0.75620000000000009"/>
    <n v="6.7972999999999999"/>
    <n v="6.9542999999999999"/>
    <n v="19.9132"/>
    <n v="47.764949999999999"/>
    <n v="8.2841699999999996"/>
    <n v="7.1883299999999997"/>
    <n v="18.711923411662319"/>
    <n v="1.1000000000000001"/>
    <n v="20.698347493231317"/>
    <n v="0.106419"/>
    <n v="8.0462000000000007"/>
    <n v="8.187697"/>
    <n v="380"/>
    <n v="44.374299999999998"/>
    <n v="3.2325300000000001"/>
    <n v="2.7859699999999998"/>
    <n v="41.5884"/>
    <n v="127.04850769042969"/>
    <n v="3.3555974960327148"/>
    <n v="95.5709228515625"/>
    <n v="32.332237243652344"/>
    <n v="0"/>
    <n v="0"/>
    <n v="1"/>
    <n v="0"/>
    <s v="PEG"/>
    <s v="USA"/>
    <n v="-0.51999998000000003"/>
    <n v="9.3579836189746857E-2"/>
    <n v="0.28115993738174438"/>
    <n v="6.6509991884231567E-2"/>
    <n v="8.2841701805591583E-2"/>
    <m/>
    <m/>
    <n v="0.22158679366111755"/>
    <n v="5.9573151171207428E-2"/>
    <n v="4.8767022788524628E-2"/>
    <n v="7.8773483633995056E-2"/>
    <n v="3.4010045230388641E-2"/>
    <m/>
    <m/>
    <m/>
    <n v="7.1883298456668854E-2"/>
    <n v="3.6689136177301407E-2"/>
    <n v="0.23433408141136169"/>
    <n v="0.24820929765701294"/>
    <n v="7.4675843119621277E-2"/>
  </r>
  <r>
    <x v="101"/>
    <x v="12"/>
    <s v="JPN"/>
    <n v="158"/>
    <n v="105697"/>
    <n v="10040.324215724026"/>
    <n v="46.134279616620546"/>
    <n v="43.573999999999998"/>
    <n v="80.701300000000003"/>
    <n v="0.34200743494423791"/>
    <n v="36.700000257339902"/>
    <n v="1.8270580000000001"/>
    <n v="6.9097999999999997"/>
    <n v="8.3926999999999996"/>
    <n v="25.905799999999999"/>
    <n v="57.534224999999999"/>
    <n v="6.4141699999999995"/>
    <n v="7.2766700000000002"/>
    <n v="22.019147084421238"/>
    <n v="1.2"/>
    <n v="23.769956119876777"/>
    <n v="0.11794700000000001"/>
    <n v="8.6516999999999999"/>
    <n v="9.5611309999999996"/>
    <n v="314.79999999799998"/>
    <n v="55.187800000000003"/>
    <n v="4.6362500000000004"/>
    <n v="3.6846199999999998"/>
    <n v="51.5032"/>
    <n v="155.18356323242188"/>
    <n v="3.3263671398162842"/>
    <n v="93.82562255859375"/>
    <n v="28.565786361694336"/>
    <n v="0"/>
    <n v="0"/>
    <n v="1"/>
    <n v="0"/>
    <s v="PEG"/>
    <s v="USA"/>
    <n v="-1.26"/>
    <n v="0.12732847034931183"/>
    <n v="0.22951263189315796"/>
    <n v="6.7600004374980927E-2"/>
    <n v="6.4141698181629181E-2"/>
    <m/>
    <m/>
    <n v="0.17674313485622406"/>
    <n v="5.2769497036933899E-2"/>
    <n v="4.4843684881925583E-2"/>
    <n v="8.8306702673435211E-2"/>
    <n v="3.4149304032325745E-2"/>
    <m/>
    <m/>
    <m/>
    <n v="7.2766698896884918E-2"/>
    <n v="3.7164915353059769E-2"/>
    <n v="0.19880713522434235"/>
    <n v="0.2098420113325119"/>
    <n v="6.5870851278305054E-2"/>
  </r>
  <r>
    <x v="102"/>
    <x v="12"/>
    <s v="JPN"/>
    <n v="158"/>
    <n v="107188"/>
    <n v="10733.599560840017"/>
    <n v="49.365121316923585"/>
    <n v="46.949300000000001"/>
    <n v="92.394400000000005"/>
    <n v="0.34090909090909088"/>
    <n v="38.399999000915678"/>
    <n v="2.0030223999999999"/>
    <n v="7.2289000000000003"/>
    <n v="8.8061000000000007"/>
    <n v="31.661200000000001"/>
    <n v="72.807374999999993"/>
    <n v="4.7228300000000001"/>
    <n v="6.6950000000000003"/>
    <n v="25.239338555265441"/>
    <n v="1.4"/>
    <n v="27.439081318270919"/>
    <n v="0.156052"/>
    <n v="10.5373"/>
    <n v="11.932172"/>
    <n v="301.99999999900001"/>
    <n v="69.273499999999999"/>
    <n v="7.8001100000000001"/>
    <n v="5.8399200000000002"/>
    <n v="63.433599999999998"/>
    <n v="187.79092407226563"/>
    <n v="3.2563002109527588"/>
    <n v="93.278694152832031"/>
    <n v="27.902395248413086"/>
    <n v="0"/>
    <n v="0"/>
    <n v="1"/>
    <n v="1"/>
    <s v="PEG"/>
    <s v="USA"/>
    <n v="-0.115"/>
    <n v="0.61180037260055542"/>
    <n v="0.19475927948951721"/>
    <n v="8.7579622864723206E-2"/>
    <n v="4.7228299081325531E-2"/>
    <m/>
    <m/>
    <n v="0.14624576270580292"/>
    <n v="4.8513524234294891E-2"/>
    <n v="4.2323842644691467E-2"/>
    <n v="0.56160920858383179"/>
    <n v="2.2310163825750351E-2"/>
    <m/>
    <m/>
    <m/>
    <n v="6.6950000822544098E-2"/>
    <n v="3.4839756786823273E-2"/>
    <n v="0.29704314470291138"/>
    <n v="0.31799513101577759"/>
    <n v="6.740395724773407E-2"/>
  </r>
  <r>
    <x v="103"/>
    <x v="12"/>
    <s v="JPN"/>
    <n v="158"/>
    <n v="108707"/>
    <n v="11433.802064833166"/>
    <n v="52.920052840258649"/>
    <n v="50.795999999999999"/>
    <n v="112.49809999999999"/>
    <n v="0.36517857142857141"/>
    <n v="42.800000423853952"/>
    <n v="-3.6435099999999998E-2"/>
    <n v="10.404400000000001"/>
    <n v="10.0314"/>
    <n v="37.865299999999998"/>
    <n v="89.34458333333329"/>
    <n v="7.1607500000000002"/>
    <n v="7.2625000000000002"/>
    <n v="32.550043516100963"/>
    <n v="1.3"/>
    <n v="32.564653160302527"/>
    <n v="0.152812"/>
    <n v="14.430399999999999"/>
    <n v="14.778302999999999"/>
    <n v="279.99999999900001"/>
    <n v="80.807699999999997"/>
    <n v="10.9421"/>
    <n v="8.4178899999999999"/>
    <n v="72.389899999999997"/>
    <n v="219.64311218261719"/>
    <n v="3.3133797645568848"/>
    <n v="96.426811218261719"/>
    <n v="32.429782867431641"/>
    <n v="0"/>
    <n v="0"/>
    <n v="1"/>
    <n v="0"/>
    <s v="PEG"/>
    <s v="USA"/>
    <n v="2.1500001000000002"/>
    <n v="0.30897682905197144"/>
    <n v="0.33557131886482239"/>
    <n v="-1.894754939712584E-3"/>
    <n v="7.1607500314712524E-2"/>
    <m/>
    <m/>
    <n v="0.2896554172039032"/>
    <n v="4.5915905386209488E-2"/>
    <n v="3.560323640704155E-2"/>
    <n v="0.277488112449646"/>
    <n v="1.9849775359034538E-2"/>
    <m/>
    <m/>
    <m/>
    <n v="7.2624996304512024E-2"/>
    <n v="2.5357851758599281E-2"/>
    <n v="0.30644044280052185"/>
    <n v="0.33044764399528503"/>
    <n v="3.4856371581554413E-2"/>
  </r>
  <r>
    <x v="104"/>
    <x v="12"/>
    <s v="JPN"/>
    <n v="158"/>
    <n v="110162"/>
    <n v="11144.520200748892"/>
    <n v="51.251705613057275"/>
    <n v="49.798499999999997"/>
    <n v="134.24379999999999"/>
    <n v="0.34850746268656718"/>
    <n v="53.300002013306283"/>
    <n v="-1.4208143999999998"/>
    <n v="18.066500000000001"/>
    <n v="16.220300000000002"/>
    <n v="42.375599999999999"/>
    <n v="99.987875000000003"/>
    <n v="12.539099999999999"/>
    <n v="9.2608300000000003"/>
    <n v="40.992167101827683"/>
    <n v="1.4"/>
    <n v="40.724488843245247"/>
    <n v="0.160718"/>
    <n v="16.741400000000002"/>
    <n v="19.099792999999998"/>
    <n v="300.949999999"/>
    <n v="89.701700000000002"/>
    <n v="12.987500000000001"/>
    <n v="9.8353400000000004"/>
    <n v="79.866299999999995"/>
    <n v="247.47047424316406"/>
    <n v="3.2888970375061035"/>
    <n v="98.005348205566406"/>
    <n v="34.694789886474609"/>
    <n v="0"/>
    <n v="0"/>
    <n v="1"/>
    <n v="0"/>
    <s v="PEG"/>
    <s v="USA"/>
    <n v="0.88499998999999996"/>
    <n v="-0.12447168678045273"/>
    <n v="0.29762840270996094"/>
    <n v="5.6519113481044769E-2"/>
    <n v="0.12539100646972656"/>
    <m/>
    <m/>
    <n v="0.25936096906661987"/>
    <n v="3.8267422467470169E-2"/>
    <n v="3.0386380851268768E-2"/>
    <n v="-0.14697538316249847"/>
    <n v="2.4302633479237556E-2"/>
    <m/>
    <m/>
    <m/>
    <n v="9.260830283164978E-2"/>
    <n v="2.0730745047330856E-2"/>
    <n v="0.22507515549659729"/>
    <n v="0.23695129156112671"/>
    <n v="9.0955063700675964E-2"/>
  </r>
  <r>
    <x v="105"/>
    <x v="12"/>
    <s v="JPN"/>
    <n v="158"/>
    <n v="111573"/>
    <n v="11343.781059229359"/>
    <n v="52.008951955803909"/>
    <n v="51.246099999999998"/>
    <n v="148.3271"/>
    <n v="0.32500000000000001"/>
    <n v="59.600000696331485"/>
    <n v="-0.20750880000000005"/>
    <n v="17.1755"/>
    <n v="16.571999999999999"/>
    <n v="47.020699999999998"/>
    <n v="113.081475"/>
    <n v="10.6713"/>
    <n v="9.1999999999999993"/>
    <n v="39.338555265448207"/>
    <n v="1.9"/>
    <n v="48.044066847166476"/>
    <n v="0.203204"/>
    <n v="15.618"/>
    <n v="20.860879000000001"/>
    <n v="305.14999999899999"/>
    <n v="100.322"/>
    <n v="15.6212"/>
    <n v="12.209300000000001"/>
    <n v="88.112799999999993"/>
    <n v="281.15127563476563"/>
    <n v="3.258232593536377"/>
    <n v="95.529441833496094"/>
    <n v="33.495677947998047"/>
    <n v="0"/>
    <n v="0"/>
    <n v="1"/>
    <n v="0"/>
    <s v="PEG"/>
    <s v="USA"/>
    <n v="-2.3399999"/>
    <n v="5.088333785533905E-2"/>
    <n v="-7.0201344788074493E-3"/>
    <n v="7.9957529902458191E-2"/>
    <n v="0.10671299695968628"/>
    <m/>
    <m/>
    <n v="-4.0339380502700806E-2"/>
    <n v="3.3319246023893356E-2"/>
    <n v="3.4719821065664291E-2"/>
    <n v="1.2158310040831566E-2"/>
    <n v="2.2654766216874123E-2"/>
    <m/>
    <m/>
    <m/>
    <n v="9.2000000178813934E-2"/>
    <n v="2.2930210456252098E-2"/>
    <n v="1.176426000893116E-2"/>
    <n v="2.3235951084643602E-3"/>
    <n v="9.3335263431072235E-2"/>
  </r>
  <r>
    <x v="106"/>
    <x v="12"/>
    <s v="JPN"/>
    <n v="158"/>
    <n v="112775"/>
    <n v="11668.967903931694"/>
    <n v="53.690258628903877"/>
    <n v="52.373199999999997"/>
    <n v="166.57329999999999"/>
    <n v="0.31077844311377245"/>
    <n v="65.200000787157336"/>
    <n v="1.0873267999999998"/>
    <n v="19.229199999999999"/>
    <n v="19.929600000000001"/>
    <n v="52.992600000000003"/>
    <n v="130.16277500000001"/>
    <n v="6.9770000000000003"/>
    <n v="8.7183299999999999"/>
    <n v="39.947780678851167"/>
    <n v="2"/>
    <n v="54.103258332555342"/>
    <n v="0.25946999999999998"/>
    <n v="18.023299999999999"/>
    <n v="24.467611999999999"/>
    <n v="292.79999999799998"/>
    <n v="112.44799999999999"/>
    <n v="18.653099999999998"/>
    <n v="15.1942"/>
    <n v="97.254099999999994"/>
    <n v="313.496826171875"/>
    <n v="3.1620986461639404"/>
    <n v="94.289260864257813"/>
    <n v="33.334522247314453"/>
    <n v="0"/>
    <n v="0"/>
    <n v="1"/>
    <n v="0"/>
    <s v="PEG"/>
    <s v="USA"/>
    <n v="-0.38999999000000002"/>
    <n v="0.14641252160072327"/>
    <n v="5.3712934255599976E-2"/>
    <n v="8.1222116947174072E-2"/>
    <n v="6.9770000874996185E-2"/>
    <m/>
    <m/>
    <n v="1.5486061573028564E-2"/>
    <n v="3.8226872682571411E-2"/>
    <n v="3.76439169049263E-2"/>
    <n v="0.12611387670040131"/>
    <n v="1.8025396391749382E-2"/>
    <m/>
    <m/>
    <m/>
    <n v="8.7183296680450439E-2"/>
    <n v="2.0298648625612259E-2"/>
    <n v="7.1009896695613861E-2"/>
    <n v="7.0334792137145996E-2"/>
    <n v="7.5496062636375427E-2"/>
  </r>
  <r>
    <x v="107"/>
    <x v="12"/>
    <s v="JPN"/>
    <n v="158"/>
    <n v="113872"/>
    <n v="12063.854975732371"/>
    <n v="55.527493355055725"/>
    <n v="53.900799999999997"/>
    <n v="185.62200000000001"/>
    <n v="0.30107526881720431"/>
    <n v="70.400000060550553"/>
    <n v="2.9294440000000002"/>
    <n v="19.131799999999998"/>
    <n v="21.648099999999999"/>
    <n v="57.018900000000002"/>
    <n v="144.971583333333"/>
    <n v="5.6797500000000003"/>
    <n v="7.3274999999999997"/>
    <n v="41.514360313315933"/>
    <n v="2"/>
    <n v="59.070114835216195"/>
    <n v="0.30927900000000003"/>
    <n v="20.0061"/>
    <n v="29.059842"/>
    <n v="239.99999999900001"/>
    <n v="123.17700000000001"/>
    <n v="21.6815"/>
    <n v="18.331800000000001"/>
    <n v="104.845"/>
    <n v="341.13726806640625"/>
    <n v="3.2665598392486572"/>
    <n v="93.809364318847656"/>
    <n v="31.944971084594727"/>
    <n v="0"/>
    <n v="0"/>
    <n v="1"/>
    <n v="0"/>
    <s v="PEG"/>
    <s v="USA"/>
    <n v="0.25"/>
    <n v="0.10224128514528275"/>
    <n v="8.0708354711532593E-2"/>
    <n v="0.21640902757644653"/>
    <n v="5.679750069975853E-2"/>
    <m/>
    <m/>
    <n v="3.9216175675392151E-2"/>
    <n v="4.149218276143074E-2"/>
    <n v="3.9926420897245407E-2"/>
    <n v="8.4020398557186127E-2"/>
    <n v="1.6808623448014259E-2"/>
    <m/>
    <m/>
    <m/>
    <n v="7.3274999856948853E-2"/>
    <n v="1.8220890313386917E-2"/>
    <n v="9.2298939824104309E-2"/>
    <n v="8.4161199629306793E-2"/>
    <n v="0.13660326600074768"/>
  </r>
  <r>
    <x v="108"/>
    <x v="12"/>
    <s v="JPN"/>
    <n v="158"/>
    <n v="114913"/>
    <n v="12584.878299706463"/>
    <n v="57.950184009122438"/>
    <n v="56.260199999999998"/>
    <n v="204.4041"/>
    <n v="0.30441176470588238"/>
    <n v="73.100002739913052"/>
    <n v="3.4786060000000001"/>
    <n v="16.727499999999999"/>
    <n v="20.5259"/>
    <n v="63.698999999999998"/>
    <n v="162.00277500000001"/>
    <n v="4.3569999999999993"/>
    <n v="6.0925000000000002"/>
    <n v="43.516100957354219"/>
    <n v="2.2000000000000002"/>
    <n v="63.290075623191193"/>
    <n v="0.39128700000000005"/>
    <n v="24.989900000000002"/>
    <n v="34.096029999999999"/>
    <n v="194.599999999"/>
    <n v="133.99100000000001"/>
    <n v="25.591799999999999"/>
    <n v="22.106300000000001"/>
    <n v="111.88500000000001"/>
    <n v="363.0601806640625"/>
    <n v="3.2122547626495361"/>
    <n v="91.185577392578125"/>
    <n v="29.846017837524414"/>
    <n v="0"/>
    <n v="0"/>
    <n v="0"/>
    <n v="0"/>
    <s v="FLOAT"/>
    <s v="USA"/>
    <n v="0"/>
    <n v="0.13753899931907654"/>
    <n v="9.1419197618961334E-2"/>
    <n v="7.3601290583610535E-2"/>
    <n v="4.3570000678300858E-2"/>
    <m/>
    <m/>
    <n v="4.8217006027698517E-2"/>
    <n v="4.3202191591262817E-2"/>
    <n v="4.1214931756258011E-2"/>
    <n v="0.12098530679941177"/>
    <n v="1.4767097309231758E-2"/>
    <m/>
    <m/>
    <m/>
    <n v="6.0924999415874481E-2"/>
    <n v="1.6553699970245361E-2"/>
    <n v="9.2225834727287292E-2"/>
    <n v="9.9901445209980011E-2"/>
    <n v="5.8585643768310547E-2"/>
  </r>
  <r>
    <x v="109"/>
    <x v="12"/>
    <s v="JPN"/>
    <n v="158"/>
    <n v="115890"/>
    <n v="13163.097132670082"/>
    <n v="60.637973088490803"/>
    <n v="59.401000000000003"/>
    <n v="221.54660000000001"/>
    <n v="0.31621621621621621"/>
    <n v="75.70000237660966"/>
    <n v="-1.915284"/>
    <n v="24.2453"/>
    <n v="22.531500000000001"/>
    <n v="67.167400000000001"/>
    <n v="181.20882499999999"/>
    <n v="5.8571900000000001"/>
    <n v="7.6875"/>
    <n v="46.736292428198432"/>
    <n v="2.1"/>
    <n v="66.903183642983805"/>
    <n v="0.436755"/>
    <n v="26.923500000000001"/>
    <n v="38.789831"/>
    <n v="239.699999999"/>
    <n v="142.26300000000001"/>
    <n v="28.806999999999999"/>
    <n v="25.1266"/>
    <n v="117.137"/>
    <n v="391.11380004882813"/>
    <n v="3.1424729824066162"/>
    <n v="90.415420532226563"/>
    <n v="30.946590423583984"/>
    <n v="0"/>
    <n v="0"/>
    <n v="0"/>
    <n v="0"/>
    <s v="FLOAT"/>
    <s v="USA"/>
    <n v="0"/>
    <n v="0.10140237957239151"/>
    <n v="0.11738909780979156"/>
    <n v="-5.966472253203392E-2"/>
    <n v="5.8571901172399521E-2"/>
    <m/>
    <m/>
    <n v="7.4000194668769836E-2"/>
    <n v="4.3388903141021729E-2"/>
    <n v="4.0399342775344849E-2"/>
    <n v="8.6096823215484619E-2"/>
    <n v="1.4092258177697659E-2"/>
    <m/>
    <m/>
    <m/>
    <n v="7.6875001192092896E-2"/>
    <n v="1.5305557288229465E-2"/>
    <n v="9.1997161507606506E-2"/>
    <n v="0.11466380208730698"/>
    <n v="-5.4641067981719971E-4"/>
  </r>
  <r>
    <x v="110"/>
    <x v="12"/>
    <s v="JPN"/>
    <n v="158"/>
    <n v="116807"/>
    <n v="13427.729937687376"/>
    <n v="61.869224124424406"/>
    <n v="59.494999999999997"/>
    <n v="242.83869999999999"/>
    <n v="0.3158333333333333"/>
    <n v="81.800002543123711"/>
    <n v="-2.4371593149999997"/>
    <n v="31.9954"/>
    <n v="29.382400000000001"/>
    <n v="65.819500000000005"/>
    <n v="197.859025"/>
    <n v="10.9298"/>
    <n v="9.2149999999999999"/>
    <n v="52.74151436031331"/>
    <n v="2"/>
    <n v="70.731024180748818"/>
    <n v="0.48714599999999997"/>
    <n v="30.840199999999999"/>
    <n v="43.405025999999999"/>
    <n v="202.99999999900001"/>
    <n v="151.83099999999999"/>
    <n v="31.063199999999998"/>
    <n v="27.112100000000002"/>
    <n v="124.71899999999999"/>
    <n v="424.43890380859375"/>
    <n v="3.0353989601135254"/>
    <n v="89.211738586425781"/>
    <n v="31.65699577331543"/>
    <n v="0"/>
    <n v="0"/>
    <n v="0"/>
    <n v="0"/>
    <s v="FLOAT"/>
    <s v="USA"/>
    <n v="0"/>
    <n v="6.3830263912677765E-2"/>
    <n v="0.17066164314746857"/>
    <n v="6.6298343241214752E-2"/>
    <n v="0.10929799824953079"/>
    <m/>
    <m/>
    <n v="0.12849113345146179"/>
    <n v="4.2170505970716476E-2"/>
    <n v="3.7368930876255035E-2"/>
    <n v="4.8377186059951782E-2"/>
    <n v="1.4739995822310448E-2"/>
    <m/>
    <m/>
    <m/>
    <n v="9.2150002717971802E-2"/>
    <n v="1.5453075058758259E-2"/>
    <n v="0.14063479006290436"/>
    <n v="0.15380352735519409"/>
    <n v="8.7798170745372772E-2"/>
  </r>
  <r>
    <x v="111"/>
    <x v="12"/>
    <s v="JPN"/>
    <n v="158"/>
    <n v="117648"/>
    <n v="13754.451708405097"/>
    <n v="63.225300543253262"/>
    <n v="59.912999999999997"/>
    <n v="261.06819999999999"/>
    <n v="0.30581395348837209"/>
    <n v="85.799999364219047"/>
    <n v="1.0505701489999999"/>
    <n v="31.464099999999998"/>
    <n v="33.469000000000001"/>
    <n v="72.444400000000002"/>
    <n v="215.5146"/>
    <n v="7.4341200000000001"/>
    <n v="8.66"/>
    <n v="59.181897302001737"/>
    <n v="2.2000000000000002"/>
    <n v="74.39081318270938"/>
    <n v="0.53112800000000004"/>
    <n v="33.625500000000002"/>
    <n v="46.921154000000001"/>
    <n v="219.89999999899999"/>
    <n v="165.09800000000001"/>
    <n v="33.602499999999999"/>
    <n v="28.9483"/>
    <n v="136.149"/>
    <n v="461.463623046875"/>
    <n v="2.9453690052032471"/>
    <n v="89.611038208007813"/>
    <n v="30.422414779663086"/>
    <n v="0"/>
    <n v="0"/>
    <n v="0"/>
    <n v="0"/>
    <s v="FLOAT"/>
    <s v="USA"/>
    <n v="0"/>
    <n v="0.17547585070133209"/>
    <n v="0.16127520799636841"/>
    <n v="0.13920196890830994"/>
    <n v="7.4341200292110443E-2"/>
    <m/>
    <m/>
    <n v="0.12211256474256516"/>
    <n v="3.9162639528512955E-2"/>
    <n v="3.4900810569524765E-2"/>
    <n v="0.15862429141998291"/>
    <n v="1.4544439502060413E-2"/>
    <m/>
    <m/>
    <m/>
    <n v="8.659999817609787E-2"/>
    <n v="1.685154065489769E-2"/>
    <n v="0.15218245983123779"/>
    <n v="0.16356861591339111"/>
    <n v="0.10677158832550049"/>
  </r>
  <r>
    <x v="112"/>
    <x v="12"/>
    <s v="JPN"/>
    <n v="158"/>
    <n v="118455"/>
    <n v="14078.37040258014"/>
    <n v="64.542602299953515"/>
    <n v="62.116599999999998"/>
    <n v="274.08659999999998"/>
    <n v="0.2944649446494465"/>
    <n v="88.100001226148919"/>
    <n v="1.7040379829999999"/>
    <n v="32.656300000000002"/>
    <n v="34.432499999999997"/>
    <n v="76.508700000000005"/>
    <n v="235.33430000000001"/>
    <n v="6.9352499999999999"/>
    <n v="8.0549999999999997"/>
    <n v="64.577893820713655"/>
    <n v="2.4"/>
    <n v="78.115955559705043"/>
    <n v="0.58116999999999996"/>
    <n v="35.281199999999998"/>
    <n v="47.245063999999999"/>
    <n v="234.99999999900001"/>
    <n v="178.959"/>
    <n v="36.131100000000004"/>
    <n v="30.2454"/>
    <n v="148.71299999999999"/>
    <n v="486.37933349609375"/>
    <n v="2.8900277614593506"/>
    <n v="93.156394958496094"/>
    <n v="31.958932876586914"/>
    <n v="0"/>
    <n v="0"/>
    <n v="0"/>
    <n v="0"/>
    <s v="FLOAT"/>
    <s v="USA"/>
    <n v="0"/>
    <n v="6.0991011559963226E-3"/>
    <n v="0.12750932574272156"/>
    <n v="0.10231161862611771"/>
    <n v="6.9352500140666962E-2"/>
    <m/>
    <m/>
    <n v="9.1176524758338928E-2"/>
    <n v="3.6332808434963226E-2"/>
    <n v="3.3296912908554077E-2"/>
    <n v="-9.5009561628103256E-3"/>
    <n v="1.5749694779515266E-2"/>
    <m/>
    <m/>
    <m/>
    <n v="8.0550000071525574E-2"/>
    <n v="1.5600057318806648E-2"/>
    <n v="0.10383790731430054"/>
    <n v="0.10846138745546341"/>
    <n v="8.5832059383392334E-2"/>
  </r>
  <r>
    <x v="113"/>
    <x v="12"/>
    <s v="JPN"/>
    <n v="158"/>
    <n v="119270"/>
    <n v="14306.872890504885"/>
    <n v="65.141536051602927"/>
    <n v="63.442"/>
    <n v="285.05829999999997"/>
    <n v="0.27978723404255323"/>
    <n v="89.700000711469116"/>
    <n v="4.9415168000000005"/>
    <n v="30.014900000000001"/>
    <n v="34.9101"/>
    <n v="75.872900000000001"/>
    <n v="252.64551666666699"/>
    <n v="6.3922599999999994"/>
    <n v="7.4191700000000003"/>
    <n v="68.320278503046126"/>
    <n v="2.6"/>
    <n v="80.636728596769643"/>
    <n v="0.64293899999999993"/>
    <n v="37.322699999999998"/>
    <n v="50.635306999999997"/>
    <n v="232.199999999"/>
    <n v="193.37899999999999"/>
    <n v="38.6449"/>
    <n v="31.889700000000001"/>
    <n v="161.49"/>
    <n v="526.1514892578125"/>
    <n v="2.8324165344238281"/>
    <n v="95.613441467285156"/>
    <n v="33.031169891357422"/>
    <n v="0"/>
    <n v="0"/>
    <n v="0"/>
    <n v="0"/>
    <s v="FLOAT"/>
    <s v="USA"/>
    <n v="0"/>
    <n v="0.22308273613452911"/>
    <n v="9.2530451714992523E-2"/>
    <n v="0.1119571179151535"/>
    <n v="6.3922598958015442E-2"/>
    <m/>
    <m/>
    <n v="5.7951714843511581E-2"/>
    <n v="3.4578736871480942E-2"/>
    <n v="3.2684609293937683E-2"/>
    <n v="0.20736284554004669"/>
    <n v="1.3020018115639687E-2"/>
    <m/>
    <m/>
    <m/>
    <n v="7.419169694185257E-2"/>
    <n v="1.5719886869192123E-2"/>
    <n v="0.1105695366859436"/>
    <n v="0.11657706648111343"/>
    <n v="8.7939858436584473E-2"/>
  </r>
  <r>
    <x v="114"/>
    <x v="12"/>
    <s v="JPN"/>
    <n v="158"/>
    <n v="120035"/>
    <n v="14772.586962917898"/>
    <n v="66.758667548613076"/>
    <n v="64.572800000000001"/>
    <n v="302.97489999999999"/>
    <n v="0.27674418604651163"/>
    <n v="91.700001014221954"/>
    <n v="8.3170092890000014"/>
    <n v="32.32"/>
    <n v="40.325000000000003"/>
    <n v="81.455799999999996"/>
    <n v="272.36941666666701"/>
    <n v="6.0999800000000004"/>
    <n v="6.8049999999999997"/>
    <n v="70.757180156657967"/>
    <n v="2.7"/>
    <n v="83.372234151806637"/>
    <n v="0.66171899999999995"/>
    <n v="40.0169"/>
    <n v="51.480623000000001"/>
    <n v="251.1"/>
    <n v="210.00399999999999"/>
    <n v="41.553800000000003"/>
    <n v="33.600099999999998"/>
    <n v="176.404"/>
    <n v="566.5933837890625"/>
    <n v="2.790302038192749"/>
    <n v="99.738288879394531"/>
    <n v="34.681610107421875"/>
    <n v="0"/>
    <n v="0"/>
    <n v="0"/>
    <n v="0"/>
    <s v="FLOAT"/>
    <s v="USA"/>
    <n v="0"/>
    <n v="0.27473002672195435"/>
    <n v="6.9449581205844879E-2"/>
    <n v="0.13000485301017761"/>
    <n v="6.0999799519777298E-2"/>
    <m/>
    <m/>
    <n v="3.5668753087520599E-2"/>
    <n v="3.378082811832428E-2"/>
    <n v="3.261740505695343E-2"/>
    <n v="0.26199355721473694"/>
    <n v="1.0092327371239662E-2"/>
    <m/>
    <m/>
    <m/>
    <n v="6.8049997091293335E-2"/>
    <n v="1.273645181208849E-2"/>
    <n v="0.11022068560123444"/>
    <n v="0.11415652185678482"/>
    <n v="9.5502324402332306E-2"/>
  </r>
  <r>
    <x v="115"/>
    <x v="12"/>
    <s v="JPN"/>
    <n v="158"/>
    <n v="120754"/>
    <n v="15331.250840808323"/>
    <n v="69.742243021170935"/>
    <n v="66.743300000000005"/>
    <n v="325.40190000000001"/>
    <n v="0.27500000000000002"/>
    <n v="93.500002800463619"/>
    <n v="11.971104516"/>
    <n v="31.076000000000001"/>
    <n v="41.959000000000003"/>
    <n v="84.363799999999998"/>
    <n v="295.19318333333302"/>
    <n v="7.3148299999999997"/>
    <n v="6.3408300000000004"/>
    <n v="72.671888598781536"/>
    <n v="2.6"/>
    <n v="85.939688171039066"/>
    <n v="0.68315200000000009"/>
    <n v="42.758900000000004"/>
    <n v="53.005000000000003"/>
    <n v="200.5"/>
    <n v="253.541"/>
    <n v="51.3491"/>
    <n v="36.071399999999997"/>
    <n v="217.47"/>
    <n v="585.48980712890625"/>
    <n v="2.7081887722015381"/>
    <n v="102.84824371337891"/>
    <n v="37.002193450927734"/>
    <n v="0"/>
    <n v="0"/>
    <n v="0"/>
    <n v="0"/>
    <s v="FLOAT"/>
    <s v="USA"/>
    <n v="0"/>
    <n v="0.21526658535003662"/>
    <n v="6.070815771818161E-2"/>
    <n v="0.11858998984098434"/>
    <n v="7.3148302733898163E-2"/>
    <m/>
    <m/>
    <n v="2.7060143649578094E-2"/>
    <n v="3.3648014068603516E-2"/>
    <n v="3.2761484384536743E-2"/>
    <n v="0.20429998636245728"/>
    <n v="9.1062095016241074E-3"/>
    <m/>
    <m/>
    <m/>
    <n v="6.3408300280570984E-2"/>
    <n v="1.0966608300805092E-2"/>
    <n v="9.7353018820285797E-2"/>
    <n v="9.7754143178462982E-2"/>
    <n v="9.5869146287441254E-2"/>
  </r>
  <r>
    <x v="116"/>
    <x v="12"/>
    <s v="JPN"/>
    <n v="158"/>
    <n v="121492"/>
    <n v="15679.381063001287"/>
    <n v="71.379487578215688"/>
    <n v="68.558599999999998"/>
    <n v="340.55950000000001"/>
    <n v="0.27253731343283583"/>
    <n v="94.100002134407404"/>
    <n v="14.245287095000002"/>
    <n v="21.550999999999998"/>
    <n v="35.290999999999997"/>
    <n v="93.419399999999996"/>
    <n v="320.74120833333302"/>
    <n v="4.9613200000000006"/>
    <n v="4.9441699999999997"/>
    <n v="74.238468233246294"/>
    <n v="2.8"/>
    <n v="88.395107833068792"/>
    <n v="0.74298100000000011"/>
    <n v="45.556100000000001"/>
    <n v="53.64"/>
    <n v="159.1"/>
    <n v="307.19260000000003"/>
    <n v="62.119199999999999"/>
    <n v="40.498600000000003"/>
    <n v="266.69400000000002"/>
    <n v="643.6669921875"/>
    <n v="2.3716278076171875"/>
    <n v="102.23422241210938"/>
    <n v="36.180110931396484"/>
    <n v="0"/>
    <n v="0"/>
    <n v="0"/>
    <n v="0"/>
    <s v="FLOAT"/>
    <s v="USA"/>
    <n v="0"/>
    <n v="0.31692242622375488"/>
    <n v="5.5170446634292603E-2"/>
    <n v="6.0918964445590973E-2"/>
    <n v="4.9613200128078461E-2"/>
    <m/>
    <m/>
    <n v="2.1557163447141647E-2"/>
    <n v="3.3613283187150955E-2"/>
    <n v="3.2903965562582016E-2"/>
    <n v="0.30731379985809326"/>
    <n v="7.3498878628015518E-3"/>
    <m/>
    <m/>
    <m/>
    <n v="4.944169893860817E-2"/>
    <n v="9.608609601855278E-3"/>
    <n v="0.11937616765499115"/>
    <n v="0.13562503457069397"/>
    <n v="5.5266082286834717E-2"/>
  </r>
  <r>
    <x v="117"/>
    <x v="12"/>
    <s v="JPN"/>
    <n v="158"/>
    <n v="122091"/>
    <n v="16251.293857282653"/>
    <n v="73.736344247117572"/>
    <n v="71.0471"/>
    <n v="354.17020000000002"/>
    <n v="0.28505747126436781"/>
    <n v="94.200001392662969"/>
    <n v="12.185632239999999"/>
    <n v="21.739000000000001"/>
    <n v="33.316000000000003"/>
    <n v="98.836299999999994"/>
    <n v="354.051741666667"/>
    <n v="3.6687900000000004"/>
    <n v="4.2116699999999998"/>
    <n v="77.545691906005203"/>
    <n v="2.8"/>
    <n v="90.327700494818416"/>
    <n v="0.76409300000000002"/>
    <n v="50.196199999999997"/>
    <n v="57.731000000000002"/>
    <n v="123.5"/>
    <n v="331.58920000000001"/>
    <n v="72.881399999999999"/>
    <n v="49.1374"/>
    <n v="282.45179999999999"/>
    <n v="706.42083740234375"/>
    <n v="2.5502665042877197"/>
    <n v="96.221107482910156"/>
    <n v="33.406280517578125"/>
    <n v="0"/>
    <n v="0"/>
    <n v="0"/>
    <n v="0"/>
    <s v="FLOAT"/>
    <s v="USA"/>
    <n v="0"/>
    <n v="0.47516527771949768"/>
    <n v="7.8478530049324036E-2"/>
    <n v="4.5965280383825302E-2"/>
    <n v="3.6687899380922318E-2"/>
    <m/>
    <m/>
    <n v="4.4548314064741135E-2"/>
    <n v="3.3930212259292603E-2"/>
    <n v="3.2483141869306564E-2"/>
    <n v="0.46656146645545959"/>
    <n v="5.8666504919528961E-3"/>
    <m/>
    <m/>
    <m/>
    <n v="4.2116701602935791E-2"/>
    <n v="8.603803813457489E-3"/>
    <n v="0.16941717267036438"/>
    <n v="0.19864879548549652"/>
    <n v="4.132658988237381E-2"/>
  </r>
  <r>
    <x v="118"/>
    <x v="12"/>
    <s v="JPN"/>
    <n v="158"/>
    <n v="122613"/>
    <n v="17184.637844274261"/>
    <n v="78.409209411448941"/>
    <n v="74.199100000000001"/>
    <n v="380.74290000000002"/>
    <n v="0.29919137466307277"/>
    <n v="94.899999984862333"/>
    <n v="10.145686577999999"/>
    <n v="24.007000000000001"/>
    <n v="33.927999999999997"/>
    <n v="106.70359999999999"/>
    <n v="393.66969999999998"/>
    <n v="3.8347800000000003"/>
    <n v="4.2741699999999998"/>
    <n v="84.073107049608339"/>
    <n v="2.5"/>
    <n v="93.445990103631814"/>
    <n v="0.72361900000000012"/>
    <n v="55.117400000000004"/>
    <n v="61.470999999999997"/>
    <n v="125.85"/>
    <n v="355.34379999999999"/>
    <n v="82.614699999999999"/>
    <n v="57.658000000000001"/>
    <n v="297.68579999999997"/>
    <n v="774.783203125"/>
    <n v="2.9557194709777832"/>
    <n v="94.273178100585938"/>
    <n v="32.501876831054688"/>
    <n v="0"/>
    <n v="0"/>
    <n v="0"/>
    <n v="0"/>
    <s v="FLOAT"/>
    <s v="USA"/>
    <n v="0"/>
    <n v="9.6630990505218506E-2"/>
    <n v="0.11739487946033478"/>
    <n v="4.9064759165048599E-2"/>
    <n v="3.8347799330949783E-2"/>
    <m/>
    <m/>
    <n v="8.4174878895282745E-2"/>
    <n v="3.3220000565052032E-2"/>
    <n v="3.0640812590718269E-2"/>
    <n v="9.1104671359062195E-2"/>
    <n v="5.0648869946599007E-3"/>
    <m/>
    <m/>
    <m/>
    <n v="4.2741701006889343E-2"/>
    <n v="5.5263219401240349E-3"/>
    <n v="0.1003112718462944"/>
    <n v="0.11059854179620743"/>
    <n v="4.3706279247999191E-2"/>
  </r>
  <r>
    <x v="119"/>
    <x v="12"/>
    <s v="JPN"/>
    <n v="158"/>
    <n v="123108"/>
    <n v="17942.5136567634"/>
    <n v="82.236081947520105"/>
    <n v="77.472899999999996"/>
    <n v="410.12220000000002"/>
    <n v="0.31060606060606061"/>
    <n v="96.99999954587075"/>
    <n v="8.7127015700000001"/>
    <n v="28.981000000000002"/>
    <n v="37.823"/>
    <n v="107.16459999999999"/>
    <n v="432.652941666667"/>
    <n v="5.1170999999999998"/>
    <n v="5.0541700000000001"/>
    <n v="88.685813751087906"/>
    <n v="2.2999999999999998"/>
    <n v="96.405564373074455"/>
    <n v="0.65675799999999995"/>
    <n v="60.111699999999999"/>
    <n v="65.858999999999995"/>
    <n v="143.44999999999999"/>
    <n v="389.2466"/>
    <n v="95.540800000000004"/>
    <n v="69.892700000000005"/>
    <n v="319.35390000000001"/>
    <n v="878.40966796875"/>
    <n v="3.5641586780548096"/>
    <n v="89.692131042480469"/>
    <n v="32.441658020019531"/>
    <n v="0"/>
    <n v="0"/>
    <n v="0"/>
    <n v="0"/>
    <s v="FLOAT"/>
    <s v="USA"/>
    <n v="0"/>
    <n v="0.2069246917963028"/>
    <n v="8.6355723440647125E-2"/>
    <n v="-8.5100000724196434E-3"/>
    <n v="5.1171001046895981E-2"/>
    <m/>
    <m/>
    <n v="5.486534908413887E-2"/>
    <n v="3.1490374356508255E-2"/>
    <n v="2.9852505773305893E-2"/>
    <n v="0.20154163241386414"/>
    <n v="4.4801263138651848E-3"/>
    <m/>
    <m/>
    <m/>
    <n v="5.0541698932647705E-2"/>
    <n v="5.3830584511160851E-3"/>
    <n v="0.11501564085483551"/>
    <n v="0.13023623824119568"/>
    <n v="2.1330500021576881E-2"/>
  </r>
  <r>
    <x v="120"/>
    <x v="12"/>
    <s v="JPN"/>
    <n v="158"/>
    <n v="123537"/>
    <n v="18789.071163874261"/>
    <n v="86.232464035944872"/>
    <n v="80.759200000000007"/>
    <n v="442.78100000000001"/>
    <n v="0.32258064516129031"/>
    <n v="100"/>
    <n v="6.4750938269999994"/>
    <n v="33.853999999999999"/>
    <n v="41.457000000000001"/>
    <n v="113.60380000000001"/>
    <n v="483.08707500000003"/>
    <n v="7.3978999999999999"/>
    <n v="7.3624999999999998"/>
    <n v="100"/>
    <n v="2.1"/>
    <n v="100"/>
    <n v="0.629799"/>
    <n v="65.846100000000007"/>
    <n v="69.269000000000005"/>
    <n v="134.4"/>
    <n v="416.56290000000001"/>
    <n v="101.86"/>
    <n v="78.903400000000005"/>
    <n v="337.65949999999998"/>
    <n v="941.89910888671875"/>
    <n v="3.7552826404571533"/>
    <n v="89.483627319335938"/>
    <n v="32.030467987060547"/>
    <n v="0"/>
    <n v="0"/>
    <n v="0"/>
    <n v="0"/>
    <s v="FLOAT"/>
    <s v="USA"/>
    <n v="0"/>
    <n v="-0.13175012171268463"/>
    <n v="0.15826095640659332"/>
    <n v="-1.7408143728971481E-2"/>
    <n v="7.3978997766971588E-2"/>
    <m/>
    <m/>
    <n v="0.12757623195648193"/>
    <n v="3.068472258746624E-2"/>
    <n v="2.7212992310523987E-2"/>
    <n v="-0.13593912124633789"/>
    <n v="4.8480359837412834E-3"/>
    <m/>
    <m/>
    <m/>
    <n v="7.3624998331069946E-2"/>
    <n v="4.1889981366693974E-3"/>
    <n v="8.0463193356990814E-2"/>
    <n v="8.996988832950592E-2"/>
    <n v="2.8285427019000053E-2"/>
  </r>
  <r>
    <x v="121"/>
    <x v="12"/>
    <s v="JPN"/>
    <n v="158"/>
    <n v="123946"/>
    <n v="19347.1030845286"/>
    <n v="88.853797076745252"/>
    <n v="82.827799999999996"/>
    <n v="469.42180000000002"/>
    <n v="0.31887201735357917"/>
    <n v="103.30000201330628"/>
    <n v="9.1734986420000002"/>
    <n v="31.9"/>
    <n v="42.359000000000002"/>
    <n v="124.0736"/>
    <n v="500.66124166666702"/>
    <n v="7.5253399999999999"/>
    <n v="6.52583"/>
    <n v="109.74760661444731"/>
    <n v="2.1"/>
    <n v="104.14315456489865"/>
    <n v="0.62436199999999997"/>
    <n v="67.498100000000008"/>
    <n v="70.546999999999997"/>
    <n v="125.2"/>
    <n v="432.39069999999998"/>
    <n v="106.57899999999999"/>
    <n v="83.811599999999999"/>
    <n v="348.57909999999998"/>
    <n v="973.37322998046875"/>
    <n v="3.908710241317749"/>
    <n v="96.806343078613281"/>
    <n v="34.236427307128906"/>
    <n v="0"/>
    <n v="0"/>
    <n v="0"/>
    <n v="0"/>
    <s v="FLOAT"/>
    <s v="USA"/>
    <n v="0"/>
    <n v="-0.15509459376335144"/>
    <n v="0.12548217177391052"/>
    <n v="0.16107077896595001"/>
    <n v="7.5253397226333618E-2"/>
    <m/>
    <m/>
    <n v="9.747999906539917E-2"/>
    <n v="2.8002168983221054E-2"/>
    <n v="2.5514969602227211E-2"/>
    <n v="-0.16026367247104645"/>
    <n v="6.155598908662796E-3"/>
    <m/>
    <m/>
    <m/>
    <n v="6.5258301794528961E-2"/>
    <n v="5.1690801046788692E-3"/>
    <n v="7.19757080078125E-2"/>
    <n v="6.3669323921203613E-2"/>
    <n v="0.11816208809614182"/>
  </r>
  <r>
    <x v="122"/>
    <x v="12"/>
    <s v="JPN"/>
    <n v="158"/>
    <n v="124329"/>
    <n v="19440.299298858994"/>
    <n v="89.496585593315515"/>
    <n v="84.789299999999997"/>
    <n v="480.78280000000001"/>
    <n v="0.30590717299578057"/>
    <n v="105.00000075688206"/>
    <n v="14.234501404"/>
    <n v="29.527000000000001"/>
    <n v="43.011000000000003"/>
    <n v="128.05260000000001"/>
    <n v="503.63315"/>
    <n v="4.6598100000000002"/>
    <n v="4.9441699999999997"/>
    <n v="107.04960835509139"/>
    <n v="2.2000000000000002"/>
    <n v="106.24062884894367"/>
    <n v="0.66933600000000004"/>
    <n v="62.236199999999997"/>
    <n v="70.497"/>
    <n v="124.75"/>
    <n v="441.30220000000003"/>
    <n v="110.752"/>
    <n v="85.634100000000004"/>
    <n v="355.66809999999998"/>
    <n v="973.49066162109375"/>
    <n v="4.1092567443847656"/>
    <n v="104.60567474365234"/>
    <n v="37.096256256103516"/>
    <n v="0"/>
    <n v="0"/>
    <n v="0"/>
    <n v="0"/>
    <s v="FLOAT"/>
    <s v="USA"/>
    <n v="0"/>
    <n v="-0.26120001077651978"/>
    <n v="1.6256626695394516E-3"/>
    <n v="0.11533394455909729"/>
    <n v="4.6598099172115326E-2"/>
    <m/>
    <m/>
    <n v="-2.4583591148257256E-2"/>
    <n v="2.6209253817796707E-2"/>
    <n v="2.6869811117649078E-2"/>
    <n v="-0.26762348413467407"/>
    <n v="8.7707135826349258E-3"/>
    <m/>
    <m/>
    <m/>
    <n v="4.944169893860817E-2"/>
    <n v="6.423464510589838E-3"/>
    <n v="-2.4363407865166664E-2"/>
    <n v="-4.7277715057134628E-2"/>
    <n v="8.0966025590896606E-2"/>
  </r>
  <r>
    <x v="123"/>
    <x v="12"/>
    <s v="JPN"/>
    <n v="158"/>
    <n v="124668"/>
    <n v="19417.435610722492"/>
    <n v="89.497000295584272"/>
    <n v="85.74"/>
    <n v="483.71179999999998"/>
    <n v="0.29350104821802936"/>
    <n v="106.40000172569111"/>
    <n v="14.670830137000001"/>
    <n v="26.824000000000002"/>
    <n v="40.200000000000003"/>
    <n v="136.5684"/>
    <n v="509.01964166666698"/>
    <n v="3.0593499999999998"/>
    <n v="3.6924999999999999"/>
    <n v="101.74064403829421"/>
    <n v="2.5"/>
    <n v="106.33371897201143"/>
    <n v="0.726271"/>
    <n v="64.020200000000003"/>
    <n v="75.102000000000004"/>
    <n v="111.85"/>
    <n v="513.80050000000006"/>
    <n v="118.239"/>
    <n v="96.845299999999995"/>
    <n v="416.95519999999999"/>
    <n v="982.75616455078125"/>
    <n v="4.2721776962280273"/>
    <n v="105.24275970458984"/>
    <n v="35.533603668212891"/>
    <n v="0"/>
    <n v="0"/>
    <n v="0"/>
    <n v="0"/>
    <s v="FLOAT"/>
    <s v="USA"/>
    <n v="0"/>
    <n v="0.12972959876060486"/>
    <n v="-2.2088313475251198E-2"/>
    <n v="0.15003052353858948"/>
    <n v="3.0593499541282654E-2"/>
    <m/>
    <m/>
    <n v="-4.9593646079301834E-2"/>
    <n v="2.7505332604050636E-2"/>
    <n v="2.8940603137016296E-2"/>
    <n v="0.12090430408716202"/>
    <n v="7.8733768314123154E-3"/>
    <m/>
    <m/>
    <m/>
    <n v="3.6924999207258224E-2"/>
    <n v="8.8253021240234375E-3"/>
    <n v="2.6496006175875664E-2"/>
    <n v="1.0766441933810711E-2"/>
    <n v="9.0312011539936066E-2"/>
  </r>
  <r>
    <x v="124"/>
    <x v="12"/>
    <s v="JPN"/>
    <n v="158"/>
    <n v="125014"/>
    <n v="19536.819448437403"/>
    <n v="90.174831153864332"/>
    <n v="87.755799999999994"/>
    <n v="510.91609999999997"/>
    <n v="0.28364389233954451"/>
    <n v="107.10000031789048"/>
    <n v="13.340019371"/>
    <n v="28.050599999999999"/>
    <n v="40.47"/>
    <n v="141.12979999999999"/>
    <n v="519.47195833333296"/>
    <n v="2.1957100000000001"/>
    <n v="3.7141700000000002"/>
    <n v="98.781549173194065"/>
    <n v="2.9"/>
    <n v="107.97257219601384"/>
    <n v="0.83432300000000004"/>
    <n v="60.930900000000001"/>
    <n v="73.614000000000004"/>
    <n v="99.74"/>
    <n v="515.35500000000002"/>
    <n v="121.173"/>
    <n v="98.441299999999998"/>
    <n v="416.91370000000001"/>
    <n v="989.67779541015625"/>
    <n v="4.3868227005004883"/>
    <n v="103.87576293945313"/>
    <n v="34.3251953125"/>
    <n v="0"/>
    <n v="0"/>
    <n v="0"/>
    <n v="0"/>
    <s v="FLOAT"/>
    <s v="USA"/>
    <n v="0"/>
    <n v="6.5417341887950897E-2"/>
    <n v="4.9396976828575134E-4"/>
    <n v="-6.2244553118944168E-2"/>
    <n v="2.1957099437713623E-2"/>
    <m/>
    <m/>
    <n v="-2.9088567942380905E-2"/>
    <n v="2.9582537710666656E-2"/>
    <n v="3.0468832701444626E-2"/>
    <n v="5.7958606630563736E-2"/>
    <n v="7.0501184090971947E-3"/>
    <m/>
    <m/>
    <m/>
    <n v="3.7141699343919754E-2"/>
    <n v="7.458733394742012E-3"/>
    <n v="8.0667557194828987E-3"/>
    <n v="1.6018951311707497E-2"/>
    <n v="-2.0143726840615273E-2"/>
  </r>
  <r>
    <x v="125"/>
    <x v="12"/>
    <s v="JPN"/>
    <n v="158"/>
    <n v="125341"/>
    <n v="19871.714456558704"/>
    <n v="91.54200085838238"/>
    <n v="89.028300000000002"/>
    <n v="521.61369999999999"/>
    <n v="0.27755102040816326"/>
    <n v="107.0000010596349"/>
    <n v="10.385328767000001"/>
    <n v="31.533999999999999"/>
    <n v="41.531599999999997"/>
    <n v="157.37860000000001"/>
    <n v="535.19807500000002"/>
    <n v="1.21346"/>
    <n v="2.5316700000000001"/>
    <n v="97.30200174064403"/>
    <n v="3.2"/>
    <n v="108.84607115057493"/>
    <n v="0.942299"/>
    <n v="62.489100000000001"/>
    <n v="75.938999999999993"/>
    <n v="102.83"/>
    <n v="520.12689999999998"/>
    <n v="129.624"/>
    <n v="104.00069999999999"/>
    <n v="416.12619999999998"/>
    <n v="1023.3624267578125"/>
    <n v="4.3043689727783203"/>
    <n v="101.58437347412109"/>
    <n v="33.324268341064453"/>
    <n v="0"/>
    <n v="0"/>
    <n v="0"/>
    <n v="0"/>
    <s v="FLOAT"/>
    <s v="USA"/>
    <n v="0"/>
    <n v="-0.1368192583322525"/>
    <n v="1.6069855540990829E-2"/>
    <n v="0.15774154663085938"/>
    <n v="1.2134600430727005E-2"/>
    <m/>
    <m/>
    <n v="-1.4977500773966312E-2"/>
    <n v="3.1047357246279716E-2"/>
    <n v="3.1519439071416855E-2"/>
    <n v="-0.14406570792198181"/>
    <n v="8.4661403670907021E-3"/>
    <m/>
    <m/>
    <m/>
    <n v="2.5316700339317322E-2"/>
    <n v="7.2464598342776299E-3"/>
    <n v="3.9053002838045359E-3"/>
    <n v="-2.154887281358242E-2"/>
    <n v="8.4938071668148041E-2"/>
  </r>
  <r>
    <x v="126"/>
    <x v="12"/>
    <s v="JPN"/>
    <n v="158"/>
    <n v="125645"/>
    <n v="20343.360449417913"/>
    <n v="93.660611073884496"/>
    <n v="90.991100000000003"/>
    <n v="535.56200000000001"/>
    <n v="0.28429423459244535"/>
    <n v="107.10000031789048"/>
    <n v="7.4978679999999995"/>
    <n v="37.991999999999997"/>
    <n v="44.728999999999999"/>
    <n v="177.3861"/>
    <n v="552.64144166666699"/>
    <n v="0.46981999999999996"/>
    <n v="2.2250000000000001"/>
    <n v="95.474325500435171"/>
    <n v="3.4"/>
    <n v="109.43674388436375"/>
    <n v="0.99194100000000007"/>
    <n v="63.338999999999999"/>
    <n v="77.821899999999999"/>
    <n v="116"/>
    <n v="522.91160000000002"/>
    <n v="135.82400000000001"/>
    <n v="108.07989999999999"/>
    <n v="414.83170000000001"/>
    <n v="1014.9260864257813"/>
    <n v="3.840017557144165"/>
    <n v="102.24244689941406"/>
    <n v="34.128131866455078"/>
    <n v="0"/>
    <n v="0"/>
    <n v="0"/>
    <n v="0"/>
    <s v="FLOAT"/>
    <s v="USA"/>
    <n v="0"/>
    <n v="0.16980524361133575"/>
    <n v="1.3176923617720604E-2"/>
    <n v="7.1755968034267426E-2"/>
    <n v="4.6982001513242722E-3"/>
    <m/>
    <m/>
    <n v="-1.878378726541996E-2"/>
    <n v="3.1960710883140564E-2"/>
    <n v="3.2572545111179352E-2"/>
    <n v="0.16145771741867065"/>
    <n v="7.1871192194521427E-3"/>
    <m/>
    <m/>
    <m/>
    <n v="2.2250000387430191E-2"/>
    <n v="8.3475355058908463E-3"/>
    <n v="4.7802824527025223E-2"/>
    <n v="5.1214050501585007E-2"/>
    <n v="3.8227085024118423E-2"/>
  </r>
  <r>
    <x v="127"/>
    <x v="12"/>
    <s v="JPN"/>
    <n v="158"/>
    <n v="125956"/>
    <n v="20617.43761502919"/>
    <n v="94.715406294462838"/>
    <n v="91.593699999999998"/>
    <n v="543.5453"/>
    <n v="0.275390625"/>
    <n v="109.00000136238772"/>
    <n v="11.506854001000001"/>
    <n v="40.956299999999999"/>
    <n v="50.938099999999999"/>
    <n v="192.93430000000001"/>
    <n v="569.56211666666695"/>
    <n v="0.48403999999999997"/>
    <n v="1.6875"/>
    <n v="93.994778067885107"/>
    <n v="3.4"/>
    <n v="111.67848639056298"/>
    <n v="1.0483119999999999"/>
    <n v="63.656999999999996"/>
    <n v="79.374600000000001"/>
    <n v="129.94999999999999"/>
    <n v="523.82799999999997"/>
    <n v="142.47300000000001"/>
    <n v="111.4834"/>
    <n v="412.34460000000001"/>
    <n v="993.10675048828125"/>
    <n v="3.6742691993713379"/>
    <n v="102.3604736328125"/>
    <n v="36.527050018310547"/>
    <n v="1"/>
    <n v="1"/>
    <n v="0"/>
    <n v="0"/>
    <s v="FLOAT"/>
    <s v="USA"/>
    <n v="0"/>
    <n v="-0.12792748212814331"/>
    <n v="1.7525948584079742E-2"/>
    <n v="0.10779929161071777"/>
    <n v="4.8404000699520111E-3"/>
    <m/>
    <m/>
    <n v="-1.5496316365897655E-2"/>
    <n v="3.3022265881299973E-2"/>
    <n v="3.3542044460773468E-2"/>
    <n v="-0.13589026033878326"/>
    <n v="9.2149972915649414E-3"/>
    <m/>
    <m/>
    <m/>
    <n v="1.6875000670552254E-2"/>
    <n v="7.9627688974142075E-3"/>
    <n v="7.5691915117204189E-3"/>
    <n v="-1.2381157837808132E-2"/>
    <n v="5.6319847702980042E-2"/>
  </r>
  <r>
    <x v="128"/>
    <x v="12"/>
    <s v="JPN"/>
    <n v="158"/>
    <n v="126246"/>
    <n v="20154.49399706678"/>
    <n v="92.812337583146132"/>
    <n v="91.309200000000004"/>
    <n v="536.4973"/>
    <n v="0.25844930417495032"/>
    <n v="109.69999995458708"/>
    <n v="15.070209157000003"/>
    <n v="36.652999999999999"/>
    <n v="50.643999999999998"/>
    <n v="203.9256"/>
    <n v="606.46990000000005"/>
    <n v="0.37147999999999998"/>
    <n v="1.09667"/>
    <n v="92.689295039164492"/>
    <n v="4.0999999999999996"/>
    <n v="111.34164427915886"/>
    <n v="1.1604590000000001"/>
    <n v="60.627400000000002"/>
    <n v="80.860100000000003"/>
    <n v="115.6"/>
    <n v="517.24310000000003"/>
    <n v="146.60400000000001"/>
    <n v="113.1358"/>
    <n v="404.10730000000001"/>
    <n v="926.42431640625"/>
    <n v="3.1397547721862793"/>
    <n v="101.12628936767578"/>
    <n v="35.908721923828125"/>
    <n v="0"/>
    <n v="0"/>
    <n v="0"/>
    <n v="0"/>
    <s v="FLOAT"/>
    <s v="USA"/>
    <n v="0"/>
    <n v="-0.14892786741256714"/>
    <n v="1.9881375133991241E-2"/>
    <n v="2.4724364280700684E-2"/>
    <n v="3.714800113812089E-3"/>
    <m/>
    <m/>
    <n v="-1.3889065943658352E-2"/>
    <n v="3.3770442008972168E-2"/>
    <n v="3.4246087074279785E-2"/>
    <n v="-0.15865534543991089"/>
    <n v="1.1561833322048187E-2"/>
    <m/>
    <m/>
    <m/>
    <n v="1.0966699570417404E-2"/>
    <n v="9.7274864092469215E-3"/>
    <n v="-5.4734661243855953E-3"/>
    <n v="-1.4220877550542355E-2"/>
    <n v="1.4219582080841064E-2"/>
  </r>
  <r>
    <x v="129"/>
    <x v="12"/>
    <s v="JPN"/>
    <n v="158"/>
    <n v="126494"/>
    <n v="20070.399088282407"/>
    <n v="92.43174457599622"/>
    <n v="91.279700000000005"/>
    <n v="528.06979999999999"/>
    <n v="0.25454545454545452"/>
    <n v="109.40000217982036"/>
    <n v="13.01692057"/>
    <n v="35.270000000000003"/>
    <n v="47.548999999999999"/>
    <n v="229.41419999999999"/>
    <n v="616.30342499999995"/>
    <n v="5.8560000000000001E-2"/>
    <n v="1.7708299999999999"/>
    <n v="90.252393385552651"/>
    <n v="4.7"/>
    <n v="110.41983211802447"/>
    <n v="1.2903020000000001"/>
    <n v="58.251800000000003"/>
    <n v="82.698300000000003"/>
    <n v="102.2"/>
    <n v="508.59960000000001"/>
    <n v="149.51"/>
    <n v="114.0359"/>
    <n v="394.56369999999998"/>
    <n v="906.33319091796875"/>
    <n v="4.4395847320556641"/>
    <n v="95.668975830078125"/>
    <n v="33.250865936279297"/>
    <n v="0"/>
    <n v="0"/>
    <n v="0"/>
    <n v="0"/>
    <s v="FLOAT"/>
    <s v="USA"/>
    <n v="0"/>
    <n v="0.20516772568225861"/>
    <n v="7.9550258815288544E-3"/>
    <n v="4.5103993266820908E-2"/>
    <n v="5.8559997705742717E-4"/>
    <m/>
    <m/>
    <n v="-2.6291061192750931E-2"/>
    <n v="3.4246087074279785E-2"/>
    <n v="3.5170763731002808E-2"/>
    <n v="0.19335705041885376"/>
    <n v="9.8970206454396248E-3"/>
    <m/>
    <m/>
    <m/>
    <n v="1.7708299681544304E-2"/>
    <n v="1.1810678988695145E-2"/>
    <n v="5.3611621260643005E-2"/>
    <n v="6.7064210772514343E-2"/>
    <n v="2.2844797000288963E-2"/>
  </r>
  <r>
    <x v="130"/>
    <x v="12"/>
    <s v="JPN"/>
    <n v="158"/>
    <n v="126729"/>
    <n v="20480.951264994896"/>
    <n v="94.987658333900484"/>
    <n v="92.004499999999993"/>
    <n v="535.41769999999997"/>
    <n v="0.25349301397205587"/>
    <n v="108.60000054495511"/>
    <n v="14.070777156"/>
    <n v="40.914999999999999"/>
    <n v="51.649000000000001"/>
    <n v="234.833"/>
    <n v="629.28625833333297"/>
    <n v="0.10838"/>
    <n v="1.7475000000000001"/>
    <n v="87.032201914708438"/>
    <n v="4.7"/>
    <n v="109.99048678731238"/>
    <n v="1.356473"/>
    <n v="62.610700000000001"/>
    <n v="85.739000000000004"/>
    <n v="114.9"/>
    <n v="491.44239999999996"/>
    <n v="150.125"/>
    <n v="115.3001"/>
    <n v="376.14229999999998"/>
    <n v="893.1749267578125"/>
    <n v="4.5554289817810059"/>
    <n v="95.418571472167969"/>
    <n v="32.898124694824219"/>
    <n v="0"/>
    <n v="0"/>
    <n v="0"/>
    <n v="0"/>
    <s v="FLOAT"/>
    <s v="USA"/>
    <n v="0"/>
    <n v="0.12054871767759323"/>
    <n v="-3.7324428558349609E-4"/>
    <n v="1.4768584631383419E-2"/>
    <n v="1.0837999871000648E-3"/>
    <m/>
    <m/>
    <n v="-3.5679936408996582E-2"/>
    <n v="3.5306692123413086E-2"/>
    <n v="3.6613043397665024E-2"/>
    <n v="0.11039787530899048"/>
    <n v="9.1416249051690102E-3"/>
    <m/>
    <m/>
    <m/>
    <n v="1.7474999651312828E-2"/>
    <n v="1.0150840505957603E-2"/>
    <n v="2.2984636947512627E-2"/>
    <n v="3.0585918575525284E-2"/>
    <n v="7.9261921346187592E-3"/>
  </r>
  <r>
    <x v="131"/>
    <x v="12"/>
    <s v="JPN"/>
    <n v="158"/>
    <n v="126972"/>
    <n v="20499.907952727041"/>
    <n v="95.144312115922688"/>
    <n v="93.343199999999996"/>
    <n v="531.65390000000002"/>
    <n v="0.24748490945674045"/>
    <n v="107.79667639088315"/>
    <n v="10.473581830000001"/>
    <n v="42.402000000000001"/>
    <n v="49.01"/>
    <n v="274.8297"/>
    <n v="646.78614166666705"/>
    <n v="5.7970000000000008E-2"/>
    <n v="1.32958"/>
    <n v="83.550913838120096"/>
    <n v="5"/>
    <n v="107.44276730790175"/>
    <n v="1.444434"/>
    <n v="60.049900000000001"/>
    <n v="87.663800000000009"/>
    <n v="131.80000000000001"/>
    <n v="470.74740000000003"/>
    <n v="151.94200000000001"/>
    <n v="117.4239"/>
    <n v="353.32350000000002"/>
    <n v="877.0120849609375"/>
    <n v="4.7071733474731445"/>
    <n v="91.514129638671875"/>
    <n v="32.302543640136719"/>
    <n v="0"/>
    <n v="0"/>
    <n v="0"/>
    <n v="0"/>
    <s v="FLOAT"/>
    <s v="USA"/>
    <n v="0"/>
    <n v="-0.21789491176605225"/>
    <n v="-3.2406412065029144E-3"/>
    <n v="5.5419977754354477E-2"/>
    <n v="5.796999903395772E-4"/>
    <m/>
    <m/>
    <n v="-4.0000136941671371E-2"/>
    <n v="3.6759495735168457E-2"/>
    <n v="3.8291145116090775E-2"/>
    <n v="-0.22677624225616455"/>
    <n v="1.1486097238957882E-2"/>
    <m/>
    <m/>
    <m/>
    <n v="1.3295800425112247E-2"/>
    <n v="8.8813230395317078E-3"/>
    <n v="-2.2755913436412811E-2"/>
    <n v="-5.1972627639770508E-2"/>
    <n v="2.7999838814139366E-2"/>
  </r>
  <r>
    <x v="132"/>
    <x v="12"/>
    <s v="JPN"/>
    <n v="158"/>
    <n v="127187"/>
    <n v="20516.849232535595"/>
    <n v="95.049241620810619"/>
    <n v="93.638499999999993"/>
    <n v="524.4787"/>
    <n v="0.23265306122448978"/>
    <n v="106.80046676461929"/>
    <n v="13.683649282999999"/>
    <n v="42.177"/>
    <n v="52.109000000000002"/>
    <n v="342.34800000000001"/>
    <n v="668.15535833333297"/>
    <n v="1.094E-2"/>
    <n v="1.25"/>
    <n v="79.808529155787639"/>
    <n v="5.4"/>
    <n v="103.77342059975314"/>
    <n v="1.5428489999999999"/>
    <n v="54.196399999999997"/>
    <n v="87.680800000000005"/>
    <n v="119.9"/>
    <n v="446.57349999999997"/>
    <n v="153.13999999999999"/>
    <n v="120.4335"/>
    <n v="326.14"/>
    <n v="877.4285888671875"/>
    <n v="4.0444483757019043"/>
    <n v="85.567481994628906"/>
    <n v="28.15766716003418"/>
    <n v="0"/>
    <n v="0"/>
    <n v="0"/>
    <n v="0"/>
    <s v="FLOAT"/>
    <s v="USA"/>
    <n v="0"/>
    <n v="-0.16842016577720642"/>
    <n v="-6.5007135272026062E-3"/>
    <n v="6.7753784358501434E-2"/>
    <n v="1.0940000356640667E-4"/>
    <m/>
    <m/>
    <n v="-4.4791858643293381E-2"/>
    <n v="3.8291145116090775E-2"/>
    <n v="4.0086701512336731E-2"/>
    <n v="-0.17910955846309662"/>
    <n v="1.3021696358919144E-2"/>
    <m/>
    <m/>
    <m/>
    <n v="1.2500000186264515E-2"/>
    <n v="1.0689386166632175E-2"/>
    <n v="-1.0513662360608578E-2"/>
    <n v="-3.9576344192028046E-2"/>
    <n v="3.3931590616703033E-2"/>
  </r>
  <r>
    <x v="133"/>
    <x v="12"/>
    <s v="JPN"/>
    <n v="158"/>
    <n v="127358"/>
    <n v="20832.997849900727"/>
    <n v="96.53346104068477"/>
    <n v="94.550600000000003"/>
    <n v="523.96860000000004"/>
    <n v="0.22810590631364563"/>
    <n v="106.52428983852634"/>
    <n v="16.164431309999998"/>
    <n v="44.319299999999998"/>
    <n v="54.548499999999997"/>
    <n v="444.83510000000001"/>
    <n v="680.25879999999995"/>
    <n v="1.3600000000000001E-3"/>
    <n v="1.0116700000000001"/>
    <n v="75.979112271540458"/>
    <n v="5.3"/>
    <n v="102.78355816816651"/>
    <n v="1.6006970000000003"/>
    <n v="52.695700000000002"/>
    <n v="88.61330000000001"/>
    <n v="107.1"/>
    <n v="425.37909999999999"/>
    <n v="156.32"/>
    <n v="126.7231"/>
    <n v="298.65600000000001"/>
    <n v="821.4859619140625"/>
    <n v="3.6842353343963623"/>
    <n v="80.487838745117188"/>
    <n v="27.425485610961914"/>
    <n v="0"/>
    <n v="0"/>
    <n v="0"/>
    <n v="0"/>
    <s v="FLOAT"/>
    <s v="USA"/>
    <n v="0"/>
    <n v="-4.5521926134824753E-2"/>
    <n v="-7.8557282686233521E-3"/>
    <n v="-2.7012040838599205E-2"/>
    <n v="1.3599999874713831E-5"/>
    <m/>
    <m/>
    <n v="-4.7982357442378998E-2"/>
    <n v="4.0126629173755646E-2"/>
    <n v="4.2149040848016739E-2"/>
    <n v="-5.760018527507782E-2"/>
    <n v="1.2816487811505795E-2"/>
    <m/>
    <m/>
    <m/>
    <n v="1.0116700083017349E-2"/>
    <n v="1.2078255414962769E-2"/>
    <n v="-1.5883240848779678E-2"/>
    <n v="-1.7464328557252884E-2"/>
    <n v="-1.3499220833182335E-2"/>
  </r>
  <r>
    <x v="134"/>
    <x v="12"/>
    <s v="JPN"/>
    <n v="158"/>
    <n v="127480"/>
    <n v="21301.178248739659"/>
    <n v="98.72329637084556"/>
    <n v="96.348100000000002"/>
    <n v="529.4008"/>
    <n v="0.22192069085314409"/>
    <n v="106.51333043669726"/>
    <n v="19.699003768000001"/>
    <n v="49.146800000000006"/>
    <n v="61.17"/>
    <n v="464.43849999999998"/>
    <n v="688.91180833333306"/>
    <n v="8.5083299999999995E-4"/>
    <n v="1.4991699999999999"/>
    <n v="71.105308964316791"/>
    <n v="4.7"/>
    <n v="103.90432674662935"/>
    <n v="1.689246"/>
    <n v="55.449800000000003"/>
    <n v="89.7851"/>
    <n v="104.12"/>
    <n v="412.30790000000002"/>
    <n v="163.154"/>
    <n v="126.1615"/>
    <n v="286.14640000000003"/>
    <n v="802.384521484375"/>
    <n v="3.6017003059387207"/>
    <n v="77.600196838378906"/>
    <n v="27.027730941772461"/>
    <n v="0"/>
    <n v="0"/>
    <n v="0"/>
    <n v="0"/>
    <s v="FLOAT"/>
    <s v="USA"/>
    <n v="0"/>
    <n v="0.25290080904960632"/>
    <n v="-2.2081423550844193E-2"/>
    <n v="1.7643442377448082E-2"/>
    <n v="8.5083302110433578E-6"/>
    <m/>
    <m/>
    <n v="-6.4146585762500763E-2"/>
    <n v="4.206516221165657E-2"/>
    <n v="4.4948451220989227E-2"/>
    <n v="0.23916079103946686"/>
    <n v="1.1088166385889053E-2"/>
    <m/>
    <m/>
    <m/>
    <n v="1.49916997179389E-2"/>
    <n v="1.3740020804107189E-2"/>
    <n v="3.752141073346138E-2"/>
    <n v="5.7828027755022049E-2"/>
    <n v="8.8259754702448845E-3"/>
  </r>
  <r>
    <x v="135"/>
    <x v="12"/>
    <s v="JPN"/>
    <n v="158"/>
    <n v="127537"/>
    <n v="21575.023474075475"/>
    <n v="100"/>
    <n v="98.170400000000001"/>
    <n v="532.51549999999997"/>
    <n v="0.26051999999999997"/>
    <n v="106.21194688639743"/>
    <n v="18.749870755"/>
    <n v="56.852400000000003"/>
    <n v="65.656499999999994"/>
    <n v="487.11869999999999"/>
    <n v="701.38721666666697"/>
    <n v="1.2383299999999999E-3"/>
    <n v="1.35958"/>
    <n v="67.275892080069625"/>
    <n v="4.4000000000000004"/>
    <n v="105.78676677839854"/>
    <n v="1.7429320000000001"/>
    <n v="61.142000000000003"/>
    <n v="92.431300000000007"/>
    <n v="117.97"/>
    <n v="409.96460000000002"/>
    <n v="171.268"/>
    <n v="129.73269999999999"/>
    <n v="280.2319"/>
    <n v="784.5758056640625"/>
    <n v="3.6460611820220947"/>
    <n v="77.354949951171875"/>
    <n v="26.719625473022461"/>
    <n v="0"/>
    <n v="0"/>
    <n v="0"/>
    <n v="0"/>
    <s v="FLOAT"/>
    <s v="USA"/>
    <n v="0"/>
    <n v="0.15390020608901978"/>
    <n v="-8.9068859815597534E-3"/>
    <n v="1.9996384158730507E-2"/>
    <n v="1.238329969055485E-5"/>
    <m/>
    <m/>
    <n v="-5.3855337202548981E-2"/>
    <n v="4.4948451220989227E-2"/>
    <n v="4.7506954520940781E-2"/>
    <n v="0.14151470363140106"/>
    <n v="1.0850057937204838E-2"/>
    <m/>
    <m/>
    <m/>
    <n v="1.3595799915492535E-2"/>
    <n v="1.2385500594973564E-2"/>
    <n v="3.6265354603528976E-2"/>
    <n v="5.391085147857666E-2"/>
    <n v="1.0004383511841297E-2"/>
  </r>
  <r>
    <x v="136"/>
    <x v="12"/>
    <s v="JPN"/>
    <n v="158"/>
    <n v="127515"/>
    <n v="21938.170592300474"/>
    <n v="101.30812716295917"/>
    <n v="100"/>
    <n v="535.17020000000002"/>
    <n v="0.26078000000000001"/>
    <n v="106.4793562910271"/>
    <n v="20.293653983999999"/>
    <n v="67.407600000000002"/>
    <n v="75.246200000000002"/>
    <n v="480.36840000000001"/>
    <n v="708.46148333333304"/>
    <n v="0.124527"/>
    <n v="1.73125"/>
    <n v="64.664926022628364"/>
    <n v="4.0999999999999996"/>
    <n v="105.69227020134025"/>
    <n v="1.7403329999999999"/>
    <n v="75.930800000000005"/>
    <n v="91.938500000000005"/>
    <n v="118.95"/>
    <n v="414.44009999999997"/>
    <n v="176.54900000000001"/>
    <n v="127.6764"/>
    <n v="286.76369999999997"/>
    <n v="811.09637451171875"/>
    <n v="3.9322857856750488"/>
    <n v="78.391876220703125"/>
    <n v="26.269645690917969"/>
    <n v="0"/>
    <n v="0"/>
    <n v="0"/>
    <n v="0"/>
    <s v="FLOAT"/>
    <s v="USA"/>
    <n v="0"/>
    <n v="0.27168712019920349"/>
    <n v="8.6966194212436676E-3"/>
    <n v="4.4914968311786652E-3"/>
    <n v="1.2452700175344944E-3"/>
    <m/>
    <m/>
    <n v="-3.8810331374406815E-2"/>
    <n v="4.7506950795650482E-2"/>
    <n v="4.9425158649682999E-2"/>
    <n v="0.25844159722328186"/>
    <n v="1.052534393966198E-2"/>
    <m/>
    <m/>
    <m/>
    <n v="1.731250062584877E-2"/>
    <n v="1.3245530426502228E-2"/>
    <n v="6.8016916513442993E-2"/>
    <n v="0.11192798614501953"/>
    <n v="2.8683834243565798E-3"/>
  </r>
  <r>
    <x v="137"/>
    <x v="12"/>
    <s v="JPN"/>
    <n v="158"/>
    <n v="127433"/>
    <n v="22410.065610134494"/>
    <n v="102.69343710870707"/>
    <n v="100.64449999999999"/>
    <n v="539.28160000000003"/>
    <n v="0.25768999999999997"/>
    <n v="106.54620864218451"/>
    <n v="24.984916527999999"/>
    <n v="72.853999999999999"/>
    <n v="83.931399999999996"/>
    <n v="492.66129999999998"/>
    <n v="719.61148333333301"/>
    <n v="0.47265200000000007"/>
    <n v="1.6529199999999999"/>
    <n v="63.707571801566573"/>
    <n v="3.9"/>
    <n v="105.04352724544471"/>
    <n v="1.7280899999999999"/>
    <n v="63.564"/>
    <n v="93.255600000000001"/>
    <n v="114"/>
    <n v="415.5213"/>
    <n v="181.523"/>
    <n v="129.37639999999999"/>
    <n v="286.14490000000001"/>
    <n v="809.342529296875"/>
    <n v="4.0615301132202148"/>
    <n v="76.511009216308594"/>
    <n v="25.799522399902344"/>
    <n v="0"/>
    <n v="0"/>
    <n v="0"/>
    <n v="0"/>
    <s v="FLOAT"/>
    <s v="USA"/>
    <n v="0"/>
    <n v="2.6862125843763351E-2"/>
    <n v="3.4522302448749542E-2"/>
    <n v="3.880532830953598E-2"/>
    <n v="4.7265198081731796E-3"/>
    <m/>
    <m/>
    <n v="-1.4804013073444366E-2"/>
    <n v="4.9326315522193909E-2"/>
    <n v="5.0067514181137085E-2"/>
    <n v="1.4254465699195862E-2"/>
    <n v="1.2430471368134022E-2"/>
    <m/>
    <m/>
    <m/>
    <n v="1.6529200598597527E-2"/>
    <n v="1.2607661075890064E-2"/>
    <n v="2.7688853442668915E-2"/>
    <n v="3.1755995005369186E-2"/>
    <n v="2.1765924990177155E-2"/>
  </r>
  <r>
    <x v="138"/>
    <x v="12"/>
    <s v="JPN"/>
    <n v="158"/>
    <n v="127288"/>
    <n v="22175.1244681219"/>
    <n v="101.38706367829623"/>
    <n v="99.990899999999996"/>
    <n v="527.82380000000001"/>
    <n v="0.25870000000000004"/>
    <n v="108.02134412837941"/>
    <n v="14.736840496000001"/>
    <n v="78.959000000000003"/>
    <n v="81.018100000000004"/>
    <n v="488.41480000000001"/>
    <n v="734.60261666666702"/>
    <n v="0.46141699999999997"/>
    <n v="1.4491700000000001"/>
    <n v="63.272410791993039"/>
    <n v="4"/>
    <n v="104.94878038789946"/>
    <n v="1.8071470000000001"/>
    <n v="66.243099999999998"/>
    <n v="92.894999999999996"/>
    <n v="90.75"/>
    <n v="425.16759999999999"/>
    <n v="184.77699999999999"/>
    <n v="132.53229999999999"/>
    <n v="292.63529999999997"/>
    <n v="768.70941162109375"/>
    <n v="4.0837917327880859"/>
    <n v="78.484611511230469"/>
    <n v="28.376901626586914"/>
    <n v="0"/>
    <n v="0"/>
    <n v="0"/>
    <n v="0"/>
    <s v="FLOAT"/>
    <s v="USA"/>
    <n v="0"/>
    <n v="-0.27346742153167725"/>
    <n v="4.3336637318134308E-2"/>
    <n v="5.4805245250463486E-2"/>
    <n v="4.6141701750457287E-3"/>
    <m/>
    <m/>
    <n v="-6.8312101066112518E-3"/>
    <n v="5.016784742474556E-2"/>
    <n v="5.0512909889221191E-2"/>
    <n v="-0.28725448250770569"/>
    <n v="1.9343597814440727E-2"/>
    <m/>
    <m/>
    <m/>
    <n v="1.4491699635982513E-2"/>
    <n v="1.3787062838673592E-2"/>
    <n v="-4.6115536242723465E-3"/>
    <n v="-3.2571803778409958E-2"/>
    <n v="2.9709707945585251E-2"/>
  </r>
  <r>
    <x v="139"/>
    <x v="12"/>
    <s v="JPN"/>
    <n v="158"/>
    <n v="127147.44610468941"/>
    <n v="20963.200296560124"/>
    <n v="95.626805975966306"/>
    <n v="99.094200000000001"/>
    <n v="494.9384"/>
    <n v="0.22603000000000001"/>
    <n v="106.56374368511106"/>
    <n v="13.58605908"/>
    <n v="51.499400000000001"/>
    <n v="54.1706"/>
    <n v="494.10120000000001"/>
    <n v="754.46401666666702"/>
    <n v="0.10525000000000001"/>
    <n v="1.3425"/>
    <n v="59.652179541849286"/>
    <n v="5.0999999999999996"/>
    <n v="101.28451755747595"/>
    <n v="1.987026"/>
    <n v="55.58"/>
    <n v="94.238799999999998"/>
    <n v="92.06"/>
    <n v="419.56790000000001"/>
    <n v="187.905"/>
    <n v="131.2672"/>
    <n v="288.30070000000001"/>
    <n v="773.559326171875"/>
    <n v="4.3773894309997559"/>
    <n v="75.559623718261719"/>
    <n v="25.386211395263672"/>
    <n v="0"/>
    <n v="0"/>
    <n v="0"/>
    <n v="0"/>
    <s v="FLOAT"/>
    <s v="USA"/>
    <n v="0"/>
    <n v="-0.24992184340953827"/>
    <n v="1.6024064272642136E-2"/>
    <n v="9.6775079146027565E-3"/>
    <n v="1.0524999815970659E-3"/>
    <m/>
    <m/>
    <n v="-3.4387823194265366E-2"/>
    <n v="5.0411887466907501E-2"/>
    <n v="5.2207179367542267E-2"/>
    <n v="-0.26639747619628906"/>
    <n v="2.2458504885435104E-2"/>
    <m/>
    <m/>
    <m/>
    <n v="1.3425000011920929E-2"/>
    <n v="1.647561602294445E-2"/>
    <n v="-2.5971753522753716E-2"/>
    <n v="-5.2094597369432449E-2"/>
    <n v="5.3650038316845894E-3"/>
  </r>
  <r>
    <x v="140"/>
    <x v="12"/>
    <s v="JPN"/>
    <n v="158"/>
    <n v="127190.31005857847"/>
    <n v="21934.903391345688"/>
    <n v="99.527636703267106"/>
    <n v="101.81947633350001"/>
    <n v="505.53059999999999"/>
    <n v="0.22589999999999999"/>
    <n v="105.79439367670928"/>
    <n v="19.402264427999999"/>
    <n v="60.765000000000001"/>
    <n v="67.399600000000007"/>
    <n v="510.4914"/>
    <n v="775.35974166666699"/>
    <n v="9.35E-2"/>
    <n v="1.15083"/>
    <n v="61.057054372389381"/>
    <n v="5.0999999999999996"/>
    <n v="100.14276594915667"/>
    <n v="2.0569310000000001"/>
    <n v="52.639099999999999"/>
    <n v="90.010599999999997"/>
    <n v="81.45"/>
    <n v="409.90660000000003"/>
    <n v="190.393"/>
    <n v="132.77590000000001"/>
    <n v="277.13069999999999"/>
    <n v="769.18878173828125"/>
    <n v="4.5253171920776367"/>
    <n v="73.014198303222656"/>
    <n v="25.481559753417969"/>
    <n v="0"/>
    <n v="0"/>
    <n v="0"/>
    <n v="0"/>
    <s v="FLOAT"/>
    <s v="USA"/>
    <n v="0"/>
    <n v="3.7754405289888382E-2"/>
    <n v="1.2111909687519073E-2"/>
    <n v="3.91831174492836E-2"/>
    <n v="9.3500001821666956E-4"/>
    <m/>
    <m/>
    <n v="-3.9886016398668289E-2"/>
    <n v="5.1997926086187363E-2"/>
    <n v="5.4158076643943787E-2"/>
    <n v="1.8259106203913689E-2"/>
    <n v="1.9145715981721878E-2"/>
    <m/>
    <m/>
    <m/>
    <n v="1.1508299969136715E-2"/>
    <n v="1.9495299085974693E-2"/>
    <n v="1.9498758018016815E-2"/>
    <n v="1.8996145576238632E-2"/>
    <n v="2.005905844271183E-2"/>
  </r>
  <r>
    <x v="141"/>
    <x v="12"/>
    <s v="JPN"/>
    <n v="158"/>
    <n v="127426.56022303669"/>
    <n v="21869.046776618248"/>
    <n v="99.73590007211277"/>
    <n v="101.47322690737758"/>
    <n v="497.44889999999998"/>
    <n v="0.23541000000000001"/>
    <n v="105.50616140860433"/>
    <n v="10.366835076000001"/>
    <n v="68.111199999999997"/>
    <n v="65.546499999999995"/>
    <n v="534.46630000000005"/>
    <n v="796.62614166666697"/>
    <n v="7.775E-2"/>
    <n v="1.11833"/>
    <n v="61.498521361769328"/>
    <n v="4.5209999999999999"/>
    <n v="101.28156267017216"/>
    <n v="2.1909450000000001"/>
    <n v="54.307200000000002"/>
    <n v="95.362499999999997"/>
    <n v="77.72"/>
    <n v="412.03409999999997"/>
    <n v="192.98099999999999"/>
    <n v="134.32570000000001"/>
    <n v="277.70839999999998"/>
    <n v="771.4915771484375"/>
    <n v="4.5531148910522461"/>
    <n v="71.496231079101563"/>
    <n v="26.16023063659668"/>
    <n v="0"/>
    <n v="0"/>
    <n v="0"/>
    <n v="0"/>
    <s v="FLOAT"/>
    <s v="USA"/>
    <n v="0"/>
    <n v="-4.8242203891277313E-2"/>
    <n v="2.1408956497907639E-2"/>
    <n v="3.4295596182346344E-2"/>
    <n v="7.7749998308718204E-4"/>
    <m/>
    <m/>
    <n v="-3.2640807330608368E-2"/>
    <n v="5.4049763828516006E-2"/>
    <n v="5.587352067232132E-2"/>
    <n v="-6.7208722233772278E-2"/>
    <n v="2.0333083346486092E-2"/>
    <m/>
    <m/>
    <m/>
    <n v="1.118330005556345E-2"/>
    <n v="1.8966522067785263E-2"/>
    <n v="1.1271298862993717E-2"/>
    <n v="5.0533013418316841E-3"/>
    <n v="1.7536548897624016E-2"/>
  </r>
  <r>
    <x v="142"/>
    <x v="12"/>
    <s v="JPN"/>
    <n v="158"/>
    <n v="127148.44294082638"/>
    <n v="22218.193228700202"/>
    <n v="101.26862808822833"/>
    <n v="103.69716117974697"/>
    <n v="500.47480000000002"/>
    <n v="0.24004999999999999"/>
    <n v="105.44698063872727"/>
    <n v="4.7595153479999999"/>
    <n v="70.688599999999994"/>
    <n v="63.747599999999998"/>
    <n v="554.4393"/>
    <n v="816.64936666666699"/>
    <n v="8.2583299999999998E-2"/>
    <n v="0.839167"/>
    <n v="61.060211203915237"/>
    <n v="4.3"/>
    <n v="99.002997970282991"/>
    <n v="2.2609280000000003"/>
    <n v="56.591099999999997"/>
    <n v="93.468999999999994"/>
    <n v="86.55"/>
    <n v="416.66849999999999"/>
    <n v="197.5"/>
    <n v="137.7131"/>
    <n v="278.9554"/>
    <n v="765.5142822265625"/>
    <n v="4.7103457450866699"/>
    <n v="71.056396484375"/>
    <n v="26.892389297485352"/>
    <n v="0"/>
    <n v="0"/>
    <n v="0"/>
    <n v="0"/>
    <s v="FLOAT"/>
    <s v="USA"/>
    <n v="0"/>
    <n v="-4.3643102049827576E-2"/>
    <n v="2.6358649134635925E-2"/>
    <n v="3.6147803068161011E-2"/>
    <n v="8.2583300536498427E-4"/>
    <m/>
    <m/>
    <n v="-2.9140893369913101E-2"/>
    <n v="5.5499542504549026E-2"/>
    <n v="5.7165391743183136E-2"/>
    <n v="-6.4060688018798828E-2"/>
    <n v="2.1815076470375061E-2"/>
    <m/>
    <m/>
    <m/>
    <n v="8.3916699513792992E-3"/>
    <n v="2.0417587831616402E-2"/>
    <n v="1.3212288729846478E-2"/>
    <n v="8.0202836543321609E-3"/>
    <n v="1.8486818298697472E-2"/>
  </r>
  <r>
    <x v="143"/>
    <x v="12"/>
    <s v="JPN"/>
    <n v="158"/>
    <n v="126930.13582683333"/>
    <n v="22702.703762553305"/>
    <n v="103.44830473613531"/>
    <n v="106.5532621273354"/>
    <n v="508.70060000000001"/>
    <n v="0.24418000000000001"/>
    <n v="105.80864089908711"/>
    <n v="4.4867392919999993"/>
    <n v="81.242500000000007"/>
    <n v="69.774199999999993"/>
    <n v="586.64980000000003"/>
    <n v="846.11868333333302"/>
    <n v="7.4999999999999997E-2"/>
    <n v="0.7"/>
    <n v="62.505569356081587"/>
    <n v="4"/>
    <n v="98.973014241240449"/>
    <n v="2.2962610000000003"/>
    <n v="61.377600000000001"/>
    <n v="95.820499999999996"/>
    <n v="105.3"/>
    <n v="423.8272"/>
    <n v="202.048"/>
    <n v="141.4436"/>
    <n v="282.3836"/>
    <n v="767.65966796875"/>
    <n v="4.9430723190307617"/>
    <n v="70.536628723144531"/>
    <n v="27.038759231567383"/>
    <n v="0"/>
    <n v="0"/>
    <n v="0"/>
    <n v="0"/>
    <s v="FLOAT"/>
    <s v="USA"/>
    <n v="0"/>
    <n v="0.72168129682540894"/>
    <n v="7.3166146874427795E-2"/>
    <n v="1.6943883150815964E-2"/>
    <n v="7.5000000651925802E-4"/>
    <m/>
    <m/>
    <n v="1.6387974843382835E-2"/>
    <n v="5.6778170168399811E-2"/>
    <n v="5.5862694978713989E-2"/>
    <n v="0.69368696212768555"/>
    <n v="1.6528652980923653E-2"/>
    <m/>
    <m/>
    <m/>
    <n v="7.0000002160668373E-3"/>
    <n v="2.7994364500045776E-2"/>
    <n v="0.16668319702148438"/>
    <n v="0.30456793308258057"/>
    <n v="8.8469414040446281E-3"/>
  </r>
  <r>
    <x v="144"/>
    <x v="12"/>
    <s v="JPN"/>
    <n v="158"/>
    <n v="126717.809729662"/>
    <n v="22808.117851537882"/>
    <n v="103.89249223449383"/>
    <n v="105.72746580775939"/>
    <n v="518.81110000000001"/>
    <n v="0.25036000000000003"/>
    <n v="108.73041742672126"/>
    <n v="3.8962713610000002"/>
    <n v="85.909099999999995"/>
    <n v="73.093000000000004"/>
    <n v="611.86900000000003"/>
    <n v="874.87307499999997"/>
    <n v="6.7916666666666695E-2"/>
    <n v="0.52625"/>
    <n v="63.480547932364978"/>
    <n v="3.6"/>
    <n v="99.213442226941908"/>
    <n v="2.3352780000000002"/>
    <n v="67.466700000000003"/>
    <n v="94.496499999999997"/>
    <n v="120.64"/>
    <n v="434.02499999999998"/>
    <n v="207.0205"/>
    <n v="145.0111"/>
    <n v="289.01389999999998"/>
    <n v="770.7598876953125"/>
    <n v="5.0404157638549805"/>
    <n v="70.244087219238281"/>
    <n v="28.93943977355957"/>
    <n v="0"/>
    <n v="0"/>
    <n v="0"/>
    <n v="0"/>
    <s v="FLOAT"/>
    <s v="USA"/>
    <n v="0"/>
    <n v="0.10385403782129288"/>
    <n v="7.1242041885852814E-2"/>
    <n v="5.3687285631895065E-2"/>
    <n v="6.7916663829237223E-4"/>
    <m/>
    <m/>
    <n v="1.5545936301350594E-2"/>
    <n v="5.5696107447147369E-2"/>
    <n v="5.4843515157699585E-2"/>
    <n v="8.6553886532783508E-2"/>
    <n v="1.5922036021947861E-2"/>
    <m/>
    <m/>
    <m/>
    <n v="5.2625001408159733E-3"/>
    <n v="1.730014942586422E-2"/>
    <n v="5.7369809597730637E-2"/>
    <n v="8.3423398435115814E-2"/>
    <n v="2.7183225378394127E-2"/>
  </r>
  <r>
    <x v="145"/>
    <x v="12"/>
    <s v="JPN"/>
    <n v="158"/>
    <n v="126576.25899821446"/>
    <n v="23189.978822702771"/>
    <n v="105.62590219914567"/>
    <n v="105.61028711510561"/>
    <n v="538.03229999999996"/>
    <n v="0.25164999999999998"/>
    <n v="109.59182641048737"/>
    <n v="16.51759161"/>
    <n v="78.405500000000004"/>
    <n v="75.613900000000001"/>
    <n v="639.69000000000005"/>
    <n v="907.12"/>
    <n v="7.2833333333333306E-2"/>
    <n v="0.34666666666666701"/>
    <n v="65.009406653334779"/>
    <n v="3.4"/>
    <n v="99.321017717206956"/>
    <n v="2.2839680000000002"/>
    <n v="70.373400000000004"/>
    <n v="94.258799999999994"/>
    <n v="120.5"/>
    <n v="444.64859999999999"/>
    <n v="214.11170000000001"/>
    <n v="147.62200000000001"/>
    <n v="297.02659999999997"/>
    <n v="773.3165283203125"/>
    <n v="5.0910899985954092"/>
    <n v="70.004518534818018"/>
    <n v="29.093863651367787"/>
    <n v="0"/>
    <n v="0"/>
    <n v="0"/>
    <n v="0"/>
    <s v="FLOAT"/>
    <s v="USA"/>
    <n v="0"/>
    <n v="0.11165733635425568"/>
    <n v="7.8931331634521484E-2"/>
    <n v="1.7814068123698235E-2"/>
    <n v="7.2833331068977714E-4"/>
    <m/>
    <m/>
    <n v="2.4251852184534073E-2"/>
    <n v="5.4679475724697113E-2"/>
    <n v="5.3384795784950256E-2"/>
    <n v="9.5424629747867584E-2"/>
    <n v="1.4818641357123852E-2"/>
    <m/>
    <m/>
    <m/>
    <n v="3.4666666761040688E-3"/>
    <n v="1.6232704743742943E-2"/>
    <n v="5.4087165743112564E-2"/>
    <n v="9.1816022992134094E-2"/>
    <n v="9.2712007462978363E-3"/>
  </r>
  <r>
    <x v="146"/>
    <x v="12"/>
    <s v="JPN"/>
    <n v="158"/>
    <n v="126558.31594774927"/>
    <n v="23367.994774838386"/>
    <n v="106.54489714983255"/>
    <n v="105.28097746933703"/>
    <n v="544.3646"/>
    <n v="0.24836"/>
    <n v="109.4668892296358"/>
    <n v="21.518732637999996"/>
    <n v="66.042000000000002"/>
    <n v="70.035799999999995"/>
    <n v="693.4"/>
    <n v="936.80201666666699"/>
    <n v="-2.6249999999999999E-2"/>
    <n v="-6.6000000000000003E-2"/>
    <n v="66.447252204989908"/>
    <n v="3.1"/>
    <n v="100.43518478037392"/>
    <n v="2.325199"/>
    <n v="69.056100000000001"/>
    <n v="93.292000000000002"/>
    <n v="116.8"/>
    <n v="458.64940000000001"/>
    <n v="223.55768"/>
    <n v="152.15559999999999"/>
    <n v="306.49380000000002"/>
    <n v="799.030517578125"/>
    <n v="4.8144505892577119"/>
    <n v="66.880607302244584"/>
    <n v="28.442677095518132"/>
    <n v="0"/>
    <n v="0"/>
    <n v="0"/>
    <n v="0"/>
    <s v="FLOAT"/>
    <s v="USA"/>
    <n v="0"/>
    <n v="5.2000000141561031E-3"/>
    <n v="8.8486194610595703E-2"/>
    <n v="0.1626727283000946"/>
    <n v="-5.8E-4"/>
    <m/>
    <m/>
    <n v="3.5261549055576324E-2"/>
    <n v="5.322464182972908E-2"/>
    <n v="5.1411781460046768E-2"/>
    <n v="-1.6499999910593033E-2"/>
    <n v="2.2064056247472763E-2"/>
    <m/>
    <m/>
    <m/>
    <n v="-6.6299999999999996E-4"/>
    <n v="2.1700000390410423E-2"/>
    <n v="6.2702924013137817E-2"/>
    <n v="3.9507430046796799E-2"/>
    <n v="8.1046365201473236E-2"/>
  </r>
  <r>
    <x v="147"/>
    <x v="12"/>
    <s v="JPN"/>
    <n v="158"/>
    <n v="126344.993014441"/>
    <n v="23799.611471881875"/>
    <n v="108.50820962023323"/>
    <n v="106.56408809686617"/>
    <n v="553.07299999999998"/>
    <n v="0.25214999999999999"/>
    <n v="109.99914857360977"/>
    <n v="22.830853440000002"/>
    <n v="75.379231106999995"/>
    <n v="78.286457049999996"/>
    <n v="731.24770000000001"/>
    <n v="973.91257499999995"/>
    <n v="-4.8000000000000001E-2"/>
    <n v="5.1666669999999998E-2"/>
    <n v="68.129370602144945"/>
    <n v="2.8"/>
    <n v="101.2487264695292"/>
    <n v="2.3141609999999999"/>
    <n v="73.062299999999993"/>
    <n v="92.661500000000004"/>
    <n v="112.9"/>
    <n v="470.625"/>
    <n v="232.3545"/>
    <n v="156.2697"/>
    <n v="314.3553"/>
    <n v="810.15545654296875"/>
    <n v="4.9484991369934646"/>
    <n v="66.135355325367769"/>
    <n v="27.175795117003538"/>
    <n v="0"/>
    <n v="0"/>
    <n v="0"/>
    <n v="0"/>
    <s v="FLOAT"/>
    <s v="USA"/>
    <n v="0"/>
    <n v="0.21940000355243683"/>
    <n v="8.1557109951972961E-2"/>
    <n v="-8.904983988031745E-4"/>
    <n v="-6.2E-4"/>
    <m/>
    <m/>
    <n v="3.0300026759505272E-2"/>
    <n v="5.1257085055112839E-2"/>
    <n v="4.9749668687582016E-2"/>
    <n v="0.1940000057220459"/>
    <n v="2.1273031830787659E-2"/>
    <m/>
    <m/>
    <m/>
    <n v="5.1699999999999999E-4"/>
    <n v="2.5399999693036079E-2"/>
    <n v="7.774469256401062E-2"/>
    <n v="0.16768036782741547"/>
    <n v="-7.5524917338043451E-4"/>
  </r>
  <r>
    <x v="148"/>
    <x v="12"/>
    <s v="JPN"/>
    <n v="158"/>
    <n v="126094.78714406541"/>
    <n v="23980.041355502879"/>
    <n v="109.33597633793687"/>
    <n v="107.07067132568555"/>
    <n v="556.29369999999994"/>
    <n v="0.25556000000000001"/>
    <n v="111.08710006286479"/>
    <n v="19.633492879999999"/>
    <n v="82.703304394999989"/>
    <n v="81.478752670000006"/>
    <n v="784.57100000000003"/>
    <n v="1002.3865916666699"/>
    <n v="-6.0416667E-2"/>
    <n v="6.5000000000000002E-2"/>
    <n v="69.453287168640117"/>
    <n v="2.4"/>
    <n v="103.2850513607348"/>
    <n v="2.3250920000000002"/>
    <n v="75.066500000000005"/>
    <n v="92.648700000000005"/>
    <n v="110.83"/>
    <m/>
    <n v="240.6403"/>
    <n v="158.38900000000001"/>
    <n v="324.74270000000001"/>
    <n v="834.1729736328125"/>
    <n v="4.7188093047508977"/>
    <n v="66.109987861206065"/>
    <n v="26.73046130600002"/>
    <n v="0"/>
    <n v="0"/>
    <n v="0"/>
    <n v="0"/>
    <s v="FLOAT"/>
    <s v="USA"/>
    <n v="0"/>
    <n v="-0.15170000493526459"/>
    <n v="7.7217794954776764E-2"/>
    <n v="3.348882868885994E-2"/>
    <n v="-5.5000000000000003E-4"/>
    <m/>
    <m/>
    <n v="2.756822481751442E-2"/>
    <n v="4.9649570137262344E-2"/>
    <n v="4.8317540436983109E-2"/>
    <n v="-0.16990000009536743"/>
    <n v="2.1925069391727448E-2"/>
    <m/>
    <m/>
    <m/>
    <n v="6.4999999999999997E-4"/>
    <n v="1.8200000748038292E-2"/>
    <n v="-1.5154044143855572E-2"/>
    <n v="-5.5774468928575516E-2"/>
    <n v="1.6469413414597511E-2"/>
  </r>
  <r>
    <x v="149"/>
    <x v="12"/>
    <s v="JPN"/>
    <n v="158"/>
    <n v="125821.65404253986"/>
    <n v="24035.728455888438"/>
    <n v="109.86088544507361"/>
    <n v="106.96948489135296"/>
    <n v="558.49120000000005"/>
    <n v="0.25819999999999999"/>
    <n v="111.60708508234462"/>
    <n v="19.242467251000001"/>
    <n v="78.599509951000002"/>
    <n v="76.931664920000003"/>
    <n v="827.84780000000001"/>
    <n v="1026.1612583333301"/>
    <n v="-5.1916667E-2"/>
    <n v="-0.11041670000000001"/>
    <n v="70.560397363946407"/>
    <n v="2.35"/>
    <n v="105.35113694037575"/>
    <n v="2.348592"/>
    <n v="73.881299999999996"/>
    <n v="94.964699999999993"/>
    <n v="109.12"/>
    <m/>
    <n v="247.0659"/>
    <n v="161.49180000000001"/>
    <n v="332.67129999999997"/>
    <n v="864.1021728515625"/>
    <n v="4.9266557988916855"/>
    <n v="65.572876366868144"/>
    <n v="25.49159380941423"/>
    <n v="0"/>
    <n v="0"/>
    <n v="0"/>
    <n v="0"/>
    <s v="FLOAT"/>
    <s v="USA"/>
    <n v="0"/>
    <n v="0.18479999899864197"/>
    <n v="7.585173100233078E-2"/>
    <n v="4.6603456139564514E-2"/>
    <n v="-6.8000000000000005E-4"/>
    <m/>
    <m/>
    <n v="2.7534188702702522E-2"/>
    <n v="4.8317540436983109E-2"/>
    <n v="4.7022804617881775E-2"/>
    <n v="0.15600000321865082"/>
    <n v="2.4913495406508446E-2"/>
    <m/>
    <m/>
    <m/>
    <n v="-1.1039999999999999E-3"/>
    <n v="2.8800001367926598E-2"/>
    <n v="7.742135226726532E-2"/>
    <n v="0.14218853414058685"/>
    <n v="2.2961728274822235E-2"/>
  </r>
  <r>
    <x v="150"/>
    <x v="12"/>
    <s v="JPN"/>
    <n v="158"/>
    <n v="125450.83099959277"/>
    <n v="23001.358814399202"/>
    <n v="103.8307750548547"/>
    <m/>
    <n v="538.15539999999999"/>
    <n v="0.25569999999999998"/>
    <n v="111.57695719494987"/>
    <n v="17.555858215000001"/>
    <n v="67.733358591000012"/>
    <n v="68.406642329999997"/>
    <n v="942.60760000000005"/>
    <n v="1092.6038249999999"/>
    <n v="-3.5083333000000001E-2"/>
    <n v="-5.416667E-3"/>
    <n v="70.609641989732054"/>
    <n v="2.8"/>
    <n v="104.28131482019293"/>
    <n v="2.5390570000000001"/>
    <m/>
    <m/>
    <n v="103.63"/>
    <m/>
    <n v="254.57939999999999"/>
    <n v="164.81209999999999"/>
    <n v="363.24299999999999"/>
    <n v="942.91387939453125"/>
    <n v="4.4542799267699316"/>
    <n v="63.25574014080361"/>
    <n v="27.326523701769581"/>
    <n v="0"/>
    <n v="0"/>
    <n v="0"/>
    <n v="0"/>
    <s v="FLOAT"/>
    <s v="USA"/>
    <n v="0"/>
    <n v="7.8299999237060547E-2"/>
    <n v="4.7986768186092377E-2"/>
    <n v="4.4445609673857689E-3"/>
    <n v="-3.3E-4"/>
    <m/>
    <m/>
    <n v="9.1656268341466784E-4"/>
    <n v="4.7070205211639404E-2"/>
    <n v="4.70271036028862E-2"/>
    <n v="5.429999902844429E-2"/>
    <n v="2.2763919085264206E-2"/>
    <m/>
    <m/>
    <m/>
    <n v="-5.4000000000000005E-5"/>
    <n v="2.4000000208616257E-2"/>
    <n v="3.1599458307027817E-2"/>
    <n v="6.6978015005588531E-2"/>
    <n v="2.0572803914546967E-3"/>
  </r>
  <r>
    <x v="0"/>
    <x v="13"/>
    <s v="NLD"/>
    <n v="138"/>
    <n v="3610"/>
    <n v="2755.2250480368416"/>
    <n v="11.448137269100902"/>
    <n v="12.738099999999999"/>
    <n v="931.40755854216843"/>
    <n v="9.4127430248925559E-2"/>
    <n v="6.861802"/>
    <n v="136.80000000000001"/>
    <n v="532.20000000000005"/>
    <n v="598.70000000000005"/>
    <n v="132"/>
    <n v="143.1"/>
    <n v="3.75"/>
    <n v="4.673"/>
    <n v="3.7582399999999998"/>
    <n v="4.9923278047088591"/>
    <n v="1.249820681581095"/>
    <n v="1.0009999999999999"/>
    <n v="100"/>
    <n v="101"/>
    <n v="2.125267"/>
    <m/>
    <m/>
    <m/>
    <m/>
    <m/>
    <m/>
    <m/>
    <m/>
    <n v="0"/>
    <n v="0"/>
    <n v="0"/>
    <n v="0"/>
    <s v="FLOAT"/>
    <s v="GBR"/>
    <m/>
    <m/>
    <m/>
    <n v="1.7562780529260635E-2"/>
    <n v="3.7500001490116119E-2"/>
    <m/>
    <m/>
    <m/>
    <m/>
    <n v="7.0225931704044342E-2"/>
    <m/>
    <m/>
    <m/>
    <m/>
    <m/>
    <n v="4.7499999403953552E-2"/>
    <m/>
    <m/>
    <m/>
    <n v="2.7531391009688377E-2"/>
  </r>
  <r>
    <x v="1"/>
    <x v="13"/>
    <s v="NLD"/>
    <n v="138"/>
    <n v="3636"/>
    <n v="2738.3545435353763"/>
    <n v="11.377702561741506"/>
    <n v="12.5542"/>
    <n v="972.09183615380505"/>
    <n v="8.8727213615189038E-2"/>
    <n v="7.5318620000000003"/>
    <n v="104.7"/>
    <n v="648.29999999999995"/>
    <n v="695.7"/>
    <n v="143"/>
    <n v="156.19999999999999"/>
    <n v="2.5"/>
    <n v="4.3860000000000001"/>
    <n v="4.0121700000000002"/>
    <n v="3.9800903049954752"/>
    <n v="1.3147054803263247"/>
    <n v="0.96940700000000002"/>
    <n v="94"/>
    <n v="96"/>
    <n v="2.1806296000000001"/>
    <m/>
    <m/>
    <m/>
    <m/>
    <m/>
    <m/>
    <m/>
    <m/>
    <n v="0"/>
    <n v="0"/>
    <n v="0"/>
    <n v="0"/>
    <s v="FLOAT"/>
    <s v="GBR"/>
    <n v="0"/>
    <m/>
    <n v="0.14052826166152954"/>
    <n v="4.2435601353645325E-2"/>
    <n v="2.500000037252903E-2"/>
    <m/>
    <m/>
    <n v="6.7566201090812683E-2"/>
    <n v="7.2962068021297455E-2"/>
    <n v="6.8344302475452423E-2"/>
    <m/>
    <m/>
    <m/>
    <m/>
    <m/>
    <n v="4.3299999088048935E-2"/>
    <m/>
    <m/>
    <m/>
    <n v="3.3717799931764603E-2"/>
  </r>
  <r>
    <x v="2"/>
    <x v="13"/>
    <s v="NLD"/>
    <n v="138"/>
    <n v="3662"/>
    <n v="2768.5136407288232"/>
    <n v="11.504199626622853"/>
    <n v="13.875"/>
    <n v="1093.8014976277377"/>
    <n v="9.6733274025933139E-2"/>
    <n v="8.4026180000000004"/>
    <n v="50.9"/>
    <n v="717.9"/>
    <n v="684.2"/>
    <n v="168"/>
    <n v="182.8"/>
    <n v="5"/>
    <n v="4.5049999999999999"/>
    <n v="4.2660999999999998"/>
    <n v="3.7196861013617872"/>
    <n v="1.4241851436731314"/>
    <n v="0.86616399999999993"/>
    <n v="107"/>
    <n v="110"/>
    <n v="2.2078902999999999"/>
    <m/>
    <m/>
    <m/>
    <m/>
    <m/>
    <m/>
    <m/>
    <m/>
    <n v="0"/>
    <n v="0"/>
    <n v="0"/>
    <n v="0"/>
    <s v="FLOAT"/>
    <s v="GBR"/>
    <n v="0"/>
    <m/>
    <n v="0.13248854875564575"/>
    <n v="9.3774944543838501E-2"/>
    <n v="5.000000074505806E-2"/>
    <m/>
    <m/>
    <n v="6.3289940357208252E-2"/>
    <n v="6.9198600947856903E-2"/>
    <n v="6.5079711377620697E-2"/>
    <m/>
    <m/>
    <m/>
    <m/>
    <m/>
    <n v="4.6599999070167542E-2"/>
    <m/>
    <m/>
    <m/>
    <n v="7.1887470781803131E-2"/>
  </r>
  <r>
    <x v="3"/>
    <x v="13"/>
    <s v="NLD"/>
    <n v="138"/>
    <n v="3670"/>
    <n v="2825.2656301492702"/>
    <n v="11.742617543429846"/>
    <n v="13.837199999999999"/>
    <n v="1181.0007249544224"/>
    <n v="8.9237032436256303E-2"/>
    <n v="8.5777420000000006"/>
    <n v="-16.2"/>
    <n v="764.7"/>
    <n v="681.8"/>
    <n v="165"/>
    <n v="181.6"/>
    <n v="4.6900000000000004"/>
    <n v="4.3099999999999996"/>
    <n v="4.6890999999999998"/>
    <n v="3.6067689863507773"/>
    <n v="1.5189659823013184"/>
    <n v="0.79714399999999996"/>
    <n v="110"/>
    <n v="109"/>
    <n v="2.1661241999999996"/>
    <m/>
    <m/>
    <m/>
    <m/>
    <m/>
    <m/>
    <m/>
    <m/>
    <n v="0"/>
    <n v="0"/>
    <n v="0"/>
    <n v="0"/>
    <s v="FLOAT"/>
    <s v="GBR"/>
    <n v="0"/>
    <m/>
    <n v="0.16503694653511047"/>
    <n v="6.298181414604187E-2"/>
    <n v="4.6900000423192978E-2"/>
    <m/>
    <m/>
    <n v="9.9153794348239899E-2"/>
    <n v="6.5883159637451172E-2"/>
    <n v="5.9939894825220108E-2"/>
    <m/>
    <m/>
    <m/>
    <m/>
    <m/>
    <n v="4.3299999088048935E-2"/>
    <m/>
    <m/>
    <m/>
    <n v="5.4940909147262573E-2"/>
  </r>
  <r>
    <x v="4"/>
    <x v="13"/>
    <s v="NLD"/>
    <n v="138"/>
    <n v="3745"/>
    <n v="2720.9050166904772"/>
    <n v="11.303292523576005"/>
    <n v="13.8706"/>
    <n v="1148.7040148651577"/>
    <n v="8.671946707846534E-2"/>
    <n v="8.5585290000000001"/>
    <n v="79.7"/>
    <n v="727.3"/>
    <n v="723.7"/>
    <n v="166"/>
    <n v="184.9"/>
    <n v="3.5"/>
    <n v="3.9369999999999998"/>
    <n v="5.1120900000000002"/>
    <n v="4.0857301233573935"/>
    <n v="1.5588655207643074"/>
    <n v="0.816998"/>
    <n v="105"/>
    <n v="101"/>
    <n v="2.1914910000000001"/>
    <m/>
    <m/>
    <m/>
    <m/>
    <m/>
    <m/>
    <m/>
    <m/>
    <n v="0"/>
    <n v="0"/>
    <n v="0"/>
    <n v="0"/>
    <s v="FLOAT"/>
    <s v="GBR"/>
    <n v="0"/>
    <m/>
    <n v="0.1494159996509552"/>
    <n v="0.10169233381748199"/>
    <n v="3.5000000149011612E-2"/>
    <m/>
    <m/>
    <n v="9.020707756280899E-2"/>
    <n v="5.920892208814621E-2"/>
    <n v="5.4309792816638947E-2"/>
    <m/>
    <m/>
    <m/>
    <m/>
    <m/>
    <n v="4.010000079870224E-2"/>
    <m/>
    <m/>
    <m/>
    <n v="6.8346165120601654E-2"/>
  </r>
  <r>
    <x v="5"/>
    <x v="13"/>
    <s v="NLD"/>
    <n v="138"/>
    <n v="3788"/>
    <n v="2876.3491209483614"/>
    <n v="11.955654502013269"/>
    <n v="14.5009"/>
    <n v="1115.881852630966"/>
    <n v="9.2980273633245361E-2"/>
    <n v="7.6220249999999998"/>
    <n v="74.5"/>
    <n v="712.8"/>
    <n v="687.6"/>
    <n v="175"/>
    <n v="198"/>
    <n v="3.19"/>
    <n v="3.968"/>
    <n v="5.2491500000000002"/>
    <n v="3.534968674744591"/>
    <n v="1.6003887492831816"/>
    <n v="0.83651200000000003"/>
    <n v="120"/>
    <n v="119"/>
    <n v="2.1230063000000001"/>
    <m/>
    <m/>
    <m/>
    <m/>
    <m/>
    <m/>
    <m/>
    <m/>
    <n v="0"/>
    <n v="0"/>
    <n v="1"/>
    <n v="1"/>
    <s v="PEG"/>
    <s v="GBR"/>
    <n v="0"/>
    <m/>
    <n v="7.8438743948936462E-2"/>
    <n v="8.4206551313400269E-2"/>
    <n v="3.189999982714653E-2"/>
    <m/>
    <m/>
    <n v="2.681095153093338E-2"/>
    <n v="5.1627792418003082E-2"/>
    <n v="5.027974396944046E-2"/>
    <m/>
    <m/>
    <m/>
    <m/>
    <m/>
    <n v="3.9599999785423279E-2"/>
    <m/>
    <m/>
    <m/>
    <n v="5.8053277432918549E-2"/>
  </r>
  <r>
    <x v="6"/>
    <x v="13"/>
    <s v="NLD"/>
    <n v="138"/>
    <n v="3832"/>
    <n v="2883.4445670499786"/>
    <n v="11.985520448838599"/>
    <n v="14.579000000000001"/>
    <n v="1118.8565883197846"/>
    <n v="0.10329742096220028"/>
    <n v="7.4560040000000001"/>
    <n v="39.5"/>
    <n v="683.9"/>
    <n v="649.9"/>
    <n v="184"/>
    <n v="211"/>
    <n v="2.75"/>
    <n v="4"/>
    <n v="5.3861999999999997"/>
    <n v="3.2749166759262898"/>
    <n v="1.6598384961440653"/>
    <n v="0.84966600000000003"/>
    <n v="106"/>
    <n v="113"/>
    <n v="2.2255235999999998"/>
    <m/>
    <m/>
    <m/>
    <m/>
    <m/>
    <m/>
    <m/>
    <m/>
    <n v="0"/>
    <n v="0"/>
    <n v="1"/>
    <n v="1"/>
    <s v="PEG"/>
    <s v="GBR"/>
    <n v="-1.01"/>
    <m/>
    <n v="7.9000711441040039E-2"/>
    <n v="4.2412564158439636E-2"/>
    <n v="2.7499999850988388E-2"/>
    <m/>
    <m/>
    <n v="2.6108989492058754E-2"/>
    <n v="5.2891720086336136E-2"/>
    <n v="5.1545906811952591E-2"/>
    <m/>
    <m/>
    <m/>
    <m/>
    <m/>
    <n v="3.9599999785423279E-2"/>
    <m/>
    <m/>
    <m/>
    <n v="3.4956283867359161E-2"/>
  </r>
  <r>
    <x v="7"/>
    <x v="13"/>
    <s v="NLD"/>
    <n v="138"/>
    <n v="3883"/>
    <n v="2917.6738069865091"/>
    <n v="12.129753605008712"/>
    <n v="15.0404"/>
    <n v="1152.1396789002802"/>
    <n v="0.11676969595250286"/>
    <n v="7.7570389999999998"/>
    <n v="0.6"/>
    <n v="688.9"/>
    <n v="630.4"/>
    <n v="187"/>
    <n v="217"/>
    <n v="2.75"/>
    <n v="3.9529999999999998"/>
    <n v="5.59422"/>
    <n v="3.2346165354841916"/>
    <n v="1.7464775602287754"/>
    <n v="0.82933800000000002"/>
    <n v="102"/>
    <n v="118"/>
    <n v="2.3835030000000001"/>
    <m/>
    <m/>
    <m/>
    <m/>
    <m/>
    <m/>
    <m/>
    <m/>
    <n v="0"/>
    <n v="0"/>
    <n v="1"/>
    <n v="1"/>
    <s v="PEG"/>
    <s v="GBR"/>
    <n v="0.44999999000000002"/>
    <m/>
    <n v="9.1439560055732727E-2"/>
    <n v="5.7702776044607162E-2"/>
    <n v="2.7499999850988388E-2"/>
    <m/>
    <m/>
    <n v="3.8620918989181519E-2"/>
    <n v="5.2818644791841507E-2"/>
    <n v="5.0854593515396118E-2"/>
    <m/>
    <m/>
    <m/>
    <m/>
    <m/>
    <n v="3.9099998772144318E-2"/>
    <m/>
    <m/>
    <m/>
    <n v="4.2601387947797775E-2"/>
  </r>
  <r>
    <x v="8"/>
    <x v="13"/>
    <s v="NLD"/>
    <n v="138"/>
    <n v="3834"/>
    <n v="2909.4275265787787"/>
    <n v="12.095096874904232"/>
    <n v="14.689"/>
    <n v="1094.9703266424999"/>
    <n v="0.10240642807538868"/>
    <n v="7.3880660000000002"/>
    <n v="-12.9"/>
    <n v="662.3"/>
    <n v="600.4"/>
    <n v="200"/>
    <n v="233"/>
    <n v="3.31"/>
    <n v="4"/>
    <n v="5.8022400000000003"/>
    <n v="3.3415852053102255"/>
    <n v="1.7755438406829349"/>
    <n v="0.87337199999999993"/>
    <n v="110"/>
    <n v="116"/>
    <n v="2.4728140000000001"/>
    <m/>
    <m/>
    <m/>
    <m/>
    <m/>
    <m/>
    <m/>
    <m/>
    <n v="0"/>
    <n v="0"/>
    <n v="1"/>
    <n v="1"/>
    <s v="PEG"/>
    <s v="GBR"/>
    <n v="0.88999998999999996"/>
    <m/>
    <n v="8.712034672498703E-2"/>
    <n v="2.897341176867485E-2"/>
    <n v="3.3100001513957977E-2"/>
    <m/>
    <m/>
    <n v="3.7184808403253555E-2"/>
    <n v="4.9935538321733475E-2"/>
    <n v="4.8145264387130737E-2"/>
    <m/>
    <m/>
    <m/>
    <m/>
    <m/>
    <n v="3.9799999445676804E-2"/>
    <m/>
    <m/>
    <m/>
    <n v="3.1036706641316414E-2"/>
  </r>
  <r>
    <x v="9"/>
    <x v="13"/>
    <s v="NLD"/>
    <n v="138"/>
    <n v="3986"/>
    <n v="2769.0115500869806"/>
    <n v="11.50338417414981"/>
    <n v="13.8552"/>
    <n v="1037.5085556204385"/>
    <n v="0.12192863308423589"/>
    <n v="7.0030950000000001"/>
    <n v="24"/>
    <n v="655.9"/>
    <n v="604.4"/>
    <n v="188"/>
    <n v="221"/>
    <n v="3"/>
    <n v="3.8170000000000002"/>
    <n v="5.8119800000000001"/>
    <n v="3.2993134127066801"/>
    <n v="1.7007413827207793"/>
    <n v="0.92568499999999998"/>
    <n v="112"/>
    <n v="115"/>
    <n v="2.4864199999999999"/>
    <m/>
    <m/>
    <m/>
    <m/>
    <m/>
    <m/>
    <m/>
    <m/>
    <n v="0"/>
    <n v="0"/>
    <n v="1"/>
    <n v="1"/>
    <s v="PEG"/>
    <s v="GBR"/>
    <n v="-1.47"/>
    <m/>
    <n v="4.8937816172838211E-2"/>
    <n v="5.7541284710168839E-2"/>
    <n v="2.9999999329447746E-2"/>
    <m/>
    <m/>
    <n v="1.6786620253697038E-3"/>
    <n v="4.7259155660867691E-2"/>
    <n v="4.7179955989122391E-2"/>
    <m/>
    <m/>
    <m/>
    <m/>
    <m/>
    <n v="3.8600001484155655E-2"/>
    <m/>
    <m/>
    <m/>
    <n v="4.3770641088485718E-2"/>
  </r>
  <r>
    <x v="10"/>
    <x v="13"/>
    <s v="NLD"/>
    <n v="138"/>
    <n v="4043"/>
    <n v="2927.3858316322512"/>
    <n v="12.168181802801033"/>
    <n v="14.902900000000001"/>
    <n v="1120.4649357961518"/>
    <n v="0.11114314783221053"/>
    <n v="7.1325640000000003"/>
    <n v="22.7"/>
    <n v="652.9"/>
    <n v="596.6"/>
    <n v="191"/>
    <n v="228"/>
    <n v="2.5"/>
    <n v="3.84"/>
    <n v="5.82172"/>
    <n v="3.4095179186150046"/>
    <n v="1.6780529249515659"/>
    <n v="0.86980900000000005"/>
    <n v="116"/>
    <n v="113"/>
    <n v="2.4941375999999997"/>
    <m/>
    <m/>
    <m/>
    <m/>
    <m/>
    <m/>
    <m/>
    <m/>
    <n v="0"/>
    <n v="0"/>
    <n v="1"/>
    <n v="1"/>
    <s v="PEG"/>
    <s v="GBR"/>
    <n v="0.56000000000000005"/>
    <m/>
    <n v="4.8560928553342819E-2"/>
    <n v="5.1854860037565231E-2"/>
    <n v="2.500000037252903E-2"/>
    <m/>
    <m/>
    <n v="1.6758488491177559E-3"/>
    <n v="4.6885080635547638E-2"/>
    <n v="4.6806640923023224E-2"/>
    <m/>
    <m/>
    <m/>
    <m/>
    <m/>
    <n v="3.840000182390213E-2"/>
    <m/>
    <m/>
    <m/>
    <n v="3.8427431136369705E-2"/>
  </r>
  <r>
    <x v="11"/>
    <x v="13"/>
    <s v="NLD"/>
    <n v="138"/>
    <n v="4079"/>
    <n v="2944.7369765394515"/>
    <n v="12.241164799138703"/>
    <n v="15.221299999999999"/>
    <n v="1134.1663222596746"/>
    <n v="0.12086146212390826"/>
    <n v="7.268859"/>
    <n v="68.2"/>
    <n v="635.5"/>
    <n v="608.29999999999995"/>
    <n v="194"/>
    <n v="235"/>
    <n v="3.07"/>
    <n v="3.72"/>
    <n v="5.9900799999999998"/>
    <n v="3.4424096572839753"/>
    <n v="1.7101185640970786"/>
    <n v="0.86692899999999995"/>
    <n v="111"/>
    <n v="124"/>
    <n v="2.5046999999999997"/>
    <m/>
    <m/>
    <m/>
    <m/>
    <m/>
    <m/>
    <m/>
    <m/>
    <n v="0"/>
    <n v="0"/>
    <n v="1"/>
    <n v="1"/>
    <s v="PEG"/>
    <s v="GBR"/>
    <n v="0.54000002000000003"/>
    <m/>
    <n v="7.5431510806083679E-2"/>
    <n v="5.4215043783187866E-2"/>
    <n v="3.0700000002980232E-2"/>
    <m/>
    <m/>
    <n v="2.8919288888573647E-2"/>
    <n v="4.6512220054864883E-2"/>
    <n v="4.5204926282167435E-2"/>
    <m/>
    <m/>
    <m/>
    <m/>
    <m/>
    <n v="3.7200000137090683E-2"/>
    <m/>
    <m/>
    <m/>
    <n v="4.2457520961761475E-2"/>
  </r>
  <r>
    <x v="12"/>
    <x v="13"/>
    <s v="NLD"/>
    <n v="138"/>
    <n v="4130"/>
    <n v="2985.1723467959923"/>
    <n v="12.411492434446307"/>
    <n v="15.506500000000001"/>
    <n v="1190.919906650523"/>
    <n v="0.11322088013393841"/>
    <n v="7.2545169999999999"/>
    <n v="107.5"/>
    <n v="593.4"/>
    <n v="616.6"/>
    <n v="195"/>
    <n v="239"/>
    <n v="4.26"/>
    <n v="3.75"/>
    <n v="6.1584399999999997"/>
    <n v="3.6744926529399806"/>
    <n v="1.6883922828149682"/>
    <n v="0.83366899999999999"/>
    <n v="116"/>
    <n v="130"/>
    <n v="2.4843353000000001"/>
    <m/>
    <m/>
    <m/>
    <m/>
    <m/>
    <m/>
    <m/>
    <m/>
    <n v="0"/>
    <n v="0"/>
    <n v="1"/>
    <n v="1"/>
    <s v="PEG"/>
    <s v="GBR"/>
    <n v="0.51999998000000003"/>
    <m/>
    <n v="7.2453074157238007E-2"/>
    <n v="5.1140867173671722E-2"/>
    <n v="4.2599998414516449E-2"/>
    <m/>
    <m/>
    <n v="2.8106469660997391E-2"/>
    <n v="4.4346604496240616E-2"/>
    <n v="4.3134253472089767E-2"/>
    <m/>
    <m/>
    <m/>
    <m/>
    <m/>
    <n v="3.7500001490116119E-2"/>
    <m/>
    <m/>
    <m/>
    <n v="4.6870432794094086E-2"/>
  </r>
  <r>
    <x v="13"/>
    <x v="13"/>
    <s v="NLD"/>
    <n v="138"/>
    <n v="4180"/>
    <n v="3170.0316922123347"/>
    <n v="13.188516709700563"/>
    <n v="16.416499999999999"/>
    <n v="1170.2997768488808"/>
    <n v="0.12802189914400589"/>
    <n v="6.7230369999999997"/>
    <n v="11.7"/>
    <n v="686"/>
    <n v="622.79999999999995"/>
    <n v="186"/>
    <n v="233"/>
    <n v="3.81"/>
    <n v="3.84"/>
    <n v="5.7097100000000003"/>
    <n v="3.6387963065847657"/>
    <n v="1.6837504481691559"/>
    <n v="0.85208699999999993"/>
    <n v="115"/>
    <n v="138"/>
    <n v="2.4935765999999999"/>
    <m/>
    <m/>
    <m/>
    <m/>
    <m/>
    <m/>
    <m/>
    <m/>
    <n v="0"/>
    <n v="0"/>
    <n v="1"/>
    <n v="1"/>
    <s v="PEG"/>
    <s v="GBR"/>
    <n v="-0.34999998999999998"/>
    <m/>
    <n v="-3.0564833432435989E-2"/>
    <n v="1.3577977195382118E-2"/>
    <n v="3.8100000470876694E-2"/>
    <m/>
    <m/>
    <n v="-7.2864234447479248E-2"/>
    <n v="4.2299401015043259E-2"/>
    <n v="4.5623738318681717E-2"/>
    <m/>
    <m/>
    <m/>
    <m/>
    <m/>
    <n v="3.840000182390213E-2"/>
    <m/>
    <m/>
    <m/>
    <n v="2.5838989764451981E-2"/>
  </r>
  <r>
    <x v="14"/>
    <x v="13"/>
    <s v="NLD"/>
    <n v="138"/>
    <n v="4226"/>
    <n v="3190.4684845177571"/>
    <n v="13.274546945606977"/>
    <n v="16.2074"/>
    <n v="1158.2267596716783"/>
    <n v="0.12050490012816176"/>
    <n v="6.3902450000000002"/>
    <n v="64.099999999999994"/>
    <n v="671.4"/>
    <n v="653.4"/>
    <n v="186"/>
    <n v="238"/>
    <n v="2.8"/>
    <n v="3.75"/>
    <n v="5.2609700000000004"/>
    <n v="3.8684078523728673"/>
    <n v="1.7135642889944285"/>
    <n v="0.86962699999999993"/>
    <n v="132"/>
    <n v="133"/>
    <n v="2.4925999999999999"/>
    <m/>
    <m/>
    <m/>
    <m/>
    <m/>
    <m/>
    <m/>
    <m/>
    <n v="0"/>
    <n v="0"/>
    <n v="1"/>
    <n v="1"/>
    <s v="PEG"/>
    <s v="GBR"/>
    <n v="-0.63"/>
    <m/>
    <n v="-3.4469474107027054E-2"/>
    <n v="5.4099954664707184E-2"/>
    <n v="2.8000000864267349E-2"/>
    <m/>
    <m/>
    <n v="-7.8592434525489807E-2"/>
    <n v="4.4122960418462753E-2"/>
    <n v="4.7886475920677185E-2"/>
    <m/>
    <m/>
    <m/>
    <m/>
    <m/>
    <n v="3.7500001490116119E-2"/>
    <m/>
    <m/>
    <m/>
    <n v="4.1049979627132416E-2"/>
  </r>
  <r>
    <x v="15"/>
    <x v="13"/>
    <s v="NLD"/>
    <n v="138"/>
    <n v="4276"/>
    <n v="3222.8695566063834"/>
    <n v="13.410931371724018"/>
    <n v="16.034800000000001"/>
    <n v="1109.8255890164028"/>
    <n v="0.11579387002050882"/>
    <n v="6.0224780000000004"/>
    <n v="127.1"/>
    <n v="622"/>
    <n v="651.79999999999995"/>
    <n v="186"/>
    <n v="241"/>
    <n v="2.37"/>
    <n v="3.6"/>
    <n v="5.3701999999999996"/>
    <n v="3.9589757675684432"/>
    <n v="1.6758877856323438"/>
    <n v="0.91601500000000002"/>
    <n v="116"/>
    <n v="122"/>
    <n v="2.4848012000000002"/>
    <m/>
    <m/>
    <m/>
    <m/>
    <m/>
    <m/>
    <m/>
    <m/>
    <n v="0"/>
    <n v="0"/>
    <n v="1"/>
    <n v="1"/>
    <s v="PEG"/>
    <s v="GBR"/>
    <n v="-0.27000001000000001"/>
    <m/>
    <n v="6.6694259643554688E-2"/>
    <n v="5.1013525575399399E-2"/>
    <n v="2.370000071823597E-2"/>
    <m/>
    <m/>
    <n v="2.0762331783771515E-2"/>
    <n v="4.5931931585073471E-2"/>
    <n v="4.4997673481702805E-2"/>
    <m/>
    <m/>
    <m/>
    <m/>
    <m/>
    <n v="3.5999998450279236E-2"/>
    <m/>
    <m/>
    <m/>
    <n v="3.7356764078140259E-2"/>
  </r>
  <r>
    <x v="16"/>
    <x v="13"/>
    <s v="NLD"/>
    <n v="138"/>
    <n v="4326"/>
    <n v="3234.5909985700309"/>
    <n v="13.460266246343336"/>
    <n v="15.8988"/>
    <n v="1094.3514448544602"/>
    <n v="0.12693911142820732"/>
    <n v="5.7687679999999997"/>
    <n v="207.6"/>
    <n v="588.6"/>
    <n v="696.6"/>
    <n v="198"/>
    <n v="260"/>
    <n v="1.92"/>
    <n v="3.36"/>
    <n v="5.4794299999999998"/>
    <n v="4.1806535552992719"/>
    <n v="1.6344744063019678"/>
    <n v="0.94625500000000007"/>
    <n v="123"/>
    <n v="124"/>
    <n v="2.4825932999999996"/>
    <m/>
    <m/>
    <m/>
    <m/>
    <m/>
    <m/>
    <m/>
    <m/>
    <n v="0"/>
    <n v="0"/>
    <n v="1"/>
    <n v="1"/>
    <s v="PEG"/>
    <s v="GBR"/>
    <n v="0"/>
    <m/>
    <n v="6.4699426293373108E-2"/>
    <n v="0.12844549119472504"/>
    <n v="1.9200000911951065E-2"/>
    <m/>
    <m/>
    <n v="2.0340025424957275E-2"/>
    <n v="4.4359404593706131E-2"/>
    <n v="4.3475121259689331E-2"/>
    <m/>
    <m/>
    <m/>
    <m/>
    <m/>
    <n v="3.359999880194664E-2"/>
    <m/>
    <m/>
    <m/>
    <n v="7.3822744190692902E-2"/>
  </r>
  <r>
    <x v="17"/>
    <x v="13"/>
    <s v="NLD"/>
    <n v="138"/>
    <n v="4378"/>
    <n v="3276.9477040872798"/>
    <n v="13.638748406381405"/>
    <n v="16.2943"/>
    <n v="1141.0273636605307"/>
    <n v="0.10820949955476598"/>
    <n v="5.9299340000000003"/>
    <n v="196.8"/>
    <n v="669.4"/>
    <n v="769.8"/>
    <n v="195"/>
    <n v="262"/>
    <n v="2.13"/>
    <n v="3.38"/>
    <n v="5.1371399999999996"/>
    <n v="4.3282190061152317"/>
    <n v="1.6051316776643592"/>
    <n v="1.01281"/>
    <n v="119"/>
    <n v="122"/>
    <n v="2.4901001999999997"/>
    <m/>
    <m/>
    <m/>
    <m/>
    <m/>
    <m/>
    <m/>
    <m/>
    <n v="0"/>
    <n v="0"/>
    <n v="1"/>
    <n v="1"/>
    <s v="PEG"/>
    <s v="GBR"/>
    <n v="0.27000001000000001"/>
    <m/>
    <n v="-1.8993053585290909E-2"/>
    <n v="3.0958786606788635E-2"/>
    <n v="2.1299999207258224E-2"/>
    <m/>
    <m/>
    <n v="-6.246817484498024E-2"/>
    <n v="4.3475121259689331E-2"/>
    <n v="4.6371888369321823E-2"/>
    <m/>
    <m/>
    <m/>
    <m/>
    <m/>
    <n v="3.3799998462200165E-2"/>
    <m/>
    <m/>
    <m/>
    <n v="2.612939290702343E-2"/>
  </r>
  <r>
    <x v="18"/>
    <x v="13"/>
    <s v="NLD"/>
    <n v="138"/>
    <n v="4432"/>
    <n v="3281.8598889065611"/>
    <n v="13.659440512884963"/>
    <n v="15.882199999999999"/>
    <n v="1178.3581562956065"/>
    <n v="0.12403699097690453"/>
    <n v="5.9330930000000004"/>
    <n v="184.4"/>
    <n v="694.5"/>
    <n v="779.6"/>
    <n v="193"/>
    <n v="265"/>
    <n v="2.13"/>
    <n v="3.25"/>
    <n v="4.7948500000000003"/>
    <n v="4.5364498571728902"/>
    <n v="1.5759683207125037"/>
    <n v="0.98222399999999999"/>
    <n v="124"/>
    <n v="127"/>
    <n v="2.4855670999999999"/>
    <m/>
    <m/>
    <m/>
    <m/>
    <m/>
    <m/>
    <m/>
    <m/>
    <n v="0"/>
    <n v="0"/>
    <n v="1"/>
    <n v="1"/>
    <s v="PEG"/>
    <s v="GBR"/>
    <n v="-0.02"/>
    <m/>
    <n v="-2.1259400993585587E-2"/>
    <n v="6.7434608936309814E-2"/>
    <n v="2.1299999207258224E-2"/>
    <m/>
    <m/>
    <n v="-6.6630460321903229E-2"/>
    <n v="4.5371059328317642E-2"/>
    <n v="4.8609964549541473E-2"/>
    <m/>
    <m/>
    <m/>
    <m/>
    <m/>
    <n v="3.2499998807907104E-2"/>
    <m/>
    <m/>
    <m/>
    <n v="4.4367305934429169E-2"/>
  </r>
  <r>
    <x v="19"/>
    <x v="13"/>
    <s v="NLD"/>
    <n v="138"/>
    <n v="4485"/>
    <n v="3356.4344148804803"/>
    <n v="13.973491646567027"/>
    <n v="16.458500000000001"/>
    <n v="1237.2104444629576"/>
    <n v="0.10662777750576105"/>
    <n v="6.0886110000000002"/>
    <n v="173"/>
    <n v="716"/>
    <n v="800.5"/>
    <n v="204"/>
    <n v="282"/>
    <n v="2.1800000000000002"/>
    <n v="2.99"/>
    <n v="4.4845600000000001"/>
    <n v="4.4266838259592447"/>
    <n v="1.6172775402545818"/>
    <n v="0.93483700000000003"/>
    <n v="125"/>
    <n v="124"/>
    <n v="2.4812319999999999"/>
    <m/>
    <m/>
    <m/>
    <m/>
    <m/>
    <m/>
    <m/>
    <m/>
    <n v="0"/>
    <n v="0"/>
    <n v="1"/>
    <n v="1"/>
    <s v="PEG"/>
    <s v="GBR"/>
    <n v="0.31"/>
    <m/>
    <n v="-1.5030939131975174E-2"/>
    <n v="7.7344521880149841E-2"/>
    <n v="2.1800000220537186E-2"/>
    <m/>
    <m/>
    <n v="-6.4713180065155029E-2"/>
    <n v="4.9682240933179855E-2"/>
    <n v="5.3119789808988571E-2"/>
    <m/>
    <m/>
    <m/>
    <m/>
    <m/>
    <n v="2.9899999499320984E-2"/>
    <m/>
    <m/>
    <m/>
    <n v="4.9572259187698364E-2"/>
  </r>
  <r>
    <x v="20"/>
    <x v="13"/>
    <s v="NLD"/>
    <n v="138"/>
    <n v="4535"/>
    <n v="3186.2092809685505"/>
    <n v="13.25732051211387"/>
    <n v="15.186299999999999"/>
    <n v="1240.9433862744522"/>
    <n v="0.12277514162624667"/>
    <n v="6.1981060000000001"/>
    <n v="197.4"/>
    <n v="779"/>
    <n v="874"/>
    <n v="208"/>
    <n v="291"/>
    <n v="2.59"/>
    <n v="3.19"/>
    <n v="4.1742699999999999"/>
    <n v="4.1845133666325092"/>
    <n v="1.646361974170655"/>
    <n v="0.93149799999999994"/>
    <n v="144"/>
    <n v="166"/>
    <n v="2.4854731000000001"/>
    <m/>
    <m/>
    <m/>
    <m/>
    <m/>
    <m/>
    <m/>
    <m/>
    <n v="0"/>
    <n v="0"/>
    <n v="1"/>
    <n v="1"/>
    <s v="PEG"/>
    <s v="GBR"/>
    <n v="0.97000003000000001"/>
    <m/>
    <n v="-1.5306629240512848E-2"/>
    <n v="5.0917468965053558E-2"/>
    <n v="2.5900000706315041E-2"/>
    <m/>
    <m/>
    <n v="-6.9190733134746552E-2"/>
    <n v="5.3884103894233704E-2"/>
    <n v="5.788952112197876E-2"/>
    <m/>
    <m/>
    <m/>
    <m/>
    <m/>
    <n v="3.189999982714653E-2"/>
    <m/>
    <m/>
    <m/>
    <n v="3.8408733904361725E-2"/>
  </r>
  <r>
    <x v="21"/>
    <x v="13"/>
    <s v="NLD"/>
    <n v="138"/>
    <n v="4585"/>
    <n v="3158.5028496107575"/>
    <n v="13.140710808468208"/>
    <n v="15.3964"/>
    <n v="1259.5451382933043"/>
    <n v="0.12464023338831903"/>
    <n v="6.3168480000000002"/>
    <n v="153.4"/>
    <n v="847"/>
    <n v="881"/>
    <n v="195"/>
    <n v="281"/>
    <n v="2.75"/>
    <n v="3.15"/>
    <n v="4.3955099999999998"/>
    <n v="3.9460724391408131"/>
    <n v="1.5500624274425394"/>
    <n v="0.92097600000000002"/>
    <n v="130"/>
    <n v="130"/>
    <n v="2.4821819000000001"/>
    <m/>
    <m/>
    <m/>
    <m/>
    <m/>
    <m/>
    <m/>
    <m/>
    <n v="0"/>
    <n v="0"/>
    <n v="1"/>
    <n v="1"/>
    <s v="PEG"/>
    <s v="GBR"/>
    <n v="-1.03"/>
    <m/>
    <n v="0.11294321715831757"/>
    <n v="5.6634289212524891E-3"/>
    <n v="2.7499999850988388E-2"/>
    <m/>
    <m/>
    <n v="5.3000882267951965E-2"/>
    <n v="5.9942334890365601E-2"/>
    <n v="5.6925248354673386E-2"/>
    <m/>
    <m/>
    <m/>
    <m/>
    <m/>
    <n v="3.1500000506639481E-2"/>
    <m/>
    <m/>
    <m/>
    <n v="1.6581714153289795E-2"/>
  </r>
  <r>
    <x v="22"/>
    <x v="13"/>
    <s v="NLD"/>
    <n v="138"/>
    <n v="4632"/>
    <n v="3218.7112856786862"/>
    <n v="13.393603006671777"/>
    <n v="15.6317"/>
    <n v="1209.1350045709999"/>
    <n v="0.1222824576586129"/>
    <n v="5.8093240000000002"/>
    <n v="186.3"/>
    <n v="758.7"/>
    <n v="817.2"/>
    <n v="189"/>
    <n v="280"/>
    <n v="2"/>
    <n v="3.01"/>
    <n v="4.6167400000000001"/>
    <n v="4.3295678032468743"/>
    <n v="1.5724846141990494"/>
    <n v="0.96444199999999991"/>
    <n v="132"/>
    <n v="152"/>
    <n v="2.4792263999999995"/>
    <m/>
    <m/>
    <m/>
    <m/>
    <m/>
    <m/>
    <m/>
    <m/>
    <n v="0"/>
    <n v="0"/>
    <n v="1"/>
    <n v="1"/>
    <s v="PEG"/>
    <s v="GBR"/>
    <n v="-1.2"/>
    <m/>
    <n v="0.10569656640291214"/>
    <n v="4.4479545205831528E-2"/>
    <n v="1.9999999552965164E-2"/>
    <m/>
    <m/>
    <n v="5.0330907106399536E-2"/>
    <n v="5.5365659296512604E-2"/>
    <n v="5.2712585777044296E-2"/>
    <m/>
    <m/>
    <m/>
    <m/>
    <m/>
    <n v="3.0099999159574509E-2"/>
    <m/>
    <m/>
    <m/>
    <n v="3.2239772379398346E-2"/>
  </r>
  <r>
    <x v="23"/>
    <x v="13"/>
    <s v="NLD"/>
    <n v="138"/>
    <n v="4684"/>
    <n v="3149.3105808130299"/>
    <n v="13.101059431966318"/>
    <n v="14.845599999999999"/>
    <n v="1186.0697006263949"/>
    <n v="0.11322015892411674"/>
    <n v="5.7146800000000004"/>
    <n v="197.5"/>
    <n v="782.3"/>
    <n v="866.2"/>
    <n v="193"/>
    <n v="291"/>
    <n v="2.88"/>
    <n v="2.96"/>
    <n v="4.4539499999999999"/>
    <n v="4.5066305096440997"/>
    <n v="1.6191495654194679"/>
    <n v="1.0136799999999999"/>
    <n v="127"/>
    <n v="135"/>
    <n v="2.4836480000000001"/>
    <m/>
    <m/>
    <m/>
    <m/>
    <m/>
    <m/>
    <m/>
    <m/>
    <n v="0"/>
    <n v="1"/>
    <n v="1"/>
    <n v="1"/>
    <s v="PEG"/>
    <s v="GBR"/>
    <n v="0.69999999000000002"/>
    <m/>
    <n v="1.4482058584690094E-2"/>
    <n v="7.4633322656154633E-2"/>
    <n v="2.8799999505281448E-2"/>
    <m/>
    <m/>
    <n v="-3.5260811448097229E-2"/>
    <n v="4.9742870032787323E-2"/>
    <n v="5.156094953417778E-2"/>
    <m/>
    <m/>
    <m/>
    <m/>
    <m/>
    <n v="2.9600000008940697E-2"/>
    <m/>
    <m/>
    <m/>
    <n v="5.171666294336319E-2"/>
  </r>
  <r>
    <x v="24"/>
    <x v="13"/>
    <s v="NLD"/>
    <n v="138"/>
    <n v="4743"/>
    <n v="3292.2430205693813"/>
    <n v="13.702965288633823"/>
    <n v="16.046600000000002"/>
    <n v="1229.4706899097901"/>
    <n v="0.11268507751914389"/>
    <n v="5.6732379999999996"/>
    <n v="89.5"/>
    <n v="793.9"/>
    <n v="780.8"/>
    <n v="200"/>
    <n v="308"/>
    <n v="1.75"/>
    <n v="2.66"/>
    <n v="4.29115"/>
    <n v="4.7403432931483351"/>
    <n v="1.636111445830891"/>
    <n v="0.97609800000000002"/>
    <n v="133"/>
    <n v="131"/>
    <n v="2.4743499999999998"/>
    <m/>
    <m/>
    <m/>
    <m/>
    <m/>
    <m/>
    <m/>
    <m/>
    <n v="0"/>
    <n v="0"/>
    <n v="1"/>
    <n v="1"/>
    <s v="PEG"/>
    <s v="GBR"/>
    <n v="-1.1599999999999999"/>
    <m/>
    <n v="1.3854775577783585E-2"/>
    <n v="0.10913662612438202"/>
    <n v="1.7500000074505806E-2"/>
    <m/>
    <m/>
    <n v="-3.6551825702190399E-2"/>
    <n v="5.0406601279973984E-2"/>
    <n v="5.2318952977657318E-2"/>
    <m/>
    <m/>
    <m/>
    <m/>
    <m/>
    <n v="2.6599999517202377E-2"/>
    <m/>
    <m/>
    <m/>
    <n v="6.3318312168121338E-2"/>
  </r>
  <r>
    <x v="25"/>
    <x v="13"/>
    <s v="NLD"/>
    <n v="138"/>
    <n v="4803"/>
    <n v="3270.2606585034528"/>
    <n v="13.610411432943035"/>
    <n v="16.3294"/>
    <n v="1209.4224999424309"/>
    <n v="0.11737998921531347"/>
    <n v="5.380884"/>
    <n v="82.4"/>
    <n v="781.5"/>
    <n v="755.8"/>
    <n v="204"/>
    <n v="321"/>
    <n v="1.54"/>
    <n v="2.69"/>
    <n v="4.29115"/>
    <n v="4.4977437505338544"/>
    <n v="1.6470850617727386"/>
    <n v="0.98496300000000003"/>
    <n v="132"/>
    <n v="133"/>
    <n v="2.4768876"/>
    <m/>
    <m/>
    <m/>
    <m/>
    <m/>
    <m/>
    <m/>
    <m/>
    <n v="0"/>
    <n v="0"/>
    <n v="1"/>
    <n v="1"/>
    <s v="PEG"/>
    <s v="GBR"/>
    <n v="-0.17"/>
    <m/>
    <n v="5.1520191133022308E-2"/>
    <n v="7.6856635510921478E-2"/>
    <n v="1.5399999916553497E-2"/>
    <m/>
    <m/>
    <n v="0"/>
    <n v="5.1520191133022308E-2"/>
    <n v="5.1520191133022308E-2"/>
    <m/>
    <m/>
    <m/>
    <m/>
    <m/>
    <n v="2.6900000870227814E-2"/>
    <m/>
    <m/>
    <m/>
    <n v="4.6128317713737488E-2"/>
  </r>
  <r>
    <x v="26"/>
    <x v="13"/>
    <s v="NLD"/>
    <n v="138"/>
    <n v="4866"/>
    <n v="3362.2063377142995"/>
    <n v="13.998362946994945"/>
    <n v="17.031700000000001"/>
    <n v="1279.5745680760401"/>
    <n v="0.12148647204963997"/>
    <n v="5.4379470000000003"/>
    <n v="12.5"/>
    <n v="815.4"/>
    <n v="737.6"/>
    <n v="200"/>
    <n v="329"/>
    <n v="2.44"/>
    <n v="2.8"/>
    <n v="4.29115"/>
    <n v="4.542839223168909"/>
    <n v="1.7058218931427926"/>
    <n v="0.94012099999999998"/>
    <n v="134"/>
    <n v="133"/>
    <n v="2.4851565"/>
    <m/>
    <m/>
    <m/>
    <m/>
    <m/>
    <m/>
    <m/>
    <m/>
    <n v="0"/>
    <n v="0"/>
    <n v="1"/>
    <n v="1"/>
    <s v="PEG"/>
    <s v="GBR"/>
    <n v="0.67000002000000003"/>
    <m/>
    <n v="5.1120810210704803E-2"/>
    <n v="-6.3467212021350861E-3"/>
    <n v="2.4399999529123306E-2"/>
    <m/>
    <m/>
    <n v="0"/>
    <n v="5.1120810210704803E-2"/>
    <n v="5.1120810210704803E-2"/>
    <m/>
    <m/>
    <m/>
    <m/>
    <m/>
    <n v="2.8000000864267349E-2"/>
    <m/>
    <m/>
    <m/>
    <n v="9.0266391634941101E-3"/>
  </r>
  <r>
    <x v="27"/>
    <x v="13"/>
    <s v="NLD"/>
    <n v="138"/>
    <n v="4935"/>
    <n v="3400.5709752953267"/>
    <n v="14.16043412601295"/>
    <n v="16.5928"/>
    <n v="1288.1720276336246"/>
    <n v="0.12739990970109483"/>
    <n v="5.3914949999999999"/>
    <n v="55.4"/>
    <n v="850.6"/>
    <n v="809"/>
    <n v="202"/>
    <n v="342"/>
    <n v="2.3199999999999998"/>
    <n v="2.84"/>
    <n v="4.41777"/>
    <n v="4.4144295835620397"/>
    <n v="1.6230548491515597"/>
    <n v="0.93918499999999994"/>
    <n v="136"/>
    <n v="139"/>
    <n v="2.4826199999999998"/>
    <m/>
    <m/>
    <m/>
    <m/>
    <m/>
    <m/>
    <m/>
    <m/>
    <n v="0"/>
    <n v="0"/>
    <n v="1"/>
    <n v="1"/>
    <s v="PEG"/>
    <s v="GBR"/>
    <n v="0.31"/>
    <m/>
    <n v="8.1027433276176453E-2"/>
    <n v="-4.4020782224833965E-3"/>
    <n v="2.3199999704957008E-2"/>
    <m/>
    <m/>
    <n v="2.9507242143154144E-2"/>
    <n v="5.1520191133022308E-2"/>
    <n v="5.0043545663356781E-2"/>
    <m/>
    <m/>
    <m/>
    <m/>
    <m/>
    <n v="2.8400000184774399E-2"/>
    <m/>
    <m/>
    <m/>
    <n v="9.3989605084061623E-3"/>
  </r>
  <r>
    <x v="28"/>
    <x v="13"/>
    <s v="NLD"/>
    <n v="138"/>
    <n v="5003"/>
    <n v="3407.0386114757184"/>
    <n v="14.187649852300879"/>
    <n v="17.511099999999999"/>
    <n v="1361.6516992243585"/>
    <n v="0.12080181744986541"/>
    <n v="5.4516609999999996"/>
    <n v="22.8"/>
    <n v="869.3"/>
    <n v="796.6"/>
    <n v="203"/>
    <n v="352"/>
    <n v="2.4900000000000002"/>
    <n v="2.88"/>
    <n v="4.5443899999999999"/>
    <n v="4.4058691963396965"/>
    <n v="1.5722106072211106"/>
    <n v="0.90083200000000008"/>
    <n v="147"/>
    <n v="150"/>
    <n v="2.4894221000000001"/>
    <m/>
    <m/>
    <m/>
    <m/>
    <m/>
    <m/>
    <m/>
    <m/>
    <n v="0"/>
    <n v="0"/>
    <n v="1"/>
    <n v="1"/>
    <s v="PEG"/>
    <s v="GBR"/>
    <n v="0.88"/>
    <m/>
    <n v="7.8705064952373505E-2"/>
    <n v="4.162004217505455E-3"/>
    <n v="2.4900000542402267E-2"/>
    <m/>
    <m/>
    <n v="2.8661519289016724E-2"/>
    <n v="5.0043545663356781E-2"/>
    <n v="4.864918440580368E-2"/>
    <m/>
    <m/>
    <m/>
    <m/>
    <m/>
    <n v="2.8799999505281448E-2"/>
    <m/>
    <m/>
    <m/>
    <n v="1.4531002379953861E-2"/>
  </r>
  <r>
    <x v="29"/>
    <x v="13"/>
    <s v="NLD"/>
    <n v="138"/>
    <n v="5070"/>
    <n v="3410.4529424421612"/>
    <n v="14.202124133697456"/>
    <n v="16.952100000000002"/>
    <n v="1393.8239902493681"/>
    <n v="0.14657159112568419"/>
    <n v="5.4602529999999998"/>
    <n v="52.7"/>
    <n v="892.8"/>
    <n v="847.3"/>
    <n v="219"/>
    <n v="374"/>
    <n v="3.24"/>
    <n v="3.14"/>
    <n v="4.7183200000000003"/>
    <n v="4.5030329355608618"/>
    <n v="1.5332492936040045"/>
    <n v="0.92009200000000002"/>
    <n v="148"/>
    <n v="150"/>
    <n v="2.4891991999999998"/>
    <m/>
    <m/>
    <m/>
    <m/>
    <m/>
    <m/>
    <m/>
    <m/>
    <n v="0"/>
    <n v="0"/>
    <n v="1"/>
    <n v="1"/>
    <s v="PEG"/>
    <s v="GBR"/>
    <n v="0.51999998000000003"/>
    <m/>
    <n v="8.6168505251407623E-2"/>
    <n v="-1.1003335239365697E-3"/>
    <n v="3.2400000840425491E-2"/>
    <m/>
    <m/>
    <n v="3.8273565471172333E-2"/>
    <n v="4.7894939780235291E-2"/>
    <n v="4.612940177321434E-2"/>
    <m/>
    <m/>
    <m/>
    <m/>
    <m/>
    <n v="3.1399998813867569E-2"/>
    <m/>
    <m/>
    <m/>
    <n v="1.5649832785129547E-2"/>
  </r>
  <r>
    <x v="30"/>
    <x v="13"/>
    <s v="NLD"/>
    <n v="138"/>
    <n v="5142"/>
    <n v="3328.9614376745703"/>
    <n v="13.857697395394407"/>
    <n v="16.501200000000001"/>
    <n v="1466.6157312332809"/>
    <n v="0.14811446200521336"/>
    <n v="5.8178039999999998"/>
    <n v="73.099999999999994"/>
    <n v="995.2"/>
    <n v="948.1"/>
    <n v="214"/>
    <n v="379"/>
    <n v="3.44"/>
    <n v="3.29"/>
    <n v="4.8922499999999998"/>
    <n v="4.3894757204187824"/>
    <n v="1.4717570141247194"/>
    <n v="0.88622299999999998"/>
    <n v="155"/>
    <n v="154"/>
    <n v="2.4857040000000001"/>
    <n v="645.6"/>
    <n v="300.5"/>
    <m/>
    <m/>
    <m/>
    <n v="17.549457550048828"/>
    <n v="158.40077209472656"/>
    <n v="48.975521087646484"/>
    <n v="0"/>
    <n v="0"/>
    <n v="1"/>
    <n v="1"/>
    <s v="PEG"/>
    <s v="GBR"/>
    <n v="0.47999998999999999"/>
    <n v="6.7702673375606537E-2"/>
    <n v="8.4808215498924255E-2"/>
    <n v="-6.9910003803670406E-3"/>
    <n v="3.4400001168251038E-2"/>
    <m/>
    <m/>
    <n v="3.6862697452306747E-2"/>
    <n v="4.7945514321327209E-2"/>
    <n v="4.6240948140621185E-2"/>
    <n v="5.667670164257288E-3"/>
    <n v="5.0267685204744339E-2"/>
    <m/>
    <m/>
    <m/>
    <n v="3.2900001853704453E-2"/>
    <n v="5.0552584230899811E-2"/>
    <n v="5.4021812975406647E-2"/>
    <n v="7.7303774654865265E-2"/>
    <n v="1.3704500161111355E-2"/>
  </r>
  <r>
    <x v="31"/>
    <x v="13"/>
    <s v="NLD"/>
    <n v="138"/>
    <n v="5221"/>
    <n v="3440.4398645979486"/>
    <n v="14.329334719492721"/>
    <n v="17.616099999999999"/>
    <n v="1500.7918894719051"/>
    <n v="0.14768936423156845"/>
    <n v="5.7164510000000002"/>
    <n v="29.2"/>
    <n v="977.6"/>
    <n v="904.5"/>
    <n v="222"/>
    <n v="395"/>
    <n v="3"/>
    <n v="3.24"/>
    <n v="5.0508699999999997"/>
    <n v="3.8435770511111822"/>
    <n v="1.4750396184287529"/>
    <n v="0.88145200000000001"/>
    <n v="153"/>
    <n v="152"/>
    <n v="2.4796367999999998"/>
    <n v="719.2"/>
    <n v="325.8"/>
    <m/>
    <m/>
    <m/>
    <n v="19.276742935180664"/>
    <n v="163.54388427734375"/>
    <n v="48.649787902832031"/>
    <n v="0"/>
    <n v="0"/>
    <n v="1"/>
    <n v="1"/>
    <s v="PEG"/>
    <s v="GBR"/>
    <n v="-0.5"/>
    <n v="8.8431546464562416E-3"/>
    <n v="8.0064892768859863E-2"/>
    <n v="6.1496924608945847E-2"/>
    <n v="2.9999999329447746E-2"/>
    <m/>
    <m/>
    <n v="3.2422710210084915E-2"/>
    <n v="4.7642186284065247E-2"/>
    <n v="4.6146009117364883E-2"/>
    <n v="-3.1019082292914391E-2"/>
    <n v="5.7012025266885757E-2"/>
    <m/>
    <m/>
    <m/>
    <n v="3.2400000840425491E-2"/>
    <n v="5.5243562906980515E-2"/>
    <n v="4.6940721571445465E-2"/>
    <n v="4.7604706138372421E-2"/>
    <n v="4.5748461037874222E-2"/>
  </r>
  <r>
    <x v="32"/>
    <x v="13"/>
    <s v="NLD"/>
    <n v="138"/>
    <n v="5305"/>
    <n v="3532.2715297735067"/>
    <n v="14.717897822899413"/>
    <n v="17.749199999999998"/>
    <n v="1532.5947647258308"/>
    <n v="0.13988825026317575"/>
    <n v="5.7638819999999997"/>
    <n v="30.4"/>
    <n v="997.8"/>
    <n v="909.5"/>
    <n v="222"/>
    <n v="406"/>
    <n v="2.4700000000000002"/>
    <n v="3.07"/>
    <n v="5.2094899999999997"/>
    <n v="3.8397061500525993"/>
    <n v="1.5018595977021283"/>
    <n v="0.86664799999999997"/>
    <n v="161"/>
    <n v="162"/>
    <n v="2.4892625000000002"/>
    <n v="762"/>
    <n v="360.5"/>
    <m/>
    <m/>
    <m/>
    <n v="17.948139190673828"/>
    <n v="167.8326416015625"/>
    <n v="51.058067321777344"/>
    <n v="0"/>
    <n v="0"/>
    <n v="1"/>
    <n v="1"/>
    <s v="PEG"/>
    <s v="GBR"/>
    <n v="-0.19"/>
    <n v="2.4988284334540367E-2"/>
    <n v="7.7211186289787292E-2"/>
    <n v="2.7941059321165085E-2"/>
    <n v="2.4700000882148743E-2"/>
    <m/>
    <m/>
    <n v="3.1404491513967514E-2"/>
    <n v="4.5806698501110077E-2"/>
    <n v="4.441196471452713E-2"/>
    <n v="-1.2825322337448597E-2"/>
    <n v="5.0634309649467468E-2"/>
    <m/>
    <m/>
    <m/>
    <n v="3.0700000002980232E-2"/>
    <n v="4.998490959405899E-2"/>
    <n v="4.3557018041610718E-2"/>
    <n v="5.278874933719635E-2"/>
    <n v="2.6320530101656914E-2"/>
  </r>
  <r>
    <x v="33"/>
    <x v="13"/>
    <s v="NLD"/>
    <n v="138"/>
    <n v="5389"/>
    <n v="3478.0004686502866"/>
    <n v="14.488246020177669"/>
    <n v="17.590699999999998"/>
    <n v="1561.7602399106318"/>
    <n v="0.14845428515536233"/>
    <n v="5.9123650000000003"/>
    <n v="33.9"/>
    <n v="1023"/>
    <n v="924.6"/>
    <n v="234"/>
    <n v="428"/>
    <n v="3.19"/>
    <n v="3.11"/>
    <n v="5.1197400000000002"/>
    <n v="3.6285988391211945"/>
    <n v="1.5106353368734409"/>
    <n v="0.85173399999999999"/>
    <n v="166"/>
    <n v="164"/>
    <n v="2.4857040000000001"/>
    <n v="828.6"/>
    <n v="404.8"/>
    <m/>
    <m/>
    <m/>
    <n v="16.832054138183594"/>
    <n v="172.97900390625"/>
    <n v="52.521286010742188"/>
    <n v="0"/>
    <n v="0"/>
    <n v="1"/>
    <n v="1"/>
    <s v="PEG"/>
    <s v="GBR"/>
    <n v="0.44"/>
    <n v="2.5818184018135071E-2"/>
    <n v="2.8170721605420113E-2"/>
    <n v="3.249569796025753E-3"/>
    <n v="3.189999982714653E-2"/>
    <m/>
    <m/>
    <n v="-1.7228173092007637E-2"/>
    <n v="4.539889469742775E-2"/>
    <n v="4.6194747090339661E-2"/>
    <n v="-2.2087454795837402E-2"/>
    <n v="5.5420566350221634E-2"/>
    <m/>
    <m/>
    <m/>
    <n v="3.1099999323487282E-2"/>
    <n v="5.4196465760469437E-2"/>
    <n v="2.3756867274641991E-2"/>
    <n v="2.7107810601592064E-2"/>
    <n v="1.7574785277247429E-2"/>
  </r>
  <r>
    <x v="34"/>
    <x v="13"/>
    <s v="NLD"/>
    <n v="138"/>
    <n v="5470"/>
    <n v="3475.9912730216511"/>
    <n v="14.479683769210681"/>
    <n v="17.4876"/>
    <n v="1642.1540568816611"/>
    <n v="0.14057572676120458"/>
    <n v="6.1340729999999999"/>
    <n v="127.7"/>
    <n v="1035"/>
    <n v="1039.9000000000001"/>
    <n v="236"/>
    <n v="444"/>
    <n v="2.77"/>
    <n v="3.12"/>
    <n v="5.03"/>
    <n v="3.5289616715242587"/>
    <n v="1.474176805330311"/>
    <n v="0.81639200000000001"/>
    <n v="171"/>
    <n v="175"/>
    <n v="2.4783563999999996"/>
    <n v="903.7"/>
    <n v="431.1"/>
    <m/>
    <m/>
    <m/>
    <n v="15.971969604492188"/>
    <n v="163.49174499511719"/>
    <n v="50.289749145507813"/>
    <n v="0"/>
    <n v="0"/>
    <n v="1"/>
    <n v="1"/>
    <s v="PEG"/>
    <s v="GBR"/>
    <n v="-0.73000001999999997"/>
    <n v="0.14784686267375946"/>
    <n v="2.9335999861359596E-2"/>
    <n v="3.9144508540630341E-2"/>
    <n v="2.7699999511241913E-2"/>
    <m/>
    <m/>
    <n v="-1.7528234049677849E-2"/>
    <n v="4.6864233911037445E-2"/>
    <n v="4.7700338065624237E-2"/>
    <n v="8.9173905551433563E-2"/>
    <n v="4.7484394162893295E-2"/>
    <m/>
    <m/>
    <m/>
    <n v="3.1199999153614044E-2"/>
    <n v="5.1718764007091522E-2"/>
    <n v="6.7529425024986267E-2"/>
    <n v="8.4742121398448944E-2"/>
    <n v="3.3422254025936127E-2"/>
  </r>
  <r>
    <x v="35"/>
    <x v="13"/>
    <s v="NLD"/>
    <n v="138"/>
    <n v="5551"/>
    <n v="3597.7291724203096"/>
    <n v="14.994336211262201"/>
    <n v="19.008299999999998"/>
    <n v="1710.9686442513873"/>
    <n v="0.13781842279358231"/>
    <n v="5.9525560000000004"/>
    <n v="29.9"/>
    <n v="1040.5"/>
    <n v="941.5"/>
    <n v="259"/>
    <n v="481"/>
    <n v="2.39"/>
    <n v="3.16"/>
    <n v="4.8532900000000003"/>
    <n v="3.1781577741375591"/>
    <n v="1.5359627732164209"/>
    <n v="0.8103189999999999"/>
    <n v="176"/>
    <n v="174"/>
    <n v="2.4848816"/>
    <n v="1021.9"/>
    <n v="479.7"/>
    <m/>
    <m/>
    <m/>
    <n v="14.46750545501709"/>
    <n v="166.21871948242188"/>
    <n v="51.495899200439453"/>
    <n v="0"/>
    <n v="0"/>
    <n v="1"/>
    <n v="1"/>
    <s v="PEG"/>
    <s v="GBR"/>
    <n v="-0.12"/>
    <n v="0.12083153426647186"/>
    <n v="1.2909840792417526E-2"/>
    <n v="3.7340617273002863E-3"/>
    <n v="2.3900000378489494E-2"/>
    <m/>
    <m/>
    <n v="-3.5131212323904037E-2"/>
    <n v="4.8041053116321564E-2"/>
    <n v="4.9790244549512863E-2"/>
    <n v="7.0389725267887115E-2"/>
    <n v="4.8213459551334381E-2"/>
    <m/>
    <m/>
    <m/>
    <n v="3.1599998474121094E-2"/>
    <n v="5.1607191562652588E-2"/>
    <n v="4.8592545092105865E-2"/>
    <n v="6.5396323800086975E-2"/>
    <n v="1.3817030936479568E-2"/>
  </r>
  <r>
    <x v="36"/>
    <x v="13"/>
    <s v="NLD"/>
    <n v="138"/>
    <n v="5632"/>
    <n v="3620.0714332260895"/>
    <n v="15.088826766576473"/>
    <n v="18.755199999999999"/>
    <n v="1822.9273188677166"/>
    <n v="0.14855392049761212"/>
    <n v="6.3218649999999998"/>
    <n v="-35"/>
    <n v="1175.0999999999999"/>
    <n v="1011.1"/>
    <n v="277"/>
    <n v="510"/>
    <n v="3.77"/>
    <n v="3.17"/>
    <n v="4.6765699999999999"/>
    <n v="2.9874370753926076"/>
    <n v="1.5672862428809184"/>
    <n v="0.76406300000000005"/>
    <n v="182"/>
    <n v="178"/>
    <n v="2.4962832000000001"/>
    <n v="1089.5999999999999"/>
    <n v="479.2"/>
    <m/>
    <m/>
    <m/>
    <n v="15.0028076171875"/>
    <n v="170.91574096679688"/>
    <n v="51.312355041503906"/>
    <n v="0"/>
    <n v="0"/>
    <n v="1"/>
    <n v="1"/>
    <s v="PEG"/>
    <s v="GBR"/>
    <n v="1.4299999000000001"/>
    <n v="8.0971792340278625E-2"/>
    <n v="1.4437198638916016E-2"/>
    <n v="1.877283863723278E-2"/>
    <n v="3.7700001150369644E-2"/>
    <m/>
    <m/>
    <n v="-3.6412414163351059E-2"/>
    <n v="5.0849612802267075E-2"/>
    <n v="5.2771136164665222E-2"/>
    <n v="3.2677721232175827E-2"/>
    <n v="5.7838417589664459E-2"/>
    <m/>
    <m/>
    <m/>
    <n v="3.1700000166893005E-2"/>
    <n v="5.9728443622589111E-2"/>
    <n v="4.1141264140605927E-2"/>
    <n v="4.6987928450107574E-2"/>
    <n v="2.8236418962478638E-2"/>
  </r>
  <r>
    <x v="37"/>
    <x v="13"/>
    <s v="NLD"/>
    <n v="138"/>
    <n v="5710"/>
    <n v="3508.3359503972069"/>
    <n v="14.616985579359898"/>
    <n v="18.1189"/>
    <n v="1811.6056625000265"/>
    <n v="0.14416051208384659"/>
    <n v="6.4608790000000003"/>
    <n v="-62.7"/>
    <n v="1269.9000000000001"/>
    <n v="1072.4000000000001"/>
    <n v="260"/>
    <n v="496"/>
    <n v="4.8600000000000003"/>
    <n v="3.31"/>
    <n v="4.6605699999999999"/>
    <n v="3.1962399990271595"/>
    <n v="1.6344386963983497"/>
    <n v="0.77782899999999999"/>
    <n v="184"/>
    <n v="182"/>
    <n v="2.4875046000000003"/>
    <n v="1077.7"/>
    <n v="480"/>
    <m/>
    <m/>
    <m/>
    <n v="15.644786834716797"/>
    <n v="170.13951110839844"/>
    <n v="51.511192321777344"/>
    <n v="0"/>
    <n v="1"/>
    <n v="1"/>
    <n v="1"/>
    <s v="PEG"/>
    <s v="GBR"/>
    <n v="0.47999998999999999"/>
    <n v="-3.3626586198806763E-2"/>
    <n v="5.081569030880928E-2"/>
    <n v="2.5945717934519053E-3"/>
    <n v="4.8599999397993088E-2"/>
    <m/>
    <m/>
    <n v="-3.4213110338896513E-3"/>
    <n v="5.4237000644207001E-2"/>
    <n v="5.4423198103904724E-2"/>
    <n v="-8.4745816886425018E-2"/>
    <n v="7.2223789989948273E-2"/>
    <m/>
    <m/>
    <m/>
    <n v="3.3100001513957977E-2"/>
    <n v="6.6103123128414154E-2"/>
    <n v="1.6436643898487091E-2"/>
    <n v="1.1969985440373421E-2"/>
    <n v="2.5597285479307175E-2"/>
  </r>
  <r>
    <x v="38"/>
    <x v="13"/>
    <s v="NLD"/>
    <n v="138"/>
    <n v="5786"/>
    <n v="3530.8259209979055"/>
    <n v="14.711883860910694"/>
    <n v="17.902200000000001"/>
    <n v="1778.1688901779917"/>
    <n v="0.14448290115697798"/>
    <n v="6.3234500000000002"/>
    <n v="-9.3000000000000007"/>
    <n v="1279.9000000000001"/>
    <n v="1126.7"/>
    <n v="266"/>
    <n v="515"/>
    <n v="3.01"/>
    <n v="3.31"/>
    <n v="4.6445699999999999"/>
    <n v="3.5456367512520703"/>
    <n v="1.6156693676646081"/>
    <n v="0.8066549999999999"/>
    <n v="183"/>
    <n v="194"/>
    <n v="2.4822345000000001"/>
    <n v="1109.7"/>
    <n v="489.8"/>
    <m/>
    <m/>
    <m/>
    <n v="15.308138847351074"/>
    <n v="160.75315856933594"/>
    <n v="49.862350463867188"/>
    <n v="0"/>
    <n v="0"/>
    <n v="1"/>
    <n v="1"/>
    <s v="PEG"/>
    <s v="GBR"/>
    <n v="-2.1500001000000002"/>
    <n v="0.11794853955507278"/>
    <n v="5.135786160826683E-2"/>
    <n v="3.7004545331001282E-2"/>
    <n v="3.0099999159574509E-2"/>
    <m/>
    <m/>
    <n v="-3.4330564085394144E-3"/>
    <n v="5.4790917783975601E-2"/>
    <n v="5.4979667067527771E-2"/>
    <n v="6.199394166469574E-2"/>
    <n v="4.5216627418994904E-2"/>
    <m/>
    <m/>
    <m/>
    <n v="3.3100001513957977E-2"/>
    <n v="4.8019785434007645E-2"/>
    <n v="6.8310558795928955E-2"/>
    <n v="8.4607668220996857E-2"/>
    <n v="3.3552274107933044E-2"/>
  </r>
  <r>
    <x v="39"/>
    <x v="13"/>
    <s v="NLD"/>
    <n v="138"/>
    <n v="5862"/>
    <n v="3671.2542662860624"/>
    <n v="15.304412014138164"/>
    <n v="18.417200000000001"/>
    <n v="1880.3282381828283"/>
    <n v="0.13681813354492939"/>
    <n v="6.3370749999999996"/>
    <n v="2"/>
    <n v="1311.3"/>
    <n v="1172"/>
    <n v="274"/>
    <n v="541"/>
    <n v="2.0699999999999998"/>
    <n v="3.27"/>
    <n v="4.5965699999999998"/>
    <n v="3.6498181906808691"/>
    <n v="1.5710570326327113"/>
    <n v="0.77070899999999998"/>
    <n v="191"/>
    <n v="197"/>
    <n v="2.4806628000000002"/>
    <n v="1174.0999999999999"/>
    <n v="505.3"/>
    <m/>
    <m/>
    <m/>
    <n v="14.81535816192627"/>
    <n v="157.57279968261719"/>
    <n v="48.78765869140625"/>
    <n v="0"/>
    <n v="0"/>
    <n v="1"/>
    <n v="1"/>
    <s v="PEG"/>
    <s v="GBR"/>
    <n v="-0.03"/>
    <n v="0.13124535977840424"/>
    <n v="4.501400887966156E-2"/>
    <n v="3.1684760004281998E-2"/>
    <n v="2.070000022649765E-2"/>
    <m/>
    <m/>
    <n v="-1.0334649123251438E-2"/>
    <n v="5.5348657071590424E-2"/>
    <n v="5.5926639586687088E-2"/>
    <n v="7.7344119548797607E-2"/>
    <n v="4.2825654149055481E-2"/>
    <m/>
    <m/>
    <m/>
    <n v="3.2699998468160629E-2"/>
    <n v="4.6137966215610504E-2"/>
    <n v="7.1619398891925812E-2"/>
    <n v="9.0720593929290771E-2"/>
    <n v="2.6192380115389824E-2"/>
  </r>
  <r>
    <x v="40"/>
    <x v="13"/>
    <s v="NLD"/>
    <n v="138"/>
    <n v="5922"/>
    <n v="3782.9472092984952"/>
    <n v="15.773704912376468"/>
    <n v="19.2029"/>
    <n v="2000.4905895384513"/>
    <n v="0.13760374652075261"/>
    <n v="6.5156499999999999"/>
    <n v="-4.4000000000000004"/>
    <n v="1416.5"/>
    <n v="1238.0999999999999"/>
    <n v="281"/>
    <n v="556"/>
    <n v="3.64"/>
    <n v="3.25"/>
    <n v="4.5485600000000002"/>
    <n v="3.6247227497479533"/>
    <n v="1.6153284843044036"/>
    <n v="0.72997900000000004"/>
    <n v="200"/>
    <n v="204"/>
    <n v="2.4826199999999998"/>
    <n v="1224.2"/>
    <n v="518.6"/>
    <m/>
    <m/>
    <m/>
    <n v="14.137065887451172"/>
    <n v="156.77622985839844"/>
    <n v="48.468719482421875"/>
    <n v="0"/>
    <n v="0"/>
    <n v="1"/>
    <n v="1"/>
    <s v="PEG"/>
    <s v="GBR"/>
    <n v="0.87"/>
    <n v="-1.4443241059780121E-2"/>
    <n v="4.6973269432783127E-2"/>
    <n v="2.4310577660799026E-2"/>
    <n v="3.6400001496076584E-2"/>
    <m/>
    <m/>
    <n v="-1.0444744490087032E-2"/>
    <n v="5.7418014854192734E-2"/>
    <n v="5.8024059981107712E-2"/>
    <n v="-6.4995825290679932E-2"/>
    <n v="5.6746777147054672E-2"/>
    <m/>
    <m/>
    <m/>
    <n v="3.2499998807907104E-2"/>
    <n v="5.3058475255966187E-2"/>
    <n v="1.9186433404684067E-2"/>
    <n v="1.4695780351758003E-2"/>
    <n v="3.0355289578437805E-2"/>
  </r>
  <r>
    <x v="41"/>
    <x v="13"/>
    <s v="NLD"/>
    <n v="138"/>
    <n v="5984"/>
    <n v="3862.7039086883997"/>
    <n v="16.110588715303837"/>
    <n v="20.3673"/>
    <n v="2201.9429473949822"/>
    <n v="0.13232222948587372"/>
    <n v="6.6986189999999999"/>
    <n v="-130.9"/>
    <n v="1679.1"/>
    <n v="1355.3"/>
    <n v="283"/>
    <n v="573"/>
    <n v="3.17"/>
    <n v="3.52"/>
    <n v="4.7844100000000003"/>
    <n v="3.7701329036377196"/>
    <n v="1.6267976573757303"/>
    <n v="0.67886999999999997"/>
    <n v="206"/>
    <n v="208"/>
    <n v="2.4852673999999997"/>
    <n v="1336.5"/>
    <n v="539.79999999999995"/>
    <m/>
    <m/>
    <m/>
    <n v="13.978673934936523"/>
    <n v="154.54843139648438"/>
    <n v="47.462455749511719"/>
    <n v="0"/>
    <n v="0"/>
    <n v="1"/>
    <n v="1"/>
    <s v="PEG"/>
    <s v="GBR"/>
    <n v="-0.25"/>
    <n v="0.15398892760276794"/>
    <n v="0.11138275265693665"/>
    <n v="-5.0078440457582474E-2"/>
    <n v="3.1700000166893005E-2"/>
    <m/>
    <m/>
    <n v="5.1851574331521988E-2"/>
    <n v="5.9531174600124359E-2"/>
    <n v="5.6596554815769196E-2"/>
    <n v="9.8745368421077728E-2"/>
    <n v="5.6024007499217987E-2"/>
    <m/>
    <m/>
    <m/>
    <n v="3.5199999809265137E-2"/>
    <n v="6.1556119471788406E-2"/>
    <n v="9.3068584799766541E-2"/>
    <n v="0.13292030990123749"/>
    <n v="-9.1892201453447342E-3"/>
  </r>
  <r>
    <x v="42"/>
    <x v="13"/>
    <s v="NLD"/>
    <n v="138"/>
    <n v="6068"/>
    <n v="3918.0594325100587"/>
    <n v="16.345031301304729"/>
    <n v="20.903199999999998"/>
    <n v="2309.9660589620798"/>
    <n v="0.14881820391528239"/>
    <n v="6.7704190000000004"/>
    <n v="-131.80000000000001"/>
    <n v="1797.3"/>
    <n v="1440.8"/>
    <n v="299"/>
    <n v="600"/>
    <n v="3.91"/>
    <n v="3.71"/>
    <n v="5.0202600000000004"/>
    <n v="3.4391805962989186"/>
    <n v="1.6784895845196925"/>
    <n v="0.65309700000000004"/>
    <n v="213"/>
    <n v="225"/>
    <n v="2.4820289999999998"/>
    <n v="1368.1"/>
    <n v="559.29999999999995"/>
    <m/>
    <m/>
    <m/>
    <n v="14.560880661010742"/>
    <n v="152.54348754882813"/>
    <n v="47.088794708251953"/>
    <n v="0"/>
    <n v="0"/>
    <n v="1"/>
    <n v="1"/>
    <s v="PEG"/>
    <s v="GBR"/>
    <n v="0.70999997999999997"/>
    <n v="4.1078314185142517E-2"/>
    <n v="0.10696674883365631"/>
    <n v="-4.241136834025383E-3"/>
    <n v="3.9099998772144318E-2"/>
    <m/>
    <m/>
    <n v="4.9295525997877121E-2"/>
    <n v="5.7671219110488892E-2"/>
    <n v="5.4961845278739929E-2"/>
    <n v="-8.9065916836261749E-3"/>
    <n v="7.2029568254947662E-2"/>
    <m/>
    <m/>
    <m/>
    <n v="3.7099998444318771E-2"/>
    <n v="7.1388028562068939E-2"/>
    <n v="5.8265704661607742E-2"/>
    <n v="7.350187748670578E-2"/>
    <n v="1.7429430037736893E-2"/>
  </r>
  <r>
    <x v="43"/>
    <x v="13"/>
    <s v="NLD"/>
    <n v="138"/>
    <n v="6164"/>
    <n v="4048.5074626865671"/>
    <n v="16.900966024804234"/>
    <n v="20.5639"/>
    <n v="2414.3895450757727"/>
    <n v="0.17388453361067893"/>
    <n v="7.0379379999999996"/>
    <n v="-233.8"/>
    <n v="1949.9"/>
    <n v="1427.8"/>
    <n v="602"/>
    <n v="916"/>
    <n v="4.88"/>
    <n v="3.5"/>
    <n v="4.9819899999999997"/>
    <n v="3.4338888413005995"/>
    <n v="1.7804200032305837"/>
    <n v="0.64132699999999998"/>
    <n v="227"/>
    <n v="239"/>
    <n v="2.4925000000000002"/>
    <n v="1502.2"/>
    <n v="575.5"/>
    <m/>
    <m/>
    <m/>
    <n v="14.719980239868164"/>
    <n v="154.76524353027344"/>
    <n v="46.945896148681641"/>
    <n v="0"/>
    <n v="0"/>
    <n v="1"/>
    <n v="1"/>
    <s v="PEG"/>
    <s v="GBR"/>
    <n v="0.75"/>
    <n v="1.0376780293881893E-2"/>
    <n v="4.7338735312223434E-2"/>
    <n v="2.4145744740962982E-2"/>
    <n v="4.8799999058246613E-2"/>
    <m/>
    <m/>
    <n v="-7.6231113635003567E-3"/>
    <n v="5.4961845278739929E-2"/>
    <n v="5.5384043604135513E-2"/>
    <n v="-4.3819684535264969E-2"/>
    <n v="7.4966505169868469E-2"/>
    <m/>
    <m/>
    <m/>
    <n v="3.5000000149011612E-2"/>
    <n v="7.1681499481201172E-2"/>
    <n v="3.1178725883364677E-2"/>
    <n v="2.9174169525504112E-2"/>
    <n v="3.6472871899604797E-2"/>
  </r>
  <r>
    <x v="44"/>
    <x v="13"/>
    <s v="NLD"/>
    <n v="138"/>
    <n v="6277"/>
    <n v="3868.283415644416"/>
    <n v="16.439012198823349"/>
    <n v="18.753699999999998"/>
    <m/>
    <m/>
    <n v="7.0379379999999996"/>
    <m/>
    <n v="1437.79"/>
    <n v="1160.1199999999999"/>
    <n v="686.58815382608032"/>
    <n v="989.58815382608032"/>
    <n v="3"/>
    <n v="3.7040000000000002"/>
    <n v="4.9437300000000004"/>
    <n v="3.8208098115921452"/>
    <n v="1.7804200032305837"/>
    <n v="0.63668799999999992"/>
    <n v="246"/>
    <n v="354"/>
    <n v="2.4622000000000002"/>
    <n v="1496.6"/>
    <n v="586.79999999999995"/>
    <m/>
    <m/>
    <m/>
    <n v="15.08441162109375"/>
    <n v="144.15444946289063"/>
    <n v="44.537445068359375"/>
    <n v="0"/>
    <n v="0"/>
    <n v="0"/>
    <n v="0"/>
    <s v="FLOAT"/>
    <s v="HYBRID"/>
    <m/>
    <n v="5.6885574012994766E-3"/>
    <n v="4.7704380005598068E-2"/>
    <n v="2.8237110003829002E-2"/>
    <n v="2.9999999329447746E-2"/>
    <m/>
    <m/>
    <n v="-7.6796622015535831E-3"/>
    <n v="5.5384043604135513E-2"/>
    <n v="5.5812664330005646E-2"/>
    <n v="-4.6030201017856598E-2"/>
    <n v="5.7159800082445145E-2"/>
    <m/>
    <m/>
    <m/>
    <n v="3.48999984562397E-2"/>
    <n v="5.4528724402189255E-2"/>
    <n v="2.6759292930364609E-2"/>
    <n v="2.5596946477890015E-2"/>
    <n v="2.9118554666638374E-2"/>
  </r>
  <r>
    <x v="45"/>
    <x v="13"/>
    <s v="NLD"/>
    <n v="138"/>
    <n v="6395"/>
    <n v="3925.6810007818608"/>
    <n v="15.565968394867856"/>
    <n v="17.972899999999999"/>
    <m/>
    <m/>
    <n v="8.093629"/>
    <m/>
    <n v="1052.08"/>
    <n v="811.26"/>
    <n v="949.97297492869541"/>
    <n v="1259.9729749286953"/>
    <n v="2.76"/>
    <n v="3.7989999999999999"/>
    <n v="5.2248000000000001"/>
    <n v="4.6021777848831249"/>
    <n v="1.8222599408507376"/>
    <n v="0.60723700000000003"/>
    <n v="289"/>
    <n v="507"/>
    <n v="2.4695999999999998"/>
    <n v="1662.6"/>
    <n v="604.1"/>
    <m/>
    <m/>
    <m/>
    <n v="13.242012023925781"/>
    <n v="130.10061645507813"/>
    <n v="41.216892242431641"/>
    <n v="0"/>
    <n v="0"/>
    <n v="0"/>
    <n v="0"/>
    <s v="FLOAT"/>
    <s v="HYBRID"/>
    <m/>
    <n v="6.2577806413173676E-2"/>
    <n v="0.11231984198093414"/>
    <n v="-5.9014588594436646E-2"/>
    <n v="2.759999968111515E-2"/>
    <m/>
    <m/>
    <n v="5.6853834539651871E-2"/>
    <n v="5.5466003715991974E-2"/>
    <n v="5.2482191473245621E-2"/>
    <n v="1.0970612987875938E-2"/>
    <n v="7.3237985372543335E-2"/>
    <m/>
    <m/>
    <m/>
    <n v="3.9500001817941666E-2"/>
    <n v="7.4041448533535004E-2"/>
    <n v="4.9932725727558136E-2"/>
    <n v="8.6906664073467255E-2"/>
    <n v="-1.5707295387983322E-2"/>
  </r>
  <r>
    <x v="46"/>
    <x v="13"/>
    <s v="NLD"/>
    <n v="138"/>
    <n v="6516"/>
    <n v="3956.1870779619398"/>
    <n v="15.304004287901641"/>
    <n v="17.253900000000002"/>
    <m/>
    <m/>
    <n v="9.0085610000000003"/>
    <m/>
    <n v="941.1"/>
    <n v="626.74"/>
    <n v="1229.5241139807217"/>
    <n v="1572.5241139807217"/>
    <n v="1.84"/>
    <n v="3.7879999999999998"/>
    <n v="5.5058600000000002"/>
    <n v="2.4817761392693667"/>
    <n v="1.9826757948292431"/>
    <n v="0.600939"/>
    <n v="343"/>
    <n v="543"/>
    <n v="2.3915000000000002"/>
    <n v="2029"/>
    <n v="633.5"/>
    <m/>
    <m/>
    <m/>
    <n v="13.764922142028809"/>
    <n v="125.26631164550781"/>
    <n v="38.954952239990234"/>
    <n v="0"/>
    <n v="0"/>
    <n v="0"/>
    <n v="0"/>
    <s v="FLOAT"/>
    <s v="HYBRID"/>
    <m/>
    <n v="0.21933425962924957"/>
    <n v="0.10627563297748566"/>
    <n v="0.1038646325469017"/>
    <n v="1.8400000408291817E-2"/>
    <m/>
    <m/>
    <n v="5.3793445229530334E-2"/>
    <n v="5.2482191473245621E-2"/>
    <n v="4.9803111702203751E-2"/>
    <n v="0.15960580110549927"/>
    <n v="6.2505967915058136E-2"/>
    <m/>
    <m/>
    <m/>
    <n v="4.0899999439716339E-2"/>
    <n v="7.2482280433177948E-2"/>
    <n v="0.12836045026779175"/>
    <n v="0.16308538615703583"/>
    <n v="6.1132315546274185E-2"/>
  </r>
  <r>
    <x v="47"/>
    <x v="13"/>
    <s v="NLD"/>
    <n v="138"/>
    <n v="6654"/>
    <n v="3626.6133152990683"/>
    <n v="13.543646261712345"/>
    <n v="18.808199999999999"/>
    <m/>
    <m/>
    <n v="9.5715959999999995"/>
    <m/>
    <n v="486.84"/>
    <n v="383.79"/>
    <n v="1528.3909752129703"/>
    <n v="1903.3909752129703"/>
    <n v="2.68"/>
    <n v="3.9060000000000001"/>
    <n v="6.4395100000000003"/>
    <n v="2.8698881715576876"/>
    <n v="2.1308067311040277"/>
    <n v="0.66227400000000003"/>
    <n v="577"/>
    <n v="704"/>
    <n v="2.3824999999999998"/>
    <n v="2486.3000000000002"/>
    <n v="668.4"/>
    <m/>
    <m/>
    <m/>
    <n v="12.640482902526855"/>
    <n v="121.55616760253906"/>
    <n v="38.986038208007813"/>
    <n v="0"/>
    <n v="0"/>
    <n v="0"/>
    <n v="0"/>
    <s v="FLOAT"/>
    <s v="HYBRID"/>
    <m/>
    <n v="0.15254339575767517"/>
    <n v="0.21937698125839233"/>
    <n v="-2.8616011142730713E-2"/>
    <n v="2.6799999177455902E-2"/>
    <m/>
    <m/>
    <n v="0.16957387328147888"/>
    <n v="4.9803111702203751E-2"/>
    <n v="4.2582269757986069E-2"/>
    <n v="8.6440280079841614E-2"/>
    <n v="5.6099653244018555E-2"/>
    <m/>
    <m/>
    <m/>
    <n v="4.1200000792741776E-2"/>
    <n v="6.0948923230171204E-2"/>
    <n v="0.12872005999088287"/>
    <n v="0.18935908377170563"/>
    <n v="-9.080059826374054E-4"/>
  </r>
  <r>
    <x v="48"/>
    <x v="13"/>
    <s v="NLD"/>
    <n v="138"/>
    <n v="6752"/>
    <n v="3352.2193424170619"/>
    <n v="12.533708373844158"/>
    <n v="11.7105"/>
    <m/>
    <m/>
    <n v="11.40146"/>
    <m/>
    <n v="311.93"/>
    <n v="181.57"/>
    <n v="1891"/>
    <n v="2309"/>
    <n v="2.99"/>
    <n v="4.2370000000000001"/>
    <n v="7.3731499999999999"/>
    <n v="3.5814652334172381"/>
    <n v="2.8842805165423981"/>
    <n v="0.73413600000000001"/>
    <n v="604"/>
    <n v="1074"/>
    <n v="2.1255999999999999"/>
    <n v="2852.8998999999999"/>
    <n v="692.5"/>
    <m/>
    <m/>
    <m/>
    <n v="11.944888114929199"/>
    <n v="111.90511322021484"/>
    <n v="34.306968688964844"/>
    <n v="0"/>
    <n v="0"/>
    <n v="0"/>
    <n v="0"/>
    <s v="FLOAT"/>
    <s v="HYBRID"/>
    <m/>
    <n v="-3.686181828379631E-2"/>
    <n v="0.18703614175319672"/>
    <n v="-2.2243216633796692E-2"/>
    <n v="2.9899999499320984E-2"/>
    <m/>
    <m/>
    <n v="0.14498618245124817"/>
    <n v="4.2049959301948547E-2"/>
    <n v="3.6725297570228577E-2"/>
    <m/>
    <m/>
    <m/>
    <m/>
    <m/>
    <n v="4.5200001448392868E-2"/>
    <m/>
    <n v="7.1289665997028351E-2"/>
    <n v="0.10006077587604523"/>
    <n v="3.828391432762146E-3"/>
  </r>
  <r>
    <x v="49"/>
    <x v="13"/>
    <s v="NLD"/>
    <n v="138"/>
    <n v="6805"/>
    <n v="4121.8839088905215"/>
    <n v="13.938834916462541"/>
    <n v="15.4415"/>
    <m/>
    <m/>
    <n v="12.38677"/>
    <m/>
    <n v="1441.02"/>
    <n v="675.99"/>
    <n v="2288"/>
    <n v="2761"/>
    <n v="3.87"/>
    <n v="6.29"/>
    <n v="8.9357199999999999"/>
    <n v="4.3945567647323678"/>
    <n v="3.8542529491737918"/>
    <n v="0.62969600000000003"/>
    <n v="744"/>
    <n v="852"/>
    <n v="2.5545"/>
    <n v="3772.8"/>
    <n v="718.5"/>
    <m/>
    <m/>
    <m/>
    <n v="12.525026321411133"/>
    <n v="119.16330718994141"/>
    <n v="35.259063720703125"/>
    <n v="0"/>
    <n v="0"/>
    <n v="0"/>
    <n v="0"/>
    <s v="FLOAT"/>
    <s v="HYBRID"/>
    <m/>
    <n v="0.16226699948310852"/>
    <n v="0.25051188468933105"/>
    <n v="-5.3451713174581528E-2"/>
    <n v="3.8699999451637268E-2"/>
    <m/>
    <m/>
    <n v="0.21192705631256104"/>
    <n v="3.8584835827350616E-2"/>
    <n v="3.1837590038776398E-2"/>
    <m/>
    <m/>
    <m/>
    <m/>
    <m/>
    <n v="5.000000074505806E-2"/>
    <m/>
    <n v="0.1505197137594223"/>
    <n v="0.21451976895332336"/>
    <n v="-7.3758568614721298E-3"/>
  </r>
  <r>
    <x v="50"/>
    <x v="13"/>
    <s v="NLD"/>
    <n v="138"/>
    <n v="6848"/>
    <n v="4219.9021612149527"/>
    <n v="15.815904577856632"/>
    <n v="17.603300000000001"/>
    <m/>
    <m/>
    <n v="13.653600000000001"/>
    <m/>
    <n v="1714.64"/>
    <n v="823.94"/>
    <n v="2403"/>
    <n v="2893"/>
    <n v="3.65"/>
    <n v="6.86"/>
    <n v="10.4983"/>
    <n v="3.2210432405275511"/>
    <n v="4.2484382988332934"/>
    <n v="0.61973900000000004"/>
    <n v="917"/>
    <n v="935"/>
    <n v="2.9054000000000002"/>
    <n v="4322.2002000000002"/>
    <n v="758.9"/>
    <m/>
    <m/>
    <m/>
    <n v="13.158751487731934"/>
    <n v="122.90612030029297"/>
    <n v="35.698173522949219"/>
    <n v="0"/>
    <n v="0"/>
    <n v="0"/>
    <n v="0"/>
    <s v="FLOAT"/>
    <s v="HYBRID"/>
    <n v="0"/>
    <n v="-0.24908199906349182"/>
    <n v="0.20670653879642487"/>
    <n v="-2.2281236946582794E-2"/>
    <n v="3.6499999463558197E-2"/>
    <m/>
    <m/>
    <n v="0.17486895620822906"/>
    <n v="3.1837586313486099E-2"/>
    <n v="2.7098841965198517E-2"/>
    <m/>
    <m/>
    <m/>
    <m/>
    <m/>
    <n v="5.559999868273735E-2"/>
    <m/>
    <n v="2.0665187388658524E-2"/>
    <n v="2.6501163840293884E-2"/>
    <n v="7.1093812584877014E-3"/>
  </r>
  <r>
    <x v="51"/>
    <x v="13"/>
    <s v="NLD"/>
    <n v="138"/>
    <n v="6921"/>
    <n v="4431.3964744979057"/>
    <n v="18.480191670418062"/>
    <n v="19.863"/>
    <n v="5792"/>
    <n v="0.24274861878453038"/>
    <n v="11.894119999999999"/>
    <n v="-130"/>
    <n v="1173.54"/>
    <n v="669.93"/>
    <n v="2380"/>
    <n v="2903"/>
    <n v="3.99"/>
    <n v="5.88"/>
    <n v="9.2898399999999999"/>
    <n v="5.701746311077649"/>
    <n v="4.5735447423114453"/>
    <n v="0.72526100000000004"/>
    <n v="847"/>
    <n v="1032"/>
    <n v="2.972"/>
    <n v="3633.3"/>
    <n v="837.8"/>
    <m/>
    <m/>
    <m/>
    <n v="15.760418891906738"/>
    <n v="119.32271575927734"/>
    <n v="34.310794830322266"/>
    <n v="1"/>
    <n v="1"/>
    <n v="0"/>
    <n v="0"/>
    <s v="FLOAT"/>
    <s v="HYBRID"/>
    <n v="0"/>
    <n v="-0.15922383964061737"/>
    <n v="-8.8011220097541809E-2"/>
    <n v="0.10385835915803909"/>
    <n v="3.9900001138448715E-2"/>
    <m/>
    <m/>
    <n v="-0.11511006206274033"/>
    <n v="2.7098841965198517E-2"/>
    <n v="3.0623968690633774E-2"/>
    <m/>
    <m/>
    <m/>
    <m/>
    <m/>
    <n v="5.2099999040365219E-2"/>
    <m/>
    <n v="-4.7959364950656891E-2"/>
    <n v="-0.1131875291466713"/>
    <n v="7.1879178285598755E-2"/>
  </r>
  <r>
    <x v="52"/>
    <x v="13"/>
    <s v="NLD"/>
    <n v="138"/>
    <n v="7032"/>
    <n v="4599.2150170648465"/>
    <n v="19.385038120822372"/>
    <n v="21.570399999999999"/>
    <n v="5523"/>
    <n v="0.19934818033677348"/>
    <n v="10.48653"/>
    <n v="-172"/>
    <n v="1063.76"/>
    <n v="602.37"/>
    <n v="2203"/>
    <n v="2750.6519779581508"/>
    <n v="3.55"/>
    <n v="5.81"/>
    <n v="8.0813900000000007"/>
    <n v="6.8279191720108532"/>
    <n v="4.191465722891369"/>
    <n v="0.80298900000000006"/>
    <n v="776"/>
    <n v="1123"/>
    <n v="2.5975999999999999"/>
    <n v="3182"/>
    <n v="868.4"/>
    <m/>
    <m/>
    <m/>
    <n v="16.375394821166992"/>
    <n v="115.86717224121094"/>
    <n v="35.094589233398438"/>
    <n v="0"/>
    <n v="0"/>
    <n v="0"/>
    <n v="0"/>
    <s v="FLOAT"/>
    <s v="HYBRID"/>
    <n v="0"/>
    <n v="-0.22420945763587952"/>
    <n v="-9.6876271069049835E-2"/>
    <n v="0.12488560378551483"/>
    <n v="3.5500001162290573E-2"/>
    <m/>
    <m/>
    <n v="-0.13008297979831696"/>
    <n v="3.320670872926712E-2"/>
    <n v="3.8172271102666855E-2"/>
    <m/>
    <m/>
    <m/>
    <m/>
    <m/>
    <n v="4.8599999397993088E-2"/>
    <m/>
    <n v="-5.5681992322206497E-2"/>
    <n v="-0.14778126776218414"/>
    <n v="8.0192804336547852E-2"/>
  </r>
  <r>
    <x v="53"/>
    <x v="13"/>
    <s v="NLD"/>
    <n v="138"/>
    <n v="7150"/>
    <n v="4634.9986013986017"/>
    <n v="19.486154227480146"/>
    <n v="21.208500000000001"/>
    <n v="5323"/>
    <n v="0.16569603606988539"/>
    <n v="10.13463"/>
    <n v="-32"/>
    <n v="1069.32"/>
    <n v="651.54"/>
    <n v="2201"/>
    <n v="2765.6921254100707"/>
    <n v="2.62"/>
    <n v="6.03"/>
    <n v="8.0076400000000003"/>
    <n v="7.065043126216171"/>
    <n v="3.9995352111160418"/>
    <n v="0.88865799999999995"/>
    <n v="776"/>
    <n v="807"/>
    <n v="2.5575000000000001"/>
    <n v="3360.2"/>
    <n v="867.3"/>
    <m/>
    <m/>
    <m/>
    <n v="16.556238174438477"/>
    <n v="118.19862365722656"/>
    <n v="34.804988861083984"/>
    <n v="0"/>
    <n v="0"/>
    <n v="0"/>
    <n v="0"/>
    <s v="FLOAT"/>
    <s v="HYBRID"/>
    <n v="0"/>
    <n v="6.2752924859523773E-2"/>
    <n v="3.1591176986694336E-2"/>
    <n v="2.584945410490036E-2"/>
    <n v="2.6200000196695328E-2"/>
    <m/>
    <m/>
    <n v="-9.1259051114320755E-3"/>
    <n v="4.0717080235481262E-2"/>
    <n v="4.1092082858085632E-2"/>
    <m/>
    <m/>
    <m/>
    <m/>
    <m/>
    <n v="4.6300001442432404E-2"/>
    <m/>
    <n v="3.7316307425498962E-2"/>
    <n v="4.6144768595695496E-2"/>
    <n v="2.6024727150797844E-2"/>
  </r>
  <r>
    <x v="54"/>
    <x v="13"/>
    <s v="NLD"/>
    <n v="138"/>
    <n v="7264"/>
    <n v="4895.4949063876657"/>
    <n v="20.539514959538064"/>
    <n v="21.252099999999999"/>
    <n v="5598"/>
    <n v="0.15702036441586281"/>
    <n v="10.20501"/>
    <n v="24"/>
    <n v="1272.04"/>
    <n v="851.84"/>
    <n v="2219"/>
    <n v="2796.1360532032513"/>
    <n v="4.1900000000000004"/>
    <n v="5.6"/>
    <n v="7.9339000000000004"/>
    <n v="6.0702933225947087"/>
    <n v="3.8724134690803216"/>
    <n v="0.86314299999999999"/>
    <n v="737"/>
    <n v="737"/>
    <n v="2.6171000000000002"/>
    <n v="3399.1001000000001"/>
    <n v="899.3"/>
    <m/>
    <m/>
    <m/>
    <n v="15.747824668884277"/>
    <n v="113.85506439208984"/>
    <n v="35.359115600585938"/>
    <n v="0"/>
    <n v="0"/>
    <n v="0"/>
    <n v="0"/>
    <s v="FLOAT"/>
    <s v="HYBRID"/>
    <n v="0"/>
    <n v="1.8492687493562698E-2"/>
    <n v="3.4451626241207123E-2"/>
    <n v="8.7922975420951843E-2"/>
    <n v="4.1900001466274261E-2"/>
    <m/>
    <m/>
    <n v="-9.2087052762508392E-3"/>
    <n v="4.3660331517457962E-2"/>
    <n v="4.406612366437912E-2"/>
    <m/>
    <m/>
    <m/>
    <m/>
    <m/>
    <n v="4.6999998390674591E-2"/>
    <m/>
    <n v="4.2800102382898331E-2"/>
    <n v="2.6322802528738976E-2"/>
    <n v="6.4911484718322754E-2"/>
  </r>
  <r>
    <x v="55"/>
    <x v="13"/>
    <s v="NLD"/>
    <n v="138"/>
    <n v="7366"/>
    <n v="5030.9767852294326"/>
    <n v="20.90840527203251"/>
    <n v="20.8049"/>
    <n v="5733"/>
    <n v="0.15785801500087215"/>
    <n v="10.13463"/>
    <n v="110"/>
    <n v="1340.37"/>
    <n v="928.01"/>
    <n v="2176"/>
    <n v="2769"/>
    <n v="3.1"/>
    <n v="4.54"/>
    <n v="7.7251799999999999"/>
    <n v="5.7858585822710369"/>
    <n v="3.8457069337654244"/>
    <n v="0.853792"/>
    <n v="779"/>
    <n v="699"/>
    <n v="2.4900000000000002"/>
    <n v="3781.7"/>
    <n v="969.8"/>
    <m/>
    <m/>
    <m/>
    <n v="15.137934684753418"/>
    <n v="117.40202331542969"/>
    <n v="34.445224761962891"/>
    <n v="0"/>
    <n v="0"/>
    <n v="1"/>
    <n v="1"/>
    <s v="PEG"/>
    <s v="HYBRID"/>
    <n v="0"/>
    <n v="0.14880780875682831"/>
    <n v="1.9918860867619514E-2"/>
    <n v="0.13927191495895386"/>
    <n v="3.0999999493360519E-2"/>
    <m/>
    <m/>
    <n v="-2.6307364925742149E-2"/>
    <n v="4.6226225793361664E-2"/>
    <n v="4.7475174069404602E-2"/>
    <m/>
    <m/>
    <m/>
    <m/>
    <m/>
    <n v="4.179999977350235E-2"/>
    <m/>
    <n v="8.6369886994361877E-2"/>
    <n v="8.7286584079265594E-2"/>
    <n v="8.5135959088802338E-2"/>
  </r>
  <r>
    <x v="56"/>
    <x v="13"/>
    <s v="NLD"/>
    <n v="138"/>
    <n v="7471"/>
    <n v="5357.7593360995852"/>
    <n v="22.011202810268877"/>
    <n v="21.715"/>
    <n v="5849"/>
    <n v="0.16823388613438195"/>
    <n v="9.7123550000000005"/>
    <n v="149"/>
    <n v="1356.41"/>
    <n v="914.01"/>
    <n v="2145"/>
    <n v="2772"/>
    <n v="2.84"/>
    <n v="4.01"/>
    <n v="7.51647"/>
    <n v="4.9942479307875907"/>
    <n v="3.8328884039534685"/>
    <n v="0.83030900000000007"/>
    <n v="833"/>
    <n v="689"/>
    <n v="2.4939"/>
    <n v="4159.2997999999998"/>
    <n v="1035.3"/>
    <m/>
    <m/>
    <m/>
    <n v="15.433416366577148"/>
    <n v="124.58065032958984"/>
    <n v="34.941535949707031"/>
    <n v="0"/>
    <n v="0"/>
    <n v="1"/>
    <n v="1"/>
    <s v="PEG"/>
    <s v="HYBRID"/>
    <n v="0.29250002000000003"/>
    <n v="0.13335184752941132"/>
    <n v="2.2676816210150719E-2"/>
    <n v="5.402461439371109E-2"/>
    <n v="2.8400000184774399E-2"/>
    <m/>
    <m/>
    <n v="-2.7016846463084221E-2"/>
    <n v="4.969366267323494E-2"/>
    <n v="5.1073506474494934E-2"/>
    <m/>
    <m/>
    <m/>
    <m/>
    <m/>
    <n v="3.9999999105930328E-2"/>
    <m/>
    <n v="6.4294569194316864E-2"/>
    <n v="8.0739542841911316E-2"/>
    <n v="4.1212305426597595E-2"/>
  </r>
  <r>
    <x v="57"/>
    <x v="13"/>
    <s v="NLD"/>
    <n v="138"/>
    <n v="7576"/>
    <n v="5504.1981256599793"/>
    <n v="22.714326705153287"/>
    <n v="22.343599999999999"/>
    <n v="6032"/>
    <n v="0.17390583554376657"/>
    <n v="9.7123550000000005"/>
    <n v="203"/>
    <n v="1441.78"/>
    <n v="1013.04"/>
    <n v="2186"/>
    <n v="2842"/>
    <n v="3.67"/>
    <n v="4.0199999999999996"/>
    <n v="7.8698899999999998"/>
    <n v="5.2467476620224192"/>
    <n v="3.9065977963371896"/>
    <n v="0.80208299999999999"/>
    <n v="788"/>
    <n v="645"/>
    <n v="2.4933999999999998"/>
    <n v="4340.5"/>
    <n v="1095.9000000000001"/>
    <m/>
    <m/>
    <m/>
    <n v="14.976346969604492"/>
    <n v="123.48394775390625"/>
    <n v="35.836521148681641"/>
    <n v="0"/>
    <n v="0"/>
    <n v="1"/>
    <n v="1"/>
    <s v="PEG"/>
    <s v="HYBRID"/>
    <n v="-0.25166654999999999"/>
    <n v="0.15111285448074341"/>
    <n v="0.10219703614711761"/>
    <n v="3.2375022768974304E-2"/>
    <n v="3.6699999123811722E-2"/>
    <m/>
    <m/>
    <n v="4.7019410878419876E-2"/>
    <n v="5.517762154340744E-2"/>
    <n v="5.2699711173772812E-2"/>
    <m/>
    <m/>
    <m/>
    <m/>
    <m/>
    <n v="4.010000079870224E-2"/>
    <m/>
    <n v="9.0022236108779907E-2"/>
    <n v="0.12852683663368225"/>
    <n v="3.4537509083747864E-2"/>
  </r>
  <r>
    <x v="58"/>
    <x v="13"/>
    <s v="NLD"/>
    <n v="138"/>
    <n v="7679"/>
    <n v="5719.5989061075661"/>
    <n v="23.359553474451392"/>
    <n v="22.911200000000001"/>
    <n v="6308"/>
    <n v="0.18357641090678503"/>
    <n v="9.7827339999999996"/>
    <n v="210"/>
    <n v="1549.83"/>
    <n v="1084.19"/>
    <n v="2200"/>
    <n v="2895"/>
    <n v="4.2300000000000004"/>
    <n v="3.9"/>
    <n v="8.2233099999999997"/>
    <n v="4.4881627042557151"/>
    <n v="3.9596541600415223"/>
    <n v="0.7625360000000001"/>
    <n v="820"/>
    <n v="698"/>
    <n v="2.4861"/>
    <n v="4547.7002000000002"/>
    <n v="1169.0999999999999"/>
    <m/>
    <m/>
    <m/>
    <n v="14.951438903808594"/>
    <n v="124.60433197021484"/>
    <n v="35.771064758300781"/>
    <n v="0"/>
    <n v="0"/>
    <n v="1"/>
    <n v="1"/>
    <s v="PEG"/>
    <s v="HYBRID"/>
    <n v="0.38625002000000003"/>
    <n v="8.4593981504440308E-2"/>
    <n v="0.10196292400360107"/>
    <n v="6.6706612706184387E-2"/>
    <n v="4.2300000786781311E-2"/>
    <m/>
    <m/>
    <n v="4.4907871633768082E-2"/>
    <n v="5.7055048644542694E-2"/>
    <n v="5.460294708609581E-2"/>
    <m/>
    <m/>
    <m/>
    <m/>
    <m/>
    <n v="3.880000114440918E-2"/>
    <m/>
    <n v="7.7444113790988922E-2"/>
    <n v="9.2501595616340637E-2"/>
    <n v="5.4503306746482849E-2"/>
  </r>
  <r>
    <x v="59"/>
    <x v="13"/>
    <s v="NLD"/>
    <n v="138"/>
    <n v="7782"/>
    <n v="5688.7907992803903"/>
    <n v="23.466683543097886"/>
    <n v="23.2454"/>
    <n v="6489"/>
    <n v="0.19294190167976577"/>
    <n v="9.7123550000000005"/>
    <n v="51"/>
    <n v="1628.56"/>
    <n v="1117.9000000000001"/>
    <n v="2188"/>
    <n v="2920"/>
    <n v="4.82"/>
    <n v="4.01"/>
    <n v="7.5435999999999996"/>
    <n v="5.6624126199405787"/>
    <n v="4.1031561760271105"/>
    <n v="0.74175299999999988"/>
    <n v="798"/>
    <n v="729"/>
    <n v="2.4899"/>
    <n v="4671.2002000000002"/>
    <n v="1222.9000000000001"/>
    <m/>
    <m/>
    <m/>
    <n v="14.503082275390625"/>
    <n v="121.09475708007813"/>
    <n v="34.335186004638672"/>
    <n v="0"/>
    <n v="0"/>
    <n v="1"/>
    <n v="1"/>
    <s v="PEG"/>
    <s v="HYBRID"/>
    <n v="0.70833349000000001"/>
    <n v="5.0753623247146606E-2"/>
    <n v="-2.5552656501531601E-2"/>
    <n v="1.1618012562394142E-2"/>
    <n v="4.8200000077486038E-2"/>
    <m/>
    <m/>
    <n v="-8.2656495273113251E-2"/>
    <n v="5.710383877158165E-2"/>
    <n v="6.2249135226011276E-2"/>
    <m/>
    <m/>
    <m/>
    <m/>
    <m/>
    <n v="3.9400000125169754E-2"/>
    <m/>
    <n v="2.1474624052643776E-2"/>
    <n v="1.6160430386662483E-2"/>
    <n v="2.9909007251262665E-2"/>
  </r>
  <r>
    <x v="60"/>
    <x v="13"/>
    <s v="NLD"/>
    <n v="138"/>
    <n v="7884"/>
    <n v="5602.5304414003049"/>
    <n v="22.854074872721643"/>
    <n v="24.1495"/>
    <n v="6248"/>
    <n v="0.22343149807938539"/>
    <n v="9.3604570000000002"/>
    <n v="48"/>
    <n v="1461.22"/>
    <n v="987.49"/>
    <n v="2310"/>
    <n v="3115"/>
    <n v="2.08"/>
    <n v="3.7"/>
    <n v="6.8638899999999996"/>
    <n v="5.4427515959542001"/>
    <n v="4.0965681491043195"/>
    <n v="0.78685599999999989"/>
    <n v="782"/>
    <n v="738"/>
    <n v="2.4860000000000002"/>
    <n v="4473.7002000000002"/>
    <n v="1346.2"/>
    <m/>
    <m/>
    <m/>
    <n v="14.51158618927002"/>
    <n v="109.91080474853516"/>
    <n v="32.629180908203125"/>
    <n v="0"/>
    <n v="0"/>
    <n v="1"/>
    <n v="1"/>
    <s v="PEG"/>
    <s v="HYBRID"/>
    <n v="-1.7212502999999999"/>
    <n v="-0.20957300066947937"/>
    <n v="-2.5128789246082306E-2"/>
    <n v="0.10260695219039917"/>
    <n v="2.0800000056624413E-2"/>
    <m/>
    <m/>
    <n v="-9.0104192495346069E-2"/>
    <n v="6.4975403249263763E-2"/>
    <n v="7.1409717202186584E-2"/>
    <m/>
    <m/>
    <m/>
    <m/>
    <m/>
    <n v="3.8100000470876694E-2"/>
    <m/>
    <n v="-5.1345527172088623E-2"/>
    <n v="-0.12485735863447189"/>
    <n v="6.1703477054834366E-2"/>
  </r>
  <r>
    <x v="61"/>
    <x v="13"/>
    <s v="NLD"/>
    <n v="138"/>
    <n v="7999"/>
    <n v="5185.0493811726465"/>
    <n v="21.697967129059858"/>
    <n v="24.2319"/>
    <n v="5774"/>
    <n v="0.2109456182888812"/>
    <n v="8.7974219999999992"/>
    <n v="-73"/>
    <n v="1168.9100000000001"/>
    <n v="771.39"/>
    <n v="2102"/>
    <n v="2990"/>
    <n v="1.47"/>
    <n v="4.5599999999999996"/>
    <n v="5.9392899999999997"/>
    <n v="9.6895625488964612"/>
    <n v="4.0282000283671247"/>
    <n v="0.903775"/>
    <n v="724"/>
    <n v="865"/>
    <n v="2.4857"/>
    <n v="3848.7"/>
    <n v="1369.1"/>
    <m/>
    <m/>
    <m/>
    <n v="15.112872123718262"/>
    <n v="110.91637420654297"/>
    <n v="32.138969421386719"/>
    <n v="0"/>
    <n v="0"/>
    <n v="1"/>
    <n v="1"/>
    <s v="PEG"/>
    <s v="HYBRID"/>
    <n v="-0.82041668999999995"/>
    <n v="-0.24899999797344208"/>
    <n v="-6.0548730194568634E-2"/>
    <n v="-9.8109595477581024E-2"/>
    <n v="1.4700000174343586E-2"/>
    <m/>
    <m/>
    <n v="-0.13470496237277985"/>
    <n v="7.4156232178211212E-2"/>
    <n v="8.5700519382953644E-2"/>
    <m/>
    <m/>
    <m/>
    <m/>
    <m/>
    <n v="3.8600001484155655E-2"/>
    <m/>
    <n v="-0.11115003377199173"/>
    <n v="-0.16191931068897247"/>
    <n v="-4.1704796254634857E-2"/>
  </r>
  <r>
    <x v="62"/>
    <x v="13"/>
    <s v="NLD"/>
    <n v="138"/>
    <n v="8123"/>
    <n v="5035.2388280192044"/>
    <n v="21.122869272443761"/>
    <n v="24.2197"/>
    <n v="5233"/>
    <n v="0.16434167781387349"/>
    <n v="8.1640080000000008"/>
    <n v="-107"/>
    <n v="825.61"/>
    <n v="512.61"/>
    <n v="2118"/>
    <n v="3075"/>
    <n v="0.81"/>
    <n v="3.55"/>
    <n v="5.0146899999999999"/>
    <n v="17.188874992141571"/>
    <n v="3.6762111866469187"/>
    <n v="1.0526500000000001"/>
    <n v="729"/>
    <n v="883"/>
    <n v="2.4817"/>
    <n v="3302.8"/>
    <n v="1342.6"/>
    <m/>
    <m/>
    <m/>
    <n v="17.282867431640625"/>
    <n v="101.70712280273438"/>
    <n v="31.881633758544922"/>
    <n v="0"/>
    <n v="0"/>
    <n v="1"/>
    <n v="1"/>
    <s v="PEG"/>
    <s v="HYBRID"/>
    <n v="-0.13208317999999999"/>
    <n v="-0.3043571412563324"/>
    <n v="-6.8243332207202911E-2"/>
    <n v="0.23947642743587494"/>
    <n v="8.1000002101063728E-3"/>
    <m/>
    <m/>
    <n v="-0.15567517280578613"/>
    <n v="8.7431840598583221E-2"/>
    <n v="0.10355237126350403"/>
    <m/>
    <m/>
    <m/>
    <m/>
    <m/>
    <n v="3.8899999111890793E-2"/>
    <m/>
    <n v="-4.9833662807941437E-2"/>
    <n v="-0.19473637640476227"/>
    <n v="0.12378821521997452"/>
  </r>
  <r>
    <x v="63"/>
    <x v="13"/>
    <s v="NLD"/>
    <n v="138"/>
    <n v="8237"/>
    <n v="4956.4623042369785"/>
    <n v="20.910953561010786"/>
    <n v="24.073599999999999"/>
    <n v="5044"/>
    <n v="0.14651070578905631"/>
    <n v="8.093629"/>
    <n v="-204"/>
    <n v="813.99"/>
    <n v="468.18"/>
    <n v="1986"/>
    <n v="2981"/>
    <n v="1.1000000000000001"/>
    <n v="3.54"/>
    <n v="6.0297299999999998"/>
    <n v="18.747402311743148"/>
    <n v="3.6035702201093249"/>
    <n v="1.16086"/>
    <n v="721"/>
    <n v="993"/>
    <n v="1.9335"/>
    <n v="3185"/>
    <n v="1318.8"/>
    <m/>
    <m/>
    <m/>
    <n v="18.527091979980469"/>
    <n v="100.47530364990234"/>
    <n v="30.343879699707031"/>
    <n v="0"/>
    <n v="0"/>
    <n v="1"/>
    <n v="1"/>
    <s v="PEG"/>
    <s v="HYBRID"/>
    <n v="-0.3233335"/>
    <n v="0.17043477296829224"/>
    <n v="0.30699095129966736"/>
    <n v="2.8801264706999063E-3"/>
    <n v="1.0999999940395355E-2"/>
    <m/>
    <m/>
    <n v="0.20241330564022064"/>
    <n v="0.10457763820886612"/>
    <n v="8.6973123252391815E-2"/>
    <m/>
    <m/>
    <m/>
    <m/>
    <m/>
    <n v="3.6800000816583633E-2"/>
    <m/>
    <n v="0.12759056687355042"/>
    <n v="0.23506376147270203"/>
    <n v="6.940063089132309E-3"/>
  </r>
  <r>
    <x v="64"/>
    <x v="13"/>
    <s v="NLD"/>
    <n v="138"/>
    <n v="8341"/>
    <n v="4804.9070854813572"/>
    <n v="20.437787263525507"/>
    <n v="23.264099999999999"/>
    <n v="4959"/>
    <n v="0.15184513006654568"/>
    <n v="8.093629"/>
    <n v="-88"/>
    <n v="720.16"/>
    <n v="471.25"/>
    <n v="1881"/>
    <n v="2906"/>
    <n v="0.89"/>
    <n v="3.23"/>
    <n v="7.0447800000000003"/>
    <n v="17.345252797713588"/>
    <n v="3.4602464045367949"/>
    <n v="1.1820900000000001"/>
    <n v="889"/>
    <n v="989"/>
    <n v="1.4841"/>
    <n v="3024.3"/>
    <n v="1288.8"/>
    <m/>
    <m/>
    <m/>
    <n v="17.513931274414063"/>
    <n v="93.925498962402344"/>
    <n v="29.570428848266602"/>
    <n v="0"/>
    <n v="0"/>
    <n v="1"/>
    <n v="1"/>
    <s v="PEG"/>
    <s v="HYBRID"/>
    <n v="-0.14416646999999999"/>
    <n v="0.10269230604171753"/>
    <n v="0.25474554300308228"/>
    <n v="0.12409166991710663"/>
    <n v="8.8999997824430466E-3"/>
    <m/>
    <m/>
    <n v="0.16834087669849396"/>
    <n v="8.6404673755168915E-2"/>
    <n v="7.3955021798610687E-2"/>
    <m/>
    <m/>
    <m/>
    <m/>
    <m/>
    <n v="3.3500000834465027E-2"/>
    <m/>
    <n v="0.12259823083877563"/>
    <n v="0.17345568537712097"/>
    <n v="6.6495835781097412E-2"/>
  </r>
  <r>
    <x v="65"/>
    <x v="13"/>
    <s v="NLD"/>
    <n v="138"/>
    <n v="8434"/>
    <n v="4929.4557742470952"/>
    <n v="20.761725758443262"/>
    <n v="23.144300000000001"/>
    <n v="4886"/>
    <n v="0.13917314776913631"/>
    <n v="7.8121109999999998"/>
    <n v="20"/>
    <n v="672.09"/>
    <n v="470.15"/>
    <n v="1665"/>
    <n v="2689"/>
    <n v="3.18"/>
    <n v="3.39"/>
    <n v="5.4529899999999998"/>
    <n v="19.3325726353068"/>
    <n v="3.3201271455248547"/>
    <n v="1.2181199999999999"/>
    <n v="886"/>
    <n v="989"/>
    <n v="1.4767999999999999"/>
    <n v="2902.3998999999999"/>
    <n v="1221.8"/>
    <m/>
    <m/>
    <m/>
    <n v="17.333988189697266"/>
    <n v="96.402580261230469"/>
    <n v="30.161382675170898"/>
    <n v="0"/>
    <n v="0"/>
    <n v="1"/>
    <n v="1"/>
    <s v="PEG"/>
    <s v="HYBRID"/>
    <n v="0.48291658999999998"/>
    <n v="5.1999997347593307E-2"/>
    <n v="-0.15321445465087891"/>
    <n v="-1.9990919157862663E-2"/>
    <n v="3.1800001859664917E-2"/>
    <m/>
    <m/>
    <n v="-0.2259531170129776"/>
    <n v="7.2738662362098694E-2"/>
    <n v="9.3971908092498779E-2"/>
    <m/>
    <m/>
    <m/>
    <m/>
    <m/>
    <n v="3.4299999475479126E-2"/>
    <m/>
    <n v="-1.803303137421608E-2"/>
    <n v="-4.0632065385580063E-2"/>
    <n v="5.9045413509011269E-3"/>
  </r>
  <r>
    <x v="66"/>
    <x v="13"/>
    <s v="NLD"/>
    <n v="138"/>
    <n v="8516"/>
    <n v="5189.6788398309072"/>
    <n v="21.701840528306835"/>
    <n v="23.7988"/>
    <n v="4955"/>
    <n v="0.12633703329969728"/>
    <n v="7.4602149999999998"/>
    <n v="106"/>
    <n v="758.85"/>
    <n v="544.41"/>
    <n v="1756"/>
    <n v="2797"/>
    <n v="1.64"/>
    <n v="3.08"/>
    <n v="3.8612000000000002"/>
    <n v="18.851690795655827"/>
    <n v="3.2460620631738255"/>
    <n v="1.22227"/>
    <n v="922"/>
    <n v="935"/>
    <n v="1.5508999999999999"/>
    <n v="2945"/>
    <n v="1173.5"/>
    <m/>
    <m/>
    <m/>
    <n v="16.928970336914063"/>
    <n v="88.712417602539063"/>
    <n v="27.896989822387695"/>
    <n v="0"/>
    <n v="0"/>
    <n v="1"/>
    <n v="1"/>
    <s v="PEG"/>
    <s v="HYBRID"/>
    <n v="0.15479171"/>
    <n v="0.23799999058246613"/>
    <n v="-0.19982524216175079"/>
    <n v="0.11624212563037872"/>
    <n v="1.640000008046627E-2"/>
    <m/>
    <m/>
    <n v="-0.29191142320632935"/>
    <n v="9.2086181044578552E-2"/>
    <n v="0.1300489604473114"/>
    <m/>
    <m/>
    <m/>
    <m/>
    <m/>
    <n v="3.319999948143959E-2"/>
    <m/>
    <n v="5.7512082159519196E-2"/>
    <n v="4.8996537923812866E-2"/>
    <n v="6.6321060061454773E-2"/>
  </r>
  <r>
    <x v="67"/>
    <x v="13"/>
    <s v="NLD"/>
    <n v="138"/>
    <n v="8599"/>
    <n v="5432.6968252122342"/>
    <n v="22.727272013162906"/>
    <n v="23.757200000000001"/>
    <n v="5409"/>
    <n v="0.13496025143279719"/>
    <n v="7.8824909999999999"/>
    <n v="159"/>
    <n v="1174.1199999999999"/>
    <n v="852.98"/>
    <n v="2312"/>
    <n v="3537"/>
    <n v="0.19"/>
    <n v="3.07"/>
    <n v="3.9036400000000002"/>
    <n v="16.009658117850385"/>
    <n v="3.3899198753760813"/>
    <n v="1.20852"/>
    <n v="943"/>
    <n v="938"/>
    <n v="1.8167"/>
    <n v="2848.5"/>
    <n v="1108.9000000000001"/>
    <m/>
    <m/>
    <m/>
    <n v="15.943748474121094"/>
    <n v="75.020858764648438"/>
    <n v="24.97929573059082"/>
    <n v="0"/>
    <n v="0"/>
    <n v="0"/>
    <n v="0"/>
    <s v="FLOAT"/>
    <s v="HYBRID"/>
    <n v="0"/>
    <n v="0.60675758123397827"/>
    <n v="0.14059650897979736"/>
    <n v="3.3293209969997406E-2"/>
    <n v="1.9000000320374966E-3"/>
    <m/>
    <m/>
    <n v="1.0991401970386505E-2"/>
    <n v="0.12960509955883026"/>
    <n v="0.12819604575634003"/>
    <m/>
    <m/>
    <m/>
    <m/>
    <m/>
    <n v="3.1300000846385956E-2"/>
    <m/>
    <n v="0.2161385715007782"/>
    <n v="0.39735576510429382"/>
    <n v="1.759660430252552E-2"/>
  </r>
  <r>
    <x v="68"/>
    <x v="13"/>
    <s v="NLD"/>
    <n v="138"/>
    <n v="8685"/>
    <n v="5249.6010362694306"/>
    <n v="21.818144437275098"/>
    <n v="23.638400000000001"/>
    <n v="5506"/>
    <n v="0.17490010897203051"/>
    <n v="8.0232500000000009"/>
    <n v="208"/>
    <n v="1104.21"/>
    <n v="793.02"/>
    <n v="2427"/>
    <n v="3734"/>
    <n v="0.15"/>
    <n v="2.97"/>
    <n v="3.9460799999999998"/>
    <n v="14.681999606867265"/>
    <n v="3.4707510484566404"/>
    <n v="1.17858"/>
    <n v="1015"/>
    <n v="1045"/>
    <n v="1.8179000000000001"/>
    <n v="2705.5"/>
    <n v="1060.5"/>
    <m/>
    <m/>
    <m/>
    <n v="16.655269622802734"/>
    <n v="70.929420471191406"/>
    <n v="23.307914733886719"/>
    <n v="0"/>
    <n v="0"/>
    <n v="0"/>
    <n v="0"/>
    <s v="FLOAT"/>
    <s v="HYBRID"/>
    <n v="0"/>
    <n v="-4.5923076570034027E-2"/>
    <n v="0.14082406461238861"/>
    <n v="3.3867143094539642E-2"/>
    <n v="1.500000013038516E-3"/>
    <m/>
    <m/>
    <n v="1.0871903970837593E-2"/>
    <n v="0.12995216250419617"/>
    <n v="0.12855452299118042"/>
    <m/>
    <m/>
    <m/>
    <m/>
    <m/>
    <n v="2.9899999499320984E-2"/>
    <m/>
    <n v="2.7314120903611183E-2"/>
    <n v="3.592955693602562E-2"/>
    <n v="1.7683571204543114E-2"/>
  </r>
  <r>
    <x v="69"/>
    <x v="13"/>
    <s v="NLD"/>
    <n v="138"/>
    <n v="8782"/>
    <n v="5543.9768845365525"/>
    <n v="23.385444090470621"/>
    <n v="24.768999999999998"/>
    <n v="6061"/>
    <n v="0.16845405048671835"/>
    <n v="8.093629"/>
    <n v="66"/>
    <n v="1221.46"/>
    <n v="768.18"/>
    <n v="2341"/>
    <n v="3569"/>
    <n v="1.1000000000000001"/>
    <n v="3.59"/>
    <n v="4.3057600000000003"/>
    <n v="11.08271927132111"/>
    <n v="3.5421457277210973"/>
    <n v="1.1084499999999999"/>
    <n v="1071"/>
    <n v="1182"/>
    <n v="1.8749"/>
    <n v="2595.3899000000001"/>
    <n v="1033.5"/>
    <m/>
    <m/>
    <m/>
    <n v="15.855107307434082"/>
    <n v="75.280059814453125"/>
    <n v="23.615341186523438"/>
    <n v="0"/>
    <n v="1"/>
    <n v="0"/>
    <n v="0"/>
    <s v="FLOAT"/>
    <s v="HYBRID"/>
    <m/>
    <n v="-2.7499999850988388E-2"/>
    <n v="0.22187471389770508"/>
    <n v="-0.18498408794403076"/>
    <n v="1.0999999940395355E-2"/>
    <m/>
    <m/>
    <n v="9.1148681938648224E-2"/>
    <n v="0.13072603940963745"/>
    <n v="0.11980589479207993"/>
    <m/>
    <m/>
    <m/>
    <m/>
    <m/>
    <n v="3.5599999129772186E-2"/>
    <m/>
    <n v="6.2022297643125057E-3"/>
    <n v="8.608333021402359E-2"/>
    <n v="-8.6992040276527405E-2"/>
  </r>
  <r>
    <x v="70"/>
    <x v="13"/>
    <s v="NLD"/>
    <n v="138"/>
    <n v="8879"/>
    <n v="4831.3599504448694"/>
    <n v="20.344214092243408"/>
    <n v="21.718499999999999"/>
    <m/>
    <m/>
    <n v="9.2900779999999994"/>
    <m/>
    <n v="830.38"/>
    <n v="515.66"/>
    <n v="3186"/>
    <n v="4183"/>
    <n v="1.96"/>
    <n v="3.4"/>
    <n v="4.6654400000000003"/>
    <n v="11.389319592811971"/>
    <n v="3.7367454384235947"/>
    <m/>
    <n v="1332"/>
    <n v="2310"/>
    <n v="1.8823000000000001"/>
    <n v="2209.8000000000002"/>
    <n v="986.3"/>
    <m/>
    <m/>
    <m/>
    <n v="16.630962371826172"/>
    <n v="65.581535339355469"/>
    <n v="22.991321563720703"/>
    <n v="0"/>
    <n v="0"/>
    <n v="1"/>
    <n v="1"/>
    <s v="PEG"/>
    <s v="USA"/>
    <m/>
    <n v="1.3007243871688843"/>
    <n v="0.20413656532764435"/>
    <n v="0.10837271809577942"/>
    <n v="1.9600000232458115E-2"/>
    <m/>
    <m/>
    <n v="8.3534613251686096E-2"/>
    <n v="0.12060195207595825"/>
    <n v="0.11130420118570328"/>
    <m/>
    <m/>
    <m/>
    <m/>
    <m/>
    <n v="3.9799999445676804E-2"/>
    <m/>
    <n v="0.40990358591079712"/>
    <n v="0.68281984329223633"/>
    <n v="6.3986361026763916E-2"/>
  </r>
  <r>
    <x v="71"/>
    <x v="13"/>
    <s v="NLD"/>
    <n v="138"/>
    <n v="8966"/>
    <n v="4531.2000892259648"/>
    <n v="19.066603930097685"/>
    <n v="19.225999999999999"/>
    <m/>
    <m/>
    <n v="10.62729"/>
    <m/>
    <n v="626.91999999999996"/>
    <n v="525.78"/>
    <n v="4162"/>
    <n v="5112"/>
    <n v="2"/>
    <n v="3.25"/>
    <n v="5.1086099999999997"/>
    <n v="8.4703487410617964"/>
    <n v="3.9788839785567709"/>
    <m/>
    <n v="1942"/>
    <n v="3666"/>
    <n v="1.88"/>
    <n v="1767.6"/>
    <n v="913.5"/>
    <m/>
    <m/>
    <m/>
    <n v="16.810291290283203"/>
    <n v="47.931583404541016"/>
    <n v="19.140727996826172"/>
    <n v="0"/>
    <n v="0"/>
    <n v="1"/>
    <n v="1"/>
    <s v="PEG"/>
    <s v="USA"/>
    <m/>
    <n v="-0.27701365947723389"/>
    <n v="0.20629416406154633"/>
    <n v="0.12655310332775116"/>
    <n v="1.9999999552965164E-2"/>
    <m/>
    <m/>
    <n v="9.4989970326423645E-2"/>
    <n v="0.11130419373512268"/>
    <n v="0.10164859890937805"/>
    <m/>
    <m/>
    <m/>
    <m/>
    <m/>
    <n v="3.6800000816583633E-2"/>
    <m/>
    <n v="5.5921688675880432E-2"/>
    <n v="4.3724380433559418E-2"/>
    <n v="7.3276549577713013E-2"/>
  </r>
  <r>
    <x v="72"/>
    <x v="13"/>
    <s v="NLD"/>
    <n v="138"/>
    <n v="9042"/>
    <n v="4106.728599867286"/>
    <n v="17.265269417137791"/>
    <n v="13.144299999999999"/>
    <m/>
    <m/>
    <n v="11.40146"/>
    <m/>
    <n v="422.2"/>
    <n v="533.16999999999996"/>
    <m/>
    <m/>
    <n v="1.75"/>
    <n v="3.1"/>
    <n v="5.5517799999999999"/>
    <n v="5.1999377771808062"/>
    <n v="3.9514643076630862"/>
    <m/>
    <n v="2042"/>
    <n v="3474"/>
    <n v="1.8791946308724834"/>
    <n v="1507.1"/>
    <n v="843.4"/>
    <m/>
    <m/>
    <m/>
    <n v="18.037853240966797"/>
    <n v="40.677101135253906"/>
    <n v="16.845970153808594"/>
    <n v="0"/>
    <n v="0"/>
    <n v="1"/>
    <n v="1"/>
    <s v="PEG"/>
    <s v="USA"/>
    <m/>
    <n v="0.107944056391716"/>
    <n v="0.18839822709560394"/>
    <n v="7.886311411857605E-2"/>
    <n v="1.7500000074505806E-2"/>
    <m/>
    <m/>
    <n v="8.6749628186225891E-2"/>
    <n v="0.10164859890937805"/>
    <n v="9.3534514307975769E-2"/>
    <m/>
    <m/>
    <m/>
    <m/>
    <m/>
    <n v="3.2099999487400055E-2"/>
    <m/>
    <n v="0.1182665228843689"/>
    <n v="0.16594280302524567"/>
    <n v="4.8181556165218353E-2"/>
  </r>
  <r>
    <x v="73"/>
    <x v="13"/>
    <s v="NLD"/>
    <n v="138"/>
    <n v="9103"/>
    <n v="3980.5185103811932"/>
    <n v="16.73440985718447"/>
    <n v="11.6752"/>
    <m/>
    <m/>
    <n v="11.753360000000001"/>
    <m/>
    <n v="382.94"/>
    <n v="578.95000000000005"/>
    <m/>
    <m/>
    <n v="1.17"/>
    <n v="3.01"/>
    <n v="6.7136199999999997"/>
    <n v="1.595557352016433"/>
    <n v="3.9842250832400201"/>
    <m/>
    <n v="2146"/>
    <n v="3686"/>
    <n v="1.8791946308724834"/>
    <n v="1188.5999999999999"/>
    <n v="769.4"/>
    <m/>
    <m/>
    <m/>
    <n v="14.852029800415039"/>
    <n v="23.481887817382813"/>
    <n v="11.679454803466797"/>
    <n v="0"/>
    <n v="0"/>
    <n v="1"/>
    <n v="1"/>
    <s v="PEG"/>
    <s v="USA"/>
    <m/>
    <n v="0.2109404057264328"/>
    <n v="0.30280792713165283"/>
    <n v="6.7764900624752045E-2"/>
    <n v="1.1699999682605267E-2"/>
    <m/>
    <m/>
    <n v="0.20927342772483826"/>
    <n v="9.3534514307975769E-2"/>
    <n v="7.7347695827484131E-2"/>
    <m/>
    <m/>
    <m/>
    <m/>
    <m/>
    <n v="3.1099999323487282E-2"/>
    <m/>
    <n v="0.18305894732475281"/>
    <n v="0.28099003434181213"/>
    <n v="3.9732448756694794E-2"/>
  </r>
  <r>
    <x v="74"/>
    <x v="13"/>
    <s v="NLD"/>
    <n v="138"/>
    <n v="9175"/>
    <n v="2649.1738419618523"/>
    <n v="11.096473390099563"/>
    <n v="11.2682"/>
    <m/>
    <m/>
    <n v="12.10525"/>
    <m/>
    <m/>
    <m/>
    <m/>
    <m/>
    <n v="0.97"/>
    <n v="2.93"/>
    <n v="7.8754600000000003"/>
    <n v="2.2337413776153787"/>
    <n v="3.981018022230252"/>
    <m/>
    <n v="1997"/>
    <n v="4281"/>
    <n v="1.8791946308724834"/>
    <n v="1075.5"/>
    <n v="637.6"/>
    <m/>
    <m/>
    <m/>
    <n v="12.223943710327148"/>
    <n v="16.889228820800781"/>
    <n v="10.502161026000977"/>
    <n v="0"/>
    <n v="0"/>
    <n v="1"/>
    <n v="1"/>
    <s v="PEG"/>
    <s v="USA"/>
    <m/>
    <n v="6.3428573310375214E-2"/>
    <n v="0.25040486454963684"/>
    <n v="1.251564733684063E-2"/>
    <n v="9.7000002861022949E-3"/>
    <m/>
    <m/>
    <n v="0.17305715382099152"/>
    <n v="7.7347703278064728E-2"/>
    <n v="6.5936855971813202E-2"/>
    <m/>
    <m/>
    <m/>
    <m/>
    <m/>
    <n v="3.0899999663233757E-2"/>
    <m/>
    <n v="0.12874239683151245"/>
    <n v="0.21203680336475372"/>
    <n v="1.1107823811471462E-2"/>
  </r>
  <r>
    <x v="75"/>
    <x v="13"/>
    <s v="NLD"/>
    <n v="138"/>
    <n v="9262"/>
    <n v="2686.2594472036276"/>
    <n v="11.246414713581002"/>
    <n v="17.632899999999999"/>
    <n v="4200"/>
    <m/>
    <n v="13.93512"/>
    <m/>
    <m/>
    <m/>
    <n v="4100"/>
    <n v="7078"/>
    <n v="1.71"/>
    <m/>
    <n v="7.5394300000000003"/>
    <n v="2.8909822589331937"/>
    <n v="4.688558965126818"/>
    <m/>
    <n v="1282"/>
    <n v="4439"/>
    <n v="2.65"/>
    <n v="1152.0999999999999"/>
    <n v="606.20000000000005"/>
    <m/>
    <m/>
    <m/>
    <n v="7.8987255096435547"/>
    <n v="11.146477699279785"/>
    <n v="8.7748260498046875"/>
    <n v="0"/>
    <n v="0"/>
    <n v="0"/>
    <n v="0"/>
    <s v="FLOAT"/>
    <s v="USA"/>
    <m/>
    <n v="-8.3593219518661499E-2"/>
    <n v="2.3268871009349823E-2"/>
    <n v="0.10435054451227188"/>
    <n v="1.7100000753998756E-2"/>
    <m/>
    <m/>
    <n v="-4.2667984962463379E-2"/>
    <n v="6.5936855971813202E-2"/>
    <n v="6.8875640630722046E-2"/>
    <m/>
    <m/>
    <m/>
    <m/>
    <m/>
    <n v="3.0099999159574509E-2"/>
    <m/>
    <n v="3.0461227521300316E-2"/>
    <n v="-1.3053711503744125E-2"/>
    <n v="6.0725271701812744E-2"/>
  </r>
  <r>
    <x v="76"/>
    <x v="13"/>
    <s v="NLD"/>
    <n v="138"/>
    <n v="9424"/>
    <n v="4456.6282894736842"/>
    <n v="18.798523929583617"/>
    <n v="22.931699999999999"/>
    <n v="9300"/>
    <m/>
    <n v="15.20195"/>
    <m/>
    <n v="2010.45"/>
    <n v="737.01"/>
    <n v="6140"/>
    <n v="8790"/>
    <n v="1.2"/>
    <n v="3.01"/>
    <n v="7.2034000000000002"/>
    <n v="3.5218455709378187"/>
    <n v="5.8454764619308941"/>
    <n v="2.2297099999999999"/>
    <n v="3834"/>
    <n v="4501"/>
    <n v="6.5"/>
    <n v="1519.2"/>
    <n v="700.8"/>
    <m/>
    <m/>
    <n v="5419.861328125"/>
    <n v="9.5618972778320313"/>
    <n v="17.02876091003418"/>
    <n v="7.3605213165283203"/>
    <n v="0"/>
    <n v="0"/>
    <n v="0"/>
    <n v="0"/>
    <s v="FLOAT"/>
    <s v="USA"/>
    <m/>
    <n v="-0.1048627495765686"/>
    <n v="2.4305958300828934E-2"/>
    <n v="2.1766975522041321E-2"/>
    <n v="1.2000000104308128E-2"/>
    <m/>
    <m/>
    <n v="-4.4569682329893112E-2"/>
    <n v="6.8875640630722046E-2"/>
    <n v="7.2088606655597687E-2"/>
    <m/>
    <m/>
    <m/>
    <m/>
    <m/>
    <n v="2.9899999499320984E-2"/>
    <m/>
    <n v="3.9680832996964455E-3"/>
    <n v="-1.5706615522503853E-2"/>
    <n v="1.6883488744497299E-2"/>
  </r>
  <r>
    <x v="77"/>
    <x v="13"/>
    <s v="NLD"/>
    <n v="138"/>
    <n v="9630"/>
    <n v="5048.0789200415365"/>
    <n v="21.338964177801099"/>
    <n v="26.857600000000001"/>
    <n v="12100"/>
    <m/>
    <n v="15.76498"/>
    <m/>
    <n v="4083.12"/>
    <n v="1797.72"/>
    <n v="6902"/>
    <n v="9563"/>
    <n v="1.35"/>
    <n v="3.09"/>
    <n v="7.8559799999999997"/>
    <n v="1.9402672613782403"/>
    <n v="5.9024479753792294"/>
    <n v="2.1402999999999999"/>
    <n v="4313"/>
    <n v="5095"/>
    <n v="5.85"/>
    <n v="1706.7"/>
    <n v="765.7"/>
    <m/>
    <m/>
    <n v="6011.734375"/>
    <n v="9.3221426010131836"/>
    <n v="18.438955307006836"/>
    <n v="8.5267000198364258"/>
    <n v="0"/>
    <n v="0"/>
    <n v="0"/>
    <n v="0"/>
    <s v="FLOAT"/>
    <s v="USA"/>
    <m/>
    <n v="0.2147907018661499"/>
    <n v="0.16339567303657532"/>
    <n v="2.81110480427742E-2"/>
    <n v="1.3500000350177288E-2"/>
    <m/>
    <m/>
    <n v="9.0593330562114716E-2"/>
    <n v="7.2802349925041199E-2"/>
    <n v="6.6754810512065887E-2"/>
    <m/>
    <m/>
    <m/>
    <m/>
    <m/>
    <n v="3.060000017285347E-2"/>
    <m/>
    <n v="8.0601505935192108E-2"/>
    <n v="0.18007707595825195"/>
    <n v="2.0805524662137032E-2"/>
  </r>
  <r>
    <x v="78"/>
    <x v="13"/>
    <s v="NLD"/>
    <n v="138"/>
    <n v="9800"/>
    <n v="5490.2040816326526"/>
    <n v="23.245593991343128"/>
    <n v="28.025300000000001"/>
    <n v="14200"/>
    <n v="0.22535211267605634"/>
    <n v="16.328019999999999"/>
    <n v="-592.01369999999997"/>
    <n v="5697"/>
    <n v="3143"/>
    <n v="7279"/>
    <n v="9880"/>
    <n v="1.3"/>
    <n v="3.27"/>
    <n v="8.5085599999999992"/>
    <n v="1.3803160903649805"/>
    <n v="6.154557314587322"/>
    <n v="1.75905"/>
    <n v="6495"/>
    <n v="5209"/>
    <n v="5.0999999999999996"/>
    <n v="1951"/>
    <n v="864.4"/>
    <m/>
    <m/>
    <n v="6755.802734375"/>
    <n v="9.7097539901733398"/>
    <n v="21.923465728759766"/>
    <n v="9.3695850372314453"/>
    <n v="0"/>
    <n v="0"/>
    <n v="0"/>
    <n v="0"/>
    <s v="FLOAT"/>
    <s v="USA"/>
    <m/>
    <n v="0.13199999928474426"/>
    <n v="0.15091350674629211"/>
    <n v="2.611243911087513E-2"/>
    <n v="1.3000000268220901E-2"/>
    <m/>
    <m/>
    <n v="8.3067931234836578E-2"/>
    <n v="6.7845575511455536E-2"/>
    <n v="6.2642030417919159E-2"/>
    <m/>
    <m/>
    <m/>
    <m/>
    <m/>
    <n v="3.2699998468160629E-2"/>
    <m/>
    <n v="6.935814768075943E-2"/>
    <n v="0.14470349252223969"/>
    <n v="1.955622062087059E-2"/>
  </r>
  <r>
    <x v="79"/>
    <x v="13"/>
    <s v="NLD"/>
    <n v="138"/>
    <n v="9956"/>
    <n v="5880.4740859783051"/>
    <n v="24.549196701067213"/>
    <n v="28.3919"/>
    <n v="16800"/>
    <n v="0.20238095238095238"/>
    <n v="17.313330000000001"/>
    <n v="-1216.404"/>
    <n v="6094"/>
    <n v="4362"/>
    <n v="7503"/>
    <n v="10181"/>
    <n v="1.27"/>
    <n v="3.27"/>
    <n v="8.3554999999999993"/>
    <n v="1.8313114465957636"/>
    <n v="6.3890166408573492"/>
    <n v="1.6242599999999998"/>
    <n v="5795"/>
    <n v="4454"/>
    <n v="4.1500000000000004"/>
    <n v="2285.1001000000001"/>
    <n v="985.1"/>
    <m/>
    <m/>
    <n v="7559.05810546875"/>
    <n v="9.5065231323242188"/>
    <n v="25.331966400146484"/>
    <n v="11.68064022064209"/>
    <n v="0"/>
    <n v="0"/>
    <n v="0"/>
    <n v="0"/>
    <s v="FLOAT"/>
    <s v="USA"/>
    <m/>
    <n v="-2.8246913105249405E-2"/>
    <n v="4.6063035726547241E-2"/>
    <n v="3.5587754100561142E-2"/>
    <n v="1.269999984651804E-2"/>
    <m/>
    <m/>
    <n v="-1.7988942563533783E-2"/>
    <n v="6.4051978290081024E-2"/>
    <n v="6.5225310623645782E-2"/>
    <m/>
    <m/>
    <m/>
    <m/>
    <m/>
    <n v="3.2699998468160629E-2"/>
    <m/>
    <n v="2.2911060601472855E-2"/>
    <n v="2.0955273881554604E-2"/>
    <n v="2.4143876507878304E-2"/>
  </r>
  <r>
    <x v="80"/>
    <x v="13"/>
    <s v="NLD"/>
    <n v="138"/>
    <n v="10113.530000000001"/>
    <n v="5996.1277603747931"/>
    <n v="25.191875181387047"/>
    <n v="28.396899999999999"/>
    <n v="19400"/>
    <n v="0.20103092783505155"/>
    <n v="18.87153"/>
    <n v="83.803060000000002"/>
    <n v="9248"/>
    <n v="6095"/>
    <n v="6800"/>
    <n v="9670"/>
    <n v="1.4"/>
    <n v="3.28"/>
    <n v="8.2024399999999993"/>
    <n v="2.2924510684396657"/>
    <n v="6.8579352933973379"/>
    <n v="1.3730899999999999"/>
    <n v="5608"/>
    <n v="4968"/>
    <n v="4.1100000000000003"/>
    <n v="2839.6001000000001"/>
    <n v="1113.5999999999999"/>
    <m/>
    <m/>
    <n v="10163.296875"/>
    <n v="10.215886116027832"/>
    <n v="33.519210815429688"/>
    <n v="13.329434394836426"/>
    <n v="0"/>
    <n v="0"/>
    <n v="0"/>
    <n v="0"/>
    <s v="FLOAT"/>
    <s v="USA"/>
    <n v="0"/>
    <n v="2.5154361501336098E-2"/>
    <n v="5.3470402956008911E-2"/>
    <n v="7.3884688317775726E-3"/>
    <n v="2.8218740597367287E-2"/>
    <m/>
    <m/>
    <n v="-1.8318472430109978E-2"/>
    <n v="7.1788877248764038E-2"/>
    <n v="7.3128476738929749E-2"/>
    <n v="-2.6845639571547508E-2"/>
    <n v="4.8296552151441574E-2"/>
    <m/>
    <m/>
    <m/>
    <n v="3.2800000160932541E-2"/>
    <n v="4.700000211596489E-2"/>
    <n v="2.851121686398983E-2"/>
    <n v="4.4137571007013321E-2"/>
    <n v="1.7803605645895004E-2"/>
  </r>
  <r>
    <x v="81"/>
    <x v="13"/>
    <s v="NLD"/>
    <n v="138"/>
    <n v="10264.31"/>
    <n v="6031.9684389921549"/>
    <n v="25.420915394754005"/>
    <n v="27.4056"/>
    <n v="21500"/>
    <n v="0.19534883720930232"/>
    <n v="21.122260000000001"/>
    <n v="384.55650000000003"/>
    <n v="11474"/>
    <n v="8504"/>
    <n v="7040"/>
    <n v="9470"/>
    <n v="1.36"/>
    <n v="3.88"/>
    <n v="8.4062900000000003"/>
    <n v="2.5519917888541594"/>
    <n v="7.4440836090723126"/>
    <n v="1.1839199999999999"/>
    <n v="6782"/>
    <n v="6179"/>
    <n v="4.2300000000000004"/>
    <n v="3225.3998999999999"/>
    <n v="1267"/>
    <m/>
    <m/>
    <n v="11981.19140625"/>
    <n v="10.007696151733398"/>
    <n v="34.972702026367188"/>
    <n v="12.524889945983887"/>
    <n v="0"/>
    <n v="0"/>
    <n v="1"/>
    <n v="1"/>
    <s v="PEG"/>
    <s v="USA"/>
    <n v="0"/>
    <n v="3.892810270190239E-2"/>
    <n v="0.10508473217487335"/>
    <n v="-7.683178037405014E-2"/>
    <n v="2.9117299243807793E-2"/>
    <m/>
    <m/>
    <n v="2.4852361530065536E-2"/>
    <n v="8.0232366919517517E-2"/>
    <n v="7.8286759555339813E-2"/>
    <n v="-1.3071895577013493E-2"/>
    <n v="5.876820906996727E-2"/>
    <m/>
    <m/>
    <m/>
    <n v="3.880000114440918E-2"/>
    <n v="5.7999998331069946E-2"/>
    <n v="2.5278128683567047E-2"/>
    <n v="8.6109519004821777E-2"/>
    <n v="-2.3857239633798599E-2"/>
  </r>
  <r>
    <x v="82"/>
    <x v="13"/>
    <s v="NLD"/>
    <n v="138"/>
    <n v="10381.99"/>
    <n v="6083.8059146282967"/>
    <n v="25.561580946354539"/>
    <n v="27.255800000000001"/>
    <n v="22400"/>
    <n v="0.1875"/>
    <n v="21.122260000000001"/>
    <n v="2097.6610000000001"/>
    <n v="9900"/>
    <n v="9266"/>
    <n v="7760"/>
    <n v="10310"/>
    <n v="1.08"/>
    <n v="3.95"/>
    <n v="8.6101299999999998"/>
    <n v="3.5683234160901489"/>
    <n v="7.6199281037748134"/>
    <n v="1.0685100000000001"/>
    <n v="7935"/>
    <n v="5955"/>
    <n v="3.94"/>
    <n v="3410.3"/>
    <n v="1359.7"/>
    <m/>
    <m/>
    <n v="12505.421875"/>
    <n v="9.9630517959594727"/>
    <n v="33.401165008544922"/>
    <n v="9.9727230072021484"/>
    <n v="0"/>
    <n v="0"/>
    <n v="1"/>
    <n v="1"/>
    <s v="PEG"/>
    <s v="USA"/>
    <n v="0.155"/>
    <n v="-4.7337748110294342E-2"/>
    <n v="0.1043701171875"/>
    <n v="0.11061902344226837"/>
    <n v="2.9804479330778122E-2"/>
    <m/>
    <m/>
    <n v="2.4248508736491203E-2"/>
    <n v="8.0121606588363647E-2"/>
    <n v="7.8224770724773407E-2"/>
    <n v="-9.9337749183177948E-2"/>
    <n v="6.7172795534133911E-2"/>
    <m/>
    <m/>
    <m/>
    <n v="3.9500001817941666E-2"/>
    <n v="6.0499999672174454E-2"/>
    <n v="6.6007733345031738E-2"/>
    <n v="6.142054870724678E-2"/>
    <n v="7.0211753249168396E-2"/>
  </r>
  <r>
    <x v="83"/>
    <x v="13"/>
    <s v="NLD"/>
    <n v="138"/>
    <n v="10493.18"/>
    <n v="6542.5327526897463"/>
    <n v="27.434981071619916"/>
    <n v="28.435700000000001"/>
    <n v="23800"/>
    <n v="0.21008403361344538"/>
    <n v="21.122260000000001"/>
    <n v="1492.028"/>
    <n v="10582"/>
    <n v="9446"/>
    <n v="8260"/>
    <n v="11066"/>
    <n v="0.56999999999999995"/>
    <n v="3.43"/>
    <n v="9.2404399999999995"/>
    <n v="2.7184109373611252"/>
    <n v="7.7371577669098013"/>
    <n v="1.0149699999999999"/>
    <n v="7349"/>
    <n v="6639"/>
    <n v="3.82"/>
    <n v="3885.3"/>
    <n v="1494.1"/>
    <m/>
    <m/>
    <n v="15058.9287109375"/>
    <n v="9.7306957244873047"/>
    <n v="35.600162506103516"/>
    <n v="10.926142692565918"/>
    <n v="0"/>
    <n v="0"/>
    <n v="1"/>
    <n v="1"/>
    <s v="PEG"/>
    <s v="USA"/>
    <n v="0.28999998999999999"/>
    <n v="0.22624242305755615"/>
    <n v="0.16138267517089844"/>
    <n v="8.5355587303638458E-2"/>
    <n v="3.0113309621810913E-2"/>
    <m/>
    <m/>
    <n v="7.3205627501010895E-2"/>
    <n v="8.8177040219306946E-2"/>
    <n v="8.2162298262119293E-2"/>
    <n v="0.17424242198467255"/>
    <n v="4.3432258069515228E-2"/>
    <m/>
    <m/>
    <m/>
    <n v="3.4299999475479126E-2"/>
    <n v="5.0999999046325684E-2"/>
    <n v="0.11923906952142715"/>
    <n v="0.18202978372573853"/>
    <n v="5.7734448462724686E-2"/>
  </r>
  <r>
    <x v="84"/>
    <x v="13"/>
    <s v="NLD"/>
    <n v="138"/>
    <n v="10615.38"/>
    <n v="6906.8653218255031"/>
    <n v="29.008498549922418"/>
    <n v="29.981400000000001"/>
    <n v="26600"/>
    <n v="0.21428571428571427"/>
    <n v="21.96715"/>
    <n v="272.9239"/>
    <n v="12701"/>
    <n v="10465"/>
    <n v="8850"/>
    <n v="11935"/>
    <n v="0.55000000000000004"/>
    <n v="3.31"/>
    <n v="9.8707600000000006"/>
    <n v="2.02039400912992"/>
    <n v="8.5577654088547561"/>
    <n v="0.88712900000000006"/>
    <n v="7887"/>
    <n v="7150"/>
    <n v="3.76"/>
    <n v="4575.3999000000003"/>
    <n v="1728.9"/>
    <m/>
    <m/>
    <n v="18593.25390625"/>
    <n v="9.769561767578125"/>
    <n v="38.214279174804688"/>
    <n v="11.561107635498047"/>
    <n v="0"/>
    <n v="0"/>
    <n v="1"/>
    <n v="1"/>
    <s v="PEG"/>
    <s v="USA"/>
    <n v="-6.2500000000000003E-3"/>
    <n v="0.72941935062408447"/>
    <n v="0.15890702605247498"/>
    <n v="5.0397977232933044E-2"/>
    <n v="2.9743710532784462E-2"/>
    <m/>
    <m/>
    <n v="6.8213202059268951E-2"/>
    <n v="9.0693823993206024E-2"/>
    <n v="8.4902361035346985E-2"/>
    <n v="0.67741936445236206"/>
    <n v="2.2951923310756683E-2"/>
    <m/>
    <m/>
    <m/>
    <n v="3.3100001513957977E-2"/>
    <n v="3.8499999791383743E-2"/>
    <n v="0.23919709026813507"/>
    <n v="0.39272826910018921"/>
    <n v="4.0070842951536179E-2"/>
  </r>
  <r>
    <x v="85"/>
    <x v="13"/>
    <s v="NLD"/>
    <n v="138"/>
    <n v="10750.84"/>
    <n v="7325.8448035977081"/>
    <n v="30.698014142515792"/>
    <n v="31.607500000000002"/>
    <n v="29700"/>
    <n v="0.22895622895622897"/>
    <n v="22.389600000000002"/>
    <n v="773.92330000000004"/>
    <n v="14394"/>
    <n v="11622"/>
    <n v="9580"/>
    <n v="13130"/>
    <n v="0.96"/>
    <n v="3.26"/>
    <n v="11.0319"/>
    <n v="1.3989490002206133"/>
    <n v="8.9856536792975099"/>
    <n v="0.80110899999999996"/>
    <n v="7665"/>
    <n v="8064"/>
    <n v="3.83"/>
    <n v="5238.3999000000003"/>
    <n v="1957.6"/>
    <m/>
    <m/>
    <n v="21662.53515625"/>
    <n v="9.4363336563110352"/>
    <n v="39.770206451416016"/>
    <n v="11.322420120239258"/>
    <n v="0"/>
    <n v="0"/>
    <n v="1"/>
    <n v="1"/>
    <s v="PEG"/>
    <s v="USA"/>
    <n v="-0.95249998999999996"/>
    <n v="0.22892306745052338"/>
    <n v="0.20375204086303711"/>
    <n v="-6.1354548670351505E-3"/>
    <n v="2.9681449756026268E-2"/>
    <m/>
    <m/>
    <n v="0.11763430386781693"/>
    <n v="8.6117729544639587E-2"/>
    <n v="7.7053584158420563E-2"/>
    <n v="0.17692308127880096"/>
    <n v="3.3986929804086685E-2"/>
    <m/>
    <m/>
    <m/>
    <n v="3.2600000500679016E-2"/>
    <n v="4.0000002831220627E-2"/>
    <n v="0.13524098694324493"/>
    <n v="0.21444524824619293"/>
    <n v="1.1772997677326202E-2"/>
  </r>
  <r>
    <x v="86"/>
    <x v="13"/>
    <s v="NLD"/>
    <n v="138"/>
    <n v="10889.35"/>
    <n v="7498.5185067503098"/>
    <n v="31.683896182429105"/>
    <n v="33.570900000000002"/>
    <n v="32299.999999999996"/>
    <n v="0.25077399380804954"/>
    <n v="22.81204"/>
    <n v="-754.4135"/>
    <n v="16709"/>
    <n v="12420"/>
    <n v="9230"/>
    <n v="12600"/>
    <n v="2.38"/>
    <n v="3.84"/>
    <n v="12.193"/>
    <n v="1.0793414767890623"/>
    <n v="9.4991196038287971"/>
    <n v="0.74971399999999999"/>
    <n v="8740"/>
    <n v="8503"/>
    <n v="3.829999999"/>
    <n v="6024.6000999999997"/>
    <n v="2227"/>
    <m/>
    <m/>
    <n v="23996.205078125"/>
    <n v="9.6317033767700195"/>
    <n v="45.303024291992188"/>
    <n v="12.490647315979004"/>
    <n v="0"/>
    <n v="0"/>
    <n v="1"/>
    <n v="1"/>
    <s v="PEG"/>
    <s v="USA"/>
    <n v="0.71249998000000003"/>
    <n v="0.11082352697849274"/>
    <n v="0.18509921431541443"/>
    <n v="-7.4113249778747559E-2"/>
    <n v="3.0939320102334023E-2"/>
    <m/>
    <m/>
    <n v="0.10524932295084"/>
    <n v="7.9849883913993835E-2"/>
    <n v="7.2246037423610687E-2"/>
    <n v="5.8823529630899429E-2"/>
    <n v="4.2500000447034836E-2"/>
    <m/>
    <m/>
    <m/>
    <n v="3.840000182390213E-2"/>
    <n v="4.5000001788139343E-2"/>
    <n v="9.0281032025814056E-2"/>
    <n v="0.15576726198196411"/>
    <n v="-2.1586965769529343E-2"/>
  </r>
  <r>
    <x v="87"/>
    <x v="13"/>
    <s v="NLD"/>
    <n v="138"/>
    <n v="11026.38"/>
    <n v="7613.557410440033"/>
    <n v="32.235651712004248"/>
    <n v="33.249099999999999"/>
    <n v="35100"/>
    <n v="0.25641025641025639"/>
    <n v="24.202590000000001"/>
    <n v="-611.36320000000001"/>
    <n v="18416"/>
    <n v="13597"/>
    <n v="9050"/>
    <n v="13060"/>
    <n v="4.0599999999999996"/>
    <n v="4.58"/>
    <n v="12.727399999999999"/>
    <n v="1.3913044701647628"/>
    <n v="10.540314395239454"/>
    <n v="0.72647499999999998"/>
    <n v="9022"/>
    <n v="8711"/>
    <n v="3.7909999989999998"/>
    <n v="6435.3999000000003"/>
    <n v="2369.6999999999998"/>
    <m/>
    <m/>
    <n v="25298.32421875"/>
    <n v="9.8271417617797852"/>
    <n v="47.182666778564453"/>
    <n v="10.39771842956543"/>
    <n v="0"/>
    <n v="0"/>
    <n v="1"/>
    <n v="1"/>
    <s v="PEG"/>
    <s v="USA"/>
    <n v="0.28499999999999998"/>
    <n v="-7.7629625797271729E-2"/>
    <n v="0.12338339537382126"/>
    <n v="-0.1103704646229744"/>
    <n v="3.4804370254278183E-2"/>
    <m/>
    <m/>
    <n v="4.3828427791595459E-2"/>
    <n v="7.95549675822258E-2"/>
    <n v="7.6214604079723358E-2"/>
    <n v="-0.12962962687015533"/>
    <n v="5.9744682163000107E-2"/>
    <m/>
    <m/>
    <m/>
    <n v="4.5800000429153442E-2"/>
    <n v="5.2000001072883606E-2"/>
    <n v="2.119838260114193E-2"/>
    <n v="5.6041315197944641E-2"/>
    <n v="-3.7783049046993256E-2"/>
  </r>
  <r>
    <x v="88"/>
    <x v="13"/>
    <s v="NLD"/>
    <n v="138"/>
    <n v="11186.88"/>
    <n v="7482.0716241130785"/>
    <n v="31.444153155353408"/>
    <n v="32.864899999999999"/>
    <n v="35400"/>
    <n v="0.2288135593220339"/>
    <n v="24.730650000000001"/>
    <n v="1570.837"/>
    <n v="16236"/>
    <n v="14057"/>
    <n v="10130"/>
    <n v="14880"/>
    <n v="3"/>
    <n v="4.3099999999999996"/>
    <n v="13.261699999999999"/>
    <n v="2.4201962973702402"/>
    <n v="11.068043262118843"/>
    <n v="0.75033199999999989"/>
    <n v="8570"/>
    <n v="8897"/>
    <n v="3.7749999989999998"/>
    <n v="6488.5"/>
    <n v="2583.8000000000002"/>
    <m/>
    <m/>
    <n v="23260.591796875"/>
    <n v="9.1134986877441406"/>
    <n v="40.890422821044922"/>
    <n v="9.2832784652709961"/>
    <n v="0"/>
    <n v="0"/>
    <n v="1"/>
    <n v="1"/>
    <s v="PEG"/>
    <s v="USA"/>
    <n v="-1.155"/>
    <n v="0.40306380391120911"/>
    <n v="0.12910193204879761"/>
    <n v="5.4349418729543686E-2"/>
    <n v="3.7035871297121048E-2"/>
    <m/>
    <m/>
    <n v="4.1980292648077011E-2"/>
    <n v="8.7121643126010895E-2"/>
    <n v="8.361160010099411E-2"/>
    <n v="0.35106384754180908"/>
    <n v="2.8125984594225883E-2"/>
    <m/>
    <m/>
    <m/>
    <n v="4.309999942779541E-2"/>
    <n v="3.8000002503395081E-2"/>
    <n v="0.1751997172832489"/>
    <n v="0.24475470185279846"/>
    <n v="4.5692645013332367E-2"/>
  </r>
  <r>
    <x v="89"/>
    <x v="13"/>
    <s v="NLD"/>
    <n v="138"/>
    <n v="11347.64"/>
    <n v="7736.675444116614"/>
    <n v="32.470094298005137"/>
    <n v="33.838700000000003"/>
    <n v="37800"/>
    <n v="0.23544973544973544"/>
    <n v="24.994669999999999"/>
    <n v="1762.808"/>
    <n v="17715"/>
    <n v="15713"/>
    <n v="10590"/>
    <n v="15510"/>
    <n v="3.5"/>
    <n v="4.12"/>
    <n v="14.760899999999999"/>
    <n v="1.8616894595155693"/>
    <n v="11.310513282036395"/>
    <n v="0.73441400000000001"/>
    <n v="9224"/>
    <n v="9728"/>
    <n v="3.7699999989999999"/>
    <n v="7511.6000999999997"/>
    <n v="2976.6001000000001"/>
    <m/>
    <m/>
    <n v="27006.298828125"/>
    <n v="8.5005903244018555"/>
    <n v="41.242500305175781"/>
    <n v="9.0678482055664063"/>
    <n v="0"/>
    <n v="0"/>
    <n v="1"/>
    <n v="1"/>
    <s v="PEG"/>
    <s v="USA"/>
    <n v="1.2975000000000001"/>
    <n v="0.32759055495262146"/>
    <n v="0.19665895402431488"/>
    <n v="1.659231074154377E-2"/>
    <n v="3.7385229021310806E-2"/>
    <m/>
    <m/>
    <n v="0.11304734647274017"/>
    <n v="8.3611607551574707E-2"/>
    <n v="7.5119540095329285E-2"/>
    <n v="0.27559053897857666"/>
    <n v="2.4302467703819275E-2"/>
    <m/>
    <m/>
    <m/>
    <n v="4.1200000792741776E-2"/>
    <n v="3.099999763071537E-2"/>
    <n v="0.1826278418302536"/>
    <n v="0.25940790772438049"/>
    <n v="2.6988770812749863E-2"/>
  </r>
  <r>
    <x v="90"/>
    <x v="13"/>
    <s v="NLD"/>
    <n v="138"/>
    <n v="11486"/>
    <n v="8286.6097858262237"/>
    <n v="34.996569922621696"/>
    <n v="35.490200000000002"/>
    <n v="42400"/>
    <n v="0.23716981132075471"/>
    <n v="25.57554"/>
    <n v="1308.828"/>
    <n v="20372"/>
    <n v="17489"/>
    <n v="11300"/>
    <n v="16210"/>
    <n v="3.5"/>
    <n v="4.21"/>
    <n v="16.260200000000001"/>
    <n v="1.2302392701625611"/>
    <n v="12.308919246402803"/>
    <n v="0.66740300000000008"/>
    <n v="10513"/>
    <n v="10376"/>
    <n v="3.7699999989999999"/>
    <n v="8756"/>
    <n v="3495.7"/>
    <m/>
    <m/>
    <n v="31986.484375"/>
    <n v="8.0770359039306641"/>
    <n v="43.079509735107422"/>
    <n v="10.318220138549805"/>
    <n v="0"/>
    <n v="0"/>
    <n v="1"/>
    <n v="1"/>
    <s v="PEG"/>
    <s v="USA"/>
    <n v="-0.06"/>
    <n v="7.4633747339248657E-2"/>
    <n v="0.18145221471786499"/>
    <n v="7.4658006429672241E-2"/>
    <n v="3.7385229021310806E-2"/>
    <m/>
    <m/>
    <n v="0.10157239437103271"/>
    <n v="7.9879827797412872E-2"/>
    <n v="7.2514370083808899E-2"/>
    <n v="2.2633746266365051E-2"/>
    <n v="3.0313882976770401E-2"/>
    <m/>
    <m/>
    <m/>
    <n v="4.2100001126527786E-2"/>
    <n v="3.0999999493360519E-2"/>
    <n v="0.10680076479911804"/>
    <n v="0.13070768117904663"/>
    <n v="5.6021615862846375E-2"/>
  </r>
  <r>
    <x v="91"/>
    <x v="13"/>
    <s v="NLD"/>
    <n v="138"/>
    <n v="11638.71"/>
    <n v="8201.5081908111333"/>
    <n v="35.547204205046405"/>
    <n v="36.935899999999997"/>
    <n v="44700"/>
    <n v="0.24429530201342281"/>
    <n v="25.909970000000001"/>
    <n v="657.41909999999996"/>
    <n v="22201"/>
    <n v="18085"/>
    <n v="12160"/>
    <n v="17000"/>
    <n v="3.5"/>
    <n v="3.91"/>
    <n v="18.8628"/>
    <n v="0.96461865914515055"/>
    <n v="12.979277536763076"/>
    <n v="0.65926899999999999"/>
    <n v="11302"/>
    <n v="11745"/>
    <n v="3.599999999"/>
    <n v="10477.0996"/>
    <n v="4220.6000999999997"/>
    <m/>
    <m/>
    <n v="36831.3828125"/>
    <n v="8.1219749450683594"/>
    <n v="47.196796417236328"/>
    <n v="10.993061065673828"/>
    <n v="0"/>
    <n v="0"/>
    <n v="1"/>
    <n v="1"/>
    <s v="PEG"/>
    <s v="USA"/>
    <n v="-0.94499999000000001"/>
    <n v="5.4012075066566467E-2"/>
    <n v="0.23678985238075256"/>
    <n v="5.9623546898365021E-2"/>
    <n v="3.7385229021310806E-2"/>
    <m/>
    <m/>
    <n v="0.16005952656269073"/>
    <n v="7.6730325818061829E-2"/>
    <n v="6.6143438220024109E-2"/>
    <n v="2.0120725966989994E-3"/>
    <n v="3.4929718822240829E-2"/>
    <m/>
    <m/>
    <m/>
    <n v="3.9099998772144318E-2"/>
    <n v="3.5000000149011612E-2"/>
    <n v="0.11881918460130692"/>
    <n v="0.15085804462432861"/>
    <n v="4.8504389822483063E-2"/>
  </r>
  <r>
    <x v="92"/>
    <x v="13"/>
    <s v="NLD"/>
    <n v="138"/>
    <n v="11805.69"/>
    <n v="8639.3094041355835"/>
    <n v="36.565704343881578"/>
    <n v="38.659100000000002"/>
    <n v="48100"/>
    <n v="0.24097713097713097"/>
    <n v="26.502289999999999"/>
    <n v="508.04840000000002"/>
    <n v="23162"/>
    <n v="19040"/>
    <n v="13090"/>
    <n v="18130"/>
    <n v="4"/>
    <n v="4.21"/>
    <n v="21.465499999999999"/>
    <n v="0.94334519457406529"/>
    <n v="14.163101751654651"/>
    <n v="0.63811099999999998"/>
    <n v="11751"/>
    <n v="12398"/>
    <n v="3.599999999"/>
    <n v="12288.799800000001"/>
    <n v="5142"/>
    <m/>
    <m/>
    <n v="39367.98046875"/>
    <n v="7.8434100151062012"/>
    <n v="50.167621612548828"/>
    <n v="11.863248825073242"/>
    <n v="0"/>
    <n v="0"/>
    <n v="1"/>
    <n v="1"/>
    <s v="PEG"/>
    <s v="USA"/>
    <n v="0.54000002000000003"/>
    <n v="-5.241766944527626E-2"/>
    <n v="0.20775826275348663"/>
    <n v="1.2626577168703079E-2"/>
    <n v="3.7385229021310806E-2"/>
    <m/>
    <m/>
    <n v="0.13798058032989502"/>
    <n v="6.9777682423591614E-2"/>
    <n v="6.1317108571529388E-2"/>
    <n v="-0.10441766679286957"/>
    <n v="3.7405829876661301E-2"/>
    <m/>
    <m/>
    <m/>
    <n v="4.2100001126527786E-2"/>
    <n v="3.3500000834465027E-2"/>
    <n v="7.4085541069507599E-2"/>
    <n v="9.6420779824256897E-2"/>
    <n v="2.5005903095006943E-2"/>
  </r>
  <r>
    <x v="93"/>
    <x v="13"/>
    <s v="NLD"/>
    <n v="138"/>
    <n v="11965.97"/>
    <n v="8832.2163041412623"/>
    <n v="37.27677890037819"/>
    <n v="40.879899999999999"/>
    <n v="52200"/>
    <n v="0.23408045977011493"/>
    <n v="27.388310000000001"/>
    <n v="428.51659999999998"/>
    <n v="25763"/>
    <n v="20656"/>
    <n v="14290"/>
    <n v="19900"/>
    <n v="3.5"/>
    <n v="4.2300000000000004"/>
    <n v="22.754000000000001"/>
    <n v="1.0276230310262526"/>
    <n v="15.332663024198128"/>
    <n v="0.61724800000000002"/>
    <n v="13542"/>
    <n v="13797"/>
    <n v="3.599999999"/>
    <n v="14447.799800000001"/>
    <n v="6274.6000999999997"/>
    <m/>
    <m/>
    <n v="44973.859375"/>
    <n v="7.3315134048461914"/>
    <n v="52.4268798828125"/>
    <n v="12.250096321105957"/>
    <n v="0"/>
    <n v="0"/>
    <n v="1"/>
    <n v="1"/>
    <s v="PEG"/>
    <s v="USA"/>
    <n v="0.375"/>
    <n v="0.13271749019622803"/>
    <n v="0.12461709976196289"/>
    <n v="-3.3540476113557816E-2"/>
    <n v="3.7385229021310806E-2"/>
    <m/>
    <m/>
    <n v="6.0026552528142929E-2"/>
    <n v="6.459055095911026E-2"/>
    <n v="6.0932956635951996E-2"/>
    <n v="8.0717489123344421E-2"/>
    <n v="3.2848548144102097E-2"/>
    <m/>
    <m/>
    <m/>
    <n v="4.2300000786781311E-2"/>
    <n v="3.5500001162290573E-2"/>
    <n v="9.0356037020683289E-2"/>
    <n v="0.12811583280563354"/>
    <n v="1.9223764538764954E-3"/>
  </r>
  <r>
    <x v="94"/>
    <x v="13"/>
    <s v="NLD"/>
    <n v="138"/>
    <n v="12127.12"/>
    <n v="9437.1953110054164"/>
    <n v="39.981023164118902"/>
    <n v="42.741799999999998"/>
    <n v="61500"/>
    <n v="0.25079674796747969"/>
    <n v="28.974329999999998"/>
    <n v="-555.44719999999995"/>
    <n v="30459"/>
    <n v="24232"/>
    <n v="15450"/>
    <n v="21970"/>
    <n v="4.5"/>
    <n v="4.92"/>
    <n v="24.042400000000001"/>
    <n v="0.91885917027990738"/>
    <n v="17.821546463940127"/>
    <n v="0.57129699999999994"/>
    <n v="15596"/>
    <n v="16513"/>
    <n v="3.591999999"/>
    <n v="16939.800800000001"/>
    <n v="7571.5"/>
    <m/>
    <m/>
    <n v="50359.8984375"/>
    <n v="6.9590535163879395"/>
    <n v="55.763313293457031"/>
    <n v="14.511312484741211"/>
    <n v="0"/>
    <n v="0"/>
    <n v="1"/>
    <n v="1"/>
    <s v="PEG"/>
    <s v="USA"/>
    <n v="0.23999999"/>
    <n v="0.17242947220802307"/>
    <n v="0.12056872993707657"/>
    <n v="9.3998556258156896E-4"/>
    <n v="4.0261011570692062E-2"/>
    <m/>
    <m/>
    <n v="5.6623011827468872E-2"/>
    <n v="6.3945718109607697E-2"/>
    <n v="6.0518950223922729E-2"/>
    <n v="0.1369294673204422"/>
    <n v="3.5622261464595795E-2"/>
    <m/>
    <m/>
    <m/>
    <n v="4.9199998378753662E-2"/>
    <n v="4.050000011920929E-2"/>
    <n v="0.10681420564651489"/>
    <n v="0.14237891137599945"/>
    <n v="2.0600497722625732E-2"/>
  </r>
  <r>
    <x v="95"/>
    <x v="13"/>
    <s v="NLD"/>
    <n v="138"/>
    <n v="12292"/>
    <n v="9797.8359908883813"/>
    <n v="41.54618225457267"/>
    <n v="45.3553"/>
    <n v="68700"/>
    <n v="0.24721979621542942"/>
    <n v="30.653359999999999"/>
    <n v="176.41759999999999"/>
    <n v="32309"/>
    <n v="26583"/>
    <n v="16990"/>
    <n v="23320"/>
    <n v="4.7324999991666701"/>
    <n v="5.5"/>
    <n v="21.634599999999999"/>
    <n v="1.0233365683282289"/>
    <n v="19.590151315103341"/>
    <n v="0.55773699999999993"/>
    <n v="18136"/>
    <n v="19505"/>
    <n v="3.6109999990000001"/>
    <n v="19595.699199999999"/>
    <n v="8701.7998000000007"/>
    <m/>
    <m/>
    <n v="57014.23828125"/>
    <n v="6.1837215423583984"/>
    <n v="58.165023803710938"/>
    <n v="17.464923858642578"/>
    <n v="0"/>
    <n v="0"/>
    <n v="1"/>
    <n v="1"/>
    <s v="PEG"/>
    <s v="USA"/>
    <n v="0.42750000999999999"/>
    <n v="-7.0813871920108795E-2"/>
    <n v="-3.6706544458866119E-2"/>
    <n v="-5.2885670214891434E-2"/>
    <n v="4.7325000166893005E-2"/>
    <m/>
    <m/>
    <n v="-0.10014807432889938"/>
    <n v="6.3441529870033264E-2"/>
    <n v="7.0502191781997681E-2"/>
    <n v="-0.11131386458873749"/>
    <n v="5.6262832134962082E-2"/>
    <m/>
    <m/>
    <m/>
    <n v="5.4999999701976776E-2"/>
    <n v="4.9999997019767761E-2"/>
    <n v="-3.5634014755487442E-2"/>
    <n v="-4.9354586750268936E-2"/>
    <n v="-2.7803350239992142E-3"/>
  </r>
  <r>
    <x v="96"/>
    <x v="13"/>
    <s v="NLD"/>
    <n v="138"/>
    <n v="12454.8"/>
    <n v="9936.2494781128553"/>
    <n v="42.165416476292421"/>
    <n v="46.212800000000001"/>
    <n v="74900"/>
    <n v="0.25766355140186914"/>
    <n v="32.430300000000003"/>
    <n v="-774.52809999999999"/>
    <n v="34533"/>
    <n v="28131"/>
    <n v="18160"/>
    <n v="24700"/>
    <n v="6.4249999990833304"/>
    <n v="6.59"/>
    <n v="19.226700000000001"/>
    <n v="1.3426364423518637"/>
    <n v="21.586963243836191"/>
    <n v="0.55565900000000001"/>
    <n v="19780"/>
    <n v="21575"/>
    <n v="3.6139999989999998"/>
    <n v="21820.400399999999"/>
    <n v="9879.7998000000007"/>
    <m/>
    <m/>
    <n v="60912.140625"/>
    <n v="6.3466997146606445"/>
    <n v="60.351699829101563"/>
    <n v="19.547399520874023"/>
    <n v="0"/>
    <n v="0"/>
    <n v="1"/>
    <n v="1"/>
    <s v="PEG"/>
    <s v="USA"/>
    <n v="0.77999996999999999"/>
    <n v="-0.14301848411560059"/>
    <n v="-3.4379884600639343E-2"/>
    <n v="7.3197106830775738E-3"/>
    <n v="6.4249999821186066E-2"/>
    <m/>
    <m/>
    <n v="-0.111298568546772"/>
    <n v="7.691868394613266E-2"/>
    <n v="8.6551770567893982E-2"/>
    <n v="-0.19301848113536835"/>
    <n v="5.0187021493911743E-2"/>
    <m/>
    <m/>
    <m/>
    <n v="6.589999794960022E-2"/>
    <n v="4.050000011920929E-2"/>
    <n v="-3.5036984831094742E-2"/>
    <n v="-6.6978350281715393E-2"/>
    <n v="3.5784855484962463E-2"/>
  </r>
  <r>
    <x v="97"/>
    <x v="13"/>
    <s v="NLD"/>
    <n v="138"/>
    <n v="12596.82"/>
    <n v="10341.259088998797"/>
    <n v="43.919556677374743"/>
    <n v="48.1815"/>
    <n v="82300"/>
    <n v="0.25831105710814095"/>
    <n v="33.561079999999997"/>
    <n v="2187.3130000000001"/>
    <n v="35748"/>
    <n v="30267"/>
    <n v="19290"/>
    <n v="27390"/>
    <n v="5.6716666658333299"/>
    <n v="6.18"/>
    <n v="20.2807"/>
    <n v="2.3908506538310061"/>
    <n v="22.998994536297154"/>
    <n v="0.55011200000000005"/>
    <n v="22932"/>
    <n v="24526"/>
    <n v="3.595999999"/>
    <n v="25469.199199999999"/>
    <n v="10971.299800000001"/>
    <m/>
    <m/>
    <n v="75320.0078125"/>
    <n v="6.0939068794250488"/>
    <n v="61.327873229980469"/>
    <n v="18.213510513305664"/>
    <n v="0"/>
    <n v="0"/>
    <n v="1"/>
    <n v="1"/>
    <s v="PEG"/>
    <s v="USA"/>
    <n v="-0.66750001999999997"/>
    <n v="0.3305763304233551"/>
    <n v="0.14137136936187744"/>
    <n v="3.7672009319067001E-2"/>
    <n v="5.6716665625572205E-2"/>
    <m/>
    <m/>
    <n v="5.4819598793983459E-2"/>
    <n v="8.6551770567893982E-2"/>
    <n v="8.2053624093532562E-2"/>
    <n v="0.29007634520530701"/>
    <n v="2.8292899951338768E-2"/>
    <m/>
    <m/>
    <m/>
    <n v="6.1799999326467514E-2"/>
    <n v="3.6499999463558197E-2"/>
    <n v="0.15853786468505859"/>
    <n v="0.20679363608360291"/>
    <n v="4.7194339334964752E-2"/>
  </r>
  <r>
    <x v="98"/>
    <x v="13"/>
    <s v="NLD"/>
    <n v="138"/>
    <n v="12724.68"/>
    <n v="10894.340761417969"/>
    <n v="46.401895936887648"/>
    <n v="50.8566"/>
    <n v="91200"/>
    <n v="0.26350877192982458"/>
    <n v="34.794649999999997"/>
    <n v="2728.855"/>
    <n v="39686"/>
    <n v="34518"/>
    <n v="21490"/>
    <n v="31450"/>
    <n v="5.1908333324166698"/>
    <n v="6.49"/>
    <n v="21.334700000000002"/>
    <n v="2.2002655560920243"/>
    <n v="24.724810560416216"/>
    <n v="0.54409099999999999"/>
    <n v="25025"/>
    <n v="27853"/>
    <n v="3.6059999989999998"/>
    <n v="29623.699199999999"/>
    <n v="12703.9004"/>
    <m/>
    <m/>
    <n v="92196.8359375"/>
    <n v="5.5076065063476563"/>
    <n v="61.481216430664063"/>
    <n v="18.787410736083984"/>
    <n v="0"/>
    <n v="0"/>
    <n v="1"/>
    <n v="1"/>
    <s v="PEG"/>
    <s v="USA"/>
    <n v="1.08"/>
    <n v="0.34616470336914063"/>
    <n v="0.14078456163406372"/>
    <n v="-1.4909213408827782E-2"/>
    <n v="5.1908332854509354E-2"/>
    <m/>
    <m/>
    <n v="5.1970593631267548E-2"/>
    <n v="8.8813968002796173E-2"/>
    <n v="8.4426283836364746E-2"/>
    <n v="0.30966469645500183"/>
    <n v="3.2832831144332886E-2"/>
    <m/>
    <m/>
    <m/>
    <n v="6.4900003373622894E-2"/>
    <n v="4.3000001460313797E-2"/>
    <n v="0.16225309669971466"/>
    <n v="0.21936520934104919"/>
    <n v="1.8499560654163361E-2"/>
  </r>
  <r>
    <x v="99"/>
    <x v="13"/>
    <s v="NLD"/>
    <n v="138"/>
    <n v="12873"/>
    <n v="11462.130039617805"/>
    <n v="49.017765538861944"/>
    <n v="54.1813"/>
    <n v="114268.97463"/>
    <n v="0.24778655245694037"/>
    <n v="37.379280000000001"/>
    <n v="2755.049"/>
    <n v="46999"/>
    <n v="41206"/>
    <n v="23230"/>
    <n v="34640"/>
    <n v="7.7549999993333296"/>
    <n v="7.51"/>
    <n v="27.1968"/>
    <n v="1.6988425197339021"/>
    <n v="27.071064576677294"/>
    <n v="0.516509"/>
    <n v="28650"/>
    <n v="30387"/>
    <n v="3.623999999"/>
    <n v="33225.898399999998"/>
    <n v="15358.4004"/>
    <m/>
    <m/>
    <n v="101066.46875"/>
    <n v="4.9943451881408691"/>
    <n v="61.406459808349609"/>
    <n v="23.179513931274414"/>
    <n v="0"/>
    <n v="0"/>
    <n v="1"/>
    <n v="1"/>
    <s v="PEG"/>
    <s v="USA"/>
    <n v="1.92"/>
    <n v="-3.0795181170105934E-2"/>
    <n v="0.36570128798484802"/>
    <n v="-2.9661467298865318E-2"/>
    <n v="7.7550001442432404E-2"/>
    <m/>
    <m/>
    <n v="0.27476832270622253"/>
    <n v="9.0932957828044891E-2"/>
    <n v="7.1332931518554688E-2"/>
    <n v="-7.3795177042484283E-2"/>
    <n v="5.2364226430654526E-2"/>
    <m/>
    <m/>
    <m/>
    <n v="7.5099997222423553E-2"/>
    <n v="4.8499997705221176E-2"/>
    <n v="0.17035345733165741"/>
    <n v="0.23375613987445831"/>
    <n v="2.3944266140460968E-2"/>
  </r>
  <r>
    <x v="100"/>
    <x v="13"/>
    <s v="NLD"/>
    <n v="138"/>
    <n v="13032.33"/>
    <n v="11966.773413973782"/>
    <n v="51.198998972702405"/>
    <n v="57.459200000000003"/>
    <n v="128114.88456000001"/>
    <n v="0.25949622736012151"/>
    <n v="38.754820000000002"/>
    <n v="698.34190000000001"/>
    <n v="56791"/>
    <n v="48345"/>
    <n v="25950"/>
    <n v="38460"/>
    <n v="7.9549999993333298"/>
    <n v="8.2200000000000006"/>
    <n v="33.058799999999998"/>
    <n v="1.547207709635033"/>
    <n v="30.016362171558146"/>
    <n v="0.49399999999999999"/>
    <n v="31118.589800000002"/>
    <n v="31680.529299999998"/>
    <n v="3.5969999989999999"/>
    <n v="39561"/>
    <n v="18311.599600000001"/>
    <m/>
    <m/>
    <n v="109969.921875"/>
    <n v="4.6182632446289063"/>
    <n v="64.919723510742188"/>
    <n v="27.018732070922852"/>
    <n v="0"/>
    <n v="0"/>
    <n v="1"/>
    <n v="1"/>
    <s v="PEG"/>
    <s v="USA"/>
    <n v="-0.77999996999999999"/>
    <n v="-4.4182926416397095E-2"/>
    <n v="0.28945660591125488"/>
    <n v="0.13090357184410095"/>
    <n v="7.9549998044967651E-2"/>
    <m/>
    <m/>
    <n v="0.21554006636142731"/>
    <n v="7.3916539549827576E-2"/>
    <n v="6.0809630900621414E-2"/>
    <n v="-9.2682927846908569E-2"/>
    <n v="5.9516128152608871E-2"/>
    <m/>
    <m/>
    <m/>
    <n v="8.2199998199939728E-2"/>
    <n v="5.3999997675418854E-2"/>
    <n v="0.17129126191139221"/>
    <n v="0.19828280806541443"/>
    <n v="0.1052267849445343"/>
  </r>
  <r>
    <x v="101"/>
    <x v="13"/>
    <s v="NLD"/>
    <n v="138"/>
    <n v="13193.78"/>
    <n v="12319.369375378208"/>
    <n v="52.83917969067646"/>
    <n v="58.610399999999998"/>
    <n v="144647.11697999999"/>
    <n v="0.25375781959618571"/>
    <n v="41.652740000000001"/>
    <n v="1840.4369999999999"/>
    <n v="62763"/>
    <n v="55366"/>
    <n v="29850"/>
    <n v="41910"/>
    <n v="4.8499999989999996"/>
    <n v="7.35"/>
    <n v="37.1982"/>
    <n v="2.0104012529587298"/>
    <n v="33.539308931536695"/>
    <n v="0.46799999999999997"/>
    <n v="36887.898399999998"/>
    <n v="37244.898399999998"/>
    <n v="3.2580999990000001"/>
    <n v="45296.398399999998"/>
    <n v="20996.599600000001"/>
    <m/>
    <m/>
    <n v="122982.6640625"/>
    <n v="4.4246687889099121"/>
    <n v="64.72998046875"/>
    <n v="26.674909591674805"/>
    <n v="0"/>
    <n v="0"/>
    <n v="1"/>
    <n v="0"/>
    <s v="PEG"/>
    <s v="USA"/>
    <n v="-1.89"/>
    <n v="-5.3526882082223892E-2"/>
    <n v="0.19229570031166077"/>
    <n v="7.1225859224796295E-2"/>
    <n v="4.8500001430511475E-2"/>
    <m/>
    <m/>
    <n v="0.12521325051784515"/>
    <n v="6.7082442343235016E-2"/>
    <n v="5.9617534279823303E-2"/>
    <n v="-0.10752688348293304"/>
    <n v="4.6500001102685928E-2"/>
    <m/>
    <m/>
    <m/>
    <n v="7.3499999940395355E-2"/>
    <n v="4.1500002145767212E-2"/>
    <n v="0.11597329378128052"/>
    <n v="0.13795997202396393"/>
    <n v="5.9862930327653885E-2"/>
  </r>
  <r>
    <x v="102"/>
    <x v="13"/>
    <s v="NLD"/>
    <n v="138"/>
    <n v="13329.87"/>
    <n v="12597.193341812534"/>
    <n v="53.729246065006805"/>
    <n v="59.539099999999998"/>
    <n v="162041.00000999999"/>
    <n v="0.23639135138708606"/>
    <n v="44.898220000000002"/>
    <n v="6742.3890000000001"/>
    <n v="66343"/>
    <n v="61490"/>
    <n v="35130"/>
    <n v="46900"/>
    <n v="1.92666666591667"/>
    <n v="6.88"/>
    <n v="41.011400000000002"/>
    <n v="3.0985755791857423"/>
    <n v="37.799744897193904"/>
    <n v="0.44299999999999995"/>
    <n v="43258.828099999999"/>
    <n v="42112.898399999998"/>
    <n v="3.2264999990000001"/>
    <n v="53031"/>
    <n v="25078.699199999999"/>
    <m/>
    <m/>
    <n v="141778.84375"/>
    <n v="4.2396464347839355"/>
    <n v="66.185462951660156"/>
    <n v="27.830364227294922"/>
    <n v="0"/>
    <n v="0"/>
    <n v="1"/>
    <n v="0"/>
    <s v="PEG"/>
    <s v="USA"/>
    <n v="-0.17249999999999999"/>
    <n v="0.30856826901435852"/>
    <n v="0.16585969924926758"/>
    <n v="1.6836795955896378E-2"/>
    <n v="1.926666684448719E-2"/>
    <m/>
    <m/>
    <n v="0.10251033306121826"/>
    <n v="6.3349358737468719E-2"/>
    <n v="5.7459194213151932E-2"/>
    <n v="0.26706826686859131"/>
    <n v="4.3012674897909164E-2"/>
    <m/>
    <m/>
    <m/>
    <n v="6.8800002336502075E-2"/>
    <n v="5.4499994963407516E-2"/>
    <n v="0.15244235098361969"/>
    <n v="0.20002114772796631"/>
    <n v="1.8051732331514359E-2"/>
  </r>
  <r>
    <x v="103"/>
    <x v="13"/>
    <s v="NLD"/>
    <n v="138"/>
    <n v="13438.4"/>
    <n v="13081.24089735656"/>
    <n v="55.918532092018602"/>
    <n v="61.786499999999997"/>
    <n v="185479.65956999999"/>
    <n v="0.22857663641354969"/>
    <n v="48.49615"/>
    <n v="9012.7139999999999"/>
    <n v="79774"/>
    <n v="76039"/>
    <n v="35140"/>
    <n v="57190"/>
    <n v="6.4358333328333304"/>
    <n v="7.92"/>
    <n v="46.113399999999999"/>
    <n v="3.1250322262906165"/>
    <n v="42.825255101275445"/>
    <n v="0.41100000000000003"/>
    <n v="49876.570299999999"/>
    <n v="48091.558599999997"/>
    <n v="2.8244999989999999"/>
    <n v="67241.601599999995"/>
    <n v="30956.599600000001"/>
    <m/>
    <m/>
    <n v="190692.890625"/>
    <n v="4.0382776260375977"/>
    <n v="71.522293090820313"/>
    <n v="30.413116455078125"/>
    <n v="0"/>
    <n v="0"/>
    <n v="1"/>
    <n v="0"/>
    <s v="PEG"/>
    <s v="DEU"/>
    <n v="4.4107498999999999"/>
    <n v="-0.1372591108083725"/>
    <n v="0.18692004680633545"/>
    <n v="-8.628728985786438E-2"/>
    <n v="6.4358331263065338E-2"/>
    <m/>
    <m/>
    <n v="0.1244044303894043"/>
    <n v="6.2515623867511749E-2"/>
    <n v="5.5598877370357513E-2"/>
    <n v="-0.19175910949707031"/>
    <n v="9.4650000333786011E-2"/>
    <m/>
    <m/>
    <m/>
    <n v="7.9199999570846558E-2"/>
    <n v="7.6499998569488525E-2"/>
    <n v="9.3610875308513641E-2"/>
    <n v="0.12954546511173248"/>
    <n v="-1.0964479297399521E-2"/>
  </r>
  <r>
    <x v="104"/>
    <x v="13"/>
    <s v="NLD"/>
    <n v="138"/>
    <n v="13540.58"/>
    <n v="13497.423744795646"/>
    <n v="57.770220795189118"/>
    <n v="63.276299999999999"/>
    <n v="210443.28645000001"/>
    <n v="0.21226821382717601"/>
    <n v="53.156320000000001"/>
    <n v="8172.6480000000001"/>
    <n v="104386"/>
    <n v="100322"/>
    <n v="39430"/>
    <n v="68660"/>
    <n v="9.2041666657499999"/>
    <n v="9.83"/>
    <n v="51.4482"/>
    <n v="3.6846451400477327"/>
    <n v="50.114795917793387"/>
    <n v="0.38100000000000001"/>
    <n v="57029.808599999997"/>
    <n v="55610.621099999997"/>
    <n v="2.5064999989999999"/>
    <n v="80864.601599999995"/>
    <n v="36365.898399999998"/>
    <m/>
    <m/>
    <n v="239234.890625"/>
    <n v="3.9452056884765625"/>
    <n v="75.213455200195313"/>
    <n v="31.738134384155273"/>
    <n v="0"/>
    <n v="0"/>
    <n v="1"/>
    <n v="0"/>
    <s v="PEG"/>
    <s v="DEU"/>
    <n v="-0.98775005000000005"/>
    <n v="-0.19212745130062103"/>
    <n v="0.17582172155380249"/>
    <n v="0.16156280040740967"/>
    <n v="9.2041663825511932E-2"/>
    <m/>
    <m/>
    <n v="0.11568871885538101"/>
    <n v="6.0133010149002075E-2"/>
    <n v="5.3897660225629807E-2"/>
    <n v="-0.26862746477127075"/>
    <n v="7.7252008020877838E-2"/>
    <m/>
    <m/>
    <m/>
    <n v="9.830000251531601E-2"/>
    <n v="5.6499995291233063E-2"/>
    <n v="0.13133068382740021"/>
    <n v="0.13280577957630157"/>
    <n v="0.1268022358417511"/>
  </r>
  <r>
    <x v="105"/>
    <x v="13"/>
    <s v="NLD"/>
    <n v="138"/>
    <n v="13653.44"/>
    <n v="13373.627946309201"/>
    <n v="57.369629767804987"/>
    <n v="64.609399999999994"/>
    <n v="232312.90448999999"/>
    <n v="0.20832379510116394"/>
    <n v="58.585030000000003"/>
    <n v="6054.0230000000001"/>
    <n v="103258"/>
    <n v="100761"/>
    <n v="47200"/>
    <n v="72580"/>
    <n v="4.1674999993333302"/>
    <n v="8.7899999999999991"/>
    <n v="58.008000000000003"/>
    <n v="4.7741910324989183"/>
    <n v="56.938775510012682"/>
    <n v="0.38736900000000002"/>
    <n v="66829.710900000005"/>
    <n v="70040.507800000007"/>
    <n v="2.6884999989999998"/>
    <n v="93592"/>
    <n v="44763"/>
    <m/>
    <m/>
    <n v="253549.75"/>
    <n v="4.0207734107971191"/>
    <n v="77.307289123535156"/>
    <n v="35.277103424072266"/>
    <n v="0"/>
    <n v="0"/>
    <n v="1"/>
    <n v="0"/>
    <s v="PEG"/>
    <s v="DEU"/>
    <n v="-3.3464999"/>
    <n v="0.47473058104515076"/>
    <n v="0.18409885466098785"/>
    <n v="0.12143894284963608"/>
    <n v="4.1675001382827759E-2"/>
    <m/>
    <m/>
    <n v="0.12750300765037537"/>
    <n v="5.6595850735902786E-2"/>
    <n v="5.0195742398500443E-2"/>
    <n v="0.4182305634021759"/>
    <n v="4.2306236922740936E-2"/>
    <m/>
    <m/>
    <m/>
    <n v="8.789999783039093E-2"/>
    <n v="5.9999998658895493E-2"/>
    <n v="0.19118669629096985"/>
    <n v="0.22428767383098602"/>
    <n v="8.1556975841522217E-2"/>
  </r>
  <r>
    <x v="106"/>
    <x v="13"/>
    <s v="NLD"/>
    <n v="138"/>
    <n v="13769.91"/>
    <n v="13884.909802988588"/>
    <n v="59.497858790897425"/>
    <n v="67.652299999999997"/>
    <n v="264105.82866"/>
    <n v="0.19375309820128389"/>
    <n v="63.891359999999999"/>
    <n v="9483.8389999999999"/>
    <n v="123209"/>
    <n v="121662"/>
    <n v="51050"/>
    <n v="90740"/>
    <n v="7.2808333326666697"/>
    <n v="8.9499999999999993"/>
    <n v="75.829499999999996"/>
    <n v="5.245532898911808"/>
    <n v="61.951530612244795"/>
    <n v="0.38531300000000002"/>
    <n v="78277.976599999995"/>
    <n v="82795.593800000002"/>
    <n v="2.4569999990000002"/>
    <n v="115843"/>
    <n v="54320"/>
    <m/>
    <m/>
    <n v="317615.71875"/>
    <n v="3.9508671760559082"/>
    <n v="81.183151245117188"/>
    <n v="35.297149658203125"/>
    <n v="0"/>
    <n v="0"/>
    <n v="1"/>
    <n v="0"/>
    <s v="PEG"/>
    <s v="DEU"/>
    <n v="-0.38924998"/>
    <n v="5.4328922182321548E-2"/>
    <n v="0.36457031965255737"/>
    <n v="0.10412230342626572"/>
    <n v="7.2808332741260529E-2"/>
    <m/>
    <m/>
    <n v="0.30722486972808838"/>
    <n v="5.7345453649759293E-2"/>
    <n v="4.3868087232112885E-2"/>
    <n v="-5.6710774078965187E-3"/>
    <n v="6.4867869019508362E-2"/>
    <m/>
    <m/>
    <m/>
    <n v="8.9500002562999725E-2"/>
    <n v="6.4499996602535248E-2"/>
    <n v="0.26981690526008606"/>
    <n v="0.32573491334915161"/>
    <n v="8.8465318083763123E-2"/>
  </r>
  <r>
    <x v="107"/>
    <x v="13"/>
    <s v="NLD"/>
    <n v="138"/>
    <n v="13852.99"/>
    <n v="14176.868255652265"/>
    <n v="60.631133865313906"/>
    <n v="70.023300000000006"/>
    <n v="288589.04676"/>
    <n v="0.21055699324184018"/>
    <n v="68.027760000000001"/>
    <n v="3468.616"/>
    <n v="129777"/>
    <n v="122914"/>
    <n v="57770"/>
    <n v="92290"/>
    <n v="3.79416666591667"/>
    <n v="8.1"/>
    <n v="104.977"/>
    <n v="4.9052192812771835"/>
    <n v="66.307397958801005"/>
    <n v="0.383745"/>
    <n v="88243.156300000002"/>
    <n v="88381.992199999993"/>
    <n v="2.2799999990000002"/>
    <n v="142289"/>
    <n v="70649"/>
    <m/>
    <m/>
    <n v="373074.1875"/>
    <n v="3.8164842128753662"/>
    <n v="86.669570922851563"/>
    <n v="38.368064880371094"/>
    <n v="0"/>
    <n v="0"/>
    <n v="1"/>
    <n v="0"/>
    <s v="PEG"/>
    <s v="DEU"/>
    <n v="0.19050001"/>
    <n v="9.3017108738422394E-2"/>
    <n v="0.43100744485855103"/>
    <n v="0.11160175502300262"/>
    <n v="3.7941668182611465E-2"/>
    <m/>
    <m/>
    <n v="0.38438206911087036"/>
    <n v="4.6625383198261261E-2"/>
    <n v="3.367956355214119E-2"/>
    <n v="2.8517110273241997E-2"/>
    <n v="6.5142333507537842E-2"/>
    <m/>
    <m/>
    <m/>
    <n v="8.1000000238418579E-2"/>
    <n v="6.7000001668930054E-2"/>
    <n v="0.31957635283470154"/>
    <n v="0.39196211099624634"/>
    <n v="7.4771709740161896E-2"/>
  </r>
  <r>
    <x v="108"/>
    <x v="13"/>
    <s v="NLD"/>
    <n v="138"/>
    <n v="13936.75"/>
    <n v="14424.018677519885"/>
    <n v="61.770626764837367"/>
    <n v="72.809700000000007"/>
    <n v="311434.90833000001"/>
    <n v="0.21258357053021776"/>
    <n v="70.803299999999993"/>
    <n v="-1956.9169999999999"/>
    <n v="132304"/>
    <n v="124292"/>
    <n v="60190"/>
    <n v="95710"/>
    <n v="6.2383333327499999"/>
    <n v="7.74"/>
    <n v="113.64400000000001"/>
    <n v="5.0456666952026836"/>
    <n v="70.159438774744828"/>
    <n v="0.39505000000000001"/>
    <n v="95140.773400000005"/>
    <n v="100641.22659999999"/>
    <n v="1.968999999"/>
    <n v="174599"/>
    <n v="88071"/>
    <m/>
    <m/>
    <n v="444648.5"/>
    <n v="3.8184278011322021"/>
    <n v="95.854660034179688"/>
    <n v="42.702419281005859"/>
    <n v="0"/>
    <n v="0"/>
    <n v="1"/>
    <n v="0"/>
    <s v="PEG"/>
    <s v="DEU"/>
    <n v="-0.58424997000000001"/>
    <n v="5.7757854461669922E-2"/>
    <n v="0.1182159036397934"/>
    <n v="5.1091283559799194E-2"/>
    <n v="6.2383335083723068E-2"/>
    <m/>
    <m/>
    <n v="8.2560941576957703E-2"/>
    <n v="3.5654962062835693E-2"/>
    <n v="3.2935753464698792E-2"/>
    <n v="-9.242144413292408E-3"/>
    <n v="6.8634331226348877E-2"/>
    <m/>
    <m/>
    <m/>
    <n v="7.7399998903274536E-2"/>
    <n v="6.8000003695487976E-2"/>
    <n v="9.9460683763027191E-2"/>
    <n v="0.11190222948789597"/>
    <n v="5.6737311184406281E-2"/>
  </r>
  <r>
    <x v="109"/>
    <x v="13"/>
    <s v="NLD"/>
    <n v="138"/>
    <n v="14030"/>
    <n v="14647.25379226603"/>
    <n v="62.457135815583456"/>
    <n v="73.254900000000006"/>
    <n v="330162.03590999998"/>
    <n v="0.20873176701415039"/>
    <n v="73.784440000000004"/>
    <n v="701.53679999999997"/>
    <n v="154964"/>
    <n v="147395"/>
    <n v="61880"/>
    <n v="102880"/>
    <n v="9.0316666660833302"/>
    <n v="8.7799999999999994"/>
    <n v="107.73"/>
    <n v="5.2340731631218302"/>
    <n v="73.27806122410702"/>
    <n v="0.41222999999999999"/>
    <n v="102298.4219"/>
    <n v="109846.13280000001"/>
    <n v="1.9054999990000001"/>
    <n v="202308"/>
    <n v="102797"/>
    <m/>
    <m/>
    <n v="509661.46875"/>
    <n v="3.7924950122833252"/>
    <n v="98.873184204101563"/>
    <n v="44.757286071777344"/>
    <n v="0"/>
    <n v="0"/>
    <n v="1"/>
    <n v="0"/>
    <s v="PEG"/>
    <s v="DEU"/>
    <n v="1.8840001"/>
    <n v="0.11091044545173645"/>
    <n v="-1.6660913825035095E-2"/>
    <n v="3.3699311316013336E-2"/>
    <n v="9.0316668152809143E-2"/>
    <m/>
    <m/>
    <n v="-5.2039701491594315E-2"/>
    <n v="3.5378787666559219E-2"/>
    <n v="3.7320960313081741E-2"/>
    <n v="4.2910445481538773E-2"/>
    <n v="7.0475846529006958E-2"/>
    <m/>
    <m/>
    <m/>
    <n v="8.7800003588199615E-2"/>
    <n v="7.3499999940395355E-2"/>
    <n v="1.0437159799039364E-2"/>
    <n v="-4.2392602190375328E-3"/>
    <n v="6.200798973441124E-2"/>
  </r>
  <r>
    <x v="110"/>
    <x v="13"/>
    <s v="NLD"/>
    <n v="138"/>
    <n v="14143.9"/>
    <n v="14704.500547621197"/>
    <n v="63.020613474458642"/>
    <n v="72.597200000000001"/>
    <n v="384723.69180000003"/>
    <n v="0.20734200096537148"/>
    <n v="78.611050000000006"/>
    <n v="-1699.7570000000001"/>
    <n v="175732"/>
    <n v="168850"/>
    <n v="65580"/>
    <n v="106820"/>
    <n v="10.124999999250001"/>
    <n v="10.210000000000001"/>
    <n v="98.815600000000003"/>
    <n v="5.3677917177052406"/>
    <n v="76.53698979553559"/>
    <n v="0.43489699999999998"/>
    <n v="109969.53909999999"/>
    <n v="120567.17969999999"/>
    <n v="2.1294999990000001"/>
    <n v="220693"/>
    <n v="114519"/>
    <m/>
    <m/>
    <n v="550855.8125"/>
    <n v="3.6623094081878662"/>
    <n v="100.14396667480469"/>
    <n v="47.973819732666016"/>
    <n v="0"/>
    <n v="0"/>
    <n v="1"/>
    <n v="0"/>
    <s v="PEG"/>
    <s v="DEU"/>
    <n v="2.3917499000000002"/>
    <n v="0.18620124459266663"/>
    <n v="-4.286540299654007E-2"/>
    <n v="2.5301935151219368E-2"/>
    <n v="0.10125000029802322"/>
    <m/>
    <m/>
    <n v="-8.2747608423233032E-2"/>
    <n v="3.9882205426692963E-2"/>
    <n v="4.3480079621076584E-2"/>
    <n v="0.11270125210285187"/>
    <n v="6.4015224575996399E-2"/>
    <m/>
    <m/>
    <m/>
    <n v="0.10209999978542328"/>
    <n v="7.1229822933673859E-2"/>
    <n v="-1.7214072868227959E-3"/>
    <n v="-2.0391311496496201E-2"/>
    <n v="6.327597051858902E-2"/>
  </r>
  <r>
    <x v="111"/>
    <x v="13"/>
    <s v="NLD"/>
    <n v="138"/>
    <n v="14246.05"/>
    <n v="14525.079901101"/>
    <n v="62.273455146029718"/>
    <n v="69.413399999999996"/>
    <n v="403413.35631000006"/>
    <n v="0.19013261593266081"/>
    <n v="83.916079999999994"/>
    <n v="9546.5849999999991"/>
    <n v="188916"/>
    <n v="195259"/>
    <n v="64030"/>
    <n v="112460"/>
    <n v="11.0116666661667"/>
    <n v="11.5525"/>
    <n v="88.882199999999997"/>
    <n v="6.9532195272785824"/>
    <n v="79.081632652614829"/>
    <n v="0.46832099999999999"/>
    <n v="115470"/>
    <n v="129509.8281"/>
    <n v="2.4684999990000001"/>
    <n v="229420"/>
    <n v="117608"/>
    <m/>
    <m/>
    <n v="579671.5"/>
    <n v="3.7064924240112305"/>
    <n v="94.221458435058594"/>
    <n v="48.795635223388672"/>
    <n v="0"/>
    <n v="0"/>
    <n v="1"/>
    <n v="0"/>
    <s v="PEG"/>
    <s v="DEU"/>
    <n v="1.6515"/>
    <n v="-5.940594244748354E-3"/>
    <n v="-5.3523816168308258E-2"/>
    <n v="5.0319656729698181E-2"/>
    <n v="0.11011666804552078"/>
    <m/>
    <m/>
    <n v="-0.10052461177110672"/>
    <n v="4.7000795602798462E-2"/>
    <n v="5.2253562957048416E-2"/>
    <n v="-7.7170416712760925E-2"/>
    <n v="0.10072524100542068"/>
    <m/>
    <m/>
    <m/>
    <n v="0.11552499979734421"/>
    <n v="9.2952229082584381E-2"/>
    <n v="-2.1131781861186028E-2"/>
    <n v="-4.9739141017198563E-2"/>
    <n v="8.021816611289978E-2"/>
  </r>
  <r>
    <x v="112"/>
    <x v="13"/>
    <s v="NLD"/>
    <n v="138"/>
    <n v="14310.4"/>
    <n v="14291.493299174495"/>
    <n v="61.1754483910725"/>
    <n v="68.467200000000005"/>
    <n v="419745.05112000002"/>
    <n v="0.18357537868158255"/>
    <n v="88.835300000000004"/>
    <n v="13418.45"/>
    <n v="193088"/>
    <n v="201921"/>
    <n v="77385.480360000001"/>
    <n v="217947"/>
    <n v="8.0616666660000007"/>
    <n v="10.0975"/>
    <n v="79.103899999999996"/>
    <n v="9.7071733226078791"/>
    <n v="84.426020407844319"/>
    <n v="0.52362900000000001"/>
    <n v="120417.3281"/>
    <n v="139704.20310000001"/>
    <n v="2.6244999990000002"/>
    <n v="239995.0313"/>
    <n v="115649"/>
    <m/>
    <m/>
    <n v="589623.4375"/>
    <n v="3.9117317199707031"/>
    <n v="92.8004150390625"/>
    <n v="47.750823974609375"/>
    <n v="0"/>
    <n v="0"/>
    <n v="1"/>
    <n v="0"/>
    <s v="PEG"/>
    <s v="DEU"/>
    <n v="-1.9477499"/>
    <n v="0.24103586375713348"/>
    <n v="-5.3094413131475449E-2"/>
    <n v="0.36074990034103394"/>
    <n v="8.0616667866706848E-2"/>
    <m/>
    <m/>
    <n v="-0.11001415550708771"/>
    <n v="5.6919742375612259E-2"/>
    <n v="6.3955783843994141E-2"/>
    <n v="0.14808362722396851"/>
    <n v="7.6375752687454224E-2"/>
    <m/>
    <m/>
    <m/>
    <n v="0.10097499936819077"/>
    <n v="8.7685748934745789E-2"/>
    <n v="3.4541822969913483E-2"/>
    <n v="-2.5909144431352615E-2"/>
    <n v="0.22068327665328979"/>
  </r>
  <r>
    <x v="113"/>
    <x v="13"/>
    <s v="NLD"/>
    <n v="138"/>
    <n v="14362.38"/>
    <n v="14483.253159765085"/>
    <n v="62.0458419744906"/>
    <n v="68.893500000000003"/>
    <n v="436085.56077000004"/>
    <n v="0.18472824172782734"/>
    <n v="91.343140000000005"/>
    <n v="14523.96"/>
    <n v="194733"/>
    <n v="209954"/>
    <n v="84640.093680000005"/>
    <n v="228955"/>
    <n v="5.284166666"/>
    <n v="8.61083"/>
    <n v="80.517300000000006"/>
    <n v="11.895423799970441"/>
    <n v="86.58801020376265"/>
    <n v="0.58335700000000001"/>
    <n v="120007.4375"/>
    <n v="144876.29689999999"/>
    <n v="3.0644999990000001"/>
    <n v="246692.10939999999"/>
    <n v="117004"/>
    <m/>
    <m/>
    <n v="592667.375"/>
    <n v="4.1186456680297852"/>
    <n v="92.264076232910156"/>
    <n v="48.357028961181641"/>
    <n v="0"/>
    <n v="0"/>
    <n v="1"/>
    <n v="1"/>
    <s v="PEG"/>
    <s v="DEU"/>
    <n v="-3.3029999999999999"/>
    <n v="0.6051364541053772"/>
    <n v="8.7088093161582947E-2"/>
    <n v="2.593427337706089E-2"/>
    <n v="5.2841667085886002E-2"/>
    <m/>
    <m/>
    <n v="1.7867639660835266E-2"/>
    <n v="6.9220453500747681E-2"/>
    <n v="6.8005360662937164E-2"/>
    <n v="0.51745069026947021"/>
    <n v="3.8881000131368637E-2"/>
    <m/>
    <m/>
    <m/>
    <n v="8.6108297109603882E-2"/>
    <n v="5.9000000357627869E-2"/>
    <n v="0.1246117427945137"/>
    <n v="0.15476635098457336"/>
    <n v="3.9387971162796021E-2"/>
  </r>
  <r>
    <x v="114"/>
    <x v="13"/>
    <s v="NLD"/>
    <n v="138"/>
    <n v="14420.02"/>
    <n v="14899.699875631257"/>
    <n v="63.72302384842915"/>
    <n v="69.791399999999996"/>
    <n v="455987.26578000002"/>
    <n v="0.1867810743851592"/>
    <n v="94.333250000000007"/>
    <n v="20472.02"/>
    <n v="221657"/>
    <n v="240081"/>
    <n v="92000.485079999999"/>
    <n v="242234"/>
    <n v="5.7824999993333304"/>
    <n v="8.3283299999999993"/>
    <n v="79.967500000000001"/>
    <n v="11.667473798421151"/>
    <n v="87.608418366900452"/>
    <n v="0.61779300000000004"/>
    <n v="126299.0313"/>
    <n v="150204.875"/>
    <n v="3.5495000000000001"/>
    <n v="255828.6875"/>
    <n v="117727"/>
    <m/>
    <m/>
    <n v="612224.5"/>
    <n v="4.1797323226928711"/>
    <n v="89.002182006835938"/>
    <n v="48.509990692138672"/>
    <n v="0"/>
    <n v="0"/>
    <n v="1"/>
    <n v="1"/>
    <s v="PEG"/>
    <s v="DEU"/>
    <n v="0.182"/>
    <n v="0.28100001811981201"/>
    <n v="6.4625173807144165E-2"/>
    <n v="0.16299772262573242"/>
    <n v="5.7824999094009399E-2"/>
    <m/>
    <m/>
    <n v="-6.8283462896943092E-3"/>
    <n v="7.14535191655159E-2"/>
    <n v="7.1944780647754669E-2"/>
    <n v="0.22200000286102295"/>
    <n v="4.8531629145145416E-2"/>
    <m/>
    <m/>
    <m/>
    <n v="8.3283297717571259E-2"/>
    <n v="5.9305649250745773E-2"/>
    <n v="0.10158773511648178"/>
    <n v="9.8301403224468231E-2"/>
    <n v="0.11041136085987091"/>
  </r>
  <r>
    <x v="115"/>
    <x v="13"/>
    <s v="NLD"/>
    <n v="138"/>
    <n v="14491.38"/>
    <n v="15282.878511225295"/>
    <n v="65.143134330239761"/>
    <n v="70.718599999999995"/>
    <n v="476528.04668999999"/>
    <n v="0.19495658235429883"/>
    <n v="96.431150000000002"/>
    <n v="14108.38"/>
    <n v="241587"/>
    <n v="257267"/>
    <n v="99206.616779999997"/>
    <n v="264130"/>
    <n v="6.3041666657500004"/>
    <n v="7.3441700000000001"/>
    <n v="80.1053"/>
    <n v="10.654073953258962"/>
    <n v="91.862244897448974"/>
    <n v="0.66991000000000001"/>
    <n v="133939.29689999999"/>
    <n v="153887.26560000001"/>
    <n v="2.7719999990000002"/>
    <n v="265842.34379999997"/>
    <n v="108384.78909999999"/>
    <m/>
    <m/>
    <n v="761249.5625"/>
    <n v="3.920576810836792"/>
    <n v="85.557243347167969"/>
    <n v="46.208812713623047"/>
    <n v="0"/>
    <n v="0"/>
    <n v="1"/>
    <n v="1"/>
    <s v="PEG"/>
    <s v="DEU"/>
    <n v="-0.35199999999999998"/>
    <n v="0.33099138736724854"/>
    <n v="7.6261177659034729E-2"/>
    <n v="9.6101820468902588E-2"/>
    <n v="6.3041664659976959E-2"/>
    <m/>
    <m/>
    <n v="1.7232000827789307E-3"/>
    <n v="7.4537977576255798E-2"/>
    <n v="7.4409753084182739E-2"/>
    <n v="0.27168574929237366"/>
    <n v="3.6763891577720642E-2"/>
    <m/>
    <m/>
    <m/>
    <n v="7.3441699147224426E-2"/>
    <n v="4.6752117574214935E-2"/>
    <n v="0.11248861998319626"/>
    <n v="0.12560546398162842"/>
    <n v="7.9571738839149475E-2"/>
  </r>
  <r>
    <x v="116"/>
    <x v="13"/>
    <s v="NLD"/>
    <n v="138"/>
    <n v="14571.88"/>
    <n v="15617.070555436416"/>
    <n v="66.802987839126061"/>
    <n v="71.954700000000003"/>
    <n v="491909.94248999999"/>
    <n v="0.20125342282768088"/>
    <n v="96.527609999999996"/>
    <n v="10579.77"/>
    <n v="185053"/>
    <n v="197285"/>
    <n v="105815.54307"/>
    <n v="282729"/>
    <n v="5.681667"/>
    <n v="6.3133299999999997"/>
    <n v="83.917900000000003"/>
    <n v="9.5894570273160493"/>
    <n v="93.335459183673322"/>
    <n v="0.687662"/>
    <n v="134754.6563"/>
    <n v="157474.9063"/>
    <n v="2.1920000000000002"/>
    <n v="284461.5"/>
    <n v="116652.32030000001"/>
    <m/>
    <m/>
    <n v="795781.125"/>
    <n v="4.2215032577514648"/>
    <n v="85.456001281738281"/>
    <n v="45.235496520996094"/>
    <n v="0"/>
    <n v="0"/>
    <n v="1"/>
    <n v="1"/>
    <s v="PEG"/>
    <s v="DEU"/>
    <n v="-0.62"/>
    <n v="9.5014669001102448E-2"/>
    <n v="0.12459331005811691"/>
    <n v="7.7446006238460541E-2"/>
    <n v="5.6816671043634415E-2"/>
    <m/>
    <m/>
    <n v="4.759485274553299E-2"/>
    <n v="7.6998457312583923E-2"/>
    <n v="7.3500223457813263E-2"/>
    <n v="4.8262547701597214E-2"/>
    <n v="2.9618654400110245E-2"/>
    <m/>
    <m/>
    <m/>
    <n v="6.3133299350738525E-2"/>
    <n v="3.1048126518726349E-2"/>
    <n v="0.10392455756664276"/>
    <n v="0.11865802854299545"/>
    <n v="6.7131340503692627E-2"/>
  </r>
  <r>
    <x v="117"/>
    <x v="13"/>
    <s v="NLD"/>
    <n v="138"/>
    <n v="14665.28"/>
    <n v="15737.035465676136"/>
    <n v="67.612936007979584"/>
    <n v="73.0244"/>
    <n v="499446.63069000008"/>
    <n v="0.20499002121671903"/>
    <n v="95.844380000000001"/>
    <n v="8480.5930000000008"/>
    <n v="184844"/>
    <n v="188016"/>
    <n v="112093.91286"/>
    <n v="294205"/>
    <n v="5.3591670000000002"/>
    <n v="6.4024999999999999"/>
    <n v="87.873599999999996"/>
    <n v="9.3919341202343674"/>
    <n v="94.668367346938751"/>
    <n v="0.71098200000000011"/>
    <n v="134640.0625"/>
    <n v="161410.73439999999"/>
    <n v="1.7775000000000001"/>
    <n v="296568.6875"/>
    <n v="125577.6719"/>
    <m/>
    <m/>
    <n v="770339.0625"/>
    <n v="4.5713787078857422"/>
    <n v="87.651756286621094"/>
    <n v="45.959339141845703"/>
    <n v="0"/>
    <n v="0"/>
    <n v="1"/>
    <n v="1"/>
    <s v="PEG"/>
    <s v="DEU"/>
    <n v="-0.85100001000000003"/>
    <n v="-0.17889662086963654"/>
    <n v="0.12229219079017639"/>
    <n v="7.333189994096756E-2"/>
    <n v="5.3591668605804443E-2"/>
    <m/>
    <m/>
    <n v="4.7137737274169922E-2"/>
    <n v="7.515445351600647E-2"/>
    <n v="7.1771316230297089E-2"/>
    <n v="-0.20994473993778229"/>
    <n v="8.0985724925994873E-2"/>
    <m/>
    <m/>
    <m/>
    <n v="6.4024999737739563E-2"/>
    <n v="6.3983194530010223E-2"/>
    <n v="7.0870503783226013E-2"/>
    <n v="7.3930077254772186E-2"/>
    <n v="6.3461780548095703E-2"/>
  </r>
  <r>
    <x v="118"/>
    <x v="13"/>
    <s v="NLD"/>
    <n v="138"/>
    <n v="14761.34"/>
    <n v="16043.531010296558"/>
    <n v="69.473798551471887"/>
    <n v="73.719700000000003"/>
    <n v="521146.56305999996"/>
    <n v="0.20998286399775087"/>
    <n v="96.559759999999997"/>
    <n v="14096.89"/>
    <n v="196347"/>
    <n v="203730"/>
    <n v="118350.24555000001"/>
    <n v="319812"/>
    <n v="4.8166669999999998"/>
    <n v="6.4158299999999997"/>
    <n v="91.919499999999999"/>
    <n v="9.2691001878147787"/>
    <n v="95.873724489795833"/>
    <n v="0.73616300000000001"/>
    <n v="136669.6875"/>
    <n v="160873.0313"/>
    <n v="1.9995000000000001"/>
    <n v="362530.125"/>
    <n v="120181.75"/>
    <m/>
    <m/>
    <n v="821121.6875"/>
    <n v="4.4707965850830078"/>
    <n v="99.098823547363281"/>
    <n v="47.658248901367188"/>
    <n v="0"/>
    <n v="0"/>
    <n v="1"/>
    <n v="1"/>
    <s v="PEG"/>
    <s v="DEU"/>
    <n v="0.28699999999999998"/>
    <n v="0.35225048661231995"/>
    <n v="0.12019295990467072"/>
    <n v="6.2349282205104828E-2"/>
    <n v="4.8166669905185699E-2"/>
    <m/>
    <m/>
    <n v="4.6042270958423615E-2"/>
    <n v="7.4150688946247101E-2"/>
    <n v="7.0886895060539246E-2"/>
    <n v="0.28826728463172913"/>
    <n v="4.0211677551269531E-2"/>
    <m/>
    <m/>
    <m/>
    <n v="6.4158298075199127E-2"/>
    <n v="5.1803387701511383E-2"/>
    <n v="0.13350924849510193"/>
    <n v="0.16454638540744781"/>
    <n v="5.5257976055145264E-2"/>
  </r>
  <r>
    <x v="119"/>
    <x v="13"/>
    <s v="NLD"/>
    <n v="138"/>
    <n v="14848.91"/>
    <n v="16695.235548313423"/>
    <n v="72.111685370218424"/>
    <n v="75.634200000000007"/>
    <n v="551908.15095000004"/>
    <n v="0.21266409316751456"/>
    <n v="97.604690000000005"/>
    <n v="21289.69"/>
    <n v="220987"/>
    <n v="228544"/>
    <n v="130596.26202000001"/>
    <n v="359721"/>
    <n v="7.3883330000000003"/>
    <n v="7.2166699999999997"/>
    <n v="98.045000000000002"/>
    <n v="8.4608611709525352"/>
    <n v="97.16836734693878"/>
    <n v="0.73669200000000001"/>
    <n v="138626.57810000001"/>
    <n v="166754.73439999999"/>
    <n v="1.9155"/>
    <n v="389878.15629999997"/>
    <n v="127969.6563"/>
    <m/>
    <m/>
    <n v="868082.5625"/>
    <n v="4.2419204711914063"/>
    <n v="80.783821105957031"/>
    <n v="44.067680358886719"/>
    <n v="0"/>
    <n v="0"/>
    <n v="1"/>
    <n v="1"/>
    <s v="PEG"/>
    <s v="DEU"/>
    <n v="2.5799998999999998"/>
    <n v="0.27496382594108582"/>
    <n v="0.13978272676467896"/>
    <n v="-2.3210000246763229E-2"/>
    <n v="7.3883332312107086E-2"/>
    <m/>
    <m/>
    <n v="6.6639833152294159E-2"/>
    <n v="7.3142886161804199E-2"/>
    <n v="6.8573184311389923E-2"/>
    <n v="0.22316044569015503"/>
    <n v="3.1744111329317093E-2"/>
    <m/>
    <m/>
    <m/>
    <n v="7.2166703641414642E-2"/>
    <n v="3.8828141987323761E-2"/>
    <n v="0.1314307302236557"/>
    <n v="0.17172615230083466"/>
    <n v="2.5336666032671928E-2"/>
  </r>
  <r>
    <x v="120"/>
    <x v="13"/>
    <s v="NLD"/>
    <n v="138"/>
    <n v="14951.51"/>
    <n v="17262.069182310013"/>
    <n v="74.640199626017619"/>
    <n v="78.135000000000005"/>
    <n v="583870.76079000009"/>
    <n v="0.21306272272656204"/>
    <n v="100"/>
    <n v="14729.26"/>
    <n v="229708"/>
    <n v="239181"/>
    <n v="137326.39236"/>
    <n v="386016"/>
    <n v="8.6824999999999992"/>
    <n v="8.9208300000000005"/>
    <n v="100"/>
    <n v="7.6698000000000004"/>
    <n v="100"/>
    <n v="0.73833899999999997"/>
    <n v="156373.0625"/>
    <n v="184236.76560000001"/>
    <n v="1.69"/>
    <n v="403177.5625"/>
    <n v="137142.1563"/>
    <n v="159998.1563"/>
    <n v="243179.4063"/>
    <n v="936300.125"/>
    <n v="4.3368411064147949"/>
    <n v="77.6673583984375"/>
    <n v="44.053646087646484"/>
    <n v="0"/>
    <n v="0"/>
    <n v="1"/>
    <n v="1"/>
    <s v="PEG"/>
    <s v="DEU"/>
    <n v="1.3340000000000001"/>
    <n v="-0.13129019737243652"/>
    <n v="9.0628065168857574E-2"/>
    <n v="-6.8592018214985728E-4"/>
    <n v="8.6824998259544373E-2"/>
    <m/>
    <m/>
    <n v="1.993982307612896E-2"/>
    <n v="7.0688240230083466E-2"/>
    <n v="6.9306284189224243E-2"/>
    <n v="-0.17011834681034088"/>
    <n v="6.0282483696937561E-2"/>
    <m/>
    <m/>
    <m/>
    <n v="8.9208297431468964E-2"/>
    <n v="5.0027325749397278E-2"/>
    <n v="4.6736676245927811E-2"/>
    <n v="4.8129796981811523E-2"/>
    <n v="4.3069537729024887E-2"/>
  </r>
  <r>
    <x v="121"/>
    <x v="13"/>
    <s v="NLD"/>
    <n v="138"/>
    <n v="15066.22"/>
    <n v="17547.904318795754"/>
    <n v="75.842482365965651"/>
    <n v="79.628"/>
    <n v="616840.46610000008"/>
    <n v="0.20753168643237038"/>
    <n v="103.13330000000001"/>
    <n v="13959.87"/>
    <n v="237118"/>
    <n v="249051"/>
    <n v="138730.15562999999"/>
    <n v="407193"/>
    <n v="9.2816670000000006"/>
    <n v="8.7391699999999997"/>
    <n v="102.595"/>
    <n v="7.2843"/>
    <n v="104.36180241829474"/>
    <n v="0.73571500000000001"/>
    <n v="175078.1563"/>
    <n v="192209.79689999999"/>
    <n v="1.7103999999999999"/>
    <n v="435616.15629999997"/>
    <n v="146012.0938"/>
    <n v="166884.75"/>
    <n v="268731.40629999997"/>
    <n v="1008076.1875"/>
    <n v="4.6537632942199707"/>
    <n v="81.221649169921875"/>
    <n v="42.911563873291016"/>
    <n v="0"/>
    <n v="0"/>
    <n v="1"/>
    <n v="1"/>
    <s v="PEG"/>
    <s v="DEU"/>
    <n v="0.91700000000000004"/>
    <n v="0.18728223443031311"/>
    <n v="9.8032645881175995E-2"/>
    <n v="0.12397041171789169"/>
    <n v="9.2816673219203949E-2"/>
    <m/>
    <m/>
    <n v="2.5949999690055847E-2"/>
    <n v="7.2082646191120148E-2"/>
    <n v="7.0259414613246918E-2"/>
    <n v="0.13725490868091583"/>
    <n v="3.9352845400571823E-2"/>
    <m/>
    <m/>
    <m/>
    <n v="8.7391696870326996E-2"/>
    <n v="4.4754218310117722E-2"/>
    <n v="0.11434069275856018"/>
    <n v="0.11658279597759247"/>
    <n v="0.10839354246854782"/>
  </r>
  <r>
    <x v="122"/>
    <x v="13"/>
    <s v="NLD"/>
    <n v="138"/>
    <n v="15174.24"/>
    <n v="17719.668459283264"/>
    <n v="76.58831558412588"/>
    <n v="79.614699999999999"/>
    <n v="642238.22385000007"/>
    <n v="0.20553765794851925"/>
    <n v="106.41670000000001"/>
    <n v="12039.37"/>
    <n v="236597"/>
    <n v="246541"/>
    <n v="147824.86680000002"/>
    <n v="432148"/>
    <n v="9.3524999999999991"/>
    <n v="8.1008300000000002"/>
    <n v="111.19199999999999"/>
    <n v="5.5552000000000001"/>
    <n v="108.14616388298279"/>
    <n v="0.74315500000000001"/>
    <n v="173610.48439999999"/>
    <n v="199094.1875"/>
    <n v="1.8141"/>
    <n v="460837.625"/>
    <n v="154252.64060000001"/>
    <n v="180051.92189999999"/>
    <n v="280785.71879999997"/>
    <n v="1094026"/>
    <n v="4.6391830444335938"/>
    <n v="82.293052673339844"/>
    <n v="44.220672607421875"/>
    <n v="0"/>
    <n v="0"/>
    <n v="1"/>
    <n v="1"/>
    <s v="PEG"/>
    <s v="DEU"/>
    <n v="0.57599997999999997"/>
    <n v="7.9236976802349091E-2"/>
    <n v="0.15811415016651154"/>
    <n v="0.17519345879554749"/>
    <n v="9.3524999916553497E-2"/>
    <m/>
    <m/>
    <n v="8.3795510232448578E-2"/>
    <n v="7.4318639934062958E-2"/>
    <n v="6.8572565913200378E-2"/>
    <n v="3.4482758492231369E-2"/>
    <n v="5.2476361393928528E-2"/>
    <m/>
    <m/>
    <m/>
    <n v="8.1008300185203552E-2"/>
    <n v="5.4285891354084015E-2"/>
    <n v="0.13966408371925354"/>
    <n v="0.14164091646671295"/>
    <n v="0.13435922563076019"/>
  </r>
  <r>
    <x v="123"/>
    <x v="13"/>
    <s v="NLD"/>
    <n v="138"/>
    <n v="15274.94"/>
    <n v="17823.663952240058"/>
    <n v="77.073815600265974"/>
    <n v="79.721299999999999"/>
    <n v="660694.29509999999"/>
    <n v="0.19819212826908064"/>
    <n v="109.16670000000001"/>
    <n v="24522.62"/>
    <n v="231637"/>
    <n v="258343"/>
    <n v="164284.37679000001"/>
    <n v="465084"/>
    <n v="6.8541670000000003"/>
    <n v="6.36"/>
    <n v="120.358"/>
    <n v="6.2850000000000001"/>
    <n v="112.39705831147184"/>
    <n v="0.75401300000000004"/>
    <n v="186665.26560000001"/>
    <n v="201064.29689999999"/>
    <n v="1.9409000000000001"/>
    <n v="488943.75"/>
    <n v="175239.45310000001"/>
    <n v="201161.26560000001"/>
    <n v="287782.5"/>
    <n v="1120542.125"/>
    <n v="4.8060436248779297"/>
    <n v="83.921371459960938"/>
    <n v="45.826469421386719"/>
    <n v="0"/>
    <n v="0"/>
    <n v="1"/>
    <n v="1"/>
    <s v="PEG"/>
    <s v="DEU"/>
    <n v="-1.927"/>
    <n v="0.47246772050857544"/>
    <n v="0.15473650395870209"/>
    <n v="0.18929064273834229"/>
    <n v="6.8541668355464935E-2"/>
    <m/>
    <m/>
    <n v="8.2433991134166718E-2"/>
    <n v="7.230251282453537E-2"/>
    <n v="6.6796235740184784E-2"/>
    <n v="0.41818180680274963"/>
    <n v="2.3145617917180061E-2"/>
    <m/>
    <m/>
    <m/>
    <n v="6.3600003719329834E-2"/>
    <n v="3.2824695110321045E-2"/>
    <n v="0.21111257374286652"/>
    <n v="0.23939649760723114"/>
    <n v="0.12891615927219391"/>
  </r>
  <r>
    <x v="124"/>
    <x v="13"/>
    <s v="NLD"/>
    <n v="138"/>
    <n v="15382.2"/>
    <n v="18222.904742868472"/>
    <n v="78.87137864553803"/>
    <n v="80.7834"/>
    <n v="694690.92927000008"/>
    <n v="0.1929593406987995"/>
    <n v="112.22499999999999"/>
    <n v="31475.439999999999"/>
    <n v="256442"/>
    <n v="282209"/>
    <n v="168290.72156999999"/>
    <n v="466024"/>
    <n v="5.1766670000000001"/>
    <n v="6.8624999999999998"/>
    <n v="135.17099999999999"/>
    <n v="7.1593"/>
    <n v="116.09583632539614"/>
    <n v="0.72769400000000006"/>
    <n v="172847.98439999999"/>
    <n v="193977.17189999999"/>
    <n v="1.7351000000000001"/>
    <n v="529174.6875"/>
    <n v="200306.6563"/>
    <n v="231006.10939999999"/>
    <n v="298168.5625"/>
    <n v="1190490.125"/>
    <n v="5.0492329597473145"/>
    <n v="89.973358154296875"/>
    <n v="45.624851226806641"/>
    <n v="0"/>
    <n v="0"/>
    <n v="1"/>
    <n v="1"/>
    <s v="PEG"/>
    <s v="DEU"/>
    <n v="-2.1419999999999999"/>
    <n v="2.28531863540411E-2"/>
    <n v="0.19333085417747498"/>
    <n v="-8.3442017436027527E-2"/>
    <n v="5.1766671240329742E-2"/>
    <m/>
    <m/>
    <n v="0.1230744943022728"/>
    <n v="7.0256367325782776E-2"/>
    <n v="6.2557175755500793E-2"/>
    <n v="-9.9715106189250946E-3"/>
    <n v="4.2094327509403229E-2"/>
    <m/>
    <m/>
    <m/>
    <n v="6.8625003099441528E-2"/>
    <n v="4.1674584150314331E-2"/>
    <n v="0.10388033092021942"/>
    <n v="0.14459618926048279"/>
    <n v="-1.5837673097848892E-2"/>
  </r>
  <r>
    <x v="125"/>
    <x v="13"/>
    <s v="NLD"/>
    <n v="138"/>
    <n v="15459.05"/>
    <n v="18696.697349290367"/>
    <n v="80.911946527777957"/>
    <n v="82.550299999999993"/>
    <n v="726226.01937000011"/>
    <n v="0.19517982670490347"/>
    <n v="114.38330000000001"/>
    <n v="41382.71"/>
    <n v="283538"/>
    <n v="314693"/>
    <n v="187447.57260000001"/>
    <n v="486566"/>
    <n v="4.3724999999999996"/>
    <n v="6.8991699999999998"/>
    <n v="144.53800000000001"/>
    <n v="7.1574999999999998"/>
    <n v="116.23474153588533"/>
    <n v="0.73092500000000005"/>
    <n v="182533.29930000001"/>
    <n v="240841.26219000001"/>
    <n v="1.6044"/>
    <n v="587127.875"/>
    <n v="231115.1875"/>
    <n v="269593.0625"/>
    <n v="317534.78129999997"/>
    <n v="1202835.625"/>
    <n v="4.9901537895202637"/>
    <n v="92.490745544433594"/>
    <n v="45.919631958007813"/>
    <n v="0"/>
    <n v="0"/>
    <n v="1"/>
    <n v="1"/>
    <s v="PEG"/>
    <s v="DEU"/>
    <n v="-0.84399997999999998"/>
    <n v="0.19814939796924591"/>
    <n v="0.13493552803993225"/>
    <n v="0.21404531598091125"/>
    <n v="4.3724998831748962E-2"/>
    <m/>
    <m/>
    <n v="6.9297410547733307E-2"/>
    <n v="6.5638117492198944E-2"/>
    <n v="6.1384338885545731E-2"/>
    <n v="0.15647481381893158"/>
    <n v="3.7260498851537704E-2"/>
    <m/>
    <m/>
    <m/>
    <n v="6.8991698324680328E-2"/>
    <n v="4.3090827763080597E-2"/>
    <n v="0.14716541767120361"/>
    <n v="0.15261079370975494"/>
    <n v="0.12888514995574951"/>
  </r>
  <r>
    <x v="126"/>
    <x v="13"/>
    <s v="NLD"/>
    <n v="138"/>
    <n v="15527.81"/>
    <n v="19247.868211938017"/>
    <n v="83.364623703583803"/>
    <n v="85.795599999999993"/>
    <n v="759453.55875000008"/>
    <n v="0.20280440163770955"/>
    <n v="116.75830000000001"/>
    <n v="36250.730000000003"/>
    <n v="304559"/>
    <n v="332920"/>
    <n v="212876.18229"/>
    <n v="514989"/>
    <n v="2.9975000000000001"/>
    <n v="6.15"/>
    <n v="160.34100000000001"/>
    <n v="6.4207999999999998"/>
    <n v="118.0342375947852"/>
    <n v="0.71341899999999991"/>
    <n v="196471.76505000002"/>
    <n v="208144.81692000001"/>
    <n v="1.7436"/>
    <n v="654966.875"/>
    <n v="274154.96879999997"/>
    <n v="314002.21879999997"/>
    <n v="340964.625"/>
    <n v="1235543.125"/>
    <n v="5.0444478988647461"/>
    <n v="98.991798400878906"/>
    <n v="48.46380615234375"/>
    <n v="0"/>
    <n v="0"/>
    <n v="1"/>
    <n v="1"/>
    <s v="PEG"/>
    <s v="DEU"/>
    <n v="-1.23"/>
    <n v="0.40327700972557068"/>
    <n v="0.1735883355140686"/>
    <n v="8.5449047386646271E-2"/>
    <n v="2.9975000768899918E-2"/>
    <m/>
    <m/>
    <n v="0.10933457314968109"/>
    <n v="6.4253762364387512E-2"/>
    <n v="5.7920996099710464E-2"/>
    <n v="0.36018699407577515"/>
    <n v="3.1679477542638779E-2"/>
    <m/>
    <m/>
    <m/>
    <n v="6.1500001698732376E-2"/>
    <n v="4.3090011924505234E-2"/>
    <n v="0.21105514466762543"/>
    <n v="0.2508959174156189"/>
    <n v="5.7712025940418243E-2"/>
  </r>
  <r>
    <x v="127"/>
    <x v="13"/>
    <s v="NLD"/>
    <n v="138"/>
    <n v="15604.46"/>
    <n v="19972.661248209955"/>
    <n v="86.465789458579948"/>
    <n v="88.300799999999995"/>
    <n v="813270.36066000001"/>
    <n v="0.20582473195766124"/>
    <n v="118.92444872588332"/>
    <n v="48931.41"/>
    <n v="347286"/>
    <n v="380018"/>
    <n v="227021.79678"/>
    <n v="553239"/>
    <n v="3.3341669999999999"/>
    <n v="5.5758299999999998"/>
    <n v="179.227"/>
    <n v="5.5106000000000002"/>
    <n v="121.07290068285384"/>
    <n v="0.65765000000000007"/>
    <n v="202741.32"/>
    <n v="221948.85636000001"/>
    <n v="2.0171999999999999"/>
    <n v="756267"/>
    <n v="327661.28129999997"/>
    <n v="375818.5"/>
    <n v="380448.5"/>
    <n v="1256756"/>
    <n v="5.5076699256896973"/>
    <n v="110.10902404785156"/>
    <n v="53.951961517333984"/>
    <n v="0"/>
    <n v="0"/>
    <n v="1"/>
    <n v="1"/>
    <s v="PEG"/>
    <s v="DEU"/>
    <n v="-8.8999999999999996E-2"/>
    <n v="0.44899299740791321"/>
    <n v="0.17775966227054596"/>
    <n v="8.7323449552059174E-2"/>
    <n v="3.3341668546199799E-2"/>
    <m/>
    <m/>
    <n v="0.1177864670753479"/>
    <n v="5.9973191469907761E-2"/>
    <n v="5.3653530776500702E-2"/>
    <n v="0.41504698991775513"/>
    <n v="2.398931048810482E-2"/>
    <m/>
    <m/>
    <m/>
    <n v="5.5758301168680191E-2"/>
    <n v="3.3946000039577484E-2"/>
    <n v="0.24901857972145081"/>
    <n v="0.28996056318283081"/>
    <n v="6.0332559049129486E-2"/>
  </r>
  <r>
    <x v="128"/>
    <x v="13"/>
    <s v="NLD"/>
    <n v="138"/>
    <n v="15699.26"/>
    <n v="20630.887383207628"/>
    <n v="89.333735806284764"/>
    <n v="92.289299999999997"/>
    <n v="868911.83444999997"/>
    <n v="0.20667325944286757"/>
    <n v="121.04649418874945"/>
    <n v="25849.99"/>
    <n v="371760"/>
    <n v="398686"/>
    <n v="267545.81997000001"/>
    <n v="653311.86660000007"/>
    <n v="3.4550000000000001"/>
    <n v="4.63"/>
    <n v="198.88499999999999"/>
    <n v="4.3940000000000001"/>
    <n v="119.35360307440087"/>
    <n v="0.62665000000000004"/>
    <n v="212063.01329999999"/>
    <n v="225952.99743000002"/>
    <n v="1.8888"/>
    <n v="891737.875"/>
    <n v="454049.25"/>
    <n v="423550.84379999997"/>
    <n v="468187"/>
    <n v="1304580.875"/>
    <n v="5.0309576988220215"/>
    <n v="118.46022033691406"/>
    <n v="60.181659698486328"/>
    <n v="0"/>
    <n v="0"/>
    <n v="1"/>
    <n v="1"/>
    <s v="PEG"/>
    <s v="DEU"/>
    <n v="0.23"/>
    <n v="0.2228810042142868"/>
    <n v="0.1652672290802002"/>
    <n v="0.16239365935325623"/>
    <n v="3.4549999982118607E-2"/>
    <m/>
    <m/>
    <n v="0.10968213528394699"/>
    <n v="5.5585093796253204E-2"/>
    <n v="5.0091005861759186E-2"/>
    <n v="0.1872979998588562"/>
    <n v="2.9969729483127594E-2"/>
    <m/>
    <m/>
    <m/>
    <n v="4.6300001442432404E-2"/>
    <n v="3.5583000630140305E-2"/>
    <n v="0.17571112513542175"/>
    <n v="0.19093683362007141"/>
    <n v="9.8471827805042267E-2"/>
  </r>
  <r>
    <x v="129"/>
    <x v="13"/>
    <s v="NLD"/>
    <n v="138"/>
    <n v="15801.95"/>
    <n v="21456.949280373661"/>
    <n v="92.923561455754069"/>
    <n v="96.551599999999993"/>
    <n v="924365.99288999999"/>
    <n v="0.23442886138685462"/>
    <n v="123.51118807967228"/>
    <n v="31317.454344851998"/>
    <n v="393843.83380000002"/>
    <n v="415615.4572"/>
    <n v="298408.77851999999"/>
    <n v="705207.03339"/>
    <n v="2.9634999999999998"/>
    <n v="4.6291700000000002"/>
    <n v="231.261"/>
    <n v="3.6225000000000001"/>
    <n v="123.78332205850138"/>
    <n v="0.58565400000000001"/>
    <n v="227312.68650000001"/>
    <n v="235263.67217999999"/>
    <n v="2.1936193509854669"/>
    <n v="1020355.1875"/>
    <n v="533853"/>
    <n v="492095.0625"/>
    <n v="528260.125"/>
    <n v="1452826.625"/>
    <n v="4.8492989540100098"/>
    <n v="127.54410552978516"/>
    <n v="61.213909149169922"/>
    <n v="0"/>
    <n v="0"/>
    <n v="1"/>
    <n v="1"/>
    <s v="PEG"/>
    <s v="DEU"/>
    <n v="-0.68199997999999995"/>
    <n v="0.30649200081825256"/>
    <n v="0.21443824470043182"/>
    <n v="-7.4199855327606201E-2"/>
    <n v="2.9634999111294746E-2"/>
    <m/>
    <m/>
    <n v="0.1627875417470932"/>
    <n v="5.1650699228048325E-2"/>
    <n v="4.4419720768928528E-2"/>
    <n v="0.27004200220108032"/>
    <n v="2.8699833899736404E-2"/>
    <m/>
    <m/>
    <m/>
    <n v="4.629170149564743E-2"/>
    <n v="3.6449994891881943E-2"/>
    <n v="0.21790333092212677"/>
    <n v="0.26054105162620544"/>
    <n v="-2.2282429039478302E-2"/>
  </r>
  <r>
    <x v="130"/>
    <x v="13"/>
    <s v="NLD"/>
    <n v="138"/>
    <n v="15907.85"/>
    <n v="22148.200835821048"/>
    <n v="95.83951756780948"/>
    <n v="99.388300000000001"/>
    <n v="996092.34597000002"/>
    <n v="0.22922771676178022"/>
    <n v="126.41182576272665"/>
    <n v="17764.185720689849"/>
    <n v="476125.68449999997"/>
    <n v="510938.2401"/>
    <n v="327387.56501999998"/>
    <n v="778030.83405000006"/>
    <n v="4.3917669999999998"/>
    <n v="5.4041699999999997"/>
    <n v="273.274"/>
    <n v="2.7254"/>
    <n v="130.70743212715831"/>
    <n v="0.52065300000000003"/>
    <n v="243366.71385"/>
    <n v="245623.31289"/>
    <n v="2.3683073616335304"/>
    <n v="1169235.625"/>
    <n v="650489.3125"/>
    <n v="592910.375"/>
    <n v="576325.25"/>
    <n v="1577250.375"/>
    <n v="5.0771102905273438"/>
    <n v="131.43479919433594"/>
    <n v="62.985782623291016"/>
    <n v="0"/>
    <n v="0"/>
    <n v="1"/>
    <n v="1"/>
    <s v="PEG"/>
    <s v="DEU"/>
    <n v="1.38"/>
    <n v="-2.1279999986290932E-2"/>
    <n v="0.22731909155845642"/>
    <n v="9.3039244413375854E-2"/>
    <n v="4.3917670845985413E-2"/>
    <m/>
    <m/>
    <n v="0.18166919052600861"/>
    <n v="4.5649897307157516E-2"/>
    <n v="3.8631707429885864E-2"/>
    <n v="-3.8690000772476196E-2"/>
    <n v="1.8110670149326324E-2"/>
    <m/>
    <m/>
    <m/>
    <n v="5.4041698575019836E-2"/>
    <n v="1.7409969121217728E-2"/>
    <n v="0.10498348623514175"/>
    <n v="0.1108153834939003"/>
    <n v="6.8478457629680634E-2"/>
  </r>
  <r>
    <x v="131"/>
    <x v="13"/>
    <s v="NLD"/>
    <n v="138"/>
    <n v="16017.45"/>
    <n v="22410.665063147906"/>
    <n v="96.934364444433641"/>
    <n v="100.4243"/>
    <n v="1061925.97851"/>
    <n v="0.22451625354523636"/>
    <n v="132.87465007409344"/>
    <n v="24156.214564503149"/>
    <n v="481135.08980000002"/>
    <n v="531841.27350000001"/>
    <n v="351588.70824000001"/>
    <n v="863063.18810999999"/>
    <n v="4.2617830000000003"/>
    <n v="4.9574999999999996"/>
    <n v="303.72300000000001"/>
    <n v="2.1193"/>
    <n v="136.91192816130112"/>
    <n v="0.494398"/>
    <n v="268548.50802000001"/>
    <n v="271338.40487999999"/>
    <n v="2.5005219562010668"/>
    <n v="1256220.5"/>
    <n v="727610.1875"/>
    <n v="650272.9375"/>
    <n v="605947.5"/>
    <n v="1627746.125"/>
    <n v="4.7992582321166992"/>
    <n v="127.37136840820313"/>
    <n v="62.86370849609375"/>
    <n v="0"/>
    <n v="0"/>
    <n v="1"/>
    <n v="1"/>
    <s v="PEG"/>
    <s v="DEU"/>
    <n v="0.26100001"/>
    <n v="-0.19217999279499054"/>
    <n v="0.15109571814537048"/>
    <n v="4.8151370137929916E-2"/>
    <n v="4.2617831379175186E-2"/>
    <m/>
    <m/>
    <n v="0.11142297089099884"/>
    <n v="3.967275470495224E-2"/>
    <n v="3.5695459693670273E-2"/>
    <n v="-0.21070000529289246"/>
    <n v="2.3463897407054901E-2"/>
    <m/>
    <m/>
    <m/>
    <n v="4.9575001001358032E-2"/>
    <n v="1.85200534760952E-2"/>
    <n v="2.1440491080284119E-2"/>
    <n v="1.7423262819647789E-2"/>
    <n v="4.5384600758552551E-2"/>
  </r>
  <r>
    <x v="132"/>
    <x v="13"/>
    <s v="NLD"/>
    <n v="138"/>
    <n v="16122.83"/>
    <n v="22290.725277232385"/>
    <n v="96.410232367382946"/>
    <n v="100.68470000000001"/>
    <n v="1104360.61827"/>
    <n v="0.21348794036816912"/>
    <n v="137.99232486343561"/>
    <n v="25581.736885801321"/>
    <n v="453027.39679999999"/>
    <n v="512811.47950000002"/>
    <n v="373509.01160999999"/>
    <n v="912254.40272999997"/>
    <n v="3.3185920000000002"/>
    <n v="4.88917"/>
    <n v="323.38"/>
    <n v="2.5539999999999998"/>
    <n v="142.04302937470504"/>
    <n v="0.48784300000000003"/>
    <n v="273872.67138000001"/>
    <n v="285876.27974999999"/>
    <n v="2.1013731286354536"/>
    <n v="1349728.25"/>
    <n v="777613.5625"/>
    <n v="695839.0625"/>
    <n v="653889.25"/>
    <n v="1647412"/>
    <n v="4.6981959342956543"/>
    <n v="132.75993347167969"/>
    <n v="64.310684204101563"/>
    <n v="0"/>
    <n v="0"/>
    <n v="1"/>
    <n v="1"/>
    <s v="PEG"/>
    <s v="DEU"/>
    <n v="-1.095"/>
    <n v="-0.32824999094009399"/>
    <n v="0.10140872001647949"/>
    <n v="0.12224710732698441"/>
    <n v="3.3185921609401703E-2"/>
    <m/>
    <m/>
    <n v="6.472015380859375E-2"/>
    <n v="3.6688566207885742E-2"/>
    <n v="3.445841372013092E-2"/>
    <n v="-0.34731999039649963"/>
    <n v="2.9217831790447235E-2"/>
    <m/>
    <m/>
    <m/>
    <n v="4.8891700804233551E-2"/>
    <n v="1.9069895148277283E-2"/>
    <n v="-3.6775884218513966E-3"/>
    <n v="-1.8915507942438126E-2"/>
    <n v="7.7716514468193054E-2"/>
  </r>
  <r>
    <x v="133"/>
    <x v="13"/>
    <s v="NLD"/>
    <n v="138"/>
    <n v="16223.25"/>
    <n v="22267.407976643492"/>
    <n v="96.243472336644942"/>
    <n v="100.00709999999999"/>
    <n v="1130084.5250999997"/>
    <n v="0.20874097787321555"/>
    <n v="141.06598303986522"/>
    <n v="54994.04776395738"/>
    <n v="455874.40720000002"/>
    <n v="516034.15639999998"/>
    <n v="393174.91965"/>
    <n v="997176.57128999999"/>
    <n v="2.3334670000000002"/>
    <n v="4.1224999999999996"/>
    <n v="334.94299999999998"/>
    <n v="3.5933999999999999"/>
    <n v="146.32655805842447"/>
    <n v="0.499782"/>
    <n v="272376.35229000001"/>
    <n v="302005.23324000003"/>
    <n v="1.7448218527315915"/>
    <n v="1454671.125"/>
    <n v="846856.5625"/>
    <n v="761333.3125"/>
    <n v="693337.875"/>
    <n v="1762251.75"/>
    <n v="4.3031086921691895"/>
    <n v="132.81550598144531"/>
    <n v="64.681663513183594"/>
    <n v="0"/>
    <n v="0"/>
    <n v="1"/>
    <n v="1"/>
    <s v="PEG"/>
    <s v="DEU"/>
    <n v="-0.95999997999999997"/>
    <n v="9.1921001672744751E-2"/>
    <n v="7.1275040507316589E-2"/>
    <n v="4.6264663338661194E-2"/>
    <n v="2.3334670811891556E-2"/>
    <m/>
    <m/>
    <n v="3.575669601559639E-2"/>
    <n v="3.55183444917202E-2"/>
    <n v="3.4292168915271759E-2"/>
    <n v="5.1288001239299774E-2"/>
    <n v="3.8650698959827423E-2"/>
    <m/>
    <m/>
    <m/>
    <n v="4.1225001215934753E-2"/>
    <n v="4.0633015334606171E-2"/>
    <n v="7.0825286209583282E-2"/>
    <n v="7.724703848361969E-2"/>
    <n v="3.4799665212631226E-2"/>
  </r>
  <r>
    <x v="134"/>
    <x v="13"/>
    <s v="NLD"/>
    <n v="138"/>
    <n v="16318.2"/>
    <n v="22695.82597212556"/>
    <n v="98.025949511165621"/>
    <n v="100.6592"/>
    <n v="1166392.8510599998"/>
    <n v="0.20517655681291144"/>
    <n v="143.01670428870295"/>
    <n v="78467.269346372414"/>
    <n v="502990.51370000001"/>
    <n v="563401.5564"/>
    <n v="411542.84250000003"/>
    <n v="1056877.2789"/>
    <n v="2.1063329999999998"/>
    <n v="4.0941700000000001"/>
    <n v="349.20499999999998"/>
    <n v="4.6462000000000003"/>
    <n v="150.76451307450424"/>
    <n v="0.50283200000000006"/>
    <n v="281786.19399"/>
    <n v="299973.41262000002"/>
    <n v="1.6178768078702004"/>
    <n v="1596017.125"/>
    <n v="931242"/>
    <n v="832391.9375"/>
    <n v="763625.1875"/>
    <n v="1762630.875"/>
    <n v="3.8598983287811279"/>
    <n v="137.52891540527344"/>
    <n v="67.348701477050781"/>
    <n v="0"/>
    <n v="0"/>
    <n v="1"/>
    <n v="1"/>
    <s v="PEG"/>
    <s v="DEU"/>
    <n v="-0.26967001000000002"/>
    <n v="9.7350530326366425E-2"/>
    <n v="7.7947065234184265E-2"/>
    <n v="0.10227183252573013"/>
    <n v="2.106332965195179E-2"/>
    <m/>
    <m/>
    <n v="4.2580381035804749E-2"/>
    <n v="3.5366684198379517E-2"/>
    <n v="3.3922262489795685E-2"/>
    <n v="5.6454267352819443E-2"/>
    <n v="3.8710866123437881E-2"/>
    <m/>
    <m/>
    <m/>
    <n v="4.0941700339317322E-2"/>
    <n v="4.0896259248256683E-2"/>
    <n v="8.0174073576927185E-2"/>
    <n v="8.3302512764930725E-2"/>
    <n v="6.1667580157518387E-2"/>
  </r>
  <r>
    <x v="135"/>
    <x v="13"/>
    <s v="NLD"/>
    <n v="138"/>
    <n v="16407.490000000002"/>
    <n v="23113.736269809979"/>
    <n v="100"/>
    <n v="101.12820000000001"/>
    <n v="1213986.3759300001"/>
    <n v="0.20600833197399604"/>
    <n v="145.14892742764997"/>
    <n v="73584.677374668012"/>
    <n v="550585.42469999997"/>
    <n v="619903.93590000004"/>
    <n v="443360.00748000003"/>
    <n v="1171943.99655"/>
    <n v="2.1846830000000002"/>
    <n v="3.3741699999999999"/>
    <n v="363.08"/>
    <n v="5.8724999999999996"/>
    <n v="153.56143066962045"/>
    <n v="0.49798600000000004"/>
    <n v="306628.61682"/>
    <n v="306813.72846000001"/>
    <n v="1.8680257692633722"/>
    <n v="1744842.5"/>
    <n v="1032304.625"/>
    <n v="917060.6875"/>
    <n v="827781.8125"/>
    <n v="1871386.125"/>
    <n v="4.5045638084411621"/>
    <n v="137.73497009277344"/>
    <n v="64.492347717285156"/>
    <n v="0"/>
    <n v="0"/>
    <n v="1"/>
    <n v="1"/>
    <s v="PEG"/>
    <s v="DEU"/>
    <n v="4.1669999999999999E-2"/>
    <n v="0.30317884683609009"/>
    <n v="7.4332632124423981E-2"/>
    <n v="6.9850809872150421E-2"/>
    <n v="2.184683084487915E-2"/>
    <m/>
    <m/>
    <n v="3.9733108133077621E-2"/>
    <n v="3.4599523991346359E-2"/>
    <n v="3.3277314156293869E-2"/>
    <n v="0.25275173783302307"/>
    <n v="4.0253061801195145E-2"/>
    <m/>
    <m/>
    <m/>
    <n v="3.3741701394319534E-2"/>
    <n v="5.0427094101905823E-2"/>
    <n v="0.13880354166030884"/>
    <n v="0.15285137295722961"/>
    <n v="4.5848820358514786E-2"/>
  </r>
  <r>
    <x v="136"/>
    <x v="13"/>
    <s v="NLD"/>
    <n v="138"/>
    <n v="16491.46"/>
    <n v="23867.010778434298"/>
    <n v="103.29494989223898"/>
    <n v="100"/>
    <n v="1288169.8656600001"/>
    <n v="0.21270277549498282"/>
    <n v="147.547466424047"/>
    <n v="100326.24073447201"/>
    <n v="628872.26430000004"/>
    <n v="700987.89839999995"/>
    <n v="506703.44772"/>
    <n v="1341506.2587900001"/>
    <n v="3.0792250000000001"/>
    <n v="3.7808299999999999"/>
    <n v="379.654"/>
    <n v="5.0023999999999997"/>
    <n v="157.43763850307229"/>
    <n v="0.45194000000000001"/>
    <n v="333518.28623999999"/>
    <n v="326274.69147000002"/>
    <n v="1.6732801822323462"/>
    <n v="1821474.25"/>
    <n v="1043741.9375"/>
    <n v="925049.125"/>
    <n v="896425.125"/>
    <n v="1900111.5"/>
    <n v="4.2093582153320313"/>
    <n v="124.29607391357422"/>
    <n v="62.463260650634766"/>
    <n v="0"/>
    <n v="0"/>
    <n v="1"/>
    <n v="1"/>
    <s v="PEG"/>
    <s v="DEU"/>
    <n v="0.74582999999999999"/>
    <n v="0.20137311518192291"/>
    <n v="7.9824142158031464E-2"/>
    <n v="-7.7344179153442383E-3"/>
    <n v="3.0792249366641045E-2"/>
    <m/>
    <m/>
    <n v="4.5648340135812759E-2"/>
    <n v="3.4175802022218704E-2"/>
    <n v="3.2683838158845901E-2"/>
    <n v="0.1644040048122406"/>
    <n v="3.1749371439218521E-2"/>
    <m/>
    <m/>
    <m/>
    <n v="3.780829906463623E-2"/>
    <n v="3.6969095468521118E-2"/>
    <n v="0.10976194590330124"/>
    <n v="0.12264339625835419"/>
    <n v="1.1528915725648403E-2"/>
  </r>
  <r>
    <x v="137"/>
    <x v="13"/>
    <s v="NLD"/>
    <n v="138"/>
    <n v="16570.61"/>
    <n v="24756.362436510313"/>
    <n v="106.95919309192332"/>
    <n v="101.6202"/>
    <n v="1364471.1207000001"/>
    <n v="0.23517153665536134"/>
    <n v="149.88833192265227"/>
    <n v="80481.305057039994"/>
    <n v="676157.72817000002"/>
    <n v="758759.39010000008"/>
    <n v="530036.32920000004"/>
    <n v="1408554.1355399999"/>
    <n v="4.2776079999999999"/>
    <n v="4.28667"/>
    <n v="395.45699999999999"/>
    <n v="4.1527000000000003"/>
    <n v="162.96512181515493"/>
    <n v="0.42981200000000003"/>
    <n v="350422.94565000001"/>
    <n v="347168.06598000001"/>
    <n v="1.4969839005502334"/>
    <n v="1908512"/>
    <n v="1054944"/>
    <n v="936618.625"/>
    <n v="971893.4375"/>
    <n v="1967005.125"/>
    <n v="5.1209373474121094"/>
    <n v="113.52696228027344"/>
    <n v="62.841243743896484"/>
    <n v="0"/>
    <n v="0"/>
    <n v="1"/>
    <n v="1"/>
    <s v="PEG"/>
    <s v="DEU"/>
    <n v="1.0233399999999999"/>
    <n v="8.1647619605064392E-2"/>
    <n v="7.4766159057617188E-2"/>
    <n v="1.2221183627843857E-2"/>
    <n v="4.2776081711053848E-2"/>
    <m/>
    <m/>
    <n v="4.1624743491411209E-2"/>
    <n v="3.314141184091568E-2"/>
    <n v="3.1817037612199783E-2"/>
    <n v="4.8092205077409744E-2"/>
    <n v="3.2015707343816757E-2"/>
    <m/>
    <m/>
    <m/>
    <n v="4.2866699397563934E-2"/>
    <n v="3.3555414527654648E-2"/>
    <n v="7.1230746805667877E-2"/>
    <n v="7.7098049223423004E-2"/>
    <n v="2.7498632669448853E-2"/>
  </r>
  <r>
    <x v="138"/>
    <x v="13"/>
    <s v="NLD"/>
    <n v="138"/>
    <n v="16645.310000000001"/>
    <n v="25112.311527597074"/>
    <n v="108.85596100122599"/>
    <n v="102.46259999999999"/>
    <n v="1426236.7045799999"/>
    <n v="0.22395069802225723"/>
    <n v="153.20625432502325"/>
    <n v="70826.914749442803"/>
    <n v="740290.09658999997"/>
    <n v="816448.11048000003"/>
    <n v="524394.83160000003"/>
    <n v="1469259.7349100001"/>
    <n v="4.634233"/>
    <n v="4.2275"/>
    <n v="407.02"/>
    <n v="3.6541999999999999"/>
    <n v="167.3550923345197"/>
    <n v="0.54686699999999999"/>
    <n v="371838.59943"/>
    <n v="368079.07017000002"/>
    <n v="1.5834662642810944"/>
    <n v="1961015.375"/>
    <n v="1052034.25"/>
    <n v="935076"/>
    <n v="1025939.375"/>
    <n v="2054056"/>
    <n v="4.2631568908691406"/>
    <n v="106.2086181640625"/>
    <n v="60.769824981689453"/>
    <n v="1"/>
    <n v="1"/>
    <n v="1"/>
    <n v="1"/>
    <s v="PEG"/>
    <s v="DEU"/>
    <n v="-4.0840000000000001E-2"/>
    <n v="-0.49461978673934937"/>
    <n v="6.166115403175354E-2"/>
    <n v="0.12287068367004395"/>
    <n v="4.6342328190803528E-2"/>
    <m/>
    <m/>
    <n v="2.9239589348435402E-2"/>
    <n v="3.2421562820672989E-2"/>
    <n v="3.1500499695539474E-2"/>
    <n v="-0.51501059532165527"/>
    <n v="4.2043797671794891E-2"/>
    <m/>
    <m/>
    <m/>
    <n v="4.2275000363588333E-2"/>
    <n v="2.0390795543789864E-2"/>
    <n v="-1.8186237663030624E-2"/>
    <n v="-3.9980947971343994E-2"/>
    <n v="8.4606505930423737E-2"/>
  </r>
  <r>
    <x v="139"/>
    <x v="13"/>
    <s v="NLD"/>
    <n v="138"/>
    <n v="16727.496535202681"/>
    <n v="24073.41548408792"/>
    <n v="104.3264224839418"/>
    <n v="101.0779"/>
    <n v="1376970.56382"/>
    <n v="0.21557793827120511"/>
    <n v="154.69558759152721"/>
    <n v="74562.95603085302"/>
    <n v="603873.83646000002"/>
    <n v="681759.55899000005"/>
    <n v="600603.53081999999"/>
    <n v="1494794.12268"/>
    <n v="1.2283580000000001"/>
    <n v="3.6866699999999999"/>
    <n v="393.14400000000001"/>
    <n v="4.3470000000000004"/>
    <n v="171.89130723846421"/>
    <n v="0.56767000000000001"/>
    <n v="354819.34710000001"/>
    <n v="396478.28094000003"/>
    <n v="1.5297167846730519"/>
    <n v="2071416.875"/>
    <n v="1059769.375"/>
    <n v="936160.25"/>
    <n v="1135256.625"/>
    <n v="2044500.75"/>
    <n v="4.6247034072875977"/>
    <n v="116.78826141357422"/>
    <n v="61.936309814453125"/>
    <n v="0"/>
    <n v="0"/>
    <n v="1"/>
    <n v="1"/>
    <s v="PEG"/>
    <s v="DEU"/>
    <n v="-3.1924969999999999"/>
    <n v="0.44534933567047119"/>
    <n v="-1.7091743648052216E-3"/>
    <n v="4.5068025588989258E-2"/>
    <n v="1.2283580377697945E-2"/>
    <m/>
    <m/>
    <n v="-3.4091692417860031E-2"/>
    <n v="3.238251805305481E-2"/>
    <n v="3.3525455743074417E-2"/>
    <n v="0.36896035075187683"/>
    <n v="5.5800732225179672E-2"/>
    <m/>
    <m/>
    <m/>
    <n v="3.6866698414087296E-2"/>
    <n v="7.6388992369174957E-2"/>
    <n v="8.1092387437820435E-2"/>
    <n v="9.0602457523345947E-2"/>
    <n v="2.8675802052021027E-2"/>
  </r>
  <r>
    <x v="140"/>
    <x v="13"/>
    <s v="NLD"/>
    <n v="138"/>
    <n v="16817.800259067353"/>
    <n v="24302.617958514162"/>
    <n v="105.18634341211835"/>
    <n v="100.58595349456877"/>
    <n v="1408582.7837700001"/>
    <n v="0.19696583315993599"/>
    <n v="156.1340324776267"/>
    <n v="97671.130226611815"/>
    <n v="731442.20094000001"/>
    <n v="818792.85791999998"/>
    <n v="672265.97631000006"/>
    <n v="1546382.9737800001"/>
    <n v="0.81095830000000002"/>
    <n v="2.9916700000000001"/>
    <n v="385.435"/>
    <n v="4.9889999999999999"/>
    <n v="174.7819343414088"/>
    <n v="0.59246799999999999"/>
    <n v="362660.14728000003"/>
    <n v="416831.74650000001"/>
    <n v="1.6492366412213741"/>
    <n v="2015938.5"/>
    <n v="1012177.25"/>
    <n v="910539.9375"/>
    <n v="1105398.625"/>
    <n v="2068922.25"/>
    <n v="4.4831337928771973"/>
    <n v="110.5498046875"/>
    <n v="61.680370330810547"/>
    <n v="0"/>
    <n v="0"/>
    <n v="1"/>
    <n v="1"/>
    <s v="PEG"/>
    <s v="DEU"/>
    <n v="-0.24250000999999999"/>
    <n v="9.2556312680244446E-2"/>
    <n v="1.4453273266553879E-2"/>
    <n v="6.8425633013248444E-2"/>
    <n v="8.1095825880765915E-3"/>
    <m/>
    <m/>
    <n v="-1.9608590751886368E-2"/>
    <n v="3.4061864018440247E-2"/>
    <n v="3.4743126481771469E-2"/>
    <n v="7.0819899439811707E-2"/>
    <n v="2.0298849791288376E-2"/>
    <m/>
    <m/>
    <m/>
    <n v="2.9916699975728989E-2"/>
    <n v="2.173641137778759E-2"/>
    <n v="3.358788788318634E-2"/>
    <n v="3.2717060297727585E-2"/>
    <n v="3.8267608731985092E-2"/>
  </r>
  <r>
    <x v="141"/>
    <x v="13"/>
    <s v="NLD"/>
    <n v="138"/>
    <n v="16899.986794270033"/>
    <n v="24563.926563916441"/>
    <n v="106.32091298193218"/>
    <n v="100.18749920867039"/>
    <n v="1433202.6318900001"/>
    <n v="0.20137339530935988"/>
    <n v="159.98967543293818"/>
    <n v="122323.84463181153"/>
    <n v="804180.05691000004"/>
    <n v="902106.31818000006"/>
    <n v="699966.61100999999"/>
    <n v="1602681.1531500001"/>
    <n v="1.3906000000000001"/>
    <n v="2.9891700000000001"/>
    <n v="376.185"/>
    <n v="4.9772999999999996"/>
    <n v="177.38006565647348"/>
    <n v="0.61695599999999995"/>
    <n v="357964.04126999999"/>
    <n v="396222.65058000002"/>
    <n v="1.7031532575933226"/>
    <n v="2088733.625"/>
    <n v="1043289.1875"/>
    <n v="926917.875"/>
    <n v="1161815.75"/>
    <n v="2137045.5"/>
    <n v="4.553682804107666"/>
    <n v="109.25230407714844"/>
    <n v="62.544483184814453"/>
    <n v="0"/>
    <n v="0"/>
    <n v="1"/>
    <n v="1"/>
    <s v="PEG"/>
    <s v="DEU"/>
    <n v="0.42583399999999999"/>
    <n v="-9.2845775187015533E-2"/>
    <n v="1.1369640007615089E-2"/>
    <n v="0.12897846102714539"/>
    <n v="1.3906000182032585E-2"/>
    <m/>
    <m/>
    <n v="-2.3998858407139778E-2"/>
    <n v="3.5368498414754868E-2"/>
    <n v="3.6238174885511398E-2"/>
    <n v="-0.12386636435985565"/>
    <n v="3.540622815489769E-2"/>
    <m/>
    <m/>
    <m/>
    <n v="2.9891699552536011E-2"/>
    <n v="3.1020587310194969E-2"/>
    <n v="9.3754631234332919E-4"/>
    <n v="-1.3142028823494911E-2"/>
    <n v="7.144223153591156E-2"/>
  </r>
  <r>
    <x v="142"/>
    <x v="13"/>
    <s v="NLD"/>
    <n v="138"/>
    <n v="16975.07078939347"/>
    <n v="24202.269173236706"/>
    <n v="104.83675879406016"/>
    <n v="98.678419266182559"/>
    <n v="1438947.70386"/>
    <n v="0.18761313759062495"/>
    <n v="164.50008221612043"/>
    <n v="146686.32893148842"/>
    <n v="858232.65578999999"/>
    <n v="946967.24265000003"/>
    <n v="749292.25193999999"/>
    <n v="1645029.84822"/>
    <n v="0.57318340000000001"/>
    <n v="1.93275"/>
    <n v="352.673"/>
    <n v="5.8209"/>
    <n v="180.39490638350978"/>
    <n v="0.66213899999999992"/>
    <n v="351626.17131000001"/>
    <n v="395129.61041999998"/>
    <n v="1.670236471123238"/>
    <n v="2153439"/>
    <n v="1076003.25"/>
    <n v="958115.8125"/>
    <n v="1195323.125"/>
    <n v="2216498.25"/>
    <n v="4.852022647857666"/>
    <n v="108.60769653320313"/>
    <n v="61.493991851806641"/>
    <n v="0"/>
    <n v="0"/>
    <n v="1"/>
    <n v="1"/>
    <s v="PEG"/>
    <s v="DEU"/>
    <n v="-0.55416697000000004"/>
    <n v="0.12577289342880249"/>
    <n v="-2.5248315185308456E-2"/>
    <n v="0.11316732317209244"/>
    <n v="5.7318340986967087E-3"/>
    <m/>
    <m/>
    <n v="-6.250116229057312E-2"/>
    <n v="3.7252847105264664E-2"/>
    <n v="3.9736419916152954E-2"/>
    <n v="8.2175806164741516E-2"/>
    <n v="4.0286507457494736E-2"/>
    <m/>
    <m/>
    <m/>
    <n v="1.9327500835061073E-2"/>
    <n v="4.3597083538770676E-2"/>
    <n v="2.3554246872663498E-2"/>
    <n v="1.5917334705591202E-2"/>
    <n v="5.9449579566717148E-2"/>
  </r>
  <r>
    <x v="143"/>
    <x v="13"/>
    <s v="NLD"/>
    <n v="138"/>
    <n v="17025.803218530928"/>
    <n v="24100.634782114583"/>
    <n v="104.39206365144452"/>
    <n v="97.439360934089464"/>
    <n v="1455468.9177299999"/>
    <n v="0.18356365155958776"/>
    <n v="168.70346243752908"/>
    <n v="141922.77416785227"/>
    <n v="851409.96963000007"/>
    <n v="954440.02326000005"/>
    <n v="718834.77603000007"/>
    <n v="1633768.8901200001"/>
    <n v="0.22066669999999999"/>
    <n v="1.96133333333333"/>
    <n v="331.46248605795506"/>
    <n v="7.2430000000000003"/>
    <n v="184.77369390371385"/>
    <n v="0.67655699999999996"/>
    <n v="365571.24819000001"/>
    <n v="385360.56399"/>
    <n v="1.5979334348488146"/>
    <n v="2096600.875"/>
    <n v="1073760.562323"/>
    <n v="948891.0625"/>
    <n v="1147709.75"/>
    <n v="2350199.5"/>
    <n v="5.2014365196228027"/>
    <n v="106.77114105224609"/>
    <n v="57.222721099853516"/>
    <n v="0"/>
    <n v="0"/>
    <n v="1"/>
    <n v="1"/>
    <s v="PEG"/>
    <s v="DEU"/>
    <n v="-0.16583334"/>
    <n v="0.18546512722969055"/>
    <n v="-1.8538128584623337E-2"/>
    <n v="-2.9589669778943062E-2"/>
    <n v="2.2066670935600996E-3"/>
    <m/>
    <m/>
    <n v="-6.0142155736684799E-2"/>
    <n v="4.1604027152061462E-2"/>
    <n v="4.4266298413276672E-2"/>
    <n v="0.14930056035518646"/>
    <n v="3.1466584652662277E-2"/>
    <m/>
    <m/>
    <m/>
    <n v="1.961333304643631E-2"/>
    <n v="3.6164563149213791E-2"/>
    <n v="3.4602649509906769E-2"/>
    <n v="4.4807914644479752E-2"/>
    <n v="-1.3691501691937447E-2"/>
  </r>
  <r>
    <x v="144"/>
    <x v="13"/>
    <s v="NLD"/>
    <n v="138"/>
    <n v="17075.520999085635"/>
    <n v="24371.63199531745"/>
    <n v="105.49768131298072"/>
    <n v="97.453250599163709"/>
    <n v="1479923.4875999999"/>
    <n v="0.17591577818809934"/>
    <n v="169.24457554916322"/>
    <n v="120939.34740667198"/>
    <n v="842733.96336000005"/>
    <n v="955096.72884"/>
    <n v="737365.77341999998"/>
    <n v="1637451.28953"/>
    <n v="0.20993329999999999"/>
    <n v="1.45425"/>
    <n v="334.23333233639147"/>
    <n v="7.4157999999999999"/>
    <n v="185.40775853273698"/>
    <n v="0.67846800000000007"/>
    <n v="375258.75735000003"/>
    <n v="391090.20999"/>
    <n v="1.8150976031628363"/>
    <n v="2068864.9851000002"/>
    <n v="1081315.761687"/>
    <n v="938247.16217999998"/>
    <n v="1130617.8229199999"/>
    <n v="2573389"/>
    <n v="5.1396827697753906"/>
    <n v="105.00208282470703"/>
    <n v="59.238685607910156"/>
    <n v="0"/>
    <n v="0"/>
    <n v="1"/>
    <n v="1"/>
    <s v="PEG"/>
    <s v="DEU"/>
    <n v="7.4999999999999997E-3"/>
    <n v="9.6252903342247009E-2"/>
    <n v="5.4358288645744324E-2"/>
    <n v="0.1813245415687561"/>
    <n v="2.0993330981582403E-3"/>
    <m/>
    <m/>
    <n v="8.144269697368145E-3"/>
    <n v="4.6214018017053604E-2"/>
    <n v="4.5840680599212646E-2"/>
    <n v="6.5989010035991669E-2"/>
    <n v="2.8390433639287949E-2"/>
    <m/>
    <m/>
    <m/>
    <n v="1.4542499557137489E-2"/>
    <n v="3.0263889580965042E-2"/>
    <n v="7.2375468909740448E-2"/>
    <n v="6.8162649869918823E-2"/>
    <n v="9.1711938381195068E-2"/>
  </r>
  <r>
    <x v="145"/>
    <x v="13"/>
    <s v="NLD"/>
    <n v="138"/>
    <n v="17148.575697043572"/>
    <n v="24743.873982589954"/>
    <n v="107.08886714196633"/>
    <n v="98.940435038886079"/>
    <n v="1520577.5296800002"/>
    <n v="0.2210597558289179"/>
    <n v="169.61606072611579"/>
    <n v="95842.001695730403"/>
    <n v="820207.63974000001"/>
    <n v="923317.02693000005"/>
    <n v="943401.63986999996"/>
    <n v="1812291.4369999999"/>
    <n v="-1.9366669999999999E-2"/>
    <n v="0.69016666666666704"/>
    <n v="346.35578480455069"/>
    <n v="6.8719999999999999"/>
    <n v="187.87803086770924"/>
    <n v="0.64632099999999992"/>
    <n v="380541.05022000003"/>
    <n v="409030.61310000002"/>
    <n v="2.0241664370349959"/>
    <n v="2001953.7383700002"/>
    <n v="1113923.177073"/>
    <n v="988617.36164999998"/>
    <n v="1013336.3767200001"/>
    <n v="2602674"/>
    <n v="5.4255847930908203"/>
    <n v="104.57917022705078"/>
    <n v="59.766487121582031"/>
    <n v="0"/>
    <n v="0"/>
    <n v="1"/>
    <n v="1"/>
    <s v="PEG"/>
    <s v="DEU"/>
    <n v="-0.20416666999999999"/>
    <n v="8.1132151186466217E-2"/>
    <n v="8.2245081663131714E-2"/>
    <n v="-1.4926785370334983E-3"/>
    <n v="-1.9366669584996998E-4"/>
    <m/>
    <m/>
    <n v="3.5487592220306396E-2"/>
    <n v="4.6757493168115616E-2"/>
    <n v="4.5155048370361328E-2"/>
    <n v="4.9807127565145493E-2"/>
    <n v="2.9838837683200836E-2"/>
    <m/>
    <m/>
    <m/>
    <n v="6.901666522026062E-3"/>
    <n v="3.1325023621320724E-2"/>
    <n v="6.786789745092392E-2"/>
    <n v="8.1826075911521912E-2"/>
    <n v="-8.4317260188981891E-4"/>
  </r>
  <r>
    <x v="146"/>
    <x v="13"/>
    <s v="NLD"/>
    <n v="138"/>
    <n v="17227.718286498006"/>
    <n v="25169.442484773514"/>
    <n v="108.85510048259709"/>
    <n v="99.517184098503719"/>
    <n v="1560969.33027"/>
    <n v="0.20001072935622449"/>
    <n v="169.80265145426549"/>
    <n v="125923.39587288091"/>
    <n v="812860.4706"/>
    <n v="932671.77587999997"/>
    <n v="984130.60808999999"/>
    <n v="1853985.63"/>
    <n v="-0.26369166999999999"/>
    <n v="0.29208333333333297"/>
    <n v="363.85194727395259"/>
    <n v="6.0063000000000004"/>
    <n v="189.60673259565823"/>
    <n v="0.61927700000000008"/>
    <n v="394669.03503000003"/>
    <n v="412276.67793000001"/>
    <n v="2.0906081016981308"/>
    <n v="2011365.7837799999"/>
    <n v="1158354.378093"/>
    <n v="1014795.23274"/>
    <n v="996570.55104000005"/>
    <n v="2648625.75"/>
    <n v="5.5574531555175781"/>
    <n v="101.95856475830078"/>
    <n v="59.167465209960938"/>
    <n v="0"/>
    <n v="0"/>
    <n v="1"/>
    <n v="1"/>
    <s v="PEG"/>
    <s v="DEU"/>
    <n v="-0.21250000999999999"/>
    <n v="7.7500000596046448E-2"/>
    <n v="9.6187949180603027E-2"/>
    <n v="9.9696673452854156E-2"/>
    <n v="-2.637E-3"/>
    <m/>
    <m/>
    <n v="5.0174951553344727E-2"/>
    <n v="4.6012993901968002E-2"/>
    <n v="4.3814599514007568E-2"/>
    <n v="4.3699998408555984E-2"/>
    <n v="3.2384783029556274E-2"/>
    <m/>
    <m/>
    <m/>
    <n v="2.9110000000000004E-3"/>
    <n v="3.3800002187490463E-2"/>
    <n v="7.8927643597126007E-2"/>
    <n v="8.6151778697967529E-2"/>
    <n v="4.8529837280511856E-2"/>
  </r>
  <r>
    <x v="147"/>
    <x v="13"/>
    <s v="NLD"/>
    <n v="138"/>
    <n v="17332.227090521174"/>
    <n v="25746.85031827206"/>
    <n v="111.3634318929995"/>
    <n v="101.0388334035252"/>
    <n v="1626659.72166"/>
    <n v="0.20141001915610193"/>
    <n v="172.00781460512559"/>
    <n v="176118.44806412823"/>
    <n v="901063.96334999998"/>
    <n v="1030088.98014"/>
    <n v="902796.07941000001"/>
    <n v="1875879.48927"/>
    <n v="-0.32905000000000001"/>
    <n v="0.52208330000000003"/>
    <n v="391.30670444594733"/>
    <n v="4.8385999999999996"/>
    <n v="190.7747646404826"/>
    <n v="0.56940900000000005"/>
    <n v="428374.77948000003"/>
    <n v="411575.89815000002"/>
    <n v="1.8374968731760204"/>
    <n v="2114071.8920399998"/>
    <n v="1294646.56935"/>
    <n v="1131759.3447"/>
    <n v="982084.9468106163"/>
    <n v="2613851.25"/>
    <n v="5.8323392725437921"/>
    <n v="100.01200121423214"/>
    <n v="57.348634394033553"/>
    <n v="0"/>
    <n v="0"/>
    <n v="1"/>
    <n v="1"/>
    <s v="PEG"/>
    <s v="DEU"/>
    <n v="-3.5000000000000003E-2"/>
    <n v="0.1632000058889389"/>
    <n v="0.11988403648138046"/>
    <n v="1.6875044675543904E-3"/>
    <n v="-3.2910000000000001E-3"/>
    <m/>
    <m/>
    <n v="7.5368404388427734E-2"/>
    <n v="4.4515632092952728E-2"/>
    <n v="4.1395705193281174E-2"/>
    <n v="0.13379999995231628"/>
    <n v="2.5930499657988548E-2"/>
    <m/>
    <m/>
    <m/>
    <n v="5.2209999999999999E-3"/>
    <n v="2.9400000348687172E-2"/>
    <n v="0.11894989013671875"/>
    <n v="0.14430417120456696"/>
    <n v="-8.0174778122454882E-4"/>
  </r>
  <r>
    <x v="148"/>
    <x v="13"/>
    <s v="NLD"/>
    <n v="138"/>
    <n v="17432.677300213341"/>
    <n v="26201.964780269784"/>
    <n v="113.32892660350763"/>
    <n v="102.62463229690387"/>
    <n v="1705642.8917700001"/>
    <n v="0.20425795265295155"/>
    <n v="174.75592265124388"/>
    <n v="184925.80232570338"/>
    <n v="972442.13025000005"/>
    <n v="1097172.11625"/>
    <n v="898326.95553000004"/>
    <n v="1865469.1632300001"/>
    <n v="-0.32209169999999998"/>
    <n v="0.57666669999999998"/>
    <n v="428.28884336845323"/>
    <n v="3.8304999999999998"/>
    <n v="192.96714882589191"/>
    <n v="0.524204"/>
    <n v="447987.79848"/>
    <n v="434027.29563000001"/>
    <n v="1.9246375545851526"/>
    <n v="2050226.0059200001"/>
    <n v="1262355.60672"/>
    <n v="1112904.40194"/>
    <n v="937321.60398000013"/>
    <n v="2668443.75"/>
    <n v="6.1667004058041064"/>
    <n v="97.062549086277201"/>
    <n v="56.067867856536395"/>
    <n v="0"/>
    <n v="0"/>
    <n v="1"/>
    <n v="1"/>
    <s v="PEG"/>
    <s v="DEU"/>
    <n v="-6.6666700000000004E-3"/>
    <n v="-9.2600002884864807E-2"/>
    <n v="0.13689543306827545"/>
    <n v="2.1764283999800682E-2"/>
    <n v="-3.2209999999999999E-3"/>
    <m/>
    <m/>
    <n v="9.4547629356384277E-2"/>
    <n v="4.2347807437181473E-2"/>
    <n v="3.8689780980348587E-2"/>
    <n v="-0.11749999970197678"/>
    <n v="2.8215296566486359E-2"/>
    <m/>
    <m/>
    <m/>
    <n v="5.7689999999999998E-3"/>
    <n v="2.4900000542402267E-2"/>
    <n v="1.7956726253032684E-2"/>
    <n v="1.982787624001503E-2"/>
    <n v="9.271642193198204E-3"/>
  </r>
  <r>
    <x v="149"/>
    <x v="13"/>
    <s v="NLD"/>
    <n v="138"/>
    <n v="17535.156807071005"/>
    <n v="26558.088681144454"/>
    <n v="114.79074410137102"/>
    <n v="102.85363688014236"/>
    <n v="1791737.43405"/>
    <n v="0.21254158697751077"/>
    <n v="179.42092087767927"/>
    <n v="167903.71494482551"/>
    <n v="1013473.00674"/>
    <n v="1135492.4294400001"/>
    <n v="975743.28783000004"/>
    <n v="1959170.91243"/>
    <n v="-0.35633330000000002"/>
    <n v="-7.0000000000000007E-2"/>
    <n v="459.46865700602092"/>
    <n v="3.38"/>
    <n v="197.15602978295004"/>
    <n v="0.48529200000000006"/>
    <n v="482680.80501000001"/>
    <n v="461860.15293000004"/>
    <n v="1.9616432259213097"/>
    <n v="2078988.8288400001"/>
    <n v="1287978.14289"/>
    <n v="1148899.8010800001"/>
    <n v="930089.02775999997"/>
    <n v="2659320.75"/>
    <n v="5.9623942021371956"/>
    <n v="95.0488681424996"/>
    <n v="56.138667937103357"/>
    <n v="0"/>
    <n v="0"/>
    <n v="1"/>
    <n v="1"/>
    <s v="PEG"/>
    <s v="DEU"/>
    <n v="-3.0833329999999999E-2"/>
    <n v="0.33379998803138733"/>
    <n v="0.11285498738288879"/>
    <n v="6.5431617200374603E-2"/>
    <n v="-3.5630000000000002E-3"/>
    <m/>
    <m/>
    <n v="7.319796085357666E-2"/>
    <n v="3.9657022804021835E-2"/>
    <n v="3.6952197551727295E-2"/>
    <n v="0.28830000758171082"/>
    <n v="3.5317860543727875E-2"/>
    <m/>
    <m/>
    <m/>
    <n v="-7.0199999999999993E-4"/>
    <n v="4.5500002801418304E-2"/>
    <n v="0.20597094297409058"/>
    <n v="0.23665744066238403"/>
    <n v="3.0934307724237442E-2"/>
  </r>
  <r>
    <x v="150"/>
    <x v="13"/>
    <s v="NLD"/>
    <n v="138"/>
    <n v="17663.0025284974"/>
    <n v="25358.151648829913"/>
    <n v="109.82075040064358"/>
    <n v="95.508773983760165"/>
    <n v="1763177.3524500001"/>
    <n v="0.21300970509751965"/>
    <n v="181.42432557055935"/>
    <n v="123034.51565396099"/>
    <n v="935113.48655999999"/>
    <n v="1063032.2409300001"/>
    <n v="1130060.2842900001"/>
    <n v="2147021.7639600001"/>
    <n v="-0.42514999999999997"/>
    <n v="-0.37666670000000002"/>
    <n v="494.45925016612932"/>
    <n v="3.82"/>
    <n v="204.62027525404383"/>
    <n v="0.54342900000000005"/>
    <n v="475130.89455000003"/>
    <n v="554354.26905"/>
    <n v="1.7958683073914103"/>
    <n v="2090223.3424200001"/>
    <n v="1300778.833167"/>
    <n v="1155151.7263500001"/>
    <n v="935071.61606999999"/>
    <n v="2587132.5"/>
    <n v="5.8643144378169776"/>
    <n v="88.517626926256312"/>
    <n v="55.536060823000135"/>
    <n v="0"/>
    <n v="0"/>
    <n v="1"/>
    <n v="1"/>
    <s v="PEG"/>
    <s v="DEU"/>
    <n v="-6.8333340000000006E-2"/>
    <n v="0.16329999268054962"/>
    <n v="0.11417828500270844"/>
    <n v="3.807523101568222E-2"/>
    <n v="-4.2520000000000006E-3"/>
    <m/>
    <m/>
    <n v="7.6154470443725586E-2"/>
    <n v="3.8023814558982849E-2"/>
    <n v="3.5333044826984406E-2"/>
    <n v="0.14669999480247498"/>
    <n v="1.4476323500275612E-2"/>
    <m/>
    <m/>
    <m/>
    <n v="-3.7680000000000001E-3"/>
    <n v="1.6599999740719795E-2"/>
    <n v="0.12093072384595871"/>
    <n v="0.1405671089887619"/>
    <n v="1.6911614686250687E-2"/>
  </r>
  <r>
    <x v="0"/>
    <x v="14"/>
    <s v="NOR"/>
    <n v="142"/>
    <n v="1735"/>
    <n v="1360.14"/>
    <n v="4.8730513002284859"/>
    <n v="7.99"/>
    <n v="542"/>
    <n v="0.12177121771217712"/>
    <n v="2.5387738437292033"/>
    <n v="15"/>
    <n v="103"/>
    <n v="81"/>
    <n v="38.93262"/>
    <n v="163.7876"/>
    <n v="4.99"/>
    <n v="5.39"/>
    <n v="1.2454684153800932"/>
    <m/>
    <n v="0.29293417028810564"/>
    <m/>
    <n v="20.2"/>
    <n v="19.8"/>
    <n v="3.2100666666666666"/>
    <n v="159.107"/>
    <n v="68.119600000000005"/>
    <m/>
    <m/>
    <n v="121.82823181152344"/>
    <n v="12.370074272155762"/>
    <n v="99.29730224609375"/>
    <n v="2.3532395362854004"/>
    <n v="0"/>
    <n v="0"/>
    <n v="0"/>
    <n v="0"/>
    <s v="FLOAT"/>
    <s v="GBR"/>
    <m/>
    <m/>
    <m/>
    <n v="3.549620509147644E-2"/>
    <n v="3.9999999105930328E-2"/>
    <m/>
    <m/>
    <m/>
    <m/>
    <m/>
    <m/>
    <m/>
    <m/>
    <m/>
    <m/>
    <n v="5.3899999707937241E-2"/>
    <m/>
    <m/>
    <m/>
    <n v="3.7748102098703384E-2"/>
  </r>
  <r>
    <x v="1"/>
    <x v="14"/>
    <s v="NOR"/>
    <n v="142"/>
    <n v="1745"/>
    <n v="1376.09"/>
    <n v="4.9320825637446815"/>
    <n v="8.08"/>
    <n v="562"/>
    <n v="0.12455516014234876"/>
    <n v="2.564182239398749"/>
    <n v="17"/>
    <n v="102"/>
    <n v="81"/>
    <n v="43.344999999999999"/>
    <n v="182.86109999999999"/>
    <n v="4.3099999999999996"/>
    <n v="4.99"/>
    <n v="1.3076158615959577"/>
    <m/>
    <n v="0.29668973657385056"/>
    <m/>
    <n v="20.8"/>
    <n v="22"/>
    <n v="3.2762266666666666"/>
    <n v="170.62200000000001"/>
    <n v="69.950599999999994"/>
    <m/>
    <m/>
    <n v="153.7000732421875"/>
    <n v="11.385880470275879"/>
    <n v="94.657913208007813"/>
    <n v="3.9889140129089355"/>
    <n v="0"/>
    <n v="0"/>
    <n v="0"/>
    <n v="0"/>
    <s v="FLOAT"/>
    <s v="GBR"/>
    <n v="0"/>
    <m/>
    <n v="0.14221036434173584"/>
    <n v="0.16785824298858643"/>
    <n v="3.5000000149011612E-2"/>
    <m/>
    <m/>
    <n v="4.99008409678936E-2"/>
    <n v="9.2309527099132538E-2"/>
    <n v="8.7922140955924988E-2"/>
    <m/>
    <m/>
    <m/>
    <m/>
    <m/>
    <n v="4.9899999052286148E-2"/>
    <m/>
    <m/>
    <m/>
    <n v="0.10142911970615387"/>
  </r>
  <r>
    <x v="2"/>
    <x v="14"/>
    <s v="NOR"/>
    <n v="142"/>
    <n v="1755"/>
    <n v="1457.36"/>
    <n v="5.223446942523406"/>
    <n v="8.3699999999999992"/>
    <n v="640"/>
    <n v="0.15"/>
    <n v="2.722436778324087"/>
    <n v="17"/>
    <n v="137"/>
    <n v="105"/>
    <n v="49.314079999999997"/>
    <n v="205.50489999999999"/>
    <n v="3.95"/>
    <n v="4.63"/>
    <n v="1.468303402712652"/>
    <m/>
    <n v="0.31117549224743818"/>
    <m/>
    <n v="22.1"/>
    <n v="21.2"/>
    <n v="3.3188466666666665"/>
    <n v="185.19399999999999"/>
    <n v="71.830799999999996"/>
    <m/>
    <m/>
    <n v="176.46859741210938"/>
    <n v="10.937646865844727"/>
    <n v="95.639915466308594"/>
    <n v="4.5973935127258301"/>
    <n v="0"/>
    <n v="0"/>
    <n v="0"/>
    <n v="0"/>
    <s v="FLOAT"/>
    <s v="GBR"/>
    <n v="0"/>
    <m/>
    <n v="0.21869906783103943"/>
    <n v="5.9397608041763306E-2"/>
    <n v="2.9999999329447746E-2"/>
    <m/>
    <m/>
    <n v="0.12287973612546921"/>
    <n v="9.5819339156150818E-2"/>
    <n v="8.5333570837974548E-2"/>
    <m/>
    <m/>
    <m/>
    <m/>
    <m/>
    <n v="4.6300001442432404E-2"/>
    <m/>
    <m/>
    <m/>
    <n v="4.4698804616928101E-2"/>
  </r>
  <r>
    <x v="3"/>
    <x v="14"/>
    <s v="NOR"/>
    <n v="142"/>
    <n v="1767"/>
    <n v="1481.61"/>
    <n v="5.3095342018178586"/>
    <n v="8.73"/>
    <n v="729"/>
    <n v="0.16872427983539096"/>
    <n v="2.8348204364014866"/>
    <n v="11"/>
    <n v="167"/>
    <n v="121"/>
    <n v="55.59187"/>
    <n v="229.72710000000001"/>
    <n v="4.33"/>
    <n v="4.71"/>
    <n v="1.223072939266268"/>
    <m/>
    <n v="0.3449755888191427"/>
    <m/>
    <n v="24.5"/>
    <n v="22.3"/>
    <n v="3.2574199999999998"/>
    <n v="203.50899999999999"/>
    <n v="72.846299999999999"/>
    <m/>
    <m/>
    <n v="191.05500793457031"/>
    <n v="10.23089599609375"/>
    <n v="94.828483581542969"/>
    <n v="4.3069844245910645"/>
    <n v="0"/>
    <n v="0"/>
    <n v="1"/>
    <n v="1"/>
    <s v="PEG"/>
    <s v="GBR"/>
    <n v="0"/>
    <m/>
    <n v="-9.4905704259872437E-2"/>
    <n v="3.1006492674350739E-2"/>
    <n v="3.3300001174211502E-2"/>
    <m/>
    <m/>
    <n v="-0.16701628267765045"/>
    <n v="7.2110578417778015E-2"/>
    <n v="8.6569011211395264E-2"/>
    <m/>
    <m/>
    <m/>
    <m/>
    <m/>
    <n v="4.7100000083446503E-2"/>
    <m/>
    <m/>
    <m/>
    <n v="3.215324878692627E-2"/>
  </r>
  <r>
    <x v="4"/>
    <x v="14"/>
    <s v="NOR"/>
    <n v="142"/>
    <n v="1783"/>
    <n v="1523.75"/>
    <n v="5.4583421785982695"/>
    <n v="9.11"/>
    <n v="790"/>
    <n v="0.18354430379746836"/>
    <n v="2.9816072551148278"/>
    <n v="-8"/>
    <n v="186"/>
    <n v="121"/>
    <n v="57.945869999999999"/>
    <n v="233.43049999999999"/>
    <n v="4.93"/>
    <n v="4.59"/>
    <n v="1.78463950282043"/>
    <m/>
    <n v="0.38467728955416058"/>
    <m/>
    <n v="26.9"/>
    <n v="31.2"/>
    <n v="3.3640500000000002"/>
    <n v="228.03299999999999"/>
    <n v="73.153300000000002"/>
    <m/>
    <m/>
    <n v="217.19438171386719"/>
    <n v="10.067940711975098"/>
    <n v="97.216163635253906"/>
    <n v="4.5357193946838379"/>
    <n v="0"/>
    <n v="0"/>
    <n v="1"/>
    <n v="1"/>
    <s v="PEG"/>
    <s v="GBR"/>
    <n v="-1.08"/>
    <m/>
    <n v="0.58410614728927612"/>
    <n v="6.6744580864906311E-2"/>
    <n v="3.9999999105930328E-2"/>
    <m/>
    <m/>
    <n v="0.4591478705406189"/>
    <n v="0.12495825439691544"/>
    <n v="8.5637830197811127E-2"/>
    <m/>
    <m/>
    <m/>
    <m/>
    <m/>
    <n v="4.5899998396635056E-2"/>
    <m/>
    <m/>
    <m/>
    <n v="5.337228998541832E-2"/>
  </r>
  <r>
    <x v="5"/>
    <x v="14"/>
    <s v="NOR"/>
    <n v="142"/>
    <n v="1803"/>
    <n v="1551.22"/>
    <n v="5.5543704666445812"/>
    <n v="9.35"/>
    <n v="771"/>
    <n v="0.18158236057068741"/>
    <n v="2.924268654054925"/>
    <n v="-27"/>
    <n v="177"/>
    <n v="103"/>
    <n v="51.996040000000001"/>
    <n v="235.0754"/>
    <n v="5.89"/>
    <n v="4.62"/>
    <n v="1.8330697199165771"/>
    <m/>
    <n v="0.39809002628896395"/>
    <m/>
    <n v="27.7"/>
    <n v="37.700000000000003"/>
    <n v="3.2395808333333336"/>
    <n v="238.755"/>
    <n v="73.116"/>
    <m/>
    <m/>
    <n v="212.25987243652344"/>
    <n v="11.451072692871094"/>
    <n v="104.56198120117188"/>
    <n v="6.7661857604980469"/>
    <n v="0"/>
    <n v="0"/>
    <n v="1"/>
    <n v="1"/>
    <s v="PEG"/>
    <s v="GBR"/>
    <n v="-0.50999998999999996"/>
    <m/>
    <n v="0.11161769181489944"/>
    <n v="3.8556851446628571E-2"/>
    <n v="4.7100000083446503E-2"/>
    <m/>
    <m/>
    <n v="2.7137124910950661E-2"/>
    <n v="8.4480568766593933E-2"/>
    <n v="8.2248575985431671E-2"/>
    <m/>
    <m/>
    <m/>
    <m/>
    <m/>
    <n v="4.6199999749660492E-2"/>
    <m/>
    <m/>
    <m/>
    <n v="4.2828425765037537E-2"/>
  </r>
  <r>
    <x v="6"/>
    <x v="14"/>
    <s v="NOR"/>
    <n v="142"/>
    <n v="1829"/>
    <n v="1572.45"/>
    <n v="5.6469142703861177"/>
    <n v="9.33"/>
    <n v="799"/>
    <n v="0.1702127659574468"/>
    <n v="2.8439946125710778"/>
    <n v="4"/>
    <n v="167"/>
    <n v="118"/>
    <n v="50.597169999999998"/>
    <n v="241.82470000000001"/>
    <n v="5.76"/>
    <n v="4.74"/>
    <n v="2.0130733591814454"/>
    <m/>
    <n v="0.39004238424808191"/>
    <m/>
    <n v="28.4"/>
    <n v="43.8"/>
    <n v="3.35608"/>
    <n v="253.28700000000001"/>
    <n v="77.625500000000002"/>
    <m/>
    <m/>
    <n v="231.81013488769531"/>
    <n v="11.765804290771484"/>
    <n v="103.7459716796875"/>
    <n v="5.8918499946594238"/>
    <n v="0"/>
    <n v="0"/>
    <n v="1"/>
    <n v="1"/>
    <s v="PEG"/>
    <s v="GBR"/>
    <n v="-1.01"/>
    <m/>
    <n v="0.18006893992424011"/>
    <n v="1.9283507019281387E-2"/>
    <n v="4.9199998378753662E-2"/>
    <m/>
    <m/>
    <n v="9.8195925354957581E-2"/>
    <n v="8.1873014569282532E-2"/>
    <n v="7.4552282691001892E-2"/>
    <m/>
    <m/>
    <m/>
    <m/>
    <m/>
    <n v="4.7400001436471939E-2"/>
    <m/>
    <m/>
    <m/>
    <n v="3.4241750836372375E-2"/>
  </r>
  <r>
    <x v="7"/>
    <x v="14"/>
    <s v="NOR"/>
    <n v="142"/>
    <n v="1852"/>
    <n v="1564.75"/>
    <n v="5.6198582746078616"/>
    <n v="9.65"/>
    <n v="797"/>
    <n v="0.17063989962358847"/>
    <n v="2.8669300529950394"/>
    <n v="-30"/>
    <n v="190"/>
    <n v="109"/>
    <n v="51.05292"/>
    <n v="238.51730000000001"/>
    <n v="5.99"/>
    <n v="4.78"/>
    <n v="1.989558109261929"/>
    <m/>
    <n v="0.39648049788078749"/>
    <m/>
    <n v="30.7"/>
    <n v="50.1"/>
    <n v="3.5853999999999999"/>
    <n v="261.84300000000002"/>
    <n v="81.512600000000006"/>
    <m/>
    <m/>
    <n v="235.99360656738281"/>
    <n v="12.466031074523926"/>
    <n v="107.04917907714844"/>
    <n v="6.8040909767150879"/>
    <n v="0"/>
    <n v="0"/>
    <n v="1"/>
    <n v="1"/>
    <s v="PEG"/>
    <s v="GBR"/>
    <n v="0.44999999000000002"/>
    <m/>
    <n v="6.5951451659202576E-2"/>
    <n v="4.1450776159763336E-2"/>
    <n v="4.7899998724460602E-2"/>
    <m/>
    <m/>
    <n v="-1.1678679846227169E-2"/>
    <n v="7.7630132436752319E-2"/>
    <n v="7.8547462821006775E-2"/>
    <m/>
    <m/>
    <m/>
    <m/>
    <m/>
    <n v="4.7800000756978989E-2"/>
    <m/>
    <m/>
    <m/>
    <n v="4.4675387442111969E-2"/>
  </r>
  <r>
    <x v="8"/>
    <x v="14"/>
    <s v="NOR"/>
    <n v="142"/>
    <n v="1877"/>
    <n v="1489.82"/>
    <n v="5.3462237718504939"/>
    <n v="9.08"/>
    <n v="706"/>
    <n v="0.15722379603399433"/>
    <n v="2.7293174104512725"/>
    <n v="-1"/>
    <n v="140"/>
    <n v="92"/>
    <n v="46.237580000000001"/>
    <n v="237.5984"/>
    <n v="6.29"/>
    <n v="4.83"/>
    <n v="2.1580840670184624"/>
    <m/>
    <n v="0.36428992971725943"/>
    <m/>
    <n v="16.600000000000001"/>
    <n v="25.5"/>
    <n v="3.7300799999999996"/>
    <n v="264.03800000000001"/>
    <n v="84.151499999999999"/>
    <m/>
    <m/>
    <n v="240.30322265625"/>
    <n v="13.177790641784668"/>
    <n v="107.40605926513672"/>
    <n v="6.6920604705810547"/>
    <n v="0"/>
    <n v="0"/>
    <n v="1"/>
    <n v="1"/>
    <s v="PEG"/>
    <s v="GBR"/>
    <n v="0.88999998999999996"/>
    <m/>
    <n v="0.15771320462226868"/>
    <n v="2.6041667908430099E-2"/>
    <n v="5.000000074505806E-2"/>
    <m/>
    <m/>
    <n v="8.4702141582965851E-2"/>
    <n v="7.3011070489883423E-2"/>
    <n v="6.730978935956955E-2"/>
    <m/>
    <m/>
    <m/>
    <m/>
    <m/>
    <n v="4.830000177025795E-2"/>
    <m/>
    <m/>
    <m/>
    <n v="3.802083432674408E-2"/>
  </r>
  <r>
    <x v="9"/>
    <x v="14"/>
    <s v="NOR"/>
    <n v="142"/>
    <n v="1902"/>
    <n v="1483.25"/>
    <n v="5.3215249272195857"/>
    <n v="8.92"/>
    <n v="662"/>
    <n v="0.14803625377643503"/>
    <n v="2.557301607271564"/>
    <n v="3"/>
    <n v="132"/>
    <n v="89"/>
    <n v="46.565750000000001"/>
    <n v="249.29589999999999"/>
    <n v="5.49"/>
    <n v="4.5999999999999996"/>
    <n v="1.8806601066584554"/>
    <m/>
    <n v="0.35195021192124032"/>
    <m/>
    <n v="28"/>
    <n v="48.6"/>
    <n v="3.73272"/>
    <n v="265.83999999999997"/>
    <n v="86.014700000000005"/>
    <m/>
    <m/>
    <n v="239.84556579589844"/>
    <n v="13.326373100280762"/>
    <n v="104.61594390869141"/>
    <n v="5.3680210113525391"/>
    <n v="0"/>
    <n v="0"/>
    <n v="1"/>
    <n v="1"/>
    <s v="PEG"/>
    <s v="GBR"/>
    <n v="-1.47"/>
    <m/>
    <n v="-6.9852769374847412E-2"/>
    <n v="0.13759797811508179"/>
    <n v="4.5800000429153442E-2"/>
    <m/>
    <m/>
    <n v="-0.12854945659637451"/>
    <n v="5.86966872215271E-2"/>
    <n v="6.7355155944824219E-2"/>
    <m/>
    <m/>
    <m/>
    <m/>
    <m/>
    <n v="4.6000000089406967E-2"/>
    <m/>
    <m/>
    <m/>
    <n v="9.1698989272117615E-2"/>
  </r>
  <r>
    <x v="10"/>
    <x v="14"/>
    <s v="NOR"/>
    <n v="142"/>
    <n v="1919"/>
    <n v="1517.29"/>
    <n v="5.4449166655416343"/>
    <n v="8.94"/>
    <n v="720"/>
    <n v="0.14722222222222223"/>
    <n v="2.6513369130097981"/>
    <n v="8"/>
    <n v="151"/>
    <n v="109"/>
    <n v="52.458419999999997"/>
    <n v="264.75549999999998"/>
    <n v="4.57"/>
    <n v="4.32"/>
    <n v="1.7706423302492897"/>
    <m/>
    <n v="0.35355974032941673"/>
    <n v="0.15770000000000001"/>
    <n v="34"/>
    <n v="44.2"/>
    <n v="3.7399680000000002"/>
    <n v="285.20699999999999"/>
    <n v="98.722899999999996"/>
    <m/>
    <m/>
    <n v="272.32760620117188"/>
    <n v="12.863785743713379"/>
    <n v="102.16436004638672"/>
    <n v="5.6544227600097656"/>
    <n v="0"/>
    <n v="0"/>
    <n v="1"/>
    <n v="1"/>
    <s v="PEG"/>
    <s v="GBR"/>
    <n v="0.56000000000000005"/>
    <m/>
    <n v="9.5865391194820404E-3"/>
    <n v="6.3106797635555267E-2"/>
    <n v="3.6699999123811722E-2"/>
    <m/>
    <m/>
    <n v="-5.8500740677118301E-2"/>
    <n v="6.8087279796600342E-2"/>
    <n v="7.2317935526371002E-2"/>
    <m/>
    <n v="4.8667434602975845E-2"/>
    <m/>
    <m/>
    <m/>
    <n v="4.3200001120567322E-2"/>
    <m/>
    <m/>
    <m/>
    <n v="4.9903400242328644E-2"/>
  </r>
  <r>
    <x v="11"/>
    <x v="14"/>
    <s v="NOR"/>
    <n v="142"/>
    <n v="1923"/>
    <n v="1528.4"/>
    <n v="5.485193204711539"/>
    <n v="9.14"/>
    <n v="739"/>
    <n v="0.14614343707713126"/>
    <n v="2.6559240010945939"/>
    <n v="2"/>
    <n v="165"/>
    <n v="121"/>
    <n v="50.61542"/>
    <n v="279.69850000000002"/>
    <n v="4.42"/>
    <n v="4.0999999999999996"/>
    <n v="1.8610640650588581"/>
    <m/>
    <n v="0.35892483502333805"/>
    <n v="0.15540000000000001"/>
    <n v="35.200000000000003"/>
    <n v="44.4"/>
    <n v="3.7673999999999999"/>
    <n v="302.16800000000001"/>
    <n v="113.3875"/>
    <m/>
    <m/>
    <n v="291.68716430664063"/>
    <n v="12.977421760559082"/>
    <n v="103.59711456298828"/>
    <n v="5.7791552543640137"/>
    <n v="0"/>
    <n v="0"/>
    <n v="1"/>
    <n v="1"/>
    <s v="PEG"/>
    <s v="GBR"/>
    <n v="0.54000002000000003"/>
    <n v="7.4897147715091705E-2"/>
    <n v="0.1276610791683197"/>
    <n v="3.7975732237100601E-2"/>
    <n v="3.5000000149011612E-2"/>
    <m/>
    <m/>
    <n v="5.1066279411315918E-2"/>
    <n v="7.6594799757003784E-2"/>
    <n v="7.2873428463935852E-2"/>
    <n v="3.4755408763885498E-2"/>
    <n v="4.694044217467308E-2"/>
    <m/>
    <m/>
    <m/>
    <n v="4.1000001132488251E-2"/>
    <n v="4.8571877181529999E-2"/>
    <n v="0.1173766627907753"/>
    <n v="0.12512922286987305"/>
    <n v="3.6487866193056107E-2"/>
  </r>
  <r>
    <x v="12"/>
    <x v="14"/>
    <s v="NOR"/>
    <n v="142"/>
    <n v="1920"/>
    <n v="1527.94"/>
    <n v="5.4840658715541117"/>
    <n v="9.11"/>
    <n v="760"/>
    <n v="0.15"/>
    <n v="2.6650981772641851"/>
    <n v="20"/>
    <n v="160"/>
    <n v="123"/>
    <n v="50.452330000000003"/>
    <n v="295.21699999999998"/>
    <n v="4.83"/>
    <n v="4.0999999999999996"/>
    <n v="1.9251711154346822"/>
    <m/>
    <n v="0.36375342024786722"/>
    <n v="0.1497"/>
    <n v="39.4"/>
    <n v="46"/>
    <n v="3.722089"/>
    <n v="317.68400000000003"/>
    <n v="121.5789"/>
    <m/>
    <m/>
    <n v="314.91925048828125"/>
    <n v="12.540481567382813"/>
    <n v="100.32100677490234"/>
    <n v="5.0437088012695313"/>
    <n v="0"/>
    <n v="0"/>
    <n v="1"/>
    <n v="1"/>
    <s v="PEG"/>
    <s v="GBR"/>
    <n v="0.51999998000000003"/>
    <n v="2.0856287330389023E-2"/>
    <n v="0.10732153058052063"/>
    <n v="3.7809368222951889E-2"/>
    <n v="3.9599999785423279E-2"/>
    <m/>
    <m/>
    <n v="3.4448109567165375E-2"/>
    <n v="7.2873421013355255E-2"/>
    <n v="7.0446670055389404E-2"/>
    <n v="6.4546144567430019E-3"/>
    <n v="4.7638580203056335E-2"/>
    <m/>
    <m/>
    <m/>
    <n v="4.1000001132488251E-2"/>
    <n v="4.794606938958168E-2"/>
    <n v="9.813331812620163E-2"/>
    <n v="0.10341085493564606"/>
    <n v="3.8704685866832733E-2"/>
  </r>
  <r>
    <x v="13"/>
    <x v="14"/>
    <s v="NOR"/>
    <n v="142"/>
    <n v="1919"/>
    <n v="1523.01"/>
    <n v="5.4647987230453534"/>
    <n v="9.34"/>
    <n v="750"/>
    <n v="0.15066666666666667"/>
    <n v="2.6880336176881459"/>
    <n v="4"/>
    <n v="161"/>
    <n v="116"/>
    <n v="50.908580000000001"/>
    <n v="304.02499999999998"/>
    <n v="4.5599999999999996"/>
    <n v="4.1100000000000003"/>
    <n v="1.8778606721442266"/>
    <m/>
    <n v="0.36589945812543578"/>
    <n v="0.1492"/>
    <n v="42.7"/>
    <n v="43.3"/>
    <n v="3.7404679999999999"/>
    <n v="328.96899999999999"/>
    <n v="128.21889999999999"/>
    <m/>
    <m/>
    <n v="320.27911376953125"/>
    <n v="12.500945091247559"/>
    <n v="100.24311065673828"/>
    <n v="6.1320276260375977"/>
    <n v="0"/>
    <n v="0"/>
    <n v="1"/>
    <n v="1"/>
    <s v="PEG"/>
    <s v="GBR"/>
    <n v="-0.34999998999999998"/>
    <n v="7.3853641748428345E-2"/>
    <n v="4.2653843760490417E-2"/>
    <n v="5.7747844606637955E-2"/>
    <n v="3.5000000149011612E-2"/>
    <m/>
    <m/>
    <n v="-2.4574453011155128E-2"/>
    <n v="6.7228294909000397E-2"/>
    <n v="6.89220130443573E-2"/>
    <n v="3.2809577882289886E-2"/>
    <n v="4.3735656887292862E-2"/>
    <m/>
    <m/>
    <m/>
    <n v="4.1099999099969864E-2"/>
    <n v="4.5170605182647705E-2"/>
    <n v="4.4250912964344025E-2"/>
    <n v="4.407043382525444E-2"/>
    <n v="4.6373922377824783E-2"/>
  </r>
  <r>
    <x v="14"/>
    <x v="14"/>
    <s v="NOR"/>
    <n v="142"/>
    <n v="1929"/>
    <n v="1542.13"/>
    <n v="5.5344884091408622"/>
    <n v="9.3800000000000008"/>
    <n v="721"/>
    <n v="0.14701803051317613"/>
    <n v="2.584824135780321"/>
    <n v="4"/>
    <n v="159"/>
    <n v="112"/>
    <n v="52.59308"/>
    <n v="308.50749999999999"/>
    <n v="4.55"/>
    <n v="4.07"/>
    <n v="1.7107344316448077"/>
    <m/>
    <n v="0.36750898653361219"/>
    <n v="0.15740000000000001"/>
    <n v="40.5"/>
    <n v="42.2"/>
    <n v="3.7553799999999997"/>
    <n v="343.28899999999999"/>
    <n v="134.19929999999999"/>
    <m/>
    <m/>
    <n v="335.02395629882813"/>
    <n v="12.247177124023438"/>
    <n v="101.02086639404297"/>
    <n v="7.0552587509155273"/>
    <n v="0"/>
    <n v="0"/>
    <n v="1"/>
    <n v="1"/>
    <s v="PEG"/>
    <s v="GBR"/>
    <n v="-0.63"/>
    <n v="4.8219472169876099E-2"/>
    <n v="-2.3011088371276855E-2"/>
    <n v="7.2701901197433472E-2"/>
    <n v="3.5000000149011612E-2"/>
    <m/>
    <m/>
    <n v="-8.9000247418880463E-2"/>
    <n v="6.5989159047603607E-2"/>
    <n v="7.2435982525348663E-2"/>
    <n v="3.1760386191308498E-3"/>
    <n v="4.4123977422714233E-2"/>
    <m/>
    <m/>
    <m/>
    <n v="4.0699999779462814E-2"/>
    <n v="4.4264115393161774E-2"/>
    <n v="-1.383000984787941E-2"/>
    <n v="-1.9660316407680511E-2"/>
    <n v="5.3850948810577393E-2"/>
  </r>
  <r>
    <x v="15"/>
    <x v="14"/>
    <s v="NOR"/>
    <n v="142"/>
    <n v="1944"/>
    <n v="1544.34"/>
    <n v="5.542994650237814"/>
    <n v="9.4"/>
    <n v="679"/>
    <n v="0.14285714285714285"/>
    <n v="2.4747340217453111"/>
    <n v="0"/>
    <n v="146"/>
    <n v="102"/>
    <n v="48.966079999999998"/>
    <n v="309.82850000000002"/>
    <n v="4.5199999999999996"/>
    <n v="3.99"/>
    <n v="1.9486863653541984"/>
    <m/>
    <n v="0.36589945812543578"/>
    <n v="0.1666"/>
    <n v="44.6"/>
    <n v="41.2"/>
    <n v="3.7412030000000005"/>
    <n v="351.12900000000002"/>
    <n v="139.5994"/>
    <m/>
    <m/>
    <n v="340.48947143554688"/>
    <n v="12.621830940246582"/>
    <n v="101.85482788085938"/>
    <n v="6.0437107086181641"/>
    <n v="0"/>
    <n v="0"/>
    <n v="1"/>
    <n v="1"/>
    <s v="PEG"/>
    <s v="GBR"/>
    <n v="-0.27000001000000001"/>
    <n v="4.6065676957368851E-2"/>
    <n v="0.21636354923248291"/>
    <n v="5.266348272562027E-2"/>
    <n v="3.5000000149011612E-2"/>
    <m/>
    <m/>
    <n v="0.13909851014614105"/>
    <n v="7.7265046536922455E-2"/>
    <n v="6.7829996347427368E-2"/>
    <n v="-1.5541459433734417E-2"/>
    <n v="3.9382096379995346E-2"/>
    <m/>
    <m/>
    <m/>
    <n v="3.9900001138448715E-2"/>
    <n v="3.8770042359828949E-2"/>
    <n v="0.19469772279262543"/>
    <n v="0.2079165130853653"/>
    <n v="4.383174329996109E-2"/>
  </r>
  <r>
    <x v="16"/>
    <x v="14"/>
    <s v="NOR"/>
    <n v="142"/>
    <n v="1958"/>
    <n v="1541.74"/>
    <n v="5.5323362276585009"/>
    <n v="9.24"/>
    <n v="667"/>
    <n v="0.13793103448275862"/>
    <n v="2.3761116279222816"/>
    <n v="8"/>
    <n v="135"/>
    <n v="103"/>
    <n v="49.511420000000001"/>
    <n v="312.12799999999999"/>
    <n v="4.5999999999999996"/>
    <n v="3.87"/>
    <n v="1.7734417647635177"/>
    <m/>
    <n v="0.35946134449273015"/>
    <n v="0.17469999999999999"/>
    <n v="43.5"/>
    <n v="42.5"/>
    <n v="3.7293409999999998"/>
    <n v="346.67599999999999"/>
    <n v="144.1361"/>
    <m/>
    <m/>
    <n v="310.7005615234375"/>
    <n v="12.368403434753418"/>
    <n v="98.951507568359375"/>
    <n v="5.7177319526672363"/>
    <n v="0"/>
    <n v="0"/>
    <n v="1"/>
    <n v="1"/>
    <s v="PEG"/>
    <s v="GBR"/>
    <n v="0"/>
    <n v="5.6310100480914116E-3"/>
    <n v="-2.634158730506897E-2"/>
    <n v="5.0519485026597977E-2"/>
    <n v="3.5000000149011612E-2"/>
    <m/>
    <m/>
    <n v="-8.9932210743427277E-2"/>
    <n v="6.3590623438358307E-2"/>
    <n v="6.9874599575996399E-2"/>
    <n v="-3.2986830919981003E-2"/>
    <n v="3.9176438003778458E-2"/>
    <m/>
    <m/>
    <m/>
    <n v="3.8699999451637268E-2"/>
    <n v="3.7884131073951721E-2"/>
    <n v="-1.9269868731498718E-2"/>
    <n v="-2.4771556258201599E-2"/>
    <n v="4.2759742587804794E-2"/>
  </r>
  <r>
    <x v="17"/>
    <x v="14"/>
    <s v="NOR"/>
    <n v="142"/>
    <n v="1970"/>
    <n v="1551.82"/>
    <n v="5.5702556156810568"/>
    <n v="9.15"/>
    <n v="659"/>
    <n v="0.14264036418816389"/>
    <n v="2.3233601149471745"/>
    <n v="15"/>
    <n v="134"/>
    <n v="107"/>
    <n v="52.443249999999999"/>
    <n v="321.59750000000003"/>
    <n v="4.2699999999999996"/>
    <n v="3.77"/>
    <n v="1.8876586929440256"/>
    <m/>
    <n v="0.35892483502333794"/>
    <n v="0.17510000000000001"/>
    <n v="43"/>
    <n v="43.2"/>
    <n v="3.7365930000000001"/>
    <n v="349"/>
    <n v="154.0009"/>
    <m/>
    <m/>
    <n v="312.16448974609375"/>
    <n v="12.618165016174316"/>
    <n v="96.041107177734375"/>
    <n v="6.6788783073425293"/>
    <n v="0"/>
    <n v="0"/>
    <n v="1"/>
    <n v="1"/>
    <s v="PEG"/>
    <s v="GBR"/>
    <n v="0.27000001000000001"/>
    <n v="-8.6181703954935074E-3"/>
    <n v="0.13660965859889984"/>
    <n v="4.4257424771785736E-2"/>
    <n v="3.0799999833106995E-2"/>
    <m/>
    <m/>
    <n v="6.4405903220176697E-2"/>
    <n v="7.2203755378723145E-2"/>
    <n v="6.7834794521331787E-2"/>
    <n v="-2.5671161711215973E-2"/>
    <n v="4.0874838829040527E-2"/>
    <m/>
    <m/>
    <m/>
    <n v="3.7700001150369644E-2"/>
    <n v="3.9825532585382462E-2"/>
    <n v="0.12224918603897095"/>
    <n v="0.12952734529972076"/>
    <n v="3.7528712302446365E-2"/>
  </r>
  <r>
    <x v="18"/>
    <x v="14"/>
    <s v="NOR"/>
    <n v="142"/>
    <n v="1977"/>
    <n v="1618.52"/>
    <n v="5.8109924872080434"/>
    <n v="9.61"/>
    <n v="710"/>
    <n v="0.14647887323943662"/>
    <n v="2.34170846728634"/>
    <n v="18"/>
    <n v="158"/>
    <n v="122"/>
    <n v="56.404249999999998"/>
    <n v="341.49250000000001"/>
    <n v="3.67"/>
    <n v="3.58"/>
    <n v="1.8176728300883225"/>
    <m/>
    <n v="0.36268040130908286"/>
    <n v="0.17780000000000001"/>
    <n v="44.4"/>
    <n v="45.2"/>
    <n v="3.7323539999999999"/>
    <n v="357.23500000000001"/>
    <n v="165.5052"/>
    <m/>
    <m/>
    <n v="334.0294189453125"/>
    <n v="12.207780838012695"/>
    <n v="95.185043334960938"/>
    <n v="8.4330682754516602"/>
    <n v="0"/>
    <n v="0"/>
    <n v="1"/>
    <n v="1"/>
    <s v="PEG"/>
    <s v="GBR"/>
    <n v="-0.02"/>
    <n v="7.8454896807670593E-2"/>
    <n v="2.8568923473358154E-2"/>
    <n v="4.3384522199630737E-2"/>
    <n v="2.9999999329447746E-2"/>
    <m/>
    <m/>
    <n v="-3.7077650427818298E-2"/>
    <n v="6.5646573901176453E-2"/>
    <n v="6.8174317479133606E-2"/>
    <n v="4.2367462068796158E-2"/>
    <n v="3.360801562666893E-2"/>
    <m/>
    <m/>
    <m/>
    <n v="3.5799998790025711E-2"/>
    <n v="3.503190353512764E-2"/>
    <n v="3.1271547079086304E-2"/>
    <n v="3.0812397599220276E-2"/>
    <n v="3.6692261695861816E-2"/>
  </r>
  <r>
    <x v="19"/>
    <x v="14"/>
    <s v="NOR"/>
    <n v="142"/>
    <n v="1984"/>
    <n v="1675.06"/>
    <n v="6.0126826375550477"/>
    <n v="10"/>
    <n v="770"/>
    <n v="0.16363636363636364"/>
    <n v="2.3761116279222816"/>
    <n v="14"/>
    <n v="192"/>
    <n v="133"/>
    <n v="60.959580000000003"/>
    <n v="358.74650000000003"/>
    <n v="3.55"/>
    <n v="3.45"/>
    <n v="1.779040633791974"/>
    <m/>
    <n v="0.37502011910510197"/>
    <n v="0.16159999999999999"/>
    <n v="44.8"/>
    <n v="43.6"/>
    <n v="3.7280099999999998"/>
    <n v="374.57900000000001"/>
    <n v="168.7501"/>
    <m/>
    <m/>
    <n v="376.9173583984375"/>
    <n v="11.81690502166748"/>
    <n v="94.578781127929688"/>
    <n v="9.2268962860107422"/>
    <n v="0"/>
    <n v="0"/>
    <n v="1"/>
    <n v="1"/>
    <s v="PEG"/>
    <s v="GBR"/>
    <n v="0.31"/>
    <n v="0.20348247885704041"/>
    <n v="4.502810537815094E-2"/>
    <n v="5.4189004004001617E-2"/>
    <n v="2.5399999693036079E-2"/>
    <m/>
    <m/>
    <n v="-2.1252483129501343E-2"/>
    <n v="6.6280588507652283E-2"/>
    <n v="6.7719802260398865E-2"/>
    <n v="0.16536933183670044"/>
    <n v="3.2117884606122971E-2"/>
    <m/>
    <m/>
    <m/>
    <n v="3.4499999135732651E-2"/>
    <n v="3.7429198622703552E-2"/>
    <n v="5.187736451625824E-2"/>
    <n v="5.2774284034967422E-2"/>
    <n v="3.9794500917196274E-2"/>
  </r>
  <r>
    <x v="20"/>
    <x v="14"/>
    <s v="NOR"/>
    <n v="142"/>
    <n v="1997"/>
    <n v="1709.49"/>
    <n v="6.1382265573594577"/>
    <n v="10.28"/>
    <n v="780"/>
    <n v="0.17820512820512821"/>
    <n v="2.4105147885582232"/>
    <n v="-9"/>
    <n v="209"/>
    <n v="131"/>
    <n v="62.296419999999998"/>
    <n v="361.23750000000001"/>
    <n v="3.72"/>
    <n v="3.45"/>
    <n v="1.9114538863149642"/>
    <m/>
    <n v="0.3921884221256503"/>
    <n v="0.16189999999999999"/>
    <n v="50.3"/>
    <n v="45.5"/>
    <n v="3.7396259999999999"/>
    <n v="394.375"/>
    <n v="166.87350000000001"/>
    <m/>
    <m/>
    <n v="400.16116333007813"/>
    <n v="11.839317321777344"/>
    <n v="98.137138366699219"/>
    <n v="9.8500690460205078"/>
    <n v="0"/>
    <n v="0"/>
    <n v="1"/>
    <n v="1"/>
    <s v="PEG"/>
    <s v="GBR"/>
    <n v="0.97000003000000001"/>
    <n v="0.1116640567779541"/>
    <n v="0.14640426635742188"/>
    <n v="3.6468897014856339E-2"/>
    <n v="2.9600000008940697E-2"/>
    <m/>
    <m/>
    <n v="7.4427783489227295E-2"/>
    <n v="7.1976475417613983E-2"/>
    <n v="6.699051707983017E-2"/>
    <n v="8.9969031512737274E-2"/>
    <n v="3.4064598381519318E-2"/>
    <m/>
    <m/>
    <m/>
    <n v="3.4499999135732651E-2"/>
    <n v="3.712935745716095E-2"/>
    <n v="0.13675233721733093"/>
    <n v="0.1445414274930954"/>
    <n v="3.3034447580575943E-2"/>
  </r>
  <r>
    <x v="21"/>
    <x v="14"/>
    <s v="NOR"/>
    <n v="142"/>
    <n v="2013"/>
    <n v="1712.28"/>
    <n v="6.1497048585987182"/>
    <n v="10.46"/>
    <n v="802"/>
    <n v="0.17206982543640897"/>
    <n v="2.5251919906780289"/>
    <n v="-33"/>
    <n v="223"/>
    <n v="130"/>
    <n v="60.041249999999998"/>
    <n v="364.48950000000002"/>
    <n v="4.9800000000000004"/>
    <n v="3.58"/>
    <n v="2.0659826715003571"/>
    <m/>
    <n v="0.40399163045227721"/>
    <n v="0.1681"/>
    <n v="51.4"/>
    <n v="52.9"/>
    <n v="3.731398"/>
    <n v="407.15300000000002"/>
    <n v="165.58179999999999"/>
    <m/>
    <m/>
    <n v="405.06338500976563"/>
    <n v="12.350142478942871"/>
    <n v="102.73112487792969"/>
    <n v="9.9792470932006836"/>
    <n v="0"/>
    <n v="0"/>
    <n v="1"/>
    <n v="1"/>
    <s v="PEG"/>
    <s v="GBR"/>
    <n v="-1.03"/>
    <n v="3.3503049053251743E-3"/>
    <n v="0.15287721157073975"/>
    <n v="2.751281950622797E-3"/>
    <n v="3.880000114440918E-2"/>
    <m/>
    <m/>
    <n v="8.0844387412071228E-2"/>
    <n v="7.2032816708087921E-2"/>
    <n v="6.6644944250583649E-2"/>
    <n v="-3.2857500016689301E-2"/>
    <n v="3.7949901074171066E-2"/>
    <m/>
    <m/>
    <m/>
    <n v="3.5799998790025711E-2"/>
    <n v="3.6702960729598999E-2"/>
    <n v="0.13585056364536285"/>
    <n v="0.14496582746505737"/>
    <n v="2.0775642246007919E-2"/>
  </r>
  <r>
    <x v="22"/>
    <x v="14"/>
    <s v="NOR"/>
    <n v="142"/>
    <n v="2026"/>
    <n v="1733.8"/>
    <n v="6.2258510891413108"/>
    <n v="10.38"/>
    <n v="799"/>
    <n v="0.16270337922403003"/>
    <n v="2.4862017419572915"/>
    <n v="-18"/>
    <n v="200"/>
    <n v="126"/>
    <n v="58.526580000000003"/>
    <n v="375.87799999999999"/>
    <n v="5.52"/>
    <n v="3.55"/>
    <n v="2.1340089301961003"/>
    <m/>
    <n v="0.40613766832984577"/>
    <n v="0.16919999999999999"/>
    <n v="51.1"/>
    <n v="52.4"/>
    <n v="3.7182240000000002"/>
    <n v="422.00599999999997"/>
    <n v="166.13759999999999"/>
    <m/>
    <m/>
    <n v="424.45523071289063"/>
    <n v="12.166966438293457"/>
    <n v="101.82838439941406"/>
    <n v="9.8516674041748047"/>
    <n v="0"/>
    <n v="0"/>
    <n v="1"/>
    <n v="1"/>
    <s v="PEG"/>
    <s v="GBR"/>
    <n v="-1.2"/>
    <n v="-3.7158634513616562E-2"/>
    <n v="0.1002400740981102"/>
    <n v="5.0385117530822754E-2"/>
    <n v="4.3299999088048935E-2"/>
    <m/>
    <m/>
    <n v="3.2928682863712311E-2"/>
    <n v="6.7311391234397888E-2"/>
    <n v="6.5165571868419647E-2"/>
    <n v="-7.1591317653656006E-2"/>
    <n v="3.6259587854146957E-2"/>
    <m/>
    <m/>
    <m/>
    <n v="3.5500001162290573E-2"/>
    <n v="3.3663716167211533E-2"/>
    <n v="8.7240859866142273E-2"/>
    <n v="9.0447783470153809E-2"/>
    <n v="4.6842560172080994E-2"/>
  </r>
  <r>
    <x v="23"/>
    <x v="14"/>
    <s v="NOR"/>
    <n v="142"/>
    <n v="2038"/>
    <n v="1769.37"/>
    <n v="6.3550844629154817"/>
    <n v="10.56"/>
    <n v="809"/>
    <n v="0.16316440049443759"/>
    <n v="2.3577632755831162"/>
    <n v="-15"/>
    <n v="205"/>
    <n v="136"/>
    <n v="58.2515"/>
    <n v="391.75200000000001"/>
    <n v="5"/>
    <n v="3.53"/>
    <n v="2.3839984323166719"/>
    <m/>
    <n v="0.41686785771768842"/>
    <n v="0.21460000000000001"/>
    <n v="52.5"/>
    <n v="60.3"/>
    <n v="3.729584"/>
    <n v="442.61200000000002"/>
    <n v="173.85669999999999"/>
    <m/>
    <m/>
    <n v="440.56423950195313"/>
    <n v="12.328895568847656"/>
    <n v="102.50656890869141"/>
    <n v="9.5538444519042969"/>
    <n v="0"/>
    <n v="0"/>
    <n v="1"/>
    <n v="1"/>
    <s v="PEG"/>
    <s v="GBR"/>
    <n v="0.69999999000000002"/>
    <n v="-2.4247007444500923E-2"/>
    <n v="0.18166601657867432"/>
    <n v="3.1488131731748581E-2"/>
    <n v="3.9999999105930328E-2"/>
    <m/>
    <m/>
    <n v="0.11714565753936768"/>
    <n v="6.4520366489887238E-2"/>
    <n v="5.775466188788414E-2"/>
    <n v="-6.3718982040882111E-2"/>
    <n v="4.3365921825170517E-2"/>
    <m/>
    <m/>
    <m/>
    <n v="3.5300001502037048E-2"/>
    <n v="4.0602687746286392E-2"/>
    <n v="0.15461523830890656"/>
    <n v="0.1667548269033432"/>
    <n v="3.5744063556194305E-2"/>
  </r>
  <r>
    <x v="24"/>
    <x v="14"/>
    <s v="NOR"/>
    <n v="142"/>
    <n v="2057"/>
    <n v="1763.72"/>
    <n v="6.334997435746776"/>
    <n v="10.89"/>
    <n v="816"/>
    <n v="0.1642156862745098"/>
    <n v="2.2935440423960283"/>
    <n v="-23"/>
    <n v="206"/>
    <n v="132"/>
    <n v="58.291499999999999"/>
    <n v="415.54300000000001"/>
    <n v="4.5"/>
    <n v="3.41"/>
    <n v="2.249625575633722"/>
    <m/>
    <n v="0.42169644294221764"/>
    <n v="0.18990000000000001"/>
    <n v="53.6"/>
    <n v="61.2"/>
    <n v="3.7145999999999999"/>
    <n v="464.84300000000002"/>
    <n v="189.55070000000001"/>
    <m/>
    <m/>
    <n v="461.59600830078125"/>
    <n v="12.09858512878418"/>
    <n v="101.06842803955078"/>
    <n v="10.400736808776855"/>
    <n v="0"/>
    <n v="0"/>
    <n v="1"/>
    <n v="1"/>
    <s v="PEG"/>
    <s v="GBR"/>
    <n v="-1.1599999999999999"/>
    <n v="4.417264461517334E-2"/>
    <n v="-5.2455812692642212E-5"/>
    <n v="7.7168412506580353E-2"/>
    <n v="3.3799998462200165E-2"/>
    <m/>
    <m/>
    <n v="-5.636325478553772E-2"/>
    <n v="5.6310798972845078E-2"/>
    <n v="5.9674233198165894E-2"/>
    <n v="1.933909603394568E-3"/>
    <n v="4.3427281081676483E-2"/>
    <m/>
    <m/>
    <m/>
    <n v="3.4099999815225601E-2"/>
    <n v="4.3511264026165009E-2"/>
    <n v="7.5804581865668297E-3"/>
    <n v="3.1869050581008196E-3"/>
    <n v="5.5484205484390259E-2"/>
  </r>
  <r>
    <x v="25"/>
    <x v="14"/>
    <s v="NOR"/>
    <n v="142"/>
    <n v="2083"/>
    <n v="1762.77"/>
    <n v="6.330180648619586"/>
    <n v="11.06"/>
    <n v="832"/>
    <n v="0.16826923076923078"/>
    <n v="2.2935440423960283"/>
    <n v="-35"/>
    <n v="223"/>
    <n v="137"/>
    <n v="62.089669999999998"/>
    <n v="436.11599999999999"/>
    <n v="3.83"/>
    <n v="3.17"/>
    <n v="2.390997018602242"/>
    <m/>
    <n v="0.42276946188100184"/>
    <n v="0.20519999999999999"/>
    <n v="54.8"/>
    <n v="62.4"/>
    <n v="3.7134899999999997"/>
    <n v="493.55099999999999"/>
    <n v="204.46680000000001"/>
    <m/>
    <m/>
    <n v="503.41604614257813"/>
    <n v="12.146361351013184"/>
    <n v="100.57193756103516"/>
    <n v="10.083837509155273"/>
    <n v="0"/>
    <n v="0"/>
    <n v="1"/>
    <n v="1"/>
    <s v="PEG"/>
    <s v="GBR"/>
    <n v="-0.17"/>
    <n v="6.3156113028526306E-2"/>
    <n v="0.12067954987287521"/>
    <n v="3.868473693728447E-2"/>
    <n v="2.8300000354647636E-2"/>
    <m/>
    <m/>
    <n v="6.2841445207595825E-2"/>
    <n v="5.7838104665279388E-2"/>
    <n v="5.4418373852968216E-2"/>
    <n v="2.081645093858242E-2"/>
    <n v="4.2005289345979691E-2"/>
    <m/>
    <m/>
    <m/>
    <n v="3.1700000166893005E-2"/>
    <n v="4.2879689484834671E-2"/>
    <n v="0.10858619213104248"/>
    <n v="0.1160954013466835"/>
    <n v="3.3492367714643478E-2"/>
  </r>
  <r>
    <x v="26"/>
    <x v="14"/>
    <s v="NOR"/>
    <n v="142"/>
    <n v="2112"/>
    <n v="1787.95"/>
    <n v="6.4231343916910957"/>
    <n v="11.42"/>
    <n v="875"/>
    <n v="0.16342857142857142"/>
    <n v="2.3394149232439503"/>
    <n v="-40"/>
    <n v="240"/>
    <n v="148"/>
    <n v="63.154499999999999"/>
    <n v="468.53149999999999"/>
    <n v="4.04"/>
    <n v="3.08"/>
    <n v="2.5642820150329633"/>
    <m/>
    <n v="0.43296314179945239"/>
    <n v="0.2223"/>
    <n v="57.1"/>
    <n v="71.400000000000006"/>
    <n v="3.7303010000000008"/>
    <n v="521.51900000000001"/>
    <n v="220.00129999999999"/>
    <m/>
    <m/>
    <n v="539.512451171875"/>
    <n v="12.16307258605957"/>
    <n v="103.30637359619141"/>
    <n v="10.240294456481934"/>
    <n v="0"/>
    <n v="0"/>
    <n v="1"/>
    <n v="1"/>
    <s v="PEG"/>
    <s v="GBR"/>
    <n v="0.67000002000000003"/>
    <n v="0.11728785187005997"/>
    <n v="0.13178491592407227"/>
    <n v="4.3456688523292542E-2"/>
    <n v="2.9999999329447746E-2"/>
    <m/>
    <m/>
    <n v="7.2471767663955688E-2"/>
    <n v="5.9313151985406876E-2"/>
    <n v="5.530509352684021E-2"/>
    <n v="7.3152929544448853E-2"/>
    <n v="4.1910253465175629E-2"/>
    <m/>
    <m/>
    <m/>
    <n v="3.0799999833106995E-2"/>
    <n v="4.4976111501455307E-2"/>
    <n v="0.1213047057390213"/>
    <n v="0.13058637082576752"/>
    <n v="3.6728344857692719E-2"/>
  </r>
  <r>
    <x v="27"/>
    <x v="14"/>
    <s v="NOR"/>
    <n v="142"/>
    <n v="2142"/>
    <n v="1856.41"/>
    <n v="6.6723775043150342"/>
    <n v="11.58"/>
    <n v="919"/>
    <n v="0.176278563656148"/>
    <n v="2.2981311304808236"/>
    <n v="-40"/>
    <n v="264"/>
    <n v="168"/>
    <n v="67.222080000000005"/>
    <n v="518.69449999999995"/>
    <n v="4.63"/>
    <n v="3.07"/>
    <n v="2.6118724017748414"/>
    <m/>
    <n v="0.45603304898331409"/>
    <n v="0.21229999999999999"/>
    <n v="65.099999999999994"/>
    <n v="78.2"/>
    <n v="3.7316399999999996"/>
    <n v="569.26900000000001"/>
    <n v="228.88919999999999"/>
    <m/>
    <m/>
    <n v="641.48236083984375"/>
    <n v="12.110479354858398"/>
    <n v="103.32211303710938"/>
    <n v="11.219626426696777"/>
    <n v="0"/>
    <n v="0"/>
    <n v="1"/>
    <n v="1"/>
    <s v="PEG"/>
    <s v="GBR"/>
    <n v="0.31"/>
    <n v="8.3865314722061157E-2"/>
    <n v="7.3863908648490906E-2"/>
    <n v="3.141774982213974E-2"/>
    <n v="3.6299999803304672E-2"/>
    <m/>
    <m/>
    <n v="1.8558815121650696E-2"/>
    <n v="5.530509352684021E-2"/>
    <n v="5.4297398775815964E-2"/>
    <n v="6.8743929266929626E-2"/>
    <n v="3.8020443171262741E-2"/>
    <m/>
    <m/>
    <m/>
    <n v="3.0700000002980232E-2"/>
    <n v="4.0634118020534515E-2"/>
    <n v="7.0977695286273956E-2"/>
    <n v="7.4859730899333954E-2"/>
    <n v="3.3858872950077057E-2"/>
  </r>
  <r>
    <x v="28"/>
    <x v="14"/>
    <s v="NOR"/>
    <n v="142"/>
    <n v="2174"/>
    <n v="1844.25"/>
    <n v="6.6277966021804069"/>
    <n v="11.7"/>
    <n v="998"/>
    <n v="0.18937875751503006"/>
    <n v="2.3623503636679111"/>
    <n v="-62"/>
    <n v="280"/>
    <n v="159"/>
    <n v="74.639579999999995"/>
    <n v="558.76300000000003"/>
    <n v="4.29"/>
    <n v="3.14"/>
    <n v="2.877258793723668"/>
    <m/>
    <n v="0.46569021943237254"/>
    <n v="0.2137"/>
    <n v="73.8"/>
    <n v="81"/>
    <n v="3.762912"/>
    <n v="660.64300000000003"/>
    <n v="232.8561"/>
    <m/>
    <m/>
    <n v="841.89593505859375"/>
    <n v="13.638582229614258"/>
    <n v="111.53697204589844"/>
    <n v="14.315592765808105"/>
    <n v="0"/>
    <n v="0"/>
    <n v="1"/>
    <n v="1"/>
    <s v="PEG"/>
    <s v="GBR"/>
    <n v="0.88"/>
    <n v="4.0412865579128265E-2"/>
    <n v="0.15827879309654236"/>
    <n v="1.4922679401934147E-2"/>
    <n v="3.2900001853704453E-2"/>
    <m/>
    <m/>
    <n v="0.10160919278860092"/>
    <n v="5.6669607758522034E-2"/>
    <n v="5.1442570984363556E-2"/>
    <n v="1.4325466006994247E-2"/>
    <n v="3.9157401770353317E-2"/>
    <m/>
    <m/>
    <m/>
    <n v="3.1399998813867569E-2"/>
    <n v="3.9718348532915115E-2"/>
    <n v="0.13418984413146973"/>
    <n v="0.14592666923999786"/>
    <n v="2.3911340162158012E-2"/>
  </r>
  <r>
    <x v="29"/>
    <x v="14"/>
    <s v="NOR"/>
    <n v="142"/>
    <n v="2204"/>
    <n v="1875.18"/>
    <n v="6.7396075544307008"/>
    <n v="11.86"/>
    <n v="1065"/>
    <n v="0.20657276995305165"/>
    <n v="2.4884952859996807"/>
    <n v="-86"/>
    <n v="310"/>
    <n v="159"/>
    <n v="78.849829999999997"/>
    <n v="603.15449999999998"/>
    <n v="6"/>
    <n v="3.44"/>
    <n v="2.9743991713673834"/>
    <m/>
    <n v="0.46408069102419613"/>
    <n v="0.2266"/>
    <n v="82.5"/>
    <n v="90.6"/>
    <n v="3.7645359999999997"/>
    <n v="700.10400000000004"/>
    <n v="244.00810000000001"/>
    <m/>
    <m/>
    <n v="891.267333984375"/>
    <n v="13.431041717529297"/>
    <n v="111.75400543212891"/>
    <n v="16.002511978149414"/>
    <n v="1"/>
    <n v="1"/>
    <n v="1"/>
    <n v="1"/>
    <s v="PEG"/>
    <s v="GBR"/>
    <n v="0.51999998000000003"/>
    <n v="-8.7330350652337074E-3"/>
    <n v="8.5682392120361328E-2"/>
    <n v="-1.121657807379961E-2"/>
    <n v="5.000000074505806E-2"/>
    <m/>
    <m/>
    <n v="3.3761285245418549E-2"/>
    <n v="5.1921110600233078E-2"/>
    <n v="5.0225436687469482E-2"/>
    <n v="-8.1909142434597015E-2"/>
    <n v="4.4119559228420258E-2"/>
    <m/>
    <m/>
    <m/>
    <n v="3.4400001168251038E-2"/>
    <n v="4.050576314330101E-2"/>
    <n v="7.0804618299007416E-2"/>
    <n v="7.6775312423706055E-2"/>
    <n v="1.9391711801290512E-2"/>
  </r>
  <r>
    <x v="30"/>
    <x v="14"/>
    <s v="NOR"/>
    <n v="142"/>
    <n v="2230"/>
    <n v="1876.69"/>
    <n v="6.7439119173954234"/>
    <n v="11.79"/>
    <n v="1115"/>
    <n v="0.18654708520179372"/>
    <n v="2.5939983119499117"/>
    <n v="-69"/>
    <n v="311"/>
    <n v="173"/>
    <n v="77.183329999999998"/>
    <n v="653.26700000000005"/>
    <n v="6.5"/>
    <n v="3.7"/>
    <n v="2.6157916100947607"/>
    <m/>
    <n v="0.47481088041203884"/>
    <n v="0.21790000000000001"/>
    <n v="64.5"/>
    <n v="76.900000000000006"/>
    <n v="3.7378080000000002"/>
    <n v="766.53099999999995"/>
    <n v="250.9"/>
    <m/>
    <m/>
    <n v="1035.3389892578125"/>
    <n v="13.540329933166504"/>
    <n v="111.55590057373047"/>
    <n v="15.006815910339355"/>
    <n v="0"/>
    <n v="0"/>
    <n v="1"/>
    <n v="1"/>
    <s v="PEG"/>
    <s v="GBR"/>
    <n v="0.47999998999999999"/>
    <n v="1.3829410308972001E-3"/>
    <n v="-6.8025514483451843E-2"/>
    <n v="2.7005011215806007E-2"/>
    <n v="5.3800001740455627E-2"/>
    <m/>
    <m/>
    <n v="-0.12056548893451691"/>
    <n v="5.2539970725774765E-2"/>
    <n v="5.9742901474237442E-2"/>
    <n v="-4.1375964879989624E-2"/>
    <n v="3.9879504591226578E-2"/>
    <m/>
    <m/>
    <m/>
    <n v="3.7000000476837158E-2"/>
    <n v="3.8229450583457947E-2"/>
    <n v="-5.1218573004007339E-2"/>
    <n v="-6.1659026890993118E-2"/>
    <n v="4.0402505546808243E-2"/>
  </r>
  <r>
    <x v="31"/>
    <x v="14"/>
    <s v="NOR"/>
    <n v="142"/>
    <n v="2255"/>
    <n v="1902.13"/>
    <n v="6.8380954784568546"/>
    <n v="11.71"/>
    <n v="1101"/>
    <n v="0.17620345140781107"/>
    <n v="2.5435403430171939"/>
    <n v="-70"/>
    <n v="287"/>
    <n v="165"/>
    <n v="76.557329999999993"/>
    <n v="679.06799999999998"/>
    <n v="5.63"/>
    <n v="3.56"/>
    <n v="2.5287291967022658"/>
    <m/>
    <n v="0.46944578571811751"/>
    <n v="0.25069999999999998"/>
    <n v="83.1"/>
    <n v="110.4"/>
    <n v="3.7223280000000001"/>
    <n v="798.81600000000003"/>
    <n v="262.94900000000001"/>
    <m/>
    <m/>
    <n v="1080.2159423828125"/>
    <n v="11.816156387329102"/>
    <n v="108.322265625"/>
    <n v="19.087860107421875"/>
    <n v="0"/>
    <n v="0"/>
    <n v="1"/>
    <n v="1"/>
    <s v="PEG"/>
    <s v="GBR"/>
    <n v="-0.5"/>
    <n v="1.7377113923430443E-2"/>
    <n v="2.5934036821126938E-2"/>
    <n v="8.770422637462616E-2"/>
    <n v="4.6300001442432404E-2"/>
    <m/>
    <m/>
    <n v="-3.3282488584518433E-2"/>
    <n v="5.921652540564537E-2"/>
    <n v="6.1255253851413727E-2"/>
    <n v="-5.1983155310153961E-2"/>
    <n v="4.7493055462837219E-2"/>
    <m/>
    <m/>
    <m/>
    <n v="3.5599999129772186E-2"/>
    <n v="4.5024216175079346E-2"/>
    <n v="3.010609932243824E-2"/>
    <n v="2.5169761851429939E-2"/>
    <n v="6.700211763381958E-2"/>
  </r>
  <r>
    <x v="32"/>
    <x v="14"/>
    <s v="NOR"/>
    <n v="142"/>
    <n v="2275"/>
    <n v="1914.36"/>
    <n v="6.8807291687741063"/>
    <n v="11.71"/>
    <n v="1088"/>
    <n v="0.16819852941176472"/>
    <n v="2.5664757834411551"/>
    <n v="-63"/>
    <n v="290"/>
    <n v="181"/>
    <n v="75.924419999999998"/>
    <n v="695.32449999999994"/>
    <n v="4.58"/>
    <n v="3.34"/>
    <n v="2.6051537589406939"/>
    <m/>
    <n v="0.46729974784054895"/>
    <n v="0.253"/>
    <n v="85.8"/>
    <n v="105.1"/>
    <n v="3.7323539999999999"/>
    <n v="815.67600000000004"/>
    <n v="277.113"/>
    <m/>
    <m/>
    <n v="1073.6180419921875"/>
    <n v="11.486099243164063"/>
    <n v="108.00944519042969"/>
    <n v="19.285594940185547"/>
    <n v="0"/>
    <n v="0"/>
    <n v="1"/>
    <n v="1"/>
    <s v="PEG"/>
    <s v="GBR"/>
    <n v="-0.19"/>
    <n v="1.4985128305852413E-2"/>
    <n v="9.1748200356960297E-2"/>
    <n v="6.8784281611442566E-2"/>
    <n v="3.5799998790025711E-2"/>
    <m/>
    <m/>
    <n v="3.0220704153180122E-2"/>
    <n v="6.1527498066425323E-2"/>
    <n v="5.9722639620304108E-2"/>
    <n v="-2.8713569045066833E-2"/>
    <n v="4.5210547745227814E-2"/>
    <m/>
    <m/>
    <m/>
    <n v="3.3399999141693115E-2"/>
    <n v="4.3912392109632492E-2"/>
    <n v="8.0806039273738861E-2"/>
    <n v="8.4715738892555237E-2"/>
    <n v="5.2292138338088989E-2"/>
  </r>
  <r>
    <x v="33"/>
    <x v="14"/>
    <s v="NOR"/>
    <n v="142"/>
    <n v="2288"/>
    <n v="1891.49"/>
    <n v="6.8001760904342978"/>
    <n v="11.77"/>
    <n v="1081"/>
    <n v="0.15911193339500462"/>
    <n v="2.6261079285434477"/>
    <n v="-58"/>
    <n v="293"/>
    <n v="193"/>
    <n v="73.97833"/>
    <n v="713.06050000000005"/>
    <n v="5.21"/>
    <n v="3.31"/>
    <n v="2.5793989614097952"/>
    <m/>
    <n v="0.46032512473845116"/>
    <n v="0.26169999999999999"/>
    <n v="83.5"/>
    <n v="105.2"/>
    <n v="3.7398640000000003"/>
    <n v="848.28200000000004"/>
    <n v="289.52300000000002"/>
    <m/>
    <m/>
    <n v="1096.9088134765625"/>
    <n v="11.345941543579102"/>
    <n v="107.79688262939453"/>
    <n v="18.616226196289063"/>
    <n v="0"/>
    <n v="0"/>
    <n v="1"/>
    <n v="1"/>
    <s v="PEG"/>
    <s v="GBR"/>
    <n v="0.44"/>
    <n v="-3.7581507116556168E-2"/>
    <n v="4.8781335353851318E-2"/>
    <n v="1.8729155883193016E-2"/>
    <n v="4.2100001126527786E-2"/>
    <m/>
    <m/>
    <n v="-9.884268045425415E-3"/>
    <n v="5.8665603399276733E-2"/>
    <n v="5.9251260012388229E-2"/>
    <n v="-6.2096334993839264E-2"/>
    <n v="4.9089737236499786E-2"/>
    <m/>
    <m/>
    <m/>
    <n v="3.3100001513957977E-2"/>
    <n v="4.6041443943977356E-2"/>
    <n v="3.9523027837276459E-2"/>
    <n v="4.0838178247213364E-2"/>
    <n v="3.0414577573537827E-2"/>
  </r>
  <r>
    <x v="34"/>
    <x v="14"/>
    <s v="NOR"/>
    <n v="142"/>
    <n v="2297"/>
    <n v="1887.66"/>
    <n v="6.7841884565653281"/>
    <n v="11.43"/>
    <n v="1081"/>
    <n v="0.16836262719703979"/>
    <n v="2.6146402083314668"/>
    <n v="-48"/>
    <n v="292"/>
    <n v="193"/>
    <n v="75.222499999999997"/>
    <n v="733.14"/>
    <n v="4.92"/>
    <n v="3.53"/>
    <n v="2.3870778102823227"/>
    <n v="2.8826086956521744"/>
    <n v="0.48715059820805795"/>
    <n v="0.29809999999999998"/>
    <n v="85.6"/>
    <n v="101.3"/>
    <n v="3.7239019999999998"/>
    <n v="865.52499999999998"/>
    <n v="300.64400000000001"/>
    <m/>
    <m/>
    <n v="1090.1905517578125"/>
    <n v="10.899292945861816"/>
    <n v="105.75126647949219"/>
    <n v="18.713474273681641"/>
    <n v="0"/>
    <n v="0"/>
    <n v="1"/>
    <n v="1"/>
    <s v="PEG"/>
    <s v="GBR"/>
    <n v="-0.73000001999999997"/>
    <n v="7.4779661372303963E-3"/>
    <n v="-1.6910091042518616E-2"/>
    <n v="1.2218638323247433E-2"/>
    <n v="3.7500001490116119E-2"/>
    <m/>
    <m/>
    <n v="-7.4559971690177917E-2"/>
    <n v="5.7649880647659302E-2"/>
    <n v="6.2294561415910721E-2"/>
    <n v="-5.0336141139268875E-2"/>
    <n v="5.2704133093357086E-2"/>
    <m/>
    <m/>
    <m/>
    <n v="3.5300001502037048E-2"/>
    <n v="5.0051208585500717E-2"/>
    <n v="-9.0070590376853943E-3"/>
    <n v="-1.4686781913042068E-2"/>
    <n v="2.4859320372343063E-2"/>
  </r>
  <r>
    <x v="35"/>
    <x v="14"/>
    <s v="NOR"/>
    <n v="142"/>
    <n v="2309"/>
    <n v="1892.1"/>
    <n v="6.802943180911619"/>
    <n v="11.59"/>
    <n v="1105"/>
    <n v="0.15746606334841629"/>
    <n v="2.6926207057729243"/>
    <n v="-45"/>
    <n v="312"/>
    <n v="218"/>
    <n v="81.488330000000005"/>
    <n v="784.6"/>
    <n v="4.88"/>
    <n v="3.6"/>
    <n v="2.21659224836583"/>
    <n v="3.252173913043479"/>
    <n v="0.49627125918772419"/>
    <n v="0.32469999999999999"/>
    <n v="82.6"/>
    <n v="97.3"/>
    <n v="3.7357520000000006"/>
    <n v="885.89800000000002"/>
    <n v="309.89"/>
    <m/>
    <m/>
    <n v="1112.9356689453125"/>
    <n v="11.023464202880859"/>
    <n v="106.12197875976563"/>
    <n v="18.811916351318359"/>
    <n v="0"/>
    <n v="0"/>
    <n v="1"/>
    <n v="1"/>
    <s v="PEG"/>
    <s v="GBR"/>
    <n v="-0.12"/>
    <n v="0.10825368016958237"/>
    <n v="-1.0281030088663101E-2"/>
    <n v="3.4275513142347336E-2"/>
    <n v="3.3300001174211502E-2"/>
    <m/>
    <m/>
    <n v="-7.1421988308429718E-2"/>
    <n v="6.1140958219766617E-2"/>
    <n v="6.5843641757965088E-2"/>
    <n v="5.7491067796945572E-2"/>
    <n v="4.9922242760658264E-2"/>
    <m/>
    <m/>
    <m/>
    <n v="3.5999998450279236E-2"/>
    <n v="5.2792325615882874E-2"/>
    <n v="6.4366548322141171E-3"/>
    <n v="1.3853173004463315E-3"/>
    <n v="3.3787757158279419E-2"/>
  </r>
  <r>
    <x v="36"/>
    <x v="14"/>
    <s v="NOR"/>
    <n v="142"/>
    <n v="2319"/>
    <n v="1962.05"/>
    <n v="7.0537235660229589"/>
    <n v="11.74"/>
    <n v="1187"/>
    <n v="0.17354675652906487"/>
    <n v="2.6742723534337589"/>
    <n v="-41"/>
    <n v="344"/>
    <n v="246"/>
    <n v="83.576999999999998"/>
    <n v="854.01049999999998"/>
    <n v="5.17"/>
    <n v="3.55"/>
    <n v="2.4867376789888445"/>
    <n v="2.3652173913043484"/>
    <n v="0.50646493910617474"/>
    <n v="0.29699999999999999"/>
    <n v="91.6"/>
    <n v="101.3"/>
    <n v="3.765447"/>
    <n v="934.45399999999995"/>
    <n v="320.10700000000003"/>
    <m/>
    <m/>
    <n v="1190.5821533203125"/>
    <n v="10.471267700195313"/>
    <n v="102.02916717529297"/>
    <n v="18.020915985107422"/>
    <n v="0"/>
    <n v="0"/>
    <n v="1"/>
    <n v="1"/>
    <s v="PEG"/>
    <s v="GBR"/>
    <n v="1.4299999000000001"/>
    <n v="0.16172580420970917"/>
    <n v="0.19020469486713409"/>
    <n v="3.8706488907337189E-2"/>
    <n v="3.6699999123811722E-2"/>
    <m/>
    <m/>
    <n v="0.12187639623880386"/>
    <n v="6.8328298628330231E-2"/>
    <n v="6.0905374586582184E-2"/>
    <n v="0.10310318320989609"/>
    <n v="4.8351205885410309E-2"/>
    <m/>
    <m/>
    <m/>
    <n v="3.5500001162290573E-2"/>
    <n v="5.333637073636055E-2"/>
    <n v="0.16537266969680786"/>
    <n v="0.1871158629655838"/>
    <n v="3.7703245878219604E-2"/>
  </r>
  <r>
    <x v="37"/>
    <x v="14"/>
    <s v="NOR"/>
    <n v="142"/>
    <n v="2329"/>
    <n v="2038.47"/>
    <n v="7.3303301289226344"/>
    <n v="12.02"/>
    <n v="1265"/>
    <n v="0.19209486166007905"/>
    <n v="2.7407851306632529"/>
    <n v="-64"/>
    <n v="362"/>
    <n v="229"/>
    <n v="88.809330000000003"/>
    <n v="907.01"/>
    <n v="5.21"/>
    <n v="3.69"/>
    <n v="2.3747602984197194"/>
    <n v="1.8478260869565222"/>
    <n v="0.53007135575942865"/>
    <n v="0.27539999999999998"/>
    <n v="99"/>
    <n v="110.8"/>
    <n v="3.7805460000000002"/>
    <n v="1004.669"/>
    <n v="339.44799999999998"/>
    <m/>
    <m/>
    <n v="1301.5146484375"/>
    <n v="10.764355659484863"/>
    <n v="101.78282928466797"/>
    <n v="17.135549545288086"/>
    <n v="0"/>
    <n v="0"/>
    <n v="1"/>
    <n v="1"/>
    <s v="PEG"/>
    <s v="GBR"/>
    <n v="0.47999998999999999"/>
    <n v="6.2408175319433212E-2"/>
    <n v="1.9196640700101852E-2"/>
    <n v="-2.424251101911068E-2"/>
    <n v="3.6299999803304672E-2"/>
    <m/>
    <m/>
    <n v="-4.5030843466520309E-2"/>
    <n v="6.4227484166622162E-2"/>
    <n v="6.7256085574626923E-2"/>
    <n v="1.6087211668491364E-2"/>
    <n v="3.9929553866386414E-2"/>
    <m/>
    <m/>
    <m/>
    <n v="3.6899998784065247E-2"/>
    <n v="4.05719093978405E-2"/>
    <n v="2.2572511807084084E-2"/>
    <n v="2.5149570778012276E-2"/>
    <n v="6.0287443920969963E-3"/>
  </r>
  <r>
    <x v="38"/>
    <x v="14"/>
    <s v="NOR"/>
    <n v="142"/>
    <n v="2346"/>
    <n v="2088.04"/>
    <n v="7.5111133734409847"/>
    <n v="12.24"/>
    <n v="1299"/>
    <n v="0.19091608929946113"/>
    <n v="2.7339044985360679"/>
    <n v="-71"/>
    <n v="355"/>
    <n v="219"/>
    <n v="87.50909"/>
    <n v="960.38549999999998"/>
    <n v="5.29"/>
    <n v="3.76"/>
    <n v="2.4243102893215571"/>
    <n v="2.734782608695653"/>
    <n v="0.54348409249423202"/>
    <n v="0.2671"/>
    <n v="106.6"/>
    <n v="108.1"/>
    <n v="3.7400999999999995"/>
    <n v="1068.8150000000001"/>
    <n v="359.12099999999998"/>
    <m/>
    <m/>
    <n v="1400.16650390625"/>
    <n v="10.706075668334961"/>
    <n v="103.67388153076172"/>
    <n v="17.704925537109375"/>
    <n v="0"/>
    <n v="0"/>
    <n v="1"/>
    <n v="1"/>
    <s v="PEG"/>
    <s v="GBR"/>
    <n v="-2.1500001000000002"/>
    <n v="3.7951331585645676E-2"/>
    <n v="9.3919284641742706E-2"/>
    <n v="6.8321347236633301E-2"/>
    <n v="3.7900000810623169E-2"/>
    <m/>
    <m/>
    <n v="2.0865267142653465E-2"/>
    <n v="7.3054015636444092E-2"/>
    <n v="7.1560882031917572E-2"/>
    <n v="1.2258616276085377E-2"/>
    <n v="4.1924837976694107E-2"/>
    <m/>
    <m/>
    <m/>
    <n v="3.7599999457597733E-2"/>
    <n v="4.2438779026269913E-2"/>
    <n v="8.0561310052871704E-2"/>
    <n v="8.4656573832035065E-2"/>
    <n v="5.3110674023628235E-2"/>
  </r>
  <r>
    <x v="39"/>
    <x v="14"/>
    <s v="NOR"/>
    <n v="142"/>
    <n v="2367"/>
    <n v="2114.71"/>
    <n v="7.604989480004936"/>
    <n v="12.31"/>
    <n v="1316"/>
    <n v="0.17325227963525835"/>
    <n v="2.6582175451369996"/>
    <n v="-56"/>
    <n v="366"/>
    <n v="243"/>
    <n v="90.887339999999995"/>
    <n v="1022.1849999999999"/>
    <n v="4.54"/>
    <n v="3.63"/>
    <n v="2.4161919292302954"/>
    <n v="3.6956521739130443"/>
    <n v="0.56762701861687803"/>
    <n v="0.26669999999999999"/>
    <n v="134.30000000000001"/>
    <n v="137.5"/>
    <n v="3.7366920000000001"/>
    <n v="1131.694"/>
    <n v="379.86200000000002"/>
    <m/>
    <m/>
    <n v="1475.9061279296875"/>
    <n v="10.47603702545166"/>
    <n v="102.16024780273438"/>
    <n v="16.851861953735352"/>
    <n v="0"/>
    <n v="0"/>
    <n v="1"/>
    <n v="1"/>
    <s v="PEG"/>
    <s v="GBR"/>
    <n v="-0.03"/>
    <n v="7.8100413084030151E-2"/>
    <n v="6.5087795257568359E-2"/>
    <n v="5.6047409772872925E-2"/>
    <n v="3.5000000149011612E-2"/>
    <m/>
    <m/>
    <n v="-3.3494066447019577E-3"/>
    <n v="6.8437203764915466E-2"/>
    <n v="6.8667195737361908E-2"/>
    <n v="3.1429659575223923E-2"/>
    <n v="4.6072572469711304E-2"/>
    <m/>
    <m/>
    <m/>
    <n v="3.6299999803304672E-2"/>
    <n v="4.7520618885755539E-2"/>
    <n v="6.4462937414646149E-2"/>
    <n v="6.7321442067623138E-2"/>
    <n v="4.5523703098297119E-2"/>
  </r>
  <r>
    <x v="40"/>
    <x v="14"/>
    <s v="NOR"/>
    <n v="142"/>
    <n v="2384"/>
    <n v="2185.9699999999998"/>
    <n v="7.8657108938681342"/>
    <n v="12.67"/>
    <n v="1435"/>
    <n v="0.18327526132404182"/>
    <n v="2.7545463949176234"/>
    <n v="-30"/>
    <n v="402"/>
    <n v="283"/>
    <n v="97.185749999999999"/>
    <n v="1087.3800000000001"/>
    <n v="4.5"/>
    <n v="3.69"/>
    <n v="2.618031157706143"/>
    <n v="2.1434782608695655"/>
    <n v="0.59284296367830835"/>
    <n v="0.26929999999999998"/>
    <n v="115.6"/>
    <n v="116.7"/>
    <n v="3.7378080000000002"/>
    <n v="1194.107"/>
    <n v="401.322"/>
    <m/>
    <m/>
    <n v="1538.7374267578125"/>
    <n v="11.153263092041016"/>
    <n v="101.69830322265625"/>
    <n v="15.69287109375"/>
    <n v="0"/>
    <n v="0"/>
    <n v="1"/>
    <n v="1"/>
    <s v="PEG"/>
    <s v="GBR"/>
    <n v="0.87"/>
    <n v="8.5699565708637238E-2"/>
    <n v="0.1530555784702301"/>
    <n v="5.1358602941036224E-3"/>
    <n v="3.5000000149011612E-2"/>
    <m/>
    <m/>
    <n v="8.3536475896835327E-2"/>
    <n v="6.9519102573394775E-2"/>
    <n v="6.4159445464611053E-2"/>
    <n v="4.3402019888162613E-2"/>
    <n v="4.0784761309623718E-2"/>
    <m/>
    <m/>
    <m/>
    <n v="3.6899998784065247E-2"/>
    <n v="4.2554903775453568E-2"/>
    <n v="0.12483881413936615"/>
    <n v="0.14099971950054169"/>
    <n v="2.0067930221557617E-2"/>
  </r>
  <r>
    <x v="41"/>
    <x v="14"/>
    <s v="NOR"/>
    <n v="142"/>
    <n v="2401"/>
    <n v="2255.09"/>
    <n v="8.11577388515202"/>
    <n v="12.96"/>
    <n v="1530"/>
    <n v="0.20718954248366014"/>
    <n v="2.811115857000527"/>
    <n v="-61"/>
    <n v="469"/>
    <n v="298"/>
    <n v="104.40689999999999"/>
    <n v="1168.7260000000001"/>
    <n v="4.67"/>
    <n v="3.8"/>
    <n v="2.6619822795795249"/>
    <n v="1.4043478260869566"/>
    <n v="0.62986211706636563"/>
    <n v="0.25109999999999999"/>
    <n v="123"/>
    <n v="120.9"/>
    <n v="3.745797"/>
    <n v="1296.268"/>
    <n v="425.50900000000001"/>
    <m/>
    <m/>
    <n v="1701.6375732421875"/>
    <n v="10.933383941650391"/>
    <n v="104.53778839111328"/>
    <n v="16.997041702270508"/>
    <n v="0"/>
    <n v="0"/>
    <n v="1"/>
    <n v="1"/>
    <s v="PEG"/>
    <s v="GBR"/>
    <n v="-0.25"/>
    <n v="9.3955628573894501E-2"/>
    <n v="8.226998895406723E-2"/>
    <n v="1.5226247720420361E-2"/>
    <n v="3.6299999803304672E-2"/>
    <m/>
    <m/>
    <n v="1.6787432134151459E-2"/>
    <n v="6.5482556819915771E-2"/>
    <n v="6.4401425421237946E-2"/>
    <n v="5.2944008260965347E-2"/>
    <n v="3.8198120892047882E-2"/>
    <m/>
    <m/>
    <m/>
    <n v="3.7999998778104782E-2"/>
    <n v="4.0220484137535095E-2"/>
    <n v="7.6912373304367065E-2"/>
    <n v="8.4398835897445679E-2"/>
    <n v="2.5763124227523804E-2"/>
  </r>
  <r>
    <x v="42"/>
    <x v="14"/>
    <s v="NOR"/>
    <n v="142"/>
    <n v="2423"/>
    <n v="2344.46"/>
    <n v="8.4390110468361907"/>
    <n v="13.16"/>
    <n v="1680"/>
    <n v="0.21369047619047618"/>
    <n v="2.9851797200549703"/>
    <n v="-52"/>
    <n v="526"/>
    <n v="336"/>
    <n v="111.1853"/>
    <n v="1266.2329999999999"/>
    <n v="5.42"/>
    <n v="4.0199999999999996"/>
    <n v="2.7994345142281261"/>
    <n v="0.96086956521739153"/>
    <n v="0.66473523257685441"/>
    <n v="0.2266"/>
    <n v="131.30000000000001"/>
    <n v="133"/>
    <n v="3.7421549999999999"/>
    <n v="1419.0239999999999"/>
    <n v="443.10899999999998"/>
    <m/>
    <m/>
    <n v="1932.74951171875"/>
    <n v="11.417171478271484"/>
    <n v="107.39679718017578"/>
    <n v="17.496631622314453"/>
    <n v="0"/>
    <n v="0"/>
    <n v="1"/>
    <n v="1"/>
    <s v="PEG"/>
    <s v="GBR"/>
    <n v="0.70999997999999997"/>
    <n v="9.0237082913517952E-3"/>
    <n v="0.12002073973417282"/>
    <n v="-1.1715211905539036E-2"/>
    <n v="4.3800000101327896E-2"/>
    <m/>
    <m/>
    <n v="5.1634497940540314E-2"/>
    <n v="6.8386241793632507E-2"/>
    <n v="6.502852588891983E-2"/>
    <n v="-3.1228570267558098E-2"/>
    <n v="4.1487865149974823E-2"/>
    <m/>
    <m/>
    <m/>
    <n v="4.0199998766183853E-2"/>
    <n v="4.0192257612943649E-2"/>
    <n v="8.9512012898921967E-2"/>
    <n v="9.938541054725647E-2"/>
    <n v="1.6042394563555717E-2"/>
  </r>
  <r>
    <x v="43"/>
    <x v="14"/>
    <s v="NOR"/>
    <n v="142"/>
    <n v="2447"/>
    <n v="2447.06"/>
    <n v="8.8131831702695802"/>
    <n v="13.55"/>
    <n v="1857"/>
    <n v="0.20678513731825526"/>
    <n v="3.098320795854983"/>
    <n v="-1"/>
    <n v="552"/>
    <n v="393"/>
    <n v="121.8155"/>
    <n v="1258.2270000000001"/>
    <n v="5.5"/>
    <n v="4.21"/>
    <n v="2.9466847696765255"/>
    <n v="1.1826086956521742"/>
    <n v="0.70336391437308809"/>
    <n v="0.19689999999999999"/>
    <n v="143.19999999999999"/>
    <n v="153.30000000000001"/>
    <n v="3.7423879999999996"/>
    <n v="1527.2919999999999"/>
    <n v="448.31200000000001"/>
    <m/>
    <m/>
    <n v="2133.796875"/>
    <n v="11.701694488525391"/>
    <n v="107.75648498535156"/>
    <n v="17.38380241394043"/>
    <n v="0"/>
    <n v="0"/>
    <n v="1"/>
    <n v="1"/>
    <s v="PEG"/>
    <s v="GBR"/>
    <n v="0.75"/>
    <n v="3.6159776151180267E-2"/>
    <n v="0.12009124457836151"/>
    <n v="2.7203302830457687E-2"/>
    <n v="4.5000001788139343E-2"/>
    <m/>
    <m/>
    <n v="5.2599992603063583E-2"/>
    <n v="6.7491255700588226E-2"/>
    <n v="6.4118616282939911E-2"/>
    <n v="-7.1250032633543015E-3"/>
    <n v="4.3815616518259048E-2"/>
    <m/>
    <m/>
    <m/>
    <n v="4.2100001126527786E-2"/>
    <n v="4.3503429740667343E-2"/>
    <n v="9.7561769187450409E-2"/>
    <n v="0.10495065152645111"/>
    <n v="3.6101654171943665E-2"/>
  </r>
  <r>
    <x v="44"/>
    <x v="14"/>
    <s v="NOR"/>
    <n v="142"/>
    <n v="2472"/>
    <n v="2472.2800000000002"/>
    <n v="8.9028573987013004"/>
    <n v="13.67"/>
    <n v="1919"/>
    <n v="0.20635747785304848"/>
    <n v="3.1331322802616262"/>
    <n v="-32"/>
    <n v="567"/>
    <n v="410"/>
    <n v="144.3493"/>
    <n v="1382.402"/>
    <n v="5.04"/>
    <n v="4.29"/>
    <n v="3.1549626975350979"/>
    <n v="1.7739130434782613"/>
    <n v="0.74360212457749819"/>
    <n v="0.1862"/>
    <n v="102.2"/>
    <n v="123"/>
    <n v="3.9201239999999999"/>
    <n v="1592.9090000000001"/>
    <n v="463.06200000000001"/>
    <m/>
    <m/>
    <n v="2209.169677734375"/>
    <n v="12.083576202392578"/>
    <n v="106.37032318115234"/>
    <n v="17.502199172973633"/>
    <n v="0"/>
    <n v="0"/>
    <n v="0"/>
    <n v="0"/>
    <s v="FLOAT"/>
    <s v="HYBRID"/>
    <m/>
    <n v="2.1543974056839943E-2"/>
    <n v="0.1354885995388031"/>
    <n v="1.1808497831225395E-2"/>
    <n v="3.7900000810623169E-2"/>
    <m/>
    <m/>
    <n v="7.0682935416698456E-2"/>
    <n v="6.4805671572685242E-2"/>
    <n v="6.0527414083480835E-2"/>
    <n v="-2.0741241052746773E-2"/>
    <n v="4.4760450720787048E-2"/>
    <m/>
    <m/>
    <m/>
    <n v="4.2899999767541885E-2"/>
    <n v="4.3832063674926758E-2"/>
    <n v="0.10613825917243958"/>
    <n v="0.1155402883887291"/>
    <n v="2.4854250252246857E-2"/>
  </r>
  <r>
    <x v="45"/>
    <x v="14"/>
    <s v="NOR"/>
    <n v="142"/>
    <n v="2498"/>
    <n v="2554.23"/>
    <n v="9.2034454124044309"/>
    <n v="14.51"/>
    <n v="2594"/>
    <n v="0.19776407093292211"/>
    <n v="3.5856965973431949"/>
    <n v="129"/>
    <n v="868"/>
    <n v="677"/>
    <n v="175.40960000000001"/>
    <n v="1589.491"/>
    <n v="5.21"/>
    <n v="5.0599999999999996"/>
    <n v="3.0715395490110997"/>
    <n v="1.5521739130434786"/>
    <n v="0.78008476849616337"/>
    <n v="0.16239999999999999"/>
    <n v="112.1"/>
    <n v="165"/>
    <n v="3.69"/>
    <n v="1890.6610000000001"/>
    <n v="479.06400000000002"/>
    <m/>
    <m/>
    <n v="2890.967041015625"/>
    <n v="10.490089416503906"/>
    <n v="103.82142639160156"/>
    <n v="19.68487548828125"/>
    <n v="0"/>
    <n v="0"/>
    <n v="0"/>
    <n v="0"/>
    <s v="FLOAT"/>
    <s v="HYBRID"/>
    <m/>
    <n v="0.18114539980888367"/>
    <n v="3.6591947078704834E-2"/>
    <n v="-9.6211835741996765E-2"/>
    <n v="4.1700001806020737E-2"/>
    <m/>
    <m/>
    <n v="-2.6440905407071114E-2"/>
    <n v="6.3032850623130798E-2"/>
    <n v="6.4744763076305389E-2"/>
    <n v="0.13062025606632233"/>
    <n v="4.7799166291952133E-2"/>
    <m/>
    <m/>
    <m/>
    <n v="5.0599999725818634E-2"/>
    <n v="5.4042704403400421E-2"/>
    <n v="5.3638841956853867E-2"/>
    <n v="6.1889968812465668E-2"/>
    <n v="-2.7255916967988014E-2"/>
  </r>
  <r>
    <x v="46"/>
    <x v="14"/>
    <s v="NOR"/>
    <n v="142"/>
    <n v="2522"/>
    <n v="2627.84"/>
    <n v="9.4697010072222731"/>
    <n v="16.12"/>
    <n v="3871"/>
    <n v="0.20950658744510461"/>
    <n v="4.2732453992178989"/>
    <n v="391"/>
    <n v="1354"/>
    <n v="988"/>
    <n v="283.88260000000002"/>
    <n v="2281.1619999999998"/>
    <n v="5.04"/>
    <n v="5.17"/>
    <n v="3.5496829640412635"/>
    <n v="0.5913043478260871"/>
    <n v="0.91421213584419703"/>
    <n v="0.10929999999999999"/>
    <n v="144.19999999999999"/>
    <n v="158"/>
    <n v="3.64"/>
    <n v="2715.9989999999998"/>
    <n v="501.15899999999999"/>
    <m/>
    <m/>
    <n v="5152.8671875"/>
    <n v="11.17951774597168"/>
    <n v="106.18357849121094"/>
    <n v="24.985137939453125"/>
    <n v="0"/>
    <n v="0"/>
    <n v="0"/>
    <n v="0"/>
    <s v="FLOAT"/>
    <s v="HYBRID"/>
    <m/>
    <n v="0.32690888643264771"/>
    <n v="0.22429662942886353"/>
    <n v="5.4292477667331696E-2"/>
    <n v="4.0399998426437378E-2"/>
    <m/>
    <m/>
    <n v="0.15566784143447876"/>
    <n v="6.8628787994384766E-2"/>
    <n v="5.9384524822235107E-2"/>
    <n v="0.2692950963973999"/>
    <n v="4.564632847905159E-2"/>
    <m/>
    <m/>
    <m/>
    <n v="5.169999971985817E-2"/>
    <n v="5.7938661426305771E-2"/>
    <n v="0.23065191507339478"/>
    <n v="0.24322862923145294"/>
    <n v="4.7346238046884537E-2"/>
  </r>
  <r>
    <x v="47"/>
    <x v="14"/>
    <s v="NOR"/>
    <n v="142"/>
    <n v="2551"/>
    <n v="2361.31"/>
    <n v="8.5006044311647209"/>
    <n v="14.53"/>
    <n v="4489"/>
    <n v="0.24192470483403877"/>
    <n v="5.3089197755672695"/>
    <n v="-86"/>
    <n v="1661"/>
    <n v="791"/>
    <n v="423.17579999999998"/>
    <n v="3294.8960000000002"/>
    <n v="5.54"/>
    <n v="5.12"/>
    <n v="4.0157888106602462"/>
    <n v="0.66521739130434798"/>
    <n v="1.2790385750308484"/>
    <n v="0.10150000000000001"/>
    <n v="242.7"/>
    <n v="234"/>
    <n v="3.06"/>
    <n v="3767.1579999999999"/>
    <n v="549.96799999999996"/>
    <m/>
    <m/>
    <n v="7768.62890625"/>
    <n v="11.81536865234375"/>
    <n v="104.52239227294922"/>
    <n v="26.813247680664063"/>
    <n v="0"/>
    <n v="0"/>
    <n v="0"/>
    <n v="0"/>
    <s v="FLOAT"/>
    <s v="HYBRID"/>
    <m/>
    <n v="0.22470133006572723"/>
    <n v="0.19237574934959412"/>
    <n v="2.5614140555262566E-2"/>
    <n v="4.5400001108646393E-2"/>
    <m/>
    <m/>
    <n v="0.13131043314933777"/>
    <n v="6.1065308749675751E-2"/>
    <n v="5.3977500647306442E-2"/>
    <n v="0.15319842100143433"/>
    <n v="6.1301093548536301E-2"/>
    <m/>
    <m/>
    <m/>
    <n v="5.1199998706579208E-2"/>
    <n v="7.069232314825058E-2"/>
    <n v="0.19030486047267914"/>
    <n v="0.19974620640277863"/>
    <n v="3.5507071763277054E-2"/>
  </r>
  <r>
    <x v="48"/>
    <x v="14"/>
    <s v="NOR"/>
    <n v="142"/>
    <n v="2578"/>
    <n v="2242.88"/>
    <n v="8.0691432863675239"/>
    <n v="13.4"/>
    <n v="5048"/>
    <n v="0.15689381933438987"/>
    <n v="7.458595981906627"/>
    <n v="142"/>
    <n v="1253"/>
    <n v="755"/>
    <n v="488.16109999999998"/>
    <n v="4382.3130000000001"/>
    <n v="6"/>
    <n v="5.58"/>
    <n v="4.5933121509455086"/>
    <n v="1.0347826086956524"/>
    <n v="1.6910778475240076"/>
    <n v="0.1459"/>
    <n v="442.6"/>
    <n v="502"/>
    <n v="3.57"/>
    <n v="4815.9449999999997"/>
    <n v="576.84699999999998"/>
    <m/>
    <m/>
    <n v="9816.837890625"/>
    <n v="14.57464599609375"/>
    <n v="106.93428802490234"/>
    <n v="22.446254730224609"/>
    <n v="0"/>
    <n v="0"/>
    <n v="0"/>
    <n v="0"/>
    <s v="FLOAT"/>
    <s v="HYBRID"/>
    <m/>
    <n v="-5.2890270948410034E-2"/>
    <n v="0.19828508794307709"/>
    <n v="3.0878268182277679E-2"/>
    <n v="5.000000074505806E-2"/>
    <m/>
    <m/>
    <n v="0.14381229877471924"/>
    <n v="5.4472792893648148E-2"/>
    <n v="4.76238913834095E-2"/>
    <n v="-9.9139213562011719E-2"/>
    <n v="5.7734597474336624E-2"/>
    <m/>
    <m/>
    <m/>
    <n v="5.5799998342990875E-2"/>
    <n v="5.2010834217071533E-2"/>
    <n v="0.1326373815536499"/>
    <n v="0.14080327749252319"/>
    <n v="4.0439136326313019E-2"/>
  </r>
  <r>
    <x v="49"/>
    <x v="14"/>
    <s v="NOR"/>
    <n v="142"/>
    <n v="2603"/>
    <n v="2601.96"/>
    <n v="9.3730578101809989"/>
    <n v="16.47"/>
    <n v="6195"/>
    <n v="0.35803066989507665"/>
    <n v="7.976434245898413"/>
    <n v="-1069"/>
    <n v="2584"/>
    <n v="782"/>
    <n v="528.24159999999995"/>
    <n v="4946.5"/>
    <n v="5.71"/>
    <n v="5.78"/>
    <n v="4.9191663284016629"/>
    <n v="1.1826086956521742"/>
    <n v="2.1363807071194794"/>
    <n v="0.16270000000000001"/>
    <n v="488.4"/>
    <n v="619"/>
    <n v="4.88"/>
    <n v="5518.2"/>
    <n v="603.47199999999998"/>
    <m/>
    <m/>
    <n v="11016.0859375"/>
    <n v="14.350955009460449"/>
    <n v="109.64456176757813"/>
    <n v="22.265310287475586"/>
    <n v="0"/>
    <n v="0"/>
    <n v="0"/>
    <n v="0"/>
    <s v="FLOAT"/>
    <s v="HYBRID"/>
    <m/>
    <n v="-0.11855985969305038"/>
    <n v="0.12159648537635803"/>
    <n v="-3.6077305674552917E-2"/>
    <n v="4.6700000762939453E-2"/>
    <m/>
    <m/>
    <n v="7.0942305028438568E-2"/>
    <n v="5.0654184073209763E-2"/>
    <n v="4.7298703342676163E-2"/>
    <n v="-0.19900879263877869"/>
    <n v="7.4647389352321625E-2"/>
    <m/>
    <m/>
    <m/>
    <n v="5.7799998670816422E-2"/>
    <n v="5.979190394282341E-2"/>
    <n v="6.6940322518348694E-2"/>
    <n v="7.331925630569458E-2"/>
    <n v="5.3113475441932678E-3"/>
  </r>
  <r>
    <x v="50"/>
    <x v="14"/>
    <s v="NOR"/>
    <n v="142"/>
    <n v="2635"/>
    <n v="2739.06"/>
    <n v="9.8736962169112381"/>
    <n v="16.440000000000001"/>
    <n v="7500"/>
    <n v="0.30626666666666669"/>
    <n v="9.2949602359307111"/>
    <n v="-864"/>
    <n v="3033"/>
    <n v="1247"/>
    <n v="575.72500000000002"/>
    <n v="5381.7830000000004"/>
    <n v="6.58"/>
    <n v="6.77"/>
    <n v="5.4272636927340674"/>
    <n v="1.7"/>
    <n v="2.4985245989591705"/>
    <n v="0.15060000000000001"/>
    <n v="562.20000000000005"/>
    <n v="648"/>
    <n v="6.81"/>
    <n v="5995.6"/>
    <n v="646.52499999999998"/>
    <m/>
    <m/>
    <n v="11834.591796875"/>
    <n v="13.49494457244873"/>
    <n v="111.61440277099609"/>
    <n v="22.583545684814453"/>
    <n v="0"/>
    <n v="0"/>
    <n v="0"/>
    <n v="0"/>
    <s v="FLOAT"/>
    <s v="HYBRID"/>
    <n v="0"/>
    <n v="-0.19659313559532166"/>
    <n v="0.16271337866783142"/>
    <n v="-7.5221382081508636E-2"/>
    <n v="5.5799998342990875E-2"/>
    <m/>
    <m/>
    <n v="0.10328774899244308"/>
    <n v="5.9425633400678635E-2"/>
    <n v="5.3862314671278E-2"/>
    <n v="-0.28254127502441406"/>
    <n v="0.11979524791240692"/>
    <m/>
    <m/>
    <m/>
    <n v="6.7699998617172241E-2"/>
    <n v="8.5948146879673004E-2"/>
    <n v="0.10161475092172623"/>
    <n v="0.11326039582490921"/>
    <n v="-9.7106918692588806E-3"/>
  </r>
  <r>
    <x v="51"/>
    <x v="14"/>
    <s v="NOR"/>
    <n v="142"/>
    <n v="2668"/>
    <n v="2442.9"/>
    <n v="8.7919688099434445"/>
    <n v="13.82"/>
    <n v="5448"/>
    <n v="0.236784140969163"/>
    <n v="8.5873214152043484"/>
    <n v="-541"/>
    <n v="1464"/>
    <n v="638"/>
    <n v="552.88340000000005"/>
    <n v="5532.2"/>
    <n v="6.75"/>
    <n v="6.02"/>
    <n v="4.5496409725235507"/>
    <n v="6.8"/>
    <n v="2.4266323300606243"/>
    <n v="0.2185"/>
    <n v="448.4"/>
    <n v="746"/>
    <n v="6.6"/>
    <n v="5795.7"/>
    <n v="696.74800000000005"/>
    <m/>
    <m/>
    <n v="10760.8525390625"/>
    <n v="13.084728240966797"/>
    <n v="103.60053253173828"/>
    <n v="19.996967315673828"/>
    <n v="0"/>
    <n v="0"/>
    <n v="0"/>
    <n v="0"/>
    <s v="FLOAT"/>
    <s v="HYBRID"/>
    <n v="0"/>
    <n v="-0.26902467012405396"/>
    <n v="-0.10271283984184265"/>
    <n v="8.2292519509792328E-2"/>
    <n v="5.4999999701976776E-2"/>
    <m/>
    <m/>
    <n v="-0.16170591115951538"/>
    <n v="5.8993067592382431E-2"/>
    <n v="7.037276029586792E-2"/>
    <n v="-0.32671695947647095"/>
    <n v="8.4677420556545258E-2"/>
    <m/>
    <m/>
    <m/>
    <n v="6.0199998319149017E-2"/>
    <n v="5.7011872529983521E-2"/>
    <n v="-9.6105709671974182E-2"/>
    <n v="-0.12203385680913925"/>
    <n v="6.8646259605884552E-2"/>
  </r>
  <r>
    <x v="52"/>
    <x v="14"/>
    <s v="NOR"/>
    <n v="142"/>
    <n v="2695"/>
    <n v="2678.08"/>
    <n v="9.6471022522683416"/>
    <n v="15.33"/>
    <n v="4980"/>
    <n v="0.19297188755020081"/>
    <n v="7.1551425589512556"/>
    <n v="-296"/>
    <n v="1314"/>
    <n v="787"/>
    <n v="547.9"/>
    <n v="5516.5169999999998"/>
    <n v="5.46"/>
    <n v="5.05"/>
    <n v="4.754279635513627"/>
    <n v="7.5"/>
    <n v="1.9341166371586449"/>
    <n v="0.25750000000000001"/>
    <n v="371.7"/>
    <n v="585"/>
    <n v="5.3"/>
    <n v="5379"/>
    <n v="759.93100000000004"/>
    <m/>
    <m/>
    <n v="9314.533203125"/>
    <n v="14.118792533874512"/>
    <n v="97.118377685546875"/>
    <n v="16.81243896484375"/>
    <n v="1"/>
    <n v="1"/>
    <n v="0"/>
    <n v="0"/>
    <s v="FLOAT"/>
    <s v="HYBRID"/>
    <n v="0"/>
    <n v="5.7573080062866211E-2"/>
    <n v="0.11841122806072235"/>
    <n v="0.12024885416030884"/>
    <n v="3.9599999785423279E-2"/>
    <m/>
    <m/>
    <n v="4.4979382306337357E-2"/>
    <n v="7.3431849479675293E-2"/>
    <n v="7.0271097123622894E-2"/>
    <n v="-1.5007560141384602E-2"/>
    <n v="7.0129871368408203E-2"/>
    <m/>
    <m/>
    <m/>
    <n v="5.0500001758337021E-2"/>
    <n v="6.9077394902706146E-2"/>
    <n v="0.10635337978601456"/>
    <n v="0.11131025850772858"/>
    <n v="7.9924426972866058E-2"/>
  </r>
  <r>
    <x v="53"/>
    <x v="14"/>
    <s v="NOR"/>
    <n v="142"/>
    <n v="2713"/>
    <n v="2732.13"/>
    <n v="9.8420284036707812"/>
    <n v="15.67"/>
    <n v="4997"/>
    <n v="0.19231538923354013"/>
    <n v="6.7635830014028979"/>
    <n v="-267"/>
    <n v="1343"/>
    <n v="831"/>
    <n v="540.11659999999995"/>
    <n v="4820.0749999999998"/>
    <n v="5.83"/>
    <n v="5.35"/>
    <n v="4.8623378077628319"/>
    <n v="5.6"/>
    <n v="1.7924781372391214"/>
    <n v="0.27900000000000003"/>
    <n v="317.3"/>
    <n v="550"/>
    <n v="6.71"/>
    <n v="4946.8999999999996"/>
    <n v="846.59500000000003"/>
    <m/>
    <m/>
    <n v="7654.052734375"/>
    <n v="10.574886322021484"/>
    <n v="93.2344970703125"/>
    <n v="18.981559753417969"/>
    <n v="0"/>
    <n v="0"/>
    <n v="0"/>
    <n v="0"/>
    <s v="FLOAT"/>
    <s v="HYBRID"/>
    <n v="0"/>
    <n v="0.12086549401283264"/>
    <n v="9.5092304050922394E-2"/>
    <n v="4.4730617664754391E-3"/>
    <n v="4.3299999088048935E-2"/>
    <m/>
    <m/>
    <n v="2.2728994488716125E-2"/>
    <n v="7.2363309562206268E-2"/>
    <n v="7.0755116641521454E-2"/>
    <n v="4.9436915665864944E-2"/>
    <n v="6.4553990960121155E-2"/>
    <m/>
    <m/>
    <m/>
    <n v="5.3500000387430191E-2"/>
    <n v="6.774534285068512E-2"/>
    <n v="8.5451096296310425E-2"/>
    <n v="9.8108105361461639E-2"/>
    <n v="2.3886529728770256E-2"/>
  </r>
  <r>
    <x v="54"/>
    <x v="14"/>
    <s v="NOR"/>
    <n v="142"/>
    <n v="2729"/>
    <n v="2715.12"/>
    <n v="9.7816648373321691"/>
    <n v="15.3"/>
    <n v="5576"/>
    <n v="0.18292682926829268"/>
    <n v="7.3993695372186945"/>
    <n v="-197"/>
    <n v="1537"/>
    <n v="1066"/>
    <n v="488.44170000000003"/>
    <n v="4502.3580000000002"/>
    <n v="6.92"/>
    <n v="5.85"/>
    <n v="4.6831739988522321"/>
    <n v="4.2"/>
    <n v="1.8123289876066306"/>
    <n v="0.27800000000000002"/>
    <n v="313.39999999999998"/>
    <n v="478"/>
    <n v="6.65"/>
    <n v="4707.2"/>
    <n v="902.48299999999995"/>
    <m/>
    <m/>
    <n v="6973.431640625"/>
    <n v="9.7819318771362305"/>
    <n v="90.519477844238281"/>
    <n v="20.234806060791016"/>
    <n v="0"/>
    <n v="0"/>
    <n v="0"/>
    <n v="0"/>
    <s v="FLOAT"/>
    <s v="HYBRID"/>
    <n v="0"/>
    <n v="0.20681867003440857"/>
    <n v="3.5133156925439835E-2"/>
    <n v="3.838120773434639E-2"/>
    <n v="5.130000039935112E-2"/>
    <m/>
    <m/>
    <n v="-3.6848511546850204E-2"/>
    <n v="7.1981668472290039E-2"/>
    <n v="7.4735559523105621E-2"/>
    <n v="0.1363961398601532"/>
    <n v="6.1349693685770035E-2"/>
    <m/>
    <m/>
    <m/>
    <n v="5.8499999344348907E-2"/>
    <n v="6.9717556238174438E-2"/>
    <n v="5.2575744688510895E-2"/>
    <n v="5.4190512746572495E-2"/>
    <n v="4.4840604066848755E-2"/>
  </r>
  <r>
    <x v="55"/>
    <x v="14"/>
    <s v="NOR"/>
    <n v="142"/>
    <n v="2747"/>
    <n v="2863.16"/>
    <n v="10.318377905100084"/>
    <n v="15.48"/>
    <n v="5633"/>
    <n v="0.18675661281732647"/>
    <n v="7.5356411120490785"/>
    <n v="-74"/>
    <n v="1379"/>
    <n v="1048"/>
    <n v="477.81670000000003"/>
    <n v="4280.7079999999996"/>
    <n v="5.79"/>
    <n v="5.68"/>
    <n v="4.90992819450471"/>
    <n v="5.7"/>
    <n v="1.8209131391169047"/>
    <n v="0.30740000000000001"/>
    <n v="378.1"/>
    <n v="486"/>
    <n v="4.93"/>
    <n v="4675.7"/>
    <n v="972.45"/>
    <m/>
    <m/>
    <n v="6744.60205078125"/>
    <n v="8.4804000854492188"/>
    <n v="90.516098022460938"/>
    <n v="22.627986907958984"/>
    <n v="0"/>
    <n v="0"/>
    <n v="0"/>
    <n v="0"/>
    <s v="FLOAT"/>
    <s v="HYBRID"/>
    <n v="0"/>
    <n v="-3.7153415381908417E-2"/>
    <n v="0.12456618249416351"/>
    <n v="9.072430431842804E-2"/>
    <n v="3.9999999105930328E-2"/>
    <m/>
    <m/>
    <n v="4.8420194536447525E-2"/>
    <n v="7.6145991683006287E-2"/>
    <n v="7.2629265487194061E-2"/>
    <n v="-8.521067351102829E-2"/>
    <n v="5.2572708576917648E-2"/>
    <m/>
    <m/>
    <m/>
    <n v="5.6800000369548798E-2"/>
    <n v="4.8092953860759735E-2"/>
    <n v="0.10031430423259735"/>
    <n v="0.10859429836273193"/>
    <n v="6.5362155437469482E-2"/>
  </r>
  <r>
    <x v="56"/>
    <x v="14"/>
    <s v="NOR"/>
    <n v="142"/>
    <n v="2763"/>
    <n v="2889.27"/>
    <n v="10.411946557166555"/>
    <n v="15.45"/>
    <n v="4646"/>
    <n v="0.17154541541110632"/>
    <n v="6.3808722474149624"/>
    <n v="-4"/>
    <n v="1093"/>
    <n v="812"/>
    <n v="535.35"/>
    <n v="4050.7809999999999"/>
    <n v="5.33"/>
    <n v="5.34"/>
    <n v="4.5339641392438725"/>
    <n v="8.6999999999999993"/>
    <n v="1.6524491657277744"/>
    <n v="0.34670000000000001"/>
    <n v="371.3"/>
    <n v="445"/>
    <n v="3.9649999999999999"/>
    <n v="4229.3"/>
    <n v="1037.913"/>
    <m/>
    <m/>
    <n v="5500.70849609375"/>
    <n v="8.4245443344116211"/>
    <n v="79.756637573242188"/>
    <n v="18.145599365234375"/>
    <n v="0"/>
    <n v="0"/>
    <n v="0"/>
    <n v="0"/>
    <s v="FLOAT"/>
    <s v="HYBRID"/>
    <n v="0"/>
    <n v="-4.403366893529892E-2"/>
    <n v="-3.2743960618972778E-3"/>
    <n v="9.4690628349781036E-2"/>
    <n v="3.8300000131130219E-2"/>
    <m/>
    <m/>
    <n v="-7.6573394238948822E-2"/>
    <n v="7.3298998177051544E-2"/>
    <n v="7.9377174377441406E-2"/>
    <n v="-9.1013535857200623E-2"/>
    <n v="5.1470588892698288E-2"/>
    <m/>
    <m/>
    <m/>
    <n v="5.3399998694658279E-2"/>
    <n v="4.6786069869995117E-2"/>
    <n v="8.2203112542629242E-3"/>
    <n v="-7.4706226587295532E-3"/>
    <n v="6.6495314240455627E-2"/>
  </r>
  <r>
    <x v="57"/>
    <x v="14"/>
    <s v="NOR"/>
    <n v="142"/>
    <n v="2775"/>
    <n v="2985.57"/>
    <n v="10.761317351136544"/>
    <n v="16.07"/>
    <n v="4218"/>
    <n v="0.16239924134660977"/>
    <n v="5.7711896821023982"/>
    <n v="-51"/>
    <n v="977"/>
    <n v="685"/>
    <n v="484.25"/>
    <n v="3819.54"/>
    <n v="4.58"/>
    <n v="5.25"/>
    <n v="4.4326246098288147"/>
    <n v="8.9"/>
    <n v="1.4941788722570948"/>
    <n v="0.37180000000000002"/>
    <n v="362.5"/>
    <n v="395"/>
    <n v="3.758"/>
    <n v="3906.9"/>
    <n v="1092.5551"/>
    <m/>
    <m/>
    <n v="4787.81689453125"/>
    <n v="8.1170015335083008"/>
    <n v="78.820442199707031"/>
    <n v="16.673299789428711"/>
    <n v="0"/>
    <n v="0"/>
    <n v="0"/>
    <n v="0"/>
    <s v="FLOAT"/>
    <s v="HYBRID"/>
    <n v="0"/>
    <n v="2.6901686564087868E-2"/>
    <n v="5.6300222873687744E-2"/>
    <n v="1.4822337776422501E-2"/>
    <n v="3.0799999833106995E-2"/>
    <m/>
    <m/>
    <n v="-2.2351322695612907E-2"/>
    <n v="7.8651547431945801E-2"/>
    <n v="8.0449707806110382E-2"/>
    <n v="-2.4568904191255569E-2"/>
    <n v="5.16224205493927E-2"/>
    <m/>
    <m/>
    <m/>
    <n v="5.2499998360872269E-2"/>
    <n v="5.0354115664958954E-2"/>
    <n v="4.6245366334915161E-2"/>
    <n v="5.303562805056572E-2"/>
    <n v="2.2811168804764748E-2"/>
  </r>
  <r>
    <x v="58"/>
    <x v="14"/>
    <s v="NOR"/>
    <n v="142"/>
    <n v="2785"/>
    <n v="3105.9"/>
    <n v="11.197390313395944"/>
    <n v="16.579999999999998"/>
    <n v="4221"/>
    <n v="0.18787017294479982"/>
    <n v="5.3787452441980257"/>
    <n v="-119"/>
    <n v="1023"/>
    <n v="683"/>
    <n v="421.7167"/>
    <n v="3487.5"/>
    <n v="5.5"/>
    <n v="5.26"/>
    <n v="4.5739960527973338"/>
    <n v="7.9"/>
    <n v="1.4185310370728039"/>
    <n v="0.38729999999999998"/>
    <n v="363.3"/>
    <n v="397"/>
    <n v="3.75"/>
    <n v="3771.4"/>
    <n v="1107.95"/>
    <m/>
    <m/>
    <n v="4306.68798828125"/>
    <n v="8.6641225814819336"/>
    <n v="76.832626342773438"/>
    <n v="16.48558235168457"/>
    <n v="0"/>
    <n v="0"/>
    <n v="1"/>
    <n v="1"/>
    <s v="PEG"/>
    <s v="HYBRID"/>
    <n v="0"/>
    <n v="0.10436251759529114"/>
    <n v="0.11234396696090698"/>
    <n v="8.4604769945144653E-2"/>
    <n v="3.9999999105930328E-2"/>
    <m/>
    <m/>
    <n v="3.1895358115434647E-2"/>
    <n v="8.0448612570762634E-2"/>
    <n v="7.7961988747119904E-2"/>
    <n v="3.6761730909347534E-2"/>
    <n v="6.5601140260696411E-2"/>
    <m/>
    <m/>
    <m/>
    <n v="5.260000005364418E-2"/>
    <n v="6.8012751638889313E-2"/>
    <n v="9.9969632923603058E-2"/>
    <n v="0.11141456663608551"/>
    <n v="6.2302384525537491E-2"/>
  </r>
  <r>
    <x v="59"/>
    <x v="14"/>
    <s v="NOR"/>
    <n v="142"/>
    <n v="2795"/>
    <n v="3387.39"/>
    <n v="12.214142336562922"/>
    <n v="17.45"/>
    <n v="4345"/>
    <n v="0.19493670886075951"/>
    <n v="5.1407124284228622"/>
    <n v="-41"/>
    <n v="1073"/>
    <n v="752"/>
    <n v="387.95"/>
    <n v="3475.7579999999998"/>
    <n v="5.54"/>
    <n v="5.36"/>
    <n v="4.676455356018085"/>
    <n v="7"/>
    <n v="1.3911690541338051"/>
    <n v="0.3634"/>
    <n v="350.8"/>
    <n v="387"/>
    <n v="3.73"/>
    <n v="3749.6"/>
    <n v="1113.6189999999999"/>
    <m/>
    <m/>
    <n v="4204.00830078125"/>
    <n v="9.344517707824707"/>
    <n v="76.744781494140625"/>
    <n v="16.440713882446289"/>
    <n v="0"/>
    <n v="0"/>
    <n v="1"/>
    <n v="1"/>
    <s v="PEG"/>
    <s v="HYBRID"/>
    <n v="0.70833349000000001"/>
    <n v="8.3056457340717316E-2"/>
    <n v="9.8919257521629333E-2"/>
    <n v="5.670691654086113E-2"/>
    <n v="3.9200000464916229E-2"/>
    <m/>
    <m/>
    <n v="2.2400524467229843E-2"/>
    <n v="7.6518729329109192E-2"/>
    <n v="7.4842222034931183E-2"/>
    <n v="-4.3590331915766001E-4"/>
    <n v="8.3432652056217194E-2"/>
    <m/>
    <m/>
    <m/>
    <n v="5.3599998354911804E-2"/>
    <n v="8.3396285772323608E-2"/>
    <n v="8.6065761744976044E-2"/>
    <n v="9.707215428352356E-2"/>
    <n v="4.795345664024353E-2"/>
  </r>
  <r>
    <x v="60"/>
    <x v="14"/>
    <s v="NOR"/>
    <n v="142"/>
    <n v="2807"/>
    <n v="3627.1"/>
    <n v="13.080754080127079"/>
    <n v="18.14"/>
    <n v="4377"/>
    <n v="0.22960932145305005"/>
    <n v="4.9978042509221705"/>
    <n v="-68"/>
    <n v="1065"/>
    <n v="684"/>
    <n v="371.35829999999999"/>
    <n v="3464.9580000000001"/>
    <n v="4.5"/>
    <n v="5.05"/>
    <n v="4.4231065324804391"/>
    <n v="7"/>
    <n v="1.3632705617254137"/>
    <n v="0.35759999999999997"/>
    <n v="355.8"/>
    <n v="376"/>
    <n v="3.74"/>
    <n v="3639"/>
    <n v="1129.9259999999999"/>
    <m/>
    <m/>
    <n v="3799.156005859375"/>
    <n v="9.8856210708618164"/>
    <n v="74.651664733886719"/>
    <n v="15.412510871887207"/>
    <n v="0"/>
    <n v="0"/>
    <n v="1"/>
    <n v="1"/>
    <s v="PEG"/>
    <s v="HYBRID"/>
    <n v="-1.7212502999999999"/>
    <n v="-5.8778095990419388E-2"/>
    <n v="1.9961968064308167E-2"/>
    <n v="9.857284277677536E-2"/>
    <n v="3.2499998807907104E-2"/>
    <m/>
    <m/>
    <n v="-5.4175592958927155E-2"/>
    <n v="7.4137561023235321E-2"/>
    <n v="7.8384064137935638E-2"/>
    <n v="-0.13148370385169983"/>
    <n v="8.0263160169124603E-2"/>
    <m/>
    <m/>
    <m/>
    <n v="5.0500001758337021E-2"/>
    <n v="6.9709859788417816E-2"/>
    <n v="2.3694101721048355E-2"/>
    <n v="1.1521228589117527E-2"/>
    <n v="6.5536424517631531E-2"/>
  </r>
  <r>
    <x v="61"/>
    <x v="14"/>
    <s v="NOR"/>
    <n v="142"/>
    <n v="2824"/>
    <n v="3323.46"/>
    <n v="11.981604251635408"/>
    <n v="17.559999999999999"/>
    <n v="3842"/>
    <n v="0.19286829776158251"/>
    <n v="4.7310128235756626"/>
    <n v="-117"/>
    <n v="861"/>
    <n v="467"/>
    <n v="365.38330000000002"/>
    <n v="3414.375"/>
    <n v="4.83"/>
    <n v="5.01"/>
    <n v="4.5238861749926516"/>
    <n v="10.199999999999999"/>
    <n v="1.3144482000107296"/>
    <n v="0.39510000000000001"/>
    <n v="330.3"/>
    <n v="374"/>
    <n v="5.4329999999999998"/>
    <n v="3503.4"/>
    <n v="1140.7841000000001"/>
    <m/>
    <m/>
    <n v="3655.404296875"/>
    <n v="8.9927310943603516"/>
    <n v="76.383766174316406"/>
    <n v="19.602920532226563"/>
    <n v="1"/>
    <n v="1"/>
    <n v="1"/>
    <n v="1"/>
    <s v="PEG"/>
    <s v="HYBRID"/>
    <n v="-0.82041668999999995"/>
    <n v="-0.12324565649032593"/>
    <n v="0.10041971504688263"/>
    <n v="-1.460155937820673E-2"/>
    <n v="3.3300001174211502E-2"/>
    <m/>
    <m/>
    <n v="2.2784873843193054E-2"/>
    <n v="7.7634841203689575E-2"/>
    <n v="7.5905345380306244E-2"/>
    <n v="-0.16666671633720398"/>
    <n v="5.238095298409462E-2"/>
    <m/>
    <m/>
    <m/>
    <n v="5.0099998712539673E-2"/>
    <n v="4.3650791049003601E-2"/>
    <n v="6.1888538300991058E-2"/>
    <n v="7.8598320484161377E-2"/>
    <n v="9.3492213636636734E-3"/>
  </r>
  <r>
    <x v="62"/>
    <x v="14"/>
    <s v="NOR"/>
    <n v="142"/>
    <n v="2842"/>
    <n v="3466.56"/>
    <n v="12.502329685534352"/>
    <n v="17.489999999999998"/>
    <n v="3862"/>
    <n v="0.16804764370792336"/>
    <n v="4.6310213433429803"/>
    <n v="55"/>
    <n v="690"/>
    <n v="569"/>
    <n v="394.875"/>
    <n v="3237.1329999999998"/>
    <n v="4.63"/>
    <n v="5.0199999999999996"/>
    <n v="4.5261257226040339"/>
    <n v="10.6"/>
    <n v="1.2935243307044364"/>
    <n v="0.39510000000000001"/>
    <n v="317.10000000000002"/>
    <n v="361"/>
    <n v="5.95"/>
    <n v="3497.5"/>
    <n v="1126.4690000000001"/>
    <m/>
    <m/>
    <n v="3367.900634765625"/>
    <n v="10.320901870727539"/>
    <n v="76.808570861816406"/>
    <n v="18.786266326904297"/>
    <n v="0"/>
    <n v="0"/>
    <n v="0"/>
    <n v="0"/>
    <s v="FLOAT"/>
    <s v="HYBRID"/>
    <n v="0"/>
    <n v="2.9523812234401703E-2"/>
    <n v="7.6400943100452423E-2"/>
    <n v="0.13267989456653595"/>
    <n v="3.2099999487400055E-2"/>
    <m/>
    <m/>
    <n v="4.9514911370351911E-4"/>
    <n v="7.5905792415142059E-2"/>
    <n v="7.5868226587772369E-2"/>
    <n v="-1.3333329930901527E-2"/>
    <n v="4.9090910702943802E-2"/>
    <m/>
    <m/>
    <m/>
    <n v="5.0200000405311584E-2"/>
    <n v="4.8436366021633148E-2"/>
    <n v="7.4968300759792328E-2"/>
    <n v="7.2613708674907684E-2"/>
    <n v="8.2389950752258301E-2"/>
  </r>
  <r>
    <x v="63"/>
    <x v="14"/>
    <s v="NOR"/>
    <n v="142"/>
    <n v="2858"/>
    <n v="3533.55"/>
    <n v="12.741734254238926"/>
    <n v="17.66"/>
    <n v="3866"/>
    <n v="0.16916709777547853"/>
    <n v="4.5642128764618537"/>
    <n v="86"/>
    <n v="665"/>
    <n v="558"/>
    <n v="375.7167"/>
    <n v="3177.183"/>
    <n v="3.67"/>
    <n v="4.95"/>
    <n v="4.5952717551054683"/>
    <n v="10.8"/>
    <n v="1.2666988572348294"/>
    <n v="0.40429999999999999"/>
    <n v="258.5"/>
    <n v="309"/>
    <n v="3.92"/>
    <n v="3370.7"/>
    <n v="1131.095"/>
    <m/>
    <m/>
    <n v="3235.883544921875"/>
    <n v="10.607086181640625"/>
    <n v="77.603515625"/>
    <n v="19.515274047851563"/>
    <n v="0"/>
    <n v="0"/>
    <n v="0"/>
    <n v="0"/>
    <s v="FLOAT"/>
    <s v="HYBRID"/>
    <n v="0"/>
    <n v="0.22137600183486938"/>
    <n v="9.0414956212043762E-2"/>
    <n v="2.0800460129976273E-2"/>
    <n v="2.669999934732914E-2"/>
    <m/>
    <m/>
    <n v="1.52757428586483E-2"/>
    <n v="7.513921707868576E-2"/>
    <n v="7.4008680880069733E-2"/>
    <n v="0.14864872395992279"/>
    <n v="6.25E-2"/>
    <m/>
    <m/>
    <m/>
    <n v="4.9499999731779099E-2"/>
    <n v="7.1790546178817749E-2"/>
    <n v="8.3376377820968628E-2"/>
    <n v="0.10215865075588226"/>
    <n v="2.3750230669975281E-2"/>
  </r>
  <r>
    <x v="64"/>
    <x v="14"/>
    <s v="NOR"/>
    <n v="142"/>
    <n v="2874"/>
    <n v="3638.02"/>
    <n v="13.121133104129479"/>
    <n v="17.989999999999998"/>
    <n v="4068"/>
    <n v="0.18952802359882007"/>
    <n v="4.5752738809123725"/>
    <n v="60"/>
    <n v="737"/>
    <n v="578"/>
    <n v="390.875"/>
    <n v="3043.8580000000002"/>
    <n v="3.5"/>
    <n v="4.67"/>
    <n v="4.3265260417395686"/>
    <n v="10.3"/>
    <n v="1.2607972530715159"/>
    <n v="0.37509999999999999"/>
    <n v="277.8"/>
    <n v="302"/>
    <n v="4.0449999999999999"/>
    <n v="3381.7"/>
    <n v="1136.126"/>
    <m/>
    <m/>
    <n v="3095.0654296875"/>
    <n v="11.419095039367676"/>
    <n v="79.458389282226563"/>
    <n v="19.015779495239258"/>
    <n v="0"/>
    <n v="0"/>
    <n v="0"/>
    <n v="0"/>
    <s v="FLOAT"/>
    <s v="HYBRID"/>
    <n v="0"/>
    <n v="0.1166360080242157"/>
    <n v="1.4090403914451599E-2"/>
    <n v="0.12095054984092712"/>
    <n v="2.500000037252903E-2"/>
    <m/>
    <m/>
    <n v="-5.8481872081756592E-2"/>
    <n v="7.2572275996208191E-2"/>
    <n v="7.708006352186203E-2"/>
    <n v="5.8823514729738235E-2"/>
    <n v="5.2857141941785812E-2"/>
    <m/>
    <m/>
    <m/>
    <n v="4.6700000762939453E-2"/>
    <n v="5.5966384708881378E-2"/>
    <n v="3.4218717366456985E-2"/>
    <n v="2.3094054311513901E-2"/>
    <n v="7.2975277900695801E-2"/>
  </r>
  <r>
    <x v="65"/>
    <x v="14"/>
    <s v="NOR"/>
    <n v="142"/>
    <n v="2889"/>
    <n v="3799.63"/>
    <n v="13.707038891494223"/>
    <n v="18.64"/>
    <n v="4362"/>
    <n v="0.21160018340210912"/>
    <n v="4.6761502415011034"/>
    <n v="22"/>
    <n v="825"/>
    <n v="605"/>
    <n v="399.08330000000001"/>
    <n v="3086.2420000000002"/>
    <n v="3.5"/>
    <n v="4.4400000000000004"/>
    <n v="4.3172879078426156"/>
    <n v="9.9"/>
    <n v="1.2817211223778091"/>
    <n v="0.35589999999999999"/>
    <n v="292.7"/>
    <n v="341"/>
    <n v="4.0579999999999998"/>
    <n v="3389.8"/>
    <n v="1141.347"/>
    <m/>
    <m/>
    <n v="3136.137451171875"/>
    <n v="11.671087265014648"/>
    <n v="84.267692565917969"/>
    <n v="22.085721969604492"/>
    <n v="0"/>
    <n v="0"/>
    <n v="0"/>
    <n v="0"/>
    <s v="FLOAT"/>
    <s v="HYBRID"/>
    <n v="0"/>
    <n v="0.31999999284744263"/>
    <n v="7.4180655181407928E-2"/>
    <n v="3.0278714373707771E-2"/>
    <n v="2.500000037252903E-2"/>
    <m/>
    <m/>
    <n v="-2.135660732164979E-3"/>
    <n v="7.6316319406032562E-2"/>
    <n v="7.6479651033878326E-2"/>
    <n v="0.24999998509883881"/>
    <n v="5.9756096452474594E-2"/>
    <m/>
    <m/>
    <m/>
    <n v="4.439999908208847E-2"/>
    <n v="7.4695117771625519E-2"/>
    <n v="8.2340925931930542E-2"/>
    <n v="9.6876375377178192E-2"/>
    <n v="2.7639357373118401E-2"/>
  </r>
  <r>
    <x v="66"/>
    <x v="14"/>
    <s v="NOR"/>
    <n v="142"/>
    <n v="2904"/>
    <n v="4035.13"/>
    <n v="14.564324515301479"/>
    <n v="19.36"/>
    <n v="4850"/>
    <n v="0.22288659793814433"/>
    <n v="4.7978212904568069"/>
    <n v="90"/>
    <n v="927"/>
    <n v="685"/>
    <n v="441.14170000000001"/>
    <n v="3091.567"/>
    <n v="3.54"/>
    <n v="4.5199999999999996"/>
    <n v="4.7229259689542706"/>
    <n v="8.6999999999999993"/>
    <n v="1.3396641450721594"/>
    <n v="0.3201"/>
    <n v="349.9"/>
    <n v="384"/>
    <n v="4.0730000000000004"/>
    <n v="3350.9"/>
    <n v="1153.278"/>
    <m/>
    <m/>
    <n v="3103.866455078125"/>
    <n v="13.493332862854004"/>
    <n v="87.088417053222656"/>
    <n v="16.676942825317383"/>
    <n v="0"/>
    <n v="0"/>
    <n v="0"/>
    <n v="0"/>
    <s v="FLOAT"/>
    <s v="HYBRID"/>
    <n v="0"/>
    <n v="0.35317069292068481"/>
    <n v="0.17120233178138733"/>
    <n v="3.1275659799575806E-2"/>
    <n v="2.5399999693036079E-2"/>
    <m/>
    <m/>
    <n v="9.3957088887691498E-2"/>
    <n v="7.7245235443115234E-2"/>
    <n v="7.0610843598842621E-2"/>
    <n v="0.27999997138977051"/>
    <n v="5.9999998658895493E-2"/>
    <m/>
    <m/>
    <m/>
    <n v="4.5200001448392868E-2"/>
    <n v="7.6799996197223663E-2"/>
    <n v="0.15875114500522614"/>
    <n v="0.18911781907081604"/>
    <n v="2.8337828814983368E-2"/>
  </r>
  <r>
    <x v="67"/>
    <x v="14"/>
    <s v="NOR"/>
    <n v="142"/>
    <n v="2919"/>
    <n v="4193.04"/>
    <n v="15.136087395782134"/>
    <n v="20.22"/>
    <n v="5581"/>
    <n v="0.25335961297258558"/>
    <n v="5.1393851078887982"/>
    <n v="72"/>
    <n v="1293"/>
    <n v="823"/>
    <n v="488.80829999999997"/>
    <n v="3149.5830000000001"/>
    <n v="4"/>
    <n v="4.46"/>
    <n v="4.9323236706185343"/>
    <n v="7.3"/>
    <n v="1.4534041525832917"/>
    <n v="0.2802"/>
    <n v="413.2"/>
    <n v="422"/>
    <n v="4.0010000000000003"/>
    <n v="3475.4"/>
    <n v="1172.9069999999999"/>
    <m/>
    <m/>
    <n v="3250.552001953125"/>
    <n v="13.715644836425781"/>
    <n v="84.724189758300781"/>
    <n v="13.384379386901855"/>
    <n v="0"/>
    <n v="0"/>
    <n v="0"/>
    <n v="0"/>
    <s v="FLOAT"/>
    <s v="HYBRID"/>
    <n v="0"/>
    <n v="0.12493059039115906"/>
    <n v="0.11704424023628235"/>
    <n v="8.8262766599655151E-2"/>
    <n v="2.9999999329447746E-2"/>
    <m/>
    <m/>
    <n v="4.4334765523672104E-2"/>
    <n v="7.2709478437900543E-2"/>
    <n v="6.9622769951820374E-2"/>
    <n v="3.9930585771799088E-2"/>
    <n v="6.6929131746292114E-2"/>
    <m/>
    <m/>
    <m/>
    <n v="4.4599998742341995E-2"/>
    <n v="6.9601647555828094E-2"/>
    <n v="0.10821251571178436"/>
    <n v="0.11790823191404343"/>
    <n v="5.9131383895874023E-2"/>
  </r>
  <r>
    <x v="68"/>
    <x v="14"/>
    <s v="NOR"/>
    <n v="142"/>
    <n v="2936"/>
    <n v="4262.21"/>
    <n v="15.386867780893475"/>
    <n v="20.37"/>
    <n v="5827"/>
    <n v="0.25278874206281104"/>
    <n v="5.3092821362487701"/>
    <n v="86"/>
    <n v="1193"/>
    <n v="787"/>
    <n v="563.85"/>
    <n v="3365.9169999999999"/>
    <n v="3.5"/>
    <n v="4.33"/>
    <n v="4.7763951681760286"/>
    <n v="6.8"/>
    <n v="1.557486989645366"/>
    <n v="0.25669999999999998"/>
    <n v="473.5"/>
    <n v="472"/>
    <n v="4.2779999999999996"/>
    <n v="3502.8"/>
    <n v="1197.771"/>
    <m/>
    <m/>
    <n v="3335.629638671875"/>
    <n v="12.736995697021484"/>
    <n v="81.690139770507813"/>
    <n v="16.935934066772461"/>
    <n v="0"/>
    <n v="0"/>
    <n v="0"/>
    <n v="0"/>
    <s v="FLOAT"/>
    <s v="HYBRID"/>
    <n v="0"/>
    <n v="1.714663952589035E-2"/>
    <n v="3.9347358047962189E-2"/>
    <n v="7.0064589381217957E-2"/>
    <n v="2.500000037252903E-2"/>
    <m/>
    <m/>
    <n v="-3.1611897051334381E-2"/>
    <n v="7.095925509929657E-2"/>
    <n v="7.3275640606880188E-2"/>
    <n v="-3.0884856358170509E-2"/>
    <n v="5.398230254650116E-2"/>
    <m/>
    <m/>
    <m/>
    <n v="4.3299999088048935E-2"/>
    <n v="5.2315067499876022E-2"/>
    <n v="3.8907840847969055E-2"/>
    <n v="3.7342581897974014E-2"/>
    <n v="4.7532293945550919E-2"/>
  </r>
  <r>
    <x v="69"/>
    <x v="14"/>
    <s v="NOR"/>
    <n v="142"/>
    <n v="2954"/>
    <n v="4440.63"/>
    <n v="16.031702346941923"/>
    <n v="21.46"/>
    <n v="6253"/>
    <n v="0.25587717895410206"/>
    <n v="5.376533043307913"/>
    <n v="-30"/>
    <n v="1366"/>
    <n v="808"/>
    <n v="623.29999999999995"/>
    <n v="3429.442"/>
    <n v="3.83"/>
    <n v="4.58"/>
    <n v="5.1671962263622753"/>
    <n v="5.7"/>
    <n v="1.6197220880948535"/>
    <n v="0.24440000000000001"/>
    <n v="532.9"/>
    <n v="567"/>
    <n v="4.4000000000000004"/>
    <n v="3650.3"/>
    <n v="1246.2209"/>
    <m/>
    <m/>
    <n v="3793.288818359375"/>
    <n v="12.639495849609375"/>
    <n v="90.450019836425781"/>
    <n v="19.161344528198242"/>
    <n v="0"/>
    <n v="0"/>
    <n v="0"/>
    <n v="0"/>
    <s v="FLOAT"/>
    <s v="HYBRID"/>
    <m/>
    <n v="3.7782493978738785E-2"/>
    <n v="0.1564767062664032"/>
    <n v="-0.12682533264160156"/>
    <n v="2.630000002682209E-2"/>
    <m/>
    <m/>
    <n v="8.1818945705890656E-2"/>
    <n v="7.4657760560512543E-2"/>
    <n v="6.9011323153972626E-2"/>
    <n v="-2.2394496947526932E-2"/>
    <n v="5.9130433946847916E-2"/>
    <m/>
    <m/>
    <m/>
    <n v="4.5800000429153442E-2"/>
    <n v="5.7806238532066345E-2"/>
    <n v="0.11737115681171417"/>
    <n v="0.14583443105220795"/>
    <n v="-5.0262667238712311E-2"/>
  </r>
  <r>
    <x v="70"/>
    <x v="14"/>
    <s v="NOR"/>
    <n v="142"/>
    <n v="2973"/>
    <n v="4038.09"/>
    <n v="14.57098602941355"/>
    <n v="20.59"/>
    <m/>
    <m/>
    <n v="6.2738017243339579"/>
    <m/>
    <n v="948"/>
    <n v="612"/>
    <n v="1006.2329999999999"/>
    <n v="3762.7420000000002"/>
    <n v="3.5"/>
    <n v="5.39"/>
    <n v="5.1865123245104492"/>
    <n v="7.195081967213115"/>
    <n v="1.7377541713611231"/>
    <m/>
    <n v="562.4"/>
    <n v="714"/>
    <n v="4.393432336331311"/>
    <n v="3656.7"/>
    <n v="1219.8679999999999"/>
    <m/>
    <m/>
    <n v="3238.8173828125"/>
    <n v="11.746245384216309"/>
    <n v="72.989753723144531"/>
    <n v="18.186435699462891"/>
    <n v="0"/>
    <n v="0"/>
    <n v="1"/>
    <n v="1"/>
    <s v="PEG"/>
    <s v="USA"/>
    <m/>
    <n v="0.15718065202236176"/>
    <n v="7.274802029132843E-2"/>
    <n v="0.13847941160202026"/>
    <n v="2.3299999535083771E-2"/>
    <m/>
    <m/>
    <n v="3.7370335776358843E-3"/>
    <n v="6.9010987877845764E-2"/>
    <n v="6.8754054605960846E-2"/>
    <n v="0.11718065291643143"/>
    <n v="3.9316240698099136E-2"/>
    <m/>
    <m/>
    <m/>
    <n v="5.3899999707937241E-2"/>
    <n v="4.392334446310997E-2"/>
    <n v="8.0066457390785217E-2"/>
    <n v="7.9892091453075409E-2"/>
    <n v="8.0889701843261719E-2"/>
  </r>
  <r>
    <x v="71"/>
    <x v="14"/>
    <s v="NOR"/>
    <n v="142"/>
    <n v="2990"/>
    <n v="4112.47"/>
    <n v="14.840111199541207"/>
    <n v="20.56"/>
    <m/>
    <m/>
    <n v="7.3537981988825578"/>
    <m/>
    <n v="1125"/>
    <n v="575"/>
    <n v="2190.5970000000002"/>
    <n v="4806.95"/>
    <n v="3"/>
    <n v="3.67"/>
    <n v="5.5204848620578639"/>
    <n v="3.5508196721311478"/>
    <n v="1.8193036107087273"/>
    <m/>
    <n v="940.4"/>
    <n v="1132"/>
    <n v="4.3878724516466283"/>
    <n v="3061.1"/>
    <n v="1169.4079999999999"/>
    <m/>
    <m/>
    <n v="3977.26953125"/>
    <n v="10.218009948730469"/>
    <n v="50.716114044189453"/>
    <n v="17.440877914428711"/>
    <n v="0"/>
    <n v="0"/>
    <n v="1"/>
    <n v="1"/>
    <s v="PEG"/>
    <s v="USA"/>
    <m/>
    <n v="0.21721936762332916"/>
    <n v="0.12869253754615784"/>
    <n v="0.16395454108715057"/>
    <n v="1.9999999552965164E-2"/>
    <m/>
    <m/>
    <n v="6.4392045140266418E-2"/>
    <n v="6.4300484955310822E-2"/>
    <n v="6.0410529375076294E-2"/>
    <n v="0.18217663466930389"/>
    <n v="2.7702704071998596E-2"/>
    <m/>
    <m/>
    <m/>
    <n v="3.6699999123811722E-2"/>
    <n v="3.2749488949775696E-2"/>
    <n v="0.12848542630672455"/>
    <n v="0.1373526006937027"/>
    <n v="9.197726845741272E-2"/>
  </r>
  <r>
    <x v="72"/>
    <x v="14"/>
    <s v="NOR"/>
    <n v="142"/>
    <n v="3009"/>
    <n v="3927.7"/>
    <n v="14.170885243359331"/>
    <n v="20.27"/>
    <m/>
    <m/>
    <n v="7.7953534965472482"/>
    <m/>
    <n v="944"/>
    <n v="492"/>
    <n v="2592.9349999999999"/>
    <n v="6043.0829999999996"/>
    <n v="3"/>
    <n v="3.54"/>
    <n v="5.1781140209677643"/>
    <m/>
    <n v="2.0129835291592877"/>
    <m/>
    <n v="1219.7"/>
    <n v="2042"/>
    <n v="4.3805541035023525"/>
    <n v="2755"/>
    <n v="1129.345"/>
    <m/>
    <m/>
    <n v="3436.828857421875"/>
    <n v="8.8778877258300781"/>
    <n v="38.364231109619141"/>
    <n v="16.968490600585938"/>
    <n v="0"/>
    <n v="0"/>
    <n v="1"/>
    <n v="1"/>
    <s v="PEG"/>
    <s v="USA"/>
    <m/>
    <n v="0.2305046021938324"/>
    <n v="-2.2068731486797333E-3"/>
    <n v="2.3012449964880943E-2"/>
    <n v="1.9999999552965164E-2"/>
    <m/>
    <m/>
    <n v="-6.2018156051635742E-2"/>
    <n v="5.9811282902956009E-2"/>
    <n v="6.3765928149223328E-2"/>
    <n v="0.202801913022995"/>
    <n v="2.4260353296995163E-2"/>
    <m/>
    <m/>
    <m/>
    <n v="3.5399999469518661E-2"/>
    <n v="2.918040007352829E-2"/>
    <n v="2.1826857700943947E-2"/>
    <n v="2.1913528442382813E-2"/>
    <n v="2.1506223827600479E-2"/>
  </r>
  <r>
    <x v="73"/>
    <x v="14"/>
    <s v="NOR"/>
    <n v="142"/>
    <n v="3032"/>
    <n v="3820.18"/>
    <n v="13.777343486584693"/>
    <n v="20.14"/>
    <m/>
    <m/>
    <n v="7.986045213274175"/>
    <m/>
    <n v="1008"/>
    <n v="539"/>
    <n v="3309.9850000000001"/>
    <n v="7256.433"/>
    <n v="3"/>
    <n v="3.52"/>
    <n v="5.1016894587293367"/>
    <m/>
    <n v="2.1326251408337336"/>
    <m/>
    <n v="1405.5"/>
    <n v="1896"/>
    <n v="4.3805541035023525"/>
    <n v="2482.1999999999998"/>
    <n v="1084.864"/>
    <m/>
    <m/>
    <n v="2939.49755859375"/>
    <n v="7.6212143898010254"/>
    <n v="29.260152816772461"/>
    <n v="16.992458343505859"/>
    <n v="0"/>
    <n v="0"/>
    <n v="1"/>
    <n v="1"/>
    <s v="PEG"/>
    <s v="USA"/>
    <m/>
    <n v="6.4932219684123993E-2"/>
    <n v="4.9008458852767944E-2"/>
    <n v="5.7219117879867554E-2"/>
    <n v="1.9999999552965164E-2"/>
    <m/>
    <m/>
    <n v="-1.4758280478417873E-2"/>
    <n v="6.3766740262508392E-2"/>
    <n v="6.4721927046775818E-2"/>
    <n v="4.6589028090238571E-2"/>
    <n v="1.6939889639616013E-2"/>
    <m/>
    <m/>
    <m/>
    <n v="3.5199999809265137E-2"/>
    <n v="1.7729101702570915E-2"/>
    <n v="4.7933313995599747E-2"/>
    <n v="5.0682771950960159E-2"/>
    <n v="3.860955685377121E-2"/>
  </r>
  <r>
    <x v="74"/>
    <x v="14"/>
    <s v="NOR"/>
    <n v="142"/>
    <n v="3060"/>
    <n v="3587.54"/>
    <n v="12.931741133681683"/>
    <n v="19.32"/>
    <m/>
    <m/>
    <n v="8.084266932794776"/>
    <m/>
    <n v="722"/>
    <n v="517"/>
    <n v="3904.81"/>
    <n v="8568.2749999999996"/>
    <n v="3"/>
    <n v="3.45"/>
    <n v="5.1520792799854425"/>
    <m/>
    <n v="2.2662159987123753"/>
    <m/>
    <m/>
    <n v="2274"/>
    <n v="4.3805541035023525"/>
    <n v="2300.1999999999998"/>
    <n v="1029.4449"/>
    <m/>
    <m/>
    <n v="2593.6083984375"/>
    <n v="6.6443119049072266"/>
    <n v="24.267234802246094"/>
    <n v="18.757482528686523"/>
    <n v="0"/>
    <n v="0"/>
    <n v="1"/>
    <n v="1"/>
    <s v="PEG"/>
    <s v="USA"/>
    <m/>
    <n v="-2.2723192349076271E-2"/>
    <n v="7.4598118662834167E-2"/>
    <n v="2.1050767973065376E-2"/>
    <n v="1.9999999552965164E-2"/>
    <m/>
    <m/>
    <n v="9.8771192133426666E-3"/>
    <n v="6.4720995724201202E-2"/>
    <n v="6.4087994396686554E-2"/>
    <n v="-4.2395323514938354E-2"/>
    <n v="1.9251337274909019E-2"/>
    <m/>
    <m/>
    <m/>
    <n v="3.4499999135732651E-2"/>
    <n v="1.8435170873999596E-2"/>
    <n v="5.4036412388086319E-2"/>
    <n v="6.4690493047237396E-2"/>
    <n v="2.0525384694337845E-2"/>
  </r>
  <r>
    <x v="75"/>
    <x v="14"/>
    <s v="NOR"/>
    <n v="142"/>
    <n v="3091"/>
    <n v="3979.86"/>
    <n v="14.360277213807128"/>
    <n v="20.260000000000002"/>
    <m/>
    <m/>
    <n v="8.2302721915416281"/>
    <m/>
    <n v="1206"/>
    <n v="326"/>
    <n v="3492.788"/>
    <n v="9049.15"/>
    <n v="3"/>
    <n v="3.42"/>
    <n v="5.6660554567977268"/>
    <m/>
    <n v="2.5398358281023636"/>
    <m/>
    <m/>
    <n v="1224"/>
    <n v="4.7179371692376986"/>
    <n v="2462.6"/>
    <n v="1017.5839999999999"/>
    <m/>
    <m/>
    <n v="3348.44091796875"/>
    <n v="5.8379626274108887"/>
    <n v="21.734586715698242"/>
    <n v="14.781834602355957"/>
    <n v="0"/>
    <n v="0"/>
    <n v="0"/>
    <n v="0"/>
    <s v="FLOAT"/>
    <s v="USA"/>
    <m/>
    <n v="-0.10638986527919769"/>
    <n v="0.16384938359260559"/>
    <n v="7.6740667223930359E-2"/>
    <n v="1.9999999552965164E-2"/>
    <m/>
    <m/>
    <n v="9.9761649966239929E-2"/>
    <n v="6.4087733626365662E-2"/>
    <n v="5.8274202048778534E-2"/>
    <n v="-0.12617596983909607"/>
    <n v="2.1511629223823547E-2"/>
    <m/>
    <m/>
    <m/>
    <n v="3.4200001507997513E-2"/>
    <n v="1.8797378987073898E-2"/>
    <n v="0.11596120148897171"/>
    <n v="0.13900692760944366"/>
    <n v="4.8370331525802612E-2"/>
  </r>
  <r>
    <x v="76"/>
    <x v="14"/>
    <s v="NOR"/>
    <n v="142"/>
    <n v="3127"/>
    <n v="4335.37"/>
    <n v="15.659374950493415"/>
    <n v="20.99"/>
    <n v="10778"/>
    <n v="0.31053998886620893"/>
    <n v="8.4355644341432363"/>
    <n v="-529"/>
    <n v="2197"/>
    <n v="1202"/>
    <n v="2781.8229999999999"/>
    <n v="8887.1910000000007"/>
    <n v="2.5"/>
    <n v="2.96"/>
    <n v="5.507887406743837"/>
    <n v="1.5999999999999996"/>
    <n v="2.8225763184720187"/>
    <m/>
    <m/>
    <n v="2275"/>
    <n v="7"/>
    <n v="3190.4"/>
    <n v="1211.0940000000001"/>
    <m/>
    <m/>
    <n v="4196.16357421875"/>
    <n v="6.099484920501709"/>
    <n v="34.687973022460938"/>
    <n v="18.703102111816406"/>
    <n v="0"/>
    <n v="0"/>
    <n v="0"/>
    <n v="0"/>
    <s v="FLOAT"/>
    <s v="USA"/>
    <m/>
    <n v="-2.6080334559082985E-2"/>
    <n v="3.2085493206977844E-2"/>
    <n v="5.2559472620487213E-2"/>
    <n v="1.4999999664723873E-2"/>
    <m/>
    <m/>
    <n v="-2.7915341779589653E-2"/>
    <n v="6.0000833123922348E-2"/>
    <n v="6.1723876744508743E-2"/>
    <n v="-5.5731497704982758E-2"/>
    <n v="3.128834068775177E-2"/>
    <m/>
    <m/>
    <m/>
    <n v="2.9600000008940697E-2"/>
    <n v="2.9544593766331673E-2"/>
    <n v="2.8832929208874702E-2"/>
    <n v="2.7050044387578964E-2"/>
    <n v="3.377973660826683E-2"/>
  </r>
  <r>
    <x v="77"/>
    <x v="14"/>
    <s v="NOR"/>
    <n v="142"/>
    <n v="3165"/>
    <n v="4864.26"/>
    <n v="17.592341376151357"/>
    <n v="22.74"/>
    <n v="12687"/>
    <n v="0.37211318672657051"/>
    <n v="8.4775962510552141"/>
    <n v="-1225"/>
    <n v="3820"/>
    <n v="1820"/>
    <n v="3410.002"/>
    <n v="9770.241"/>
    <n v="2.5"/>
    <n v="2.5"/>
    <n v="5.7223240905337116"/>
    <n v="1.3777777777777775"/>
    <n v="3.1557486989645342"/>
    <n v="0.53049999999999997"/>
    <m/>
    <n v="2950"/>
    <n v="8"/>
    <n v="4273.3999999999996"/>
    <n v="1476.4"/>
    <m/>
    <m/>
    <n v="5786.509765625"/>
    <n v="5.7098312377929688"/>
    <n v="43.287532806396484"/>
    <n v="18.022113800048828"/>
    <n v="0"/>
    <n v="0"/>
    <n v="0"/>
    <n v="0"/>
    <s v="FLOAT"/>
    <s v="USA"/>
    <m/>
    <n v="9.0979792177677155E-2"/>
    <n v="0.10248415172100067"/>
    <n v="1.9906667992472649E-2"/>
    <n v="1.4999999664723873E-2"/>
    <m/>
    <m/>
    <n v="3.8931425660848618E-2"/>
    <n v="6.3552722334861755E-2"/>
    <n v="6.1171237379312515E-2"/>
    <n v="5.9691451489925385E-2"/>
    <n v="3.3552631735801697E-2"/>
    <m/>
    <m/>
    <m/>
    <n v="2.500000037252903E-2"/>
    <n v="3.5555437207221985E-2"/>
    <n v="7.7832698822021484E-2"/>
    <n v="0.10162583738565445"/>
    <n v="1.7453333362936974E-2"/>
  </r>
  <r>
    <x v="78"/>
    <x v="14"/>
    <s v="NOR"/>
    <n v="142"/>
    <n v="3201"/>
    <n v="5143.8900000000003"/>
    <n v="18.615140004435446"/>
    <n v="22.83"/>
    <n v="13904"/>
    <n v="0.36521864211737631"/>
    <n v="8.4200790279125091"/>
    <n v="-1100.75"/>
    <n v="3722"/>
    <n v="2061"/>
    <n v="3630.663"/>
    <n v="10512.53"/>
    <n v="2.5"/>
    <n v="2.4900000000000002"/>
    <n v="5.6548577187408142"/>
    <n v="1.2"/>
    <n v="3.4111272063951907"/>
    <n v="0.45540000000000003"/>
    <m/>
    <n v="3486"/>
    <n v="9.25"/>
    <n v="5273.7"/>
    <n v="1710.2"/>
    <m/>
    <m/>
    <n v="7430.736328125"/>
    <n v="5.680518627166748"/>
    <n v="51.336639404296875"/>
    <n v="16.461196899414063"/>
    <n v="0"/>
    <n v="0"/>
    <n v="0"/>
    <n v="0"/>
    <s v="FLOAT"/>
    <s v="USA"/>
    <m/>
    <n v="0.1096983402967453"/>
    <n v="5.1196672022342682E-2"/>
    <n v="3.5461824387311935E-2"/>
    <n v="1.4999999664723873E-2"/>
    <m/>
    <m/>
    <n v="-1.1788925155997276E-2"/>
    <n v="6.2985599040985107E-2"/>
    <n v="6.3736990094184875E-2"/>
    <n v="7.5487814843654633E-2"/>
    <n v="2.8108108788728714E-2"/>
    <m/>
    <m/>
    <m/>
    <n v="2.4900000542402267E-2"/>
    <n v="3.0229927971959114E-2"/>
    <n v="4.8405967652797699E-2"/>
    <n v="5.6203082203865051E-2"/>
    <n v="2.5230912491679192E-2"/>
  </r>
  <r>
    <x v="79"/>
    <x v="14"/>
    <s v="NOR"/>
    <n v="142"/>
    <n v="3234"/>
    <n v="5227.2"/>
    <n v="18.9184951086159"/>
    <n v="23.71"/>
    <n v="14917"/>
    <n v="0.37943286183548969"/>
    <n v="8.4305700062011244"/>
    <n v="-1104"/>
    <n v="4221"/>
    <n v="2136"/>
    <n v="3512.9870000000001"/>
    <n v="10759.89"/>
    <n v="2.5"/>
    <n v="2.5"/>
    <n v="5.9885503128368063"/>
    <n v="0.97777777777777775"/>
    <n v="3.5785181608455368"/>
    <n v="0.4168"/>
    <n v="6200"/>
    <n v="4002"/>
    <n v="9.1999999999999993"/>
    <n v="6239.9"/>
    <n v="2001.6"/>
    <m/>
    <m/>
    <n v="8555.0400390625"/>
    <n v="5.6546802520751953"/>
    <n v="57.117607116699219"/>
    <n v="17.699544906616211"/>
    <n v="0"/>
    <n v="0"/>
    <n v="0"/>
    <n v="0"/>
    <s v="FLOAT"/>
    <s v="USA"/>
    <m/>
    <n v="-4.0500286966562271E-2"/>
    <n v="0.12463467568159103"/>
    <n v="2.0034566521644592E-2"/>
    <n v="1.4999999664723873E-2"/>
    <m/>
    <m/>
    <n v="5.900941789150238E-2"/>
    <n v="6.5625257790088654E-2"/>
    <n v="6.1968527734279633E-2"/>
    <n v="-6.9148935377597809E-2"/>
    <n v="3.0285714194178581E-2"/>
    <m/>
    <m/>
    <m/>
    <n v="2.500000037252903E-2"/>
    <n v="2.8191490098834038E-2"/>
    <n v="8.9105978608131409E-2"/>
    <n v="0.1114310696721077"/>
    <n v="1.751728355884552E-2"/>
  </r>
  <r>
    <x v="80"/>
    <x v="14"/>
    <s v="NOR"/>
    <n v="142"/>
    <n v="3265.1260000000002"/>
    <n v="5429.51"/>
    <n v="19.659050508213177"/>
    <n v="24.01"/>
    <n v="16425"/>
    <n v="0.35403348554033487"/>
    <n v="8.8719911203569009"/>
    <n v="339.5"/>
    <n v="4846"/>
    <n v="2789"/>
    <n v="3801.0329999999999"/>
    <n v="11122.08"/>
    <n v="2.5"/>
    <n v="2.58"/>
    <n v="6.1226432260683339"/>
    <n v="1.2"/>
    <n v="3.7861473255002926"/>
    <n v="0.2898"/>
    <n v="4418"/>
    <n v="4739"/>
    <n v="9.6999999999999993"/>
    <n v="7535.5"/>
    <n v="2477.6999999999998"/>
    <m/>
    <m/>
    <n v="10501.45703125"/>
    <n v="5.7171330451965332"/>
    <n v="66.701866149902344"/>
    <n v="18.095329284667969"/>
    <n v="0"/>
    <n v="0"/>
    <n v="0"/>
    <n v="0"/>
    <s v="FLOAT"/>
    <s v="USA"/>
    <n v="0"/>
    <n v="0.18171428143978119"/>
    <n v="8.6195275187492371E-2"/>
    <n v="-9.3654133379459381E-3"/>
    <n v="1.4999999664723873E-2"/>
    <m/>
    <m/>
    <n v="2.239106222987175E-2"/>
    <n v="6.3804209232330322E-2"/>
    <n v="6.2406856566667557E-2"/>
    <n v="0.1485714316368103"/>
    <n v="3.1016042456030846E-2"/>
    <m/>
    <m/>
    <m/>
    <n v="2.5800000876188278E-2"/>
    <n v="3.5624139010906219E-2"/>
    <n v="7.7342085540294647E-2"/>
    <n v="9.3643076717853546E-2"/>
    <n v="2.8172931633889675E-3"/>
  </r>
  <r>
    <x v="81"/>
    <x v="14"/>
    <s v="NOR"/>
    <n v="142"/>
    <n v="3295.8710000000001"/>
    <n v="5670.28"/>
    <n v="20.539087764833965"/>
    <n v="23.81"/>
    <n v="20456"/>
    <n v="0.34781971059835742"/>
    <n v="10.277659395564646"/>
    <n v="572"/>
    <n v="6266"/>
    <n v="4427"/>
    <n v="3661.915"/>
    <n v="11564.67"/>
    <n v="2.5"/>
    <n v="2.74"/>
    <n v="5.9233234886552921"/>
    <n v="1.5"/>
    <n v="4.28563764150437"/>
    <n v="0.24110000000000001"/>
    <n v="5012"/>
    <n v="4597"/>
    <n v="8.8000000000000007"/>
    <n v="8759.2000000000007"/>
    <n v="2902"/>
    <m/>
    <m/>
    <n v="12518.431640625"/>
    <n v="5.4615011215209961"/>
    <n v="68.804603576660156"/>
    <n v="19.190702438354492"/>
    <n v="0"/>
    <n v="0"/>
    <n v="0"/>
    <n v="0"/>
    <s v="FLOAT"/>
    <s v="USA"/>
    <n v="0"/>
    <n v="0.1237768679857254"/>
    <n v="3.2987061887979507E-2"/>
    <n v="6.2402631156146526E-3"/>
    <n v="1.4999999664723873E-2"/>
    <m/>
    <m/>
    <n v="-3.2554585486650467E-2"/>
    <n v="6.5541647374629974E-2"/>
    <n v="6.7747123539447784E-2"/>
    <n v="8.9552268385887146E-2"/>
    <n v="2.9906539246439934E-2"/>
    <m/>
    <m/>
    <m/>
    <n v="2.7400000020861626E-2"/>
    <n v="3.2584737986326218E-2"/>
    <n v="3.5290177911520004E-2"/>
    <n v="3.982250764966011E-2"/>
    <n v="1.0620131157338619E-2"/>
  </r>
  <r>
    <x v="82"/>
    <x v="14"/>
    <s v="NOR"/>
    <n v="142"/>
    <n v="3327.7280000000001"/>
    <n v="5813.92"/>
    <n v="21.064425016195109"/>
    <n v="24.54"/>
    <n v="22564"/>
    <n v="0.34710157773444422"/>
    <n v="11.202923912769091"/>
    <n v="-15.58"/>
    <n v="6239"/>
    <n v="4039"/>
    <n v="4079.13"/>
    <n v="12777.75"/>
    <n v="2.5"/>
    <n v="2.74"/>
    <n v="6.1411194938622398"/>
    <n v="1.6"/>
    <n v="4.8339503192231312"/>
    <n v="0.216"/>
    <n v="4390"/>
    <n v="5022"/>
    <n v="7.79"/>
    <n v="9891"/>
    <n v="3286"/>
    <m/>
    <m/>
    <n v="13348.384765625"/>
    <n v="5.4422836303710938"/>
    <n v="71.818641662597656"/>
    <n v="18.60175895690918"/>
    <n v="0"/>
    <n v="0"/>
    <n v="0"/>
    <n v="0"/>
    <s v="FLOAT"/>
    <s v="USA"/>
    <n v="0"/>
    <n v="-2.0789096131920815E-2"/>
    <n v="0.1085759773850441"/>
    <n v="3.5147860646247864E-2"/>
    <n v="1.4999999664723873E-2"/>
    <m/>
    <m/>
    <n v="3.6769919097423553E-2"/>
    <n v="7.1806058287620544E-2"/>
    <n v="6.9259397685527802E-2"/>
    <n v="-5.0228346139192581E-2"/>
    <n v="2.9857821762561798E-2"/>
    <m/>
    <m/>
    <m/>
    <n v="2.7400000020861626E-2"/>
    <n v="2.8358113020658493E-2"/>
    <n v="8.8705383241176605E-2"/>
    <n v="9.9288545548915863E-2"/>
    <n v="2.5073930621147156E-2"/>
  </r>
  <r>
    <x v="83"/>
    <x v="14"/>
    <s v="NOR"/>
    <n v="142"/>
    <n v="3360.8879999999999"/>
    <n v="5985.19"/>
    <n v="21.691119766892225"/>
    <n v="25.27"/>
    <n v="22884"/>
    <n v="0.35277923439958048"/>
    <n v="11.428793937415044"/>
    <n v="-997.12"/>
    <n v="6514"/>
    <n v="3632"/>
    <n v="3877.5"/>
    <n v="13429.92"/>
    <n v="2.5"/>
    <n v="2.72"/>
    <n v="6.7376789888442534"/>
    <n v="1.9"/>
    <n v="5.1145447717152175"/>
    <n v="0.2382"/>
    <n v="4719"/>
    <n v="4890"/>
    <n v="7.79"/>
    <n v="10846"/>
    <n v="3678"/>
    <m/>
    <m/>
    <n v="15234.513671875"/>
    <n v="5.3814043998718262"/>
    <n v="73.714225769042969"/>
    <n v="18.426118850708008"/>
    <n v="0"/>
    <n v="0"/>
    <n v="0"/>
    <n v="0"/>
    <s v="FLOAT"/>
    <s v="USA"/>
    <n v="0"/>
    <n v="-1.151568628847599E-2"/>
    <n v="0.17049121856689453"/>
    <n v="1.6822956502437592E-2"/>
    <n v="1.4999999664723873E-2"/>
    <m/>
    <m/>
    <n v="9.7141891717910767E-2"/>
    <n v="7.3349319398403168E-2"/>
    <n v="6.6854909062385559E-2"/>
    <n v="-4.3269243091344833E-2"/>
    <n v="3.4010153263807297E-2"/>
    <m/>
    <m/>
    <m/>
    <n v="2.7200000360608101E-2"/>
    <n v="3.2538559287786484E-2"/>
    <n v="0.13567239046096802"/>
    <n v="0.15784060955047607"/>
    <n v="1.591147854924202E-2"/>
  </r>
  <r>
    <x v="84"/>
    <x v="14"/>
    <s v="NOR"/>
    <n v="142"/>
    <n v="3394.2460000000001"/>
    <n v="6225.5"/>
    <n v="22.570644599350548"/>
    <n v="25.78"/>
    <n v="24806"/>
    <n v="0.3684592437313553"/>
    <n v="11.935568307432838"/>
    <n v="-1332.24"/>
    <n v="7277"/>
    <n v="4167"/>
    <n v="3976.3330000000001"/>
    <n v="14231.67"/>
    <n v="2.5"/>
    <n v="2.69"/>
    <n v="5.9630754587573307"/>
    <n v="1.8"/>
    <n v="5.3854820537582446"/>
    <n v="0.24079999999999999"/>
    <n v="5083"/>
    <n v="5223"/>
    <n v="7.93"/>
    <n v="12168.3"/>
    <n v="4155"/>
    <m/>
    <m/>
    <n v="16921.083984375"/>
    <n v="5.3107590675354004"/>
    <n v="76.814460754394531"/>
    <n v="18.827844619750977"/>
    <n v="0"/>
    <n v="0"/>
    <n v="0"/>
    <n v="0"/>
    <s v="FLOAT"/>
    <s v="USA"/>
    <n v="0"/>
    <n v="0.29333731532096863"/>
    <n v="-4.2306922376155853E-2"/>
    <n v="1.0689872317016125E-2"/>
    <n v="1.4999999664723873E-2"/>
    <m/>
    <m/>
    <n v="-0.11496538668870926"/>
    <n v="7.2658464312553406E-2"/>
    <n v="8.2096748054027557E-2"/>
    <n v="0.25628149509429932"/>
    <n v="3.3181816339492798E-2"/>
    <m/>
    <m/>
    <m/>
    <n v="2.6900000870227814E-2"/>
    <n v="4.1685700416564941E-2"/>
    <n v="-1.2215388007462025E-2"/>
    <n v="-1.6999924555420876E-2"/>
    <n v="1.2844935990869999E-2"/>
  </r>
  <r>
    <x v="85"/>
    <x v="14"/>
    <s v="NOR"/>
    <n v="142"/>
    <n v="3427.4090000000001"/>
    <n v="6301.38"/>
    <n v="22.843151768950491"/>
    <n v="26.32"/>
    <n v="26376"/>
    <n v="0.36681073703366696"/>
    <n v="12.037611110445468"/>
    <n v="-947.36"/>
    <n v="7783"/>
    <n v="4528"/>
    <n v="3900.25"/>
    <n v="14521.83"/>
    <n v="3.42"/>
    <n v="2.99"/>
    <n v="7.7180409557269432"/>
    <n v="1.6"/>
    <n v="5.7197274531895452"/>
    <n v="0.26769999999999999"/>
    <n v="5334"/>
    <n v="5552"/>
    <n v="7.64"/>
    <n v="12858.1"/>
    <n v="4784"/>
    <m/>
    <m/>
    <n v="18530.78515625"/>
    <n v="5.407343864440918"/>
    <n v="76.762405395507813"/>
    <n v="15.792266845703125"/>
    <n v="0"/>
    <n v="0"/>
    <n v="0"/>
    <n v="0"/>
    <s v="FLOAT"/>
    <s v="USA"/>
    <n v="0"/>
    <n v="8.7909087538719177E-2"/>
    <n v="0.38328379392623901"/>
    <n v="-8.2633808255195618E-2"/>
    <n v="1.8999999389052391E-2"/>
    <m/>
    <m/>
    <n v="0.29430428147315979"/>
    <n v="8.8979505002498627E-2"/>
    <n v="6.8746976554393768E-2"/>
    <n v="5.1999997347593307E-2"/>
    <n v="3.1726907938718796E-2"/>
    <m/>
    <m/>
    <m/>
    <n v="2.9899999499320984E-2"/>
    <n v="3.3376708626747131E-2"/>
    <n v="0.28887668251991272"/>
    <n v="0.35806119441986084"/>
    <n v="-3.1816903501749039E-2"/>
  </r>
  <r>
    <x v="86"/>
    <x v="14"/>
    <s v="NOR"/>
    <n v="142"/>
    <n v="3459.9920000000002"/>
    <n v="6575.16"/>
    <n v="23.845145976238424"/>
    <n v="26.85"/>
    <n v="29747"/>
    <n v="0.35953205365246915"/>
    <n v="12.49164425643427"/>
    <n v="30.08"/>
    <n v="8653"/>
    <n v="5517"/>
    <n v="3981.9169999999999"/>
    <n v="14974"/>
    <n v="3.5"/>
    <n v="4.3099999999999996"/>
    <n v="7.8504542082499338"/>
    <n v="1.9"/>
    <n v="6.2401416384999155"/>
    <n v="0.2702"/>
    <n v="6956"/>
    <n v="6217"/>
    <n v="7.52"/>
    <n v="13873.3"/>
    <n v="5351"/>
    <m/>
    <m/>
    <n v="19665.71484375"/>
    <n v="5.372380256652832"/>
    <n v="74.743026733398438"/>
    <n v="16.483913421630859"/>
    <n v="0"/>
    <n v="0"/>
    <n v="0"/>
    <n v="0"/>
    <s v="FLOAT"/>
    <s v="USA"/>
    <n v="0"/>
    <n v="0.17781993746757507"/>
    <n v="8.9710414409637451E-2"/>
    <n v="4.1902665048837662E-2"/>
    <n v="2.1400000900030136E-2"/>
    <m/>
    <m/>
    <n v="1.7155909910798073E-2"/>
    <n v="7.2554506361484528E-2"/>
    <n v="7.1330763399600983E-2"/>
    <n v="0.14448660612106323"/>
    <n v="2.881944365799427E-2"/>
    <m/>
    <m/>
    <m/>
    <n v="4.309999942779541E-2"/>
    <n v="3.2983466982841492E-2"/>
    <n v="8.5995756089687347E-2"/>
    <n v="9.804215282201767E-2"/>
    <n v="3.1651332974433899E-2"/>
  </r>
  <r>
    <x v="87"/>
    <x v="14"/>
    <s v="NOR"/>
    <n v="142"/>
    <n v="3491.9380000000001"/>
    <n v="6711.49"/>
    <n v="24.349678806603411"/>
    <n v="27.23"/>
    <n v="31775"/>
    <n v="0.36081825334382378"/>
    <n v="12.835608760971233"/>
    <n v="104.3"/>
    <n v="9103"/>
    <n v="5867"/>
    <n v="4329.1670000000004"/>
    <n v="15828"/>
    <n v="3.5"/>
    <n v="4.57"/>
    <n v="7.9182005234942547"/>
    <n v="2.1"/>
    <n v="6.651644401523682"/>
    <n v="0.26900000000000002"/>
    <n v="7359"/>
    <n v="7375"/>
    <n v="7.45"/>
    <n v="14834.2"/>
    <n v="5870"/>
    <m/>
    <m/>
    <n v="21158.984375"/>
    <n v="5.3067564964294434"/>
    <n v="75.459358215332031"/>
    <n v="17.427556991577148"/>
    <n v="0"/>
    <n v="0"/>
    <n v="1"/>
    <n v="1"/>
    <s v="PEG"/>
    <s v="USA"/>
    <n v="0"/>
    <n v="-0.11735989898443222"/>
    <n v="8.6255311965942383E-2"/>
    <n v="1.4509806409478188E-2"/>
    <n v="2.1600000560283661E-2"/>
    <m/>
    <m/>
    <n v="8.6300782859325409E-3"/>
    <n v="7.762523740530014E-2"/>
    <n v="7.6961055397987366E-2"/>
    <n v="-0.14617934823036194"/>
    <n v="2.8135592117905617E-2"/>
    <m/>
    <m/>
    <m/>
    <n v="4.5699998736381531E-2"/>
    <n v="2.4022748693823814E-2"/>
    <n v="5.7650845497846603E-2"/>
    <n v="6.6625215113162994E-2"/>
    <n v="1.805490255355835E-2"/>
  </r>
  <r>
    <x v="88"/>
    <x v="14"/>
    <s v="NOR"/>
    <n v="142"/>
    <n v="3522.9929999999999"/>
    <n v="6652.33"/>
    <n v="24.133128355544862"/>
    <n v="27.08"/>
    <n v="31919"/>
    <n v="0.37733011685829759"/>
    <n v="13.461624159228519"/>
    <n v="-1129.6999998420001"/>
    <n v="9359"/>
    <n v="5315"/>
    <n v="4318.8329999999996"/>
    <n v="16223.33"/>
    <n v="3.5"/>
    <n v="4.76"/>
    <n v="8.422378679506739"/>
    <n v="3.3"/>
    <n v="7.1044583936906429"/>
    <n v="0.28760000000000002"/>
    <n v="7073"/>
    <n v="7472"/>
    <n v="7.1499999990000003"/>
    <n v="15700.2"/>
    <n v="6365"/>
    <m/>
    <m/>
    <n v="22514.34375"/>
    <n v="5.5225577354431152"/>
    <n v="77.536819458007813"/>
    <n v="17.348850250244141"/>
    <n v="0"/>
    <n v="0"/>
    <n v="1"/>
    <n v="1"/>
    <s v="PEG"/>
    <s v="USA"/>
    <n v="-0.57749998999999996"/>
    <n v="-3.4460250288248062E-2"/>
    <n v="0.1471802294254303"/>
    <n v="5.939178541302681E-2"/>
    <n v="2.1500000730156898E-2"/>
    <m/>
    <m/>
    <n v="6.3673563301563263E-2"/>
    <n v="8.3506658673286438E-2"/>
    <n v="7.8507788479328156E-2"/>
    <n v="-6.2256861478090286E-2"/>
    <n v="3.4309621900320053E-2"/>
    <m/>
    <m/>
    <m/>
    <n v="4.7600001096725464E-2"/>
    <n v="3.2173611223697662E-2"/>
    <n v="0.11340907216072083"/>
    <n v="0.13186357915401459"/>
    <n v="4.0445894002914429E-2"/>
  </r>
  <r>
    <x v="89"/>
    <x v="14"/>
    <s v="NOR"/>
    <n v="142"/>
    <n v="3552.8510000000001"/>
    <n v="6874.48"/>
    <n v="24.945833077217497"/>
    <n v="27.96"/>
    <n v="33946"/>
    <n v="0.35597714016378956"/>
    <n v="13.75628708478186"/>
    <n v="-493.69499993099998"/>
    <n v="9449"/>
    <n v="5789"/>
    <n v="4359.75"/>
    <n v="16899.75"/>
    <n v="3.5"/>
    <n v="4.6100000000000003"/>
    <n v="8.1233990733871764"/>
    <n v="3.2"/>
    <n v="7.4805515317345304"/>
    <n v="0.29270000000000002"/>
    <n v="8087"/>
    <n v="8124"/>
    <n v="7.1549999990000002"/>
    <n v="16954.2"/>
    <n v="6847"/>
    <m/>
    <m/>
    <n v="24231.43359375"/>
    <n v="5.5093121528625488"/>
    <n v="79.498580932617188"/>
    <n v="17.339502334594727"/>
    <n v="0"/>
    <n v="0"/>
    <n v="1"/>
    <n v="1"/>
    <s v="PEG"/>
    <s v="USA"/>
    <n v="0.64875000999999999"/>
    <n v="0.13141898810863495"/>
    <n v="4.8284541815519333E-2"/>
    <n v="5.3563937544822693E-2"/>
    <n v="2.1500000730156898E-2"/>
    <m/>
    <m/>
    <n v="-3.5498280078172684E-2"/>
    <n v="8.3782821893692017E-2"/>
    <n v="8.6866430938243866E-2"/>
    <n v="9.5435731112957001E-2"/>
    <n v="3.3992096781730652E-2"/>
    <m/>
    <m/>
    <m/>
    <n v="4.6100001782178879E-2"/>
    <n v="3.7236157804727554E-2"/>
    <n v="5.1908288151025772E-2"/>
    <n v="5.5702969431877136E-2"/>
    <n v="3.7531968206167221E-2"/>
  </r>
  <r>
    <x v="90"/>
    <x v="14"/>
    <s v="NOR"/>
    <n v="142"/>
    <n v="3581.239"/>
    <n v="7203.72"/>
    <n v="26.150132343847392"/>
    <n v="30.03"/>
    <n v="33058"/>
    <n v="0.28958194688123906"/>
    <n v="13.799855922023216"/>
    <n v="-893.43749987499996"/>
    <n v="10446"/>
    <n v="6291"/>
    <n v="4491.8329999999996"/>
    <n v="17522.5"/>
    <n v="3.5"/>
    <n v="4.58"/>
    <n v="8.6891647887126791"/>
    <n v="2.2999999999999998"/>
    <n v="7.7949460807983222"/>
    <n v="0.29780000000000001"/>
    <n v="9247"/>
    <n v="8574"/>
    <n v="7.1474999989999999"/>
    <n v="20605.5"/>
    <n v="7321"/>
    <m/>
    <m/>
    <n v="26765.810546875"/>
    <n v="5.0485119819641113"/>
    <n v="82.301902770996094"/>
    <n v="19.495439529418945"/>
    <n v="0"/>
    <n v="0"/>
    <n v="1"/>
    <n v="1"/>
    <s v="PEG"/>
    <s v="USA"/>
    <n v="-0.03"/>
    <n v="0.10148824751377106"/>
    <n v="0.16094972193241119"/>
    <n v="4.4059563428163528E-2"/>
    <n v="2.1900000050663948E-2"/>
    <m/>
    <m/>
    <n v="6.9646947085857391E-2"/>
    <n v="9.1302774846553802E-2"/>
    <n v="8.535785973072052E-2"/>
    <n v="6.4334094524383545E-2"/>
    <n v="3.4686345607042313E-2"/>
    <m/>
    <m/>
    <m/>
    <n v="4.5800000429153442E-2"/>
    <n v="3.6917861551046371E-2"/>
    <n v="0.12870033085346222"/>
    <n v="0.15482677519321442"/>
    <n v="3.2979782670736313E-2"/>
  </r>
  <r>
    <x v="91"/>
    <x v="14"/>
    <s v="NOR"/>
    <n v="142"/>
    <n v="3609.8"/>
    <n v="7594.66"/>
    <n v="27.58061563579021"/>
    <n v="31.54"/>
    <n v="36062"/>
    <n v="0.30006655204924854"/>
    <n v="14.155285910044743"/>
    <n v="-1498.3499997899999"/>
    <n v="11543"/>
    <n v="6652"/>
    <n v="4605.75"/>
    <n v="18565.25"/>
    <n v="3.5"/>
    <n v="4.6399999999999997"/>
    <n v="8.8767269011659646"/>
    <n v="1.8"/>
    <n v="8.3094586619453779"/>
    <n v="0.27679999999999999"/>
    <n v="10210"/>
    <n v="9385"/>
    <n v="7.1349999989999997"/>
    <n v="20420.7"/>
    <n v="7945"/>
    <m/>
    <m/>
    <n v="29511.572265625"/>
    <n v="4.9189519882202148"/>
    <n v="89.332244873046875"/>
    <n v="21.401382446289063"/>
    <n v="0"/>
    <n v="0"/>
    <n v="1"/>
    <n v="1"/>
    <s v="PEG"/>
    <s v="USA"/>
    <n v="-0.47249999999999998"/>
    <n v="8.8076531887054443E-2"/>
    <n v="0.11126689612865448"/>
    <n v="2.8320364654064178E-2"/>
    <n v="2.2700000554323196E-2"/>
    <m/>
    <m/>
    <n v="2.1585490554571152E-2"/>
    <n v="8.968140184879303E-2"/>
    <n v="8.7786488234996796E-2"/>
    <n v="5.3390182554721832E-2"/>
    <n v="3.1649831682443619E-2"/>
    <m/>
    <m/>
    <m/>
    <n v="4.6399999409914017E-2"/>
    <n v="3.3339623361825943E-2"/>
    <n v="9.1532036662101746E-2"/>
    <n v="0.10861154645681381"/>
    <n v="2.5510182604193687E-2"/>
  </r>
  <r>
    <x v="92"/>
    <x v="14"/>
    <s v="NOR"/>
    <n v="142"/>
    <n v="3638.9189999999999"/>
    <n v="7746.04"/>
    <n v="28.134751125082005"/>
    <n v="32.25"/>
    <n v="38843"/>
    <n v="0.29176428185258607"/>
    <n v="14.897102691496144"/>
    <n v="-1522.949999787"/>
    <n v="11885"/>
    <n v="6942"/>
    <n v="4892.1670000000004"/>
    <n v="19858.169999999998"/>
    <n v="3.5"/>
    <n v="4.95"/>
    <n v="9.4522906372912665"/>
    <n v="2"/>
    <n v="9.1904072106872636"/>
    <n v="0.26740000000000003"/>
    <n v="11015"/>
    <n v="10544"/>
    <n v="7.1499999990000003"/>
    <n v="22071.1"/>
    <n v="8467"/>
    <m/>
    <m/>
    <n v="31945.341796875"/>
    <n v="5.1089949607849121"/>
    <n v="89.426673889160156"/>
    <n v="19.595558166503906"/>
    <n v="0"/>
    <n v="0"/>
    <n v="1"/>
    <n v="1"/>
    <s v="PEG"/>
    <s v="USA"/>
    <n v="0.27000001000000001"/>
    <n v="-0.19030952453613281"/>
    <n v="0.15595561265945435"/>
    <n v="5.3001385182142258E-2"/>
    <n v="2.3900000378489494E-2"/>
    <m/>
    <m/>
    <n v="6.4839191734790802E-2"/>
    <n v="9.1116428375244141E-2"/>
    <n v="8.5568249225616455E-2"/>
    <n v="-0.21960245072841644"/>
    <n v="3.3333335071802139E-2"/>
    <m/>
    <m/>
    <m/>
    <n v="4.9499999731779099E-2"/>
    <n v="2.6013253256678581E-2"/>
    <n v="0.10271774977445602"/>
    <n v="0.11949923634529114"/>
    <n v="3.8450691848993301E-2"/>
  </r>
  <r>
    <x v="93"/>
    <x v="14"/>
    <s v="NOR"/>
    <n v="142"/>
    <n v="3666.54"/>
    <n v="7981.69"/>
    <n v="28.997263475346426"/>
    <n v="33.11"/>
    <n v="41682"/>
    <n v="0.29499544167746267"/>
    <n v="15.288075678319835"/>
    <n v="-1289.2499998199999"/>
    <n v="13013"/>
    <n v="7664"/>
    <n v="5115.6670000000004"/>
    <n v="21061"/>
    <n v="3.5"/>
    <n v="4.96"/>
    <n v="10.193860840110297"/>
    <n v="2.4"/>
    <n v="9.7875422501207101"/>
    <n v="0.25280000000000002"/>
    <n v="12154"/>
    <n v="11508"/>
    <n v="7.1624999989999996"/>
    <n v="23670"/>
    <n v="9008"/>
    <m/>
    <m/>
    <n v="34368.9375"/>
    <n v="5.3782424926757813"/>
    <n v="89.027137756347656"/>
    <n v="19.247882843017578"/>
    <n v="0"/>
    <n v="0"/>
    <n v="1"/>
    <n v="1"/>
    <s v="PEG"/>
    <s v="USA"/>
    <n v="0.1875"/>
    <n v="0.10737397521734238"/>
    <n v="0.16731745004653931"/>
    <n v="6.7509539425373077E-2"/>
    <n v="2.4399999529123306E-2"/>
    <m/>
    <m/>
    <n v="7.8458234667778015E-2"/>
    <n v="8.8859207928180695E-2"/>
    <n v="8.2394666969776154E-2"/>
    <n v="7.3657490313053131E-2"/>
    <n v="3.7931036204099655E-2"/>
    <m/>
    <m/>
    <m/>
    <n v="4.960000142455101E-2"/>
    <n v="4.0724940598011017E-2"/>
    <n v="0.13779336214065552"/>
    <n v="0.16146694123744965"/>
    <n v="4.5954771339893341E-2"/>
  </r>
  <r>
    <x v="94"/>
    <x v="14"/>
    <s v="NOR"/>
    <n v="142"/>
    <n v="3694.3389999999999"/>
    <n v="8315.9500000000007"/>
    <n v="30.220727405652582"/>
    <n v="34.090000000000003"/>
    <n v="45837"/>
    <n v="0.27879224207517944"/>
    <n v="16.149133488010712"/>
    <n v="-536.999999925"/>
    <n v="14169"/>
    <n v="9219"/>
    <n v="5513"/>
    <n v="22756.42"/>
    <n v="3.5"/>
    <n v="4.9400000000000004"/>
    <n v="10.715675433562419"/>
    <n v="2.1"/>
    <n v="10.502172863351033"/>
    <n v="0.23730000000000001"/>
    <n v="13859"/>
    <n v="12766"/>
    <n v="7.1599999990000001"/>
    <n v="25617.200000000001"/>
    <n v="9632"/>
    <m/>
    <m/>
    <n v="37352.0859375"/>
    <n v="5.3165721893310547"/>
    <n v="89.051536560058594"/>
    <n v="19.544792175292969"/>
    <n v="0"/>
    <n v="0"/>
    <n v="1"/>
    <n v="1"/>
    <s v="PEG"/>
    <s v="USA"/>
    <n v="0.12"/>
    <n v="2.9817616567015648E-2"/>
    <n v="0.13510814309120178"/>
    <n v="3.8236822932958603E-2"/>
    <n v="2.4900000542402267E-2"/>
    <m/>
    <m/>
    <n v="5.1187474280595779E-2"/>
    <n v="8.3920665085315704E-2"/>
    <n v="7.9834155738353729E-2"/>
    <n v="-8.113417774438858E-3"/>
    <n v="3.591836616396904E-2"/>
    <m/>
    <m/>
    <m/>
    <n v="4.9400001764297485E-2"/>
    <n v="3.5626944154500961E-2"/>
    <n v="0.10563282668590546"/>
    <n v="0.12405875325202942"/>
    <n v="3.1568411737680435E-2"/>
  </r>
  <r>
    <x v="95"/>
    <x v="14"/>
    <s v="NOR"/>
    <n v="142"/>
    <n v="3723.1529999999998"/>
    <n v="8689.7900000000009"/>
    <n v="31.589719798099363"/>
    <n v="34.659999999999997"/>
    <n v="50563"/>
    <n v="0.28232106481023672"/>
    <n v="16.835915948736158"/>
    <n v="-1215.49999983"/>
    <n v="15787"/>
    <n v="10309"/>
    <n v="5864.25"/>
    <n v="24824.67"/>
    <n v="4.8166666666666673"/>
    <n v="4.99"/>
    <n v="11.888078608121159"/>
    <n v="1.7"/>
    <n v="11.331616503031274"/>
    <n v="0.22639083915115796"/>
    <n v="15517"/>
    <n v="14429"/>
    <n v="7.1499999990000003"/>
    <n v="27694.2"/>
    <n v="10256"/>
    <m/>
    <m/>
    <n v="40416.62109375"/>
    <n v="5.383366584777832"/>
    <n v="86.038070678710938"/>
    <n v="19.726289749145508"/>
    <n v="0"/>
    <n v="0"/>
    <n v="1"/>
    <n v="1"/>
    <s v="PEG"/>
    <s v="USA"/>
    <n v="0.21375"/>
    <n v="-2.9921719804406166E-2"/>
    <n v="0.19214664399623871"/>
    <n v="3.4422725439071655E-2"/>
    <n v="2.5900000706315041E-2"/>
    <m/>
    <m/>
    <n v="0.10940955579280853"/>
    <n v="8.2737088203430176E-2"/>
    <n v="7.4577584862709045E-2"/>
    <n v="-6.5023757517337799E-2"/>
    <n v="3.5983260720968246E-2"/>
    <m/>
    <m/>
    <m/>
    <n v="4.9899999052286148E-2"/>
    <n v="3.3643495291471481E-2"/>
    <n v="0.14120346307754517"/>
    <n v="0.16851475834846497"/>
    <n v="3.0161362141370773E-2"/>
  </r>
  <r>
    <x v="96"/>
    <x v="14"/>
    <s v="NOR"/>
    <n v="142"/>
    <n v="3753.6280000000002"/>
    <n v="8945.2199999999993"/>
    <n v="32.531247954216191"/>
    <n v="35.630000000000003"/>
    <n v="54568"/>
    <n v="0.28650491130332795"/>
    <n v="17.391991897737572"/>
    <n v="-1681.4249997649999"/>
    <n v="17169"/>
    <n v="11168"/>
    <n v="6317.8329999999996"/>
    <n v="27002.33"/>
    <m/>
    <n v="5"/>
    <n v="12.470920873983456"/>
    <n v="1.6"/>
    <n v="12.294651000590154"/>
    <n v="0.22252968772907197"/>
    <n v="17203"/>
    <n v="16213"/>
    <n v="7.1549999990000002"/>
    <n v="30228.9"/>
    <n v="11431"/>
    <m/>
    <m/>
    <n v="45654.93359375"/>
    <n v="5.5734267234802246"/>
    <n v="88.51220703125"/>
    <n v="19.610456466674805"/>
    <n v="0"/>
    <n v="0"/>
    <n v="1"/>
    <n v="1"/>
    <s v="PEG"/>
    <s v="USA"/>
    <n v="0.38999999000000002"/>
    <n v="-8.5722178220748901E-2"/>
    <n v="0.12621919810771942"/>
    <n v="4.7920819371938705E-2"/>
    <n v="2.630000002682209E-2"/>
    <m/>
    <m/>
    <n v="4.9023814499378204E-2"/>
    <n v="7.7195383608341217E-2"/>
    <n v="7.3587827384471893E-2"/>
    <n v="-0.12170543521642685"/>
    <n v="3.9449539035558701E-2"/>
    <m/>
    <m/>
    <m/>
    <n v="5.000000074505806E-2"/>
    <n v="3.4648314118385315E-2"/>
    <n v="9.2420473694801331E-2"/>
    <n v="0.10584124177694321"/>
    <n v="3.7110410630702972E-2"/>
  </r>
  <r>
    <x v="97"/>
    <x v="14"/>
    <s v="NOR"/>
    <n v="142"/>
    <n v="3786.0189999999998"/>
    <n v="9422.75"/>
    <n v="34.290400103965332"/>
    <n v="36.700000000000003"/>
    <n v="59700"/>
    <n v="0.2965326633165829"/>
    <n v="18.155593097809653"/>
    <n v="-2195.0499996930002"/>
    <n v="19627"/>
    <n v="12411"/>
    <n v="6902"/>
    <n v="29422.33"/>
    <n v="4.5500000000000007"/>
    <n v="5"/>
    <n v="13.056002687457132"/>
    <n v="1.5"/>
    <n v="13.389130318150109"/>
    <n v="0.2310217755443886"/>
    <n v="19953"/>
    <n v="18852"/>
    <n v="7.1499999990000003"/>
    <n v="32916.400000000001"/>
    <n v="12158"/>
    <m/>
    <m/>
    <n v="49534.49609375"/>
    <n v="5.4232721328735352"/>
    <n v="87.440765380859375"/>
    <n v="19.085912704467773"/>
    <n v="0"/>
    <n v="0"/>
    <n v="1"/>
    <n v="1"/>
    <s v="PEG"/>
    <s v="USA"/>
    <n v="-0.33375000999999999"/>
    <n v="-3.3898569643497467E-2"/>
    <n v="0.12424667924642563"/>
    <n v="5.902186781167984E-2"/>
    <n v="2.7499999850988388E-2"/>
    <m/>
    <m/>
    <n v="4.6917222440242767E-2"/>
    <n v="7.7329456806182861E-2"/>
    <n v="7.3863968253135681E-2"/>
    <n v="-7.4265539646148682E-2"/>
    <n v="4.5360822230577469E-2"/>
    <m/>
    <m/>
    <m/>
    <n v="5.000000074505806E-2"/>
    <n v="4.1992075741291046E-2"/>
    <n v="9.726155549287796E-2"/>
    <n v="0.11093946546316147"/>
    <n v="4.3260931968688965E-2"/>
  </r>
  <r>
    <x v="98"/>
    <x v="14"/>
    <s v="NOR"/>
    <n v="142"/>
    <n v="3818.9830000000002"/>
    <n v="9551.2000000000007"/>
    <n v="34.770951483526858"/>
    <n v="37.729999999999997"/>
    <n v="63749"/>
    <n v="0.26858460524870981"/>
    <n v="18.796513624596852"/>
    <n v="57.199999992000002"/>
    <n v="19331"/>
    <n v="13841"/>
    <n v="7066.75"/>
    <n v="32144.5"/>
    <n v="4.875"/>
    <n v="4.9400000000000004"/>
    <n v="13.727307083969038"/>
    <n v="2.2000000000000002"/>
    <n v="14.353237834647773"/>
    <n v="0.23090558283267187"/>
    <n v="22652"/>
    <n v="20881"/>
    <n v="7.1499999990000003"/>
    <n v="36734.699999999997"/>
    <n v="13281"/>
    <m/>
    <m/>
    <n v="54296.90625"/>
    <n v="5.1866269111633301"/>
    <n v="84.531288146972656"/>
    <n v="18.811134338378906"/>
    <n v="0"/>
    <n v="0"/>
    <n v="1"/>
    <n v="1"/>
    <s v="PEG"/>
    <s v="USA"/>
    <n v="0.54000002000000003"/>
    <n v="0.14181335270404816"/>
    <n v="0.12885493040084839"/>
    <n v="5.0729494541883469E-2"/>
    <n v="2.8100000694394112E-2"/>
    <m/>
    <m/>
    <n v="5.1416974514722824E-2"/>
    <n v="7.7437959611415863E-2"/>
    <n v="7.3651045560836792E-2"/>
    <n v="0.10160717368125916"/>
    <n v="3.9393939077854156E-2"/>
    <m/>
    <m/>
    <m/>
    <n v="4.9400001764297485E-2"/>
    <n v="4.3396644294261932E-2"/>
    <n v="0.11182239651679993"/>
    <n v="0.12997233867645264"/>
    <n v="3.9414748549461365E-2"/>
  </r>
  <r>
    <x v="99"/>
    <x v="14"/>
    <s v="NOR"/>
    <n v="142"/>
    <n v="3850.9769999999999"/>
    <n v="9899.2900000000009"/>
    <n v="36.055701343664069"/>
    <n v="40.32"/>
    <n v="69418"/>
    <n v="0.24296292028004263"/>
    <n v="19.374263177498296"/>
    <n v="915.19999987200003"/>
    <n v="21011"/>
    <n v="15741"/>
    <n v="7339.5"/>
    <n v="35808.080000000002"/>
    <n v="5.7724999999999991"/>
    <n v="5.12"/>
    <n v="14.749660568565147"/>
    <n v="2.1"/>
    <n v="15.300713557594282"/>
    <n v="0.22795240427554814"/>
    <n v="25347"/>
    <n v="23756"/>
    <n v="7.1499999990000003"/>
    <n v="41569.300000000003"/>
    <n v="15032"/>
    <m/>
    <m/>
    <n v="60730.0625"/>
    <n v="5.1680641174316406"/>
    <n v="86.677864074707031"/>
    <n v="20.001075744628906"/>
    <n v="0"/>
    <n v="0"/>
    <n v="1"/>
    <n v="1"/>
    <s v="PEG"/>
    <s v="USA"/>
    <n v="0.95999997999999997"/>
    <n v="0.21763259172439575"/>
    <n v="0.14926367998123169"/>
    <n v="-4.8364207148551941E-2"/>
    <n v="3.4800000488758087E-2"/>
    <m/>
    <m/>
    <n v="7.4479319155216217E-2"/>
    <n v="7.4784360826015472E-2"/>
    <n v="6.9600559771060944E-2"/>
    <n v="0.17470331490039825"/>
    <n v="3.7610620260238647E-2"/>
    <m/>
    <m/>
    <m/>
    <n v="5.1199998706579208E-2"/>
    <n v="4.4181320816278458E-2"/>
    <n v="0.12363267689943314"/>
    <n v="0.15549080073833466"/>
    <n v="-6.7821033298969269E-3"/>
  </r>
  <r>
    <x v="100"/>
    <x v="14"/>
    <s v="NOR"/>
    <n v="142"/>
    <n v="3877.386"/>
    <n v="10027.200000000001"/>
    <n v="36.509196727447353"/>
    <n v="40.020000000000003"/>
    <n v="91530"/>
    <n v="0.32906150988746857"/>
    <n v="21.425993343666335"/>
    <n v="-1727.8799997579999"/>
    <n v="26443"/>
    <n v="17549"/>
    <n v="7786.25"/>
    <n v="39969.75"/>
    <n v="6.2399999999999984"/>
    <n v="6.29"/>
    <n v="16.703665859496379"/>
    <n v="1.5"/>
    <n v="16.478351842910019"/>
    <n v="0.20762353044683216"/>
    <n v="31746"/>
    <n v="28402"/>
    <n v="7.1399999989999996"/>
    <n v="46192"/>
    <n v="16762"/>
    <m/>
    <m/>
    <n v="68009.890625"/>
    <n v="5.0776257514953613"/>
    <n v="82.54986572265625"/>
    <n v="17.161342620849609"/>
    <n v="0"/>
    <n v="0"/>
    <n v="1"/>
    <n v="1"/>
    <s v="PEG"/>
    <s v="USA"/>
    <n v="-0.38999999000000002"/>
    <n v="0.36287239193916321"/>
    <n v="0.21156865358352661"/>
    <n v="5.6724909693002701E-2"/>
    <n v="3.840000182390213E-2"/>
    <m/>
    <m/>
    <n v="0.13247726857662201"/>
    <n v="7.9091385006904602E-2"/>
    <n v="6.9839268922805786E-2"/>
    <n v="0.31596672534942627"/>
    <n v="3.564351424574852E-2"/>
    <m/>
    <m/>
    <m/>
    <n v="6.289999932050705E-2"/>
    <n v="4.6905677765607834E-2"/>
    <n v="0.19409333169460297"/>
    <n v="0.22624160349369049"/>
    <n v="4.7562457621097565E-2"/>
  </r>
  <r>
    <x v="101"/>
    <x v="14"/>
    <s v="NOR"/>
    <n v="142"/>
    <n v="3903.0390000000002"/>
    <n v="10472.4"/>
    <n v="38.296737175797169"/>
    <n v="41.98"/>
    <n v="102897"/>
    <n v="0.34146768127350652"/>
    <n v="22.762726633745491"/>
    <n v="-3522.7499994750001"/>
    <n v="28714"/>
    <n v="18003"/>
    <n v="8590.56"/>
    <n v="45586.17"/>
    <n v="5.083333333333333"/>
    <n v="6.4"/>
    <n v="17.543216270313394"/>
    <n v="1.5"/>
    <n v="18.538548205375818"/>
    <n v="0.21199068000704874"/>
    <n v="34170"/>
    <n v="34521"/>
    <n v="6.7099999989999999"/>
    <n v="52838.400000000001"/>
    <n v="18832"/>
    <m/>
    <m/>
    <n v="74305.1328125"/>
    <n v="5.0054230690002441"/>
    <n v="81.822380065917969"/>
    <n v="16.072467803955078"/>
    <n v="0"/>
    <n v="0"/>
    <n v="1"/>
    <n v="1"/>
    <s v="PEG"/>
    <s v="USA"/>
    <n v="-0.94499999000000001"/>
    <n v="-0.18755298852920532"/>
    <n v="0.12382230162620544"/>
    <n v="5.0647839903831482E-2"/>
    <n v="3.8199998438358307E-2"/>
    <m/>
    <m/>
    <n v="5.0258327275514603E-2"/>
    <n v="7.356397807598114E-2"/>
    <n v="7.0043697953224182E-2"/>
    <n v="-0.21770781278610229"/>
    <n v="3.8546755909919739E-2"/>
    <m/>
    <m/>
    <m/>
    <n v="6.4000003039836884E-2"/>
    <n v="3.0154826119542122E-2"/>
    <n v="8.6767211556434631E-2"/>
    <n v="9.6270464360713959E-2"/>
    <n v="4.4423919171094894E-2"/>
  </r>
  <r>
    <x v="102"/>
    <x v="14"/>
    <s v="NOR"/>
    <n v="142"/>
    <n v="3933.0039999999999"/>
    <n v="10921.9"/>
    <n v="40.032522783737811"/>
    <n v="42.75"/>
    <n v="114362"/>
    <n v="0.31152830485650829"/>
    <n v="24.405545543019826"/>
    <n v="-391.75999994099999"/>
    <n v="28808"/>
    <n v="21625"/>
    <n v="9217.3960000000006"/>
    <n v="50691.75"/>
    <n v="5.3999999999999995"/>
    <n v="6.27"/>
    <n v="19.769886482930449"/>
    <n v="1.67"/>
    <n v="20.318150115349528"/>
    <n v="0.22627988153162681"/>
    <n v="40078"/>
    <n v="39337"/>
    <n v="6.6399999989999996"/>
    <n v="59617"/>
    <n v="21329"/>
    <m/>
    <m/>
    <n v="83192.40625"/>
    <n v="4.598505973815918"/>
    <n v="82.180831909179688"/>
    <n v="18.045961380004883"/>
    <n v="0"/>
    <n v="0"/>
    <n v="1"/>
    <n v="1"/>
    <s v="PEG"/>
    <s v="USA"/>
    <n v="-8.6249999999999993E-2"/>
    <n v="0.16951382160186768"/>
    <n v="0.20051707327365875"/>
    <n v="7.4037700891494751E-2"/>
    <n v="3.8100000470876694E-2"/>
    <m/>
    <m/>
    <n v="0.12692667543888092"/>
    <n v="7.3590397834777832E-2"/>
    <n v="6.5301850438117981E-2"/>
    <n v="0.13393321633338928"/>
    <n v="3.1378041952848434E-2"/>
    <m/>
    <m/>
    <m/>
    <n v="6.2700003385543823E-2"/>
    <n v="3.5580605268478394E-2"/>
    <n v="0.1705489456653595"/>
    <n v="0.19770367443561554"/>
    <n v="5.6068852543830872E-2"/>
  </r>
  <r>
    <x v="103"/>
    <x v="14"/>
    <s v="NOR"/>
    <n v="142"/>
    <n v="3960.6129999999998"/>
    <n v="11324.4"/>
    <n v="41.552885273777335"/>
    <n v="44.03"/>
    <n v="129928"/>
    <n v="0.33200695769964905"/>
    <n v="26.222928906991566"/>
    <n v="-2084.8099996360002"/>
    <n v="36041"/>
    <n v="27085"/>
    <n v="9949.3870000000006"/>
    <n v="56631.67"/>
    <n v="6.1999999999999993"/>
    <n v="6.19"/>
    <n v="20.752767940875945"/>
    <n v="1.55"/>
    <n v="22.451311765652655"/>
    <n v="0.22916650494104129"/>
    <n v="45886"/>
    <n v="46080"/>
    <n v="5.727499999"/>
    <n v="67609.8"/>
    <n v="23797"/>
    <m/>
    <m/>
    <n v="94233.1015625"/>
    <n v="4.6215457916259766"/>
    <n v="80.975067138671875"/>
    <n v="16.803829193115234"/>
    <n v="0"/>
    <n v="0"/>
    <n v="0"/>
    <n v="0"/>
    <s v="FLOAT"/>
    <s v="DEU"/>
    <n v="0"/>
    <n v="0.43881869316101074"/>
    <n v="0.11973944306373596"/>
    <n v="3.9431031793355942E-2"/>
    <n v="4.0300000458955765E-2"/>
    <m/>
    <m/>
    <n v="4.9716994166374207E-2"/>
    <n v="7.0022448897361755E-2"/>
    <n v="6.670602411031723E-2"/>
    <n v="0.40916058421134949"/>
    <n v="2.1046670153737068E-2"/>
    <m/>
    <m/>
    <m/>
    <n v="6.1900001019239426E-2"/>
    <n v="2.9658138751983643E-2"/>
    <n v="0.13859157264232635"/>
    <n v="0.16089443862438202"/>
    <n v="3.9865516126155853E-2"/>
  </r>
  <r>
    <x v="104"/>
    <x v="14"/>
    <s v="NOR"/>
    <n v="142"/>
    <n v="3985.2579999999998"/>
    <n v="11726.2"/>
    <n v="42.873402340454739"/>
    <n v="45.17"/>
    <n v="150379"/>
    <n v="0.36498447256598326"/>
    <n v="28.693135505653057"/>
    <n v="-5819.1899988819996"/>
    <n v="46556"/>
    <n v="34732"/>
    <n v="11276.83"/>
    <n v="62921.17"/>
    <n v="7.5166666666666675"/>
    <n v="7.1"/>
    <n v="21.549207060173845"/>
    <n v="1.48"/>
    <n v="25.482590267718219"/>
    <n v="0.22798285913865829"/>
    <n v="50600"/>
    <n v="51805"/>
    <n v="5.204999999"/>
    <n v="76996.3"/>
    <n v="25708"/>
    <m/>
    <m/>
    <n v="105120.96875"/>
    <n v="4.3034396171569824"/>
    <n v="81.927864074707031"/>
    <n v="17.514883041381836"/>
    <n v="0"/>
    <n v="0"/>
    <n v="0"/>
    <n v="0"/>
    <s v="FLOAT"/>
    <s v="DEU"/>
    <n v="0"/>
    <n v="-0.32542476058006287"/>
    <n v="0.11332608759403229"/>
    <n v="-3.4527488052845001E-2"/>
    <n v="4.439999908208847E-2"/>
    <m/>
    <m/>
    <n v="3.8375545293092728E-2"/>
    <n v="7.4950546026229858E-2"/>
    <n v="7.2180576622486115E-2"/>
    <n v="-0.34192848205566406"/>
    <n v="2.5078907608985901E-2"/>
    <m/>
    <m/>
    <m/>
    <n v="7.1000002324581146E-2"/>
    <n v="1.6503714025020599E-2"/>
    <n v="6.7766442894935608E-2"/>
    <n v="8.2570105791091919E-2"/>
    <n v="4.9362555146217346E-3"/>
  </r>
  <r>
    <x v="105"/>
    <x v="14"/>
    <s v="NOR"/>
    <n v="142"/>
    <n v="4007.3130000000001"/>
    <n v="12271.3"/>
    <n v="44.779825194496894"/>
    <n v="47.4"/>
    <n v="171849"/>
    <n v="0.37446246414002993"/>
    <n v="32.045729553400818"/>
    <n v="-13839.629997521999"/>
    <n v="50545"/>
    <n v="37922"/>
    <n v="13144.19"/>
    <n v="71279.66"/>
    <n v="7.4833333333333343"/>
    <n v="7.29"/>
    <n v="24.004031185700487"/>
    <n v="2.29"/>
    <n v="29.916304522774823"/>
    <n v="0.24135378541760907"/>
    <n v="57512"/>
    <n v="61133"/>
    <n v="5.5849999989999999"/>
    <n v="88881.9"/>
    <n v="32135"/>
    <m/>
    <m/>
    <n v="114225.1015625"/>
    <n v="4.2008390426635742"/>
    <n v="82.463607788085938"/>
    <n v="16.095270156860352"/>
    <n v="0"/>
    <n v="0"/>
    <n v="0"/>
    <n v="0"/>
    <s v="FLOAT"/>
    <s v="DEU"/>
    <n v="0"/>
    <n v="-0.11795850098133087"/>
    <n v="0.19547894597053528"/>
    <n v="6.7052081227302551E-2"/>
    <n v="4.6700000762939453E-2"/>
    <m/>
    <m/>
    <n v="0.1139160618185997"/>
    <n v="8.1562891602516174E-2"/>
    <n v="7.3221758008003235E-2"/>
    <n v="-0.14710745215415955"/>
    <n v="3.4176591783761978E-2"/>
    <m/>
    <m/>
    <m/>
    <n v="7.2899997234344482E-2"/>
    <n v="2.914896048605442E-2"/>
    <n v="0.15425601601600647"/>
    <n v="0.17852722108364105"/>
    <n v="5.6876040995121002E-2"/>
  </r>
  <r>
    <x v="106"/>
    <x v="14"/>
    <s v="NOR"/>
    <n v="142"/>
    <n v="4026.152"/>
    <n v="12930"/>
    <n v="47.166491973603094"/>
    <n v="50.07"/>
    <n v="196119"/>
    <n v="0.38887614152631822"/>
    <n v="34.984629756455071"/>
    <n v="-19423.009996254001"/>
    <n v="60533"/>
    <n v="43330"/>
    <n v="14863.14"/>
    <n v="82994.09"/>
    <n v="8.1125000000000007"/>
    <n v="7.25"/>
    <n v="24.810268325798187"/>
    <n v="1.76"/>
    <n v="33.985192338644772"/>
    <n v="0.30943390394551795"/>
    <n v="65722"/>
    <n v="68717"/>
    <n v="5.1849999990000004"/>
    <n v="103402.5"/>
    <n v="40168.75"/>
    <m/>
    <m/>
    <n v="139892.828125"/>
    <n v="4.3524289131164551"/>
    <n v="81.570556640625"/>
    <n v="14.627960205078125"/>
    <n v="0"/>
    <n v="0"/>
    <n v="0"/>
    <n v="0"/>
    <s v="FLOAT"/>
    <s v="DEU"/>
    <n v="0"/>
    <n v="0.12048246711492538"/>
    <n v="0.11413463950157166"/>
    <n v="7.9906783998012543E-2"/>
    <n v="4.8599999397993088E-2"/>
    <m/>
    <m/>
    <n v="3.3590234816074371E-2"/>
    <n v="8.0544404685497284E-2"/>
    <n v="7.7926822006702423E-2"/>
    <n v="8.0483414232730865E-2"/>
    <n v="3.7019588053226471E-2"/>
    <m/>
    <m/>
    <m/>
    <n v="7.2499997913837433E-2"/>
    <n v="3.9999049156904221E-2"/>
    <n v="0.10241550207138062"/>
    <n v="0.11445134878158569"/>
    <n v="6.4253389835357666E-2"/>
  </r>
  <r>
    <x v="107"/>
    <x v="14"/>
    <s v="NOR"/>
    <n v="142"/>
    <n v="4043.2049999999999"/>
    <n v="13424.9"/>
    <n v="48.900535339391354"/>
    <n v="53.11"/>
    <n v="220968"/>
    <n v="0.38106422649433402"/>
    <n v="38.15548546780574"/>
    <n v="-25872.242994966"/>
    <n v="68579"/>
    <n v="47263"/>
    <n v="16500.400000000001"/>
    <n v="97708.41"/>
    <n v="11.716666666666667"/>
    <n v="7.39"/>
    <n v="29.753509791022211"/>
    <n v="1.46"/>
    <n v="37.485380116959057"/>
    <n v="0.35164086262492283"/>
    <n v="72431"/>
    <n v="71931"/>
    <n v="5.1394999989999999"/>
    <n v="116915.2"/>
    <n v="50210.9375"/>
    <m/>
    <m/>
    <n v="172868.703125"/>
    <n v="4.4993038177490234"/>
    <n v="81.090339660644531"/>
    <n v="16.539203643798828"/>
    <n v="0"/>
    <n v="0"/>
    <n v="0"/>
    <n v="0"/>
    <s v="FLOAT"/>
    <s v="DEU"/>
    <n v="0"/>
    <n v="-0.21684470772743225"/>
    <n v="0.28247982263565063"/>
    <n v="-1.0584969073534012E-2"/>
    <n v="5.090000107884407E-2"/>
    <m/>
    <m/>
    <n v="0.19923983514308929"/>
    <n v="8.3239980041980743E-2"/>
    <n v="6.9410622119903564E-2"/>
    <n v="-0.25532814860343933"/>
    <n v="5.1678366959095001E-2"/>
    <m/>
    <m/>
    <m/>
    <n v="7.3899999260902405E-2"/>
    <n v="3.8483425974845886E-2"/>
    <n v="0.20090791583061218"/>
    <n v="0.26567137241363525"/>
    <n v="2.0157516002655029E-2"/>
  </r>
  <r>
    <x v="108"/>
    <x v="14"/>
    <s v="NOR"/>
    <n v="142"/>
    <n v="4058.6709999999998"/>
    <n v="13840.2"/>
    <n v="50.620640767960516"/>
    <n v="51.95"/>
    <n v="243888"/>
    <n v="0.29938332349275076"/>
    <n v="41.266558831657171"/>
    <n v="-10562.317497897"/>
    <n v="60169"/>
    <n v="57084"/>
    <n v="17730.169999999998"/>
    <n v="110120.1"/>
    <n v="11.4"/>
    <n v="8.4499999999999993"/>
    <n v="33.203252942905529"/>
    <n v="1.8"/>
    <n v="40.746821181393841"/>
    <n v="0.4024649084261232"/>
    <n v="80704"/>
    <n v="83243"/>
    <n v="5.0224999989999999"/>
    <n v="140663.20000000001"/>
    <n v="62806.0625"/>
    <n v="96532.676244781964"/>
    <n v="44130.523755218048"/>
    <n v="189952.28125"/>
    <n v="4.673485279083252"/>
    <n v="78.664878845214844"/>
    <n v="13.888375282287598"/>
    <n v="0"/>
    <n v="0"/>
    <n v="0"/>
    <n v="0"/>
    <s v="FLOAT"/>
    <s v="DEU"/>
    <n v="0"/>
    <n v="9.4714447855949402E-2"/>
    <n v="0.19421763718128204"/>
    <n v="9.266217052936554E-2"/>
    <n v="6.3299998641014099E-2"/>
    <m/>
    <m/>
    <n v="0.11594602465629578"/>
    <n v="7.8271612524986267E-2"/>
    <n v="7.0139244198799133E-2"/>
    <n v="2.8619967401027679E-2"/>
    <n v="6.4255490899085999E-2"/>
    <m/>
    <m/>
    <m/>
    <n v="8.449999988079071E-2"/>
    <n v="6.6094480454921722E-2"/>
    <n v="0.15859787166118622"/>
    <n v="0.19122284650802612"/>
    <n v="7.7981084585189819E-2"/>
  </r>
  <r>
    <x v="109"/>
    <x v="14"/>
    <s v="NOR"/>
    <n v="142"/>
    <n v="4072.5169999999998"/>
    <n v="14411.3"/>
    <n v="52.675256689788107"/>
    <n v="53.91"/>
    <n v="269067"/>
    <n v="0.28601798065165923"/>
    <n v="43.236131636809212"/>
    <n v="-5142.7439989559998"/>
    <n v="69339"/>
    <n v="68527"/>
    <n v="19444.830000000002"/>
    <n v="124210.9"/>
    <n v="10.222222222222221"/>
    <n v="8.59"/>
    <n v="35.593970018056353"/>
    <n v="1.99"/>
    <n v="42.132088631364326"/>
    <n v="0.42399999999999999"/>
    <n v="88218"/>
    <n v="92152"/>
    <n v="4.9259999990000001"/>
    <n v="159586.70000000001"/>
    <n v="69636.125"/>
    <n v="110414.18515875674"/>
    <n v="49172.514841243275"/>
    <n v="196968.71875"/>
    <n v="4.7243280410766602"/>
    <n v="76.160079956054688"/>
    <n v="12.889854431152344"/>
    <n v="0"/>
    <n v="0"/>
    <n v="0"/>
    <n v="0"/>
    <s v="FLOAT"/>
    <s v="DEU"/>
    <n v="0"/>
    <n v="0.61349797248840332"/>
    <n v="0.1461111456155777"/>
    <n v="-4.7195721417665482E-2"/>
    <n v="6.8700000643730164E-2"/>
    <m/>
    <m/>
    <n v="7.2001881897449493E-2"/>
    <n v="7.4109263718128204E-2"/>
    <n v="6.9131657481193542E-2"/>
    <n v="0.55550974607467651"/>
    <n v="3.7279278039932251E-2"/>
    <m/>
    <m/>
    <m/>
    <n v="8.5900001227855682E-2"/>
    <n v="5.7988278567790985E-2"/>
    <n v="0.12458595633506775"/>
    <n v="0.17100118100643158"/>
    <n v="1.0752139613032341E-2"/>
  </r>
  <r>
    <x v="110"/>
    <x v="14"/>
    <s v="NOR"/>
    <n v="142"/>
    <n v="4085.62"/>
    <n v="15076"/>
    <n v="54.876118467583787"/>
    <n v="54.81"/>
    <n v="318279"/>
    <n v="0.28288074299592497"/>
    <n v="47.947229931874737"/>
    <n v="5687.6399989019992"/>
    <n v="83602"/>
    <n v="91672"/>
    <n v="20354"/>
    <n v="139709.70000000001"/>
    <n v="12.266666666666666"/>
    <n v="10.2675"/>
    <n v="38.878826477051632"/>
    <n v="1.1115384615384616"/>
    <n v="46.261065507806201"/>
    <n v="0.39200000000000002"/>
    <n v="100360"/>
    <n v="106564"/>
    <n v="5.1799999989999996"/>
    <n v="185073.9"/>
    <n v="79239.890599999999"/>
    <n v="130094.03336435044"/>
    <n v="54979.86663564956"/>
    <n v="221397.90625"/>
    <n v="4.4572019577026367"/>
    <n v="75.044059753417969"/>
    <n v="16.241489410400391"/>
    <n v="0"/>
    <n v="0"/>
    <n v="0"/>
    <n v="0"/>
    <s v="FLOAT"/>
    <s v="DEU"/>
    <n v="0"/>
    <n v="-4.6890038996934891E-2"/>
    <n v="0.17005860805511475"/>
    <n v="9.0935267508029938E-2"/>
    <n v="7.1299999952316284E-2"/>
    <m/>
    <m/>
    <n v="9.2285215854644775E-2"/>
    <n v="7.7773392200469971E-2"/>
    <n v="7.1202456951141357E-2"/>
    <n v="-8.0403849482536316E-2"/>
    <n v="3.6444056779146194E-2"/>
    <m/>
    <m/>
    <m/>
    <n v="0.10267499834299088"/>
    <n v="3.3513814210891724E-2"/>
    <n v="0.13821901381015778"/>
    <n v="0.15941068530082703"/>
    <n v="8.1117630004882813E-2"/>
  </r>
  <r>
    <x v="111"/>
    <x v="14"/>
    <s v="NOR"/>
    <n v="142"/>
    <n v="4099.7020000000002"/>
    <n v="15169.4"/>
    <n v="55.510089641387928"/>
    <n v="54.68"/>
    <n v="365013"/>
    <n v="0.27768873985310111"/>
    <n v="54.500234293335232"/>
    <n v="12642.927497823001"/>
    <n v="89688"/>
    <n v="104265"/>
    <n v="21377.17"/>
    <n v="157785"/>
    <n v="12.275"/>
    <n v="12.3125"/>
    <n v="50.548829136514428"/>
    <n v="1.3076923076923077"/>
    <n v="51.766189173238892"/>
    <n v="0.35399999999999998"/>
    <n v="116550"/>
    <n v="122304"/>
    <n v="5.807499999"/>
    <n v="190752.8"/>
    <n v="89729.570300000007"/>
    <n v="128137.61414340069"/>
    <n v="62615.18585659931"/>
    <n v="244381.609375"/>
    <n v="4.5004615783691406"/>
    <n v="76.247306823730469"/>
    <n v="17.84758186340332"/>
    <n v="0"/>
    <n v="0"/>
    <n v="0"/>
    <n v="0"/>
    <s v="FLOAT"/>
    <s v="DEU"/>
    <n v="0"/>
    <n v="0.20941348373889923"/>
    <n v="0.38040763139724731"/>
    <n v="-6.1702996492385864E-2"/>
    <n v="7.590000331401825E-2"/>
    <m/>
    <m/>
    <n v="0.30016359686851501"/>
    <n v="8.02440345287323E-2"/>
    <n v="6.1718415468931198E-2"/>
    <n v="0.14569091796875"/>
    <n v="5.5619336664676666E-2"/>
    <m/>
    <m/>
    <m/>
    <n v="0.12312500178813934"/>
    <n v="6.3722565770149231E-2"/>
    <n v="0.28174105286598206"/>
    <n v="0.37197303771972656"/>
    <n v="7.0985034108161926E-3"/>
  </r>
  <r>
    <x v="112"/>
    <x v="14"/>
    <s v="NOR"/>
    <n v="142"/>
    <n v="4114.7870000000003"/>
    <n v="15145.3"/>
    <n v="55.361384149440006"/>
    <n v="54.97"/>
    <n v="404325"/>
    <n v="0.28761268781302168"/>
    <n v="60.681973831236668"/>
    <n v="4669.7479993380002"/>
    <n v="99747"/>
    <n v="113236"/>
    <n v="22687"/>
    <n v="174500.3"/>
    <n v="14.54"/>
    <n v="13.2033"/>
    <n v="61.804515487871448"/>
    <n v="1.7"/>
    <n v="57.667793336552378"/>
    <n v="0.31900000000000001"/>
    <n v="127660"/>
    <n v="138031"/>
    <n v="7.0539999990000002"/>
    <n v="233775"/>
    <n v="100671.50780000001"/>
    <n v="162710.8215017363"/>
    <n v="71064.178498263718"/>
    <n v="294261.8125"/>
    <n v="5.0139312744140625"/>
    <n v="79.931098937988281"/>
    <n v="20.308074951171875"/>
    <n v="0"/>
    <n v="0"/>
    <n v="0"/>
    <n v="0"/>
    <s v="FLOAT"/>
    <s v="DEU"/>
    <n v="0"/>
    <n v="-0.12114652991294861"/>
    <n v="0.2922116219997406"/>
    <n v="0.14721937477588654"/>
    <n v="8.060000091791153E-2"/>
    <m/>
    <m/>
    <n v="0.22266997396945953"/>
    <n v="6.954164057970047E-2"/>
    <n v="5.6876871734857559E-2"/>
    <n v="-0.16952425241470337"/>
    <n v="5.8253016322851181E-2"/>
    <m/>
    <m/>
    <m/>
    <n v="0.13203300535678864"/>
    <n v="4.8377718776464462E-2"/>
    <n v="0.23943373560905457"/>
    <n v="0.27630308270454407"/>
    <n v="0.11390969157218933"/>
  </r>
  <r>
    <x v="113"/>
    <x v="14"/>
    <s v="NOR"/>
    <n v="142"/>
    <n v="4128.4319999999998"/>
    <n v="15635.8"/>
    <n v="57.336881780582701"/>
    <n v="55.89"/>
    <n v="449657"/>
    <n v="0.26378995545493567"/>
    <n v="65.785964026961693"/>
    <n v="15336.24948"/>
    <n v="98408"/>
    <n v="131397"/>
    <n v="23141.83"/>
    <n v="190676.8"/>
    <n v="13.5375"/>
    <n v="12.8583"/>
    <n v="65.215626443458419"/>
    <n v="2.04"/>
    <n v="62.857449433982502"/>
    <n v="0.29499999999999998"/>
    <n v="140913"/>
    <n v="153136"/>
    <n v="7.7221799999999998"/>
    <n v="264642"/>
    <n v="113670.4688"/>
    <n v="184012.72331921232"/>
    <n v="80629.276680787676"/>
    <n v="327353.375"/>
    <n v="5.2490024566650391"/>
    <n v="83.98699951171875"/>
    <n v="21.014413833618164"/>
    <n v="0"/>
    <n v="0"/>
    <n v="0"/>
    <n v="0"/>
    <s v="FLOAT"/>
    <s v="DEU"/>
    <n v="0"/>
    <n v="0.92803835868835449"/>
    <n v="0.11775650084018707"/>
    <n v="0.19336993992328644"/>
    <n v="8.3800002932548523E-2"/>
    <m/>
    <m/>
    <n v="5.5191773921251297E-2"/>
    <n v="6.2564730644226074E-2"/>
    <n v="5.9292282909154892E-2"/>
    <n v="0.853354811668396"/>
    <n v="4.0296383202075958E-2"/>
    <m/>
    <m/>
    <m/>
    <n v="0.12858299911022186"/>
    <n v="7.4683494865894318E-2"/>
    <n v="0.16651104390621185"/>
    <n v="0.17371773719787598"/>
    <n v="0.13858497142791748"/>
  </r>
  <r>
    <x v="114"/>
    <x v="14"/>
    <s v="NOR"/>
    <n v="142"/>
    <n v="4140.0950000000003"/>
    <n v="16512.7"/>
    <n v="60.557775096185146"/>
    <n v="57.57"/>
    <n v="506486"/>
    <n v="0.27526328467124461"/>
    <n v="69.91673575316301"/>
    <n v="26524.952999999998"/>
    <n v="113102"/>
    <n v="154035"/>
    <n v="24565.33"/>
    <n v="216753"/>
    <n v="13.156000000000001"/>
    <n v="12.16"/>
    <n v="70.609576865473173"/>
    <n v="2.9"/>
    <n v="67.635066258919466"/>
    <n v="0.29899999999999999"/>
    <n v="159048"/>
    <n v="166670"/>
    <n v="9.0869999999999997"/>
    <n v="319230.8"/>
    <n v="131461.3438"/>
    <n v="223637.95720146713"/>
    <n v="95592.842798532874"/>
    <n v="393300.25"/>
    <n v="5.0764846801757813"/>
    <n v="87.845993041992188"/>
    <n v="23.009496688842773"/>
    <n v="0"/>
    <n v="0"/>
    <n v="0"/>
    <n v="0"/>
    <s v="FLOAT"/>
    <s v="DEU"/>
    <n v="0"/>
    <n v="0.32283604145050049"/>
    <n v="0.14604499936103821"/>
    <n v="0.14599138498306274"/>
    <n v="8.7200000882148743E-2"/>
    <m/>
    <m/>
    <n v="8.2710273563861847E-2"/>
    <n v="6.3334725797176361E-2"/>
    <n v="5.8496467769145966E-2"/>
    <n v="0.28100261092185974"/>
    <n v="3.265678882598877E-2"/>
    <m/>
    <m/>
    <m/>
    <n v="0.12160000205039978"/>
    <n v="4.1833430528640747E-2"/>
    <n v="0.15247081220149994"/>
    <n v="0.16150030493736267"/>
    <n v="0.11659569293260574"/>
  </r>
  <r>
    <x v="115"/>
    <x v="14"/>
    <s v="NOR"/>
    <n v="142"/>
    <n v="4152.4189999999999"/>
    <n v="17319.7"/>
    <n v="63.646258008206125"/>
    <n v="62.98"/>
    <n v="562402"/>
    <n v="0.2749990220518419"/>
    <n v="73.878095375409984"/>
    <n v="23141.789999999997"/>
    <n v="132563"/>
    <n v="170733"/>
    <n v="26496.17"/>
    <n v="251186.2"/>
    <n v="13.435714285714285"/>
    <n v="12.5817"/>
    <n v="75.677113223128927"/>
    <n v="2.3199999999999998"/>
    <n v="72.707226782552709"/>
    <n v="0.32500000000000001"/>
    <n v="180974"/>
    <n v="182424"/>
    <n v="7.5824999999999996"/>
    <n v="381416.9"/>
    <n v="154563.10939999999"/>
    <n v="265618.1523657596"/>
    <n v="115798.74763424046"/>
    <n v="417583.59375"/>
    <n v="4.9387884140014648"/>
    <n v="100.43386077880859"/>
    <n v="27.900802612304688"/>
    <n v="0"/>
    <n v="0"/>
    <n v="0"/>
    <n v="0"/>
    <s v="FLOAT"/>
    <s v="DEU"/>
    <n v="0"/>
    <n v="0.3579067587852478"/>
    <n v="0.13399814069271088"/>
    <n v="7.0758134126663208E-2"/>
    <n v="8.9800000190734863E-2"/>
    <m/>
    <m/>
    <n v="7.1767859160900116E-2"/>
    <n v="6.223028153181076E-2"/>
    <n v="5.8063209056854248E-2"/>
    <n v="0.32435309886932373"/>
    <n v="2.5335889309644699E-2"/>
    <m/>
    <m/>
    <m/>
    <n v="0.12581700086593628"/>
    <n v="3.3553663641214371E-2"/>
    <n v="0.14245027303695679"/>
    <n v="0.15873046219348907"/>
    <n v="8.0279067158699036E-2"/>
  </r>
  <r>
    <x v="116"/>
    <x v="14"/>
    <s v="NOR"/>
    <n v="142"/>
    <n v="4166.5959999999995"/>
    <n v="17882.099999999999"/>
    <n v="65.96466988887174"/>
    <n v="65.91"/>
    <n v="581913"/>
    <n v="0.32891686557956257"/>
    <n v="79.187542803590148"/>
    <n v="-33633"/>
    <n v="150052"/>
    <n v="133847"/>
    <n v="28692"/>
    <n v="272079.3"/>
    <n v="13.8"/>
    <n v="13.4717"/>
    <n v="98.348053693153986"/>
    <n v="1.79"/>
    <n v="79.323998068565913"/>
    <n v="0.40899999999999997"/>
    <n v="214231"/>
    <n v="203338"/>
    <n v="7.4"/>
    <n v="450536.8"/>
    <n v="182335.1875"/>
    <n v="308342.38833463215"/>
    <n v="142194.41166536781"/>
    <n v="470538.90625"/>
    <n v="4.5619659423828125"/>
    <n v="130.60319519042969"/>
    <n v="42.703334808349609"/>
    <n v="0"/>
    <n v="0"/>
    <n v="0"/>
    <n v="0"/>
    <s v="FLOAT"/>
    <s v="DEU"/>
    <n v="0"/>
    <n v="-6.6226184368133545E-2"/>
    <n v="0.3605445921421051"/>
    <n v="0.14048552513122559"/>
    <n v="9.4200000166893005E-2"/>
    <m/>
    <m/>
    <n v="0.29957541823387146"/>
    <n v="6.096918135881424E-2"/>
    <n v="4.6914692968130112E-2"/>
    <n v="-8.6680896580219269E-2"/>
    <n v="2.2396022453904152E-2"/>
    <m/>
    <m/>
    <m/>
    <n v="0.13471700251102448"/>
    <n v="2.0454715937376022E-2"/>
    <n v="0.26762533187866211"/>
    <n v="0.31669318675994873"/>
    <n v="0.1173427626490593"/>
  </r>
  <r>
    <x v="117"/>
    <x v="14"/>
    <s v="NOR"/>
    <n v="142"/>
    <n v="4186.1469999999999"/>
    <n v="18164.3"/>
    <n v="66.842554964010176"/>
    <n v="65.069999999999993"/>
    <n v="634875"/>
    <n v="0.31490293364835598"/>
    <n v="86.097393937209361"/>
    <n v="-25584.412499999999"/>
    <n v="152041"/>
    <n v="144543"/>
    <n v="32433.08"/>
    <n v="298664.8"/>
    <n v="14.100000000000001"/>
    <n v="13.56"/>
    <n v="121.03998992203573"/>
    <n v="2.0299999999999998"/>
    <n v="86.225119373356947"/>
    <n v="0.33899999999999997"/>
    <n v="242870"/>
    <n v="227794"/>
    <n v="6.2324999999999999"/>
    <n v="552866"/>
    <n v="211289.2813"/>
    <n v="356470"/>
    <n v="196396"/>
    <n v="512437.90625"/>
    <n v="3.9866542816162109"/>
    <n v="132.94886779785156"/>
    <n v="44.910305023193359"/>
    <n v="0"/>
    <n v="0"/>
    <n v="0"/>
    <n v="0"/>
    <s v="FLOAT"/>
    <s v="DEU"/>
    <n v="0"/>
    <n v="-0.10823144018650055"/>
    <n v="0.28122329711914063"/>
    <n v="0.15164756774902344"/>
    <n v="0.10890000313520432"/>
    <m/>
    <m/>
    <n v="0.23073042929172516"/>
    <n v="5.0492852926254272E-2"/>
    <n v="4.1026737540960312E-2"/>
    <n v="-0.12877529859542847"/>
    <n v="2.3580441251397133E-2"/>
    <m/>
    <m/>
    <m/>
    <n v="0.13560000061988831"/>
    <n v="2.0543862134218216E-2"/>
    <n v="0.22081568837165833"/>
    <n v="0.24516436457633972"/>
    <n v="0.13027378916740417"/>
  </r>
  <r>
    <x v="118"/>
    <x v="14"/>
    <s v="NOR"/>
    <n v="142"/>
    <n v="4208.7290000000003"/>
    <n v="18059.099999999999"/>
    <n v="66.348373101727006"/>
    <n v="63.22"/>
    <n v="664084"/>
    <n v="0.30379289367007789"/>
    <n v="91.864614497350672"/>
    <n v="-25596.720000000001"/>
    <n v="151101"/>
    <n v="146166"/>
    <n v="33132.080000000002"/>
    <n v="340522.5"/>
    <n v="14.365000000000002"/>
    <n v="12.97"/>
    <n v="120.56884509329113"/>
    <n v="3.02"/>
    <n v="91.398680186705292"/>
    <n v="0.33"/>
    <n v="263841"/>
    <n v="249393"/>
    <n v="6.57"/>
    <n v="582009"/>
    <n v="227165.14060000001"/>
    <n v="360731"/>
    <n v="221278"/>
    <n v="551947.8125"/>
    <n v="3.9356262683868408"/>
    <n v="133.74456787109375"/>
    <n v="41.764762878417969"/>
    <n v="1"/>
    <n v="1"/>
    <n v="0"/>
    <n v="0"/>
    <s v="FLOAT"/>
    <s v="DEU"/>
    <n v="0"/>
    <n v="0.33755502104759216"/>
    <n v="4.0438186377286911E-2"/>
    <n v="0.21263550221920013"/>
    <n v="0.11140000075101852"/>
    <m/>
    <m/>
    <n v="-3.8912754971534014E-3"/>
    <n v="4.4329460710287094E-2"/>
    <n v="4.4502634555101395E-2"/>
    <n v="0.31366050243377686"/>
    <n v="1.8189257010817528E-2"/>
    <m/>
    <m/>
    <m/>
    <n v="0.12970000505447388"/>
    <n v="2.3894509300589561E-2"/>
    <n v="9.2829860746860504E-2"/>
    <n v="7.5528331100940704E-2"/>
    <n v="0.16201774775981903"/>
  </r>
  <r>
    <x v="119"/>
    <x v="14"/>
    <s v="NOR"/>
    <n v="142"/>
    <n v="4226.1419999999998"/>
    <n v="18156.7"/>
    <n v="66.737405525871935"/>
    <n v="62.46"/>
    <n v="708635"/>
    <n v="0.27391534428866765"/>
    <n v="96.049453916303165"/>
    <n v="1402.38"/>
    <n v="163380"/>
    <n v="187146"/>
    <n v="35012.33"/>
    <n v="358695.9"/>
    <n v="11.502499999999998"/>
    <n v="10.835000000000001"/>
    <n v="104.10313116750416"/>
    <n v="4.83"/>
    <n v="95.419818659799347"/>
    <n v="0.33"/>
    <n v="274757"/>
    <n v="270000"/>
    <n v="6.6150000000000002"/>
    <n v="624196"/>
    <n v="257770.9688"/>
    <n v="343658"/>
    <n v="280538"/>
    <n v="593573.0625"/>
    <n v="4.3776645660400391"/>
    <n v="130.29669189453125"/>
    <n v="37.687854766845703"/>
    <n v="0"/>
    <n v="0"/>
    <n v="0"/>
    <n v="0"/>
    <s v="FLOAT"/>
    <s v="DEU"/>
    <n v="0"/>
    <n v="0.59780663251876831"/>
    <n v="-8.9371576905250549E-2"/>
    <n v="0.15526416897773743"/>
    <n v="9.3000002205371857E-2"/>
    <m/>
    <m/>
    <n v="-0.13656909763813019"/>
    <n v="4.7197524458169937E-2"/>
    <n v="5.466277152299881E-2"/>
    <n v="0.57031559944152832"/>
    <n v="1.7506688833236694E-2"/>
    <m/>
    <m/>
    <m/>
    <n v="0.1083500012755394"/>
    <n v="2.7491027489304543E-2"/>
    <n v="4.3608922511339188E-2"/>
    <n v="2.4893281981348991E-2"/>
    <n v="0.12413208186626434"/>
  </r>
  <r>
    <x v="120"/>
    <x v="14"/>
    <s v="NOR"/>
    <n v="142"/>
    <n v="4242.0060000000003"/>
    <n v="18466"/>
    <n v="67.775269424532567"/>
    <n v="62.62"/>
    <n v="749860"/>
    <n v="0.24583922332168673"/>
    <n v="100"/>
    <n v="23582.739999999998"/>
    <n v="169998"/>
    <n v="211579"/>
    <n v="32111.17"/>
    <n v="383286.6"/>
    <n v="11.782727272727273"/>
    <n v="10.718299999999999"/>
    <n v="100"/>
    <n v="5.2610000000000001"/>
    <n v="100"/>
    <n v="0.29499999999999998"/>
    <n v="291424"/>
    <n v="295380"/>
    <n v="5.9074999999999998"/>
    <n v="636180"/>
    <n v="266223.8125"/>
    <n v="359182"/>
    <n v="276998"/>
    <n v="607930.25"/>
    <n v="3.9554989337921143"/>
    <n v="127.57083892822266"/>
    <n v="37.173526763916016"/>
    <n v="0"/>
    <n v="0"/>
    <n v="0"/>
    <n v="0"/>
    <s v="FLOAT"/>
    <s v="DEU"/>
    <n v="0"/>
    <n v="-7.7999994158744812E-2"/>
    <n v="2.071886882185936E-2"/>
    <n v="0.12392409145832062"/>
    <n v="8.9500002562999725E-2"/>
    <m/>
    <m/>
    <n v="-3.9412889629602432E-2"/>
    <n v="6.0131758451461792E-2"/>
    <n v="6.2598966062068939E-2"/>
    <n v="-9.1713100671768188E-2"/>
    <n v="1.5097771771252155E-2"/>
    <m/>
    <m/>
    <m/>
    <n v="0.10718300193548203"/>
    <n v="1.3713108375668526E-2"/>
    <n v="2.367640845477581E-2"/>
    <n v="6.2981573864817619E-3"/>
    <n v="0.10671204328536987"/>
  </r>
  <r>
    <x v="121"/>
    <x v="14"/>
    <s v="NOR"/>
    <n v="142"/>
    <n v="4261.7330000000002"/>
    <n v="18951.362474863494"/>
    <n v="69.552663874465523"/>
    <n v="63.76"/>
    <n v="790087"/>
    <n v="0.22172115222753949"/>
    <n v="103.42068269473393"/>
    <n v="30056.135999999999"/>
    <n v="165181"/>
    <n v="220316"/>
    <n v="31870.080000000002"/>
    <n v="409362.9"/>
    <n v="10.476666666666668"/>
    <n v="9.8674999999999997"/>
    <n v="92.204414708228938"/>
    <n v="5.407"/>
    <n v="104.80481952269486"/>
    <n v="0.27800000000000002"/>
    <n v="296177"/>
    <n v="314649"/>
    <n v="5.9729999999999999"/>
    <n v="636411"/>
    <n v="280036.75"/>
    <n v="376508"/>
    <n v="259903"/>
    <n v="586783.125"/>
    <n v="2.6352298259735107"/>
    <n v="103.11678314208984"/>
    <n v="20.492452621459961"/>
    <n v="0"/>
    <n v="0"/>
    <n v="0"/>
    <n v="0"/>
    <s v="FLOAT"/>
    <s v="DEU"/>
    <n v="0"/>
    <n v="-0.11708487570285797"/>
    <n v="-9.711630642414093E-3"/>
    <n v="0.15197944641113281"/>
    <n v="8.6999997496604919E-2"/>
    <m/>
    <m/>
    <n v="-7.7955998480319977E-2"/>
    <n v="6.8244367837905884E-2"/>
    <n v="7.4014216661453247E-2"/>
    <n v="-0.13102610409259796"/>
    <n v="1.6043318435549736E-2"/>
    <m/>
    <m/>
    <m/>
    <n v="9.8674997687339783E-2"/>
    <n v="1.3941224664449692E-2"/>
    <n v="1.08997558709234E-3"/>
    <n v="-2.2585563361644745E-2"/>
    <n v="0.11948972195386887"/>
  </r>
  <r>
    <x v="122"/>
    <x v="14"/>
    <s v="NOR"/>
    <n v="142"/>
    <n v="4286.357"/>
    <n v="19506.317714797638"/>
    <n v="71.584323193814598"/>
    <n v="64.92"/>
    <n v="813093"/>
    <n v="0.21511069459459128"/>
    <n v="105.84291532999312"/>
    <n v="20648.859"/>
    <n v="161931"/>
    <n v="218375"/>
    <n v="34024.699999999997"/>
    <n v="447305.8"/>
    <n v="10.833333333333334"/>
    <n v="9.7841699999999996"/>
    <n v="84.604229945550998"/>
    <n v="5.91"/>
    <n v="108.53751138596823"/>
    <n v="0.32400000000000001"/>
    <n v="309936"/>
    <n v="332955"/>
    <n v="6.9245000000000001"/>
    <n v="708396"/>
    <n v="327615.90629999997"/>
    <n v="462812"/>
    <n v="245584"/>
    <n v="673506.375"/>
    <n v="3.7150142192840576"/>
    <n v="106.8603515625"/>
    <n v="16.798152923583984"/>
    <n v="0"/>
    <n v="0"/>
    <n v="0"/>
    <n v="0"/>
    <s v="FLOAT"/>
    <s v="DEU"/>
    <n v="0"/>
    <n v="-4.7744039446115494E-2"/>
    <n v="-3.3848583698272705E-3"/>
    <n v="0.1383606344461441"/>
    <n v="8.6499996483325958E-2"/>
    <m/>
    <m/>
    <n v="-8.2427740097045898E-2"/>
    <n v="7.9042881727218628E-2"/>
    <n v="8.614349365234375E-2"/>
    <n v="-6.7453399300575256E-2"/>
    <n v="2.1134989336133003E-2"/>
    <m/>
    <m/>
    <m/>
    <n v="9.7841702401638031E-2"/>
    <n v="1.9709361717104912E-2"/>
    <n v="1.4525130391120911E-2"/>
    <n v="-8.2099316641688347E-3"/>
    <n v="0.11243031919002533"/>
  </r>
  <r>
    <x v="123"/>
    <x v="14"/>
    <s v="NOR"/>
    <n v="142"/>
    <n v="4311.9639999999999"/>
    <n v="19930.841195187342"/>
    <n v="73.161359796222982"/>
    <n v="66.09"/>
    <n v="855400"/>
    <n v="0.22024783726911387"/>
    <n v="108.24712540100209"/>
    <n v="16178.735999999999"/>
    <n v="170992"/>
    <n v="226626"/>
    <n v="36284.5"/>
    <n v="471871.7"/>
    <n v="7.0099999999999989"/>
    <n v="6.5166700000000004"/>
    <n v="89.962067662332203"/>
    <n v="5.9649999999999999"/>
    <n v="112.26992092253325"/>
    <n v="0.40799999999999997"/>
    <n v="318836"/>
    <n v="338747"/>
    <n v="7.5179999999999998"/>
    <n v="713789"/>
    <n v="354750.28129999997"/>
    <n v="480646"/>
    <n v="233143"/>
    <n v="678900.5"/>
    <n v="5.4128003120422363"/>
    <n v="109.35990142822266"/>
    <n v="24.163486480712891"/>
    <n v="0"/>
    <n v="0"/>
    <n v="0"/>
    <n v="0"/>
    <s v="FLOAT"/>
    <s v="DEU"/>
    <n v="0"/>
    <n v="0.5936322808265686"/>
    <n v="0.1541273295879364"/>
    <n v="0.32736733555793762"/>
    <n v="6.419999897480011E-2"/>
    <m/>
    <m/>
    <n v="6.3329003751277924E-2"/>
    <n v="9.0798333287239075E-2"/>
    <n v="8.5390627384185791E-2"/>
    <n v="0.5625683069229126"/>
    <n v="1.9880084320902824E-2"/>
    <m/>
    <m/>
    <m/>
    <n v="6.5166696906089783E-2"/>
    <n v="3.10639888048172E-2"/>
    <n v="0.2183196097612381"/>
    <n v="0.22443306446075439"/>
    <n v="0.19578367471694946"/>
  </r>
  <r>
    <x v="124"/>
    <x v="14"/>
    <s v="NOR"/>
    <n v="142"/>
    <n v="4336.6379999999999"/>
    <n v="20818.4862012987"/>
    <n v="76.474796915566955"/>
    <n v="68.02"/>
    <n v="897243"/>
    <n v="0.2292634213919752"/>
    <n v="109.76102079803921"/>
    <n v="25425.119999999999"/>
    <n v="192964"/>
    <n v="244477"/>
    <n v="45245.42"/>
    <n v="492108.3"/>
    <n v="5.3466666666666667"/>
    <n v="7.1266699999999998"/>
    <n v="102.74596531500634"/>
    <n v="5.3490000000000002"/>
    <n v="115.67533810816889"/>
    <n v="0.37200000000000005"/>
    <n v="342710"/>
    <n v="347740"/>
    <n v="6.7619999999999996"/>
    <n v="723160"/>
    <n v="384944.46879999997"/>
    <n v="524941"/>
    <n v="198219"/>
    <n v="647271.5"/>
    <n v="6.4859552383422852"/>
    <n v="108.04442596435547"/>
    <n v="22.189081192016602"/>
    <n v="0"/>
    <n v="0"/>
    <n v="0"/>
    <n v="0"/>
    <s v="FLOAT"/>
    <s v="DEU"/>
    <n v="0"/>
    <n v="0.1140637993812561"/>
    <n v="0.22849440574645996"/>
    <n v="-0.10257603973150253"/>
    <n v="4.0399998426437378E-2"/>
    <m/>
    <m/>
    <n v="0.14210318028926849"/>
    <n v="8.639121800661087E-2"/>
    <n v="7.5642220675945282E-2"/>
    <n v="8.5437603294849396E-2"/>
    <n v="2.6372959837317467E-2"/>
    <m/>
    <m/>
    <m/>
    <n v="7.1266703307628632E-2"/>
    <n v="2.8626201674342155E-2"/>
    <n v="0.1621733158826828"/>
    <n v="0.20831458270549774"/>
    <n v="-3.1088020652532578E-2"/>
  </r>
  <r>
    <x v="125"/>
    <x v="14"/>
    <s v="NOR"/>
    <n v="142"/>
    <n v="4359.1009999999997"/>
    <n v="21578.254685600237"/>
    <n v="79.288722961338124"/>
    <n v="70.39"/>
    <n v="963124"/>
    <n v="0.23965553760471134"/>
    <n v="112.45719640990521"/>
    <n v="33067.326999999997"/>
    <n v="208627"/>
    <n v="265883"/>
    <n v="43391"/>
    <n v="521102.7"/>
    <n v="5.4558333333333335"/>
    <n v="6.8233300000000003"/>
    <n v="110.6762034069118"/>
    <n v="6.3072999999999997"/>
    <n v="119.47282525164948"/>
    <n v="0.34799999999999998"/>
    <n v="411684"/>
    <n v="381018"/>
    <n v="6.319"/>
    <n v="761765"/>
    <n v="406970.4375"/>
    <n v="545364"/>
    <n v="216401"/>
    <n v="680777"/>
    <n v="7.0174746513366699"/>
    <n v="111.66710662841797"/>
    <n v="23.314556121826172"/>
    <n v="0"/>
    <n v="0"/>
    <n v="0"/>
    <n v="0"/>
    <s v="FLOAT"/>
    <s v="DEU"/>
    <n v="0"/>
    <n v="0.16798806190490723"/>
    <n v="0.15472647547721863"/>
    <n v="0.19415044784545898"/>
    <n v="4.0199998766183853E-2"/>
    <m/>
    <m/>
    <n v="7.7180616557598114E-2"/>
    <n v="7.7545866370201111E-2"/>
    <n v="7.1989662945270538E-2"/>
    <n v="0.13576379418373108"/>
    <n v="2.8372332453727722E-2"/>
    <m/>
    <m/>
    <m/>
    <n v="6.8233296275138855E-2"/>
    <n v="3.2224267721176147E-2"/>
    <n v="0.14999943971633911"/>
    <n v="0.1571575254201889"/>
    <n v="0.11717522144317627"/>
  </r>
  <r>
    <x v="126"/>
    <x v="14"/>
    <s v="NOR"/>
    <n v="142"/>
    <n v="4381.277"/>
    <n v="22563.885439871454"/>
    <n v="82.929496635666013"/>
    <n v="74.75"/>
    <n v="1054657"/>
    <n v="0.22662344250310765"/>
    <n v="113.87376995998994"/>
    <n v="70667.782500000001"/>
    <n v="229720"/>
    <n v="320130"/>
    <n v="46202.75"/>
    <n v="553386.5"/>
    <n v="4.6583333333333332"/>
    <n v="5.9433299999999996"/>
    <n v="122.27398065590751"/>
    <n v="5.0358000000000001"/>
    <n v="124.58640717017235"/>
    <n v="0.314"/>
    <n v="461888"/>
    <n v="395216"/>
    <n v="6.4424999999999999"/>
    <n v="815970.15599999996"/>
    <n v="459166.5625"/>
    <n v="579249.15599999996"/>
    <n v="236721"/>
    <n v="748769"/>
    <n v="6.6974296569824219"/>
    <n v="112.574951171875"/>
    <n v="30.633678436279297"/>
    <n v="0"/>
    <n v="0"/>
    <n v="0"/>
    <n v="0"/>
    <s v="FLOAT"/>
    <s v="DEU"/>
    <n v="0"/>
    <n v="0.33442699909210205"/>
    <n v="0.17879959940910339"/>
    <n v="9.5547370612621307E-2"/>
    <n v="3.7099998444318771E-2"/>
    <m/>
    <m/>
    <n v="0.10479236394166946"/>
    <n v="7.4007242918014526E-2"/>
    <n v="6.6987469792366028E-2"/>
    <n v="0.30008989572525024"/>
    <n v="2.6411335915327072E-2"/>
    <m/>
    <m/>
    <m/>
    <n v="5.9433300048112869E-2"/>
    <n v="3.4337110817432404E-2"/>
    <n v="0.18824942409992218"/>
    <n v="0.21116575598716736"/>
    <n v="6.632368266582489E-2"/>
  </r>
  <r>
    <x v="127"/>
    <x v="14"/>
    <s v="NOR"/>
    <n v="142"/>
    <n v="4405.6719999999996"/>
    <n v="23649.020466807546"/>
    <n v="86.956843098158984"/>
    <n v="76.81"/>
    <n v="1141324"/>
    <n v="0.24927189825150439"/>
    <n v="116.81144793281189"/>
    <n v="73420.3652"/>
    <n v="252232"/>
    <n v="342421"/>
    <n v="55522.92"/>
    <n v="568940.69999999995"/>
    <n v="3.541666666666667"/>
    <n v="5.1258299999999997"/>
    <n v="132.97593886035023"/>
    <n v="4.6867000000000001"/>
    <n v="130.40496714428446"/>
    <n v="0.27899999999999997"/>
    <n v="495463"/>
    <n v="409086"/>
    <n v="7.3156999999999996"/>
    <n v="936118.90599999996"/>
    <n v="516099.5"/>
    <n v="646449.90599999996"/>
    <n v="289669"/>
    <n v="851518"/>
    <n v="6.6568236351013184"/>
    <n v="134.0302734375"/>
    <n v="38.338092803955078"/>
    <n v="0"/>
    <n v="0"/>
    <n v="0"/>
    <n v="0"/>
    <s v="FLOAT"/>
    <s v="DEU"/>
    <n v="0"/>
    <n v="0.36776447296142578"/>
    <n v="0.15731051564216614"/>
    <n v="0.1126122772693634"/>
    <n v="2.7699999511241913E-2"/>
    <m/>
    <m/>
    <n v="8.7524741888046265E-2"/>
    <n v="6.9785773754119873E-2"/>
    <n v="6.4169369637966156E-2"/>
    <n v="0.34034019708633423"/>
    <n v="2.0460668951272964E-2"/>
    <m/>
    <m/>
    <m/>
    <n v="5.1258299499750137E-2"/>
    <n v="2.742425724864006E-2"/>
    <n v="0.18923921883106232"/>
    <n v="0.20801606774330139"/>
    <n v="7.0156142115592957E-2"/>
  </r>
  <r>
    <x v="128"/>
    <x v="14"/>
    <s v="NOR"/>
    <n v="142"/>
    <n v="4432.7179999999998"/>
    <n v="24135.280369615044"/>
    <n v="88.785377479506153"/>
    <n v="78.58"/>
    <n v="1163192"/>
    <n v="0.28167920687212428"/>
    <n v="119.71786190682019"/>
    <n v="-10001.6"/>
    <n v="282639"/>
    <n v="304654"/>
    <n v="53321.33"/>
    <n v="598614.80000000005"/>
    <n v="5.9408333333333339"/>
    <n v="5.3541699999999999"/>
    <n v="152.12015172935068"/>
    <n v="3.7368999999999999"/>
    <n v="138.61275057083085"/>
    <n v="0.26800000000000002"/>
    <n v="488770"/>
    <n v="435985"/>
    <n v="7.6"/>
    <n v="1033856.094"/>
    <n v="569964.1875"/>
    <n v="701540.09400000004"/>
    <n v="332316"/>
    <n v="954498"/>
    <n v="6.3406691551208496"/>
    <n v="136.6256103515625"/>
    <n v="38.900333404541016"/>
    <n v="0"/>
    <n v="0"/>
    <n v="0"/>
    <n v="0"/>
    <s v="FLOAT"/>
    <s v="DEU"/>
    <n v="0"/>
    <n v="-0.26890257000923157"/>
    <n v="0.21099478006362915"/>
    <n v="6.5135933458805084E-2"/>
    <n v="4.0699999779462814E-2"/>
    <m/>
    <m/>
    <n v="0.14396582543849945"/>
    <n v="6.70289546251297E-2"/>
    <n v="5.8593492954969406E-2"/>
    <n v="-0.28855681419372559"/>
    <n v="2.7625849470496178E-2"/>
    <m/>
    <m/>
    <m/>
    <n v="5.3541701287031174E-2"/>
    <n v="1.9654221832752228E-2"/>
    <n v="0.11384580284357071"/>
    <n v="0.12364494800567627"/>
    <n v="5.29179647564888E-2"/>
  </r>
  <r>
    <x v="129"/>
    <x v="14"/>
    <s v="NOR"/>
    <n v="142"/>
    <n v="4463.3770000000004"/>
    <n v="24455.056481859039"/>
    <n v="89.951039964286039"/>
    <n v="80.95"/>
    <n v="1265701"/>
    <n v="0.24458383141042001"/>
    <n v="122.51104591931161"/>
    <n v="67354.930999999997"/>
    <n v="266672"/>
    <n v="355171"/>
    <n v="53250.83"/>
    <n v="639015.30000000005"/>
    <n v="6.5733333333333324"/>
    <n v="5.3825000000000003"/>
    <n v="172.04120767604942"/>
    <n v="3.2465999999999999"/>
    <n v="145.88338336609465"/>
    <n v="0.27899999999999997"/>
    <n v="543903"/>
    <n v="460208"/>
    <n v="8.0395000000000003"/>
    <n v="1120959.344"/>
    <n v="622742.5625"/>
    <n v="763479.34400000004"/>
    <n v="357480"/>
    <n v="1103153"/>
    <n v="7.0054020881652832"/>
    <n v="135.43464660644531"/>
    <n v="38.329948425292969"/>
    <n v="0"/>
    <n v="0"/>
    <n v="0"/>
    <n v="0"/>
    <s v="FLOAT"/>
    <s v="DEU"/>
    <n v="0"/>
    <n v="0.47664692997932434"/>
    <n v="0.19233459234237671"/>
    <n v="-4.6940012834966183E-3"/>
    <n v="5.0599999725818634E-2"/>
    <m/>
    <m/>
    <n v="0.13095583021640778"/>
    <n v="6.1378758400678635E-2"/>
    <n v="5.4271578788757324E-2"/>
    <n v="0.44859939813613892"/>
    <n v="1.9361825659871101E-2"/>
    <m/>
    <m/>
    <m/>
    <n v="5.3824998438358307E-2"/>
    <n v="2.8047528117895126E-2"/>
    <n v="0.22513209283351898"/>
    <n v="0.25668784976005554"/>
    <n v="2.2952999919652939E-2"/>
  </r>
  <r>
    <x v="130"/>
    <x v="14"/>
    <s v="NOR"/>
    <n v="142"/>
    <n v="4492.3999999999996"/>
    <n v="25087.599056183779"/>
    <n v="92.333709834925003"/>
    <n v="83.9"/>
    <n v="1507280"/>
    <n v="0.21744415691902438"/>
    <n v="126.29181999336255"/>
    <n v="228742.5735"/>
    <n v="302840"/>
    <n v="529812"/>
    <n v="59204.08"/>
    <n v="704463.9"/>
    <n v="6.3650000000000002"/>
    <n v="6.3791700000000002"/>
    <n v="198.09694441722772"/>
    <n v="3.4579"/>
    <n v="151.44478316336347"/>
    <n v="0.28360469363189383"/>
    <n v="727467"/>
    <n v="495302"/>
    <n v="8.8484999999999996"/>
    <n v="1231402.094"/>
    <n v="696544"/>
    <n v="811291.09400000004"/>
    <n v="420111"/>
    <n v="1269088"/>
    <n v="6.4709243774414063"/>
    <n v="135.58979797363281"/>
    <n v="37.068614959716797"/>
    <n v="0"/>
    <n v="0"/>
    <n v="0"/>
    <n v="0"/>
    <s v="FLOAT"/>
    <s v="DEU"/>
    <n v="0"/>
    <n v="4.273340106010437E-2"/>
    <n v="0.2097046971321106"/>
    <n v="7.4287064373493195E-2"/>
    <n v="4.8900000751018524E-2"/>
    <m/>
    <m/>
    <n v="0.15145227313041687"/>
    <n v="5.8252420276403427E-2"/>
    <n v="5.0590392202138901E-2"/>
    <n v="1.587199978530407E-2"/>
    <n v="2.6441717520356178E-2"/>
    <m/>
    <m/>
    <m/>
    <n v="6.3791699707508087E-2"/>
    <n v="2.6861401274800301E-2"/>
    <n v="0.15833988785743713"/>
    <n v="0.17367807030677795"/>
    <n v="6.1593532562255859E-2"/>
  </r>
  <r>
    <x v="131"/>
    <x v="14"/>
    <s v="NOR"/>
    <n v="142"/>
    <n v="4515.1949999999997"/>
    <n v="25457.663004961025"/>
    <n v="93.711925862296184"/>
    <n v="85.32"/>
    <n v="1564310"/>
    <n v="0.20480574721092173"/>
    <n v="130.10252103897594"/>
    <n v="235842.58359999998"/>
    <n v="296111"/>
    <n v="532262"/>
    <n v="57977.58"/>
    <n v="766941.3"/>
    <n v="7.0216666666666665"/>
    <n v="6.31"/>
    <n v="213.35134302870819"/>
    <n v="3.7383000000000002"/>
    <n v="158.54706689240533"/>
    <n v="0.2742280987476633"/>
    <n v="740164"/>
    <n v="523018"/>
    <n v="9.0115999999999996"/>
    <n v="1347653.625"/>
    <n v="772235.3125"/>
    <n v="900726.625"/>
    <n v="446927"/>
    <n v="1341258"/>
    <n v="6.759852409362793"/>
    <n v="138.959228515625"/>
    <n v="37.838443756103516"/>
    <n v="0"/>
    <n v="0"/>
    <n v="0"/>
    <n v="0"/>
    <s v="FLOAT"/>
    <s v="DEU"/>
    <n v="0"/>
    <n v="-0.14612595736980438"/>
    <n v="0.13135966658592224"/>
    <n v="3.8366209715604782E-2"/>
    <n v="5.8100000023841858E-2"/>
    <m/>
    <m/>
    <n v="7.7002681791782379E-2"/>
    <n v="5.4356988519430161E-2"/>
    <n v="5.0470616668462753E-2"/>
    <n v="-0.16232806444168091"/>
    <n v="1.9341837614774704E-2"/>
    <m/>
    <m/>
    <m/>
    <n v="6.3100002706050873E-2"/>
    <n v="1.6202114522457123E-2"/>
    <n v="6.7549526691436768E-2"/>
    <n v="7.0455387234687805E-2"/>
    <n v="4.8233106732368469E-2"/>
  </r>
  <r>
    <x v="132"/>
    <x v="14"/>
    <s v="NOR"/>
    <n v="142"/>
    <n v="4535.5910000000003"/>
    <n v="25723.892591702512"/>
    <n v="94.610922812928237"/>
    <n v="87.5"/>
    <n v="1561030"/>
    <n v="0.20469291703975373"/>
    <n v="131.77843144647073"/>
    <n v="170471.57610000001"/>
    <n v="276433"/>
    <n v="472954"/>
    <n v="84551.66"/>
    <n v="825827.5"/>
    <n v="6.8066666666666666"/>
    <n v="6.3274999999999997"/>
    <n v="227.62481978640318"/>
    <n v="4.0218999999999996"/>
    <n v="167.42292364933419"/>
    <n v="0.34206337241819035"/>
    <n v="746478"/>
    <n v="606132"/>
    <n v="6.9657"/>
    <n v="1438142.2509999999"/>
    <n v="843784"/>
    <n v="989314.25099999993"/>
    <n v="448828"/>
    <n v="1357443"/>
    <n v="6.2845668792724609"/>
    <n v="141.52224731445313"/>
    <n v="39.916225433349609"/>
    <n v="0"/>
    <n v="0"/>
    <n v="0"/>
    <n v="0"/>
    <s v="FLOAT"/>
    <s v="DEU"/>
    <n v="0"/>
    <n v="-0.31086254119873047"/>
    <n v="0.12194067984819412"/>
    <n v="0.10205128788948059"/>
    <n v="5.559999868273735E-2"/>
    <m/>
    <m/>
    <n v="6.6903837025165558E-2"/>
    <n v="5.5036842823028564E-2"/>
    <n v="5.1585569977760315E-2"/>
    <n v="-0.32731714844703674"/>
    <n v="2.4461150169372559E-2"/>
    <m/>
    <m/>
    <m/>
    <n v="6.327500194311142E-2"/>
    <n v="1.6454596072435379E-2"/>
    <n v="5.4955754429101944E-2"/>
    <n v="5.0233971327543259E-2"/>
    <n v="7.882564514875412E-2"/>
  </r>
  <r>
    <x v="133"/>
    <x v="14"/>
    <s v="NOR"/>
    <n v="142"/>
    <n v="4555.3999999999996"/>
    <n v="25863.90437722264"/>
    <n v="95.000467661235646"/>
    <n v="89.53"/>
    <n v="1620370"/>
    <n v="0.19584184616942443"/>
    <n v="135.04047134677319"/>
    <n v="189217.68"/>
    <n v="283268"/>
    <n v="482932"/>
    <n v="76354.5"/>
    <n v="861525.2"/>
    <n v="4.105833333333333"/>
    <n v="4.5016699999999998"/>
    <n v="231.6778410761026"/>
    <n v="4.2206000000000001"/>
    <n v="174.48945979187019"/>
    <n v="0.42046791807888689"/>
    <n v="753434"/>
    <n v="620435"/>
    <n v="6.68"/>
    <n v="1549559.1880000001"/>
    <n v="946010.3125"/>
    <n v="1101656.1880000001"/>
    <n v="447903"/>
    <n v="1400290"/>
    <n v="6.0123133659362793"/>
    <n v="138.71530151367188"/>
    <n v="39.605087280273438"/>
    <n v="0"/>
    <n v="0"/>
    <n v="0"/>
    <n v="0"/>
    <s v="FLOAT"/>
    <s v="DEU"/>
    <n v="0"/>
    <n v="0.48398575186729431"/>
    <n v="7.3091186583042145E-2"/>
    <n v="0.15575510263442993"/>
    <n v="3.7099998444318771E-2"/>
    <m/>
    <m/>
    <n v="1.7805600538849831E-2"/>
    <n v="5.5285584181547165E-2"/>
    <n v="5.4318413138389587E-2"/>
    <n v="0.42485374212265015"/>
    <n v="4.1500415652990341E-2"/>
    <m/>
    <m/>
    <m/>
    <n v="4.501669853925705E-2"/>
    <n v="5.913202092051506E-2"/>
    <n v="0.14873354136943817"/>
    <n v="0.16056875884532928"/>
    <n v="9.6427552402019501E-2"/>
  </r>
  <r>
    <x v="134"/>
    <x v="14"/>
    <s v="NOR"/>
    <n v="142"/>
    <n v="4574.5600000000004"/>
    <n v="26775.762040502254"/>
    <n v="98.142550140650656"/>
    <n v="93.92"/>
    <n v="1783020"/>
    <n v="0.21657245503739939"/>
    <n v="135.6689377495839"/>
    <n v="216997.87800000003"/>
    <n v="326102"/>
    <n v="554896"/>
    <n v="64933.833333333336"/>
    <n v="936103.16666666663"/>
    <n v="1.9024999999999999"/>
    <n v="3.6"/>
    <n v="263.79083533803441"/>
    <n v="4.2563000000000004"/>
    <n v="182.39533987630648"/>
    <n v="0.43610255977252554"/>
    <n v="852194"/>
    <n v="647982"/>
    <n v="6.04"/>
    <n v="1648200"/>
    <n v="1033872.125"/>
    <n v="1198491"/>
    <n v="449709"/>
    <n v="1445478"/>
    <n v="6.1264872550964355"/>
    <n v="146.72471618652344"/>
    <n v="41.332798004150391"/>
    <n v="0"/>
    <n v="0"/>
    <n v="0"/>
    <n v="0"/>
    <s v="FLOAT"/>
    <s v="DEU"/>
    <n v="0"/>
    <n v="0.3844534158706665"/>
    <n v="0.19624310731887817"/>
    <n v="9.4907186925411224E-2"/>
    <n v="1.3799999840557575E-2"/>
    <m/>
    <m/>
    <n v="0.13861048221588135"/>
    <n v="5.7632617652416229E-2"/>
    <n v="5.0616621971130371E-2"/>
    <n v="0.31955260038375854"/>
    <n v="4.9183953553438187E-2"/>
    <m/>
    <m/>
    <m/>
    <n v="3.5999998450279236E-2"/>
    <n v="6.4900815486907959E-2"/>
    <n v="0.2086479514837265"/>
    <n v="0.24280567467212677"/>
    <n v="5.4353594779968262E-2"/>
  </r>
  <r>
    <x v="135"/>
    <x v="14"/>
    <s v="NOR"/>
    <n v="142"/>
    <n v="4593.0410000000002"/>
    <n v="27358.448870464876"/>
    <n v="100"/>
    <n v="96.28"/>
    <n v="1989990"/>
    <n v="0.22593217901778936"/>
    <n v="137.73389878738996"/>
    <n v="317970.27119999996"/>
    <n v="357658"/>
    <n v="668759"/>
    <n v="75638.5"/>
    <n v="1029647.75"/>
    <n v="1.9475"/>
    <n v="3.28"/>
    <n v="293.72447805306933"/>
    <n v="4.3807"/>
    <n v="189.89833438257992"/>
    <n v="0.42333265438328621"/>
    <n v="976087"/>
    <n v="681769"/>
    <n v="6.77"/>
    <n v="1926771"/>
    <n v="1244561.5"/>
    <n v="1404520"/>
    <n v="522251"/>
    <n v="1655740"/>
    <n v="5.7131657600402832"/>
    <n v="149.51480102539063"/>
    <n v="42.46588134765625"/>
    <n v="0"/>
    <n v="0"/>
    <n v="0"/>
    <n v="0"/>
    <s v="FLOAT"/>
    <s v="DEU"/>
    <n v="0"/>
    <n v="0.40477398037910461"/>
    <n v="0.16776394844055176"/>
    <n v="7.2417236864566803E-2"/>
    <n v="1.3799999840557575E-2"/>
    <m/>
    <m/>
    <n v="0.11347240954637527"/>
    <n v="5.4291538894176483E-2"/>
    <n v="4.8758763819932938E-2"/>
    <n v="0.34227466583251953"/>
    <n v="4.6562224626541138E-2"/>
    <m/>
    <m/>
    <m/>
    <n v="3.2800000160932541E-2"/>
    <n v="6.2499295920133591E-2"/>
    <n v="0.20787815749645233"/>
    <n v="0.24012812972068787"/>
    <n v="4.3108619749546051E-2"/>
  </r>
  <r>
    <x v="136"/>
    <x v="14"/>
    <s v="NOR"/>
    <n v="142"/>
    <n v="4610.82"/>
    <n v="27921.174541621665"/>
    <n v="101.57841986692955"/>
    <n v="100"/>
    <n v="2216320"/>
    <n v="0.24171448536368692"/>
    <n v="140.94606040175506"/>
    <n v="352177.39200000005"/>
    <n v="411756"/>
    <n v="782943"/>
    <n v="74162.083333333328"/>
    <n v="1148376.9166666667"/>
    <n v="2.8075000000000001"/>
    <n v="3.9341699999999999"/>
    <n v="341.79871128491561"/>
    <n v="3.3986000000000001"/>
    <n v="201.26055218439288"/>
    <n v="0.53311708261456103"/>
    <n v="1137530"/>
    <n v="738307"/>
    <n v="6.26"/>
    <n v="2233829"/>
    <n v="1504576.25"/>
    <n v="1587001"/>
    <n v="646828"/>
    <n v="1876419"/>
    <n v="5.342803955078125"/>
    <n v="137.03265380859375"/>
    <n v="40.151779174804688"/>
    <n v="0"/>
    <n v="0"/>
    <n v="0"/>
    <n v="0"/>
    <s v="FLOAT"/>
    <s v="DEU"/>
    <n v="0"/>
    <n v="0.32435116171836853"/>
    <n v="0.215457484126091"/>
    <n v="-5.3893248550593853E-3"/>
    <n v="2.0199999213218689E-2"/>
    <m/>
    <m/>
    <n v="0.16367405652999878"/>
    <n v="5.1783423870801926E-2"/>
    <n v="4.4499937444925308E-2"/>
    <n v="0.28385290503501892"/>
    <n v="3.1544290482997894E-2"/>
    <m/>
    <m/>
    <m/>
    <n v="3.9341699331998825E-2"/>
    <n v="4.049823060631752E-2"/>
    <n v="0.20737576484680176"/>
    <n v="0.25315755605697632"/>
    <n v="7.4053369462490082E-3"/>
  </r>
  <r>
    <x v="137"/>
    <x v="14"/>
    <s v="NOR"/>
    <n v="142"/>
    <n v="4627.9260000000004"/>
    <n v="28555.954822134299"/>
    <n v="103.5429764489013"/>
    <n v="104.22438983151186"/>
    <n v="2350170"/>
    <n v="0.27289997153023093"/>
    <n v="141.97355309206449"/>
    <n v="282124.96399999998"/>
    <n v="468919"/>
    <n v="795365"/>
    <n v="77314.166666666672"/>
    <n v="1335364.75"/>
    <n v="4.5791666666666666"/>
    <n v="4.7808299999999999"/>
    <n v="382.57423500218647"/>
    <n v="2.4933999999999998"/>
    <n v="212.9900692818288"/>
    <n v="0.5030857431736967"/>
    <n v="1195915"/>
    <n v="783352"/>
    <n v="5.41"/>
    <n v="2599722"/>
    <n v="1776665.2947485026"/>
    <n v="1798284"/>
    <n v="801438"/>
    <n v="2256382"/>
    <n v="4.6724915504455566"/>
    <n v="138.65480041503906"/>
    <n v="41.863315582275391"/>
    <n v="0"/>
    <n v="0"/>
    <n v="0"/>
    <n v="0"/>
    <s v="FLOAT"/>
    <s v="DEU"/>
    <n v="0"/>
    <n v="0.11461077630519867"/>
    <n v="0.16475901007652283"/>
    <n v="1.1821378022432327E-2"/>
    <n v="3.4699998795986176E-2"/>
    <m/>
    <m/>
    <n v="0.11929526180028915"/>
    <n v="4.5463744550943375E-2"/>
    <n v="4.0618188679218292E-2"/>
    <n v="8.0536700785160065E-2"/>
    <n v="3.1534392386674881E-2"/>
    <m/>
    <m/>
    <m/>
    <n v="4.7808300703763962E-2"/>
    <n v="3.4074068069458008E-2"/>
    <n v="0.12551753222942352"/>
    <n v="0.14717958867549896"/>
    <n v="2.3260688409209251E-2"/>
  </r>
  <r>
    <x v="138"/>
    <x v="14"/>
    <s v="NOR"/>
    <n v="142"/>
    <n v="4644.4570000000003"/>
    <n v="28464.308014279377"/>
    <n v="102.7476432958378"/>
    <n v="104.65857704112391"/>
    <n v="2607090"/>
    <n v="0.26017932125064291"/>
    <n v="147.320505344548"/>
    <n v="401163.49609999999"/>
    <n v="504480"/>
    <n v="953153"/>
    <n v="96754.5"/>
    <n v="1459602.0833333333"/>
    <n v="5.2649999999999988"/>
    <n v="4.3466699999999996"/>
    <n v="365.25132904060479"/>
    <n v="2.5499000000000001"/>
    <n v="225.26219807825009"/>
    <n v="0.48091685892572955"/>
    <n v="1350787"/>
    <n v="837837"/>
    <n v="7"/>
    <n v="2805667"/>
    <n v="1898127.7715354641"/>
    <n v="1814552"/>
    <n v="991115"/>
    <n v="2697766"/>
    <n v="4.5908699035644531"/>
    <n v="120.366943359375"/>
    <n v="40.804920196533203"/>
    <n v="0"/>
    <n v="0"/>
    <n v="0"/>
    <n v="0"/>
    <s v="FLOAT"/>
    <s v="DEU"/>
    <n v="0"/>
    <n v="-0.54061490297317505"/>
    <n v="-4.0023848414421082E-3"/>
    <n v="0.12445572018623352"/>
    <n v="4.9800001084804535E-2"/>
    <m/>
    <m/>
    <n v="-4.5280128717422485E-2"/>
    <n v="4.1277743875980377E-2"/>
    <n v="4.3235450983047485E-2"/>
    <n v="-0.55668556690216064"/>
    <n v="3.6251265555620193E-2"/>
    <m/>
    <m/>
    <m/>
    <n v="4.3466698378324509E-2"/>
    <n v="1.6070708632469177E-2"/>
    <n v="-7.3723390698432922E-2"/>
    <n v="-0.11316576600074768"/>
    <n v="8.7127864360809326E-2"/>
  </r>
  <r>
    <x v="139"/>
    <x v="14"/>
    <s v="NOR"/>
    <n v="142"/>
    <n v="4698.7894821391274"/>
    <n v="27893.199071352246"/>
    <n v="99.707766366697143"/>
    <n v="103.37640496242132"/>
    <n v="2428480"/>
    <n v="0.24781474899349631"/>
    <n v="150.51271564453825"/>
    <n v="253170.20910000001"/>
    <n v="430362"/>
    <n v="731306"/>
    <n v="128742.16666666667"/>
    <n v="1511496.75"/>
    <n v="1.7599999999999998"/>
    <n v="3.3158300000000001"/>
    <n v="370.20828120094143"/>
    <n v="3.1029"/>
    <n v="233.25788088246944"/>
    <n v="0.42839585615762721"/>
    <n v="1172619"/>
    <n v="899775"/>
    <n v="5.78"/>
    <n v="2879838"/>
    <n v="2102840.1547519309"/>
    <n v="1954497"/>
    <n v="925341"/>
    <n v="2562183"/>
    <n v="5.2802057266235352"/>
    <n v="114.06813049316406"/>
    <n v="33.528667449951172"/>
    <n v="0"/>
    <n v="0"/>
    <n v="0"/>
    <n v="0"/>
    <s v="FLOAT"/>
    <s v="DEU"/>
    <n v="0"/>
    <n v="0.64781796932220459"/>
    <n v="5.7676885277032852E-2"/>
    <n v="1.8877530470490456E-2"/>
    <n v="2.4299999698996544E-2"/>
    <m/>
    <m/>
    <n v="1.3571489602327347E-2"/>
    <n v="4.4105395674705505E-2"/>
    <n v="4.3514832854270935E-2"/>
    <n v="0.60115683078765869"/>
    <n v="2.9142159968614578E-2"/>
    <m/>
    <m/>
    <m/>
    <n v="3.3158298581838608E-2"/>
    <n v="4.6661168336868286E-2"/>
    <n v="0.17863881587982178"/>
    <n v="0.21017365157604218"/>
    <n v="2.15887650847435E-2"/>
  </r>
  <r>
    <x v="140"/>
    <x v="14"/>
    <s v="NOR"/>
    <n v="142"/>
    <n v="4761.8539703363285"/>
    <n v="27987.201447294981"/>
    <n v="99.164564112537832"/>
    <n v="105.93732183694613"/>
    <n v="2591480"/>
    <n v="0.25353877801110308"/>
    <n v="154.1239035464022"/>
    <n v="277707.07049999997"/>
    <n v="467285"/>
    <n v="788120"/>
    <n v="99742.333333333328"/>
    <n v="1559178.75"/>
    <n v="2.0166666666666671"/>
    <n v="2.7708300000000001"/>
    <n v="402.22122483327297"/>
    <n v="3.5213999999999999"/>
    <n v="241.27461887908873"/>
    <n v="0.42305999999999999"/>
    <n v="1239501"/>
    <n v="934610"/>
    <n v="5.86"/>
    <n v="2848298"/>
    <n v="2058951.6776683652"/>
    <n v="1854234"/>
    <n v="994064"/>
    <n v="2820301"/>
    <n v="5.9891190528869629"/>
    <n v="111.43395233154297"/>
    <n v="31.450248718261719"/>
    <n v="0"/>
    <n v="0"/>
    <n v="0"/>
    <n v="0"/>
    <s v="FLOAT"/>
    <s v="DEU"/>
    <n v="0"/>
    <n v="0.18347463011741638"/>
    <n v="0.13144402205944061"/>
    <n v="8.1903345882892609E-2"/>
    <n v="2.0899999886751175E-2"/>
    <m/>
    <m/>
    <n v="8.64730104804039E-2"/>
    <n v="4.4971011579036713E-2"/>
    <n v="4.139174148440361E-2"/>
    <n v="0.14222510159015656"/>
    <n v="3.6113306879997253E-2"/>
    <m/>
    <m/>
    <m/>
    <n v="2.7708299458026886E-2"/>
    <n v="4.1249524801969528E-2"/>
    <n v="0.13171973824501038"/>
    <n v="0.14676587283611298"/>
    <n v="5.1401674747467041E-2"/>
  </r>
  <r>
    <x v="141"/>
    <x v="14"/>
    <s v="NOR"/>
    <n v="142"/>
    <n v="4824.9184585335288"/>
    <n v="27890.55417976372"/>
    <n v="98.847211203772289"/>
    <n v="108.14811582988506"/>
    <n v="2792680"/>
    <n v="0.25835744113571296"/>
    <n v="156.12901064108354"/>
    <n v="345594.52124999999"/>
    <n v="508628"/>
    <n v="898593"/>
    <n v="107457.58333333333"/>
    <n v="1664592.1666666667"/>
    <n v="2.1883333333333335"/>
    <n v="2.55667"/>
    <n v="438.90229564347408"/>
    <n v="3.2149000000000001"/>
    <n v="252.44305883107506"/>
    <n v="0.28843000000000002"/>
    <n v="1384127"/>
    <n v="991707"/>
    <n v="5.99"/>
    <n v="2926591"/>
    <n v="2075530.7030792553"/>
    <n v="1866481"/>
    <n v="1060110"/>
    <n v="2916363"/>
    <n v="6.0577731132507324"/>
    <n v="101.42913055419922"/>
    <n v="28.824926376342773"/>
    <n v="0"/>
    <n v="0"/>
    <n v="0"/>
    <n v="0"/>
    <s v="FLOAT"/>
    <s v="DEU"/>
    <n v="0"/>
    <n v="-0.1245565339922905"/>
    <n v="0.13358636200428009"/>
    <n v="0.15301103889942169"/>
    <n v="2.3600000888109207E-2"/>
    <m/>
    <m/>
    <n v="9.1196134686470032E-2"/>
    <n v="4.239022359251976E-2"/>
    <n v="3.8847483694553375E-2"/>
    <n v="-0.13354180753231049"/>
    <n v="1.0370115749537945E-2"/>
    <m/>
    <m/>
    <m/>
    <n v="2.5566700845956802E-2"/>
    <n v="8.9852716773748398E-3"/>
    <n v="7.6748616993427277E-2"/>
    <n v="7.5210049748420715E-2"/>
    <n v="8.83055180311203E-2"/>
  </r>
  <r>
    <x v="142"/>
    <x v="14"/>
    <s v="NOR"/>
    <n v="142"/>
    <n v="4887.9829467307291"/>
    <n v="28274.281190331203"/>
    <n v="100.19448374790531"/>
    <n v="110.46637262083252"/>
    <n v="2964050"/>
    <n v="0.26402999999999999"/>
    <n v="157.23630858889268"/>
    <n v="373529.95905999996"/>
    <n v="507601"/>
    <n v="935289"/>
    <n v="93386.083333333328"/>
    <n v="1734498.4166666667"/>
    <n v="1.5250000000000001"/>
    <n v="1.5741700000000001"/>
    <n v="469.15087096998519"/>
    <n v="3.1227999999999998"/>
    <n v="262.03485343563744"/>
    <n v="0.29993999999999998"/>
    <n v="1462200"/>
    <n v="1037397"/>
    <n v="5.57"/>
    <n v="2975919"/>
    <n v="2177695.7341760001"/>
    <n v="1866192"/>
    <n v="1109727"/>
    <n v="3043287"/>
    <n v="6.5186481475830078"/>
    <n v="100.71378326416016"/>
    <n v="28.78089714050293"/>
    <n v="0"/>
    <n v="0"/>
    <n v="0"/>
    <n v="0"/>
    <s v="FLOAT"/>
    <s v="DEU"/>
    <n v="0"/>
    <n v="0.15363034605979919"/>
    <n v="0.10843972861766815"/>
    <n v="6.1673354357481003E-2"/>
    <n v="2.4000000208616257E-2"/>
    <m/>
    <m/>
    <n v="6.891971081495285E-2"/>
    <n v="3.9520014077425003E-2"/>
    <n v="3.6971919238567352E-2"/>
    <n v="6.3896976411342621E-2"/>
    <n v="8.4344036877155304E-2"/>
    <m/>
    <m/>
    <m/>
    <n v="1.5741700306534767E-2"/>
    <n v="8.9733362197875977E-2"/>
    <n v="0.1090112030506134"/>
    <n v="0.11836394667625427"/>
    <n v="4.283667728304863E-2"/>
  </r>
  <r>
    <x v="143"/>
    <x v="14"/>
    <s v="NOR"/>
    <n v="142"/>
    <n v="4944.2558746605391"/>
    <n v="28240.638910650112"/>
    <n v="100.01391720105509"/>
    <n v="112.20686757414316"/>
    <n v="3071220"/>
    <n v="0.27840999999999999"/>
    <n v="160.58812940388233"/>
    <n v="316858.18008000002"/>
    <n v="527725"/>
    <n v="916532"/>
    <n v="95888.25"/>
    <n v="1812812.0833333333"/>
    <n v="1.4858333333333333"/>
    <n v="1.91916666666667"/>
    <n v="488.1645942563859"/>
    <n v="3.4230999999999998"/>
    <n v="272.73646453094398"/>
    <n v="0.30351"/>
    <n v="1450146"/>
    <n v="1098394"/>
    <n v="6.08"/>
    <n v="3270985"/>
    <n v="2368008.1729926942"/>
    <n v="2143683"/>
    <n v="1127302"/>
    <n v="3225972"/>
    <n v="6.7714157104492188"/>
    <n v="103.806396484375"/>
    <n v="27.70210075378418"/>
    <n v="0"/>
    <n v="0"/>
    <n v="0"/>
    <n v="0"/>
    <s v="FLOAT"/>
    <s v="DEU"/>
    <n v="0"/>
    <n v="0.23592065274715424"/>
    <n v="7.8610979020595551E-2"/>
    <n v="-4.8399299383163452E-2"/>
    <n v="2.2600000724196434E-2"/>
    <m/>
    <m/>
    <n v="4.0527664124965668E-2"/>
    <n v="3.8083314895629883E-2"/>
    <n v="3.6600001156330109E-2"/>
    <n v="0.18757951259613037"/>
    <n v="4.0705602616071701E-2"/>
    <m/>
    <m/>
    <m/>
    <n v="1.9191667437553406E-2"/>
    <n v="4.8341140151023865E-2"/>
    <n v="0.1012696698307991"/>
    <n v="0.11711523681879044"/>
    <n v="-1.2899649329483509E-2"/>
  </r>
  <r>
    <x v="144"/>
    <x v="14"/>
    <s v="NOR"/>
    <n v="142"/>
    <n v="5002.4692483810322"/>
    <n v="28460.930608223927"/>
    <n v="100.84008839520449"/>
    <n v="113.2466868959611"/>
    <n v="3140810"/>
    <n v="0.27771000000000001"/>
    <n v="163.84019364699731"/>
    <n v="340621.27829999995"/>
    <n v="562457"/>
    <n v="909036"/>
    <n v="116132.16666666667"/>
    <n v="1921447.0833333333"/>
    <n v="1.4683333333333335"/>
    <n v="1.76"/>
    <n v="501.45883701935935"/>
    <n v="3.4838"/>
    <n v="280.25598672117923"/>
    <n v="0.29859000000000002"/>
    <n v="1471436"/>
    <n v="1176429"/>
    <n v="7.43"/>
    <n v="3682243"/>
    <n v="2405812.2206649818"/>
    <n v="2510638"/>
    <n v="1171605"/>
    <n v="3547141"/>
    <n v="6.8582844734191895"/>
    <n v="109.45115661621094"/>
    <n v="28.58380126953125"/>
    <n v="0"/>
    <n v="0"/>
    <n v="0"/>
    <n v="0"/>
    <s v="FLOAT"/>
    <s v="DEU"/>
    <n v="0"/>
    <n v="4.9520824104547501E-2"/>
    <n v="6.4907848834991455E-2"/>
    <n v="0.15951099991798401"/>
    <n v="2.1299999207258224E-2"/>
    <m/>
    <m/>
    <n v="2.730935625731945E-2"/>
    <n v="3.7598490715026855E-2"/>
    <n v="3.6598995327949524E-2"/>
    <n v="0"/>
    <n v="4.9520824104547501E-2"/>
    <m/>
    <m/>
    <m/>
    <n v="1.7599999904632568E-2"/>
    <n v="4.9520824104547501E-2"/>
    <n v="6.4560823142528534E-2"/>
    <n v="6.1160806566476822E-2"/>
    <n v="9.0405501425266266E-2"/>
  </r>
  <r>
    <x v="145"/>
    <x v="14"/>
    <s v="NOR"/>
    <n v="142"/>
    <n v="5050.0101702527681"/>
    <n v="28747.705414729848"/>
    <n v="101.80563301908015"/>
    <n v="115.16385727829679"/>
    <n v="3111170"/>
    <n v="0.27476"/>
    <n v="167.40150326292397"/>
    <n v="249951.23712000006"/>
    <n v="615486"/>
    <n v="835266"/>
    <n v="105359"/>
    <n v="1919806"/>
    <n v="1.0058333333333334"/>
    <n v="0.96750000000000003"/>
    <n v="532.05181646616438"/>
    <n v="4.2958999999999996"/>
    <n v="288.28577158051201"/>
    <n v="0.34543999999999997"/>
    <n v="1443582"/>
    <n v="1246159"/>
    <n v="8.81"/>
    <n v="3949682"/>
    <n v="2645105"/>
    <n v="2717805"/>
    <n v="1231877"/>
    <n v="3689861"/>
    <n v="7.8057656288146973"/>
    <n v="109.52574920654297"/>
    <n v="26.810205459594727"/>
    <n v="0"/>
    <n v="0"/>
    <n v="0"/>
    <n v="0"/>
    <s v="FLOAT"/>
    <s v="DEU"/>
    <n v="0"/>
    <n v="5.9405595064163208E-2"/>
    <n v="9.8494857549667358E-2"/>
    <n v="2.5012098252773285E-2"/>
    <n v="1.4100000262260437E-2"/>
    <m/>
    <m/>
    <n v="6.1011038720607758E-2"/>
    <n v="3.7483815103769302E-2"/>
    <n v="3.5328391939401627E-2"/>
    <n v="2.2462427616119385E-2"/>
    <n v="3.6131568253040314E-2"/>
    <m/>
    <m/>
    <m/>
    <n v="9.674999862909317E-3"/>
    <n v="3.6943171173334122E-2"/>
    <n v="7.9492926597595215E-2"/>
    <n v="8.8681988418102264E-2"/>
    <n v="1.9556049257516861E-2"/>
  </r>
  <r>
    <x v="146"/>
    <x v="14"/>
    <s v="NOR"/>
    <n v="142"/>
    <n v="5095.610646333821"/>
    <n v="28797.222936360176"/>
    <n v="101.99403419816036"/>
    <n v="115.43608624670853"/>
    <n v="3098150"/>
    <n v="0.28092"/>
    <n v="173.3370192894678"/>
    <n v="137960.53044"/>
    <n v="629040"/>
    <n v="751583"/>
    <n v="87571.166666666701"/>
    <n v="1980907.25"/>
    <n v="0.54583333333333328"/>
    <n v="0.84"/>
    <n v="569.42845657291252"/>
    <n v="4.6788999999999996"/>
    <n v="290.78721753701501"/>
    <n v="0.38125999999999999"/>
    <n v="1432188"/>
    <n v="1293409"/>
    <n v="8.6199999999999992"/>
    <n v="4130628"/>
    <n v="2785424"/>
    <n v="2896245"/>
    <n v="1234383"/>
    <n v="3604969"/>
    <n v="8.8339881896972656"/>
    <n v="107.82674407958984"/>
    <n v="24.557029724121094"/>
    <n v="0"/>
    <n v="0"/>
    <n v="0"/>
    <n v="0"/>
    <s v="FLOAT"/>
    <s v="DEU"/>
    <n v="0"/>
    <n v="0.18199999630451202"/>
    <n v="0.10624966770410538"/>
    <n v="-1.0549057042226195E-3"/>
    <n v="7.6E-3"/>
    <m/>
    <m/>
    <n v="7.0250034332275391E-2"/>
    <n v="3.5999633371829987E-2"/>
    <n v="3.3636655658483505E-2"/>
    <n v="0.12890000641345978"/>
    <n v="4.7036938369274139E-2"/>
    <m/>
    <m/>
    <m/>
    <n v="1.3317000000000001E-2"/>
    <n v="5.3100001066923141E-2"/>
    <n v="0.1104152500629425"/>
    <n v="0.13286419212818146"/>
    <n v="3.2725471537560225E-3"/>
  </r>
  <r>
    <x v="147"/>
    <x v="14"/>
    <s v="NOR"/>
    <n v="142"/>
    <n v="5132.4791163567998"/>
    <n v="29253.923872424271"/>
    <n v="103.52409706034696"/>
    <n v="117.07101012318418"/>
    <n v="3295380"/>
    <n v="0.27822000000000002"/>
    <n v="176.54375414632295"/>
    <n v="180455.11832000001"/>
    <n v="684334"/>
    <n v="863623"/>
    <n v="105530.08"/>
    <n v="2107074"/>
    <n v="0.47760416666666655"/>
    <n v="1.06583333"/>
    <n v="597.76021579973576"/>
    <n v="4.1620999999999997"/>
    <n v="295.97312024149079"/>
    <n v="0.38636000000000004"/>
    <n v="1526822"/>
    <n v="1349974"/>
    <n v="8.2100000000000009"/>
    <n v="4403229"/>
    <n v="2979962"/>
    <n v="3093732"/>
    <n v="1309497"/>
    <n v="3633012"/>
    <n v="8.066405543279032"/>
    <n v="107.73369276923002"/>
    <n v="24.473107475493936"/>
    <n v="0"/>
    <n v="0"/>
    <n v="0"/>
    <n v="0"/>
    <s v="FLOAT"/>
    <s v="DEU"/>
    <n v="0"/>
    <n v="0.18600000441074371"/>
    <n v="8.4117606282234192E-2"/>
    <n v="2.2426709532737732E-2"/>
    <n v="7.1999999999999998E-3"/>
    <m/>
    <m/>
    <n v="4.9754738807678223E-2"/>
    <n v="3.4362863749265671E-2"/>
    <n v="3.2734181731939316E-2"/>
    <n v="0.1363999992609024"/>
    <n v="4.364660382270813E-2"/>
    <m/>
    <m/>
    <m/>
    <n v="1.6375000000000001E-2"/>
    <n v="4.960000142455101E-2"/>
    <n v="0.10455551743507385"/>
    <n v="0.12283275276422501"/>
    <n v="1.4813355170190334E-2"/>
  </r>
  <r>
    <x v="148"/>
    <x v="14"/>
    <s v="NOR"/>
    <n v="142"/>
    <n v="5165.4666947984133"/>
    <n v="29394.289527980112"/>
    <n v="103.99363147317764"/>
    <n v="118.12494147230498"/>
    <n v="3553900"/>
    <n v="0.28048000000000001"/>
    <n v="181.42813134443008"/>
    <n v="282641.66700000002"/>
    <n v="710331"/>
    <n v="1000272"/>
    <n v="87321.17"/>
    <n v="2229518"/>
    <n v="0.56532738095238078"/>
    <n v="1.4391666700000001"/>
    <n v="606.40605781731097"/>
    <n v="3.7997000000000001"/>
    <n v="305.54081283420072"/>
    <n v="0.39658000000000004"/>
    <n v="1696413"/>
    <n v="1396964"/>
    <n v="8.69"/>
    <n v="4642883"/>
    <n v="3156477"/>
    <n v="3285507"/>
    <n v="1357376"/>
    <n v="3688842"/>
    <n v="8.1504424198267653"/>
    <n v="112.59287874094964"/>
    <n v="23.224782482078719"/>
    <n v="0"/>
    <n v="0"/>
    <n v="0"/>
    <n v="0"/>
    <s v="FLOAT"/>
    <s v="DEU"/>
    <n v="0"/>
    <n v="-1.9999999494757503E-4"/>
    <n v="4.7763973474502563E-2"/>
    <n v="-4.1463123634457588E-3"/>
    <n v="7.3000000000000001E-3"/>
    <m/>
    <m/>
    <n v="1.446378231048584E-2"/>
    <n v="3.3300191164016724E-2"/>
    <n v="3.282541036605835E-2"/>
    <n v="-3.840000182390213E-2"/>
    <n v="3.9725460112094879E-2"/>
    <m/>
    <m/>
    <m/>
    <n v="1.8792E-2"/>
    <n v="3.8199998438358307E-2"/>
    <n v="2.5755777955055237E-2"/>
    <n v="3.1175790354609489E-2"/>
    <n v="1.5768437879160047E-3"/>
  </r>
  <r>
    <x v="149"/>
    <x v="14"/>
    <s v="NOR"/>
    <n v="142"/>
    <n v="5197.4840503446849"/>
    <n v="29462.860135706836"/>
    <n v="104.17393375576982"/>
    <n v="118.95448382174726"/>
    <n v="3568490"/>
    <n v="0.29688999999999999"/>
    <n v="185.37419320117144"/>
    <n v="101594.88183"/>
    <n v="757902"/>
    <n v="914652"/>
    <n v="102588.75"/>
    <n v="2327591"/>
    <n v="1.1306547619047616"/>
    <n v="1.2849999999999999"/>
    <n v="621.43652163248009"/>
    <n v="3.69"/>
    <n v="318.55380647364905"/>
    <n v="0.40880000000000005"/>
    <n v="1737449"/>
    <n v="1467501"/>
    <n v="8.7799999999999994"/>
    <n v="4880018"/>
    <n v="3337867"/>
    <n v="3442133"/>
    <n v="1437885"/>
    <n v="3811224"/>
    <n v="8.2581233391615232"/>
    <n v="111.00299932293933"/>
    <n v="23.766776799057784"/>
    <n v="0"/>
    <n v="0"/>
    <n v="0"/>
    <n v="0"/>
    <s v="FLOAT"/>
    <s v="DEU"/>
    <n v="0"/>
    <n v="0.14720000326633453"/>
    <n v="5.820045992732048E-2"/>
    <n v="2.3333277553319931E-2"/>
    <n v="9.300000000000001E-3"/>
    <m/>
    <m/>
    <n v="2.4786114692687988E-2"/>
    <n v="3.3414345234632492E-2"/>
    <n v="3.2606165856122971E-2"/>
    <n v="0.10119999945163727"/>
    <n v="4.1772615164518356E-2"/>
    <m/>
    <m/>
    <m/>
    <n v="1.4942E-2"/>
    <n v="4.6000000089406967E-2"/>
    <n v="7.8521892428398132E-2"/>
    <n v="9.1595485806465149E-2"/>
    <n v="1.6316639259457588E-2"/>
  </r>
  <r>
    <x v="150"/>
    <x v="14"/>
    <s v="NOR"/>
    <n v="142"/>
    <n v="5224.6502914142484"/>
    <n v="29086.336859818988"/>
    <n v="102.76926066255238"/>
    <n v="110.06242122711497"/>
    <n v="3413450"/>
    <n v="0.30077000000000004"/>
    <n v="187.73771416448639"/>
    <n v="67176.695999999996"/>
    <n v="762752"/>
    <n v="773155"/>
    <n v="156751"/>
    <n v="2553501"/>
    <n v="0.3411458333333332"/>
    <n v="0.55583333000000001"/>
    <n v="645.91090518992371"/>
    <n v="4.42"/>
    <n v="323.6590509114568"/>
    <n v="0.41399999999999998"/>
    <n v="1559318"/>
    <n v="1631648"/>
    <n v="8.5299999999999994"/>
    <n v="5115159"/>
    <n v="3552044"/>
    <n v="3625918"/>
    <n v="1489241"/>
    <n v="3918378.75"/>
    <n v="8.2160863261312187"/>
    <n v="103.19939449634315"/>
    <n v="22.222484617824055"/>
    <n v="0"/>
    <n v="0"/>
    <n v="0"/>
    <n v="0"/>
    <s v="FLOAT"/>
    <s v="DEU"/>
    <n v="0"/>
    <n v="3.4600000828504562E-2"/>
    <n v="7.2473645210266113E-2"/>
    <n v="4.0004905313253403E-2"/>
    <n v="6.0000000000000001E-3"/>
    <m/>
    <m/>
    <n v="3.9383530616760254E-2"/>
    <n v="3.3090114593505859E-2"/>
    <n v="3.1836289912462234E-2"/>
    <n v="-2.4000001139938831E-3"/>
    <n v="3.7089012563228607E-2"/>
    <m/>
    <m/>
    <m/>
    <n v="8.175E-3"/>
    <n v="3.7000000476837158E-2"/>
    <m/>
    <m/>
    <n v="2.3002453148365021E-2"/>
  </r>
  <r>
    <x v="0"/>
    <x v="15"/>
    <s v="PRT"/>
    <n v="182"/>
    <n v="4327"/>
    <n v="975.04"/>
    <n v="6.933669889067402"/>
    <m/>
    <n v="470"/>
    <m/>
    <n v="4.41201020724524E-2"/>
    <n v="-5"/>
    <n v="25"/>
    <n v="20"/>
    <n v="60"/>
    <n v="60"/>
    <m/>
    <n v="12.59435"/>
    <m/>
    <m/>
    <n v="2.2744382355966392E-2"/>
    <n v="0.55531914893617018"/>
    <n v="17"/>
    <n v="31"/>
    <n v="0.80293377347660788"/>
    <n v="12.481999999999999"/>
    <m/>
    <m/>
    <m/>
    <m/>
    <m/>
    <m/>
    <m/>
    <n v="0"/>
    <n v="0"/>
    <n v="1"/>
    <n v="1"/>
    <s v="PEG"/>
    <s v="GBR"/>
    <m/>
    <m/>
    <m/>
    <m/>
    <m/>
    <m/>
    <m/>
    <m/>
    <m/>
    <m/>
    <m/>
    <n v="6.8563640117645264E-2"/>
    <m/>
    <m/>
    <m/>
    <n v="0.12594349682331085"/>
    <m/>
    <m/>
    <m/>
    <m/>
  </r>
  <r>
    <x v="1"/>
    <x v="15"/>
    <s v="PRT"/>
    <n v="182"/>
    <n v="4353"/>
    <n v="932.92"/>
    <n v="6.6322931620577048"/>
    <m/>
    <n v="469"/>
    <m/>
    <n v="4.2927666881305039E-2"/>
    <n v="-6"/>
    <n v="27"/>
    <n v="21"/>
    <n v="65"/>
    <n v="65"/>
    <m/>
    <n v="10.536300000000001"/>
    <m/>
    <m/>
    <n v="2.3123455395232497E-2"/>
    <n v="0.65671641791044777"/>
    <n v="17"/>
    <n v="21"/>
    <n v="0.82406692245078195"/>
    <n v="12.585000000000001"/>
    <m/>
    <m/>
    <m/>
    <m/>
    <m/>
    <m/>
    <m/>
    <n v="0"/>
    <n v="0"/>
    <n v="1"/>
    <n v="1"/>
    <s v="PEG"/>
    <s v="GBR"/>
    <n v="-0.41999998999999999"/>
    <n v="0.18433696031570435"/>
    <m/>
    <n v="0.2805124819278717"/>
    <m/>
    <m/>
    <m/>
    <m/>
    <m/>
    <m/>
    <n v="0.11173383891582489"/>
    <n v="6.465371698141098E-2"/>
    <m/>
    <m/>
    <m/>
    <n v="0.10536299645900726"/>
    <n v="7.1877725422382355E-2"/>
    <m/>
    <m/>
    <m/>
  </r>
  <r>
    <x v="2"/>
    <x v="15"/>
    <s v="PRT"/>
    <n v="182"/>
    <n v="4379"/>
    <n v="954.327"/>
    <n v="6.7853877269758041"/>
    <m/>
    <n v="497"/>
    <m/>
    <n v="4.2927666881305039E-2"/>
    <n v="-6"/>
    <n v="29"/>
    <n v="23"/>
    <n v="69"/>
    <n v="69"/>
    <m/>
    <n v="8.0068000000000001"/>
    <m/>
    <m/>
    <n v="2.5397893630829137E-2"/>
    <n v="0.61770623742454733"/>
    <n v="18"/>
    <n v="24"/>
    <n v="0.82274069616089784"/>
    <n v="13.113"/>
    <m/>
    <m/>
    <m/>
    <m/>
    <m/>
    <m/>
    <m/>
    <n v="0"/>
    <n v="0"/>
    <n v="1"/>
    <n v="1"/>
    <s v="PEG"/>
    <s v="GBR"/>
    <n v="1.27"/>
    <n v="0.17882004380226135"/>
    <m/>
    <n v="0.17994758486747742"/>
    <m/>
    <m/>
    <m/>
    <m/>
    <m/>
    <m/>
    <n v="0.11093128472566605"/>
    <n v="5.955992266535759E-2"/>
    <m/>
    <m/>
    <m/>
    <n v="8.0067999660968781E-2"/>
    <n v="6.6166982054710388E-2"/>
    <m/>
    <m/>
    <m/>
  </r>
  <r>
    <x v="3"/>
    <x v="15"/>
    <s v="PRT"/>
    <n v="182"/>
    <n v="4405"/>
    <n v="988.19500000000005"/>
    <n v="7.0276120025764124"/>
    <m/>
    <n v="528"/>
    <m/>
    <n v="5.6640671579499702E-2"/>
    <n v="-10"/>
    <n v="34"/>
    <n v="24"/>
    <n v="75"/>
    <n v="75"/>
    <m/>
    <n v="7.8845999999999998"/>
    <m/>
    <m/>
    <n v="2.7293258827159671E-2"/>
    <n v="0.58333333333333337"/>
    <n v="20"/>
    <n v="23"/>
    <n v="0.8070440668217268"/>
    <n v="12.202999999999999"/>
    <m/>
    <m/>
    <m/>
    <m/>
    <m/>
    <m/>
    <m/>
    <n v="0"/>
    <n v="0"/>
    <n v="1"/>
    <n v="1"/>
    <s v="PEG"/>
    <s v="GBR"/>
    <n v="0.58999997000000004"/>
    <n v="9.9367789924144745E-2"/>
    <m/>
    <n v="9.9698111414909363E-2"/>
    <m/>
    <m/>
    <m/>
    <m/>
    <m/>
    <m/>
    <n v="3.8444127887487411E-2"/>
    <n v="5.8886870741844177E-2"/>
    <m/>
    <m/>
    <m/>
    <n v="7.8846000134944916E-2"/>
    <n v="6.1150725930929184E-2"/>
    <m/>
    <m/>
    <m/>
  </r>
  <r>
    <x v="4"/>
    <x v="15"/>
    <s v="PRT"/>
    <n v="182"/>
    <n v="4431"/>
    <n v="966.37300000000005"/>
    <n v="6.8715096858917484"/>
    <m/>
    <n v="563"/>
    <m/>
    <n v="4.650497245474712E-2"/>
    <n v="-5"/>
    <n v="28"/>
    <n v="23"/>
    <n v="78"/>
    <n v="78"/>
    <m/>
    <n v="6.3649839999999998"/>
    <m/>
    <m/>
    <n v="2.6914185787893567E-2"/>
    <n v="0.60923623445825936"/>
    <n v="23"/>
    <n v="27"/>
    <n v="0.83142204526443364"/>
    <n v="12.9"/>
    <m/>
    <m/>
    <m/>
    <m/>
    <m/>
    <m/>
    <m/>
    <n v="0"/>
    <n v="0"/>
    <n v="1"/>
    <n v="1"/>
    <s v="PEG"/>
    <s v="GBR"/>
    <n v="-1.08"/>
    <n v="0.11990129202604294"/>
    <m/>
    <n v="8.1096023321151733E-2"/>
    <m/>
    <m/>
    <m/>
    <m/>
    <m/>
    <m/>
    <n v="5.8733664453029633E-2"/>
    <n v="5.8040700852870941E-2"/>
    <m/>
    <m/>
    <m/>
    <n v="6.3649840652942657E-2"/>
    <n v="6.1449643224477768E-2"/>
    <m/>
    <m/>
    <m/>
  </r>
  <r>
    <x v="5"/>
    <x v="15"/>
    <s v="PRT"/>
    <n v="182"/>
    <n v="4458"/>
    <n v="959.399"/>
    <n v="6.8216812649590084"/>
    <m/>
    <n v="595"/>
    <m/>
    <n v="4.7101190050320797E-2"/>
    <n v="-12"/>
    <n v="36"/>
    <n v="24"/>
    <n v="87"/>
    <n v="87"/>
    <m/>
    <n v="5.2556839999999996"/>
    <m/>
    <m/>
    <n v="2.7293258827159671E-2"/>
    <n v="0.58991596638655464"/>
    <n v="23"/>
    <n v="29"/>
    <n v="0.80618647099082485"/>
    <n v="16.417000000000002"/>
    <m/>
    <m/>
    <m/>
    <m/>
    <m/>
    <m/>
    <m/>
    <n v="0"/>
    <n v="0"/>
    <n v="1"/>
    <n v="1"/>
    <s v="PEG"/>
    <s v="GBR"/>
    <n v="-0.50999998999999996"/>
    <n v="9.3720562756061554E-2"/>
    <m/>
    <n v="0.18708540499210358"/>
    <m/>
    <m/>
    <m/>
    <m/>
    <m/>
    <m/>
    <n v="3.1182851642370224E-2"/>
    <n v="6.2966145575046539E-2"/>
    <m/>
    <m/>
    <m/>
    <n v="5.2556838840246201E-2"/>
    <n v="6.492961198091507E-2"/>
    <m/>
    <m/>
    <m/>
  </r>
  <r>
    <x v="6"/>
    <x v="15"/>
    <s v="PRT"/>
    <n v="182"/>
    <n v="4484"/>
    <n v="931.53399999999999"/>
    <n v="6.622367581228044"/>
    <m/>
    <n v="599"/>
    <m/>
    <n v="4.7697407645894474E-2"/>
    <n v="-12"/>
    <n v="35"/>
    <n v="23"/>
    <n v="78"/>
    <n v="78"/>
    <m/>
    <n v="4.9657"/>
    <m/>
    <m/>
    <n v="2.7672331866425776E-2"/>
    <n v="0.60601001669449084"/>
    <n v="25"/>
    <n v="31"/>
    <n v="0.83997997986978556"/>
    <n v="16.937999999999999"/>
    <m/>
    <m/>
    <m/>
    <m/>
    <m/>
    <m/>
    <m/>
    <n v="0"/>
    <n v="0"/>
    <n v="1"/>
    <n v="1"/>
    <s v="PEG"/>
    <s v="GBR"/>
    <n v="-1.01"/>
    <n v="2.2962968796491623E-2"/>
    <m/>
    <n v="9.6153892809525132E-4"/>
    <m/>
    <m/>
    <m/>
    <m/>
    <m/>
    <m/>
    <n v="-3.6564715206623077E-2"/>
    <n v="5.9620670974254608E-2"/>
    <m/>
    <m/>
    <m/>
    <n v="4.9656998366117477E-2"/>
    <n v="5.7440657168626785E-2"/>
    <m/>
    <m/>
    <m/>
  </r>
  <r>
    <x v="7"/>
    <x v="15"/>
    <s v="PRT"/>
    <n v="182"/>
    <n v="4511"/>
    <n v="969.18600000000004"/>
    <n v="6.8916616227277263"/>
    <m/>
    <n v="613"/>
    <m/>
    <n v="5.4255801197204967E-2"/>
    <n v="-7"/>
    <n v="32"/>
    <n v="25"/>
    <n v="80"/>
    <n v="80"/>
    <m/>
    <n v="5.3822000000000001"/>
    <m/>
    <m/>
    <n v="2.767233186642578E-2"/>
    <n v="0.61990212071778139"/>
    <n v="26"/>
    <n v="36"/>
    <n v="0.89924534144125001"/>
    <n v="16.062000000000001"/>
    <m/>
    <m/>
    <m/>
    <m/>
    <m/>
    <m/>
    <m/>
    <n v="0"/>
    <n v="0"/>
    <n v="1"/>
    <n v="1"/>
    <s v="PEG"/>
    <s v="GBR"/>
    <n v="0.44999999000000002"/>
    <n v="2.8789089992642403E-3"/>
    <m/>
    <n v="7.1410693228244781E-2"/>
    <m/>
    <m/>
    <m/>
    <m/>
    <m/>
    <m/>
    <n v="-5.5003434419631958E-2"/>
    <n v="6.0759373009204865E-2"/>
    <m/>
    <m/>
    <m/>
    <n v="5.3821999579668045E-2"/>
    <n v="5.7417400181293488E-2"/>
    <m/>
    <m/>
    <m/>
  </r>
  <r>
    <x v="8"/>
    <x v="15"/>
    <s v="PRT"/>
    <n v="182"/>
    <n v="4538"/>
    <n v="964.08100000000002"/>
    <n v="6.8551675679600859"/>
    <m/>
    <n v="612"/>
    <m/>
    <n v="5.365958360163129E-2"/>
    <n v="-12"/>
    <n v="32"/>
    <n v="20"/>
    <n v="84"/>
    <n v="84"/>
    <m/>
    <n v="5.610716"/>
    <m/>
    <m/>
    <n v="2.8430477944957993E-2"/>
    <n v="0.66013071895424835"/>
    <n v="26"/>
    <n v="34"/>
    <n v="0.93404407972488701"/>
    <n v="16.951000000000001"/>
    <m/>
    <m/>
    <m/>
    <m/>
    <m/>
    <m/>
    <m/>
    <n v="0"/>
    <n v="0"/>
    <n v="1"/>
    <n v="1"/>
    <s v="PEG"/>
    <s v="GBR"/>
    <n v="0.88999998999999996"/>
    <n v="-3.401527926325798E-2"/>
    <m/>
    <n v="5.0505053251981735E-2"/>
    <m/>
    <m/>
    <m/>
    <m/>
    <m/>
    <m/>
    <n v="-9.1613776981830597E-2"/>
    <n v="6.3833534717559814E-2"/>
    <m/>
    <m/>
    <m/>
    <n v="5.6107159703969955E-2"/>
    <n v="5.7985503226518631E-2"/>
    <m/>
    <m/>
    <m/>
  </r>
  <r>
    <x v="9"/>
    <x v="15"/>
    <s v="PRT"/>
    <n v="182"/>
    <n v="4571"/>
    <n v="959.09"/>
    <n v="6.8193753219379758"/>
    <m/>
    <n v="596"/>
    <m/>
    <n v="5.1274713219336562E-2"/>
    <n v="-13"/>
    <n v="34"/>
    <n v="21"/>
    <n v="83"/>
    <n v="83"/>
    <m/>
    <n v="5.4367660000000004"/>
    <m/>
    <m/>
    <n v="2.8809550984224098E-2"/>
    <n v="0.68120805369127513"/>
    <n v="27"/>
    <n v="34"/>
    <n v="0.92825110844710379"/>
    <n v="16.841000000000001"/>
    <m/>
    <m/>
    <m/>
    <m/>
    <m/>
    <m/>
    <m/>
    <n v="0"/>
    <n v="0"/>
    <n v="1"/>
    <n v="1"/>
    <s v="PEG"/>
    <s v="GBR"/>
    <n v="-1.47"/>
    <n v="9.7107604146003723E-2"/>
    <m/>
    <n v="0.10204081237316132"/>
    <m/>
    <m/>
    <m/>
    <m/>
    <m/>
    <m/>
    <n v="4.0566850453615189E-2"/>
    <n v="5.5802546441555023E-2"/>
    <m/>
    <m/>
    <m/>
    <n v="5.4367661476135254E-2"/>
    <n v="5.8066278696060181E-2"/>
    <m/>
    <m/>
    <m/>
  </r>
  <r>
    <x v="10"/>
    <x v="15"/>
    <s v="PRT"/>
    <n v="182"/>
    <n v="4610"/>
    <n v="947.28899999999999"/>
    <n v="6.7347572389053125"/>
    <m/>
    <n v="608"/>
    <m/>
    <n v="4.7697407645894481E-2"/>
    <n v="-10"/>
    <n v="35"/>
    <n v="25"/>
    <n v="86"/>
    <n v="86"/>
    <n v="5.77"/>
    <n v="5.73"/>
    <m/>
    <m/>
    <n v="2.8051404905691885E-2"/>
    <n v="0.69243421052631582"/>
    <n v="23"/>
    <n v="31"/>
    <n v="0.92982850655681504"/>
    <n v="17.353999999999999"/>
    <m/>
    <m/>
    <m/>
    <m/>
    <m/>
    <m/>
    <m/>
    <n v="0"/>
    <n v="0"/>
    <n v="1"/>
    <n v="1"/>
    <s v="PEG"/>
    <s v="GBR"/>
    <n v="0.56000000000000005"/>
    <n v="0.14316761493682861"/>
    <m/>
    <n v="5.0980363041162491E-2"/>
    <n v="5.7700000703334808E-2"/>
    <m/>
    <m/>
    <m/>
    <m/>
    <m/>
    <n v="8.6358025670051575E-2"/>
    <n v="5.3436506539583206E-2"/>
    <m/>
    <m/>
    <m/>
    <n v="5.7300001382827759E-2"/>
    <n v="5.8051176369190216E-2"/>
    <m/>
    <m/>
    <n v="5.4340183734893799E-2"/>
  </r>
  <r>
    <x v="11"/>
    <x v="15"/>
    <s v="PRT"/>
    <n v="182"/>
    <n v="4651"/>
    <n v="970.32899999999995"/>
    <n v="6.8999830692818866"/>
    <m/>
    <n v="634"/>
    <m/>
    <n v="4.8889842837041841E-2"/>
    <n v="-15"/>
    <n v="36"/>
    <n v="21"/>
    <n v="92"/>
    <n v="92"/>
    <n v="5.04"/>
    <n v="5.67"/>
    <m/>
    <m/>
    <n v="2.8430477944957993E-2"/>
    <n v="0.6577287066246057"/>
    <n v="25"/>
    <n v="33"/>
    <n v="0.94435814440467802"/>
    <n v="19.347999999999999"/>
    <m/>
    <m/>
    <m/>
    <m/>
    <m/>
    <m/>
    <m/>
    <n v="0"/>
    <n v="0"/>
    <n v="1"/>
    <n v="1"/>
    <s v="PEG"/>
    <s v="GBR"/>
    <n v="0.54000002000000003"/>
    <n v="0.2178405374288559"/>
    <m/>
    <n v="0.13932812213897705"/>
    <n v="5.0400000065565109E-2"/>
    <m/>
    <m/>
    <m/>
    <m/>
    <m/>
    <n v="0.16108542680740356"/>
    <n v="5.2840124815702438E-2"/>
    <m/>
    <m/>
    <m/>
    <n v="5.6699998676776886E-2"/>
    <n v="6.1351899057626724E-2"/>
    <m/>
    <m/>
    <n v="9.4864062964916229E-2"/>
  </r>
  <r>
    <x v="12"/>
    <x v="15"/>
    <s v="PRT"/>
    <n v="182"/>
    <n v="4691"/>
    <n v="992.32600000000002"/>
    <n v="7.0577897786342696"/>
    <m/>
    <n v="650"/>
    <m/>
    <n v="4.9486060432615525E-2"/>
    <n v="-12"/>
    <n v="37"/>
    <n v="25"/>
    <n v="91"/>
    <n v="91"/>
    <n v="5.63"/>
    <n v="5.68"/>
    <m/>
    <m/>
    <n v="2.767233186642578E-2"/>
    <n v="0.66615384615384621"/>
    <n v="29"/>
    <n v="36"/>
    <n v="0.9365640916856558"/>
    <n v="22.253"/>
    <m/>
    <m/>
    <m/>
    <m/>
    <m/>
    <m/>
    <m/>
    <n v="0"/>
    <n v="0"/>
    <n v="1"/>
    <n v="1"/>
    <s v="PEG"/>
    <s v="GBR"/>
    <n v="0.51999998000000003"/>
    <n v="1.6513397917151451E-2"/>
    <m/>
    <n v="6.4043616876006126E-3"/>
    <n v="5.6299999356269836E-2"/>
    <m/>
    <m/>
    <m/>
    <m/>
    <m/>
    <n v="-3.8606513291597366E-2"/>
    <n v="5.0780702382326126E-2"/>
    <m/>
    <m/>
    <m/>
    <n v="5.6800000369548798E-2"/>
    <n v="4.8820234835147858E-2"/>
    <m/>
    <m/>
    <n v="3.1352180987596512E-2"/>
  </r>
  <r>
    <x v="13"/>
    <x v="15"/>
    <s v="PRT"/>
    <n v="182"/>
    <n v="4732"/>
    <n v="1008.03"/>
    <n v="7.1704802114881945"/>
    <m/>
    <n v="649"/>
    <m/>
    <n v="4.7101190050320797E-2"/>
    <n v="-8"/>
    <n v="31"/>
    <n v="23"/>
    <n v="96"/>
    <n v="96"/>
    <n v="5.8"/>
    <n v="5.64"/>
    <m/>
    <m/>
    <n v="2.8430477944957993E-2"/>
    <n v="0.68412942989214176"/>
    <n v="27"/>
    <n v="33"/>
    <n v="0.9394380608333982"/>
    <n v="24.995999999999999"/>
    <m/>
    <m/>
    <m/>
    <m/>
    <m/>
    <m/>
    <m/>
    <n v="0"/>
    <n v="0"/>
    <n v="1"/>
    <n v="1"/>
    <s v="PEG"/>
    <s v="GBR"/>
    <n v="-0.34999998999999998"/>
    <n v="4.1455160826444626E-2"/>
    <m/>
    <n v="5.7315994054079056E-2"/>
    <n v="5.7999998331069946E-2"/>
    <m/>
    <m/>
    <m/>
    <m/>
    <m/>
    <n v="-3.282665042206645E-3"/>
    <n v="4.4656530022621155E-2"/>
    <m/>
    <m/>
    <m/>
    <n v="5.6400001049041748E-2"/>
    <n v="4.450993612408638E-2"/>
    <m/>
    <m/>
    <n v="5.7657994329929352E-2"/>
  </r>
  <r>
    <x v="14"/>
    <x v="15"/>
    <s v="PRT"/>
    <n v="182"/>
    <n v="4773"/>
    <n v="1033.73"/>
    <n v="7.354855394778558"/>
    <m/>
    <n v="678"/>
    <m/>
    <n v="4.3523884476878716E-2"/>
    <n v="-11"/>
    <n v="33"/>
    <n v="22"/>
    <n v="101"/>
    <n v="101"/>
    <n v="5.9"/>
    <n v="5.97"/>
    <m/>
    <m/>
    <n v="2.9188624023490206E-2"/>
    <n v="0.65044247787610621"/>
    <n v="29"/>
    <n v="34"/>
    <n v="0.93865231247553216"/>
    <n v="26.849"/>
    <m/>
    <m/>
    <m/>
    <m/>
    <m/>
    <m/>
    <m/>
    <n v="0"/>
    <n v="0"/>
    <n v="1"/>
    <n v="1"/>
    <s v="PEG"/>
    <s v="GBR"/>
    <n v="-0.63"/>
    <n v="-3.8838859647512436E-2"/>
    <m/>
    <n v="9.1606855858117342E-4"/>
    <n v="5.9000000357627869E-2"/>
    <m/>
    <m/>
    <m/>
    <m/>
    <m/>
    <n v="-8.322492241859436E-2"/>
    <n v="4.7459639608860016E-2"/>
    <m/>
    <m/>
    <m/>
    <n v="5.9700001031160355E-2"/>
    <n v="4.3509814888238907E-2"/>
    <m/>
    <m/>
    <n v="2.9958033934235573E-2"/>
  </r>
  <r>
    <x v="15"/>
    <x v="15"/>
    <s v="PRT"/>
    <n v="182"/>
    <n v="4815"/>
    <n v="1051.71"/>
    <n v="7.4838879455641472"/>
    <m/>
    <n v="700"/>
    <m/>
    <n v="4.1735231690157672E-2"/>
    <n v="-10"/>
    <n v="33"/>
    <n v="23"/>
    <n v="105"/>
    <n v="105"/>
    <n v="6"/>
    <n v="6.64"/>
    <m/>
    <m/>
    <n v="2.9567697062756311E-2"/>
    <n v="0.69857142857142862"/>
    <n v="30"/>
    <n v="39"/>
    <n v="0.93923358645782407"/>
    <n v="28.462"/>
    <m/>
    <m/>
    <m/>
    <m/>
    <m/>
    <m/>
    <m/>
    <n v="0"/>
    <n v="0"/>
    <n v="1"/>
    <n v="1"/>
    <s v="PEG"/>
    <s v="GBR"/>
    <n v="-0.27000001000000001"/>
    <n v="-1.2985043227672577E-2"/>
    <m/>
    <n v="1.2740037404000759E-2"/>
    <n v="5.9999998658895493E-2"/>
    <m/>
    <m/>
    <m/>
    <m/>
    <m/>
    <n v="-5.7204198092222214E-2"/>
    <n v="4.4672984629869461E-2"/>
    <m/>
    <m/>
    <m/>
    <n v="6.6399998962879181E-2"/>
    <n v="4.211750254034996E-2"/>
    <m/>
    <m/>
    <n v="3.6370016634464264E-2"/>
  </r>
  <r>
    <x v="16"/>
    <x v="15"/>
    <s v="PRT"/>
    <n v="182"/>
    <n v="4857"/>
    <n v="1100.06"/>
    <n v="7.8309824994256152"/>
    <m/>
    <n v="737"/>
    <m/>
    <n v="4.2927666881305039E-2"/>
    <n v="-11"/>
    <n v="37"/>
    <n v="26"/>
    <n v="116"/>
    <n v="116"/>
    <n v="4.5"/>
    <n v="5.85"/>
    <m/>
    <m/>
    <n v="2.9946770102022419E-2"/>
    <n v="0.67028493894165531"/>
    <n v="31"/>
    <n v="40"/>
    <n v="0.9262686895928548"/>
    <n v="28.672999999999998"/>
    <m/>
    <m/>
    <m/>
    <m/>
    <m/>
    <m/>
    <m/>
    <n v="0"/>
    <n v="0"/>
    <n v="1"/>
    <n v="1"/>
    <s v="PEG"/>
    <s v="GBR"/>
    <n v="0"/>
    <n v="0.14666065573692322"/>
    <m/>
    <n v="0.20932644605636597"/>
    <n v="4.5000001788139343E-2"/>
    <m/>
    <m/>
    <m/>
    <m/>
    <m/>
    <n v="0.10513023287057877"/>
    <n v="3.8008503615856171E-2"/>
    <m/>
    <m/>
    <m/>
    <n v="5.8499999344348907E-2"/>
    <n v="4.200434684753418E-2"/>
    <m/>
    <m/>
    <n v="0.12716323137283325"/>
  </r>
  <r>
    <x v="17"/>
    <x v="15"/>
    <s v="PRT"/>
    <n v="182"/>
    <n v="4899"/>
    <n v="1113.9000000000001"/>
    <n v="7.9303385661144405"/>
    <m/>
    <n v="754"/>
    <m/>
    <n v="4.1735231690157672E-2"/>
    <n v="-16"/>
    <n v="37"/>
    <n v="21"/>
    <n v="127"/>
    <n v="127"/>
    <n v="4.7750000000000004"/>
    <n v="5.23"/>
    <m/>
    <m/>
    <n v="2.8051404905691885E-2"/>
    <n v="0.66578249336870021"/>
    <n v="34"/>
    <n v="40"/>
    <n v="0.92987266699978466"/>
    <n v="30.683"/>
    <m/>
    <m/>
    <m/>
    <m/>
    <m/>
    <m/>
    <m/>
    <n v="0"/>
    <n v="0"/>
    <n v="1"/>
    <n v="1"/>
    <s v="PEG"/>
    <s v="GBR"/>
    <n v="0.27000001000000001"/>
    <n v="9.6630461513996124E-2"/>
    <m/>
    <n v="8.8033296167850494E-2"/>
    <n v="4.7749999910593033E-2"/>
    <m/>
    <m/>
    <m/>
    <m/>
    <m/>
    <n v="5.4125022143125534E-2"/>
    <n v="4.3955270200967789E-2"/>
    <m/>
    <m/>
    <m/>
    <n v="5.2299998700618744E-2"/>
    <n v="4.6334348618984222E-2"/>
    <m/>
    <m/>
    <n v="6.7891649901866913E-2"/>
  </r>
  <r>
    <x v="18"/>
    <x v="15"/>
    <s v="PRT"/>
    <n v="182"/>
    <n v="4942"/>
    <n v="1117.56"/>
    <n v="7.9566062648757638"/>
    <m/>
    <n v="798"/>
    <m/>
    <n v="4.1735231690157672E-2"/>
    <n v="-15"/>
    <n v="38"/>
    <n v="23"/>
    <n v="140"/>
    <n v="140"/>
    <n v="4.5"/>
    <n v="4.71"/>
    <m/>
    <m/>
    <n v="2.7672331866425776E-2"/>
    <n v="0.6428571428571429"/>
    <n v="37"/>
    <n v="43"/>
    <n v="0.92553354551929967"/>
    <n v="33.893000000000001"/>
    <m/>
    <m/>
    <m/>
    <m/>
    <m/>
    <m/>
    <m/>
    <n v="0"/>
    <n v="0"/>
    <n v="1"/>
    <n v="1"/>
    <s v="PEG"/>
    <s v="GBR"/>
    <n v="-0.02"/>
    <n v="0.14285470545291901"/>
    <m/>
    <n v="0.18938808143138885"/>
    <n v="4.5000001788139343E-2"/>
    <m/>
    <m/>
    <m/>
    <m/>
    <m/>
    <n v="9.899071604013443E-2"/>
    <n v="3.9452806115150452E-2"/>
    <m/>
    <m/>
    <m/>
    <n v="4.7100000083446503E-2"/>
    <n v="4.3358266353607178E-2"/>
    <m/>
    <m/>
    <n v="0.1171940416097641"/>
  </r>
  <r>
    <x v="19"/>
    <x v="15"/>
    <s v="PRT"/>
    <n v="182"/>
    <n v="4985"/>
    <n v="1088.26"/>
    <n v="7.7462641580007334"/>
    <m/>
    <n v="813"/>
    <m/>
    <n v="4.531253726359976E-2"/>
    <n v="-19"/>
    <n v="42"/>
    <n v="23"/>
    <n v="151"/>
    <n v="151"/>
    <n v="4.5"/>
    <n v="4.4800000000000004"/>
    <m/>
    <m/>
    <n v="2.7672331866425776E-2"/>
    <n v="0.64698646986469865"/>
    <n v="38"/>
    <n v="49"/>
    <n v="0.92636074738009377"/>
    <n v="33.081000000000003"/>
    <m/>
    <m/>
    <m/>
    <m/>
    <m/>
    <m/>
    <m/>
    <n v="0"/>
    <n v="0"/>
    <n v="1"/>
    <n v="1"/>
    <s v="PEG"/>
    <s v="GBR"/>
    <n v="0.31"/>
    <n v="5.7586193084716797E-2"/>
    <m/>
    <n v="4.5220203697681427E-2"/>
    <n v="4.5000001788139343E-2"/>
    <m/>
    <m/>
    <m/>
    <m/>
    <m/>
    <n v="1.6584567725658417E-2"/>
    <n v="4.1745349764823914E-2"/>
    <m/>
    <m/>
    <m/>
    <n v="4.479999840259552E-2"/>
    <n v="4.2437680065631866E-2"/>
    <m/>
    <m/>
    <n v="4.5110102742910385E-2"/>
  </r>
  <r>
    <x v="20"/>
    <x v="15"/>
    <s v="PRT"/>
    <n v="182"/>
    <n v="5028"/>
    <n v="1127.8800000000001"/>
    <n v="8.0306972167254536"/>
    <m/>
    <n v="810"/>
    <m/>
    <n v="5.1274713219336569E-2"/>
    <n v="-22"/>
    <n v="44"/>
    <n v="22"/>
    <n v="152"/>
    <n v="152"/>
    <n v="7"/>
    <n v="4.8600000000000003"/>
    <m/>
    <m/>
    <n v="2.6535112748627458E-2"/>
    <n v="0.66543209876543208"/>
    <n v="38"/>
    <n v="52"/>
    <n v="0.92690033061472865"/>
    <n v="35.323"/>
    <m/>
    <m/>
    <m/>
    <m/>
    <m/>
    <m/>
    <m/>
    <n v="1"/>
    <n v="1"/>
    <n v="1"/>
    <n v="1"/>
    <s v="PEG"/>
    <s v="GBR"/>
    <n v="0.97000003000000001"/>
    <n v="-0.13252456486225128"/>
    <m/>
    <n v="-7.5525872409343719E-2"/>
    <n v="7.0000000298023224E-2"/>
    <m/>
    <m/>
    <m/>
    <m/>
    <m/>
    <n v="-0.17302572727203369"/>
    <n v="6.0419723391532898E-2"/>
    <m/>
    <m/>
    <m/>
    <n v="4.8599999397993088E-2"/>
    <n v="4.9965556710958481E-2"/>
    <m/>
    <m/>
    <n v="-2.7629360556602478E-3"/>
  </r>
  <r>
    <x v="21"/>
    <x v="15"/>
    <s v="PRT"/>
    <n v="182"/>
    <n v="5068"/>
    <n v="1099.45"/>
    <n v="7.8265711301679879"/>
    <m/>
    <n v="811"/>
    <m/>
    <n v="4.9486060432615525E-2"/>
    <n v="-19"/>
    <n v="40"/>
    <n v="21"/>
    <n v="71"/>
    <n v="71"/>
    <n v="7"/>
    <n v="7.07"/>
    <m/>
    <m/>
    <n v="2.767233186642578E-2"/>
    <n v="0.71886559802712702"/>
    <n v="39"/>
    <n v="49"/>
    <n v="0.99394239999999989"/>
    <n v="36.137"/>
    <m/>
    <m/>
    <m/>
    <m/>
    <m/>
    <m/>
    <m/>
    <n v="0"/>
    <n v="0"/>
    <n v="0"/>
    <n v="0"/>
    <s v="FLOAT"/>
    <s v="GBR"/>
    <n v="0"/>
    <n v="-0.15049532055854797"/>
    <m/>
    <n v="-0.17992033064365387"/>
    <n v="7.0000000298023224E-2"/>
    <m/>
    <m/>
    <m/>
    <m/>
    <m/>
    <n v="-0.19841520488262177"/>
    <n v="7.2167418897151947E-2"/>
    <m/>
    <m/>
    <m/>
    <n v="7.0699997246265411E-2"/>
    <n v="5.7848304510116577E-2"/>
    <m/>
    <m/>
    <n v="-5.4960165172815323E-2"/>
  </r>
  <r>
    <x v="22"/>
    <x v="15"/>
    <s v="PRT"/>
    <n v="182"/>
    <n v="5104"/>
    <n v="1086.99"/>
    <n v="7.7372409027010418"/>
    <m/>
    <n v="841"/>
    <m/>
    <n v="5.0678495623762893E-2"/>
    <n v="-6"/>
    <n v="31"/>
    <n v="25"/>
    <n v="86"/>
    <n v="86"/>
    <n v="6"/>
    <n v="12.33"/>
    <m/>
    <m/>
    <n v="2.9567697062756314E-2"/>
    <n v="0.69797859690844233"/>
    <n v="37"/>
    <n v="53"/>
    <n v="1.176822"/>
    <n v="28.911000000000001"/>
    <m/>
    <m/>
    <m/>
    <m/>
    <m/>
    <m/>
    <m/>
    <n v="0"/>
    <n v="0"/>
    <n v="0"/>
    <n v="0"/>
    <s v="FLOAT"/>
    <s v="GBR"/>
    <n v="0"/>
    <n v="2.840721607208252E-2"/>
    <m/>
    <n v="-0.20550686120986938"/>
    <n v="5.9999998658895493E-2"/>
    <m/>
    <m/>
    <m/>
    <m/>
    <m/>
    <n v="-3.0912784859538078E-2"/>
    <n v="5.8965478092432022E-2"/>
    <m/>
    <m/>
    <m/>
    <n v="0.12330000102519989"/>
    <n v="5.7142689824104309E-2"/>
    <m/>
    <m/>
    <n v="-7.2753429412841797E-2"/>
  </r>
  <r>
    <x v="23"/>
    <x v="15"/>
    <s v="PRT"/>
    <n v="182"/>
    <n v="5141"/>
    <n v="1100.95"/>
    <n v="7.8373990365276178"/>
    <m/>
    <n v="860"/>
    <m/>
    <n v="5.1870930814910253E-2"/>
    <n v="-15"/>
    <n v="38"/>
    <n v="23"/>
    <n v="81"/>
    <n v="81"/>
    <n v="6"/>
    <n v="13.98"/>
    <m/>
    <m/>
    <n v="2.8051404905691892E-2"/>
    <n v="0.72674418604651159"/>
    <n v="40"/>
    <n v="46"/>
    <n v="1.1513599999999999"/>
    <n v="24.147500000000001"/>
    <m/>
    <m/>
    <m/>
    <m/>
    <m/>
    <m/>
    <m/>
    <n v="0"/>
    <n v="0"/>
    <n v="0"/>
    <n v="0"/>
    <s v="FLOAT"/>
    <s v="GBR"/>
    <n v="0"/>
    <n v="6.866922602057457E-3"/>
    <m/>
    <n v="0.15507429838180542"/>
    <n v="5.9999998658895493E-2"/>
    <m/>
    <m/>
    <m/>
    <m/>
    <m/>
    <n v="-4.8788372427225113E-2"/>
    <n v="5.9407860040664673E-2"/>
    <m/>
    <m/>
    <m/>
    <n v="0.13979999721050262"/>
    <n v="5.6509446352720261E-2"/>
    <m/>
    <m/>
    <n v="0.10753715038299561"/>
  </r>
  <r>
    <x v="24"/>
    <x v="15"/>
    <s v="PRT"/>
    <n v="182"/>
    <n v="5178"/>
    <n v="1078.99"/>
    <n v="7.6798931023518913"/>
    <m/>
    <n v="880"/>
    <m/>
    <n v="5.306336600605762E-2"/>
    <n v="-12"/>
    <n v="36"/>
    <n v="24"/>
    <n v="84"/>
    <n v="84"/>
    <n v="5"/>
    <n v="12.71"/>
    <m/>
    <m/>
    <n v="2.7672331866425787E-2"/>
    <n v="0.68181818181818177"/>
    <n v="44"/>
    <n v="44"/>
    <n v="1.1869499999999999"/>
    <n v="24.0792"/>
    <m/>
    <m/>
    <m/>
    <m/>
    <m/>
    <m/>
    <m/>
    <n v="0"/>
    <n v="0"/>
    <n v="0"/>
    <n v="0"/>
    <s v="FLOAT"/>
    <s v="GBR"/>
    <n v="0"/>
    <n v="0.24692708253860474"/>
    <m/>
    <n v="0.16121454536914825"/>
    <n v="5.000000074505806E-2"/>
    <m/>
    <m/>
    <m/>
    <m/>
    <m/>
    <n v="0.18521009385585785"/>
    <n v="5.2063480019569397E-2"/>
    <m/>
    <m/>
    <m/>
    <n v="0.12710000574588776"/>
    <n v="6.1706162989139557E-2"/>
    <m/>
    <m/>
    <n v="0.10560727119445801"/>
  </r>
  <r>
    <x v="25"/>
    <x v="15"/>
    <s v="PRT"/>
    <n v="182"/>
    <n v="5215"/>
    <n v="1117.3499999999999"/>
    <n v="7.9549018722080458"/>
    <m/>
    <n v="931"/>
    <m/>
    <n v="5.0082278028189216E-2"/>
    <n v="-13"/>
    <n v="40"/>
    <n v="27"/>
    <n v="88"/>
    <n v="88"/>
    <n v="6"/>
    <n v="11.5"/>
    <m/>
    <m/>
    <n v="2.9567697062756321E-2"/>
    <n v="0.6433941997851772"/>
    <n v="43"/>
    <n v="45"/>
    <n v="1.1658108"/>
    <n v="24.384399999999999"/>
    <m/>
    <m/>
    <m/>
    <m/>
    <m/>
    <m/>
    <m/>
    <n v="0"/>
    <n v="0"/>
    <n v="0"/>
    <n v="0"/>
    <s v="FLOAT"/>
    <s v="GBR"/>
    <n v="0"/>
    <n v="0.14816354215145111"/>
    <m/>
    <n v="0.21302425861358643"/>
    <n v="5.9999998658895493E-2"/>
    <m/>
    <m/>
    <m/>
    <m/>
    <m/>
    <n v="9.5362499356269836E-2"/>
    <n v="5.0652354955673218E-2"/>
    <m/>
    <m/>
    <m/>
    <n v="0.11500000208616257"/>
    <n v="5.5482689291238785E-2"/>
    <m/>
    <m/>
    <n v="0.13651213049888611"/>
  </r>
  <r>
    <x v="26"/>
    <x v="15"/>
    <s v="PRT"/>
    <n v="182"/>
    <n v="5252"/>
    <n v="1124.9000000000001"/>
    <n v="8.0090414040061955"/>
    <m/>
    <n v="953"/>
    <m/>
    <n v="5.0678495623762899E-2"/>
    <n v="-14"/>
    <n v="40"/>
    <n v="26"/>
    <n v="91"/>
    <n v="91"/>
    <n v="6"/>
    <n v="11.38"/>
    <m/>
    <m/>
    <n v="2.6535112748627472E-2"/>
    <n v="0.64008394543546698"/>
    <n v="50"/>
    <n v="48"/>
    <n v="1.2016209"/>
    <n v="22.7958"/>
    <m/>
    <m/>
    <m/>
    <m/>
    <m/>
    <m/>
    <m/>
    <n v="0"/>
    <n v="0"/>
    <n v="0"/>
    <n v="0"/>
    <s v="FLOAT"/>
    <s v="GBR"/>
    <n v="0"/>
    <n v="0.12194059044122696"/>
    <m/>
    <n v="2.45803352445364E-2"/>
    <n v="5.9999998658895493E-2"/>
    <m/>
    <m/>
    <m/>
    <m/>
    <m/>
    <n v="6.7298620939254761E-2"/>
    <n v="5.156872421503067E-2"/>
    <m/>
    <m/>
    <m/>
    <n v="0.11379999667406082"/>
    <n v="5.503922700881958E-2"/>
    <m/>
    <m/>
    <n v="4.2290166020393372E-2"/>
  </r>
  <r>
    <x v="27"/>
    <x v="15"/>
    <s v="PRT"/>
    <n v="182"/>
    <n v="5290"/>
    <n v="1181.6600000000001"/>
    <n v="8.4160904764145013"/>
    <m/>
    <n v="946"/>
    <m/>
    <n v="5.4852018792778671E-2"/>
    <n v="-13"/>
    <n v="40"/>
    <n v="27"/>
    <n v="95"/>
    <n v="95"/>
    <n v="6"/>
    <n v="13.47"/>
    <m/>
    <m/>
    <n v="2.7293258827159685E-2"/>
    <n v="0.70930232558139539"/>
    <n v="47"/>
    <n v="54"/>
    <n v="1.35182"/>
    <n v="22.019100000000002"/>
    <m/>
    <m/>
    <m/>
    <m/>
    <m/>
    <m/>
    <m/>
    <n v="0"/>
    <n v="0"/>
    <n v="0"/>
    <n v="0"/>
    <s v="FLOAT"/>
    <s v="GBR"/>
    <n v="0"/>
    <n v="2.1554684266448021E-2"/>
    <m/>
    <n v="-1.6730910167098045E-2"/>
    <n v="5.9999998658895493E-2"/>
    <m/>
    <m/>
    <m/>
    <m/>
    <m/>
    <n v="-3.4680623561143875E-2"/>
    <n v="5.6580685079097748E-2"/>
    <m/>
    <m/>
    <m/>
    <n v="0.13470000028610229"/>
    <n v="5.4618433117866516E-2"/>
    <m/>
    <m/>
    <n v="2.1634545177221298E-2"/>
  </r>
  <r>
    <x v="28"/>
    <x v="15"/>
    <s v="PRT"/>
    <n v="182"/>
    <n v="5327"/>
    <n v="1214.3800000000001"/>
    <n v="8.6506951142064814"/>
    <m/>
    <n v="967"/>
    <m/>
    <n v="5.7236889175073392E-2"/>
    <n v="-18"/>
    <n v="49"/>
    <n v="31"/>
    <n v="105"/>
    <n v="105"/>
    <n v="6"/>
    <n v="14.32"/>
    <m/>
    <m/>
    <n v="2.9946770102022433E-2"/>
    <n v="0.68769389865563602"/>
    <n v="47"/>
    <n v="54"/>
    <n v="1.4663804"/>
    <n v="21.714400000000001"/>
    <m/>
    <m/>
    <m/>
    <m/>
    <m/>
    <m/>
    <m/>
    <n v="0"/>
    <n v="0"/>
    <n v="0"/>
    <n v="0"/>
    <s v="FLOAT"/>
    <s v="GBR"/>
    <n v="0"/>
    <n v="9.9159754812717438E-2"/>
    <m/>
    <n v="-1.9161514937877655E-2"/>
    <n v="5.9999998658895493E-2"/>
    <m/>
    <m/>
    <m/>
    <m/>
    <m/>
    <n v="3.8907036185264587E-2"/>
    <n v="5.9240937232971191E-2"/>
    <m/>
    <m/>
    <m/>
    <n v="0.14319999516010284"/>
    <n v="6.1545826494693756E-2"/>
    <m/>
    <m/>
    <n v="2.0419241860508919E-2"/>
  </r>
  <r>
    <x v="29"/>
    <x v="15"/>
    <s v="PRT"/>
    <n v="182"/>
    <n v="5366"/>
    <n v="1248.79"/>
    <n v="8.8976315342413734"/>
    <m/>
    <n v="988"/>
    <m/>
    <n v="5.6044453983926032E-2"/>
    <n v="-22"/>
    <n v="51"/>
    <n v="29"/>
    <n v="108"/>
    <n v="108"/>
    <n v="5"/>
    <n v="12.07"/>
    <m/>
    <m/>
    <n v="3.1463062259086863E-2"/>
    <n v="0.62246963562753033"/>
    <n v="48"/>
    <n v="52"/>
    <n v="1.3191296000000001"/>
    <n v="21.572299999999998"/>
    <m/>
    <m/>
    <m/>
    <m/>
    <m/>
    <m/>
    <m/>
    <n v="0"/>
    <n v="0"/>
    <n v="0"/>
    <n v="0"/>
    <s v="FLOAT"/>
    <s v="GBR"/>
    <n v="0"/>
    <n v="0.13143211603164673"/>
    <m/>
    <n v="0.29817047715187073"/>
    <n v="5.000000074505806E-2"/>
    <m/>
    <m/>
    <m/>
    <m/>
    <m/>
    <n v="7.7155262231826782E-2"/>
    <n v="4.9338165670633316E-2"/>
    <m/>
    <m/>
    <m/>
    <n v="0.12070000171661377"/>
    <n v="5.3144864737987518E-2"/>
    <m/>
    <m/>
    <n v="0.17408524453639984"/>
  </r>
  <r>
    <x v="30"/>
    <x v="15"/>
    <s v="PRT"/>
    <n v="182"/>
    <n v="5404"/>
    <n v="1302.18"/>
    <n v="9.2808191093016053"/>
    <m/>
    <n v="1019"/>
    <m/>
    <n v="5.4255801197204988E-2"/>
    <n v="-29"/>
    <n v="60"/>
    <n v="31"/>
    <n v="108"/>
    <n v="108"/>
    <n v="5"/>
    <n v="12.28"/>
    <m/>
    <m/>
    <n v="3.4495646573215716E-2"/>
    <n v="0.65260058881256133"/>
    <n v="49"/>
    <n v="57"/>
    <n v="1.2993920000000001"/>
    <n v="21.848800000000001"/>
    <m/>
    <m/>
    <m/>
    <m/>
    <m/>
    <m/>
    <m/>
    <n v="0"/>
    <n v="0"/>
    <n v="0"/>
    <n v="0"/>
    <s v="FLOAT"/>
    <s v="GBR"/>
    <n v="0"/>
    <n v="0.10583502054214478"/>
    <m/>
    <n v="0.16888129711151123"/>
    <n v="5.000000074505806E-2"/>
    <m/>
    <m/>
    <m/>
    <m/>
    <m/>
    <n v="5.0583511590957642E-2"/>
    <n v="5.3911153227090836E-2"/>
    <m/>
    <m/>
    <m/>
    <n v="0.12280000001192093"/>
    <n v="5.6638170033693314E-2"/>
    <m/>
    <m/>
    <n v="0.1094406470656395"/>
  </r>
  <r>
    <x v="31"/>
    <x v="15"/>
    <s v="PRT"/>
    <n v="182"/>
    <n v="5447"/>
    <n v="1269.32"/>
    <n v="9.0447105956263449"/>
    <m/>
    <n v="994"/>
    <m/>
    <n v="5.3659583601631304E-2"/>
    <n v="-30"/>
    <n v="58"/>
    <n v="28"/>
    <n v="112"/>
    <n v="112"/>
    <n v="5"/>
    <n v="11.54"/>
    <m/>
    <m/>
    <n v="3.222120833761908E-2"/>
    <n v="0.69919517102615691"/>
    <n v="52"/>
    <n v="51"/>
    <n v="1.3095863999999999"/>
    <n v="22.142600000000002"/>
    <m/>
    <m/>
    <m/>
    <m/>
    <m/>
    <m/>
    <m/>
    <n v="0"/>
    <n v="0"/>
    <n v="0"/>
    <n v="0"/>
    <s v="FLOAT"/>
    <s v="GBR"/>
    <n v="0"/>
    <n v="9.8379991948604584E-2"/>
    <m/>
    <n v="0.15269798040390015"/>
    <n v="5.000000074505806E-2"/>
    <m/>
    <m/>
    <m/>
    <m/>
    <m/>
    <n v="4.1796933859586716E-2"/>
    <n v="5.5605068802833557E-2"/>
    <m/>
    <m/>
    <m/>
    <n v="0.11540000140666962"/>
    <n v="5.7929191738367081E-2"/>
    <m/>
    <m/>
    <n v="0.10134898871183395"/>
  </r>
  <r>
    <x v="32"/>
    <x v="15"/>
    <s v="PRT"/>
    <n v="182"/>
    <n v="5494"/>
    <n v="1265.74"/>
    <n v="9.0190444472183326"/>
    <m/>
    <n v="998"/>
    <m/>
    <n v="5.187093081491026E-2"/>
    <n v="-28"/>
    <n v="56"/>
    <n v="28"/>
    <n v="113"/>
    <n v="113"/>
    <n v="5"/>
    <n v="9.83"/>
    <m/>
    <m/>
    <n v="3.0704916180554657E-2"/>
    <n v="0.68436873747494986"/>
    <n v="49"/>
    <n v="52"/>
    <n v="1.1747266000000001"/>
    <n v="21.7637"/>
    <m/>
    <m/>
    <m/>
    <m/>
    <m/>
    <m/>
    <m/>
    <n v="0"/>
    <n v="0"/>
    <n v="0"/>
    <n v="0"/>
    <s v="FLOAT"/>
    <s v="GBR"/>
    <n v="0"/>
    <n v="0.11989510804414749"/>
    <m/>
    <n v="7.4258439242839813E-2"/>
    <n v="5.000000074505806E-2"/>
    <m/>
    <m/>
    <m/>
    <m/>
    <m/>
    <n v="6.6007547080516815E-2"/>
    <n v="5.2688974887132645E-2"/>
    <m/>
    <m/>
    <m/>
    <n v="9.830000251531601E-2"/>
    <n v="5.6166846305131912E-2"/>
    <m/>
    <m/>
    <n v="6.2129221856594086E-2"/>
  </r>
  <r>
    <x v="33"/>
    <x v="15"/>
    <s v="PRT"/>
    <n v="182"/>
    <n v="5541"/>
    <n v="1273.06"/>
    <n v="9.071579844740981"/>
    <m/>
    <n v="1033"/>
    <m/>
    <n v="5.3659583601631304E-2"/>
    <n v="-28"/>
    <n v="59"/>
    <n v="31"/>
    <n v="113"/>
    <n v="113"/>
    <n v="5"/>
    <n v="8.3000000000000007"/>
    <m/>
    <m/>
    <n v="3.3358427455417408E-2"/>
    <n v="0.57502420135527588"/>
    <n v="51"/>
    <n v="54"/>
    <n v="1.1474536000000002"/>
    <n v="23.989599999999999"/>
    <m/>
    <m/>
    <m/>
    <m/>
    <m/>
    <m/>
    <m/>
    <n v="0"/>
    <n v="0"/>
    <n v="0"/>
    <n v="0"/>
    <s v="FLOAT"/>
    <s v="GBR"/>
    <n v="0"/>
    <n v="9.6440032124519348E-2"/>
    <m/>
    <n v="6.7352749407291412E-2"/>
    <n v="5.000000074505806E-2"/>
    <m/>
    <m/>
    <m/>
    <m/>
    <m/>
    <n v="4.227544367313385E-2"/>
    <n v="5.3807754069566727E-2"/>
    <m/>
    <m/>
    <m/>
    <n v="8.2999996840953827E-2"/>
    <n v="5.6082502007484436E-2"/>
    <m/>
    <m/>
    <n v="5.8676376938819885E-2"/>
  </r>
  <r>
    <x v="34"/>
    <x v="15"/>
    <s v="PRT"/>
    <n v="182"/>
    <n v="5589"/>
    <n v="1278.94"/>
    <n v="9.113888886257314"/>
    <m/>
    <n v="1053"/>
    <m/>
    <n v="5.7236889175073392E-2"/>
    <n v="-31"/>
    <n v="62"/>
    <n v="31"/>
    <n v="113"/>
    <n v="113"/>
    <n v="5"/>
    <n v="4.82"/>
    <m/>
    <m/>
    <n v="3.1842135298352982E-2"/>
    <n v="0.57929724596391263"/>
    <n v="53"/>
    <n v="55"/>
    <n v="1.1118302"/>
    <m/>
    <m/>
    <m/>
    <m/>
    <m/>
    <m/>
    <m/>
    <m/>
    <n v="0"/>
    <n v="0"/>
    <n v="0"/>
    <n v="0"/>
    <s v="FLOAT"/>
    <s v="GBR"/>
    <n v="0"/>
    <n v="9.8253786563873291E-2"/>
    <m/>
    <n v="9.0186625719070435E-2"/>
    <n v="5.000000074505806E-2"/>
    <m/>
    <m/>
    <m/>
    <m/>
    <m/>
    <n v="4.3656829744577408E-2"/>
    <n v="5.4404310882091522E-2"/>
    <m/>
    <m/>
    <m/>
    <n v="4.8200000077486038E-2"/>
    <n v="5.6779429316520691E-2"/>
    <m/>
    <m/>
    <n v="7.0093311369419098E-2"/>
  </r>
  <r>
    <x v="35"/>
    <x v="15"/>
    <s v="PRT"/>
    <n v="182"/>
    <n v="5637"/>
    <n v="1232.93"/>
    <n v="8.7831364503275111"/>
    <m/>
    <n v="1059"/>
    <m/>
    <n v="5.6640671579499709E-2"/>
    <n v="-32"/>
    <n v="61"/>
    <n v="29"/>
    <n v="113"/>
    <n v="113"/>
    <n v="5"/>
    <n v="4.33"/>
    <m/>
    <m/>
    <n v="3.1463062259086877E-2"/>
    <n v="0.61000944287063263"/>
    <n v="56"/>
    <n v="55"/>
    <n v="0.98544080000000001"/>
    <m/>
    <m/>
    <m/>
    <m/>
    <m/>
    <m/>
    <m/>
    <m/>
    <n v="0"/>
    <n v="0"/>
    <n v="0"/>
    <n v="0"/>
    <s v="FLOAT"/>
    <s v="GBR"/>
    <n v="0"/>
    <n v="7.2798259556293488E-2"/>
    <m/>
    <n v="0.13130319118499756"/>
    <n v="5.000000074505806E-2"/>
    <m/>
    <m/>
    <m/>
    <m/>
    <m/>
    <n v="1.5023068524897099E-2"/>
    <n v="5.0630636513233185E-2"/>
    <m/>
    <m/>
    <m/>
    <n v="4.3299999088048935E-2"/>
    <n v="5.139126256108284E-2"/>
    <m/>
    <m/>
    <n v="9.065159410238266E-2"/>
  </r>
  <r>
    <x v="36"/>
    <x v="15"/>
    <s v="PRT"/>
    <n v="182"/>
    <n v="5686"/>
    <n v="1230.57"/>
    <n v="8.7661927820425358"/>
    <m/>
    <n v="1068"/>
    <m/>
    <n v="5.6640671579499709E-2"/>
    <n v="-29"/>
    <n v="60"/>
    <n v="31"/>
    <n v="115"/>
    <n v="115"/>
    <n v="5"/>
    <n v="4.2300000000000004"/>
    <m/>
    <m/>
    <n v="3.2600281376885198E-2"/>
    <n v="0.60767790262172283"/>
    <n v="56"/>
    <n v="57"/>
    <n v="0.94435020000000003"/>
    <m/>
    <m/>
    <m/>
    <m/>
    <m/>
    <m/>
    <m/>
    <m/>
    <n v="0"/>
    <n v="0"/>
    <n v="0"/>
    <n v="0"/>
    <s v="FLOAT"/>
    <s v="GBR"/>
    <n v="0"/>
    <n v="5.9008460491895676E-2"/>
    <m/>
    <n v="9.1472193598747253E-2"/>
    <n v="5.000000074505806E-2"/>
    <m/>
    <m/>
    <m/>
    <m/>
    <m/>
    <n v="4.3355328962206841E-3"/>
    <n v="5.5360469967126846E-2"/>
    <m/>
    <m/>
    <m/>
    <n v="4.2300000786781311E-2"/>
    <n v="5.5600486695766449E-2"/>
    <m/>
    <m/>
    <n v="7.0736095309257507E-2"/>
  </r>
  <r>
    <x v="37"/>
    <x v="15"/>
    <s v="PRT"/>
    <n v="182"/>
    <n v="5735"/>
    <n v="1249.3499999999999"/>
    <n v="8.9011405779690325"/>
    <m/>
    <n v="1096"/>
    <m/>
    <n v="5.6640671579499702E-2"/>
    <n v="-31"/>
    <n v="61"/>
    <n v="30"/>
    <n v="116"/>
    <n v="116"/>
    <n v="5.5"/>
    <n v="4.49"/>
    <m/>
    <m/>
    <n v="3.1083989219820769E-2"/>
    <n v="0.57299270072992703"/>
    <n v="55"/>
    <n v="57"/>
    <n v="0.95532360000000016"/>
    <m/>
    <m/>
    <m/>
    <m/>
    <m/>
    <m/>
    <m/>
    <m/>
    <n v="0"/>
    <n v="0"/>
    <n v="0"/>
    <n v="0"/>
    <s v="FLOAT"/>
    <s v="GBR"/>
    <n v="0"/>
    <n v="2.0625321194529533E-2"/>
    <m/>
    <n v="7.3489166796207428E-2"/>
    <n v="5.4999999701976776E-2"/>
    <m/>
    <m/>
    <m/>
    <m/>
    <m/>
    <n v="-3.4703779965639114E-2"/>
    <n v="5.7385489344596863E-2"/>
    <m/>
    <m/>
    <m/>
    <n v="4.4900000095367432E-2"/>
    <n v="5.5393997579813004E-2"/>
    <m/>
    <m/>
    <n v="6.4244583249092102E-2"/>
  </r>
  <r>
    <x v="38"/>
    <x v="15"/>
    <s v="PRT"/>
    <n v="182"/>
    <n v="5784"/>
    <n v="1219.23"/>
    <n v="8.6846827091686549"/>
    <m/>
    <n v="1120"/>
    <m/>
    <n v="5.7236889175073379E-2"/>
    <n v="-39"/>
    <n v="67"/>
    <n v="28"/>
    <n v="119"/>
    <n v="119"/>
    <n v="4"/>
    <n v="4.82"/>
    <m/>
    <m/>
    <n v="3.2979354416151303E-2"/>
    <n v="0.55982142857142858"/>
    <n v="67"/>
    <n v="70"/>
    <n v="1.0683944999999999"/>
    <m/>
    <m/>
    <m/>
    <m/>
    <m/>
    <m/>
    <m/>
    <m/>
    <n v="0"/>
    <n v="0"/>
    <n v="0"/>
    <n v="0"/>
    <s v="FLOAT"/>
    <s v="GBR"/>
    <n v="0"/>
    <n v="-2.140421885997057E-3"/>
    <m/>
    <n v="-1.3795306906104088E-2"/>
    <n v="3.9999999105930328E-2"/>
    <m/>
    <m/>
    <m/>
    <m/>
    <m/>
    <n v="-4.441562294960022E-2"/>
    <n v="4.4374175369739532E-2"/>
    <m/>
    <m/>
    <m/>
    <n v="4.8200000077486038E-2"/>
    <n v="4.2403269559144974E-2"/>
    <m/>
    <m/>
    <n v="1.310234609991312E-2"/>
  </r>
  <r>
    <x v="39"/>
    <x v="15"/>
    <s v="PRT"/>
    <n v="182"/>
    <n v="5834"/>
    <n v="1208.0899999999999"/>
    <n v="8.604676512178056"/>
    <m/>
    <n v="1137"/>
    <m/>
    <n v="5.7833106770647062E-2"/>
    <n v="-34"/>
    <n v="65"/>
    <n v="31"/>
    <n v="113"/>
    <n v="113"/>
    <n v="5"/>
    <n v="4.75"/>
    <m/>
    <m/>
    <n v="3.1083989219820769E-2"/>
    <n v="0.55233069481090591"/>
    <n v="65"/>
    <n v="68"/>
    <n v="1.0639619999999999"/>
    <m/>
    <m/>
    <m/>
    <m/>
    <m/>
    <m/>
    <m/>
    <m/>
    <n v="0"/>
    <n v="0"/>
    <n v="0"/>
    <n v="0"/>
    <s v="FLOAT"/>
    <s v="GBR"/>
    <n v="0"/>
    <n v="8.6515225470066071E-2"/>
    <m/>
    <n v="7.5927846133708954E-2"/>
    <n v="5.000000074505806E-2"/>
    <m/>
    <m/>
    <m/>
    <m/>
    <m/>
    <n v="3.7195608019828796E-2"/>
    <n v="4.7938700765371323E-2"/>
    <m/>
    <m/>
    <m/>
    <n v="4.7499999403953552E-2"/>
    <n v="4.9721810966730118E-2"/>
    <m/>
    <m/>
    <n v="6.2963925302028656E-2"/>
  </r>
  <r>
    <x v="40"/>
    <x v="15"/>
    <s v="PRT"/>
    <n v="182"/>
    <n v="5884"/>
    <n v="1227.9100000000001"/>
    <n v="8.7470434291287447"/>
    <n v="8.3461999999999996"/>
    <n v="1150"/>
    <m/>
    <n v="5.5448236388352334E-2"/>
    <n v="-34"/>
    <n v="70"/>
    <n v="36"/>
    <n v="126"/>
    <n v="126"/>
    <n v="5.5"/>
    <n v="4.4800000000000004"/>
    <m/>
    <m/>
    <n v="3.1463062259086877E-2"/>
    <n v="0.58260869565217388"/>
    <n v="69"/>
    <n v="69"/>
    <n v="1.0064119999999999"/>
    <m/>
    <m/>
    <m/>
    <m/>
    <m/>
    <m/>
    <m/>
    <m/>
    <n v="0"/>
    <n v="0"/>
    <n v="0"/>
    <n v="0"/>
    <s v="FLOAT"/>
    <s v="GBR"/>
    <n v="0"/>
    <n v="-5.2463382482528687E-2"/>
    <m/>
    <n v="3.9995964616537094E-2"/>
    <n v="5.4999999701976776E-2"/>
    <m/>
    <m/>
    <m/>
    <m/>
    <m/>
    <n v="-0.1000954806804657"/>
    <n v="5.2331842482089996E-2"/>
    <m/>
    <m/>
    <m/>
    <n v="4.479999840259552E-2"/>
    <n v="4.7093663364648819E-2"/>
    <m/>
    <m/>
    <n v="4.7497980296611786E-2"/>
  </r>
  <r>
    <x v="41"/>
    <x v="15"/>
    <s v="PRT"/>
    <n v="182"/>
    <n v="5935"/>
    <n v="1241.6199999999999"/>
    <n v="8.8454971702875991"/>
    <n v="8.5409000000000006"/>
    <n v="1133"/>
    <m/>
    <n v="5.9025541961794416E-2"/>
    <n v="-34"/>
    <n v="68"/>
    <n v="34"/>
    <n v="131"/>
    <n v="131"/>
    <n v="5.5"/>
    <n v="4.5"/>
    <m/>
    <m/>
    <n v="3.5632865691014051E-2"/>
    <n v="0.57899382171226832"/>
    <n v="65"/>
    <n v="63"/>
    <n v="1.0056673"/>
    <m/>
    <m/>
    <m/>
    <m/>
    <m/>
    <m/>
    <m/>
    <m/>
    <n v="0"/>
    <n v="0"/>
    <n v="0"/>
    <n v="0"/>
    <s v="FLOAT"/>
    <s v="GBR"/>
    <n v="0"/>
    <n v="6.4390613697469234E-3"/>
    <m/>
    <n v="4.8516631126403809E-2"/>
    <n v="5.4999999701976776E-2"/>
    <m/>
    <m/>
    <m/>
    <m/>
    <m/>
    <n v="-4.6686090528964996E-2"/>
    <n v="5.6002601981163025E-2"/>
    <m/>
    <m/>
    <m/>
    <n v="4.5000001788139343E-2"/>
    <n v="5.3388059139251709E-2"/>
    <m/>
    <m/>
    <n v="5.1758315414190292E-2"/>
  </r>
  <r>
    <x v="42"/>
    <x v="15"/>
    <s v="PRT"/>
    <n v="182"/>
    <n v="5964"/>
    <n v="1256.54"/>
    <n v="8.9523726163928341"/>
    <n v="8.8363999999999994"/>
    <n v="1191"/>
    <m/>
    <n v="5.8429324366220732E-2"/>
    <n v="-41"/>
    <n v="75"/>
    <n v="34"/>
    <n v="134"/>
    <n v="134"/>
    <n v="5.5"/>
    <n v="4.6100000000000003"/>
    <m/>
    <m/>
    <n v="3.5632865691014051E-2"/>
    <n v="0.55499580184718722"/>
    <n v="61"/>
    <n v="64"/>
    <n v="1.022157"/>
    <m/>
    <m/>
    <m/>
    <m/>
    <m/>
    <m/>
    <m/>
    <m/>
    <n v="0"/>
    <n v="0"/>
    <n v="0"/>
    <n v="0"/>
    <s v="FLOAT"/>
    <s v="GBR"/>
    <n v="0"/>
    <n v="7.3233701288700104E-2"/>
    <m/>
    <n v="7.4469335377216339E-2"/>
    <n v="5.4999999701976776E-2"/>
    <m/>
    <m/>
    <m/>
    <m/>
    <m/>
    <n v="1.68638676404953E-2"/>
    <n v="5.5784549564123154E-2"/>
    <m/>
    <m/>
    <m/>
    <n v="4.6100001782178879E-2"/>
    <n v="5.6725293397903442E-2"/>
    <m/>
    <m/>
    <n v="6.4734667539596558E-2"/>
  </r>
  <r>
    <x v="43"/>
    <x v="15"/>
    <s v="PRT"/>
    <n v="182"/>
    <n v="5972"/>
    <n v="1250.33"/>
    <n v="8.9080584070321276"/>
    <n v="8.8041999999999998"/>
    <n v="1209"/>
    <m/>
    <n v="6.0217977152941776E-2"/>
    <n v="-54"/>
    <n v="89"/>
    <n v="35"/>
    <n v="146"/>
    <n v="160"/>
    <n v="5.5"/>
    <n v="4.72"/>
    <m/>
    <m/>
    <n v="3.7907303926610694E-2"/>
    <n v="0.54342431761786603"/>
    <n v="79"/>
    <n v="76"/>
    <n v="1.075269"/>
    <m/>
    <m/>
    <m/>
    <m/>
    <m/>
    <m/>
    <m/>
    <m/>
    <n v="0"/>
    <n v="0"/>
    <n v="0"/>
    <n v="0"/>
    <s v="FLOAT"/>
    <s v="GBR"/>
    <n v="0"/>
    <n v="5.8202184736728668E-2"/>
    <m/>
    <n v="9.1280423104763031E-2"/>
    <n v="5.4999999701976776E-2"/>
    <m/>
    <m/>
    <m/>
    <m/>
    <m/>
    <n v="-6.8941561039537191E-4"/>
    <n v="5.8719400316476822E-2"/>
    <m/>
    <m/>
    <m/>
    <n v="4.7200001776218414E-2"/>
    <n v="5.8678917586803436E-2"/>
    <m/>
    <m/>
    <n v="7.3140211403369904E-2"/>
  </r>
  <r>
    <x v="44"/>
    <x v="15"/>
    <s v="PRT"/>
    <n v="182"/>
    <n v="5980"/>
    <n v="1257.53"/>
    <n v="8.9593907038481504"/>
    <n v="8.8989999999999991"/>
    <n v="1129"/>
    <m/>
    <n v="5.9621759557368099E-2"/>
    <n v="-42"/>
    <n v="69"/>
    <n v="27"/>
    <n v="165"/>
    <n v="179"/>
    <n v="5.5"/>
    <n v="4.7619047619047619"/>
    <m/>
    <m/>
    <n v="3.7907303926610694E-2"/>
    <n v="0.5739592559787422"/>
    <n v="69"/>
    <n v="62"/>
    <n v="1.1484564000000002"/>
    <m/>
    <m/>
    <m/>
    <m/>
    <m/>
    <m/>
    <m/>
    <m/>
    <n v="0"/>
    <n v="0"/>
    <n v="0"/>
    <n v="0"/>
    <s v="FLOAT"/>
    <s v="HYBRID"/>
    <m/>
    <n v="5.8386705815792084E-2"/>
    <m/>
    <n v="6.0514222830533981E-2"/>
    <n v="5.4999999701976776E-2"/>
    <m/>
    <m/>
    <m/>
    <m/>
    <m/>
    <n v="-2.0533448550850153E-3"/>
    <n v="6.0013569891452789E-2"/>
    <m/>
    <m/>
    <m/>
    <n v="4.76190485060215E-2"/>
    <n v="5.9890341013669968E-2"/>
    <m/>
    <m/>
    <n v="5.7757109403610229E-2"/>
  </r>
  <r>
    <x v="45"/>
    <x v="15"/>
    <s v="PRT"/>
    <n v="182"/>
    <n v="5988"/>
    <n v="1227.79"/>
    <n v="8.7472439459131817"/>
    <n v="8.3057999999999996"/>
    <n v="1208"/>
    <m/>
    <n v="6.6776370704252269E-2"/>
    <n v="-42"/>
    <n v="76"/>
    <n v="34"/>
    <n v="183"/>
    <n v="199"/>
    <n v="5.5"/>
    <n v="5.1391862955032117"/>
    <m/>
    <m/>
    <n v="4.0560815201473442E-2"/>
    <n v="0.61589403973509937"/>
    <n v="68"/>
    <n v="95"/>
    <n v="1.4180092"/>
    <m/>
    <m/>
    <m/>
    <m/>
    <m/>
    <m/>
    <m/>
    <m/>
    <n v="0"/>
    <n v="0"/>
    <n v="0"/>
    <n v="0"/>
    <s v="FLOAT"/>
    <s v="HYBRID"/>
    <m/>
    <n v="0.1238078847527504"/>
    <m/>
    <n v="8.6035750806331635E-2"/>
    <n v="5.4999999701976776E-2"/>
    <m/>
    <m/>
    <m/>
    <m/>
    <m/>
    <n v="6.2768951058387756E-2"/>
    <n v="5.6864392012357712E-2"/>
    <m/>
    <m/>
    <m/>
    <n v="5.1391862332820892E-2"/>
    <n v="6.0433711856603622E-2"/>
    <m/>
    <m/>
    <n v="7.0517875254154205E-2"/>
  </r>
  <r>
    <x v="46"/>
    <x v="15"/>
    <s v="PRT"/>
    <n v="182"/>
    <n v="5996"/>
    <n v="1233.6600000000001"/>
    <n v="8.7891519538606371"/>
    <n v="7.6440999999999999"/>
    <n v="1383"/>
    <m/>
    <n v="8.1681810593594292E-2"/>
    <n v="-73"/>
    <n v="129"/>
    <n v="56"/>
    <n v="213"/>
    <n v="231"/>
    <n v="5.5"/>
    <n v="5.5045871559633035"/>
    <m/>
    <m/>
    <n v="4.7005056868997266E-2"/>
    <n v="0.5827910339840926"/>
    <n v="86"/>
    <n v="134"/>
    <n v="1.4753136"/>
    <m/>
    <m/>
    <m/>
    <m/>
    <m/>
    <m/>
    <m/>
    <m/>
    <n v="0"/>
    <n v="0"/>
    <n v="0"/>
    <n v="0"/>
    <s v="FLOAT"/>
    <s v="HYBRID"/>
    <m/>
    <n v="0.13214808702468872"/>
    <m/>
    <n v="6.122194230556488E-2"/>
    <n v="5.4999999701976776E-2"/>
    <m/>
    <m/>
    <m/>
    <m/>
    <m/>
    <n v="8.0788746476173401E-2"/>
    <n v="4.8875130712985992E-2"/>
    <m/>
    <m/>
    <m/>
    <n v="5.5045872926712036E-2"/>
    <n v="5.2823692560195923E-2"/>
    <m/>
    <m/>
    <n v="5.8110971003770828E-2"/>
  </r>
  <r>
    <x v="47"/>
    <x v="15"/>
    <s v="PRT"/>
    <n v="182"/>
    <n v="6005"/>
    <n v="1212.49"/>
    <n v="8.6380625567869131"/>
    <n v="7.5536000000000003"/>
    <n v="1431"/>
    <m/>
    <n v="9.6587250482936315E-2"/>
    <n v="-82"/>
    <n v="137"/>
    <n v="55"/>
    <n v="271"/>
    <n v="295"/>
    <n v="5.5"/>
    <n v="5.1724137931034484"/>
    <m/>
    <m/>
    <n v="5.496559069358551E-2"/>
    <n v="0.6170510132774284"/>
    <n v="89"/>
    <n v="144"/>
    <n v="1.6216874000000001"/>
    <m/>
    <m/>
    <m/>
    <m/>
    <m/>
    <m/>
    <m/>
    <m/>
    <n v="0"/>
    <n v="0"/>
    <n v="0"/>
    <n v="0"/>
    <s v="FLOAT"/>
    <s v="HYBRID"/>
    <m/>
    <n v="0.14067636430263519"/>
    <m/>
    <n v="0.12113074958324432"/>
    <n v="5.4999999701976776E-2"/>
    <m/>
    <m/>
    <m/>
    <m/>
    <m/>
    <n v="9.100804477930069E-2"/>
    <n v="4.5343801379203796E-2"/>
    <m/>
    <m/>
    <m/>
    <n v="5.1724139600992203E-2"/>
    <n v="4.9470450729131699E-2"/>
    <m/>
    <m/>
    <n v="8.8065370917320251E-2"/>
  </r>
  <r>
    <x v="48"/>
    <x v="15"/>
    <s v="PRT"/>
    <n v="182"/>
    <n v="6013"/>
    <n v="1149.68"/>
    <n v="8.1900078019611211"/>
    <n v="7.1147"/>
    <n v="1737"/>
    <m/>
    <n v="0.17469175550308852"/>
    <n v="-95"/>
    <n v="178"/>
    <n v="83"/>
    <n v="358"/>
    <n v="396"/>
    <n v="5.5"/>
    <n v="5.2631578947368416"/>
    <m/>
    <m/>
    <n v="5.6102809811383832E-2"/>
    <n v="0.57225100748416813"/>
    <n v="92"/>
    <n v="179"/>
    <n v="1.6584198999999999"/>
    <m/>
    <m/>
    <m/>
    <m/>
    <m/>
    <m/>
    <m/>
    <m/>
    <n v="0"/>
    <n v="0"/>
    <n v="0"/>
    <n v="0"/>
    <s v="FLOAT"/>
    <s v="HYBRID"/>
    <m/>
    <n v="0.43661284446716309"/>
    <m/>
    <n v="7.8465960919857025E-2"/>
    <n v="5.4999999701976776E-2"/>
    <m/>
    <m/>
    <m/>
    <m/>
    <m/>
    <n v="0.39282476902008057"/>
    <n v="3.2060753554105759E-2"/>
    <m/>
    <m/>
    <m/>
    <n v="5.2631579339504242E-2"/>
    <n v="4.4655010104179382E-2"/>
    <m/>
    <m/>
    <n v="6.6732980310916901E-2"/>
  </r>
  <r>
    <x v="49"/>
    <x v="15"/>
    <s v="PRT"/>
    <n v="182"/>
    <n v="6021"/>
    <n v="1173.23"/>
    <n v="8.3579406089276009"/>
    <n v="6.9839000000000002"/>
    <n v="2227"/>
    <m/>
    <n v="0.19973289451718312"/>
    <n v="-122"/>
    <n v="229"/>
    <n v="107"/>
    <n v="587"/>
    <n v="657"/>
    <n v="5.5"/>
    <n v="6.9767441860465116"/>
    <m/>
    <m/>
    <n v="0.11068932746570323"/>
    <n v="0.52267624607094743"/>
    <n v="101"/>
    <n v="271"/>
    <n v="1.8514763999999999"/>
    <m/>
    <m/>
    <m/>
    <m/>
    <m/>
    <m/>
    <m/>
    <m/>
    <n v="0"/>
    <n v="0"/>
    <n v="0"/>
    <n v="0"/>
    <s v="FLOAT"/>
    <s v="HYBRID"/>
    <m/>
    <n v="0.14739912748336792"/>
    <m/>
    <n v="6.8087153136730194E-2"/>
    <n v="5.4999999701976776E-2"/>
    <m/>
    <m/>
    <m/>
    <m/>
    <m/>
    <n v="0.1000477597117424"/>
    <n v="4.3392863124608994E-2"/>
    <m/>
    <m/>
    <m/>
    <n v="6.976744532585144E-2"/>
    <n v="4.7734223306179047E-2"/>
    <m/>
    <m/>
    <n v="6.1543576419353485E-2"/>
  </r>
  <r>
    <x v="50"/>
    <x v="15"/>
    <s v="PRT"/>
    <n v="182"/>
    <n v="6029"/>
    <n v="1229.23"/>
    <n v="8.757470301919497"/>
    <n v="7.048"/>
    <n v="3119"/>
    <m/>
    <n v="0.34580620543273494"/>
    <n v="-469"/>
    <n v="691"/>
    <n v="222"/>
    <n v="840"/>
    <n v="931"/>
    <n v="7"/>
    <n v="13.953488372093023"/>
    <m/>
    <m/>
    <n v="0.16944564855194982"/>
    <n v="0.49791599871753767"/>
    <n v="159"/>
    <n v="347"/>
    <n v="5.0019840999999996"/>
    <n v="560.36649999999997"/>
    <n v="27.111999999999998"/>
    <m/>
    <m/>
    <m/>
    <n v="15.983587265014648"/>
    <n v="113.65628814697266"/>
    <n v="59.842216491699219"/>
    <n v="1"/>
    <n v="1"/>
    <n v="0"/>
    <n v="0"/>
    <s v="FLOAT"/>
    <s v="HYBRID"/>
    <n v="0"/>
    <n v="-7.9214446246623993E-2"/>
    <m/>
    <n v="0.10332467406988144"/>
    <n v="7.0000000298023224E-2"/>
    <m/>
    <m/>
    <m/>
    <m/>
    <m/>
    <n v="-0.12706474959850311"/>
    <n v="5.7197514921426773E-2"/>
    <m/>
    <m/>
    <m/>
    <n v="0.13953489065170288"/>
    <n v="4.9929726868867874E-2"/>
    <m/>
    <m/>
    <n v="8.6662337183952332E-2"/>
  </r>
  <r>
    <x v="51"/>
    <x v="15"/>
    <s v="PRT"/>
    <n v="182"/>
    <n v="6071"/>
    <n v="1289.9000000000001"/>
    <n v="9.1926919825412856"/>
    <n v="7.7447999999999997"/>
    <n v="3870"/>
    <m/>
    <n v="0.54196179437647596"/>
    <n v="-708"/>
    <n v="933"/>
    <n v="225"/>
    <n v="1083"/>
    <n v="1242"/>
    <n v="7"/>
    <n v="13.043478260869565"/>
    <m/>
    <m/>
    <n v="0.23312991914865583"/>
    <n v="0.73901808785529721"/>
    <n v="219"/>
    <n v="418"/>
    <n v="10.023099999999999"/>
    <n v="586.71870000000001"/>
    <n v="60.658000000000001"/>
    <m/>
    <m/>
    <m/>
    <n v="14.015350341796875"/>
    <n v="80.315223693847656"/>
    <n v="49.261005401611328"/>
    <n v="0"/>
    <n v="0"/>
    <n v="0"/>
    <n v="0"/>
    <s v="FLOAT"/>
    <s v="HYBRID"/>
    <n v="0"/>
    <n v="0.35386082530021667"/>
    <m/>
    <n v="0.25359311699867249"/>
    <n v="7.0000000298023224E-2"/>
    <m/>
    <m/>
    <m/>
    <m/>
    <m/>
    <n v="0.29454120993614197"/>
    <n v="4.7524057328701019E-2"/>
    <m/>
    <m/>
    <m/>
    <n v="0.1304347813129425"/>
    <n v="6.1521850526332855E-2"/>
    <m/>
    <m/>
    <n v="0.16179655492305756"/>
  </r>
  <r>
    <x v="52"/>
    <x v="15"/>
    <s v="PRT"/>
    <n v="182"/>
    <n v="6146"/>
    <n v="1429.87"/>
    <n v="10.202594767361203"/>
    <n v="8.4111999999999991"/>
    <n v="6131"/>
    <m/>
    <n v="0.65524313753547536"/>
    <n v="-808"/>
    <n v="1252"/>
    <n v="444"/>
    <n v="1555"/>
    <n v="1787"/>
    <n v="7"/>
    <n v="10.714285714285714"/>
    <m/>
    <m/>
    <n v="0.37945211230537318"/>
    <n v="0.65274832816832495"/>
    <n v="320"/>
    <n v="550"/>
    <n v="14.9925"/>
    <n v="726.00519999999995"/>
    <n v="91.082499999999996"/>
    <m/>
    <m/>
    <m/>
    <n v="13.203402519226074"/>
    <n v="80.592864990234375"/>
    <n v="54.242172241210938"/>
    <n v="0"/>
    <n v="0"/>
    <n v="0"/>
    <n v="0"/>
    <s v="FLOAT"/>
    <s v="HYBRID"/>
    <n v="0"/>
    <n v="0.57579171657562256"/>
    <m/>
    <n v="0.11664280295372009"/>
    <n v="7.0000000298023224E-2"/>
    <m/>
    <m/>
    <m/>
    <m/>
    <m/>
    <n v="0.52614289522171021"/>
    <n v="3.5004232078790665E-2"/>
    <m/>
    <m/>
    <m/>
    <n v="0.1071428582072258"/>
    <n v="5.3421460092067719E-2"/>
    <m/>
    <m/>
    <n v="9.332139790058136E-2"/>
  </r>
  <r>
    <x v="53"/>
    <x v="15"/>
    <s v="PRT"/>
    <n v="182"/>
    <n v="6223"/>
    <n v="1473.41"/>
    <n v="10.517105343751563"/>
    <n v="9.3172999999999995"/>
    <n v="9299"/>
    <m/>
    <n v="1.0290715699601733"/>
    <n v="-1615"/>
    <n v="2299"/>
    <n v="684"/>
    <n v="1986"/>
    <n v="2271"/>
    <n v="9"/>
    <n v="9.0909090909090917"/>
    <m/>
    <m/>
    <n v="0.59438652556925586"/>
    <n v="0.74879019249381651"/>
    <n v="537"/>
    <n v="1187"/>
    <n v="23.514500000000002"/>
    <n v="895.46169999999995"/>
    <n v="116.6583"/>
    <m/>
    <m/>
    <m/>
    <n v="12.409549713134766"/>
    <n v="126.06198883056641"/>
    <n v="62.344505310058594"/>
    <n v="1"/>
    <n v="1"/>
    <n v="0"/>
    <n v="0"/>
    <s v="FLOAT"/>
    <s v="HYBRID"/>
    <n v="0"/>
    <n v="0.13004609942436218"/>
    <m/>
    <n v="-6.2790043652057648E-2"/>
    <n v="9.0000003576278687E-2"/>
    <m/>
    <m/>
    <m/>
    <m/>
    <m/>
    <n v="9.1265067458152771E-2"/>
    <n v="4.5798543840646744E-2"/>
    <m/>
    <m/>
    <m/>
    <n v="9.0909093618392944E-2"/>
    <n v="4.9978349357843399E-2"/>
    <m/>
    <m/>
    <n v="1.3604979962110519E-2"/>
  </r>
  <r>
    <x v="54"/>
    <x v="15"/>
    <s v="PRT"/>
    <n v="182"/>
    <n v="6300"/>
    <n v="1401.27"/>
    <n v="9.9958619626060496"/>
    <n v="9.1940000000000008"/>
    <n v="12133"/>
    <m/>
    <n v="1.4303260117812606"/>
    <n v="-2009"/>
    <n v="2958"/>
    <n v="949"/>
    <n v="2438"/>
    <n v="2748"/>
    <n v="9"/>
    <n v="10.16949152542373"/>
    <m/>
    <m/>
    <n v="0.89802403002140763"/>
    <n v="0.66331492623423716"/>
    <n v="770"/>
    <n v="1171"/>
    <n v="29.542100000000001"/>
    <n v="1121.4827"/>
    <n v="127.02330000000001"/>
    <m/>
    <m/>
    <m/>
    <n v="11.393677711486816"/>
    <n v="124.69899749755859"/>
    <n v="58.735324859619141"/>
    <n v="0"/>
    <n v="0"/>
    <n v="0"/>
    <n v="0"/>
    <s v="FLOAT"/>
    <s v="HYBRID"/>
    <n v="0"/>
    <n v="-9.8014935851097107E-2"/>
    <m/>
    <n v="4.1182946413755417E-2"/>
    <n v="9.0000003576278687E-2"/>
    <m/>
    <m/>
    <m/>
    <m/>
    <m/>
    <n v="-0.13710065186023712"/>
    <n v="4.3714389204978943E-2"/>
    <m/>
    <m/>
    <m/>
    <n v="0.10169491171836853"/>
    <n v="3.7721116095781326E-2"/>
    <m/>
    <m/>
    <n v="6.5591476857662201E-2"/>
  </r>
  <r>
    <x v="55"/>
    <x v="15"/>
    <s v="PRT"/>
    <n v="182"/>
    <n v="6378"/>
    <n v="1446.06"/>
    <n v="10.319295535903882"/>
    <n v="9.6538000000000004"/>
    <n v="13450"/>
    <m/>
    <n v="1.3748777753929082"/>
    <n v="-1623"/>
    <n v="2484"/>
    <n v="861"/>
    <n v="2438"/>
    <n v="2747"/>
    <n v="9"/>
    <n v="9.8360655737704921"/>
    <m/>
    <m/>
    <n v="0.92948709228049453"/>
    <n v="0.62460966542750929"/>
    <n v="1162"/>
    <n v="1428"/>
    <n v="19.842500000000001"/>
    <n v="1112.9286"/>
    <n v="150.93469999999999"/>
    <m/>
    <m/>
    <m/>
    <n v="9.3460826873779297"/>
    <n v="123.6455078125"/>
    <n v="59.872024536132813"/>
    <n v="0"/>
    <n v="0"/>
    <n v="0"/>
    <n v="0"/>
    <s v="FLOAT"/>
    <s v="HYBRID"/>
    <n v="0"/>
    <n v="1.4110464602708817E-2"/>
    <m/>
    <n v="0.17120590806007385"/>
    <n v="9.0000003576278687E-2"/>
    <m/>
    <m/>
    <m/>
    <m/>
    <m/>
    <n v="-2.1365659311413765E-2"/>
    <n v="3.9199754595756531E-2"/>
    <m/>
    <m/>
    <m/>
    <n v="9.8360657691955566E-2"/>
    <n v="3.8362227380275726E-2"/>
    <m/>
    <m/>
    <n v="0.13060295581817627"/>
  </r>
  <r>
    <x v="56"/>
    <x v="15"/>
    <s v="PRT"/>
    <n v="182"/>
    <n v="6457"/>
    <n v="1419.08"/>
    <n v="10.124393221430545"/>
    <n v="9.6712000000000007"/>
    <n v="14203"/>
    <m/>
    <n v="1.3164484510266876"/>
    <n v="-1606"/>
    <n v="2342"/>
    <n v="736"/>
    <n v="2499"/>
    <n v="2870"/>
    <n v="8"/>
    <n v="9.5238095238095237"/>
    <m/>
    <m/>
    <n v="0.94199650257627598"/>
    <n v="0.62662817714567343"/>
    <n v="1099"/>
    <n v="1508"/>
    <n v="19.5107"/>
    <n v="1167.7482"/>
    <n v="183.50739999999999"/>
    <m/>
    <m/>
    <m/>
    <n v="11.696845054626465"/>
    <n v="93.236480712890625"/>
    <n v="54.664447784423828"/>
    <n v="0"/>
    <n v="0"/>
    <n v="0"/>
    <n v="0"/>
    <s v="FLOAT"/>
    <s v="HYBRID"/>
    <n v="0"/>
    <n v="6.9190524518489838E-2"/>
    <m/>
    <n v="0.33082550764083862"/>
    <n v="7.9999998211860657E-2"/>
    <m/>
    <m/>
    <m/>
    <m/>
    <m/>
    <n v="1.811409555375576E-2"/>
    <n v="5.4235242307186127E-2"/>
    <m/>
    <m/>
    <m/>
    <n v="9.5238097012042999E-2"/>
    <n v="5.5217664688825607E-2"/>
    <m/>
    <m/>
    <n v="0.20541274547576904"/>
  </r>
  <r>
    <x v="57"/>
    <x v="15"/>
    <s v="PRT"/>
    <n v="182"/>
    <n v="6538"/>
    <n v="1647.6"/>
    <n v="11.775147649312999"/>
    <n v="10.864100000000001"/>
    <n v="15344"/>
    <m/>
    <n v="1.4136319191051976"/>
    <n v="-1939"/>
    <n v="2662"/>
    <n v="723"/>
    <n v="2565"/>
    <n v="3008"/>
    <n v="8"/>
    <n v="10.135135135135135"/>
    <m/>
    <m/>
    <n v="0.94806167120453366"/>
    <n v="0.61033628779979143"/>
    <n v="1187"/>
    <n v="1821"/>
    <n v="19.884699999999999"/>
    <n v="1591.2924"/>
    <n v="249.98740000000001"/>
    <m/>
    <m/>
    <m/>
    <n v="10.854267120361328"/>
    <n v="116.20261383056641"/>
    <n v="53.488052368164063"/>
    <n v="0"/>
    <n v="0"/>
    <n v="0"/>
    <n v="0"/>
    <s v="FLOAT"/>
    <s v="HYBRID"/>
    <n v="0"/>
    <n v="0.34619387984275818"/>
    <m/>
    <n v="0.10798975080251694"/>
    <n v="7.9999998211860657E-2"/>
    <m/>
    <m/>
    <m/>
    <m/>
    <m/>
    <n v="0.29520216584205627"/>
    <n v="4.3805889785289764E-2"/>
    <m/>
    <m/>
    <m/>
    <n v="0.10135135054588318"/>
    <n v="5.673748254776001E-2"/>
    <m/>
    <m/>
    <n v="9.3994870781898499E-2"/>
  </r>
  <r>
    <x v="58"/>
    <x v="15"/>
    <s v="PRT"/>
    <n v="182"/>
    <n v="6619"/>
    <n v="1470.31"/>
    <n v="10.492441779265739"/>
    <n v="10.195600000000001"/>
    <n v="18249"/>
    <m/>
    <n v="1.3528177243566821"/>
    <n v="-1650"/>
    <n v="2679"/>
    <n v="1029"/>
    <n v="2808"/>
    <n v="3400"/>
    <n v="8"/>
    <n v="9.6153846153846168"/>
    <m/>
    <m/>
    <n v="0.97876658738508837"/>
    <n v="0.52457668913365119"/>
    <n v="1511"/>
    <n v="1667"/>
    <n v="22.383900000000001"/>
    <n v="2065.1333"/>
    <n v="331.77749999999997"/>
    <m/>
    <m/>
    <m/>
    <n v="11.407214164733887"/>
    <n v="113.47663116455078"/>
    <n v="55.495380401611328"/>
    <n v="0"/>
    <n v="0"/>
    <n v="0"/>
    <n v="0"/>
    <s v="FLOAT"/>
    <s v="HYBRID"/>
    <n v="0"/>
    <n v="0.24935969710350037"/>
    <m/>
    <n v="0.18215951323509216"/>
    <n v="7.9999998211860657E-2"/>
    <m/>
    <m/>
    <m/>
    <m/>
    <m/>
    <n v="0.19709047675132751"/>
    <n v="4.5156706124544144E-2"/>
    <m/>
    <m/>
    <m/>
    <n v="9.6153847873210907E-2"/>
    <n v="5.4056663066148758E-2"/>
    <m/>
    <m/>
    <n v="0.13107976317405701"/>
  </r>
  <r>
    <x v="59"/>
    <x v="15"/>
    <s v="PRT"/>
    <n v="182"/>
    <n v="6701"/>
    <n v="1610.06"/>
    <n v="11.502043788909003"/>
    <n v="10.933999999999999"/>
    <n v="20304"/>
    <m/>
    <n v="1.4076697431494607"/>
    <n v="-1456"/>
    <n v="2529"/>
    <n v="1073"/>
    <n v="3142"/>
    <n v="4122"/>
    <n v="8"/>
    <n v="7.8947368421052628"/>
    <m/>
    <m/>
    <n v="0.98066195258141897"/>
    <n v="0.47020291568163908"/>
    <n v="2048"/>
    <n v="1757"/>
    <n v="22.3644"/>
    <n v="2389.7865999999999"/>
    <n v="413.5677"/>
    <m/>
    <m/>
    <m/>
    <n v="11.875064849853516"/>
    <n v="110.94029998779297"/>
    <n v="57.213462829589844"/>
    <n v="0"/>
    <n v="0"/>
    <n v="0"/>
    <n v="0"/>
    <s v="FLOAT"/>
    <s v="HYBRID"/>
    <n v="0"/>
    <n v="-0.12906178832054138"/>
    <m/>
    <n v="0.19806523621082306"/>
    <n v="7.9999998211860657E-2"/>
    <m/>
    <m/>
    <m/>
    <m/>
    <m/>
    <n v="-0.16611467301845551"/>
    <n v="4.4148121029138565E-2"/>
    <m/>
    <m/>
    <m/>
    <n v="7.8947365283966064E-2"/>
    <n v="3.6814469844102859E-2"/>
    <m/>
    <m/>
    <n v="0.13903261721134186"/>
  </r>
  <r>
    <x v="60"/>
    <x v="15"/>
    <s v="PRT"/>
    <n v="182"/>
    <n v="6784"/>
    <n v="1570.75"/>
    <n v="11.21781124696872"/>
    <n v="10.807700000000001"/>
    <n v="19877"/>
    <m/>
    <n v="1.3373160668717663"/>
    <n v="-1463"/>
    <n v="2408"/>
    <n v="945"/>
    <n v="3528.9999999999995"/>
    <n v="4472"/>
    <n v="7.5"/>
    <n v="8.1081081081081088"/>
    <m/>
    <m/>
    <n v="0.92948709228049453"/>
    <n v="0.47451828746792774"/>
    <n v="1945"/>
    <n v="1862"/>
    <n v="22.251899999999999"/>
    <n v="2457.8042"/>
    <n v="427.80419999999998"/>
    <m/>
    <m/>
    <m/>
    <n v="12.276058197021484"/>
    <n v="108.57449340820313"/>
    <n v="58.700614929199219"/>
    <n v="0"/>
    <n v="0"/>
    <n v="0"/>
    <n v="0"/>
    <s v="FLOAT"/>
    <s v="HYBRID"/>
    <n v="0"/>
    <n v="-0.18364742398262024"/>
    <m/>
    <n v="0.10536843538284302"/>
    <n v="7.5000002980232239E-2"/>
    <m/>
    <m/>
    <m/>
    <m/>
    <m/>
    <n v="-0.20981848239898682"/>
    <n v="3.4110058099031448E-2"/>
    <m/>
    <m/>
    <m/>
    <n v="8.1081077456474304E-2"/>
    <n v="2.6953136548399925E-2"/>
    <m/>
    <m/>
    <n v="9.0184219181537628E-2"/>
  </r>
  <r>
    <x v="61"/>
    <x v="15"/>
    <s v="PRT"/>
    <n v="182"/>
    <n v="6869"/>
    <n v="1631.1"/>
    <n v="11.654135769904913"/>
    <n v="11.173999999999999"/>
    <n v="19191"/>
    <m/>
    <n v="1.186473015191625"/>
    <n v="-863"/>
    <n v="1675"/>
    <n v="812"/>
    <n v="3502.9999999999995"/>
    <n v="4349"/>
    <n v="7"/>
    <n v="6.66"/>
    <m/>
    <m/>
    <n v="0.84412603278534704"/>
    <n v="0.49934865301443387"/>
    <n v="1920"/>
    <n v="1730"/>
    <n v="23.5655"/>
    <n v="2251.0405000000001"/>
    <n v="442.04059999999998"/>
    <m/>
    <m/>
    <m/>
    <n v="17.471057891845703"/>
    <n v="80.215835571289063"/>
    <n v="46.8720703125"/>
    <n v="1"/>
    <n v="1"/>
    <n v="0"/>
    <n v="0"/>
    <s v="FLOAT"/>
    <s v="HYBRID"/>
    <n v="0"/>
    <n v="-0.27711933851242065"/>
    <m/>
    <n v="4.8745583742856979E-2"/>
    <n v="7.0000000298023224E-2"/>
    <m/>
    <m/>
    <m/>
    <m/>
    <m/>
    <n v="-0.31072321534156799"/>
    <n v="4.780285432934761E-2"/>
    <m/>
    <m/>
    <m/>
    <n v="6.6600002348423004E-2"/>
    <n v="3.2949399203062057E-2"/>
    <m/>
    <m/>
    <n v="5.9372790157794952E-2"/>
  </r>
  <r>
    <x v="62"/>
    <x v="15"/>
    <s v="PRT"/>
    <n v="182"/>
    <n v="6954"/>
    <n v="1642.51"/>
    <n v="11.736648426700981"/>
    <n v="11.296200000000001"/>
    <n v="19508"/>
    <m/>
    <n v="1.162028093773104"/>
    <n v="-930"/>
    <n v="1722"/>
    <n v="792"/>
    <n v="3757.9999999999991"/>
    <n v="4555"/>
    <n v="6.5"/>
    <n v="6.03"/>
    <m/>
    <m/>
    <n v="0.73979584895794459"/>
    <n v="0.50579249538650806"/>
    <n v="1894"/>
    <n v="1845"/>
    <n v="31.289100000000001"/>
    <n v="2801.2345999999998"/>
    <n v="447.59440000000001"/>
    <m/>
    <m/>
    <m/>
    <n v="16.795249938964844"/>
    <n v="71.15252685546875"/>
    <n v="47.436435699462891"/>
    <n v="0"/>
    <n v="0"/>
    <n v="0"/>
    <n v="0"/>
    <s v="FLOAT"/>
    <s v="HYBRID"/>
    <n v="0"/>
    <n v="9.6459865570068359E-2"/>
    <m/>
    <n v="0.11359299719333649"/>
    <n v="6.4999997615814209E-2"/>
    <m/>
    <m/>
    <n v="-0.14914076030254364"/>
    <m/>
    <m/>
    <n v="5.9165786951780319E-2"/>
    <n v="3.5634856671094894E-2"/>
    <m/>
    <m/>
    <m/>
    <n v="6.0300000011920929E-2"/>
    <n v="3.7743221968412399E-2"/>
    <m/>
    <m/>
    <n v="8.9296497404575348E-2"/>
  </r>
  <r>
    <x v="63"/>
    <x v="15"/>
    <s v="PRT"/>
    <n v="182"/>
    <n v="7040"/>
    <n v="1732.1"/>
    <n v="12.38481893239549"/>
    <n v="11.8361"/>
    <n v="19892"/>
    <m/>
    <n v="1.1614318761775302"/>
    <n v="-1116"/>
    <n v="1918"/>
    <n v="802"/>
    <n v="3717"/>
    <n v="4565"/>
    <n v="5.5"/>
    <n v="4.78"/>
    <m/>
    <m/>
    <n v="0.75876497329019954"/>
    <n v="0.37170721898250553"/>
    <n v="1920"/>
    <n v="1931"/>
    <n v="25.533000000000001"/>
    <n v="2828.1694000000002"/>
    <n v="386.55849999999998"/>
    <m/>
    <m/>
    <m/>
    <n v="15.247122764587402"/>
    <n v="80.460533142089844"/>
    <n v="45.511920928955078"/>
    <n v="0"/>
    <n v="0"/>
    <n v="0"/>
    <n v="0"/>
    <s v="FLOAT"/>
    <s v="HYBRID"/>
    <n v="0"/>
    <n v="0.18616919219493866"/>
    <m/>
    <n v="0.16545103490352631"/>
    <n v="5.4999999701976776E-2"/>
    <m/>
    <m/>
    <n v="0.13422887027263641"/>
    <m/>
    <m/>
    <n v="0.14770063757896423"/>
    <n v="3.3112213015556335E-2"/>
    <m/>
    <m/>
    <m/>
    <n v="4.7800000756978989E-2"/>
    <n v="3.8002908229827881E-2"/>
    <m/>
    <m/>
    <n v="0.11022551357746124"/>
  </r>
  <r>
    <x v="64"/>
    <x v="15"/>
    <s v="PRT"/>
    <n v="182"/>
    <n v="7127"/>
    <n v="1783.92"/>
    <n v="12.759885577686003"/>
    <n v="12.286"/>
    <n v="20668"/>
    <m/>
    <n v="1.173356228089004"/>
    <n v="-1064"/>
    <n v="1973"/>
    <n v="909"/>
    <n v="4302"/>
    <n v="5226"/>
    <n v="5"/>
    <n v="4"/>
    <m/>
    <m/>
    <n v="0.76824953545632702"/>
    <n v="0.35175149990323207"/>
    <n v="1983"/>
    <n v="1973"/>
    <n v="21.697199999999999"/>
    <n v="3026.2302"/>
    <n v="378.69549999999998"/>
    <m/>
    <m/>
    <m/>
    <n v="12.555554389953613"/>
    <n v="74.535621643066406"/>
    <n v="45.155445098876953"/>
    <n v="0"/>
    <n v="0"/>
    <n v="0"/>
    <n v="0"/>
    <s v="FLOAT"/>
    <s v="HYBRID"/>
    <n v="0"/>
    <n v="0.27381584048271179"/>
    <m/>
    <n v="0.27812042832374573"/>
    <n v="5.000000074505806E-2"/>
    <m/>
    <m/>
    <n v="-4.5715027954429388E-4"/>
    <m/>
    <m/>
    <n v="0.24087007343769073"/>
    <n v="2.7029430493712425E-2"/>
    <m/>
    <m/>
    <m/>
    <n v="3.9999999105930328E-2"/>
    <n v="3.3540010452270508E-2"/>
    <m/>
    <m/>
    <n v="0.16406022012233734"/>
  </r>
  <r>
    <x v="65"/>
    <x v="15"/>
    <s v="PRT"/>
    <n v="182"/>
    <n v="7216"/>
    <n v="1668.65"/>
    <n v="11.925134204072318"/>
    <n v="11.8504"/>
    <n v="20890"/>
    <m/>
    <n v="1.1757410984712986"/>
    <n v="-1372"/>
    <n v="2296"/>
    <n v="924"/>
    <n v="4757"/>
    <n v="5635"/>
    <n v="5"/>
    <n v="4.05"/>
    <m/>
    <m/>
    <n v="0.76824953545632702"/>
    <n v="0.34504547630445187"/>
    <n v="3036"/>
    <n v="2879"/>
    <n v="22.434100000000001"/>
    <n v="3411.7024000000001"/>
    <n v="400.036"/>
    <m/>
    <m/>
    <m/>
    <n v="12.34510612487793"/>
    <n v="79.442131042480469"/>
    <n v="44.713851928710938"/>
    <n v="0"/>
    <n v="0"/>
    <n v="0"/>
    <n v="0"/>
    <s v="FLOAT"/>
    <s v="HYBRID"/>
    <n v="0"/>
    <n v="6.1398644000291824E-2"/>
    <m/>
    <n v="7.1600548923015594E-2"/>
    <n v="5.000000074505806E-2"/>
    <m/>
    <m/>
    <n v="0.19541756808757782"/>
    <m/>
    <m/>
    <n v="2.4192096665501595E-2"/>
    <n v="3.6267694085836411E-2"/>
    <m/>
    <m/>
    <m/>
    <n v="4.050000011920929E-2"/>
    <n v="3.7145085632801056E-2"/>
    <m/>
    <m/>
    <n v="6.0800276696681976E-2"/>
  </r>
  <r>
    <x v="66"/>
    <x v="15"/>
    <s v="PRT"/>
    <n v="182"/>
    <n v="7305"/>
    <n v="1522.79"/>
    <n v="10.869814367577286"/>
    <n v="10.8009"/>
    <n v="21322"/>
    <m/>
    <n v="1.2055519782499826"/>
    <n v="-967"/>
    <n v="1997"/>
    <n v="1030"/>
    <n v="4994"/>
    <n v="5833"/>
    <n v="4.5"/>
    <n v="3.65"/>
    <m/>
    <m/>
    <n v="0.7777340976224546"/>
    <n v="0.33702279335897195"/>
    <n v="2013"/>
    <n v="1984"/>
    <n v="22.158200000000001"/>
    <n v="3555.0929999999998"/>
    <n v="390.09899999999999"/>
    <m/>
    <m/>
    <m/>
    <n v="11.763796806335449"/>
    <n v="77.331588745117188"/>
    <n v="43.401252746582031"/>
    <n v="0"/>
    <n v="0"/>
    <n v="0"/>
    <n v="0"/>
    <s v="FLOAT"/>
    <s v="HYBRID"/>
    <n v="0"/>
    <n v="9.4775915145874023E-2"/>
    <m/>
    <n v="7.7536337077617645E-2"/>
    <n v="4.5000001788139343E-2"/>
    <m/>
    <m/>
    <n v="0.53240126371383667"/>
    <m/>
    <m/>
    <n v="6.1350960284471512E-2"/>
    <n v="3.1587578356266022E-2"/>
    <m/>
    <m/>
    <m/>
    <n v="3.6499999463558197E-2"/>
    <n v="3.3525507897138596E-2"/>
    <m/>
    <m/>
    <n v="6.1268169432878494E-2"/>
  </r>
  <r>
    <x v="67"/>
    <x v="15"/>
    <s v="PRT"/>
    <n v="182"/>
    <n v="7396"/>
    <n v="1757.3"/>
    <n v="12.564682488036013"/>
    <n v="11.7658"/>
    <n v="22288"/>
    <m/>
    <n v="1.2532493858958771"/>
    <n v="-1159"/>
    <n v="2362"/>
    <n v="1203"/>
    <n v="4966"/>
    <n v="5818"/>
    <n v="4"/>
    <n v="3.61"/>
    <m/>
    <m/>
    <n v="0.78721865978858219"/>
    <n v="0.32474874371859297"/>
    <n v="2138"/>
    <n v="2035"/>
    <n v="22.325399999999998"/>
    <n v="3402.1478999999999"/>
    <n v="384.45"/>
    <m/>
    <m/>
    <m/>
    <n v="11.293248176574707"/>
    <n v="78.551567077636719"/>
    <n v="43.324024200439453"/>
    <n v="0"/>
    <n v="0"/>
    <n v="0"/>
    <n v="0"/>
    <s v="FLOAT"/>
    <s v="HYBRID"/>
    <n v="0"/>
    <n v="2.7834644541144371E-2"/>
    <m/>
    <n v="3.5897556692361832E-2"/>
    <n v="3.9999999105930328E-2"/>
    <m/>
    <m/>
    <n v="8.6060769855976105E-2"/>
    <m/>
    <m/>
    <n v="-4.3300008401274681E-3"/>
    <n v="2.9734339565038681E-2"/>
    <m/>
    <m/>
    <m/>
    <n v="3.6100000143051147E-2"/>
    <n v="2.9605589807033539E-2"/>
    <m/>
    <m/>
    <n v="3.7948779761791229E-2"/>
  </r>
  <r>
    <x v="68"/>
    <x v="15"/>
    <s v="PRT"/>
    <n v="182"/>
    <n v="7488"/>
    <n v="1747.33"/>
    <n v="12.492496445638482"/>
    <n v="11.969099999999999"/>
    <n v="23149"/>
    <m/>
    <n v="1.214495242183588"/>
    <n v="-1162"/>
    <n v="2304"/>
    <n v="1142"/>
    <n v="5128"/>
    <n v="5965"/>
    <n v="4"/>
    <n v="3.74"/>
    <m/>
    <m/>
    <n v="0.7872186597885823"/>
    <n v="0.31102855414920733"/>
    <n v="2250"/>
    <n v="2257"/>
    <n v="22.590199999999999"/>
    <n v="3730.7728999999999"/>
    <n v="425.601"/>
    <m/>
    <m/>
    <m/>
    <n v="11.241659164428711"/>
    <n v="84.959877014160156"/>
    <n v="47.227993011474609"/>
    <n v="0"/>
    <n v="0"/>
    <n v="0"/>
    <n v="0"/>
    <s v="FLOAT"/>
    <s v="HYBRID"/>
    <n v="0"/>
    <n v="4.2423568665981293E-2"/>
    <m/>
    <n v="4.6255048364400864E-2"/>
    <n v="3.9999999105930328E-2"/>
    <m/>
    <m/>
    <n v="0.14786744117736816"/>
    <m/>
    <m/>
    <n v="9.7033949568867683E-3"/>
    <n v="3.503229096531868E-2"/>
    <m/>
    <m/>
    <m/>
    <n v="3.7399999797344208E-2"/>
    <n v="3.5372223705053329E-2"/>
    <m/>
    <m/>
    <n v="4.3127521872520447E-2"/>
  </r>
  <r>
    <x v="69"/>
    <x v="15"/>
    <s v="PRT"/>
    <n v="182"/>
    <n v="7581"/>
    <n v="1748.98"/>
    <n v="12.504427194312518"/>
    <n v="11.992900000000001"/>
    <n v="23414"/>
    <m/>
    <n v="1.14354534831032"/>
    <n v="-740"/>
    <n v="2078"/>
    <n v="1338"/>
    <n v="5740"/>
    <n v="6850"/>
    <n v="4"/>
    <n v="3.97"/>
    <m/>
    <m/>
    <n v="0.7872186597885823"/>
    <n v="0.30554369180831981"/>
    <n v="2169"/>
    <n v="2357"/>
    <n v="24.767800000000001"/>
    <n v="3990.7190000000001"/>
    <n v="521.16399999999999"/>
    <m/>
    <m/>
    <m/>
    <n v="10.536032676696777"/>
    <n v="74.834724426269531"/>
    <n v="43.731819152832031"/>
    <n v="0"/>
    <n v="0"/>
    <n v="0"/>
    <n v="0"/>
    <s v="FLOAT"/>
    <s v="HYBRID"/>
    <m/>
    <n v="-7.8372567892074585E-2"/>
    <m/>
    <n v="-1.6894260421395302E-2"/>
    <n v="3.9999999105930328E-2"/>
    <m/>
    <m/>
    <n v="-3.4971132874488831E-2"/>
    <m/>
    <m/>
    <n v="-0.11029954254627228"/>
    <n v="3.7369996309280396E-2"/>
    <m/>
    <m/>
    <m/>
    <n v="3.970000147819519E-2"/>
    <n v="3.3248104155063629E-2"/>
    <m/>
    <m/>
    <n v="1.1552869342267513E-2"/>
  </r>
  <r>
    <x v="70"/>
    <x v="15"/>
    <s v="PRT"/>
    <n v="182"/>
    <n v="7675"/>
    <n v="1615.11"/>
    <n v="11.535429833517865"/>
    <n v="11.045500000000001"/>
    <n v="24454"/>
    <m/>
    <n v="1.1978011495075247"/>
    <n v="-830"/>
    <n v="2449"/>
    <n v="1619"/>
    <n v="6435"/>
    <n v="7544"/>
    <n v="4"/>
    <n v="3.83"/>
    <m/>
    <m/>
    <n v="0.7950908463864681"/>
    <n v="0.26134783675472317"/>
    <n v="2218"/>
    <n v="2382"/>
    <n v="26.946899999999999"/>
    <n v="4967.2021000000004"/>
    <n v="534.61300000000006"/>
    <m/>
    <m/>
    <m/>
    <n v="5.7131195068359375"/>
    <n v="67.955108642578125"/>
    <n v="50.622917175292969"/>
    <n v="0"/>
    <n v="0"/>
    <n v="1"/>
    <n v="1"/>
    <s v="PEG"/>
    <s v="USA"/>
    <m/>
    <n v="-1.2486075982451439E-2"/>
    <m/>
    <n v="-1.1142744682729244E-2"/>
    <n v="3.9999999105930328E-2"/>
    <m/>
    <m/>
    <n v="0.17115716636180878"/>
    <m/>
    <m/>
    <n v="-4.360642284154892E-2"/>
    <n v="3.5102568566799164E-2"/>
    <m/>
    <m/>
    <m/>
    <n v="3.8300000131130219E-2"/>
    <n v="3.3571872860193253E-2"/>
    <m/>
    <m/>
    <n v="1.4428626745939255E-2"/>
  </r>
  <r>
    <x v="71"/>
    <x v="15"/>
    <s v="PRT"/>
    <n v="182"/>
    <n v="7757"/>
    <n v="1746.94"/>
    <n v="12.487082492458667"/>
    <n v="11.156000000000001"/>
    <n v="29039"/>
    <m/>
    <n v="1.3462593308053714"/>
    <n v="504"/>
    <n v="2469"/>
    <n v="2973"/>
    <n v="9673"/>
    <n v="10797"/>
    <n v="3.5"/>
    <n v="3.61"/>
    <m/>
    <m/>
    <n v="0.81870740618012561"/>
    <n v="0.22779710045111745"/>
    <n v="2443"/>
    <n v="2786"/>
    <n v="24.985600000000002"/>
    <n v="4877.9921999999997"/>
    <n v="556.13800000000003"/>
    <m/>
    <m/>
    <m/>
    <n v="5.1594829559326172"/>
    <n v="48.1942138671875"/>
    <n v="38.729591369628906"/>
    <n v="0"/>
    <n v="0"/>
    <n v="1"/>
    <n v="1"/>
    <s v="PEG"/>
    <s v="USA"/>
    <m/>
    <n v="0.28817051649093628"/>
    <m/>
    <n v="8.8500000536441803E-2"/>
    <n v="3.5000000149011612E-2"/>
    <m/>
    <m/>
    <n v="0.14367112517356873"/>
    <m/>
    <m/>
    <n v="0.2564079761505127"/>
    <n v="2.7112755924463272E-2"/>
    <m/>
    <m/>
    <m/>
    <n v="3.6100000143051147E-2"/>
    <n v="3.4064684063196182E-2"/>
    <m/>
    <m/>
    <n v="6.1750002205371857E-2"/>
  </r>
  <r>
    <x v="72"/>
    <x v="15"/>
    <s v="PRT"/>
    <n v="182"/>
    <n v="7826"/>
    <n v="1708.28"/>
    <n v="12.208263903698199"/>
    <n v="10.742800000000001"/>
    <n v="34111"/>
    <m/>
    <n v="1.6443681285922118"/>
    <n v="1441"/>
    <n v="2500"/>
    <n v="3941"/>
    <n v="14728"/>
    <n v="16033"/>
    <n v="3.5"/>
    <n v="2.92"/>
    <m/>
    <m/>
    <n v="0.85019615257166892"/>
    <n v="0.24165225293893466"/>
    <n v="2967"/>
    <n v="2928"/>
    <n v="24.829560000000001"/>
    <n v="5204.5562"/>
    <n v="510.50799999999998"/>
    <m/>
    <m/>
    <m/>
    <n v="4.2553119659423828"/>
    <n v="43.517440795898438"/>
    <n v="38.369037628173828"/>
    <n v="0"/>
    <n v="0"/>
    <n v="1"/>
    <n v="1"/>
    <s v="PEG"/>
    <s v="USA"/>
    <m/>
    <n v="0.74643814563751221"/>
    <m/>
    <n v="0.18012337386608124"/>
    <n v="3.5000000149011612E-2"/>
    <m/>
    <m/>
    <n v="4.4881332665681839E-2"/>
    <m/>
    <m/>
    <n v="0.71983301639556885"/>
    <n v="1.855212077498436E-2"/>
    <m/>
    <m/>
    <m/>
    <n v="2.9200000688433647E-2"/>
    <n v="3.1906548887491226E-2"/>
    <m/>
    <m/>
    <n v="0.10756168514490128"/>
  </r>
  <r>
    <x v="73"/>
    <x v="15"/>
    <s v="PRT"/>
    <n v="182"/>
    <n v="7896"/>
    <n v="1806.36"/>
    <n v="12.915386344017358"/>
    <n v="11.265700000000001"/>
    <n v="36282"/>
    <m/>
    <n v="1.8590064629987368"/>
    <n v="693"/>
    <n v="3342"/>
    <n v="4035"/>
    <n v="18032"/>
    <n v="19377"/>
    <n v="2.5"/>
    <n v="2.82"/>
    <m/>
    <m/>
    <n v="0.95253457834418465"/>
    <n v="0.24144203737390441"/>
    <n v="3259"/>
    <n v="3619"/>
    <n v="24.829560000000001"/>
    <n v="5831.0571"/>
    <n v="539.96699999999998"/>
    <m/>
    <m/>
    <m/>
    <n v="4.020911693572998"/>
    <n v="42.258502960205078"/>
    <n v="36.1011962890625"/>
    <n v="0"/>
    <n v="0"/>
    <n v="1"/>
    <n v="1"/>
    <s v="PEG"/>
    <s v="USA"/>
    <m/>
    <n v="2.1539501845836639E-2"/>
    <m/>
    <n v="6.208256259560585E-2"/>
    <n v="2.500000037252903E-2"/>
    <m/>
    <m/>
    <n v="-0.15043292939662933"/>
    <m/>
    <m/>
    <n v="5.1467623561620712E-3"/>
    <n v="1.573583111166954E-2"/>
    <m/>
    <m/>
    <m/>
    <n v="2.8200000524520874E-2"/>
    <n v="1.5816818922758102E-2"/>
    <m/>
    <m/>
    <n v="4.3541282415390015E-2"/>
  </r>
  <r>
    <x v="74"/>
    <x v="15"/>
    <s v="PRT"/>
    <n v="182"/>
    <n v="7967"/>
    <n v="1892.68"/>
    <n v="13.53819147648051"/>
    <n v="11.817299999999999"/>
    <n v="35228"/>
    <m/>
    <n v="1.912666046600368"/>
    <n v="-773"/>
    <n v="3939"/>
    <n v="3166"/>
    <n v="22716"/>
    <n v="23895"/>
    <n v="2"/>
    <n v="2.76"/>
    <m/>
    <m/>
    <n v="1.0627451907145862"/>
    <n v="0.26711706597025092"/>
    <n v="3373"/>
    <n v="3456"/>
    <n v="24.829560000000001"/>
    <n v="6906.21"/>
    <n v="616.71900000000005"/>
    <m/>
    <m/>
    <m/>
    <n v="3.8714172840118408"/>
    <n v="42.581073760986328"/>
    <n v="33.721435546875"/>
    <n v="0"/>
    <n v="0"/>
    <n v="1"/>
    <n v="1"/>
    <s v="PEG"/>
    <s v="USA"/>
    <m/>
    <n v="0.13804632425308228"/>
    <m/>
    <n v="-1.5644505620002747E-3"/>
    <n v="1.9999999552965164E-2"/>
    <m/>
    <m/>
    <n v="0.14960873126983643"/>
    <m/>
    <m/>
    <n v="0.12082773447036743"/>
    <n v="1.674194261431694E-2"/>
    <m/>
    <m/>
    <m/>
    <n v="2.759999968111515E-2"/>
    <n v="1.8764832988381386E-2"/>
    <m/>
    <m/>
    <n v="9.2177744954824448E-3"/>
  </r>
  <r>
    <x v="75"/>
    <x v="15"/>
    <s v="PRT"/>
    <n v="182"/>
    <n v="8038"/>
    <n v="1803.56"/>
    <n v="12.895033890396943"/>
    <n v="11.7637"/>
    <n v="36351"/>
    <m/>
    <n v="2.0849729317211616"/>
    <n v="-846"/>
    <n v="4083"/>
    <n v="3237"/>
    <n v="24973"/>
    <n v="26039"/>
    <n v="2"/>
    <n v="2.83"/>
    <m/>
    <m/>
    <n v="1.1965723628786453"/>
    <n v="0.27190448680916618"/>
    <n v="3333"/>
    <n v="3835"/>
    <n v="24.85962"/>
    <n v="8137.7271000000001"/>
    <n v="761.45299999999997"/>
    <m/>
    <m/>
    <m/>
    <n v="3.5493354797363281"/>
    <n v="41.884258270263672"/>
    <n v="32.749137878417969"/>
    <n v="0"/>
    <n v="0"/>
    <n v="1"/>
    <n v="1"/>
    <s v="PEG"/>
    <s v="USA"/>
    <m/>
    <n v="7.1215160191059113E-2"/>
    <m/>
    <n v="6.4928561449050903E-2"/>
    <n v="1.9999999552965164E-2"/>
    <m/>
    <m/>
    <n v="-0.12272303551435471"/>
    <m/>
    <m/>
    <n v="5.5346202105283737E-2"/>
    <n v="1.5564365312457085E-2"/>
    <m/>
    <m/>
    <m/>
    <n v="2.8300000354647636E-2"/>
    <n v="1.6425793990492821E-2"/>
    <m/>
    <m/>
    <n v="4.2464278638362885E-2"/>
  </r>
  <r>
    <x v="76"/>
    <x v="15"/>
    <s v="PRT"/>
    <n v="182"/>
    <n v="8109.9999999999991"/>
    <n v="1927.87"/>
    <n v="13.791744950401842"/>
    <n v="12.4261"/>
    <n v="42294"/>
    <m/>
    <n v="2.3729460303832495"/>
    <n v="-2310"/>
    <n v="6896"/>
    <n v="4586"/>
    <n v="27736"/>
    <n v="28775"/>
    <n v="2"/>
    <n v="2.83"/>
    <m/>
    <m/>
    <n v="1.3855048412279052"/>
    <n v="0.24677259185700098"/>
    <n v="3900"/>
    <n v="4394"/>
    <n v="25.3"/>
    <n v="10275"/>
    <n v="975"/>
    <m/>
    <m/>
    <m/>
    <n v="3.2640049457550049"/>
    <n v="51.009304046630859"/>
    <n v="32.935752868652344"/>
    <n v="0"/>
    <n v="0"/>
    <n v="1"/>
    <n v="1"/>
    <s v="PEG"/>
    <s v="USA"/>
    <m/>
    <n v="-5.8892063796520233E-2"/>
    <m/>
    <n v="3.4929316490888596E-2"/>
    <n v="1.9999999552965164E-2"/>
    <m/>
    <m/>
    <n v="0.64233499765396118"/>
    <m/>
    <m/>
    <n v="-7.389552891254425E-2"/>
    <n v="1.6105912625789642E-2"/>
    <m/>
    <m/>
    <m/>
    <n v="2.8300000354647636E-2"/>
    <n v="1.4915757812559605E-2"/>
    <m/>
    <m/>
    <n v="2.746465802192688E-2"/>
  </r>
  <r>
    <x v="77"/>
    <x v="15"/>
    <s v="PRT"/>
    <n v="182"/>
    <n v="8183"/>
    <n v="2070.5100000000002"/>
    <n v="14.821398638488866"/>
    <n v="13.526899999999999"/>
    <n v="46930"/>
    <m/>
    <n v="2.4462807946388119"/>
    <n v="-5184"/>
    <n v="9494"/>
    <n v="4310"/>
    <n v="26207"/>
    <n v="27216"/>
    <n v="2"/>
    <n v="3.04"/>
    <m/>
    <m/>
    <n v="1.5350763865877357"/>
    <n v="0.21941189004900916"/>
    <n v="4304"/>
    <n v="5621"/>
    <n v="24.95"/>
    <n v="11219"/>
    <n v="1422"/>
    <m/>
    <m/>
    <n v="16427.71875"/>
    <n v="3.6517460346221924"/>
    <n v="56.337142944335938"/>
    <n v="35.539134979248047"/>
    <n v="0"/>
    <n v="0"/>
    <n v="1"/>
    <n v="1"/>
    <s v="PEG"/>
    <s v="USA"/>
    <m/>
    <n v="-5.1245622336864471E-2"/>
    <m/>
    <n v="-3.0835613608360291E-2"/>
    <n v="1.2500000186264515E-2"/>
    <m/>
    <m/>
    <n v="0.19934016466140747"/>
    <m/>
    <m/>
    <n v="-6.4912527799606323E-2"/>
    <n v="1.4449193142354488E-2"/>
    <m/>
    <m/>
    <m/>
    <n v="3.0400000512599945E-2"/>
    <n v="1.3511259108781815E-2"/>
    <m/>
    <m/>
    <n v="-9.1678071767091751E-3"/>
  </r>
  <r>
    <x v="78"/>
    <x v="15"/>
    <s v="PRT"/>
    <n v="182"/>
    <n v="8256"/>
    <n v="2046.27"/>
    <n v="14.646347485674848"/>
    <n v="13.5382"/>
    <n v="47693"/>
    <m/>
    <n v="2.0158116906346146"/>
    <n v="-4157"/>
    <n v="10362"/>
    <n v="4295"/>
    <n v="24754"/>
    <n v="25718"/>
    <n v="2"/>
    <n v="3.24"/>
    <m/>
    <m/>
    <n v="1.5823095061750505"/>
    <n v="0.21449688633552094"/>
    <n v="4433"/>
    <n v="5631"/>
    <n v="25.8"/>
    <n v="12770"/>
    <n v="1923"/>
    <m/>
    <m/>
    <n v="19252.890625"/>
    <n v="3.8299844264984131"/>
    <n v="60.469684600830078"/>
    <n v="37.073516845703125"/>
    <n v="0"/>
    <n v="0"/>
    <n v="1"/>
    <n v="1"/>
    <s v="PEG"/>
    <s v="USA"/>
    <m/>
    <n v="-9.1548703610897064E-2"/>
    <n v="6.3706867396831512E-2"/>
    <n v="-3.181665763258934E-2"/>
    <n v="1.3749999925494194E-2"/>
    <m/>
    <m/>
    <n v="1.3284812681376934E-2"/>
    <n v="5.0422057509422302E-2"/>
    <n v="4.976099357008934E-2"/>
    <n v="-0.10791564732789993"/>
    <n v="1.9772201776504517E-2"/>
    <m/>
    <m/>
    <m/>
    <n v="3.2400000840425491E-2"/>
    <n v="1.7638470977544785E-2"/>
    <n v="4.3914265930652618E-2"/>
    <n v="5.1186665892601013E-2"/>
    <n v="-9.0333288535475731E-3"/>
  </r>
  <r>
    <x v="79"/>
    <x v="15"/>
    <s v="PRT"/>
    <n v="182"/>
    <n v="8329"/>
    <n v="2056.5500000000002"/>
    <n v="14.720538695916758"/>
    <n v="13.583299999999999"/>
    <n v="48599"/>
    <m/>
    <n v="2.3371729746488286"/>
    <n v="-3129"/>
    <n v="9047"/>
    <n v="4094"/>
    <n v="23090"/>
    <n v="23950"/>
    <n v="2"/>
    <n v="3.76"/>
    <m/>
    <m/>
    <n v="1.6689035587517946"/>
    <n v="0.21107430194036914"/>
    <n v="4690"/>
    <n v="5581"/>
    <n v="28.6"/>
    <n v="12904"/>
    <n v="1961"/>
    <m/>
    <m/>
    <n v="21003.48046875"/>
    <n v="4.1034212112426758"/>
    <n v="67.851554870605469"/>
    <n v="40.033603668212891"/>
    <n v="0"/>
    <n v="0"/>
    <n v="1"/>
    <n v="1"/>
    <s v="PEG"/>
    <s v="USA"/>
    <m/>
    <n v="-0.10967759788036346"/>
    <n v="0.20139420032501221"/>
    <n v="-0.1787191778421402"/>
    <n v="1.3749999925494194E-2"/>
    <m/>
    <m/>
    <n v="0.1482795774936676"/>
    <n v="5.3114615380764008E-2"/>
    <n v="4.6255823224782944E-2"/>
    <n v="-0.13331256806850433"/>
    <n v="2.6803810149431229E-2"/>
    <m/>
    <m/>
    <m/>
    <n v="3.7599999457597733E-2"/>
    <n v="2.3230524733662605E-2"/>
    <n v="0.15393030643463135"/>
    <n v="0.18172472715377808"/>
    <n v="-8.2484588027000427E-2"/>
  </r>
  <r>
    <x v="80"/>
    <x v="15"/>
    <s v="PRT"/>
    <n v="182"/>
    <n v="8442.75"/>
    <n v="2086.41"/>
    <n v="14.937197081501573"/>
    <n v="13.7262"/>
    <n v="50664"/>
    <m/>
    <n v="2.2769549974958867"/>
    <n v="-345"/>
    <n v="7879"/>
    <n v="5334"/>
    <n v="23947"/>
    <n v="24857"/>
    <n v="2"/>
    <n v="3.92"/>
    <m/>
    <m/>
    <n v="1.6767757453496805"/>
    <n v="0.20732670140533713"/>
    <n v="4825"/>
    <n v="5024"/>
    <n v="29.1"/>
    <n v="14093"/>
    <n v="1802"/>
    <m/>
    <m/>
    <n v="22841.45703125"/>
    <n v="4.6767611503601074"/>
    <n v="64.690933227539063"/>
    <n v="38.445766448974609"/>
    <n v="0"/>
    <n v="0"/>
    <n v="1"/>
    <n v="1"/>
    <s v="PEG"/>
    <s v="USA"/>
    <n v="0"/>
    <n v="8.2822656258940697E-3"/>
    <n v="-2.7988452464342117E-2"/>
    <n v="5.0137333571910858E-2"/>
    <n v="1.3749999925494194E-2"/>
    <m/>
    <m/>
    <n v="-7.2752922773361206E-2"/>
    <n v="4.4764470309019089E-2"/>
    <n v="4.8276744782924652E-2"/>
    <n v="-1.6441905871033669E-2"/>
    <n v="2.4102494120597839E-2"/>
    <m/>
    <m/>
    <m/>
    <n v="3.9200000464916229E-2"/>
    <n v="2.3706203326582909E-2"/>
    <n v="-1.9442642107605934E-2"/>
    <n v="-2.5489022955298424E-2"/>
    <n v="3.1943667680025101E-2"/>
  </r>
  <r>
    <x v="81"/>
    <x v="15"/>
    <s v="PRT"/>
    <n v="182"/>
    <n v="8490.25"/>
    <n v="2167.66"/>
    <n v="15.52220480009824"/>
    <n v="14.4047"/>
    <n v="57360"/>
    <m/>
    <n v="2.3085545300612917"/>
    <n v="15"/>
    <n v="9472"/>
    <n v="7559"/>
    <n v="27501"/>
    <n v="28496"/>
    <n v="2"/>
    <n v="3.79"/>
    <m/>
    <m/>
    <n v="1.6846479319475665"/>
    <n v="0.19208507670850766"/>
    <n v="5560"/>
    <n v="5493"/>
    <n v="29.1"/>
    <n v="14945"/>
    <n v="1637"/>
    <m/>
    <m/>
    <n v="24386.572265625"/>
    <n v="4.5968751907348633"/>
    <n v="63.458827972412109"/>
    <n v="38.953559875488281"/>
    <n v="0"/>
    <n v="0"/>
    <n v="1"/>
    <n v="1"/>
    <s v="PEG"/>
    <s v="USA"/>
    <n v="0.13500001"/>
    <n v="0.17748551070690155"/>
    <n v="0.13046996295452118"/>
    <n v="0.10825735330581665"/>
    <n v="1.3749999925494194E-2"/>
    <m/>
    <m/>
    <n v="8.3337627351284027E-2"/>
    <n v="4.7132331877946854E-2"/>
    <n v="4.3506596237421036E-2"/>
    <n v="0.15375904738903046"/>
    <n v="1.8711686134338379E-2"/>
    <m/>
    <m/>
    <m/>
    <n v="3.7900000810623169E-2"/>
    <n v="2.1588776260614395E-2"/>
    <n v="0.12634420394897461"/>
    <n v="0.13404032588005066"/>
    <n v="6.1003677546977997E-2"/>
  </r>
  <r>
    <x v="82"/>
    <x v="15"/>
    <s v="PRT"/>
    <n v="182"/>
    <n v="8526.0499999999993"/>
    <n v="2161.38"/>
    <n v="15.476988265207563"/>
    <n v="14.264099999999999"/>
    <n v="58678"/>
    <m/>
    <n v="2.3121318356347338"/>
    <n v="-1623"/>
    <n v="9988"/>
    <n v="6811"/>
    <n v="28508"/>
    <n v="29678"/>
    <n v="2"/>
    <n v="3.48"/>
    <m/>
    <m/>
    <n v="1.6846479319475665"/>
    <n v="0.18973039299226285"/>
    <n v="5880"/>
    <n v="5701"/>
    <n v="29"/>
    <n v="15609"/>
    <n v="1589"/>
    <m/>
    <m/>
    <n v="26238.27734375"/>
    <n v="4.6825237274169922"/>
    <n v="67.747611999511719"/>
    <n v="40.409111022949219"/>
    <n v="0"/>
    <n v="0"/>
    <n v="1"/>
    <n v="1"/>
    <s v="PEG"/>
    <s v="USA"/>
    <n v="7.7499999999999999E-2"/>
    <n v="0.15275737643241882"/>
    <n v="3.8495838642120361E-2"/>
    <n v="7.0149227976799011E-2"/>
    <n v="1.7500000074505806E-2"/>
    <m/>
    <m/>
    <n v="-5.9672091156244278E-3"/>
    <n v="4.446304589509964E-2"/>
    <n v="4.4729959219694138E-2"/>
    <n v="0.12273690849542618"/>
    <n v="2.8235197067260742E-2"/>
    <m/>
    <m/>
    <m/>
    <n v="3.4800000488758087E-2"/>
    <n v="3.1700696796178818E-2"/>
    <n v="4.7371078282594681E-2"/>
    <n v="4.7765173017978668E-2"/>
    <n v="4.3824613094329834E-2"/>
  </r>
  <r>
    <x v="83"/>
    <x v="15"/>
    <s v="PRT"/>
    <n v="182"/>
    <n v="8578.9500000000007"/>
    <n v="2297.9499999999998"/>
    <n v="16.461024384835035"/>
    <n v="15.166399999999999"/>
    <n v="58993"/>
    <n v="0.18288610513111725"/>
    <n v="2.3329994514798127"/>
    <n v="-1573"/>
    <n v="11532"/>
    <n v="8280"/>
    <n v="29777"/>
    <n v="31225"/>
    <n v="2"/>
    <n v="3.38"/>
    <m/>
    <n v="3.4874999999999989"/>
    <n v="1.7003923051433383"/>
    <n v="0.18849694031495262"/>
    <n v="6261"/>
    <n v="6238"/>
    <n v="29"/>
    <n v="16125"/>
    <n v="1593"/>
    <m/>
    <m/>
    <n v="25782.443359375"/>
    <n v="5.0470485687255859"/>
    <n v="64.812889099121094"/>
    <n v="41.341072082519531"/>
    <n v="0"/>
    <n v="0"/>
    <n v="1"/>
    <n v="1"/>
    <s v="PEG"/>
    <s v="USA"/>
    <n v="0.14499999999999999"/>
    <n v="0.12199395895004272"/>
    <n v="0.20376637578010559"/>
    <n v="4.9940343946218491E-2"/>
    <n v="1.7500000074505806E-2"/>
    <m/>
    <m/>
    <n v="0.15857207775115967"/>
    <n v="4.5194301754236221E-2"/>
    <n v="3.9008624851703644E-2"/>
    <n v="9.4177715480327606E-2"/>
    <n v="2.5774538516998291E-2"/>
    <m/>
    <m/>
    <m/>
    <n v="3.3799998462200165E-2"/>
    <n v="2.8201926499605179E-2"/>
    <n v="0.18295016884803772"/>
    <n v="0.19730962812900543"/>
    <n v="3.3720172941684723E-2"/>
  </r>
  <r>
    <x v="84"/>
    <x v="15"/>
    <s v="PRT"/>
    <n v="182"/>
    <n v="8632.1"/>
    <n v="2393.39"/>
    <n v="17.148997472240406"/>
    <n v="15.751099999999999"/>
    <n v="62564"/>
    <n v="0.17916053960744199"/>
    <n v="2.3514821969425972"/>
    <n v="-1102"/>
    <n v="12418"/>
    <n v="9468"/>
    <n v="32862"/>
    <n v="34613"/>
    <n v="2"/>
    <n v="3.27"/>
    <m/>
    <n v="4.3874999999999984"/>
    <n v="1.6832166252934058"/>
    <n v="0.18624128892014577"/>
    <n v="6371"/>
    <n v="6520"/>
    <n v="28.75"/>
    <n v="17822"/>
    <n v="1635"/>
    <m/>
    <m/>
    <n v="29442.78515625"/>
    <n v="4.7833313941955566"/>
    <n v="66.139503479003906"/>
    <n v="42.490386962890625"/>
    <n v="0"/>
    <n v="0"/>
    <n v="1"/>
    <n v="1"/>
    <s v="PEG"/>
    <s v="USA"/>
    <n v="-2.5000000000000001E-3"/>
    <n v="0.30218052864074707"/>
    <n v="9.1598585247993469E-2"/>
    <n v="0.12697155773639679"/>
    <n v="1.7500000074505806E-2"/>
    <m/>
    <m/>
    <n v="5.3961727768182755E-2"/>
    <n v="3.7636853754520416E-2"/>
    <n v="3.5709887742996216E-2"/>
    <n v="0.27690714597702026"/>
    <n v="2.2280491888523102E-2"/>
    <m/>
    <m/>
    <m/>
    <n v="3.2699998468160629E-2"/>
    <n v="2.8450118377804756E-2"/>
    <n v="0.11004634201526642"/>
    <n v="0.11359105259180069"/>
    <n v="7.2235777974128723E-2"/>
  </r>
  <r>
    <x v="85"/>
    <x v="15"/>
    <s v="PRT"/>
    <n v="182"/>
    <n v="8692.6"/>
    <n v="2474.75"/>
    <n v="17.736010358681447"/>
    <n v="16.2775"/>
    <n v="65447"/>
    <n v="0.17883172643513071"/>
    <n v="2.4307791371538969"/>
    <n v="-1331"/>
    <n v="13900"/>
    <n v="10477"/>
    <n v="34366"/>
    <n v="36545"/>
    <n v="2"/>
    <n v="3.18"/>
    <m/>
    <n v="3.9374999999999987"/>
    <n v="1.7175679849932712"/>
    <n v="0.17855669473008695"/>
    <n v="6850"/>
    <n v="7156"/>
    <n v="28.8"/>
    <n v="20503"/>
    <n v="3139"/>
    <m/>
    <m/>
    <n v="45057.17578125"/>
    <n v="5.0691661834716797"/>
    <n v="72.486122131347656"/>
    <n v="42.110275268554688"/>
    <n v="0"/>
    <n v="0"/>
    <n v="1"/>
    <n v="1"/>
    <s v="PEG"/>
    <s v="USA"/>
    <n v="-0.3175"/>
    <n v="-2.6607322506606579E-3"/>
    <n v="0.21476013958454132"/>
    <n v="-1.7988726031035185E-3"/>
    <n v="1.7500000074505806E-2"/>
    <m/>
    <m/>
    <n v="0.17828579246997833"/>
    <n v="3.6474347114562988E-2"/>
    <n v="3.095543198287487E-2"/>
    <n v="-2.2833921015262604E-2"/>
    <n v="1.90280731767416E-2"/>
    <m/>
    <m/>
    <m/>
    <n v="3.1800001859664917E-2"/>
    <n v="1.8593586981296539E-2"/>
    <n v="0.17730101943016052"/>
    <n v="0.19252501428127289"/>
    <n v="7.8505640849471092E-3"/>
  </r>
  <r>
    <x v="86"/>
    <x v="15"/>
    <s v="PRT"/>
    <n v="182"/>
    <n v="8756"/>
    <n v="2564.0700000000002"/>
    <n v="18.380772079040518"/>
    <n v="16.269200000000001"/>
    <n v="69943"/>
    <n v="0.20919891911985475"/>
    <n v="2.5375020867615858"/>
    <n v="-881"/>
    <n v="15079"/>
    <n v="11613"/>
    <n v="36440"/>
    <n v="39001"/>
    <n v="2"/>
    <n v="3.03"/>
    <m/>
    <n v="3.2624999999999988"/>
    <n v="1.7690950245430694"/>
    <n v="0.16752212515905809"/>
    <n v="7362"/>
    <n v="7389"/>
    <n v="28.899999998999998"/>
    <n v="22787"/>
    <n v="3570"/>
    <m/>
    <m/>
    <n v="39799.5390625"/>
    <n v="4.9573884010314941"/>
    <n v="73.714805603027344"/>
    <n v="44.472179412841797"/>
    <n v="0"/>
    <n v="0"/>
    <n v="1"/>
    <n v="1"/>
    <s v="PEG"/>
    <s v="USA"/>
    <n v="0.23749999999999999"/>
    <n v="-9.0583954006433487E-3"/>
    <n v="6.6230341792106628E-2"/>
    <n v="2.4568142369389534E-2"/>
    <n v="1.9999999552965164E-2"/>
    <m/>
    <m/>
    <n v="3.3993970602750778E-2"/>
    <n v="3.2236367464065552E-2"/>
    <n v="3.1176552176475525E-2"/>
    <n v="-2.8405914083123207E-2"/>
    <n v="1.9941311329603195E-2"/>
    <m/>
    <m/>
    <m/>
    <n v="3.0300000682473183E-2"/>
    <n v="1.937486045062542E-2"/>
    <n v="5.1228571683168411E-2"/>
    <n v="5.390775203704834E-2"/>
    <n v="2.2284071892499924E-2"/>
  </r>
  <r>
    <x v="87"/>
    <x v="15"/>
    <s v="PRT"/>
    <n v="182"/>
    <n v="8817.65"/>
    <n v="2658.87"/>
    <n v="19.06513586432601"/>
    <n v="17.062000000000001"/>
    <n v="74250"/>
    <n v="0.21738720538720538"/>
    <n v="2.5380983043571592"/>
    <n v="-1809"/>
    <n v="16908"/>
    <n v="11691"/>
    <n v="38670"/>
    <n v="41580"/>
    <n v="2"/>
    <n v="3.05"/>
    <m/>
    <n v="3.2624999999999988"/>
    <n v="1.7862707043930022"/>
    <n v="0.15803367003367003"/>
    <n v="8028"/>
    <n v="8009"/>
    <n v="28.749999999"/>
    <n v="26436.5"/>
    <n v="4282"/>
    <m/>
    <m/>
    <n v="45362.85546875"/>
    <n v="5.0216064453125"/>
    <n v="79.087913513183594"/>
    <n v="44.757568359375"/>
    <n v="0"/>
    <n v="0"/>
    <n v="1"/>
    <n v="1"/>
    <s v="PEG"/>
    <s v="USA"/>
    <n v="9.5000000000000001E-2"/>
    <n v="-3.4293632954359055E-2"/>
    <n v="2.1732274442911148E-2"/>
    <n v="6.1000245623290539E-3"/>
    <n v="1.9999999552965164E-2"/>
    <m/>
    <m/>
    <n v="-9.7049148753285408E-3"/>
    <n v="3.1437188386917114E-2"/>
    <n v="3.1745273619890213E-2"/>
    <n v="-5.5217135697603226E-2"/>
    <n v="2.1931536495685577E-2"/>
    <m/>
    <m/>
    <m/>
    <n v="3.0500000342726707E-2"/>
    <n v="2.072053961455822E-2"/>
    <n v="1.2574464082717896E-2"/>
    <n v="1.2528103776276112E-2"/>
    <n v="1.3050012290477753E-2"/>
  </r>
  <r>
    <x v="88"/>
    <x v="15"/>
    <s v="PRT"/>
    <n v="182"/>
    <n v="8888.5499999999993"/>
    <n v="2672.31"/>
    <n v="19.162286246386024"/>
    <n v="17.432700000000001"/>
    <n v="79191"/>
    <n v="0.23165511232337008"/>
    <n v="2.5744675776871535"/>
    <n v="-536"/>
    <n v="16627"/>
    <n v="12615"/>
    <n v="41803"/>
    <n v="45419"/>
    <n v="2"/>
    <n v="3.03"/>
    <m/>
    <n v="3.149999999999999"/>
    <n v="1.8721491036426658"/>
    <n v="0.18676364738417245"/>
    <n v="8477"/>
    <n v="8453"/>
    <n v="28.749999999"/>
    <n v="29491.9395"/>
    <n v="4068"/>
    <m/>
    <m/>
    <n v="49912.1953125"/>
    <n v="4.9847502708435059"/>
    <n v="81.409645080566406"/>
    <n v="44.870479583740234"/>
    <n v="0"/>
    <n v="0"/>
    <n v="1"/>
    <n v="1"/>
    <s v="PEG"/>
    <s v="USA"/>
    <n v="-0.38499999000000001"/>
    <n v="-4.9438666552305222E-2"/>
    <n v="0.13115838170051575"/>
    <n v="7.0846326649188995E-2"/>
    <n v="2.1250000223517418E-2"/>
    <m/>
    <m/>
    <n v="9.9078439176082611E-2"/>
    <n v="3.2079946249723434E-2"/>
    <n v="2.9188040643930435E-2"/>
    <n v="-7.0080503821372986E-2"/>
    <n v="2.2108340635895729E-2"/>
    <m/>
    <m/>
    <m/>
    <n v="3.0300000682473183E-2"/>
    <n v="2.0558977499604225E-2"/>
    <n v="9.3961991369724274E-2"/>
    <n v="9.9910438060760498E-2"/>
    <n v="4.6048164367675781E-2"/>
  </r>
  <r>
    <x v="89"/>
    <x v="15"/>
    <s v="PRT"/>
    <n v="182"/>
    <n v="8961.5499999999993"/>
    <n v="2794.05"/>
    <n v="20.042454671674825"/>
    <n v="18.174199999999999"/>
    <n v="84042"/>
    <n v="0.22650579472168678"/>
    <n v="2.6084519806348534"/>
    <n v="-888"/>
    <n v="16384"/>
    <n v="11825"/>
    <n v="45069"/>
    <n v="49490"/>
    <n v="2"/>
    <n v="3.45"/>
    <m/>
    <n v="3.3749999999999991"/>
    <n v="2.0095545424421277"/>
    <n v="0.18240879560219891"/>
    <n v="8901"/>
    <n v="9494"/>
    <n v="28.879999998999999"/>
    <n v="30679.5605"/>
    <n v="4702"/>
    <m/>
    <m/>
    <n v="56388.296875"/>
    <n v="4.9057979583740234"/>
    <n v="83.986129760742188"/>
    <n v="44.668239593505859"/>
    <n v="0"/>
    <n v="0"/>
    <n v="1"/>
    <n v="1"/>
    <s v="PEG"/>
    <s v="USA"/>
    <n v="0.4325"/>
    <n v="0.11209318041801453"/>
    <n v="0.12695269286632538"/>
    <n v="1.9525818526744843E-2"/>
    <n v="1.9999999552965164E-2"/>
    <m/>
    <m/>
    <n v="9.7114250063896179E-2"/>
    <n v="2.983844093978405E-2"/>
    <n v="2.7197204530239105E-2"/>
    <n v="7.9019039869308472E-2"/>
    <n v="3.1251475214958191E-2"/>
    <m/>
    <m/>
    <m/>
    <n v="3.4499999135732651E-2"/>
    <n v="3.3720936626195908E-2"/>
    <n v="0.11329968273639679"/>
    <n v="0.12431555986404419"/>
    <n v="1.9762909039855003E-2"/>
  </r>
  <r>
    <x v="90"/>
    <x v="15"/>
    <s v="PRT"/>
    <n v="182"/>
    <n v="9036.7000000000007"/>
    <n v="2955.84"/>
    <n v="21.212670625652599"/>
    <n v="19.023599999999998"/>
    <n v="88994"/>
    <n v="0.22030698698788681"/>
    <n v="2.6662850874055004"/>
    <n v="-1701"/>
    <n v="18962"/>
    <n v="13540"/>
    <n v="48204"/>
    <n v="54233"/>
    <n v="2"/>
    <n v="3.46"/>
    <m/>
    <n v="2.6999999999999993"/>
    <n v="2.1297843013916569"/>
    <n v="0.18174258938804863"/>
    <n v="9695"/>
    <n v="11057"/>
    <n v="28.829999999000002"/>
    <n v="36456.179700000001"/>
    <n v="5192"/>
    <m/>
    <m/>
    <n v="68893.84375"/>
    <n v="5.4282679557800293"/>
    <n v="93.901634216308594"/>
    <n v="50.388820648193359"/>
    <n v="0"/>
    <n v="0"/>
    <n v="1"/>
    <n v="1"/>
    <s v="PEG"/>
    <s v="USA"/>
    <n v="-0.02"/>
    <n v="8.0533087253570557E-2"/>
    <n v="0.18464107811450958"/>
    <n v="1.0313540697097778E-2"/>
    <n v="1.9999999552965164E-2"/>
    <m/>
    <m/>
    <n v="0.15605612099170685"/>
    <n v="2.8584953397512436E-2"/>
    <n v="2.4726267904043198E-2"/>
    <n v="5.3044509142637253E-2"/>
    <n v="2.5403654202818871E-2"/>
    <m/>
    <m/>
    <m/>
    <n v="3.4600000828504562E-2"/>
    <n v="2.6751179248094559E-2"/>
    <n v="0.15202644467353821"/>
    <n v="0.16883915662765503"/>
    <n v="1.5156770125031471E-2"/>
  </r>
  <r>
    <x v="91"/>
    <x v="15"/>
    <s v="PRT"/>
    <n v="182"/>
    <n v="9031.2000000000007"/>
    <n v="3119.19"/>
    <n v="22.399830247915347"/>
    <n v="20.063700000000001"/>
    <n v="92648"/>
    <n v="0.26592047318884382"/>
    <n v="2.6597266938541901"/>
    <n v="-7870"/>
    <n v="24809"/>
    <n v="13776"/>
    <n v="47975"/>
    <n v="54874"/>
    <n v="2"/>
    <n v="3.82"/>
    <m/>
    <n v="3.3749999999999991"/>
    <n v="2.3015410998909842"/>
    <n v="0.18944823417666867"/>
    <n v="10941"/>
    <n v="13158"/>
    <n v="28.799999999000001"/>
    <n v="36585.738299999997"/>
    <n v="5639"/>
    <m/>
    <m/>
    <n v="75393.9921875"/>
    <n v="6.5099582672119141"/>
    <n v="101.12641906738281"/>
    <n v="49.784721374511719"/>
    <n v="0"/>
    <n v="0"/>
    <n v="1"/>
    <n v="1"/>
    <s v="PEG"/>
    <s v="USA"/>
    <n v="-0.315"/>
    <n v="-2.3868823423981667E-2"/>
    <n v="4.3296512216329575E-2"/>
    <n v="-2.7104316279292107E-2"/>
    <n v="2.2500000894069672E-2"/>
    <m/>
    <m/>
    <n v="1.6943270340561867E-2"/>
    <n v="2.6353241875767708E-2"/>
    <n v="2.591417171061039E-2"/>
    <n v="-5.112394317984581E-2"/>
    <n v="2.7694951742887497E-2"/>
    <m/>
    <m/>
    <m/>
    <n v="3.8199998438358307E-2"/>
    <n v="2.6279076933860779E-2"/>
    <n v="3.0545119196176529E-2"/>
    <n v="3.4821018576622009E-2"/>
    <n v="-2.3021576926112175E-3"/>
  </r>
  <r>
    <x v="92"/>
    <x v="15"/>
    <s v="PRT"/>
    <n v="182"/>
    <n v="9019.7999999999993"/>
    <n v="3330.45"/>
    <n v="23.675417772115075"/>
    <n v="21.1296"/>
    <n v="103987"/>
    <n v="0.23725081019742852"/>
    <n v="2.6585342586630425"/>
    <n v="-1192"/>
    <n v="22308"/>
    <n v="16420"/>
    <n v="51937"/>
    <n v="61054"/>
    <n v="2"/>
    <n v="3.9583300000000001"/>
    <m/>
    <n v="3.5999999999999992"/>
    <n v="2.4622342847883294"/>
    <n v="0.20698741188802447"/>
    <n v="12086"/>
    <n v="14542"/>
    <n v="28.849999999000001"/>
    <n v="41803.019500000002"/>
    <n v="6750"/>
    <m/>
    <m/>
    <n v="69267.0546875"/>
    <n v="6.1126084327697754"/>
    <n v="101.12641906738281"/>
    <n v="48.111564636230469"/>
    <n v="0"/>
    <n v="0"/>
    <n v="1"/>
    <n v="1"/>
    <s v="PEG"/>
    <s v="USA"/>
    <n v="0.18000000999999999"/>
    <n v="-6.3577152788639069E-2"/>
    <n v="-9.2085793614387512E-2"/>
    <n v="-5.3115393966436386E-3"/>
    <n v="2.6249999180436134E-2"/>
    <m/>
    <m/>
    <n v="-0.11869446188211441"/>
    <n v="2.6608670130372047E-2"/>
    <n v="3.0192332342267036E-2"/>
    <n v="-8.7368384003639221E-2"/>
    <n v="2.5831259787082672E-2"/>
    <m/>
    <m/>
    <m/>
    <n v="3.9583299309015274E-2"/>
    <n v="2.3574424907565117E-2"/>
    <n v="-7.6630756258964539E-2"/>
    <n v="-8.907134085893631E-2"/>
    <n v="1.0469229891896248E-2"/>
  </r>
  <r>
    <x v="93"/>
    <x v="15"/>
    <s v="PRT"/>
    <n v="182"/>
    <n v="9081.6"/>
    <n v="3504.12"/>
    <n v="24.903883851971969"/>
    <n v="22.405200000000001"/>
    <n v="107438"/>
    <n v="0.23859342132206482"/>
    <n v="2.7276954997495895"/>
    <n v="-1317"/>
    <n v="24466"/>
    <n v="17383"/>
    <n v="59039"/>
    <n v="70173"/>
    <n v="2"/>
    <n v="4.1816700000000004"/>
    <m/>
    <n v="3.712499999999999"/>
    <n v="2.5889457567606931"/>
    <n v="0.2301885738751652"/>
    <n v="12552"/>
    <n v="15355"/>
    <n v="28.889999999"/>
    <n v="47490.5"/>
    <n v="8339"/>
    <m/>
    <m/>
    <n v="80481.9765625"/>
    <n v="5.6885313987731934"/>
    <n v="102.53675079345703"/>
    <n v="47.060047149658203"/>
    <n v="0"/>
    <n v="0"/>
    <n v="1"/>
    <n v="1"/>
    <s v="PEG"/>
    <s v="USA"/>
    <n v="0.125"/>
    <n v="0.16056579351425171"/>
    <n v="5.1708482205867767E-2"/>
    <n v="5.3910743445158005E-2"/>
    <n v="2.6249999180436134E-2"/>
    <m/>
    <m/>
    <n v="2.1724209189414978E-2"/>
    <n v="2.998427115380764E-2"/>
    <n v="2.9346736147999763E-2"/>
    <n v="0.12784972786903381"/>
    <n v="3.0550306662917137E-2"/>
    <m/>
    <m/>
    <m/>
    <n v="4.1816700249910355E-2"/>
    <n v="3.4456156194210052E-2"/>
    <n v="6.198323518037796E-2"/>
    <n v="6.5676890313625336E-2"/>
    <n v="4.0080372244119644E-2"/>
  </r>
  <r>
    <x v="94"/>
    <x v="15"/>
    <s v="PRT"/>
    <n v="182"/>
    <n v="9122.5"/>
    <n v="3718.39"/>
    <n v="26.363345267500968"/>
    <n v="23.224900000000002"/>
    <n v="116626"/>
    <n v="0.24672885977397835"/>
    <n v="2.8612482411580942"/>
    <n v="56"/>
    <n v="28983"/>
    <n v="21309"/>
    <n v="67208"/>
    <n v="81156"/>
    <n v="2"/>
    <n v="3.94333"/>
    <m/>
    <n v="3.8249999999999993"/>
    <n v="2.7081697326565437"/>
    <n v="0.24245022550717679"/>
    <n v="13672"/>
    <n v="16789"/>
    <n v="28.949999998999999"/>
    <n v="55441.871099999997"/>
    <n v="8315"/>
    <m/>
    <m/>
    <n v="93332.8671875"/>
    <n v="5.4255647659301758"/>
    <n v="101.60489654541016"/>
    <n v="46.146224975585938"/>
    <n v="0"/>
    <n v="0"/>
    <n v="1"/>
    <n v="1"/>
    <s v="PEG"/>
    <s v="USA"/>
    <n v="0.08"/>
    <n v="0.19378666579723358"/>
    <n v="0.11114980280399323"/>
    <n v="5.1448367536067963E-2"/>
    <n v="2.6249999180436134E-2"/>
    <m/>
    <m/>
    <n v="8.0242693424224854E-2"/>
    <n v="3.0907105654478073E-2"/>
    <n v="2.8611261397600174E-2"/>
    <n v="0.16604238748550415"/>
    <n v="2.4058818817138672E-2"/>
    <m/>
    <m/>
    <m/>
    <n v="3.9433300495147705E-2"/>
    <n v="2.8053602203726768E-2"/>
    <n v="0.10932614654302597"/>
    <n v="0.12156116962432861"/>
    <n v="3.8849182426929474E-2"/>
  </r>
  <r>
    <x v="95"/>
    <x v="15"/>
    <s v="PRT"/>
    <n v="182"/>
    <n v="9128.85"/>
    <n v="3992.4"/>
    <n v="28.313872288117619"/>
    <n v="25.365100000000002"/>
    <n v="135681"/>
    <n v="0.25968263795225566"/>
    <n v="2.9542581860675883"/>
    <n v="-460"/>
    <n v="33934"/>
    <n v="23978"/>
    <n v="74181"/>
    <n v="93506"/>
    <n v="2.5"/>
    <n v="3.87"/>
    <m/>
    <n v="2.9249999999999998"/>
    <n v="2.8642552276757081"/>
    <n v="0.22530789130386716"/>
    <n v="15996"/>
    <n v="17241"/>
    <n v="28.829999999000002"/>
    <n v="63869"/>
    <n v="8860"/>
    <m/>
    <m/>
    <n v="109370.78125"/>
    <n v="5.2361459732055664"/>
    <n v="100.96443176269531"/>
    <n v="44.467475891113281"/>
    <n v="0"/>
    <n v="0"/>
    <n v="1"/>
    <n v="1"/>
    <s v="PEG"/>
    <s v="USA"/>
    <n v="0.14249999999999999"/>
    <n v="9.5009498298168182E-2"/>
    <n v="5.6604865938425064E-2"/>
    <n v="5.126461386680603E-2"/>
    <n v="2.9999999329447746E-2"/>
    <m/>
    <m/>
    <n v="2.5618365034461021E-2"/>
    <n v="3.0986500903964043E-2"/>
    <n v="3.0212506651878357E-2"/>
    <n v="7.5832769274711609E-2"/>
    <n v="1.7060093581676483E-2"/>
    <m/>
    <m/>
    <m/>
    <n v="3.8699999451637268E-2"/>
    <n v="1.8353806808590889E-2"/>
    <n v="5.8962523937225342E-2"/>
    <n v="6.1962459236383438E-2"/>
    <n v="4.0632307529449463E-2"/>
  </r>
  <r>
    <x v="96"/>
    <x v="15"/>
    <s v="PRT"/>
    <n v="182"/>
    <n v="9108.7999999999993"/>
    <n v="4164"/>
    <n v="29.530908911261566"/>
    <n v="26.379200000000001"/>
    <n v="144812"/>
    <n v="0.27209761621965028"/>
    <n v="3.0293816031098721"/>
    <n v="1924"/>
    <n v="37213"/>
    <n v="25329"/>
    <n v="82839"/>
    <n v="104053"/>
    <n v="2.5"/>
    <n v="3.96333"/>
    <m/>
    <n v="2.0249999999999999"/>
    <n v="3.0929118384460494"/>
    <n v="0.22382813578985167"/>
    <n v="17740"/>
    <n v="18647"/>
    <n v="28.979999999"/>
    <n v="73341"/>
    <n v="11804"/>
    <m/>
    <m/>
    <n v="116553.8515625"/>
    <n v="5.2793292999267578"/>
    <n v="99.665122985839844"/>
    <n v="45.290500640869141"/>
    <n v="0"/>
    <n v="0"/>
    <n v="1"/>
    <n v="1"/>
    <s v="PEG"/>
    <s v="USA"/>
    <n v="0.25999999000000001"/>
    <n v="0.14293165504932404"/>
    <n v="6.0924649238586426E-2"/>
    <n v="-2.0784780383110046E-2"/>
    <n v="2.7499999850988388E-2"/>
    <m/>
    <m/>
    <n v="2.7589796110987663E-2"/>
    <n v="3.3334851264953613E-2"/>
    <n v="3.2439842820167542E-2"/>
    <n v="0.12119995057582855"/>
    <n v="1.8630689010024071E-2"/>
    <m/>
    <m/>
    <m/>
    <n v="3.963330015540123E-2"/>
    <n v="2.0888727158308029E-2"/>
    <n v="6.4567573368549347E-2"/>
    <n v="7.4500203132629395E-2"/>
    <n v="3.3576097339391708E-3"/>
  </r>
  <r>
    <x v="97"/>
    <x v="15"/>
    <s v="PRT"/>
    <n v="182"/>
    <n v="9103"/>
    <n v="4481.16"/>
    <n v="31.777599222492537"/>
    <n v="27.6997"/>
    <n v="162217"/>
    <n v="0.25699525943643392"/>
    <n v="3.1557797333714923"/>
    <n v="4866"/>
    <n v="40383"/>
    <n v="28500"/>
    <n v="88583"/>
    <n v="115588"/>
    <n v="2.5"/>
    <n v="5.0041700000000002"/>
    <m/>
    <n v="2.8125"/>
    <n v="3.3561261233948572"/>
    <n v="0.20436822281265218"/>
    <n v="20776"/>
    <n v="21982"/>
    <n v="28.859999998999999"/>
    <n v="77985"/>
    <n v="14351"/>
    <m/>
    <m/>
    <n v="168361.171875"/>
    <n v="4.9415321350097656"/>
    <n v="98.124641418457031"/>
    <n v="43.599040985107422"/>
    <n v="0"/>
    <n v="0"/>
    <n v="1"/>
    <n v="1"/>
    <s v="PEG"/>
    <s v="USA"/>
    <n v="-0.2225"/>
    <n v="-4.3985724449157715E-2"/>
    <n v="-7.6433978974819183E-3"/>
    <n v="-3.6815326660871506E-2"/>
    <n v="3.2499998807907104E-2"/>
    <m/>
    <m/>
    <n v="-4.5824877917766571E-2"/>
    <n v="3.8181480020284653E-2"/>
    <n v="4.0015172213315964E-2"/>
    <n v="-6.7530371248722076E-2"/>
    <n v="2.4608567357063293E-2"/>
    <m/>
    <m/>
    <m/>
    <n v="5.0041701644659042E-2"/>
    <n v="2.2946741431951523E-2"/>
    <n v="-1.1399213224649429E-2"/>
    <n v="-1.2591409496963024E-2"/>
    <n v="-2.1576639264822006E-3"/>
  </r>
  <r>
    <x v="98"/>
    <x v="15"/>
    <s v="PRT"/>
    <n v="182"/>
    <n v="9115.0499999999993"/>
    <n v="4873.37"/>
    <n v="34.555759270875342"/>
    <n v="29.548500000000001"/>
    <n v="175432"/>
    <n v="0.26227256144831046"/>
    <n v="3.218382580906729"/>
    <n v="1193"/>
    <n v="45642"/>
    <n v="30785"/>
    <n v="94673"/>
    <n v="130980"/>
    <n v="2.5"/>
    <n v="5.1074999999999999"/>
    <m/>
    <n v="3.4875000000000003"/>
    <n v="3.6487144313962303"/>
    <n v="0.18983993798166812"/>
    <n v="22668"/>
    <n v="24051"/>
    <n v="28.769999998999999"/>
    <n v="90252"/>
    <n v="15034"/>
    <m/>
    <m/>
    <n v="149708.03125"/>
    <n v="4.8551859855651855"/>
    <n v="96.241485595703125"/>
    <n v="42.6905517578125"/>
    <n v="0"/>
    <n v="0"/>
    <n v="1"/>
    <n v="1"/>
    <s v="PEG"/>
    <s v="USA"/>
    <n v="0.36000000999999998"/>
    <n v="5.3540345281362534E-2"/>
    <n v="0.11458577960729599"/>
    <n v="-2.5556657463312149E-2"/>
    <n v="3.5000000149011612E-2"/>
    <m/>
    <m/>
    <n v="6.9614693522453308E-2"/>
    <n v="4.4971086084842682E-2"/>
    <n v="4.2044192552566528E-2"/>
    <n v="3.0013196170330048E-2"/>
    <n v="2.375534363090992E-2"/>
    <m/>
    <m/>
    <m/>
    <n v="5.1075000315904617E-2"/>
    <n v="2.4468317627906799E-2"/>
    <n v="9.587811678647995E-2"/>
    <n v="0.10597540438175201"/>
    <n v="4.7216713428497314E-3"/>
  </r>
  <r>
    <x v="99"/>
    <x v="15"/>
    <s v="PRT"/>
    <n v="182"/>
    <n v="9097.2000000000007"/>
    <n v="4986.59"/>
    <n v="35.356523049526849"/>
    <n v="28.852799999999998"/>
    <n v="188229"/>
    <n v="0.27839493383059993"/>
    <n v="3.3048341322649128"/>
    <n v="4693"/>
    <n v="47986"/>
    <n v="35271"/>
    <n v="107014"/>
    <n v="153670"/>
    <n v="2.75"/>
    <n v="5.1449999999999996"/>
    <m/>
    <n v="2.9250000000000003"/>
    <n v="4.0657103664078411"/>
    <n v="0.18584277661784315"/>
    <n v="25770"/>
    <n v="26842"/>
    <n v="28.649999998999998"/>
    <n v="109842"/>
    <n v="19239"/>
    <m/>
    <m/>
    <n v="177339.859375"/>
    <n v="4.3061237335205078"/>
    <n v="97.56146240234375"/>
    <n v="41.130626678466797"/>
    <n v="0"/>
    <n v="0"/>
    <n v="1"/>
    <n v="1"/>
    <s v="PEG"/>
    <s v="USA"/>
    <n v="0.63999998999999996"/>
    <n v="0.31890401244163513"/>
    <n v="9.9908322095870972E-2"/>
    <n v="-7.4839526787400246E-3"/>
    <n v="3.5000000149011612E-2"/>
    <m/>
    <m/>
    <n v="5.1640309393405914E-2"/>
    <n v="4.8268012702465057E-2"/>
    <n v="4.5897834002971649E-2"/>
    <n v="0.29551476240158081"/>
    <n v="1.9408795982599258E-2"/>
    <m/>
    <m/>
    <m/>
    <n v="5.1449999213218689E-2"/>
    <n v="2.5144381448626518E-2"/>
    <n v="0.12761235237121582"/>
    <n v="0.13953153789043427"/>
    <n v="1.3758024200797081E-2"/>
  </r>
  <r>
    <x v="100"/>
    <x v="15"/>
    <s v="PRT"/>
    <n v="182"/>
    <n v="9044.2000000000007"/>
    <n v="5472.9"/>
    <n v="38.784858771448533"/>
    <n v="31.717099999999999"/>
    <n v="212358"/>
    <n v="0.28827263394833252"/>
    <n v="3.4711788414299698"/>
    <n v="1713"/>
    <n v="56699.114873621053"/>
    <n v="44607.031872036161"/>
    <n v="111164"/>
    <n v="172262"/>
    <n v="3.5"/>
    <n v="5.2783300000000004"/>
    <m/>
    <n v="3.0375000000000001"/>
    <n v="4.5477899211113906"/>
    <n v="0.18204164665329303"/>
    <n v="31108"/>
    <n v="30811"/>
    <n v="28.749999999"/>
    <n v="123595"/>
    <n v="19240"/>
    <m/>
    <m/>
    <n v="222421.5625"/>
    <n v="4.6774063110351563"/>
    <n v="96.175956726074219"/>
    <n v="39.260955810546875"/>
    <n v="0"/>
    <n v="0"/>
    <n v="1"/>
    <n v="1"/>
    <s v="PEG"/>
    <s v="USA"/>
    <n v="-0.38999999000000002"/>
    <n v="9.9046811461448669E-2"/>
    <n v="8.1120952963829041E-2"/>
    <n v="3.0036471784114838E-2"/>
    <n v="4.5000001788139343E-2"/>
    <m/>
    <m/>
    <n v="3.3056657761335373E-2"/>
    <n v="4.8064298927783966E-2"/>
    <n v="4.6526294201612473E-2"/>
    <n v="8.6356446146965027E-2"/>
    <n v="1.7401417717337608E-2"/>
    <m/>
    <m/>
    <m/>
    <n v="5.27832992374897E-2"/>
    <n v="1.8904142081737518E-2"/>
    <n v="8.0033212900161743E-2"/>
    <n v="8.417239785194397E-2"/>
    <n v="3.751823678612709E-2"/>
  </r>
  <r>
    <x v="101"/>
    <x v="15"/>
    <s v="PRT"/>
    <n v="182"/>
    <n v="8990.4500000000007"/>
    <n v="5870.79"/>
    <n v="43.073110723430823"/>
    <n v="35.091700000000003"/>
    <n v="245768"/>
    <n v="0.31686387161876239"/>
    <n v="3.7281486251222264"/>
    <n v="3894"/>
    <n v="65917.395491532036"/>
    <n v="51362.952898700234"/>
    <n v="126630"/>
    <n v="203102"/>
    <n v="3.75"/>
    <n v="5.6924999999999999"/>
    <m/>
    <n v="2.6999999999999997"/>
    <n v="5.0362050494190447"/>
    <n v="0.17383467335047686"/>
    <n v="33831"/>
    <n v="35651"/>
    <n v="27.559999998999999"/>
    <n v="152820"/>
    <n v="32044"/>
    <m/>
    <m/>
    <n v="267518.03125"/>
    <n v="5.0006227493286133"/>
    <n v="89.528030395507813"/>
    <n v="33.623580932617188"/>
    <n v="0"/>
    <n v="0"/>
    <n v="1"/>
    <n v="1"/>
    <s v="PEG"/>
    <s v="USA"/>
    <n v="-0.94499999000000001"/>
    <n v="0.19487176835536957"/>
    <n v="0.25665193796157837"/>
    <n v="-3.7027355283498764E-3"/>
    <n v="4.7499999403953552E-2"/>
    <m/>
    <m/>
    <n v="0.19696810841560364"/>
    <n v="5.9683844447135925E-2"/>
    <n v="4.9862518906593323E-2"/>
    <n v="0.17833793163299561"/>
    <n v="1.5771124511957169E-2"/>
    <m/>
    <m/>
    <m/>
    <n v="5.6924998760223389E-2"/>
    <n v="1.8583714962005615E-2"/>
    <n v="0.2276255190372467"/>
    <n v="0.24588468670845032"/>
    <n v="2.1898631006479263E-2"/>
  </r>
  <r>
    <x v="102"/>
    <x v="15"/>
    <s v="PRT"/>
    <n v="182"/>
    <n v="8970.4500000000007"/>
    <n v="6355.42"/>
    <n v="46.59057615603502"/>
    <n v="36.698700000000002"/>
    <n v="303992.07954020001"/>
    <n v="0.33970098808435789"/>
    <n v="4.0411628627984086"/>
    <n v="8627"/>
    <n v="76361.83067912054"/>
    <n v="64946.393608907034"/>
    <n v="149346"/>
    <n v="245106"/>
    <n v="4"/>
    <n v="6.0049999999999999"/>
    <m/>
    <n v="2.0249999999999999"/>
    <n v="5.4658721316330592"/>
    <n v="0.16036626373057888"/>
    <n v="38347"/>
    <n v="39756"/>
    <n v="26.999999999"/>
    <n v="196298"/>
    <n v="31331"/>
    <m/>
    <m/>
    <n v="356709.59375"/>
    <n v="5.770411491394043"/>
    <n v="88.735450744628906"/>
    <n v="30.980697631835938"/>
    <n v="0"/>
    <n v="0"/>
    <n v="1"/>
    <n v="1"/>
    <s v="PEG"/>
    <s v="USA"/>
    <n v="-8.6249999999999993E-2"/>
    <n v="0.46551668643951416"/>
    <n v="0.14797626435756683"/>
    <n v="7.3879696428775787E-2"/>
    <n v="4.7499999403953552E-2"/>
    <m/>
    <m/>
    <n v="8.7409429252147675E-2"/>
    <n v="6.0566835105419159E-2"/>
    <n v="5.5698279291391373E-2"/>
    <n v="0.45480868220329285"/>
    <n v="9.309845045208931E-3"/>
    <m/>
    <m/>
    <m/>
    <n v="6.0049999505281448E-2"/>
    <n v="1.3544043526053429E-2"/>
    <n v="0.20146870613098145"/>
    <n v="0.21234145760536194"/>
    <n v="6.068984791636467E-2"/>
  </r>
  <r>
    <x v="103"/>
    <x v="15"/>
    <s v="PRT"/>
    <n v="182"/>
    <n v="8975.9500000000007"/>
    <n v="7062.98"/>
    <n v="51.79819756466366"/>
    <n v="39.148299999999999"/>
    <n v="370041.25535599998"/>
    <n v="0.32996613353480136"/>
    <n v="4.351792230092296"/>
    <n v="6550"/>
    <n v="98188.224737298515"/>
    <n v="77585.159502984257"/>
    <n v="191506"/>
    <n v="302648"/>
    <n v="5"/>
    <n v="5.4958299999999998"/>
    <m/>
    <n v="1.575"/>
    <n v="6.2261409634442009"/>
    <n v="0.14269799999999999"/>
    <n v="45182"/>
    <n v="47609"/>
    <n v="25.844999998999999"/>
    <n v="260485"/>
    <n v="30376"/>
    <m/>
    <m/>
    <n v="476085.3125"/>
    <n v="5.3169031143188477"/>
    <n v="95.994148254394531"/>
    <n v="34.117431640625"/>
    <n v="0"/>
    <n v="0"/>
    <n v="0"/>
    <n v="0"/>
    <s v="FLOAT"/>
    <s v="DEU"/>
    <n v="0"/>
    <n v="0.73811483383178711"/>
    <n v="0.27289444208145142"/>
    <n v="0.14265696704387665"/>
    <n v="5.2499998360872269E-2"/>
    <m/>
    <m/>
    <n v="0.20375029742717743"/>
    <n v="6.914413720369339E-2"/>
    <n v="5.744059756398201E-2"/>
    <n v="0.73586839437484741"/>
    <n v="1.3197531225159764E-3"/>
    <m/>
    <m/>
    <m/>
    <n v="5.4958298802375793E-2"/>
    <n v="2.2909177932888269E-3"/>
    <n v="0.39965984225273132"/>
    <n v="0.41523975133895874"/>
    <n v="9.7578480839729309E-2"/>
  </r>
  <r>
    <x v="104"/>
    <x v="15"/>
    <s v="PRT"/>
    <n v="182"/>
    <n v="9098.2999999999993"/>
    <n v="7047.69"/>
    <n v="51.664152094267124"/>
    <n v="42.011600000000001"/>
    <n v="444877.176316"/>
    <n v="0.32849530738593791"/>
    <n v="6.0003338818535239"/>
    <n v="-24507"/>
    <n v="147645.23250908684"/>
    <n v="93767.524594217175"/>
    <n v="209467"/>
    <n v="334668"/>
    <n v="7.5"/>
    <n v="7.5"/>
    <m/>
    <n v="2.3625000000000003"/>
    <n v="8.2362456778177524"/>
    <n v="0.141872"/>
    <n v="52173"/>
    <n v="61865"/>
    <n v="24.595999999"/>
    <n v="306383"/>
    <n v="35732"/>
    <m/>
    <m/>
    <n v="520584.3125"/>
    <n v="5.610865592956543"/>
    <n v="97.665596008300781"/>
    <n v="35.041603088378906"/>
    <n v="0"/>
    <n v="0"/>
    <n v="0"/>
    <n v="0"/>
    <s v="FLOAT"/>
    <s v="DEU"/>
    <n v="0"/>
    <n v="-0.23353105783462524"/>
    <n v="0.23793432116508484"/>
    <n v="-4.8111826181411743E-2"/>
    <n v="7.7500000596046448E-2"/>
    <m/>
    <m/>
    <n v="0.16865064203739166"/>
    <n v="6.9283671677112579E-2"/>
    <n v="5.928518995642662E-2"/>
    <n v="-0.23391525447368622"/>
    <n v="5.1114661619067192E-4"/>
    <m/>
    <m/>
    <m/>
    <n v="7.5000002980232239E-2"/>
    <n v="3.9158161962404847E-4"/>
    <n v="0.13253304362297058"/>
    <n v="0.13878265023231506"/>
    <n v="1.4694087207317352E-2"/>
  </r>
  <r>
    <x v="105"/>
    <x v="15"/>
    <s v="PRT"/>
    <n v="182"/>
    <n v="9411.09"/>
    <n v="6517.2"/>
    <n v="47.417306858271196"/>
    <n v="38.315100000000001"/>
    <n v="494601.7043178"/>
    <n v="0.28240480569462895"/>
    <n v="7.1122796975984386"/>
    <n v="-25101"/>
    <n v="127513.75486208691"/>
    <n v="79150.712224284944"/>
    <n v="260456"/>
    <n v="357229"/>
    <n v="6.5"/>
    <n v="8.4740000000000002"/>
    <m/>
    <n v="4.5"/>
    <n v="9.7740621784918353"/>
    <n v="0.20136600000000002"/>
    <n v="58396"/>
    <n v="84850"/>
    <n v="27.471999999000001"/>
    <n v="346981"/>
    <n v="36131"/>
    <m/>
    <m/>
    <n v="509469.75"/>
    <n v="5.5603761672973633"/>
    <n v="94.136436462402344"/>
    <n v="37.040668487548828"/>
    <n v="0"/>
    <n v="0"/>
    <n v="0"/>
    <n v="0"/>
    <s v="FLOAT"/>
    <s v="DEU"/>
    <n v="0"/>
    <n v="-0.44303065538406372"/>
    <n v="-0.11041004955768585"/>
    <n v="-0.20190449059009552"/>
    <n v="8.5000000894069672E-2"/>
    <m/>
    <m/>
    <n v="-0.17433515191078186"/>
    <n v="6.3925102353096008E-2"/>
    <n v="7.7422581613063812E-2"/>
    <n v="-0.44303065538406372"/>
    <n v="0"/>
    <n v="1"/>
    <n v="1"/>
    <n v="1"/>
    <n v="8.4739997982978821E-2"/>
    <n v="0"/>
    <n v="-0.14671081304550171"/>
    <n v="-0.15268728137016296"/>
    <n v="-5.8452244848012924E-2"/>
  </r>
  <r>
    <x v="106"/>
    <x v="15"/>
    <s v="PRT"/>
    <n v="182"/>
    <n v="9621.9699999999993"/>
    <n v="6814.2"/>
    <n v="49.322918119173835"/>
    <n v="37.898899999999998"/>
    <n v="614776.68972239993"/>
    <n v="0.30352328600384021"/>
    <n v="8.5801674179008405"/>
    <n v="-43959"/>
    <n v="149222.16841184229"/>
    <n v="84079.264545540063"/>
    <n v="246319"/>
    <n v="460835"/>
    <n v="6.5"/>
    <n v="9.7383299999999995"/>
    <m/>
    <n v="6.4"/>
    <n v="10.933472146986286"/>
    <n v="0.257664"/>
    <n v="77684"/>
    <n v="122387"/>
    <n v="31.548999998999999"/>
    <n v="437376"/>
    <n v="28343"/>
    <m/>
    <m/>
    <n v="627561.8125"/>
    <n v="4.4310445785522461"/>
    <n v="89.461814880371094"/>
    <n v="34.660179138183594"/>
    <n v="0"/>
    <n v="0"/>
    <n v="0"/>
    <n v="0"/>
    <s v="FLOAT"/>
    <s v="DEU"/>
    <n v="0"/>
    <n v="-0.44303065538406372"/>
    <n v="0.19624346494674683"/>
    <n v="-0.18455368280410767"/>
    <n v="9.4999998807907104E-2"/>
    <m/>
    <m/>
    <n v="9.463336318731308E-2"/>
    <n v="0.10161010921001434"/>
    <n v="9.2825703322887421E-2"/>
    <n v="-0.44303065538406372"/>
    <n v="0"/>
    <n v="1"/>
    <n v="1"/>
    <n v="1"/>
    <n v="9.7383297979831696E-2"/>
    <n v="0"/>
    <n v="0.13229399919509888"/>
    <n v="0.14953452348709106"/>
    <n v="-4.4776841998100281E-2"/>
  </r>
  <r>
    <x v="107"/>
    <x v="15"/>
    <s v="PRT"/>
    <n v="182"/>
    <n v="9662.6"/>
    <n v="7165.67"/>
    <n v="51.559081299221837"/>
    <n v="38.725299999999997"/>
    <n v="820614.5663524"/>
    <n v="0.31013202733654865"/>
    <n v="11.409219908897956"/>
    <n v="-60518"/>
    <n v="216061.28662542574"/>
    <n v="118601.57216439223"/>
    <n v="274807"/>
    <n v="567448"/>
    <n v="13"/>
    <n v="10.8017"/>
    <m/>
    <n v="7.5"/>
    <n v="12.250695494214286"/>
    <n v="0.28234900000000002"/>
    <n v="109904"/>
    <n v="155582"/>
    <n v="39.854999999"/>
    <n v="565018"/>
    <n v="45645.882799999999"/>
    <m/>
    <m/>
    <n v="804425"/>
    <n v="3.2151744365692139"/>
    <n v="88.952766418457031"/>
    <n v="32.208541870117188"/>
    <n v="0"/>
    <n v="0"/>
    <n v="0"/>
    <n v="0"/>
    <s v="FLOAT"/>
    <s v="DEU"/>
    <n v="0"/>
    <n v="-0.44080108404159546"/>
    <n v="0.33259642124176025"/>
    <n v="-0.15908442437648773"/>
    <n v="0.12540000677108765"/>
    <m/>
    <m/>
    <n v="0.22812348604202271"/>
    <n v="0.10447295010089874"/>
    <n v="8.5067138075828552E-2"/>
    <n v="-0.44303065538406372"/>
    <n v="4.8955823294818401E-3"/>
    <n v="1"/>
    <n v="1"/>
    <m/>
    <n v="0.10801699757575989"/>
    <n v="2.726689213886857E-3"/>
    <n v="0.29288002848625183"/>
    <n v="0.32974442839622498"/>
    <n v="-1.6842208802700043E-2"/>
  </r>
  <r>
    <x v="108"/>
    <x v="15"/>
    <s v="PRT"/>
    <n v="182"/>
    <n v="9698.7800000000007"/>
    <n v="7340"/>
    <n v="52.44927556373252"/>
    <n v="41.040100000000002"/>
    <n v="1032280.113903"/>
    <n v="0.28843842047967827"/>
    <n v="14.462450215830774"/>
    <n v="-35719"/>
    <n v="264244.90028262313"/>
    <n v="162906.66257959927"/>
    <n v="314878"/>
    <n v="726573"/>
    <n v="18.420000000000002"/>
    <n v="16.166699999999999"/>
    <m/>
    <n v="7.89"/>
    <n v="13.596716903258587"/>
    <n v="0.31403700000000001"/>
    <n v="133710"/>
    <n v="210548"/>
    <n v="46.009999999000001"/>
    <n v="687835"/>
    <n v="68187"/>
    <m/>
    <m/>
    <n v="953579.875"/>
    <n v="2.2343404293060303"/>
    <n v="92.312309265136719"/>
    <n v="35.683246612548828"/>
    <n v="0"/>
    <n v="0"/>
    <n v="0"/>
    <n v="0"/>
    <s v="FLOAT"/>
    <s v="DEU"/>
    <n v="0"/>
    <n v="-0.22109752893447876"/>
    <n v="0.32383430004119873"/>
    <n v="0.26541292667388916"/>
    <n v="0.18420000374317169"/>
    <m/>
    <m/>
    <n v="0.23142728209495544"/>
    <n v="9.2407010495662689E-2"/>
    <n v="7.5040571391582489E-2"/>
    <n v="-0.22897762060165405"/>
    <n v="9.9707162007689476E-3"/>
    <m/>
    <m/>
    <m/>
    <n v="0.16166700422763824"/>
    <n v="7.687645498663187E-3"/>
    <n v="0.31153413653373718"/>
    <n v="0.32253438234329224"/>
    <n v="0.22480645775794983"/>
  </r>
  <r>
    <x v="109"/>
    <x v="15"/>
    <s v="PRT"/>
    <n v="182"/>
    <n v="9724.56"/>
    <n v="7733.31"/>
    <n v="54.841641318857398"/>
    <n v="43.851999999999997"/>
    <n v="1302452.8046704"/>
    <n v="0.33861604524016237"/>
    <n v="17.947938279554513"/>
    <n v="1151"/>
    <n v="388177.01301199821"/>
    <n v="276422.5769461047"/>
    <n v="395171"/>
    <n v="1111524"/>
    <n v="14.87"/>
    <n v="16.683299999999999"/>
    <m/>
    <n v="7.94"/>
    <n v="15.610853346268353"/>
    <n v="0.35214100000000004"/>
    <n v="170520"/>
    <n v="273312"/>
    <n v="49.780999999000002"/>
    <n v="822377.1875"/>
    <n v="92200"/>
    <n v="88412.5625"/>
    <n v="733964.625"/>
    <n v="1427838.625"/>
    <n v="3.3166739940643311"/>
    <n v="98.813591003417969"/>
    <n v="33.676868438720703"/>
    <n v="0"/>
    <n v="0"/>
    <n v="0"/>
    <n v="0"/>
    <s v="FLOAT"/>
    <s v="DEU"/>
    <n v="0"/>
    <n v="0.40605059266090393"/>
    <n v="0.26870641112327576"/>
    <n v="0.17620067298412323"/>
    <n v="0.14869999885559082"/>
    <m/>
    <m/>
    <n v="0.18802529573440552"/>
    <n v="8.0681107938289642E-2"/>
    <n v="6.7911945283412933E-2"/>
    <n v="0.39694333076477051"/>
    <n v="5.0319284200668335E-3"/>
    <m/>
    <m/>
    <m/>
    <n v="0.16683299839496613"/>
    <n v="7.0293187163770199E-3"/>
    <n v="0.25621885061264038"/>
    <n v="0.2689690887928009"/>
    <n v="0.16245034337043762"/>
  </r>
  <r>
    <x v="110"/>
    <x v="15"/>
    <s v="PRT"/>
    <n v="182"/>
    <n v="9777.7999999999993"/>
    <n v="8044.24"/>
    <n v="56.762491855377291"/>
    <n v="47.3309"/>
    <n v="1646973.6436918001"/>
    <n v="0.29088612286499677"/>
    <n v="21.249791323841556"/>
    <n v="-69179"/>
    <n v="544756.99294607691"/>
    <n v="353805.01609692036"/>
    <n v="488012"/>
    <n v="1347420"/>
    <n v="9.9499999999999993"/>
    <n v="16.682500000000001"/>
    <m/>
    <n v="7.8"/>
    <n v="18.903105368578846"/>
    <n v="0.31046800000000002"/>
    <n v="239063"/>
    <n v="364740"/>
    <n v="53.039999999000003"/>
    <n v="1047317.9375"/>
    <n v="125912"/>
    <n v="146151.375"/>
    <n v="901166.5625"/>
    <n v="1813545.625"/>
    <n v="2.5785605907440186"/>
    <n v="94.367134094238281"/>
    <n v="26.756219863891602"/>
    <n v="0"/>
    <n v="0"/>
    <n v="0"/>
    <n v="0"/>
    <s v="FLOAT"/>
    <s v="DEU"/>
    <n v="0"/>
    <n v="1.0705386400222778"/>
    <n v="0.33430778980255127"/>
    <n v="0.27532380819320679"/>
    <n v="9.9500000476837158E-2"/>
    <m/>
    <m/>
    <n v="0.26091089844703674"/>
    <n v="7.3396883904933929E-2"/>
    <n v="5.8209411799907684E-2"/>
    <n v="1.0629178285598755"/>
    <n v="7.5034145265817642E-3"/>
    <m/>
    <m/>
    <m/>
    <n v="0.16682499647140503"/>
    <n v="1.547892764210701E-2"/>
    <n v="0.31968602538108826"/>
    <n v="0.33669310808181763"/>
    <n v="0.18741190433502197"/>
  </r>
  <r>
    <x v="111"/>
    <x v="15"/>
    <s v="PRT"/>
    <n v="182"/>
    <n v="9850.0789999999997"/>
    <n v="8114.45"/>
    <n v="57.186885629639448"/>
    <n v="48.160600000000002"/>
    <n v="1968330.2711799999"/>
    <n v="0.332594915695759"/>
    <n v="24.66671436407432"/>
    <n v="-191703"/>
    <n v="700017.48156514484"/>
    <n v="400675.56576534931"/>
    <n v="531576"/>
    <n v="1736453"/>
    <n v="9.24"/>
    <n v="16.704999999999998"/>
    <m/>
    <n v="8.1999999999999993"/>
    <n v="22.980853324800471"/>
    <n v="0.39304299999999998"/>
    <n v="330458"/>
    <n v="481708"/>
    <n v="65.248999999000006"/>
    <n v="1324183.625"/>
    <n v="222041"/>
    <n v="221532.60939999999"/>
    <n v="1102651"/>
    <n v="2334611.5"/>
    <n v="2.4621999263763428"/>
    <n v="86.114448547363281"/>
    <n v="23.520515441894531"/>
    <n v="0"/>
    <n v="0"/>
    <n v="1"/>
    <n v="0"/>
    <s v="PEG"/>
    <s v="DEU"/>
    <n v="0"/>
    <n v="-0.3110315203666687"/>
    <n v="0.44865697622299194"/>
    <n v="9.5282509922981262E-2"/>
    <n v="9.2399999499320984E-2"/>
    <m/>
    <m/>
    <n v="0.38574764132499695"/>
    <n v="6.2909349799156189E-2"/>
    <n v="4.5397404581308365E-2"/>
    <n v="-0.32422211766242981"/>
    <n v="2.058282308280468E-2"/>
    <m/>
    <m/>
    <m/>
    <n v="0.16705000400543213"/>
    <n v="1.3909416273236275E-2"/>
    <n v="0.39997056126594543"/>
    <n v="0.44651785492897034"/>
    <n v="9.3841254711151123E-2"/>
  </r>
  <r>
    <x v="112"/>
    <x v="15"/>
    <s v="PRT"/>
    <n v="182"/>
    <n v="9859.65"/>
    <n v="8279.6"/>
    <n v="58.056827698921936"/>
    <n v="49.075899999999997"/>
    <n v="2426311.9534260002"/>
    <n v="0.32731929160790141"/>
    <n v="30.191862822255619"/>
    <n v="-276463"/>
    <n v="858807.2741628295"/>
    <n v="502478.21448773314"/>
    <n v="618907"/>
    <n v="2198396"/>
    <n v="12.4175"/>
    <n v="16.791699999999999"/>
    <m/>
    <n v="7.4"/>
    <n v="27.9801968551653"/>
    <n v="0.42987400000000003"/>
    <n v="402614"/>
    <n v="582141"/>
    <n v="89.063999999999993"/>
    <n v="1662396.75"/>
    <n v="237156"/>
    <n v="303730.21879999997"/>
    <n v="1358666.5"/>
    <n v="3059372.5"/>
    <n v="2.0916295051574707"/>
    <n v="83.929801940917969"/>
    <n v="25.599636077880859"/>
    <n v="0"/>
    <n v="0"/>
    <n v="1"/>
    <n v="0"/>
    <s v="PEG"/>
    <s v="DEU"/>
    <n v="-0.97387493000000003"/>
    <n v="-0.15459665656089783"/>
    <n v="0.29109817743301392"/>
    <n v="0.16233877837657928"/>
    <n v="0.12417499721050262"/>
    <m/>
    <m/>
    <n v="0.24203497171401978"/>
    <n v="4.9063209444284439E-2"/>
    <n v="3.9502277970314026E-2"/>
    <n v="-0.17618194222450256"/>
    <n v="2.2853124886751175E-2"/>
    <m/>
    <m/>
    <m/>
    <n v="0.16791699826717377"/>
    <n v="1.8826816231012344E-2"/>
    <n v="0.2691912055015564"/>
    <n v="0.29029709100723267"/>
    <n v="0.14325688779354095"/>
  </r>
  <r>
    <x v="113"/>
    <x v="15"/>
    <s v="PRT"/>
    <n v="182"/>
    <n v="9872.2430000000004"/>
    <n v="8254.66"/>
    <n v="57.704519708665089"/>
    <n v="48.842700000000001"/>
    <n v="3018078.6022732002"/>
    <n v="0.31698820972203928"/>
    <n v="37.890820633898556"/>
    <n v="-196301"/>
    <n v="1046878.6320411523"/>
    <n v="741908.3914080275"/>
    <n v="675622"/>
    <n v="2649902"/>
    <n v="18.244199999999999"/>
    <n v="19.2225"/>
    <m/>
    <n v="7.3"/>
    <n v="32.654698248226026"/>
    <n v="0.46693699999999999"/>
    <n v="554542"/>
    <n v="737019"/>
    <n v="131.449999999"/>
    <n v="2098044.125"/>
    <n v="263433.34379999997"/>
    <n v="368886.875"/>
    <n v="1729157.25"/>
    <n v="4128882.75"/>
    <n v="1.7549103498458862"/>
    <n v="89.814971923828125"/>
    <n v="28.811531066894531"/>
    <n v="0"/>
    <n v="0"/>
    <n v="1"/>
    <n v="0"/>
    <s v="PEG"/>
    <s v="DEU"/>
    <n v="-1.2386250000000001"/>
    <n v="-3.6583174020051956E-2"/>
    <n v="0.29556316137313843"/>
    <n v="0.17882454395294189"/>
    <n v="0.18244199454784393"/>
    <m/>
    <m/>
    <n v="0.25287067890167236"/>
    <n v="4.2692471295595169E-2"/>
    <n v="3.4075722098350525E-2"/>
    <n v="-6.2606237828731537E-2"/>
    <n v="2.2613056004047394E-2"/>
    <m/>
    <m/>
    <m/>
    <n v="0.19222499430179596"/>
    <n v="2.1197337657213211E-2"/>
    <n v="0.27761301398277283"/>
    <n v="0.29457220435142517"/>
    <n v="0.18063327670097351"/>
  </r>
  <r>
    <x v="114"/>
    <x v="15"/>
    <s v="PRT"/>
    <n v="182"/>
    <n v="9885.3870000000006"/>
    <n v="8088.81"/>
    <n v="56.419708412381233"/>
    <n v="48.775199999999998"/>
    <n v="3692071.2794198003"/>
    <n v="0.28482679361235314"/>
    <n v="48.803391285683631"/>
    <n v="-122848"/>
    <n v="1312566.8226675594"/>
    <n v="1078678.9226479481"/>
    <n v="783872"/>
    <n v="3385042"/>
    <n v="21.273299999999999"/>
    <n v="21.502500000000001"/>
    <m/>
    <n v="8.5"/>
    <n v="38.489185571051934"/>
    <n v="0.51262799999999997"/>
    <n v="656105"/>
    <n v="913647"/>
    <n v="169.28"/>
    <n v="2557348.3437999999"/>
    <n v="352246.875"/>
    <n v="469528.84379999997"/>
    <n v="2087819.5"/>
    <n v="5015943.5"/>
    <n v="1.9976272583007813"/>
    <n v="83.454879760742188"/>
    <n v="25.923734664916992"/>
    <n v="0"/>
    <n v="0"/>
    <n v="1"/>
    <n v="0"/>
    <s v="PEG"/>
    <s v="DEU"/>
    <n v="6.8250000000000005E-2"/>
    <n v="7.049272209405899E-2"/>
    <n v="0.25389572978019714"/>
    <n v="0.30439135432243347"/>
    <n v="0.21273300051689148"/>
    <m/>
    <m/>
    <n v="0.21205008029937744"/>
    <n v="4.1845649480819702E-2"/>
    <n v="3.4524686634540558E-2"/>
    <n v="4.4803466647863388E-2"/>
    <n v="2.6704048737883568E-2"/>
    <m/>
    <m/>
    <m/>
    <n v="0.21502499282360077"/>
    <n v="2.7900483459234238E-2"/>
    <n v="0.25415286421775818"/>
    <n v="0.25332418084144592"/>
    <n v="0.25856217741966248"/>
  </r>
  <r>
    <x v="115"/>
    <x v="15"/>
    <s v="PRT"/>
    <n v="182"/>
    <n v="9897.1919999999991"/>
    <n v="8305.99"/>
    <n v="57.877164660065858"/>
    <n v="49.349200000000003"/>
    <n v="4620707.7125778003"/>
    <n v="0.26956950594011658"/>
    <n v="58.36910638906776"/>
    <n v="21037"/>
    <n v="1504768.9414726233"/>
    <n v="1352894.01139942"/>
    <n v="991979"/>
    <n v="4201001"/>
    <n v="20.166699999999999"/>
    <n v="20.7483"/>
    <m/>
    <n v="8.18"/>
    <n v="46.150045973940145"/>
    <n v="0.59392900000000004"/>
    <n v="779114"/>
    <n v="1202886"/>
    <n v="157.48699999900001"/>
    <n v="2808953.3125"/>
    <n v="472937.03129999997"/>
    <n v="592424.3125"/>
    <n v="2216529"/>
    <n v="5359158.5"/>
    <n v="2.2548625469207764"/>
    <n v="74.461494445800781"/>
    <n v="22.519550323486328"/>
    <n v="0"/>
    <n v="0"/>
    <n v="1"/>
    <n v="0"/>
    <s v="PEG"/>
    <s v="DEU"/>
    <n v="-0.13200000000000001"/>
    <n v="1.368821382522583"/>
    <n v="0.24858179688453674"/>
    <n v="0.30135351419448853"/>
    <n v="0.20166699588298798"/>
    <m/>
    <m/>
    <n v="0.2074064165353775"/>
    <n v="4.1175372898578644E-2"/>
    <n v="3.4102331846952438E-2"/>
    <n v="1.3216111660003662"/>
    <n v="1.9029568880796432E-2"/>
    <m/>
    <m/>
    <m/>
    <n v="0.20748299360275269"/>
    <n v="4.4179260730743408E-2"/>
    <n v="0.25443914532661438"/>
    <n v="0.25508531928062439"/>
    <n v="0.25151026248931885"/>
  </r>
  <r>
    <x v="116"/>
    <x v="15"/>
    <s v="PRT"/>
    <n v="182"/>
    <n v="9907.4110000000001"/>
    <n v="8641.01"/>
    <n v="60.2778518617449"/>
    <n v="52.429400000000001"/>
    <n v="5796167.7605178002"/>
    <n v="0.25349595853419843"/>
    <n v="65.256612053134916"/>
    <n v="174995"/>
    <n v="1639067.1595446279"/>
    <n v="1508593.9347937449"/>
    <n v="1345219"/>
    <n v="4922512"/>
    <n v="14.522500000000001"/>
    <n v="15.755800000000001"/>
    <m/>
    <n v="8.6981999999999999"/>
    <n v="56.323185011709597"/>
    <n v="0.59769799999999995"/>
    <n v="1002392"/>
    <n v="1456744"/>
    <n v="146.11699999999999"/>
    <n v="3148770.375"/>
    <n v="597436.375"/>
    <n v="753210.875"/>
    <n v="2395559.5"/>
    <n v="5507221"/>
    <n v="2.8668274879455566"/>
    <n v="68.787803649902344"/>
    <n v="27.033309936523438"/>
    <n v="0"/>
    <n v="0"/>
    <n v="1"/>
    <n v="0"/>
    <s v="PEG"/>
    <s v="DEU"/>
    <n v="-0.38749999000000002"/>
    <n v="0.92671477794647217"/>
    <n v="0.20501168072223663"/>
    <n v="0.28976058959960938"/>
    <n v="0.14522500336170197"/>
    <m/>
    <m/>
    <n v="0.16095426678657532"/>
    <n v="4.4057410210371017E-2"/>
    <n v="3.7949308753013611E-2"/>
    <n v="0.90331894159317017"/>
    <n v="6.1673498712480068E-3"/>
    <m/>
    <m/>
    <m/>
    <n v="0.15755799412727356"/>
    <n v="1.1738433502614498E-2"/>
    <n v="0.22107692062854767"/>
    <n v="0.22195389866828918"/>
    <n v="0.21749278903007507"/>
  </r>
  <r>
    <x v="117"/>
    <x v="15"/>
    <s v="PRT"/>
    <n v="182"/>
    <n v="9915.2890000000007"/>
    <n v="9185.11"/>
    <n v="64.224924505006626"/>
    <n v="56.7057"/>
    <n v="6788616.0705643995"/>
    <n v="0.27725070868381113"/>
    <n v="71.230116143187615"/>
    <n v="90758"/>
    <n v="2208244.3994636624"/>
    <n v="1858234.3534553766"/>
    <n v="1547943"/>
    <n v="5518550"/>
    <n v="13.692500000000001"/>
    <n v="15.1175"/>
    <m/>
    <n v="7.3766999999999996"/>
    <n v="64.197892271662766"/>
    <n v="0.57216600000000006"/>
    <n v="1212201"/>
    <n v="1637359"/>
    <n v="129.86500000000001"/>
    <n v="3349853.875"/>
    <n v="750604.625"/>
    <n v="959506.875"/>
    <n v="2390347"/>
    <n v="5669301"/>
    <n v="3.3658194541931152"/>
    <n v="59.416759490966797"/>
    <n v="22.737878799438477"/>
    <n v="0"/>
    <n v="0"/>
    <n v="1"/>
    <n v="0"/>
    <s v="PEG"/>
    <s v="DEU"/>
    <n v="-0.53187501000000004"/>
    <n v="1.1187698841094971"/>
    <n v="0.26226052641868591"/>
    <n v="0.15005674958229065"/>
    <n v="0.13692499697208405"/>
    <m/>
    <m/>
    <n v="0.21736086905002594"/>
    <n v="4.4899657368659973E-2"/>
    <n v="3.6882784217596054E-2"/>
    <n v="1.1022293567657471"/>
    <n v="4.0556457825005054E-3"/>
    <m/>
    <m/>
    <m/>
    <n v="0.15117500722408295"/>
    <n v="8.5258977487683296E-3"/>
    <n v="0.31428048014640808"/>
    <n v="0.35233032703399658"/>
    <n v="0.14349088072776794"/>
  </r>
  <r>
    <x v="118"/>
    <x v="15"/>
    <s v="PRT"/>
    <n v="182"/>
    <n v="9920.6110000000008"/>
    <n v="9867.74"/>
    <n v="69.201851353139816"/>
    <n v="61.612900000000003"/>
    <n v="8111764.0506969998"/>
    <n v="0.2946170424936469"/>
    <n v="78.315566048985232"/>
    <n v="-129443"/>
    <n v="2910834.6525483713"/>
    <n v="2244628.9183890666"/>
    <n v="1754394"/>
    <n v="6226944"/>
    <n v="12.9683333333333"/>
    <n v="14.147500000000001"/>
    <n v="74.901333686411846"/>
    <n v="6.0105000000000004"/>
    <n v="71.4724824355972"/>
    <n v="0.56810300000000002"/>
    <n v="1489705"/>
    <n v="1911442"/>
    <n v="146.37100000000001"/>
    <n v="3810761.875"/>
    <n v="936050.4375"/>
    <n v="1148962.375"/>
    <n v="2661799.5"/>
    <n v="6292215"/>
    <n v="4.867680549621582"/>
    <n v="54.55621337890625"/>
    <n v="23.361221313476563"/>
    <n v="0"/>
    <n v="0"/>
    <n v="1"/>
    <n v="0"/>
    <s v="PEG"/>
    <s v="DEU"/>
    <n v="0.17937499000000001"/>
    <n v="-0.27715000510215759"/>
    <n v="0.26517218351364136"/>
    <n v="0.11366283148527145"/>
    <n v="0.12968333065509796"/>
    <m/>
    <m/>
    <n v="0.22052966058254242"/>
    <n v="4.4642522931098938E-2"/>
    <n v="3.6576353013515472E-2"/>
    <m/>
    <m/>
    <m/>
    <m/>
    <m/>
    <n v="0.14147500693798065"/>
    <m/>
    <n v="0.20588274300098419"/>
    <n v="0.22600542008876801"/>
    <n v="0.12167307734489441"/>
  </r>
  <r>
    <x v="119"/>
    <x v="15"/>
    <s v="PRT"/>
    <n v="182"/>
    <n v="9923.1470000000008"/>
    <n v="10371.9"/>
    <n v="73.874092947320094"/>
    <n v="64.273200000000003"/>
    <n v="9541997.8271290008"/>
    <n v="0.28777955288973939"/>
    <n v="88.183563473325222"/>
    <n v="87596"/>
    <n v="3408752.0660510901"/>
    <n v="2815088.6870018244"/>
    <n v="1861439"/>
    <n v="6847249"/>
    <n v="14.8272727272727"/>
    <n v="14.943300000000001"/>
    <n v="87.794442186588682"/>
    <n v="5.1300999999999997"/>
    <n v="82.059914129586303"/>
    <n v="0.55355600000000005"/>
    <n v="1942507"/>
    <n v="2296570"/>
    <n v="149.84100000000001"/>
    <n v="4262848.75"/>
    <n v="1083003.75"/>
    <n v="1322780.25"/>
    <n v="2940068.5"/>
    <n v="6965066.5"/>
    <n v="5.7460613250732422"/>
    <n v="53.650836944580078"/>
    <n v="27.42622184753418"/>
    <n v="0"/>
    <n v="0"/>
    <n v="1"/>
    <n v="0"/>
    <s v="PEG"/>
    <s v="DEU"/>
    <n v="1.9349999"/>
    <n v="0.31688454747200012"/>
    <n v="0.24214358627796173"/>
    <n v="0.12068135291337967"/>
    <n v="0.14827272295951843"/>
    <m/>
    <m/>
    <n v="0.19939729571342468"/>
    <n v="4.2746290564537048E-2"/>
    <n v="3.563980758190155E-2"/>
    <m/>
    <m/>
    <m/>
    <m/>
    <m/>
    <n v="0.14943300187587738"/>
    <m/>
    <n v="0.22701556980609894"/>
    <n v="0.24823237955570221"/>
    <n v="0.13447703421115875"/>
  </r>
  <r>
    <x v="120"/>
    <x v="15"/>
    <s v="PRT"/>
    <n v="182"/>
    <n v="9922.6890000000003"/>
    <n v="10826.4"/>
    <n v="77.097400257154348"/>
    <n v="69.311400000000006"/>
    <n v="11222768.866718201"/>
    <n v="0.27445970345242654"/>
    <n v="100"/>
    <n v="45812"/>
    <n v="4063848.0147773279"/>
    <n v="3277688.908169779"/>
    <n v="2408791"/>
    <n v="8051978"/>
    <n v="16.9025"/>
    <n v="15.4025"/>
    <n v="100.03630455295321"/>
    <n v="4.6444000000000001"/>
    <n v="100"/>
    <n v="0.56019099999999999"/>
    <n v="2116889.4380000001"/>
    <n v="2705504.59"/>
    <n v="133.6"/>
    <n v="4700300.5"/>
    <n v="1165201.375"/>
    <n v="1509629.5"/>
    <n v="3190671"/>
    <n v="7566296"/>
    <n v="6.4223790168762207"/>
    <n v="59.558391571044922"/>
    <n v="29.177665710449219"/>
    <n v="0"/>
    <n v="0"/>
    <n v="1"/>
    <n v="0"/>
    <s v="PEG"/>
    <s v="DEU"/>
    <n v="1.0004999999999999"/>
    <n v="-0.32945340871810913"/>
    <n v="0.25057202577590942"/>
    <n v="0.16662748157978058"/>
    <n v="0.1690250039100647"/>
    <m/>
    <m/>
    <n v="0.20735497772693634"/>
    <n v="4.3217040598392487E-2"/>
    <n v="3.5794809460639954E-2"/>
    <m/>
    <m/>
    <m/>
    <m/>
    <m/>
    <n v="0.15402500331401825"/>
    <m/>
    <n v="0.20574608445167542"/>
    <n v="0.21465297043323517"/>
    <n v="0.16782623529434204"/>
  </r>
  <r>
    <x v="121"/>
    <x v="15"/>
    <s v="PRT"/>
    <n v="182"/>
    <n v="9919.009"/>
    <n v="11303.5"/>
    <n v="80.161296723360707"/>
    <n v="75.114199999999997"/>
    <n v="12894397.8669628"/>
    <n v="0.26490054149191727"/>
    <n v="111.40027664496435"/>
    <n v="-103767"/>
    <n v="4400172.7073254837"/>
    <n v="3427434.6587469298"/>
    <n v="2717132.5460000001"/>
    <n v="9730594.352"/>
    <n v="17.737500000000001"/>
    <n v="14.5367"/>
    <n v="119.41798370342417"/>
    <n v="3.9190999999999998"/>
    <n v="113.54410616705698"/>
    <n v="0.58510800000000007"/>
    <n v="2587019.7280000001"/>
    <n v="3259636.838"/>
    <n v="134.184"/>
    <n v="5900786.75"/>
    <n v="1373903.125"/>
    <n v="1828997.25"/>
    <n v="4071789.5"/>
    <n v="9277119"/>
    <n v="6.0176811218261719"/>
    <n v="60.275646209716797"/>
    <n v="28.643039703369141"/>
    <n v="0"/>
    <n v="0"/>
    <n v="1"/>
    <n v="0"/>
    <s v="PEG"/>
    <s v="DEU"/>
    <n v="0.68774997999999998"/>
    <n v="-2.2982923313975334E-2"/>
    <n v="0.19445210695266724"/>
    <n v="0.2303956151008606"/>
    <n v="0.17737500369548798"/>
    <m/>
    <m/>
    <n v="0.14836093783378601"/>
    <n v="4.6091169118881226E-2"/>
    <n v="4.0136482566595078E-2"/>
    <m/>
    <m/>
    <m/>
    <m/>
    <m/>
    <n v="0.14536699652671814"/>
    <m/>
    <n v="0.18586161732673645"/>
    <n v="0.18146805465221405"/>
    <n v="0.20388531684875488"/>
  </r>
  <r>
    <x v="122"/>
    <x v="15"/>
    <s v="PRT"/>
    <n v="182"/>
    <n v="9927.68"/>
    <n v="11416.7"/>
    <n v="80.808765420309683"/>
    <n v="77.785499999999999"/>
    <n v="14526855.7116856"/>
    <n v="0.26698151462609765"/>
    <n v="121.31477904175908"/>
    <n v="-39836"/>
    <n v="4668414.8101941515"/>
    <n v="3557525.2550865901"/>
    <n v="3303341.9139999999"/>
    <n v="11832247.158"/>
    <n v="16.705749999999998"/>
    <n v="13.8317"/>
    <n v="134.26780818034513"/>
    <n v="3.9845999999999999"/>
    <n v="129.66235467657611"/>
    <n v="0.52553400000000006"/>
    <n v="3270663.3479999998"/>
    <n v="4026480.4879999999"/>
    <n v="146.75800000000001"/>
    <n v="6863702"/>
    <n v="1590423.75"/>
    <n v="2172222.5"/>
    <n v="4691479.5"/>
    <n v="10808119"/>
    <n v="7.0446147918701172"/>
    <n v="61.153640747070313"/>
    <n v="25.0125732421875"/>
    <n v="0"/>
    <n v="0"/>
    <n v="1"/>
    <n v="0"/>
    <s v="PEG"/>
    <s v="DEU"/>
    <n v="0.50399994999999997"/>
    <n v="-0.11211775988340378"/>
    <n v="0.1130138486623764"/>
    <n v="0.17301328480243683"/>
    <n v="0.16705749928951263"/>
    <m/>
    <m/>
    <n v="6.4996272325515747E-2"/>
    <n v="4.8017580062150955E-2"/>
    <n v="4.5087087899446487E-2"/>
    <m/>
    <m/>
    <m/>
    <m/>
    <m/>
    <n v="0.13831700384616852"/>
    <m/>
    <n v="0.11272280663251877"/>
    <n v="9.9950969219207764E-2"/>
    <n v="0.17003539204597473"/>
  </r>
  <r>
    <x v="123"/>
    <x v="15"/>
    <s v="PRT"/>
    <n v="182"/>
    <n v="9967.8320000000003"/>
    <n v="11138.4"/>
    <n v="79.068279731391414"/>
    <n v="77.952600000000004"/>
    <n v="15279700.144686"/>
    <n v="0.23983961346173202"/>
    <n v="129.20035296081659"/>
    <n v="1320"/>
    <n v="4714003.1737044668"/>
    <n v="3610547.5582142756"/>
    <n v="3542316.4580000001"/>
    <n v="13227401.396"/>
    <n v="13.2450833333333"/>
    <n v="11.1808"/>
    <n v="135.96596329079699"/>
    <n v="5.3003"/>
    <n v="144.25018363064595"/>
    <n v="0.57389899999999994"/>
    <n v="3107871.9640000002"/>
    <n v="4144163.4219999998"/>
    <n v="176.81200000000001"/>
    <n v="7602678.5"/>
    <n v="1938661"/>
    <n v="2801134.5"/>
    <n v="4801544"/>
    <n v="12099504"/>
    <n v="7.4260096549987793"/>
    <n v="61.891830444335938"/>
    <n v="32.245052337646484"/>
    <n v="0"/>
    <n v="0"/>
    <n v="1"/>
    <n v="0"/>
    <s v="PEG"/>
    <s v="DEU"/>
    <n v="-1.6861250000000001"/>
    <n v="0.53246283531188965"/>
    <n v="0.1070205420255661"/>
    <n v="0.16162790358066559"/>
    <n v="0.13245083391666412"/>
    <m/>
    <m/>
    <n v="5.6809727102518082E-2"/>
    <n v="5.0210818648338318E-2"/>
    <n v="4.7511693090200424E-2"/>
    <m/>
    <m/>
    <m/>
    <m/>
    <m/>
    <n v="0.11180800199508667"/>
    <m/>
    <n v="0.1400105208158493"/>
    <n v="0.13837674260139465"/>
    <n v="0.14703936874866486"/>
  </r>
  <r>
    <x v="124"/>
    <x v="15"/>
    <s v="PRT"/>
    <n v="182"/>
    <n v="10027.688"/>
    <n v="11178.7"/>
    <n v="79.64095566774516"/>
    <n v="78.138000000000005"/>
    <n v="16549853.1139026"/>
    <n v="0.22920997695753051"/>
    <n v="135.91853282774082"/>
    <n v="-252600"/>
    <n v="5351129.2752313949"/>
    <n v="4164777.1708906391"/>
    <n v="3987186.0159999998"/>
    <n v="14624760.936000001"/>
    <n v="11.106666666666699"/>
    <n v="10.479200000000001"/>
    <n v="139.06806426834154"/>
    <n v="6.7130999999999998"/>
    <n v="155.61436288281195"/>
    <n v="0.60230600000000001"/>
    <n v="3465932.8160000001"/>
    <n v="4263851.176"/>
    <n v="159.09299999999999"/>
    <n v="8196105.25"/>
    <n v="2408390.25"/>
    <n v="3417015.25"/>
    <n v="4779090"/>
    <n v="12840034"/>
    <n v="7.640408992767334"/>
    <n v="61.731269836425781"/>
    <n v="33.65130615234375"/>
    <n v="0"/>
    <n v="0"/>
    <n v="1"/>
    <n v="1"/>
    <s v="PEG"/>
    <s v="DEU"/>
    <n v="-1.8742498999999999"/>
    <n v="8.4156312048435211E-2"/>
    <n v="9.362483024597168E-2"/>
    <n v="-5.97858726978302E-2"/>
    <n v="0.11106666922569275"/>
    <m/>
    <m/>
    <n v="4.1857004165649414E-2"/>
    <n v="5.1767829805612564E-2"/>
    <n v="4.9688037484884262E-2"/>
    <m/>
    <m/>
    <m/>
    <m/>
    <m/>
    <n v="0.10479199886322021"/>
    <m/>
    <n v="7.9562075436115265E-2"/>
    <n v="9.2849075794219971E-2"/>
    <n v="2.5640398263931274E-2"/>
  </r>
  <r>
    <x v="125"/>
    <x v="15"/>
    <s v="PRT"/>
    <n v="182"/>
    <n v="10065.543"/>
    <n v="11613.6"/>
    <n v="82.820851093748672"/>
    <n v="79.137600000000006"/>
    <n v="17850379.98824"/>
    <n v="0.23064540550017132"/>
    <n v="141.49137869356801"/>
    <n v="-107500"/>
    <n v="5915822.8559999997"/>
    <n v="4777686.5420000004"/>
    <n v="4346449.76"/>
    <n v="15807805.218"/>
    <n v="9.7866666666666706"/>
    <n v="11.465"/>
    <n v="141.19979089789356"/>
    <n v="7.0636999999999999"/>
    <n v="160.53124273117032"/>
    <n v="0.62214800000000003"/>
    <n v="3838027.4079999998"/>
    <n v="4595448.4040000001"/>
    <n v="149.41299000000001"/>
    <n v="9246430"/>
    <n v="3008433"/>
    <n v="4303947.5"/>
    <n v="4942482.5"/>
    <n v="12680364"/>
    <n v="7.5486016273498535"/>
    <n v="62.750114440917969"/>
    <n v="36.552471160888672"/>
    <n v="0"/>
    <n v="0"/>
    <n v="1"/>
    <n v="1"/>
    <s v="PEG"/>
    <s v="DEU"/>
    <n v="-0.73850000000000005"/>
    <n v="-4.5937277376651764E-2"/>
    <n v="0.18411669135093689"/>
    <n v="0.24956780672073364"/>
    <n v="9.7866669297218323E-2"/>
    <m/>
    <m/>
    <n v="0.13142043352127075"/>
    <n v="5.2696254104375839E-2"/>
    <n v="4.6575307846069336E-2"/>
    <m/>
    <m/>
    <m/>
    <m/>
    <m/>
    <n v="0.11465000361204147"/>
    <m/>
    <n v="0.1654183566570282"/>
    <n v="0.16329489648342133"/>
    <n v="0.17371723055839539"/>
  </r>
  <r>
    <x v="126"/>
    <x v="15"/>
    <s v="PRT"/>
    <n v="182"/>
    <n v="10099.918"/>
    <n v="12000.976245356398"/>
    <n v="85.590589437185102"/>
    <n v="81.525099999999995"/>
    <n v="18915752.964196"/>
    <n v="0.23609017716820521"/>
    <n v="145.87775154420399"/>
    <n v="-232300"/>
    <n v="6367308.3200000003"/>
    <n v="5021472.6540000001"/>
    <n v="4940076.9620000003"/>
    <n v="16994257.693999998"/>
    <n v="7.3666666666666698"/>
    <n v="8.5591699999999999"/>
    <n v="143.50184919280295"/>
    <n v="7.2976999999999999"/>
    <n v="171.23088244703098"/>
    <n v="0.63312199999999996"/>
    <n v="4053746.04"/>
    <n v="5152988.8459999999"/>
    <n v="156.38498999999999"/>
    <n v="10612915.5"/>
    <n v="3789911.75"/>
    <n v="5382741"/>
    <n v="5230174.5"/>
    <n v="13619322"/>
    <n v="6.9798355102539063"/>
    <n v="67.998878479003906"/>
    <n v="42.225864410400391"/>
    <n v="0"/>
    <n v="0"/>
    <n v="1"/>
    <n v="1"/>
    <s v="PEG"/>
    <s v="DEU"/>
    <n v="-1.0762501"/>
    <n v="0.32568445801734924"/>
    <n v="3.9172966033220291E-2"/>
    <n v="0.28266379237174988"/>
    <n v="7.3666669428348541E-2"/>
    <m/>
    <m/>
    <n v="-9.0520838275551796E-3"/>
    <n v="4.8225048929452896E-2"/>
    <n v="4.8665571957826614E-2"/>
    <m/>
    <m/>
    <m/>
    <m/>
    <m/>
    <n v="8.5591703653335571E-2"/>
    <m/>
    <n v="9.3541860580444336E-2"/>
    <n v="7.1640811860561371E-2"/>
    <n v="0.17816522717475891"/>
  </r>
  <r>
    <x v="127"/>
    <x v="15"/>
    <s v="PRT"/>
    <n v="182"/>
    <n v="10156.415000000001"/>
    <n v="12460.150328560654"/>
    <n v="88.886985114946853"/>
    <n v="83.983099999999993"/>
    <n v="20515523.541999999"/>
    <n v="0.2576723327391422"/>
    <n v="149.08719086117668"/>
    <n v="-961800"/>
    <n v="7211337.54"/>
    <n v="5570392.3700000001"/>
    <n v="5783304.2539999997"/>
    <n v="18486244.738000002"/>
    <n v="5.7416666666666698"/>
    <n v="6.3583299999999996"/>
    <n v="148.7098689690327"/>
    <n v="6.5712000000000002"/>
    <n v="181.03547391642962"/>
    <n v="0.58715499999999998"/>
    <n v="4511646.9280000003"/>
    <n v="5829415.1140000001"/>
    <n v="183.32599999999999"/>
    <n v="13154025"/>
    <n v="4829010"/>
    <n v="6785714.5"/>
    <n v="6368310.5"/>
    <n v="20553386"/>
    <n v="6.308067798614502"/>
    <n v="74.854652404785156"/>
    <n v="46.371627807617188"/>
    <n v="0"/>
    <n v="0"/>
    <n v="1"/>
    <n v="1"/>
    <s v="PEG"/>
    <s v="DEU"/>
    <n v="-7.7875E-2"/>
    <n v="0.65247434377670288"/>
    <n v="0.13781596720218658"/>
    <n v="0.15183506906032562"/>
    <n v="5.7416666299104691E-2"/>
    <m/>
    <m/>
    <n v="8.6906120181083679E-2"/>
    <n v="5.0909850746393204E-2"/>
    <n v="4.6839233487844467E-2"/>
    <m/>
    <m/>
    <m/>
    <m/>
    <m/>
    <n v="6.3583299517631531E-2"/>
    <m/>
    <n v="0.2151082456111908"/>
    <n v="0.2395099550485611"/>
    <n v="0.10462586581707001"/>
  </r>
  <r>
    <x v="128"/>
    <x v="15"/>
    <s v="PRT"/>
    <n v="182"/>
    <n v="10224.828"/>
    <n v="13012.744466167165"/>
    <n v="92.766383343460902"/>
    <n v="87.8322"/>
    <n v="22324352.338799998"/>
    <n v="0.27049598419953519"/>
    <n v="152.38988672550744"/>
    <n v="-1295600"/>
    <n v="8148189.926"/>
    <n v="6101068.2240000004"/>
    <n v="6752634.7240000004"/>
    <n v="19593907.787999999"/>
    <n v="4.30833333333333"/>
    <n v="4.8775000000000004"/>
    <n v="155.33731931009359"/>
    <n v="4.6524000000000001"/>
    <n v="187.83200642282227"/>
    <n v="0.55615700000000001"/>
    <n v="4904792.13"/>
    <n v="5801548.1160000004"/>
    <n v="171.82899"/>
    <n v="16745459.5"/>
    <n v="6502232.5"/>
    <n v="8919444"/>
    <n v="7826015.5"/>
    <n v="23003932"/>
    <n v="6.8565740585327148"/>
    <n v="89.434181213378906"/>
    <n v="49.323005676269531"/>
    <n v="0"/>
    <n v="0"/>
    <n v="1"/>
    <n v="1"/>
    <s v="PEG"/>
    <s v="DEU"/>
    <n v="0.20125000000000001"/>
    <n v="0.26244589686393738"/>
    <n v="0.20601847767829895"/>
    <n v="0.17314945161342621"/>
    <n v="4.3083332479000092E-2"/>
    <m/>
    <m/>
    <n v="0.15774340927600861"/>
    <n v="4.8275064677000046E-2"/>
    <n v="4.1697550565004349E-2"/>
    <m/>
    <m/>
    <m/>
    <m/>
    <m/>
    <n v="4.8774998635053635E-2"/>
    <m/>
    <n v="0.20047858357429504"/>
    <n v="0.21913342177867889"/>
    <n v="0.10811638832092285"/>
  </r>
  <r>
    <x v="129"/>
    <x v="15"/>
    <s v="PRT"/>
    <n v="182"/>
    <n v="10283.380999999999"/>
    <n v="13465.664985637017"/>
    <n v="96.005531479265741"/>
    <n v="91.895200000000003"/>
    <n v="23978308.790600002"/>
    <n v="0.27578563231312792"/>
    <n v="155.69476980564235"/>
    <n v="-2251796.4583642283"/>
    <n v="8831833.5460000001"/>
    <n v="6349465.4220000003"/>
    <n v="8025494.9419999998"/>
    <n v="21474829.912"/>
    <n v="2.9634999999999998"/>
    <n v="4.7774999999999999"/>
    <n v="169.28386979263362"/>
    <n v="4.5780000000000003"/>
    <n v="199.04810556576928"/>
    <n v="0.55405599999999999"/>
    <n v="5281898.7719999999"/>
    <n v="6017467.2299999995"/>
    <n v="199.56400557435796"/>
    <n v="21284974"/>
    <n v="8456331"/>
    <n v="11377955"/>
    <n v="9907019"/>
    <n v="25860728"/>
    <n v="6.4800543785095215"/>
    <n v="105.48535919189453"/>
    <n v="52.283771514892578"/>
    <n v="0"/>
    <n v="0"/>
    <n v="1"/>
    <n v="1"/>
    <s v="PEG"/>
    <s v="DEU"/>
    <n v="-0.59674996000000002"/>
    <n v="0.12566483020782471"/>
    <n v="0.16496087610721588"/>
    <n v="-4.4408679008483887E-2"/>
    <n v="2.9634999111294746E-2"/>
    <m/>
    <m/>
    <n v="0.12256093323230743"/>
    <n v="4.2399946600198746E-2"/>
    <n v="3.7770729511976242E-2"/>
    <m/>
    <m/>
    <m/>
    <m/>
    <m/>
    <n v="4.7775000333786011E-2"/>
    <m/>
    <n v="0.12903177738189697"/>
    <n v="0.15539649128913879"/>
    <n v="-7.3868399485945702E-3"/>
  </r>
  <r>
    <x v="130"/>
    <x v="15"/>
    <s v="PRT"/>
    <n v="182"/>
    <n v="10335.597"/>
    <n v="13922.217384573705"/>
    <n v="99.284883230350303"/>
    <n v="94.8352"/>
    <n v="25744775.740799997"/>
    <n v="0.27991054470273941"/>
    <n v="160.06263976661489"/>
    <n v="-2765818.0908887992"/>
    <n v="10104493.282"/>
    <n v="7260656.1119999997"/>
    <n v="8524494.6400000006"/>
    <n v="22768139.294"/>
    <n v="4.3917666666666699"/>
    <n v="5.5949999999999998"/>
    <n v="182.39940819901483"/>
    <n v="3.8094000000000001"/>
    <n v="209.2847655582479"/>
    <n v="0.54193100000000005"/>
    <n v="5680056.0240000002"/>
    <n v="6668031.3200000003"/>
    <n v="215.45620634067703"/>
    <n v="26094336"/>
    <n v="10171454"/>
    <n v="13795768"/>
    <n v="12298568"/>
    <n v="29676852"/>
    <n v="6.4497542381286621"/>
    <n v="125.35797119140625"/>
    <n v="54.557331085205078"/>
    <n v="0"/>
    <n v="0"/>
    <n v="1"/>
    <n v="1"/>
    <s v="PEG"/>
    <s v="DEU"/>
    <n v="1.2075"/>
    <n v="-8.214876800775528E-2"/>
    <n v="0.11627191305160522"/>
    <n v="7.9502999782562256E-2"/>
    <n v="4.3917667120695114E-2"/>
    <m/>
    <m/>
    <n v="7.7410772442817688E-2"/>
    <n v="3.8861136883497238E-2"/>
    <n v="3.6069005727767944E-2"/>
    <m/>
    <m/>
    <m/>
    <m/>
    <m/>
    <n v="5.5950000882148743E-2"/>
    <m/>
    <n v="7.1619719266891479E-2"/>
    <n v="7.3537811636924744E-2"/>
    <n v="6.1710335314273834E-2"/>
  </r>
  <r>
    <x v="131"/>
    <x v="15"/>
    <s v="PRT"/>
    <n v="182"/>
    <n v="10386.753000000001"/>
    <n v="14127.25924856187"/>
    <n v="100.63466196479195"/>
    <n v="95.624300000000005"/>
    <n v="27220443.550000001"/>
    <n v="0.27367212088862708"/>
    <n v="167.12078516674424"/>
    <n v="-2886072.8763600369"/>
    <n v="10249842.732000001"/>
    <n v="7467754.0180000002"/>
    <n v="9417040.5040000007"/>
    <n v="24372596.739999998"/>
    <n v="4.2617833333333301"/>
    <n v="5.1574999999999998"/>
    <n v="192.28380648719252"/>
    <n v="3.8283999999999998"/>
    <n v="218.16573779564095"/>
    <n v="0.57380200000000003"/>
    <n v="5684065.6639999999"/>
    <n v="6699106.0300000003"/>
    <n v="227.48439804833768"/>
    <n v="29547037"/>
    <n v="11500650"/>
    <n v="15226608"/>
    <n v="14320429"/>
    <n v="32357522"/>
    <n v="6.5430755615234375"/>
    <n v="129.14625549316406"/>
    <n v="55.025279998779297"/>
    <n v="0"/>
    <n v="0"/>
    <n v="1"/>
    <n v="1"/>
    <s v="PEG"/>
    <s v="DEU"/>
    <n v="0.22837499999999999"/>
    <n v="-0.19035845994949341"/>
    <n v="0.10937363654375076"/>
    <n v="6.2259770929813385E-2"/>
    <n v="4.2617835104465485E-2"/>
    <m/>
    <m/>
    <n v="7.2125189006328583E-2"/>
    <n v="3.724844753742218E-2"/>
    <n v="3.4742627292871475E-2"/>
    <m/>
    <m/>
    <m/>
    <m/>
    <m/>
    <n v="5.1575001329183578E-2"/>
    <m/>
    <n v="5.7096228003501892E-2"/>
    <n v="5.8097194880247116E-2"/>
    <n v="5.2438803017139435E-2"/>
  </r>
  <r>
    <x v="132"/>
    <x v="15"/>
    <s v="PRT"/>
    <n v="182"/>
    <n v="10433.867"/>
    <n v="14170.938491662249"/>
    <n v="100.66504025763425"/>
    <n v="96.4542"/>
    <n v="28579571.172599997"/>
    <n v="0.25842906961580692"/>
    <n v="173.30623146100078"/>
    <n v="-2143207.2462181244"/>
    <n v="10069809.896"/>
    <n v="7737448.8198240008"/>
    <n v="9262468.8819999993"/>
    <n v="24020149.384"/>
    <n v="3.3185916666666699"/>
    <n v="5.0066699999999997"/>
    <n v="193.48128972688633"/>
    <n v="4.4965999999999999"/>
    <n v="225.66773717243345"/>
    <n v="0.600437"/>
    <n v="6407204.2379999999"/>
    <n v="7508251.3820000002"/>
    <n v="191.17192714789741"/>
    <n v="32312486"/>
    <n v="12998852"/>
    <n v="16688924"/>
    <n v="15623562"/>
    <n v="33317176"/>
    <n v="6.6865615844726563"/>
    <n v="140.91004943847656"/>
    <n v="57.301170349121094"/>
    <n v="0"/>
    <n v="0"/>
    <n v="1"/>
    <n v="1"/>
    <s v="PEG"/>
    <s v="DEU"/>
    <n v="-0.958125"/>
    <n v="-0.20652548968791962"/>
    <n v="9.7716331481933594E-2"/>
    <n v="0.11879698932170868"/>
    <n v="3.3185917884111404E-2"/>
    <m/>
    <m/>
    <n v="6.1593733727931976E-2"/>
    <n v="3.6122601479291916E-2"/>
    <n v="3.4026764333248138E-2"/>
    <m/>
    <m/>
    <m/>
    <m/>
    <m/>
    <n v="5.0066698342561722E-2"/>
    <m/>
    <n v="6.0551661998033524E-2"/>
    <n v="5.6863017380237579E-2"/>
    <n v="7.5991451740264893E-2"/>
  </r>
  <r>
    <x v="133"/>
    <x v="15"/>
    <s v="PRT"/>
    <n v="182"/>
    <n v="10479.955"/>
    <n v="13980.069580418247"/>
    <n v="98.831815555913565"/>
    <n v="96.135800000000003"/>
    <n v="29283984.7278"/>
    <n v="0.23745076400040233"/>
    <n v="178.91643999875467"/>
    <n v="-1748003.5040520495"/>
    <n v="9870931.7520000003"/>
    <n v="8014201.9914220003"/>
    <n v="9845671.0199999996"/>
    <n v="24827690.879999999"/>
    <n v="2.3334666666666699"/>
    <n v="4.1783299999999999"/>
    <n v="195.57172382978649"/>
    <n v="6.1315999999999997"/>
    <n v="233.20701420657809"/>
    <n v="0.63897300000000001"/>
    <n v="6317989.7479999997"/>
    <n v="7319798.3020000001"/>
    <n v="158.73475851148061"/>
    <n v="33418544"/>
    <n v="13305589"/>
    <n v="16950552"/>
    <n v="16467992"/>
    <n v="35050556"/>
    <n v="6.8055105209350586"/>
    <n v="138.57539367675781"/>
    <n v="60.719047546386719"/>
    <n v="0"/>
    <n v="0"/>
    <n v="1"/>
    <n v="1"/>
    <s v="PEG"/>
    <s v="DEU"/>
    <n v="-0.83999997000000004"/>
    <n v="0.17396891117095947"/>
    <n v="0.16217450797557831"/>
    <n v="4.9372449517250061E-2"/>
    <n v="2.3334667086601257E-2"/>
    <m/>
    <m/>
    <n v="0.12717235088348389"/>
    <n v="3.5002153366804123E-2"/>
    <n v="3.1053062528371811E-2"/>
    <m/>
    <m/>
    <m/>
    <m/>
    <m/>
    <n v="4.1783299297094345E-2"/>
    <m/>
    <n v="0.13881330192089081"/>
    <n v="0.16384041309356689"/>
    <n v="3.6353558301925659E-2"/>
  </r>
  <r>
    <x v="134"/>
    <x v="15"/>
    <s v="PRT"/>
    <n v="182"/>
    <n v="10524.145"/>
    <n v="14138.59741641843"/>
    <n v="99.423340070004457"/>
    <n v="98.050600000000003"/>
    <n v="30523063.728799999"/>
    <n v="0.23393992056262453"/>
    <n v="183.40679404476199"/>
    <n v="-2224611.0368255437"/>
    <n v="10847078.609999999"/>
    <n v="8444831.1124799997"/>
    <n v="9992022.8800000008"/>
    <n v="26092531.818"/>
    <n v="2.1063333333333301"/>
    <n v="4.1433299999999997"/>
    <n v="196.82082272535325"/>
    <n v="6.3166000000000002"/>
    <n v="239.05153874206229"/>
    <n v="0.67099500000000012"/>
    <n v="6269673.5860000001"/>
    <n v="8365712.8959999997"/>
    <n v="147.18596285147933"/>
    <n v="34743731"/>
    <n v="14201142"/>
    <n v="18125778"/>
    <n v="16617953"/>
    <n v="34980892"/>
    <n v="6.5748834609985352"/>
    <n v="137.11209106445313"/>
    <n v="57.947097778320313"/>
    <n v="0"/>
    <n v="0"/>
    <n v="1"/>
    <n v="1"/>
    <s v="PEG"/>
    <s v="DEU"/>
    <n v="-0.23596126000000001"/>
    <n v="0.1799686998128891"/>
    <n v="0.22451797127723694"/>
    <n v="0.10716212540864944"/>
    <n v="2.1063333377242088E-2"/>
    <m/>
    <m/>
    <n v="0.19248685240745544"/>
    <n v="3.2031115144491196E-2"/>
    <n v="2.6860769838094711E-2"/>
    <m/>
    <m/>
    <m/>
    <m/>
    <m/>
    <n v="4.1433300822973251E-2"/>
    <m/>
    <n v="0.18659208714962006"/>
    <n v="0.2179783433675766"/>
    <n v="6.4112730324268341E-2"/>
  </r>
  <r>
    <x v="135"/>
    <x v="15"/>
    <s v="PRT"/>
    <n v="182"/>
    <n v="10566.212"/>
    <n v="14191.465057007197"/>
    <n v="100"/>
    <n v="99.651600000000002"/>
    <n v="31786962.401400004"/>
    <n v="0.23270440251572327"/>
    <n v="187.31316147104991"/>
    <n v="-3218199.2542785276"/>
    <n v="11398805.073999999"/>
    <n v="8609234.3717599995"/>
    <n v="11265284.062000001"/>
    <n v="27711624.449999999"/>
    <n v="2.18468333333333"/>
    <n v="3.4375"/>
    <n v="201.29073860990243"/>
    <n v="7.5816999999999997"/>
    <n v="246.78097939422398"/>
    <n v="0.72249099999999999"/>
    <n v="6567990.8020000001"/>
    <n v="8516475.3599999994"/>
    <n v="169.94320589980504"/>
    <n v="37388088"/>
    <n v="15885592"/>
    <n v="20008304"/>
    <n v="17379784"/>
    <n v="36326400"/>
    <n v="6.4383082389831543"/>
    <n v="133.0977783203125"/>
    <n v="55.457672119140625"/>
    <n v="0"/>
    <n v="0"/>
    <n v="1"/>
    <n v="1"/>
    <s v="PEG"/>
    <s v="DEU"/>
    <n v="3.6461250000000001E-2"/>
    <n v="0.17187163233757019"/>
    <n v="0.16780133545398712"/>
    <n v="6.4932689070701599E-2"/>
    <n v="2.18468327075243E-2"/>
    <m/>
    <m/>
    <n v="0.14016875624656677"/>
    <n v="2.7632582932710648E-2"/>
    <n v="2.4235520511865616E-2"/>
    <n v="0.13916920125484467"/>
    <n v="2.8707269579172134E-2"/>
    <m/>
    <m/>
    <m/>
    <n v="3.437500074505806E-2"/>
    <n v="3.2702438533306122E-2"/>
    <n v="0.14152464270591736"/>
    <n v="0.16843719780445099"/>
    <n v="4.3389759957790375E-2"/>
  </r>
  <r>
    <x v="136"/>
    <x v="15"/>
    <s v="PRT"/>
    <n v="182"/>
    <n v="10605.87"/>
    <n v="14343.162795697099"/>
    <n v="101.44193641280488"/>
    <n v="100"/>
    <n v="33332237.561000001"/>
    <n v="0.22289156626506024"/>
    <n v="193.01742028838407"/>
    <n v="-3250985.8424919457"/>
    <n v="12717375.187999999"/>
    <n v="10118800.278966"/>
    <n v="11638581.546"/>
    <n v="28717242.162"/>
    <n v="3.0792250000000001"/>
    <n v="3.915"/>
    <n v="205.53354560275031"/>
    <n v="7.6474000000000002"/>
    <n v="249.96543608475727"/>
    <n v="0.73679400000000006"/>
    <n v="7166429.5719999997"/>
    <n v="8633757.3300000001"/>
    <n v="152.22627182991647"/>
    <n v="41466292"/>
    <n v="18362346"/>
    <n v="23050818"/>
    <n v="18415474"/>
    <n v="38683376"/>
    <n v="6.5072407722473145"/>
    <n v="137.62162780761719"/>
    <n v="56.652633666992188"/>
    <n v="0"/>
    <n v="0"/>
    <n v="1"/>
    <n v="1"/>
    <s v="PEG"/>
    <s v="DEU"/>
    <n v="0.65260123999999997"/>
    <n v="0.33271774649620056"/>
    <n v="0.11012901365756989"/>
    <n v="-4.6359319239854813E-3"/>
    <n v="3.0792249366641045E-2"/>
    <m/>
    <m/>
    <n v="8.5154823958873749E-2"/>
    <n v="2.4974189698696136E-2"/>
    <n v="2.3014402016997337E-2"/>
    <n v="0.29249635338783264"/>
    <n v="3.1119171530008316E-2"/>
    <m/>
    <m/>
    <m/>
    <n v="3.9149999618530273E-2"/>
    <n v="4.0221415460109711E-2"/>
    <n v="0.12425557523965836"/>
    <n v="0.15425795316696167"/>
    <n v="1.3078158721327782E-2"/>
  </r>
  <r>
    <x v="137"/>
    <x v="15"/>
    <s v="PRT"/>
    <n v="182"/>
    <n v="10642.835999999999"/>
    <n v="14631.417929800693"/>
    <n v="103.78073311884613"/>
    <n v="101.1879"/>
    <n v="35181262.998800002"/>
    <n v="0.22285714285714286"/>
    <n v="197.69368767774773"/>
    <n v="-3163979.3706630394"/>
    <n v="13633419.547220001"/>
    <n v="10974508.176912"/>
    <n v="11323223.359999999"/>
    <n v="30987500.329999998"/>
    <n v="4.2776083333333297"/>
    <n v="4.4241700000000002"/>
    <n v="206.46778899260849"/>
    <n v="7.9637000000000002"/>
    <n v="260.15000951836043"/>
    <n v="0.72727999999999993"/>
    <n v="7849271.2640000004"/>
    <n v="9192901.6280000005"/>
    <n v="136.18775898376461"/>
    <n v="45887924"/>
    <n v="20165482"/>
    <n v="25516948"/>
    <n v="20370976"/>
    <n v="43694980"/>
    <n v="6.2161002159118652"/>
    <n v="141.38119506835938"/>
    <n v="57.41265869140625"/>
    <n v="0"/>
    <n v="0"/>
    <n v="1"/>
    <n v="1"/>
    <s v="PEG"/>
    <s v="DEU"/>
    <n v="0.89542246000000003"/>
    <n v="0.1831146776676178"/>
    <n v="4.7418065369129181E-2"/>
    <n v="1.5394825488328934E-2"/>
    <n v="4.2776081711053848E-2"/>
    <m/>
    <m/>
    <n v="2.378576435148716E-2"/>
    <n v="2.3632299154996872E-2"/>
    <n v="2.3083247244358063E-2"/>
    <n v="0.15014411509037018"/>
    <n v="2.8666462749242783E-2"/>
    <m/>
    <m/>
    <m/>
    <n v="4.4241700321435928E-2"/>
    <n v="3.297056257724762E-2"/>
    <n v="6.7042000591754913E-2"/>
    <n v="7.7179960906505585E-2"/>
    <n v="2.9085453599691391E-2"/>
  </r>
  <r>
    <x v="138"/>
    <x v="15"/>
    <s v="PRT"/>
    <n v="182"/>
    <n v="10676.91"/>
    <n v="14583.489043178224"/>
    <n v="103.96203862931281"/>
    <n v="102.6532"/>
    <n v="35906887.549599998"/>
    <n v="0.22905027932960895"/>
    <n v="202.9364439603973"/>
    <n v="-4498936.5630994262"/>
    <n v="14655273.895436"/>
    <n v="11224879.320683999"/>
    <n v="10898402.002"/>
    <n v="33525401.967999998"/>
    <n v="4.6342333333333299"/>
    <n v="4.5225"/>
    <n v="193.43999720218801"/>
    <n v="7.5517000000000003"/>
    <n v="266.53390059552345"/>
    <n v="0.75642500000000001"/>
    <n v="8127339.7980000004"/>
    <n v="9247633.2139999997"/>
    <n v="144.05547172522807"/>
    <n v="49796320"/>
    <n v="20943352"/>
    <n v="26578700"/>
    <n v="23217620"/>
    <n v="48021968"/>
    <n v="5.129000186920166"/>
    <n v="137.39796447753906"/>
    <n v="56.933353424072266"/>
    <n v="1"/>
    <n v="1"/>
    <n v="1"/>
    <n v="1"/>
    <s v="PEG"/>
    <s v="DEU"/>
    <n v="-3.5735000000000003E-2"/>
    <n v="-0.49717742204666138"/>
    <n v="5.2624989300966263E-2"/>
    <n v="9.9225521087646484E-2"/>
    <n v="4.6342331916093826E-2"/>
    <m/>
    <m/>
    <n v="2.884218655526638E-2"/>
    <n v="2.3782802745699883E-2"/>
    <n v="2.3116083815693855E-2"/>
    <n v="-0.51281124353408813"/>
    <n v="3.2089836895465851E-2"/>
    <m/>
    <m/>
    <m/>
    <n v="4.5224998146295547E-2"/>
    <n v="1.5633808448910713E-2"/>
    <n v="8.6806835606694221E-3"/>
    <n v="-1.1020384728908539E-2"/>
    <n v="7.2783924639225006E-2"/>
  </r>
  <r>
    <x v="139"/>
    <x v="15"/>
    <s v="PRT"/>
    <n v="182"/>
    <n v="10708"/>
    <n v="14118.34417888815"/>
    <n v="100.6202932851336"/>
    <n v="101.58329999999999"/>
    <n v="35167830.704800002"/>
    <n v="0.21142857142857144"/>
    <n v="201.10355711648393"/>
    <n v="-3496199.6672048406"/>
    <n v="12027031.660041999"/>
    <n v="9598619.2567020003"/>
    <n v="10922058.878"/>
    <n v="31654904.908"/>
    <n v="1.2283583333333301"/>
    <n v="4.2108299999999996"/>
    <n v="193.85716034199777"/>
    <n v="9.4319000000000006"/>
    <n v="273.51042312467911"/>
    <n v="0.87799099999999997"/>
    <n v="6894575.9799999995"/>
    <n v="9778108.5859999992"/>
    <n v="139.16562543384691"/>
    <n v="51278082"/>
    <n v="22019940"/>
    <n v="27659900"/>
    <n v="23618182"/>
    <n v="49838092"/>
    <n v="6.0364999771118164"/>
    <n v="133.34001159667969"/>
    <n v="57.11309814453125"/>
    <n v="0"/>
    <n v="0"/>
    <n v="1"/>
    <n v="1"/>
    <s v="PEG"/>
    <s v="DEU"/>
    <n v="-2.7934348999999998"/>
    <n v="0.39963060617446899"/>
    <n v="-5.4727409034967422E-2"/>
    <n v="5.2625346928834915E-2"/>
    <n v="1.2283583171665668E-2"/>
    <m/>
    <m/>
    <n v="-7.8465797007083893E-2"/>
    <n v="2.373838797211647E-2"/>
    <n v="2.5759639218449593E-2"/>
    <n v="0.34854492545127869"/>
    <n v="3.7882067263126373E-2"/>
    <m/>
    <m/>
    <m/>
    <n v="4.2108301073312759E-2"/>
    <n v="5.1085669547319412E-2"/>
    <n v="2.0033234730362892E-2"/>
    <n v="1.581433042883873E-2"/>
    <n v="3.2454464584589005E-2"/>
  </r>
  <r>
    <x v="140"/>
    <x v="15"/>
    <s v="PRT"/>
    <n v="182"/>
    <n v="10713.066237698715"/>
    <n v="14279.047520578404"/>
    <n v="102.32171043483542"/>
    <n v="103.97107374264471"/>
    <n v="36008732.405599996"/>
    <n v="0.20555555555555555"/>
    <n v="203.90100613004623"/>
    <n v="-3661724.0634490452"/>
    <n v="13580326.90157"/>
    <n v="10827575.721039999"/>
    <n v="10728192.784"/>
    <n v="31852580.16"/>
    <n v="0.810958333333333"/>
    <n v="5.3958300000000001"/>
    <n v="195.34924406661005"/>
    <n v="10.7699"/>
    <n v="277.37589927739674"/>
    <n v="1.0021450000000001"/>
    <n v="7181265.2400000002"/>
    <n v="10137372.33"/>
    <n v="150.03891632989072"/>
    <n v="51290514"/>
    <n v="22775558"/>
    <n v="28310064"/>
    <n v="22980450"/>
    <n v="51943052"/>
    <n v="6.2094001770019531"/>
    <n v="123.86885833740234"/>
    <n v="56.835823059082031"/>
    <n v="0"/>
    <n v="0"/>
    <n v="1"/>
    <n v="1"/>
    <s v="PEG"/>
    <s v="DEU"/>
    <n v="-0.2121875"/>
    <n v="-6.211366131901741E-2"/>
    <n v="4.543318971991539E-2"/>
    <n v="-0.12443201988935471"/>
    <n v="8.1095835193991661E-3"/>
    <m/>
    <m/>
    <n v="1.9134996458888054E-2"/>
    <n v="2.6298193261027336E-2"/>
    <n v="2.5804426521062851E-2"/>
    <n v="-0.10091836750507355"/>
    <n v="4.3160378932952881E-2"/>
    <m/>
    <m/>
    <m/>
    <n v="5.395830050110817E-2"/>
    <n v="3.8804702460765839E-2"/>
    <n v="5.2027301862835884E-3"/>
    <n v="3.0205355957150459E-2"/>
    <n v="-5.8161217719316483E-2"/>
  </r>
  <r>
    <x v="141"/>
    <x v="15"/>
    <s v="PRT"/>
    <n v="182"/>
    <n v="10697.867524602574"/>
    <n v="14038.770273377344"/>
    <n v="100.73422148267341"/>
    <n v="96.840128131336385"/>
    <n v="35304118.3684"/>
    <n v="0.18181818181818182"/>
    <n v="211.14943930514033"/>
    <n v="-2280463.9311265261"/>
    <n v="13643162.170491999"/>
    <n v="12163983.119544001"/>
    <n v="10042143.380000001"/>
    <n v="31243515.844000001"/>
    <n v="1.3906000000000001"/>
    <n v="10.2408"/>
    <n v="185.76897470403313"/>
    <n v="12.677199999999999"/>
    <n v="275.29447253959125"/>
    <n v="1.144031"/>
    <n v="8312986.1299999999"/>
    <n v="9768685.932"/>
    <n v="154.94396784913829"/>
    <n v="50804746"/>
    <n v="22659478"/>
    <n v="27988290"/>
    <n v="22816456"/>
    <n v="53310720"/>
    <n v="5.0113000869750977"/>
    <n v="116.06709289550781"/>
    <n v="57.236255645751953"/>
    <n v="0"/>
    <n v="0"/>
    <n v="1"/>
    <n v="1"/>
    <s v="PEG"/>
    <s v="DEU"/>
    <n v="0.37260475999999998"/>
    <n v="-0.20372962951660156"/>
    <n v="-0.10757111012935638"/>
    <n v="-0.3133552074432373"/>
    <n v="1.3906000182032585E-2"/>
    <m/>
    <m/>
    <n v="-0.13361731171607971"/>
    <n v="2.6046197861433029E-2"/>
    <n v="3.006315603852272E-2"/>
    <n v="-0.23304629325866699"/>
    <n v="3.8224831223487854E-2"/>
    <m/>
    <m/>
    <m/>
    <n v="0.10240799933671951"/>
    <n v="2.9316676780581474E-2"/>
    <n v="-0.12806969881057739"/>
    <n v="-0.11830047518014908"/>
    <n v="-0.14972460269927979"/>
  </r>
  <r>
    <x v="142"/>
    <x v="15"/>
    <s v="PRT"/>
    <n v="182"/>
    <n v="10654.29788039364"/>
    <n v="13524.00842097281"/>
    <n v="97.03976228558075"/>
    <n v="92.06216401798352"/>
    <n v="33740238.479199998"/>
    <n v="0.16071428571428573"/>
    <n v="217.0111776603764"/>
    <n v="-541387.89146998723"/>
    <n v="12913339.727094"/>
    <n v="12746389.94545"/>
    <n v="9592061.2899999991"/>
    <n v="28487489.789999999"/>
    <n v="0.57318333333333304"/>
    <n v="10.547499999999999"/>
    <n v="172.63135933064856"/>
    <n v="15.5268"/>
    <n v="268.24984274985894"/>
    <n v="1.290351"/>
    <n v="7957331.0619999999"/>
    <n v="9774499.9100000001"/>
    <n v="151.94937092617857"/>
    <n v="47991382"/>
    <n v="21987462"/>
    <n v="26868398"/>
    <n v="21122984"/>
    <n v="52263252"/>
    <n v="6.5482001304626465"/>
    <n v="119.47568511962891"/>
    <n v="59.545280456542969"/>
    <n v="0"/>
    <n v="0"/>
    <n v="1"/>
    <n v="1"/>
    <s v="PEG"/>
    <s v="DEU"/>
    <n v="-0.48489609"/>
    <n v="7.6929464936256409E-2"/>
    <n v="-1.0369526222348213E-2"/>
    <n v="0.81129699945449829"/>
    <n v="5.7318331673741341E-3"/>
    <m/>
    <m/>
    <n v="-4.1035264730453491E-2"/>
    <n v="3.0665738508105278E-2"/>
    <n v="3.1977962702512741E-2"/>
    <n v="2.8249936178326607E-2"/>
    <n v="4.7342117875814438E-2"/>
    <m/>
    <m/>
    <m/>
    <n v="0.10547500103712082"/>
    <n v="4.8679530620574951E-2"/>
    <n v="0.14891518652439117"/>
    <n v="9.9252769723534584E-4"/>
    <n v="0.40851441025733948"/>
  </r>
  <r>
    <x v="143"/>
    <x v="15"/>
    <s v="PRT"/>
    <n v="182"/>
    <n v="10595.529523088568"/>
    <n v="13472.899062170522"/>
    <n v="96.673535897398196"/>
    <n v="91.603575468996496"/>
    <n v="34180637.288599998"/>
    <n v="0.14705882352941177"/>
    <n v="217.96480375100435"/>
    <n v="540138.44345121877"/>
    <n v="13162253.366726002"/>
    <n v="13537753.345977999"/>
    <n v="10119328.949999999"/>
    <n v="28859183.418000001"/>
    <n v="0.22066666666666701"/>
    <n v="6.2941700000000003"/>
    <n v="169.37879874392524"/>
    <n v="16.183399999999999"/>
    <n v="275.52218682439087"/>
    <n v="1.314298"/>
    <n v="8243017.9119999995"/>
    <n v="9799760.6419999991"/>
    <n v="145.37161917192373"/>
    <n v="45594418"/>
    <n v="21205984"/>
    <n v="25684752"/>
    <n v="19909666"/>
    <n v="52257364"/>
    <n v="6.3421998023986816"/>
    <n v="111.39333343505859"/>
    <n v="55.847278594970703"/>
    <n v="0"/>
    <n v="0"/>
    <n v="1"/>
    <n v="1"/>
    <s v="PEG"/>
    <s v="DEU"/>
    <n v="-0.16583334"/>
    <n v="0.15601195394992828"/>
    <n v="1.3479661196470261E-2"/>
    <n v="0.12234269082546234"/>
    <n v="2.2066666278988123E-3"/>
    <m/>
    <m/>
    <n v="-1.8896747380495071E-2"/>
    <n v="3.2376408576965332E-2"/>
    <n v="3.2999999821186066E-2"/>
    <n v="0.11812454462051392"/>
    <n v="3.3884789794683456E-2"/>
    <m/>
    <m/>
    <m/>
    <n v="6.2941700220108032E-2"/>
    <n v="3.7887416779994965E-2"/>
    <n v="4.5508366078138351E-2"/>
    <n v="3.5466745495796204E-2"/>
    <n v="6.227467954158783E-2"/>
  </r>
  <r>
    <x v="144"/>
    <x v="15"/>
    <s v="PRT"/>
    <n v="182"/>
    <n v="10538.787660862981"/>
    <n v="13653.006812250058"/>
    <n v="97.966177063819899"/>
    <n v="94.29145787843386"/>
    <n v="34694151.883400001"/>
    <n v="0.15028901734104047"/>
    <n v="217.61703643813775"/>
    <n v="55859.561671504795"/>
    <n v="13900676.086959999"/>
    <n v="13952588.294594001"/>
    <n v="11024104.216"/>
    <n v="28959424.418000001"/>
    <n v="0.209933333333333"/>
    <n v="3.75416666666667"/>
    <n v="176.4741512154753"/>
    <n v="13.8941"/>
    <n v="271.39475810358675"/>
    <n v="1.329407"/>
    <n v="8269882.5"/>
    <n v="9714756.2740000002"/>
    <n v="165.12807841199239"/>
    <n v="42134900.975999996"/>
    <n v="20381802.048"/>
    <n v="24796616.169999998"/>
    <n v="17338284.806000002"/>
    <n v="47273392"/>
    <n v="7.0763001441955566"/>
    <n v="104.90010833740234"/>
    <n v="51.391849517822266"/>
    <n v="0"/>
    <n v="0"/>
    <n v="1"/>
    <n v="1"/>
    <s v="PEG"/>
    <s v="DEU"/>
    <n v="7.4999999999999997E-3"/>
    <n v="-0.21121133863925934"/>
    <n v="7.7026069164276123E-2"/>
    <n v="0.34335547685623169"/>
    <n v="2.099333330988884E-3"/>
    <m/>
    <m/>
    <n v="4.2500432580709457E-2"/>
    <n v="3.4525640308856964E-2"/>
    <n v="3.3118106424808502E-2"/>
    <n v="-0.23124395310878754"/>
    <n v="2.6058489456772804E-2"/>
    <m/>
    <m/>
    <m/>
    <n v="3.7541665136814117E-2"/>
    <n v="2.0032621920108795E-2"/>
    <n v="9.2152252793312073E-2"/>
    <n v="4.1665218770503998E-2"/>
    <n v="0.17272740602493286"/>
  </r>
  <r>
    <x v="145"/>
    <x v="15"/>
    <s v="PRT"/>
    <n v="182"/>
    <n v="10495.218016654049"/>
    <n v="13955.367646941673"/>
    <n v="100.13562128570018"/>
    <n v="96.612498869747299"/>
    <n v="36029261.762400001"/>
    <n v="0.1551722208611335"/>
    <n v="218.72158041925496"/>
    <n v="86057.946896848982"/>
    <n v="14366945.494603999"/>
    <n v="14633322.920774"/>
    <n v="13312004.800000001"/>
    <n v="30155099.066"/>
    <n v="-0.02"/>
    <n v="2.4233333333333298"/>
    <n v="181.93211465512917"/>
    <n v="12.4444"/>
    <n v="272.97142760849988"/>
    <n v="1.3117920000000001"/>
    <n v="8598071.534"/>
    <n v="9721973.6260000002"/>
    <n v="184.14806650133187"/>
    <n v="40248565.838"/>
    <n v="19588294.291999999"/>
    <n v="23765938.208000001"/>
    <n v="16482627.630000001"/>
    <n v="46951520"/>
    <n v="7.7991000000000001"/>
    <n v="99.284934997558594"/>
    <n v="44.350977836201096"/>
    <n v="0"/>
    <n v="0"/>
    <n v="1"/>
    <n v="1"/>
    <s v="PEG"/>
    <s v="DEU"/>
    <n v="-0.20416666999999999"/>
    <n v="0.18604880571365356"/>
    <n v="6.3955977559089661E-2"/>
    <n v="5.3307197988033295E-2"/>
    <n v="-1.9999999494757503E-4"/>
    <m/>
    <m/>
    <n v="3.0506692826747894E-2"/>
    <n v="3.3449288457632065E-2"/>
    <n v="3.2459069043397903E-2"/>
    <n v="0.14294628798961639"/>
    <n v="3.7711765617132187E-2"/>
    <m/>
    <m/>
    <m/>
    <n v="2.4233333766460419E-2"/>
    <n v="4.3102521449327469E-2"/>
    <n v="5.9673372656106949E-2"/>
    <n v="8.0026768147945404E-2"/>
    <n v="2.6553599163889885E-2"/>
  </r>
  <r>
    <x v="146"/>
    <x v="15"/>
    <s v="PRT"/>
    <n v="182"/>
    <n v="10462.794095382285"/>
    <n v="14282.143266913396"/>
    <n v="102.48062053690117"/>
    <n v="99.398499496849468"/>
    <n v="37387848.0836"/>
    <n v="0.15493264669564175"/>
    <n v="220.1126496707214"/>
    <n v="458517.68911024329"/>
    <n v="14604967.749103999"/>
    <n v="15033962.540898001"/>
    <n v="15433304.842"/>
    <n v="33097372.897999998"/>
    <n v="-0.26368999999999998"/>
    <n v="3.1724999999999999"/>
    <n v="194.84929479564335"/>
    <n v="11.0662"/>
    <n v="274.08062809044088"/>
    <n v="1.3150569999999999"/>
    <n v="8867118.3780000005"/>
    <n v="10096554.194800001"/>
    <n v="190.1925813490181"/>
    <n v="38699267.942000002"/>
    <n v="18960986.114"/>
    <n v="23197371.256000001"/>
    <n v="15501896.686000001"/>
    <n v="46533176"/>
    <n v="7.1276000000000002"/>
    <n v="93.630546569824219"/>
    <n v="41.137602594353247"/>
    <n v="0"/>
    <n v="0"/>
    <n v="1"/>
    <n v="1"/>
    <s v="PEG"/>
    <s v="DEU"/>
    <n v="-0.21250000999999999"/>
    <n v="-1.6875230357982218E-5"/>
    <n v="0.10416272282600403"/>
    <n v="-3.5367265343666077E-2"/>
    <n v="-2.637E-3"/>
    <m/>
    <m/>
    <n v="7.1149945259094238E-2"/>
    <n v="3.3012773841619492E-2"/>
    <n v="3.0819935724139214E-2"/>
    <n v="-3.3570991945452988E-4"/>
    <n v="3.1894177664071321E-4"/>
    <m/>
    <m/>
    <m/>
    <n v="3.1717000000000002E-2"/>
    <n v="3.1883470364846289E-4"/>
    <n v="4.1070263832807541E-2"/>
    <n v="8.7509021162986755E-2"/>
    <n v="-1.900213211774826E-2"/>
  </r>
  <r>
    <x v="147"/>
    <x v="15"/>
    <s v="PRT"/>
    <n v="182"/>
    <n v="10436.449659348977"/>
    <n v="14819.093863819422"/>
    <n v="106.33296378032576"/>
    <n v="101.73455892084542"/>
    <n v="39283886.550400004"/>
    <n v="0.16783974622552678"/>
    <n v="223.53782962008694"/>
    <n v="508112.06041271013"/>
    <n v="16387224.661623999"/>
    <n v="16783753.197856002"/>
    <n v="17863948.609999999"/>
    <n v="35966470.799999997"/>
    <n v="-0.32905000000000001"/>
    <n v="3.0525000000000002"/>
    <n v="212.86057414650116"/>
    <n v="8.8670000000000009"/>
    <n v="279.63488818951703"/>
    <n v="1.2614339999999999"/>
    <n v="9145387.3939999994"/>
    <n v="10104814.053199999"/>
    <n v="167.16584674393405"/>
    <n v="37654529.240000002"/>
    <n v="18688130.112"/>
    <n v="22993681.544"/>
    <n v="14660847.696"/>
    <n v="46894908"/>
    <n v="9.4987999999999992"/>
    <n v="90.122726440429688"/>
    <n v="37.89855230871926"/>
    <n v="0"/>
    <n v="0"/>
    <n v="1"/>
    <n v="1"/>
    <s v="PEG"/>
    <s v="DEU"/>
    <n v="-3.5000000000000003E-2"/>
    <n v="1.7832271987572312E-3"/>
    <n v="0.12355079501867294"/>
    <n v="0.122087262570858"/>
    <n v="-3.2910000000000001E-3"/>
    <m/>
    <m/>
    <n v="9.242403507232666E-2"/>
    <n v="3.1126758083701134E-2"/>
    <n v="2.8493292629718781E-2"/>
    <n v="1.3630116591230035E-3"/>
    <n v="4.1964353295043111E-4"/>
    <m/>
    <m/>
    <m/>
    <n v="3.0525000000000004E-2"/>
    <n v="4.202155105303973E-4"/>
    <n v="8.4549084305763245E-2"/>
    <n v="0.10277340561151505"/>
    <n v="5.939812958240509E-2"/>
  </r>
  <r>
    <x v="148"/>
    <x v="15"/>
    <s v="PRT"/>
    <n v="182"/>
    <n v="10420.237698713096"/>
    <n v="15265.784553742387"/>
    <n v="109.53797144312301"/>
    <n v="104.56245067544326"/>
    <n v="41135718.736199997"/>
    <n v="0.17522525280757101"/>
    <n v="226.14717807448864"/>
    <n v="232055.93756801408"/>
    <n v="17681385.290195998"/>
    <n v="17871710.872075997"/>
    <n v="20327511.522399999"/>
    <n v="39033544.677000001"/>
    <n v="-0.32209169999999998"/>
    <n v="1.839167"/>
    <n v="234.7214633470787"/>
    <n v="6.9934000000000003"/>
    <n v="288.68427233502166"/>
    <n v="1.2148140000000001"/>
    <n v="9604511.2221999988"/>
    <n v="10339518.330600001"/>
    <n v="175.09344978165936"/>
    <n v="37070685.559599996"/>
    <n v="18647893.374600001"/>
    <n v="23119163.2278"/>
    <n v="13951522.331799999"/>
    <n v="47113472"/>
    <n v="9.1062999999999974"/>
    <n v="86.166105134613957"/>
    <n v="36.035238132763745"/>
    <n v="0"/>
    <n v="0"/>
    <n v="1"/>
    <n v="1"/>
    <s v="PEG"/>
    <s v="DEU"/>
    <n v="-6.6666700000000004E-3"/>
    <n v="-6.5279251430183649E-4"/>
    <n v="0.13173191249370575"/>
    <n v="1.7489273101091385E-2"/>
    <n v="-3.2209999999999999E-3"/>
    <m/>
    <m/>
    <n v="0.10270047187805176"/>
    <n v="2.9031438753008842E-2"/>
    <n v="2.6327583938837051E-2"/>
    <n v="-9.8782381974160671E-4"/>
    <n v="3.3536256523802876E-4"/>
    <m/>
    <m/>
    <m/>
    <n v="1.8391999999999999E-2"/>
    <n v="3.3503127633593976E-4"/>
    <n v="6.9399341940879822E-2"/>
    <n v="0.1135280653834343"/>
    <n v="7.1341367438435555E-3"/>
  </r>
  <r>
    <x v="149"/>
    <x v="15"/>
    <s v="PRT"/>
    <n v="182"/>
    <n v="10422.26419379258"/>
    <n v="15671.519676503131"/>
    <n v="112.23768508791684"/>
    <n v="107.26297231019336"/>
    <n v="42978248.5572"/>
    <n v="0.18106229179554933"/>
    <n v="226.82521497378832"/>
    <n v="180737.36380269623"/>
    <n v="18504843.453140002"/>
    <n v="18699159.428748"/>
    <n v="23119163.2278"/>
    <n v="41965613.975199997"/>
    <n v="-0.35633330000000002"/>
    <n v="0.75749999999999995"/>
    <n v="257.33272631884307"/>
    <n v="6.46"/>
    <n v="299.08400702714295"/>
    <n v="1.1660779999999999"/>
    <n v="10011750.308800001"/>
    <n v="10801569.196"/>
    <n v="178.46003204557587"/>
    <n v="37258677.531000003"/>
    <n v="18607676.685399998"/>
    <n v="23823135.722600002"/>
    <n v="13435541.8084"/>
    <n v="47583480"/>
    <n v="9.3108000000000004"/>
    <n v="85.986774622989458"/>
    <n v="34.968001465600658"/>
    <n v="0"/>
    <n v="0"/>
    <n v="1"/>
    <n v="1"/>
    <s v="PEG"/>
    <s v="DEU"/>
    <n v="-3.0833329999999999E-2"/>
    <n v="2.1239686757326126E-3"/>
    <n v="0.12674820423126221"/>
    <n v="5.8402262628078461E-2"/>
    <n v="-3.5630000000000002E-3"/>
    <m/>
    <m/>
    <n v="9.9587321281433105E-2"/>
    <n v="2.7160877361893654E-2"/>
    <n v="2.4700973182916641E-2"/>
    <n v="1.6368621727451682E-3"/>
    <n v="4.8631057143211365E-4"/>
    <m/>
    <m/>
    <m/>
    <n v="7.5749999999999993E-3"/>
    <n v="4.8710659029893577E-4"/>
    <n v="7.6318457722663879E-2"/>
    <n v="0.10865464061498642"/>
    <n v="2.7419630438089371E-2"/>
  </r>
  <r>
    <x v="150"/>
    <x v="15"/>
    <s v="PRT"/>
    <n v="182"/>
    <n v="10446.582134746404"/>
    <n v="14315.341283515143"/>
    <n v="103.54388633777035"/>
    <n v="100.82308659303258"/>
    <n v="40113962.223200001"/>
    <n v="0.1908319932575922"/>
    <n v="226.54962578246005"/>
    <n v="-396345.71676065278"/>
    <n v="15702389.176134001"/>
    <n v="14855088.290376"/>
    <n v="27849415.728599999"/>
    <n v="46879387.698799998"/>
    <n v="-0.42514999999999997"/>
    <n v="0.4166667"/>
    <n v="279.01625445233219"/>
    <n v="6.79"/>
    <n v="306.53820604713184"/>
    <n v="1.3518610000000002"/>
    <n v="9372653.7892000005"/>
    <n v="11820218.238"/>
    <n v="163.37869774264522"/>
    <n v="39039418.799599998"/>
    <n v="19054009.761999998"/>
    <n v="24208482.174799997"/>
    <n v="14830936.624799998"/>
    <n v="47977132"/>
    <n v="8.6653000000000002"/>
    <n v="81.694789571889729"/>
    <n v="34.326502438136934"/>
    <n v="0"/>
    <n v="0"/>
    <n v="1"/>
    <n v="1"/>
    <s v="PEG"/>
    <s v="DEU"/>
    <n v="-6.8333340000000006E-2"/>
    <n v="1.2909887591376901E-3"/>
    <n v="0.11305293440818787"/>
    <n v="-1.9653358031064272E-3"/>
    <n v="-4.2520000000000006E-3"/>
    <m/>
    <m/>
    <n v="8.7713479995727539E-2"/>
    <n v="2.5339450687170029E-2"/>
    <n v="2.3296071216464043E-2"/>
    <n v="9.095861460082233E-4"/>
    <n v="3.8105598650872707E-4"/>
    <m/>
    <m/>
    <m/>
    <n v="4.1670000000000006E-3"/>
    <n v="3.8140258402563632E-4"/>
    <m/>
    <m/>
    <n v="-3.1086679082363844E-3"/>
  </r>
  <r>
    <x v="0"/>
    <x v="16"/>
    <s v="SWE"/>
    <n v="144"/>
    <n v="4164"/>
    <n v="1345.0631555755072"/>
    <n v="5.9201102864800168"/>
    <n v="7.84"/>
    <n v="936.3213955450816"/>
    <n v="9.4308199999999995E-2"/>
    <n v="2.6416337285902491"/>
    <n v="3.3"/>
    <n v="140"/>
    <n v="152"/>
    <m/>
    <m/>
    <n v="4.5"/>
    <n v="4.7774980000000005"/>
    <m/>
    <m/>
    <n v="0.13804031101694217"/>
    <n v="0.12668299642020614"/>
    <n v="53.177"/>
    <n v="57.258000000000003"/>
    <n v="3.2091120000000002"/>
    <m/>
    <m/>
    <m/>
    <m/>
    <m/>
    <n v="29.56037712097168"/>
    <m/>
    <m/>
    <n v="0"/>
    <n v="0"/>
    <n v="0"/>
    <n v="0"/>
    <s v="FLOAT"/>
    <s v="GBR"/>
    <m/>
    <m/>
    <m/>
    <m/>
    <n v="4.5000001788139343E-2"/>
    <m/>
    <m/>
    <m/>
    <m/>
    <m/>
    <m/>
    <m/>
    <m/>
    <m/>
    <m/>
    <n v="4.7774981707334518E-2"/>
    <m/>
    <m/>
    <m/>
    <m/>
  </r>
  <r>
    <x v="1"/>
    <x v="16"/>
    <s v="SWE"/>
    <n v="144"/>
    <n v="4186"/>
    <n v="1391.7585230145173"/>
    <n v="6.0948748379388515"/>
    <n v="8.35"/>
    <n v="996.13155691175825"/>
    <n v="8.6024199999999995E-2"/>
    <n v="2.7108036890645573"/>
    <n v="3.7"/>
    <n v="163"/>
    <n v="159"/>
    <n v="92.76192000000006"/>
    <n v="249.61963102768217"/>
    <n v="4.25"/>
    <n v="4.6646799999999997"/>
    <m/>
    <m/>
    <n v="0.14172138597739395"/>
    <n v="0.12349774399416769"/>
    <n v="60.064999999999998"/>
    <n v="57.88"/>
    <n v="3.2684712"/>
    <n v="258.471"/>
    <n v="125.38"/>
    <n v="125.38"/>
    <m/>
    <n v="278.2579345703125"/>
    <n v="25.360795974731445"/>
    <n v="158.51237487792969"/>
    <n v="43.24603271484375"/>
    <n v="0"/>
    <n v="0"/>
    <n v="0"/>
    <n v="0"/>
    <s v="FLOAT"/>
    <s v="GBR"/>
    <n v="0"/>
    <n v="0.5"/>
    <m/>
    <n v="7.5019523501396179E-2"/>
    <n v="4.5000001788139343E-2"/>
    <m/>
    <m/>
    <m/>
    <m/>
    <m/>
    <n v="0.38440114259719849"/>
    <n v="6.0700003057718277E-2"/>
    <m/>
    <m/>
    <m/>
    <n v="4.6646799892187119E-2"/>
    <n v="8.403315395116806E-2"/>
    <m/>
    <m/>
    <n v="6.0009762644767761E-2"/>
  </r>
  <r>
    <x v="2"/>
    <x v="16"/>
    <s v="SWE"/>
    <n v="144"/>
    <n v="4227"/>
    <n v="1416.5171244694977"/>
    <n v="6.2944279518894737"/>
    <n v="8.43"/>
    <n v="1133.3115104318329"/>
    <n v="0.12766350000000001"/>
    <n v="2.8194993412384703"/>
    <n v="2.6"/>
    <n v="207"/>
    <n v="200"/>
    <n v="109.73610000000006"/>
    <n v="318.09057444613586"/>
    <n v="4"/>
    <n v="4.6037790000000003"/>
    <m/>
    <m/>
    <n v="0.15920649203953993"/>
    <n v="0.10968034724418922"/>
    <n v="63.831000000000003"/>
    <n v="65.581000000000003"/>
    <n v="3.2718807000000001"/>
    <n v="300.54599999999999"/>
    <n v="138.392"/>
    <n v="138.392"/>
    <m/>
    <n v="339.02020263671875"/>
    <n v="21.255592346191406"/>
    <n v="135.61479187011719"/>
    <n v="41.448383331298828"/>
    <n v="0"/>
    <n v="0"/>
    <n v="0"/>
    <n v="0"/>
    <s v="FLOAT"/>
    <s v="GBR"/>
    <n v="0"/>
    <n v="0.190476194024086"/>
    <m/>
    <n v="6.2040749937295914E-2"/>
    <n v="4.5000001788139343E-2"/>
    <m/>
    <m/>
    <m/>
    <m/>
    <m/>
    <n v="0.12877264618873596"/>
    <n v="5.1100000739097595E-2"/>
    <m/>
    <m/>
    <m/>
    <n v="4.6037789434194565E-2"/>
    <n v="5.7680282741785049E-2"/>
    <m/>
    <m/>
    <n v="5.3520374000072479E-2"/>
  </r>
  <r>
    <x v="3"/>
    <x v="16"/>
    <s v="SWE"/>
    <n v="144"/>
    <n v="4274"/>
    <n v="1432.9356743476337"/>
    <n v="6.4669107109850472"/>
    <n v="8.68"/>
    <n v="1309.975551914996"/>
    <n v="0.1681725"/>
    <n v="3.0434782608695641"/>
    <n v="-24.1"/>
    <n v="261"/>
    <n v="219"/>
    <n v="118.99680000000008"/>
    <n v="357.8381218072177"/>
    <n v="4.583333333333333"/>
    <n v="4.601871"/>
    <m/>
    <m/>
    <n v="0.16932944818078238"/>
    <n v="9.2454397200734159E-2"/>
    <n v="72.203999999999994"/>
    <n v="71.465999999999994"/>
    <n v="3.2527922999999999"/>
    <n v="359.10899999999998"/>
    <n v="152.756"/>
    <n v="152.756"/>
    <m/>
    <n v="431.42861938476563"/>
    <n v="22.339139938354492"/>
    <n v="154.85664367675781"/>
    <n v="46.337856292724609"/>
    <n v="0"/>
    <n v="0"/>
    <n v="1"/>
    <n v="1"/>
    <s v="PEG"/>
    <s v="GBR"/>
    <n v="0"/>
    <n v="5.7142861187458038E-3"/>
    <m/>
    <n v="3.5779070109128952E-2"/>
    <n v="4.6000000089406967E-2"/>
    <m/>
    <m/>
    <m/>
    <m/>
    <m/>
    <n v="-4.0998216718435287E-2"/>
    <n v="5.3400002419948578E-2"/>
    <m/>
    <m/>
    <m/>
    <n v="4.6018708497285843E-2"/>
    <n v="5.1210697740316391E-2"/>
    <m/>
    <m/>
    <n v="4.088953509926796E-2"/>
  </r>
  <r>
    <x v="4"/>
    <x v="16"/>
    <s v="SWE"/>
    <n v="144"/>
    <n v="4320"/>
    <n v="1487.1458306632364"/>
    <n v="6.3256470201322674"/>
    <n v="9.07"/>
    <n v="1411.0679132259547"/>
    <n v="0.16917560000000001"/>
    <n v="3.1521739130434767"/>
    <n v="-43.1"/>
    <n v="297"/>
    <n v="225"/>
    <n v="110.65200000000007"/>
    <n v="404.54822928994002"/>
    <n v="5.125"/>
    <n v="4.399909090909091"/>
    <m/>
    <m/>
    <n v="0.18589428550281542"/>
    <n v="9.2622756690146246E-2"/>
    <n v="81.227999999999994"/>
    <n v="96.167000000000002"/>
    <n v="3.3625125000000002"/>
    <n v="420.11"/>
    <n v="168.60900000000001"/>
    <n v="168.60900000000001"/>
    <m/>
    <n v="525.82025146484375"/>
    <n v="20.613559722900391"/>
    <n v="147.68122863769531"/>
    <n v="42.489406585693359"/>
    <n v="0"/>
    <n v="0"/>
    <n v="1"/>
    <n v="1"/>
    <s v="PEG"/>
    <s v="GBR"/>
    <n v="-1.08"/>
    <n v="-5.681818351149559E-3"/>
    <m/>
    <n v="4.3967172503471375E-2"/>
    <n v="5.000000074505806E-2"/>
    <m/>
    <m/>
    <m/>
    <m/>
    <m/>
    <n v="-5.7620815932750702E-2"/>
    <n v="5.2800003439188004E-2"/>
    <m/>
    <m/>
    <m/>
    <n v="4.3999090790748596E-2"/>
    <n v="4.9757625907659531E-2"/>
    <m/>
    <m/>
    <n v="4.6983584761619568E-2"/>
  </r>
  <r>
    <x v="5"/>
    <x v="16"/>
    <s v="SWE"/>
    <n v="144"/>
    <n v="4362"/>
    <n v="1434.1538140646846"/>
    <n v="6.4151555114729044"/>
    <n v="8.8000000000000007"/>
    <n v="1360.7518355380512"/>
    <n v="0.17068549999999999"/>
    <n v="3.132411067193674"/>
    <n v="-39.1"/>
    <n v="261"/>
    <n v="204"/>
    <n v="97.049780000000055"/>
    <n v="409.21359826033591"/>
    <n v="5.5"/>
    <n v="4.4366666666666674"/>
    <n v="1.8782220157276381"/>
    <m/>
    <n v="0.18681455424292839"/>
    <n v="0.10314885957475166"/>
    <n v="80.116"/>
    <n v="97.566999999999993"/>
    <n v="3.2656405999999998"/>
    <n v="455.803"/>
    <n v="183.86600000000001"/>
    <n v="183.86600000000001"/>
    <m/>
    <n v="568.54644775390625"/>
    <n v="20.131525039672852"/>
    <n v="150.78993225097656"/>
    <n v="41.247814178466797"/>
    <n v="0"/>
    <n v="0"/>
    <n v="1"/>
    <n v="1"/>
    <s v="PEG"/>
    <s v="GBR"/>
    <n v="-0.50999998999999996"/>
    <n v="-1.1428572237491608E-2"/>
    <m/>
    <n v="2.1185800433158875E-2"/>
    <n v="5.000000074505806E-2"/>
    <m/>
    <m/>
    <m/>
    <m/>
    <m/>
    <n v="-5.9171594679355621E-2"/>
    <n v="5.000000074505806E-2"/>
    <m/>
    <m/>
    <m/>
    <n v="4.4366665184497833E-2"/>
    <n v="4.7041419893503189E-2"/>
    <m/>
    <m/>
    <n v="3.5592898726463318E-2"/>
  </r>
  <r>
    <x v="6"/>
    <x v="16"/>
    <s v="SWE"/>
    <n v="144"/>
    <n v="4406"/>
    <n v="1524.9753357239961"/>
    <n v="6.7827315176272727"/>
    <n v="9.69"/>
    <n v="1447.6662667347603"/>
    <n v="0.15177779999999999"/>
    <n v="3.1422924901185758"/>
    <n v="-39.6"/>
    <n v="283"/>
    <n v="223"/>
    <n v="93.053790000000063"/>
    <n v="437.05425652450793"/>
    <n v="5.3359999999999994"/>
    <n v="4.5184166666666661"/>
    <n v="1.8287951205769108"/>
    <m/>
    <n v="0.18037267306213775"/>
    <n v="0.12182089481008246"/>
    <n v="84.897999999999996"/>
    <n v="100.49299999999999"/>
    <n v="3.352392"/>
    <n v="502.447"/>
    <n v="206.47800000000001"/>
    <n v="206.47800000000001"/>
    <m/>
    <n v="618.79071044921875"/>
    <n v="21.773008346557617"/>
    <n v="148.03384399414063"/>
    <n v="38.562587738037109"/>
    <n v="0"/>
    <n v="0"/>
    <n v="1"/>
    <n v="1"/>
    <s v="PEG"/>
    <s v="GBR"/>
    <n v="-1.01"/>
    <n v="2.3121388629078865E-2"/>
    <m/>
    <n v="1.6022861003875732E-2"/>
    <n v="5.000000074505806E-2"/>
    <m/>
    <m/>
    <n v="-2.6312146335840225E-2"/>
    <m/>
    <m/>
    <n v="-3.1446538865566254E-2"/>
    <n v="5.5799998342990875E-2"/>
    <m/>
    <m/>
    <m/>
    <n v="4.5184165239334106E-2"/>
    <n v="5.4045282304286957E-2"/>
    <m/>
    <m/>
    <n v="3.3011429011821747E-2"/>
  </r>
  <r>
    <x v="7"/>
    <x v="16"/>
    <s v="SWE"/>
    <n v="144"/>
    <n v="4457"/>
    <n v="1490.5579688280206"/>
    <n v="6.6592035765071111"/>
    <n v="9.56"/>
    <n v="1411.5297472959935"/>
    <n v="0.1521846"/>
    <n v="3.1258234519104069"/>
    <n v="-64.099999999999994"/>
    <n v="300"/>
    <n v="215"/>
    <n v="74.494590000000045"/>
    <n v="421.80806070259155"/>
    <n v="5.5"/>
    <n v="4.5957499999999998"/>
    <n v="2.0017892536044566"/>
    <m/>
    <n v="0.18681455424292837"/>
    <n v="0.12918112448519528"/>
    <n v="83.494"/>
    <n v="100.71599999999999"/>
    <n v="3.5875670000000004"/>
    <n v="534.61599999999999"/>
    <n v="228.51"/>
    <n v="228.51"/>
    <m/>
    <n v="639.98419189453125"/>
    <n v="22.249040603637695"/>
    <n v="152.81004333496094"/>
    <n v="38.844215393066406"/>
    <n v="0"/>
    <n v="0"/>
    <n v="1"/>
    <n v="1"/>
    <s v="PEG"/>
    <s v="GBR"/>
    <n v="0.44999999000000002"/>
    <n v="4.5197740197181702E-2"/>
    <m/>
    <n v="5.0310753285884857E-2"/>
    <n v="5.000000074505806E-2"/>
    <m/>
    <m/>
    <n v="9.4592079520225525E-2"/>
    <m/>
    <m/>
    <n v="-4.3290043249726295E-3"/>
    <n v="3.8900002837181091E-2"/>
    <m/>
    <m/>
    <m/>
    <n v="4.5957498252391815E-2"/>
    <n v="3.8731604814529419E-2"/>
    <m/>
    <m/>
    <n v="5.0155378878116608E-2"/>
  </r>
  <r>
    <x v="8"/>
    <x v="16"/>
    <s v="SWE"/>
    <n v="144"/>
    <n v="4508"/>
    <n v="1437.1788808493814"/>
    <n v="6.5252001340828887"/>
    <n v="9.1"/>
    <n v="1274.0248849425061"/>
    <n v="0.1418509"/>
    <n v="2.9216073781291159"/>
    <n v="-34.200000000000003"/>
    <n v="232"/>
    <n v="184"/>
    <n v="68.684690000000046"/>
    <n v="401.75246924109632"/>
    <n v="5.833333333333333"/>
    <n v="4.6103333333333323"/>
    <n v="1.9523623584537293"/>
    <m/>
    <n v="0.17761186684179886"/>
    <n v="0.16697790012916441"/>
    <n v="80.722999999999999"/>
    <n v="107.2"/>
    <n v="3.7249674999999995"/>
    <n v="547.74400000000003"/>
    <n v="254.34700000000001"/>
    <n v="254.34700000000001"/>
    <m/>
    <n v="613.41339111328125"/>
    <n v="22.288118362426758"/>
    <n v="154.90101623535156"/>
    <n v="39.705802917480469"/>
    <n v="1"/>
    <n v="1"/>
    <n v="1"/>
    <n v="1"/>
    <s v="PEG"/>
    <s v="GBR"/>
    <n v="0.88999998999999996"/>
    <n v="0"/>
    <m/>
    <n v="2.2631363943219185E-2"/>
    <n v="5.000000074505806E-2"/>
    <m/>
    <m/>
    <n v="-2.4692900478839874E-2"/>
    <m/>
    <m/>
    <n v="-7.6086953282356262E-2"/>
    <n v="3.9100002497434616E-2"/>
    <m/>
    <m/>
    <m/>
    <n v="4.6103332191705704E-2"/>
    <n v="3.6125004291534424E-2"/>
    <m/>
    <m/>
    <n v="3.6315683275461197E-2"/>
  </r>
  <r>
    <x v="9"/>
    <x v="16"/>
    <s v="SWE"/>
    <n v="144"/>
    <n v="4555"/>
    <n v="1516.2235256774602"/>
    <n v="6.9303219963963656"/>
    <n v="9.66"/>
    <n v="1257.1348755638062"/>
    <n v="0.1133468"/>
    <n v="2.7404479578392609"/>
    <n v="-18.100000000000001"/>
    <n v="213"/>
    <n v="185"/>
    <n v="71.784070000000042"/>
    <n v="412.68470943208956"/>
    <n v="5.416666666666667"/>
    <n v="4.4875833333333324"/>
    <n v="1.6558009875493651"/>
    <m/>
    <n v="0.16564837322033052"/>
    <n v="0.1753845226043205"/>
    <n v="72.557000000000002"/>
    <n v="96.274000000000001"/>
    <n v="3.7485819999999994"/>
    <n v="534.25900000000001"/>
    <n v="280.96600000000001"/>
    <n v="280.96600000000001"/>
    <m/>
    <n v="529.56719970703125"/>
    <n v="22.810419082641602"/>
    <n v="129.30345153808594"/>
    <n v="34.579441070556641"/>
    <n v="0"/>
    <n v="0"/>
    <n v="1"/>
    <n v="1"/>
    <s v="PEG"/>
    <s v="GBR"/>
    <n v="-1.47"/>
    <n v="-1.621621660888195E-2"/>
    <m/>
    <n v="0.10565196722745895"/>
    <n v="4.8000000417232513E-2"/>
    <m/>
    <m/>
    <n v="-0.15189822018146515"/>
    <m/>
    <m/>
    <n v="-5.1764708012342453E-2"/>
    <n v="3.8199998438358307E-2"/>
    <m/>
    <m/>
    <m/>
    <n v="4.4875834137201309E-2"/>
    <n v="3.6222588270902634E-2"/>
    <m/>
    <m/>
    <n v="7.6825983822345734E-2"/>
  </r>
  <r>
    <x v="10"/>
    <x v="16"/>
    <s v="SWE"/>
    <n v="144"/>
    <n v="4572"/>
    <n v="1480.2390217822233"/>
    <n v="6.6671898497785245"/>
    <n v="9.57"/>
    <n v="1293.4773647609063"/>
    <n v="0.12284050000000001"/>
    <n v="2.8820816864295109"/>
    <n v="-24.5"/>
    <n v="271"/>
    <n v="236"/>
    <n v="81.586800000000039"/>
    <n v="458.34380356311658"/>
    <n v="4.333333333333333"/>
    <n v="4.2071666666666658"/>
    <n v="1.8535085681522745"/>
    <m/>
    <n v="0.17485106062146002"/>
    <n v="0.17823427473940737"/>
    <n v="82.325999999999993"/>
    <n v="88.52"/>
    <n v="3.7463663999999999"/>
    <n v="581.00099999999998"/>
    <n v="307.50900000000001"/>
    <n v="307.50900000000001"/>
    <m/>
    <n v="571.7984619140625"/>
    <n v="21.213010787963867"/>
    <n v="123.11395263671875"/>
    <n v="34.313571929931641"/>
    <n v="0"/>
    <n v="0"/>
    <n v="1"/>
    <n v="1"/>
    <s v="PEG"/>
    <s v="GBR"/>
    <n v="0.56000000000000005"/>
    <n v="0.1538461446762085"/>
    <m/>
    <n v="0.10955112427473068"/>
    <n v="4.1000001132488251E-2"/>
    <m/>
    <m/>
    <n v="0.11940451711416245"/>
    <m/>
    <m/>
    <n v="8.1885851919651031E-2"/>
    <n v="6.6899999976158142E-2"/>
    <m/>
    <m/>
    <m/>
    <n v="4.2071666568517685E-2"/>
    <n v="7.2378166019916534E-2"/>
    <m/>
    <m/>
    <n v="7.5275562703609467E-2"/>
  </r>
  <r>
    <x v="11"/>
    <x v="16"/>
    <s v="SWE"/>
    <n v="144"/>
    <n v="4570"/>
    <n v="1533.3630937233172"/>
    <n v="6.8180992992578142"/>
    <n v="10.01"/>
    <n v="1355.8745347019394"/>
    <n v="0.1158247"/>
    <n v="2.9545454545454528"/>
    <n v="-56.3"/>
    <n v="282"/>
    <n v="222"/>
    <n v="79.702560000000048"/>
    <n v="478.6457950289165"/>
    <n v="4"/>
    <n v="4.0649999999999995"/>
    <n v="1.8782220157276381"/>
    <m/>
    <n v="0.18221321054236364"/>
    <n v="0.17324759333402354"/>
    <n v="88.393000000000001"/>
    <n v="90.748999999999995"/>
    <n v="3.76993"/>
    <n v="632.67700000000002"/>
    <n v="322.38400000000001"/>
    <n v="322.38400000000001"/>
    <m/>
    <n v="648.73919677734375"/>
    <n v="21.458841323852539"/>
    <n v="134.50137329101563"/>
    <n v="33.454971313476563"/>
    <n v="0"/>
    <n v="0"/>
    <n v="1"/>
    <n v="1"/>
    <s v="PEG"/>
    <s v="GBR"/>
    <n v="0.54000002000000003"/>
    <n v="9.5238097012042999E-2"/>
    <m/>
    <n v="4.6119436621665955E-2"/>
    <n v="3.9999999105930328E-2"/>
    <m/>
    <m/>
    <n v="1.3331462629139423E-2"/>
    <m/>
    <m/>
    <n v="5.7339448481798172E-2"/>
    <n v="3.7700001150369644E-2"/>
    <m/>
    <m/>
    <m/>
    <n v="4.0649998933076859E-2"/>
    <n v="3.986169770359993E-2"/>
    <m/>
    <m/>
    <n v="4.3059717863798141E-2"/>
  </r>
  <r>
    <x v="12"/>
    <x v="16"/>
    <s v="SWE"/>
    <n v="144"/>
    <n v="4576"/>
    <n v="1476.7266245184442"/>
    <n v="6.6867925205356276"/>
    <n v="9.81"/>
    <n v="1333.5822271660711"/>
    <n v="0.1109977"/>
    <n v="2.8754940711462429"/>
    <n v="-38.1"/>
    <n v="293"/>
    <n v="254"/>
    <n v="85.557070000000039"/>
    <n v="514.04301342510655"/>
    <n v="4.458333333333333"/>
    <n v="4.0915000000000008"/>
    <n v="1.8287951205769108"/>
    <m/>
    <n v="0.18865509172315423"/>
    <n v="0.17178693246897264"/>
    <n v="87.102999999999994"/>
    <n v="82.238"/>
    <n v="3.7299018055555555"/>
    <n v="664.50599999999997"/>
    <n v="335.15899999999999"/>
    <n v="335.15899999999999"/>
    <m/>
    <n v="688.57684326171875"/>
    <n v="20.040309906005859"/>
    <n v="132.89706420898438"/>
    <n v="35.687530517578125"/>
    <n v="0"/>
    <n v="0"/>
    <n v="1"/>
    <n v="1"/>
    <s v="PEG"/>
    <s v="GBR"/>
    <n v="0.51999998000000003"/>
    <n v="5.21739162504673E-2"/>
    <m/>
    <n v="2.9181880876421928E-2"/>
    <n v="4.5000001788139343E-2"/>
    <m/>
    <m/>
    <n v="-2.6312146335840225E-2"/>
    <m/>
    <m/>
    <n v="1.0845986194908619E-2"/>
    <n v="3.7799999117851257E-2"/>
    <m/>
    <m/>
    <m/>
    <n v="4.0915001183748245E-2"/>
    <n v="3.8209978491067886E-2"/>
    <m/>
    <m/>
    <n v="3.709094226360321E-2"/>
  </r>
  <r>
    <x v="13"/>
    <x v="16"/>
    <s v="SWE"/>
    <n v="144"/>
    <n v="4591"/>
    <n v="1588.4363840738044"/>
    <n v="7.16016071807754"/>
    <n v="10.86"/>
    <n v="1394.1572273463037"/>
    <n v="0.11551939999999999"/>
    <n v="2.8590250329380744"/>
    <n v="-63.2"/>
    <n v="328"/>
    <n v="256"/>
    <n v="81.690590000000043"/>
    <n v="543.79679172270198"/>
    <n v="4.75"/>
    <n v="4.0977500000000004"/>
    <n v="1.9276489108783654"/>
    <m/>
    <n v="0.18865509172315426"/>
    <n v="0.16354898538524909"/>
    <n v="89.244"/>
    <n v="86.980999999999995"/>
    <n v="3.7466540000000004"/>
    <n v="705.68700000000001"/>
    <n v="351.23700000000002"/>
    <n v="351.23700000000002"/>
    <m/>
    <n v="741.0604248046875"/>
    <n v="19.535305023193359"/>
    <n v="134.70755004882813"/>
    <n v="34.765510559082031"/>
    <n v="0"/>
    <n v="0"/>
    <n v="1"/>
    <n v="1"/>
    <s v="PEG"/>
    <s v="GBR"/>
    <n v="-0.34999998999999998"/>
    <n v="7.8512400388717651E-2"/>
    <n v="0.117679663002491"/>
    <n v="4.6338323503732681E-2"/>
    <n v="4.5000001788139343E-2"/>
    <m/>
    <m/>
    <n v="5.405183881521225E-2"/>
    <n v="6.3627824187278748E-2"/>
    <n v="6.0364983975887299E-2"/>
    <n v="3.648068755865097E-2"/>
    <n v="4.1500002145767212E-2"/>
    <m/>
    <m/>
    <m/>
    <n v="4.0977500379085541E-2"/>
    <n v="4.3013948947191238E-2"/>
    <n v="0.10248766839504242"/>
    <n v="0.11346491426229477"/>
    <n v="4.5669160783290863E-2"/>
  </r>
  <r>
    <x v="14"/>
    <x v="16"/>
    <s v="SWE"/>
    <n v="144"/>
    <n v="4624"/>
    <n v="1554.1369104795549"/>
    <n v="7.1308085708592319"/>
    <n v="10.59"/>
    <n v="1368.2261808028841"/>
    <n v="0.12916349999999999"/>
    <n v="2.7536231884057951"/>
    <n v="-76.5"/>
    <n v="320"/>
    <n v="239"/>
    <n v="85.417040000000043"/>
    <n v="581.20784126518606"/>
    <n v="4.5"/>
    <n v="4.1003333333333334"/>
    <n v="2.0265027011798198"/>
    <m/>
    <n v="0.19141589794349315"/>
    <n v="0.16835447474395709"/>
    <n v="89.965999999999994"/>
    <n v="86.688999999999993"/>
    <n v="3.7606444444444445"/>
    <n v="741.274"/>
    <n v="373.10300000000001"/>
    <n v="373.10300000000001"/>
    <m/>
    <n v="769.74627685546875"/>
    <n v="18.657051086425781"/>
    <n v="133.06086730957031"/>
    <n v="34.143547058105469"/>
    <n v="0"/>
    <n v="0"/>
    <n v="1"/>
    <n v="1"/>
    <s v="PEG"/>
    <s v="GBR"/>
    <n v="-0.63"/>
    <n v="5.7471264153718948E-2"/>
    <n v="0.11385089159011841"/>
    <n v="3.1862560659646988E-2"/>
    <n v="4.1000001132488251E-2"/>
    <m/>
    <m/>
    <n v="5.1280055195093155E-2"/>
    <n v="6.2570840120315552E-2"/>
    <n v="5.9518717229366302E-2"/>
    <n v="2.0703934133052826E-2"/>
    <n v="3.6100000143051147E-2"/>
    <m/>
    <m/>
    <m/>
    <n v="4.1003331542015076E-2"/>
    <n v="3.6847412586212158E-2"/>
    <n v="9.6795432269573212E-2"/>
    <n v="0.10802348703145981"/>
    <n v="3.6431282758712769E-2"/>
  </r>
  <r>
    <x v="15"/>
    <x v="16"/>
    <s v="SWE"/>
    <n v="144"/>
    <n v="4664"/>
    <n v="1582.1005925097536"/>
    <n v="7.2942678783364556"/>
    <n v="11.16"/>
    <n v="1350.3835630549574"/>
    <n v="0.12332220000000001"/>
    <n v="2.6251646903820802"/>
    <n v="-87.3"/>
    <n v="337"/>
    <n v="246"/>
    <n v="83.099140000000048"/>
    <n v="601.11666827967281"/>
    <n v="4.5"/>
    <n v="4.0278333333333327"/>
    <n v="2.0017892536044566"/>
    <m/>
    <n v="0.19049562920338017"/>
    <n v="0.18306650551991288"/>
    <n v="89.944000000000003"/>
    <n v="91.043000000000006"/>
    <n v="3.7441771111111111"/>
    <n v="762.26700000000005"/>
    <n v="387.63299999999998"/>
    <n v="387.63299999999998"/>
    <m/>
    <n v="783.25732421875"/>
    <n v="18.415626525878906"/>
    <n v="131.89324951171875"/>
    <n v="33.462856292724609"/>
    <n v="0"/>
    <n v="0"/>
    <n v="1"/>
    <n v="1"/>
    <s v="PEG"/>
    <s v="GBR"/>
    <n v="-0.27000001000000001"/>
    <n v="1.0869565419852734E-2"/>
    <n v="4.8348814249038696E-2"/>
    <n v="5.1620721817016602E-2"/>
    <n v="4.5000001788139343E-2"/>
    <m/>
    <m/>
    <n v="-1.2193436734378338E-2"/>
    <n v="6.0542251914739609E-2"/>
    <n v="6.1289582401514053E-2"/>
    <n v="-2.0283974707126617E-2"/>
    <n v="3.2600000500679016E-2"/>
    <m/>
    <m/>
    <m/>
    <n v="4.027833417057991E-2"/>
    <n v="3.1938742846250534E-2"/>
    <n v="4.5019254088401794E-2"/>
    <n v="4.435792937874794E-2"/>
    <n v="4.8310361802577972E-2"/>
  </r>
  <r>
    <x v="16"/>
    <x v="16"/>
    <s v="SWE"/>
    <n v="144"/>
    <n v="4700"/>
    <n v="1597.665696568115"/>
    <n v="7.2250880825957777"/>
    <n v="10.74"/>
    <n v="1277.1513344825935"/>
    <n v="0.13029550000000001"/>
    <n v="2.4967061923583644"/>
    <n v="-71.400000000000006"/>
    <n v="296"/>
    <n v="228"/>
    <n v="84.154480000000049"/>
    <n v="624.2468820171058"/>
    <n v="4.083333333333333"/>
    <n v="3.9129166666666673"/>
    <n v="2.0759295963305475"/>
    <m/>
    <n v="0.18497401676270253"/>
    <n v="0.1925762385078979"/>
    <n v="85.76"/>
    <n v="98.343999999999994"/>
    <n v="3.7389403333333329"/>
    <n v="752.97400000000005"/>
    <n v="396.14600000000002"/>
    <n v="396.14600000000002"/>
    <m/>
    <n v="746.03125"/>
    <n v="17.880695343017578"/>
    <n v="124.01400756835938"/>
    <n v="32.896053314208984"/>
    <n v="0"/>
    <n v="0"/>
    <n v="1"/>
    <n v="1"/>
    <s v="PEG"/>
    <s v="GBR"/>
    <n v="0"/>
    <n v="2.8673835098743439E-2"/>
    <n v="9.5166102051734924E-2"/>
    <n v="6.9794833660125732E-2"/>
    <n v="4.1000001132488251E-2"/>
    <m/>
    <m/>
    <n v="3.7036851048469543E-2"/>
    <n v="5.8129254728555679E-2"/>
    <n v="5.6053221225738525E-2"/>
    <n v="-4.1407868266105652E-3"/>
    <n v="3.3099997788667679E-2"/>
    <m/>
    <m/>
    <m/>
    <n v="3.9129167795181274E-2"/>
    <n v="3.2962936908006668E-2"/>
    <n v="8.2836486399173737E-2"/>
    <n v="8.8105618953704834E-2"/>
    <n v="5.5397417396306992E-2"/>
  </r>
  <r>
    <x v="17"/>
    <x v="16"/>
    <s v="SWE"/>
    <n v="144"/>
    <n v="4726"/>
    <n v="1550.186744169237"/>
    <n v="7.0987597599388872"/>
    <n v="10.7"/>
    <n v="1219.2755252634925"/>
    <n v="0.1042206"/>
    <n v="2.4077733860342536"/>
    <n v="-50.5"/>
    <n v="291"/>
    <n v="247"/>
    <n v="84.925380000000047"/>
    <n v="639.01954005297137"/>
    <n v="4"/>
    <n v="3.8826666666666672"/>
    <n v="2.0017892536044566"/>
    <m/>
    <n v="0.18589428550281542"/>
    <n v="0.20184855260406742"/>
    <n v="81.114000000000004"/>
    <n v="99.83"/>
    <n v="3.7376235000000002"/>
    <n v="739.86300000000006"/>
    <n v="402.26100000000002"/>
    <n v="402.26100000000002"/>
    <m/>
    <n v="705.8350830078125"/>
    <n v="17.457431793212891"/>
    <n v="117.61216735839844"/>
    <n v="33.486881256103516"/>
    <n v="0"/>
    <n v="0"/>
    <n v="1"/>
    <n v="1"/>
    <s v="PEG"/>
    <s v="GBR"/>
    <n v="0.27000001000000001"/>
    <n v="2.7874564751982689E-2"/>
    <n v="1.659223809838295E-2"/>
    <n v="4.0742836892604828E-2"/>
    <n v="3.9000000804662704E-2"/>
    <m/>
    <m/>
    <n v="-3.5714112222194672E-2"/>
    <n v="5.2306350320577621E-2"/>
    <n v="5.4243613034486771E-2"/>
    <n v="-4.1580041870474815E-3"/>
    <n v="3.2499998807907104E-2"/>
    <m/>
    <m/>
    <m/>
    <n v="3.882666677236557E-2"/>
    <n v="3.2364863902330399E-2"/>
    <n v="2.1313926205039024E-2"/>
    <n v="1.7726562917232513E-2"/>
    <n v="3.9871416985988617E-2"/>
  </r>
  <r>
    <x v="18"/>
    <x v="16"/>
    <s v="SWE"/>
    <n v="144"/>
    <n v="4741"/>
    <n v="1575.462129458442"/>
    <n v="7.4376059258831093"/>
    <n v="10.97"/>
    <n v="1279.981997130925"/>
    <n v="0.1188584"/>
    <n v="2.4934123847167311"/>
    <n v="-43.5"/>
    <n v="323"/>
    <n v="282"/>
    <n v="93.780320000000046"/>
    <n v="664.00890048955159"/>
    <n v="3.5416666666666665"/>
    <n v="3.663416666666667"/>
    <n v="1.8287951205769108"/>
    <m/>
    <n v="0.19049562920338015"/>
    <n v="0.2070607247555612"/>
    <n v="94.111000000000004"/>
    <n v="94.811000000000007"/>
    <n v="3.7341788888888887"/>
    <n v="749.61900000000003"/>
    <n v="403.15499999999997"/>
    <n v="403.15499999999997"/>
    <m/>
    <n v="724.3614501953125"/>
    <n v="16.847330093383789"/>
    <n v="119.03630065917969"/>
    <n v="34.760906219482422"/>
    <n v="0"/>
    <n v="0"/>
    <n v="1"/>
    <n v="1"/>
    <s v="PEG"/>
    <s v="GBR"/>
    <n v="-0.02"/>
    <n v="0.1355932205915451"/>
    <n v="-3.4609045833349228E-2"/>
    <n v="7.8928396105766296E-2"/>
    <n v="3.0999999493360519E-2"/>
    <m/>
    <m/>
    <n v="-8.6417652666568756E-2"/>
    <n v="5.1808606833219528E-2"/>
    <n v="5.670928955078125E-2"/>
    <n v="0.10020876675844193"/>
    <n v="3.1099999323487282E-2"/>
    <m/>
    <m/>
    <m/>
    <n v="3.6634165793657303E-2"/>
    <n v="3.4216493368148804E-2"/>
    <n v="-5.8688558638095856E-3"/>
    <n v="-1.8727296963334084E-2"/>
    <n v="5.4964199662208557E-2"/>
  </r>
  <r>
    <x v="19"/>
    <x v="16"/>
    <s v="SWE"/>
    <n v="144"/>
    <n v="4761"/>
    <n v="1598.8753502828704"/>
    <n v="7.2994537700711399"/>
    <n v="11.23"/>
    <n v="1371.1980854479807"/>
    <n v="0.1239215"/>
    <n v="2.6054018445322771"/>
    <n v="-64.400000000000006"/>
    <n v="372"/>
    <n v="302"/>
    <n v="99.489440000000045"/>
    <n v="688.05890979860965"/>
    <n v="3.5833333333333335"/>
    <n v="3.5873333333333335"/>
    <n v="2.0017892536044566"/>
    <m/>
    <n v="0.20153885408473554"/>
    <n v="0.18892529296040048"/>
    <n v="98.965000000000003"/>
    <n v="96.262"/>
    <n v="3.7323462222222226"/>
    <n v="782.72500000000002"/>
    <n v="412.291"/>
    <n v="412.291"/>
    <m/>
    <n v="774.47723388671875"/>
    <n v="16.827795028686523"/>
    <n v="127.57228088378906"/>
    <n v="36.127094268798828"/>
    <n v="0"/>
    <n v="0"/>
    <n v="1"/>
    <n v="1"/>
    <s v="PEG"/>
    <s v="GBR"/>
    <n v="0.31"/>
    <n v="0.16417910158634186"/>
    <n v="0.14857932925224304"/>
    <n v="4.1767627000808716E-2"/>
    <n v="3.0999999493360519E-2"/>
    <m/>
    <m/>
    <n v="9.4592079520225525E-2"/>
    <n v="5.398724228143692E-2"/>
    <n v="4.9321793019771576E-2"/>
    <n v="0.13662238419055939"/>
    <n v="2.500000037252903E-2"/>
    <m/>
    <m/>
    <m/>
    <n v="3.5873334854841232E-2"/>
    <n v="2.8415560722351074E-2"/>
    <n v="0.13167542219161987"/>
    <n v="0.15013042092323303"/>
    <n v="3.6383815109729767E-2"/>
  </r>
  <r>
    <x v="20"/>
    <x v="16"/>
    <s v="SWE"/>
    <n v="144"/>
    <n v="4780"/>
    <n v="1635.4983864786632"/>
    <n v="7.6369516041643442"/>
    <n v="11.41"/>
    <n v="1425.7702198103207"/>
    <n v="0.1307556"/>
    <n v="2.6613965744400505"/>
    <n v="-68.7"/>
    <n v="376"/>
    <n v="304"/>
    <n v="100.17930000000004"/>
    <n v="716.86815474637024"/>
    <n v="4.541666666666667"/>
    <n v="3.6140833333333333"/>
    <n v="2.1253564914812748"/>
    <m/>
    <n v="0.20614019778530029"/>
    <n v="0.18211419792071634"/>
    <n v="103.446"/>
    <n v="98.623999999999995"/>
    <n v="3.7437399999999998"/>
    <n v="811.73099999999999"/>
    <n v="418.09199999999998"/>
    <n v="418.09199999999998"/>
    <m/>
    <n v="822.9921875"/>
    <n v="16.737861633300781"/>
    <n v="128.39152526855469"/>
    <n v="35.095134735107422"/>
    <n v="0"/>
    <n v="0"/>
    <n v="1"/>
    <n v="1"/>
    <s v="PEG"/>
    <s v="GBR"/>
    <n v="0.97000003000000001"/>
    <n v="1.794871874153614E-2"/>
    <n v="0.11068888753652573"/>
    <n v="9.9724838510155678E-3"/>
    <n v="3.9000000804662704E-2"/>
    <m/>
    <m/>
    <n v="6.1729751527309418E-2"/>
    <n v="4.8959136009216309E-2"/>
    <n v="4.6112615615129471E-2"/>
    <n v="-8.3472458645701408E-3"/>
    <n v="2.5200000032782555E-2"/>
    <m/>
    <m/>
    <m/>
    <n v="3.6140833050012589E-2"/>
    <n v="2.4989649653434753E-2"/>
    <n v="8.9064136147499084E-2"/>
    <n v="0.10067281126976013"/>
    <n v="2.4486241862177849E-2"/>
  </r>
  <r>
    <x v="21"/>
    <x v="16"/>
    <s v="SWE"/>
    <n v="144"/>
    <n v="4794"/>
    <n v="1724.4525507088033"/>
    <n v="7.4841752336605687"/>
    <n v="11.09"/>
    <n v="1510.8564296193592"/>
    <n v="9.8346799999999998E-2"/>
    <n v="2.7437417654808933"/>
    <n v="-41.6"/>
    <n v="368"/>
    <n v="323"/>
    <n v="99.242600000000039"/>
    <n v="746.95584416091037"/>
    <n v="4.916666666666667"/>
    <n v="3.7704166666666663"/>
    <n v="2.0017892536044566"/>
    <m/>
    <n v="0.20982127274575213"/>
    <n v="0.17567056326249833"/>
    <n v="99.316999999999993"/>
    <n v="108.46299999999999"/>
    <n v="3.7355119999999999"/>
    <n v="835.08399999999995"/>
    <n v="417.61900000000003"/>
    <n v="417.61900000000003"/>
    <m/>
    <n v="872.80743408203125"/>
    <n v="17.231472015380859"/>
    <n v="129.15322875976563"/>
    <n v="33.778369903564453"/>
    <n v="0"/>
    <n v="0"/>
    <n v="1"/>
    <n v="1"/>
    <s v="PEG"/>
    <s v="GBR"/>
    <n v="-1.03"/>
    <n v="4.5340050011873245E-2"/>
    <n v="-1.2369699776172638E-2"/>
    <n v="-8.2320123910903931E-3"/>
    <n v="4.1000001132488251E-2"/>
    <m/>
    <m/>
    <n v="-5.8140739798545837E-2"/>
    <n v="4.5771040022373199E-2"/>
    <n v="4.8596475273370743E-2"/>
    <n v="-1.1784511618316174E-2"/>
    <n v="5.9200000017881393E-2"/>
    <m/>
    <m/>
    <m/>
    <n v="3.7704166024923325E-2"/>
    <n v="5.8502357453107834E-2"/>
    <n v="-3.5410488490015268E-3"/>
    <n v="-7.2755566798150539E-3"/>
    <n v="1.6383994370698929E-2"/>
  </r>
  <r>
    <x v="22"/>
    <x v="16"/>
    <s v="SWE"/>
    <n v="144"/>
    <n v="4805"/>
    <n v="1701.8361248246074"/>
    <n v="7.8719762175802019"/>
    <n v="11.82"/>
    <n v="1526.7349386777469"/>
    <n v="0.1040803"/>
    <n v="2.6943346508563875"/>
    <n v="-34.1"/>
    <n v="359"/>
    <n v="328"/>
    <n v="98.062790000000049"/>
    <n v="763.43423555990944"/>
    <n v="4.708333333333333"/>
    <n v="3.8469166666666665"/>
    <n v="2.0017892536044566"/>
    <m/>
    <n v="0.21258207896609094"/>
    <n v="0.17949874143663916"/>
    <n v="97.343999999999994"/>
    <n v="107.821"/>
    <n v="3.7182240000000002"/>
    <n v="850.38699999999994"/>
    <n v="417.97500000000002"/>
    <n v="417.97500000000002"/>
    <m/>
    <n v="904.055908203125"/>
    <n v="17.147956848144531"/>
    <n v="131.96708679199219"/>
    <n v="34.531913757324219"/>
    <n v="0"/>
    <n v="0"/>
    <n v="1"/>
    <n v="1"/>
    <s v="PEG"/>
    <s v="GBR"/>
    <n v="-1.2"/>
    <n v="0.10843373090028763"/>
    <n v="4.8285622149705887E-2"/>
    <n v="3.2037243247032166E-2"/>
    <n v="4.3000001460313797E-2"/>
    <m/>
    <m/>
    <n v="0"/>
    <n v="4.8285622149705887E-2"/>
    <n v="4.8285622149705887E-2"/>
    <n v="5.9625212103128433E-2"/>
    <n v="4.5500002801418304E-2"/>
    <m/>
    <m/>
    <m/>
    <n v="3.8469165563583374E-2"/>
    <n v="4.8212949186563492E-2"/>
    <n v="5.1235381513834E-2"/>
    <n v="5.3887750953435898E-2"/>
    <n v="3.7518620491027832E-2"/>
  </r>
  <r>
    <x v="23"/>
    <x v="16"/>
    <s v="SWE"/>
    <n v="144"/>
    <n v="4816"/>
    <n v="1743.4943622331091"/>
    <n v="8.1999320108815876"/>
    <n v="12.06"/>
    <n v="1513.7594506835505"/>
    <n v="9.1264100000000001E-2"/>
    <n v="2.5856389986824744"/>
    <n v="7.7"/>
    <n v="332"/>
    <n v="328"/>
    <n v="102.01070000000004"/>
    <n v="799.27585396386326"/>
    <n v="4.208333333333333"/>
    <n v="3.7480000000000011"/>
    <n v="2.0017892536044566"/>
    <m/>
    <n v="0.21810369140676861"/>
    <n v="0.18418448180396205"/>
    <n v="101.245"/>
    <n v="108.78100000000001"/>
    <n v="3.729584"/>
    <n v="851.18899999999996"/>
    <n v="414.99200000000002"/>
    <n v="414.99200000000002"/>
    <m/>
    <n v="911.97119140625"/>
    <n v="17.541322708129883"/>
    <n v="129.93290710449219"/>
    <n v="34.7698974609375"/>
    <n v="0"/>
    <n v="0"/>
    <n v="1"/>
    <n v="1"/>
    <s v="PEG"/>
    <s v="GBR"/>
    <n v="0.69999999000000002"/>
    <n v="6.0869563370943069E-2"/>
    <n v="4.792296513915062E-2"/>
    <n v="6.9851905107498169E-2"/>
    <n v="3.7000000476837158E-2"/>
    <m/>
    <m/>
    <n v="0"/>
    <n v="4.792296513915062E-2"/>
    <n v="4.792296513915062E-2"/>
    <n v="1.6077170148491859E-2"/>
    <n v="4.3600000441074371E-2"/>
    <m/>
    <m/>
    <m/>
    <n v="3.7480000406503677E-2"/>
    <n v="4.4300965964794159E-2"/>
    <n v="4.9836728721857071E-2"/>
    <n v="4.9139939248561859E-2"/>
    <n v="5.3425952792167664E-2"/>
  </r>
  <r>
    <x v="24"/>
    <x v="16"/>
    <s v="SWE"/>
    <n v="144"/>
    <n v="4849"/>
    <n v="1751.1557233078095"/>
    <n v="8.2636147613835007"/>
    <n v="12.59"/>
    <n v="1505.0604331706534"/>
    <n v="9.6698000000000006E-2"/>
    <n v="2.4538866930171253"/>
    <n v="-9.1"/>
    <n v="345"/>
    <n v="298"/>
    <n v="104.42320000000004"/>
    <n v="840.63438801975667"/>
    <n v="4"/>
    <n v="3.6374999999999997"/>
    <n v="1.9523623584537293"/>
    <m/>
    <n v="0.21994422888699453"/>
    <n v="0.19487058030097365"/>
    <n v="116.11799999999999"/>
    <n v="108.94499999999999"/>
    <n v="3.7166499999999996"/>
    <n v="860.8"/>
    <n v="412.37900000000002"/>
    <n v="412.37900000000002"/>
    <m/>
    <n v="937.5277099609375"/>
    <n v="16.763072967529297"/>
    <n v="128.16957092285156"/>
    <n v="36.789363861083984"/>
    <n v="0"/>
    <n v="0"/>
    <n v="1"/>
    <n v="1"/>
    <s v="PEG"/>
    <s v="GBR"/>
    <n v="-1.1599999999999999"/>
    <n v="0.13319672644138336"/>
    <n v="2.4628896266222E-2"/>
    <n v="7.6865270733833313E-2"/>
    <n v="3.5000000149011612E-2"/>
    <m/>
    <m/>
    <n v="-2.4692900478839874E-2"/>
    <n v="4.9321796745061874E-2"/>
    <n v="5.0570528954267502E-2"/>
    <n v="9.4936706125736237E-2"/>
    <n v="3.6499999463558197E-2"/>
    <m/>
    <m/>
    <m/>
    <n v="3.6375001072883606E-2"/>
    <n v="3.99651899933815E-2"/>
    <n v="3.9444785565137863E-2"/>
    <n v="3.5999476909637451E-2"/>
    <n v="5.5932633578777313E-2"/>
  </r>
  <r>
    <x v="25"/>
    <x v="16"/>
    <s v="SWE"/>
    <n v="144"/>
    <n v="4896"/>
    <n v="1836.2647940132663"/>
    <n v="8.5474904749400764"/>
    <n v="12.39"/>
    <n v="1611.444012369346"/>
    <n v="0.1205483"/>
    <n v="2.4999999999999978"/>
    <n v="4.4000000000000004"/>
    <n v="343"/>
    <n v="311"/>
    <n v="108.02570000000004"/>
    <n v="884.88157101500565"/>
    <n v="4"/>
    <n v="3.5897500000000004"/>
    <n v="1.9523623584537293"/>
    <m/>
    <n v="0.22270503510733336"/>
    <n v="0.17850263353367488"/>
    <n v="121.601"/>
    <n v="105.379"/>
    <n v="3.7155360000000002"/>
    <n v="887.34900000000005"/>
    <n v="413.81099999999998"/>
    <n v="413.81099999999998"/>
    <m/>
    <n v="990.04046630859375"/>
    <n v="16.489229202270508"/>
    <n v="129.75410461425781"/>
    <n v="35.958003997802734"/>
    <n v="0"/>
    <n v="0"/>
    <n v="1"/>
    <n v="1"/>
    <s v="PEG"/>
    <s v="GBR"/>
    <n v="-0.17"/>
    <n v="0.13743218779563904"/>
    <n v="5.312030017375946E-2"/>
    <n v="4.1767541319131851E-2"/>
    <n v="3.5000000149011612E-2"/>
    <m/>
    <m/>
    <n v="0"/>
    <n v="5.312030017375946E-2"/>
    <n v="5.312030017375946E-2"/>
    <n v="9.971097856760025E-2"/>
    <n v="3.2899998128414154E-2"/>
    <m/>
    <m/>
    <m/>
    <n v="3.5897500813007355E-2"/>
    <n v="3.6180488765239716E-2"/>
    <n v="5.8430518954992294E-2"/>
    <n v="6.2310431152582169E-2"/>
    <n v="3.8383770734071732E-2"/>
  </r>
  <r>
    <x v="26"/>
    <x v="16"/>
    <s v="SWE"/>
    <n v="144"/>
    <n v="4941"/>
    <n v="1884.2574037187997"/>
    <n v="8.7955835355273368"/>
    <n v="12.5"/>
    <n v="1681.5623073089464"/>
    <n v="0.1295154"/>
    <n v="2.4802371541501951"/>
    <n v="23.9"/>
    <n v="357"/>
    <n v="340"/>
    <n v="120.73900000000005"/>
    <n v="938.10758972267627"/>
    <n v="3.7916666666666665"/>
    <n v="3.5428333333333328"/>
    <n v="2.0512161487551839"/>
    <m/>
    <n v="0.23098745376834989"/>
    <n v="0.17417017420466641"/>
    <n v="124.12"/>
    <n v="134.215"/>
    <n v="3.7282480000000002"/>
    <n v="944.12"/>
    <n v="424.22699999999998"/>
    <n v="424.22699999999998"/>
    <m/>
    <n v="1086.956787109375"/>
    <n v="17.388862609863281"/>
    <n v="137.97393798828125"/>
    <n v="38.254993438720703"/>
    <n v="0"/>
    <n v="0"/>
    <n v="1"/>
    <n v="1"/>
    <s v="PEG"/>
    <s v="GBR"/>
    <n v="0.67000002000000003"/>
    <n v="0.11446741223335266"/>
    <n v="0.10736863315105438"/>
    <n v="4.6883665025234222E-2"/>
    <n v="2.8000000864267349E-2"/>
    <m/>
    <m/>
    <n v="5.0636153668165207E-2"/>
    <n v="5.6732483208179474E-2"/>
    <n v="5.3998220711946487E-2"/>
    <n v="7.8843623399734497E-2"/>
    <n v="3.3800002187490463E-2"/>
    <m/>
    <m/>
    <m/>
    <n v="3.5428334027528763E-2"/>
    <n v="3.6464918404817581E-2"/>
    <n v="9.7289413213729858E-2"/>
    <n v="0.10813748836517334"/>
    <n v="3.7441834807395935E-2"/>
  </r>
  <r>
    <x v="27"/>
    <x v="16"/>
    <s v="SWE"/>
    <n v="144"/>
    <n v="4986"/>
    <n v="1958.1172013923544"/>
    <n v="9.1582848034511031"/>
    <n v="13.1"/>
    <n v="1821.9313341264922"/>
    <n v="0.15310509999999999"/>
    <n v="2.5592885375494046"/>
    <n v="3.1"/>
    <n v="399"/>
    <n v="358"/>
    <n v="132.55040000000005"/>
    <n v="1031.3678402408818"/>
    <n v="4.625"/>
    <n v="3.5292499999999998"/>
    <n v="2.2242102817827294"/>
    <m/>
    <n v="0.24203067864970523"/>
    <n v="0.15958340171991023"/>
    <n v="139.15100000000001"/>
    <n v="118.996"/>
    <n v="3.729584"/>
    <n v="1063.4399000000001"/>
    <n v="435.96100000000001"/>
    <n v="435.96100000000001"/>
    <m/>
    <n v="1311.888671875"/>
    <n v="18.094232559204102"/>
    <n v="146.7216796875"/>
    <n v="39.462234497070313"/>
    <n v="0"/>
    <n v="0"/>
    <n v="1"/>
    <n v="1"/>
    <s v="PEG"/>
    <s v="GBR"/>
    <n v="0.31"/>
    <n v="0.19115549325942993"/>
    <n v="0.13833339512348175"/>
    <n v="3.6600127816200256E-2"/>
    <n v="3.5999998450279236E-2"/>
    <m/>
    <m/>
    <n v="8.4335178136825562E-2"/>
    <n v="5.3998220711946487E-2"/>
    <n v="4.9798458814620972E-2"/>
    <n v="0.16077953577041626"/>
    <n v="2.6099998503923416E-2"/>
    <m/>
    <m/>
    <m/>
    <n v="3.5292498767375946E-2"/>
    <n v="3.0296344310045242E-2"/>
    <n v="0.12920714914798737"/>
    <n v="0.14434078335762024"/>
    <n v="3.6300063133239746E-2"/>
  </r>
  <r>
    <x v="28"/>
    <x v="16"/>
    <s v="SWE"/>
    <n v="144"/>
    <n v="5036"/>
    <n v="2024.7585902147302"/>
    <n v="9.4107340130954977"/>
    <n v="13.92"/>
    <n v="1983.3363892235761"/>
    <n v="0.1605326"/>
    <n v="2.6811594202898523"/>
    <n v="-58.3"/>
    <n v="446"/>
    <n v="345"/>
    <n v="142.30280000000005"/>
    <n v="1138.043397660128"/>
    <n v="4.958333333333333"/>
    <n v="3.559083333333334"/>
    <n v="2.1994968342073657"/>
    <m/>
    <n v="0.25675497849151241"/>
    <n v="0.14466532332032772"/>
    <n v="145.82300000000001"/>
    <n v="127.505"/>
    <n v="3.7587860000000002"/>
    <n v="1191.912"/>
    <n v="452.85"/>
    <n v="452.85"/>
    <m/>
    <n v="1545.178955078125"/>
    <n v="21.541830062866211"/>
    <n v="149.59091186523438"/>
    <n v="35.149620056152344"/>
    <n v="0"/>
    <n v="0"/>
    <n v="1"/>
    <n v="1"/>
    <s v="PEG"/>
    <s v="GBR"/>
    <n v="0.88"/>
    <n v="9.5808379352092743E-2"/>
    <n v="4.4703878462314606E-2"/>
    <n v="1.5217000618577003E-2"/>
    <n v="4.1000001132488251E-2"/>
    <m/>
    <m/>
    <n v="-1.1109562590718269E-2"/>
    <n v="5.5813439190387726E-2"/>
    <n v="5.644046887755394E-2"/>
    <n v="5.8761805295944214E-2"/>
    <n v="3.4000001847743988E-2"/>
    <m/>
    <m/>
    <m/>
    <n v="3.559083491563797E-2"/>
    <n v="3.59979048371315E-2"/>
    <n v="4.7684907913208008E-2"/>
    <n v="5.0802625715732574E-2"/>
    <n v="2.8108499944210052E-2"/>
  </r>
  <r>
    <x v="29"/>
    <x v="16"/>
    <s v="SWE"/>
    <n v="144"/>
    <n v="5080"/>
    <n v="2074.6729977865371"/>
    <n v="9.8283020155722163"/>
    <n v="14.62"/>
    <n v="2161.4941296944198"/>
    <n v="0.16767019999999999"/>
    <n v="2.7997364953886663"/>
    <n v="-94.3"/>
    <n v="503"/>
    <n v="358"/>
    <n v="140.09680000000006"/>
    <n v="1253.2314885614269"/>
    <n v="5.916666666666667"/>
    <n v="3.7057500000000005"/>
    <n v="2.248923729358093"/>
    <m/>
    <n v="0.2677982033728678"/>
    <n v="0.14791805150319831"/>
    <n v="155.51599999999999"/>
    <n v="143.25299999999999"/>
    <n v="3.7563119999999999"/>
    <n v="1299.854"/>
    <n v="467.06900000000002"/>
    <n v="467.06900000000002"/>
    <m/>
    <n v="1741.1282958984375"/>
    <n v="19.442497253417969"/>
    <n v="142.35279846191406"/>
    <n v="33.452541351318359"/>
    <n v="0"/>
    <n v="0"/>
    <n v="1"/>
    <n v="1"/>
    <s v="PEG"/>
    <s v="GBR"/>
    <n v="0.51999998000000003"/>
    <n v="1.9672131165862083E-2"/>
    <n v="8.6264863610267639E-2"/>
    <n v="-6.5469634719192982E-3"/>
    <n v="4.8999998718500137E-2"/>
    <m/>
    <m/>
    <n v="2.2468741983175278E-2"/>
    <n v="6.3796117901802063E-2"/>
    <n v="6.2394201755523682E-2"/>
    <n v="-1.6848364844918251E-2"/>
    <n v="3.710000216960907E-2"/>
    <m/>
    <m/>
    <m/>
    <n v="3.7057500332593918E-2"/>
    <n v="3.6474928259849548E-2"/>
    <n v="7.1253567934036255E-2"/>
    <n v="7.9227112233638763E-2"/>
    <n v="2.1226517856121063E-2"/>
  </r>
  <r>
    <x v="30"/>
    <x v="16"/>
    <s v="SWE"/>
    <n v="144"/>
    <n v="5117"/>
    <n v="2083.0276272045235"/>
    <n v="9.7454314656519738"/>
    <n v="14.53"/>
    <n v="2214.4674370618955"/>
    <n v="0.15691640000000001"/>
    <n v="2.8326745718050033"/>
    <n v="-76.900000000000006"/>
    <n v="526"/>
    <n v="391"/>
    <n v="140.15890000000005"/>
    <n v="1358.1304237274121"/>
    <n v="5.875"/>
    <n v="3.7972500000000005"/>
    <n v="2.2736371769334567"/>
    <m/>
    <n v="0.27976169699433617"/>
    <n v="0.15493115602332086"/>
    <n v="153.35900000000001"/>
    <n v="160.49799999999999"/>
    <n v="3.7378080000000002"/>
    <n v="1372.0350000000001"/>
    <n v="482.50900000000001"/>
    <n v="482.50900000000001"/>
    <m/>
    <n v="1859.7596435546875"/>
    <n v="17.875911712646484"/>
    <n v="136.78631591796875"/>
    <n v="31.410541534423828"/>
    <n v="0"/>
    <n v="0"/>
    <n v="1"/>
    <n v="1"/>
    <s v="PEG"/>
    <s v="GBR"/>
    <n v="0.47999998999999999"/>
    <n v="6.4308680593967438E-2"/>
    <n v="7.4631266295909882E-2"/>
    <n v="1.218749862164259E-2"/>
    <n v="5.000000074505806E-2"/>
    <m/>
    <m/>
    <n v="1.0991943068802357E-2"/>
    <n v="6.3639320433139801E-2"/>
    <n v="6.2947407364845276E-2"/>
    <n v="3.5282257944345474E-2"/>
    <n v="2.8199998661875725E-2"/>
    <m/>
    <m/>
    <m/>
    <n v="3.7972498685121536E-2"/>
    <n v="2.9194958508014679E-2"/>
    <n v="6.7658253014087677E-2"/>
    <n v="7.3566563427448273E-2"/>
    <n v="3.1093750149011612E-2"/>
  </r>
  <r>
    <x v="31"/>
    <x v="16"/>
    <s v="SWE"/>
    <n v="144"/>
    <n v="5156"/>
    <n v="2137.0844667930628"/>
    <n v="9.8758047838619181"/>
    <n v="14.82"/>
    <n v="2176.4748609442859"/>
    <n v="0.13844909999999999"/>
    <n v="2.7635046113306951"/>
    <n v="-67.599999999999994"/>
    <n v="460"/>
    <n v="353"/>
    <n v="141.06700000000006"/>
    <n v="1451.2647364656395"/>
    <n v="5.416666666666667"/>
    <n v="3.767583333333334"/>
    <n v="2.3972044148102749"/>
    <m/>
    <n v="0.27976169699433617"/>
    <n v="0.16277559936818811"/>
    <n v="143.636"/>
    <n v="172.78399999999999"/>
    <n v="3.726432"/>
    <n v="1445.6478999999999"/>
    <n v="533.327"/>
    <n v="533.327"/>
    <m/>
    <n v="1907.41650390625"/>
    <n v="18.208053588867188"/>
    <n v="134.66018676757813"/>
    <n v="29.569892883300781"/>
    <n v="0"/>
    <n v="0"/>
    <n v="1"/>
    <n v="1"/>
    <s v="PEG"/>
    <s v="GBR"/>
    <n v="-0.5"/>
    <n v="7.0493454113602638E-3"/>
    <n v="0.11729198694229126"/>
    <n v="6.9938533008098602E-2"/>
    <n v="4.8000000417232513E-2"/>
    <m/>
    <m/>
    <n v="5.4344575852155685E-2"/>
    <n v="6.2947407364845276E-2"/>
    <n v="5.9702876955270767E-2"/>
    <n v="-2.62901671230793E-2"/>
    <n v="5.169999971985817E-2"/>
    <m/>
    <m/>
    <m/>
    <n v="3.7675835192203522E-2"/>
    <n v="5.0340797752141953E-2"/>
    <n v="0.1006547138094902"/>
    <n v="0.10707832872867584"/>
    <n v="5.8969266712665558E-2"/>
  </r>
  <r>
    <x v="32"/>
    <x v="16"/>
    <s v="SWE"/>
    <n v="144"/>
    <n v="5187"/>
    <n v="2108.9337391705776"/>
    <n v="9.7981201256763573"/>
    <n v="14.89"/>
    <n v="2190.6943509230828"/>
    <n v="0.12540979999999999"/>
    <n v="2.7865612648221307"/>
    <n v="-84.6"/>
    <n v="502"/>
    <n v="392"/>
    <n v="141.41890000000006"/>
    <n v="1514.1104264524829"/>
    <n v="4.875"/>
    <n v="3.6688333333333341"/>
    <n v="2.323064072084184"/>
    <m/>
    <n v="0.28528330943501384"/>
    <n v="0.16161086089021034"/>
    <n v="149.398"/>
    <n v="183.54599999999999"/>
    <n v="3.7323539999999999"/>
    <n v="1496.4871000000001"/>
    <n v="548.89700000000005"/>
    <n v="548.89700000000005"/>
    <m/>
    <n v="1981.15478515625"/>
    <n v="17.701240539550781"/>
    <n v="134.90725708007813"/>
    <n v="29.083536148071289"/>
    <n v="0"/>
    <n v="0"/>
    <n v="1"/>
    <n v="1"/>
    <s v="PEG"/>
    <s v="GBR"/>
    <n v="-0.19"/>
    <n v="2.0000000949949026E-3"/>
    <n v="2.6136087253689766E-2"/>
    <n v="6.0822363942861557E-2"/>
    <n v="4.1000001132488251E-2"/>
    <m/>
    <m/>
    <n v="-3.0927749350667E-2"/>
    <n v="5.7063836604356766E-2"/>
    <n v="5.8885019272565842E-2"/>
    <n v="-1.39999995008111E-2"/>
    <n v="4.309999942779541E-2"/>
    <m/>
    <m/>
    <m/>
    <n v="3.6688331514596939E-2"/>
    <n v="4.249659925699234E-2"/>
    <n v="2.7464652433991432E-2"/>
    <n v="2.4052845314145088E-2"/>
    <n v="5.0911180675029755E-2"/>
  </r>
  <r>
    <x v="33"/>
    <x v="16"/>
    <s v="SWE"/>
    <n v="144"/>
    <n v="5210"/>
    <n v="2219.6553390185891"/>
    <n v="10.292024454487617"/>
    <n v="15.24"/>
    <n v="2404.6847737702992"/>
    <n v="0.1379283"/>
    <n v="2.8326745718050033"/>
    <n v="-57.1"/>
    <n v="530"/>
    <n v="441"/>
    <n v="152.03050000000005"/>
    <n v="1597.8844723605139"/>
    <n v="4.5"/>
    <n v="3.6695000000000007"/>
    <n v="2.4713447575363658"/>
    <m/>
    <n v="0.28804411565535271"/>
    <n v="0.14659343455121515"/>
    <n v="185.893"/>
    <n v="184.11799999999999"/>
    <n v="3.7398640000000003"/>
    <n v="1572.25"/>
    <n v="569.52700000000004"/>
    <n v="569.52700000000004"/>
    <m/>
    <n v="2096.422119140625"/>
    <n v="19.114719390869141"/>
    <n v="137.19422912597656"/>
    <n v="28.2701416015625"/>
    <n v="0"/>
    <n v="0"/>
    <n v="1"/>
    <n v="1"/>
    <s v="PEG"/>
    <s v="GBR"/>
    <n v="0.44"/>
    <n v="9.7804397344589233E-2"/>
    <n v="0.12423250079154968"/>
    <n v="3.6600176244974136E-2"/>
    <n v="3.9999999105930328E-2"/>
    <m/>
    <m/>
    <n v="6.3829600811004639E-2"/>
    <n v="6.0402903705835342E-2"/>
    <n v="5.6778740137815475E-2"/>
    <n v="8.4178492426872253E-2"/>
    <n v="3.8199998438358307E-2"/>
    <m/>
    <m/>
    <m/>
    <n v="3.6694999784231186E-2"/>
    <n v="4.1415616869926453E-2"/>
    <n v="0.11094779521226883"/>
    <n v="0.12170210480690002"/>
    <n v="3.8300089538097382E-2"/>
  </r>
  <r>
    <x v="34"/>
    <x v="16"/>
    <s v="SWE"/>
    <n v="144"/>
    <n v="5241"/>
    <n v="2257.8316883663251"/>
    <n v="10.63118177393592"/>
    <n v="15.98"/>
    <n v="2404.6189906501459"/>
    <n v="0.14703530000000001"/>
    <n v="2.7997364953886659"/>
    <n v="-117.4"/>
    <n v="572"/>
    <n v="415"/>
    <n v="150.39430000000004"/>
    <n v="1672.9709625612118"/>
    <n v="4.625"/>
    <n v="3.7120833333333336"/>
    <n v="2.4219178623856386"/>
    <m/>
    <n v="0.29816707179659507"/>
    <n v="0.16268273748192952"/>
    <n v="189.27"/>
    <n v="202.429"/>
    <n v="3.7280099999999998"/>
    <n v="1779.077"/>
    <n v="666.75699999999995"/>
    <n v="666.75699999999995"/>
    <m/>
    <n v="2325.5615234375"/>
    <n v="20.542743682861328"/>
    <n v="152.67007446289063"/>
    <n v="26.67779541015625"/>
    <n v="0"/>
    <n v="0"/>
    <n v="1"/>
    <n v="1"/>
    <s v="PEG"/>
    <s v="GBR"/>
    <n v="-0.73000001999999997"/>
    <n v="0.11454544961452484"/>
    <n v="3.8208305835723877E-2"/>
    <n v="3.3971209079027176E-2"/>
    <n v="4.1000001132488251E-2"/>
    <m/>
    <m/>
    <n v="-1.999724842607975E-2"/>
    <n v="5.8205552399158478E-2"/>
    <n v="5.9393253177404404E-2"/>
    <n v="7.5771749019622803E-2"/>
    <n v="4.3000001460313797E-2"/>
    <m/>
    <m/>
    <m/>
    <n v="3.7120833992958069E-2"/>
    <n v="4.6258185058832169E-2"/>
    <n v="4.4427916407585144E-2"/>
    <n v="4.5484472066164017E-2"/>
    <n v="3.7485606968402863E-2"/>
  </r>
  <r>
    <x v="35"/>
    <x v="16"/>
    <s v="SWE"/>
    <n v="144"/>
    <n v="5278"/>
    <n v="2225.4131972669611"/>
    <n v="10.577974524738067"/>
    <n v="15.4"/>
    <n v="2476.2782329616853"/>
    <n v="0.14991689999999999"/>
    <n v="2.8590250329380731"/>
    <n v="-80.099999999999994"/>
    <n v="574"/>
    <n v="450"/>
    <n v="160.1879000000001"/>
    <n v="1795.9460758207772"/>
    <n v="4.75"/>
    <n v="3.7243333333333335"/>
    <n v="2.6196254429885482"/>
    <m/>
    <n v="0.30736975919772452"/>
    <n v="0.16647685002139195"/>
    <n v="198.613"/>
    <n v="206.78"/>
    <n v="3.7357520000000006"/>
    <n v="1921.1210000000001"/>
    <n v="691.61699999999996"/>
    <n v="691.61699999999996"/>
    <m/>
    <n v="2570.56201171875"/>
    <n v="21.530374526977539"/>
    <n v="153.76910400390625"/>
    <n v="25.365337371826172"/>
    <n v="0"/>
    <n v="0"/>
    <n v="1"/>
    <n v="1"/>
    <s v="PEG"/>
    <s v="GBR"/>
    <n v="-0.12"/>
    <n v="0.14681892096996307"/>
    <n v="0.14192607998847961"/>
    <n v="4.9621551297605038E-3"/>
    <n v="4.1999999433755875E-2"/>
    <m/>
    <m/>
    <n v="8.1633582711219788E-2"/>
    <n v="6.0292504727840424E-2"/>
    <n v="5.5742077529430389E-2"/>
    <n v="0.10608696192502975"/>
    <n v="3.9799999445676804E-2"/>
    <m/>
    <m/>
    <m/>
    <n v="3.7243332713842392E-2"/>
    <n v="4.4022262096405029E-2"/>
    <n v="0.12746244668960571"/>
    <n v="0.1423877626657486"/>
    <n v="2.3481076583266258E-2"/>
  </r>
  <r>
    <x v="36"/>
    <x v="16"/>
    <s v="SWE"/>
    <n v="144"/>
    <n v="5315"/>
    <n v="2403.4333877439522"/>
    <n v="11.390603759562977"/>
    <n v="16.690000000000001"/>
    <n v="2781.0517464586737"/>
    <n v="0.15882979999999999"/>
    <n v="2.9183135704874803"/>
    <n v="-84.6"/>
    <n v="638"/>
    <n v="504"/>
    <n v="177.35880000000009"/>
    <n v="1979.0740790201412"/>
    <n v="5.166666666666667"/>
    <n v="3.8054166666666673"/>
    <n v="2.7184792332900023"/>
    <m/>
    <n v="0.32393459651975764"/>
    <n v="0.15350559389756532"/>
    <n v="193.619"/>
    <n v="211.68600000000001"/>
    <n v="3.765447"/>
    <n v="2152.4198999999999"/>
    <n v="693.39099999999996"/>
    <n v="693.39099999999996"/>
    <m/>
    <n v="3050.435791015625"/>
    <n v="23.801004409790039"/>
    <n v="159.19425964355469"/>
    <n v="23.415079116821289"/>
    <n v="0"/>
    <n v="0"/>
    <n v="1"/>
    <n v="1"/>
    <s v="PEG"/>
    <s v="GBR"/>
    <n v="1.4299999000000001"/>
    <n v="0.13513512909412384"/>
    <n v="9.5059990882873535E-2"/>
    <n v="1.4842246659100056E-2"/>
    <n v="4.6000000089406967E-2"/>
    <m/>
    <m/>
    <n v="3.7734337151050568E-2"/>
    <n v="5.7325657457113266E-2"/>
    <n v="5.5241167545318604E-2"/>
    <n v="9.8270446062088013E-2"/>
    <n v="3.6400001496076584E-2"/>
    <m/>
    <m/>
    <m/>
    <n v="3.8054168224334717E-2"/>
    <n v="3.9977047592401505E-2"/>
    <n v="9.9952913820743561E-2"/>
    <n v="0.1072114109992981"/>
    <n v="3.0421122908592224E-2"/>
  </r>
  <r>
    <x v="37"/>
    <x v="16"/>
    <s v="SWE"/>
    <n v="144"/>
    <n v="5357"/>
    <n v="2563.3770119683613"/>
    <n v="12.084890945002407"/>
    <n v="17.89"/>
    <n v="3127.2012450351012"/>
    <n v="0.1491442"/>
    <n v="3.0698287220026321"/>
    <n v="-93.6"/>
    <n v="674"/>
    <n v="525"/>
    <n v="164.9293000000001"/>
    <n v="2132.9743483755442"/>
    <n v="6.125"/>
    <n v="3.9138333333333328"/>
    <n v="2.669052338139275"/>
    <m/>
    <n v="0.3423399713220166"/>
    <n v="0.14968720057373402"/>
    <n v="214.10499999999999"/>
    <n v="234.29"/>
    <n v="3.7784880000000003"/>
    <n v="2423.1489000000001"/>
    <n v="730.96299999999997"/>
    <n v="730.96299999999997"/>
    <m/>
    <n v="3537.905029296875"/>
    <n v="22.44407844543457"/>
    <n v="162.801025390625"/>
    <n v="24.673164367675781"/>
    <n v="1"/>
    <n v="1"/>
    <n v="1"/>
    <n v="1"/>
    <s v="PEG"/>
    <s v="GBR"/>
    <n v="0.47999998999999999"/>
    <n v="-0.10776942223310471"/>
    <n v="4.2780712246894836E-2"/>
    <n v="-3.0081035569310188E-2"/>
    <n v="5.0999999046325684E-2"/>
    <m/>
    <m/>
    <n v="-1.8182955682277679E-2"/>
    <n v="6.0963667929172516E-2"/>
    <n v="6.2092695385217667E-2"/>
    <n v="-0.13815318048000336"/>
    <n v="4.5100003480911255E-2"/>
    <m/>
    <m/>
    <m/>
    <n v="3.9138332009315491E-2"/>
    <n v="3.886929526925087E-2"/>
    <n v="1.5759232919663191E-3"/>
    <n v="5.8656575856730342E-4"/>
    <n v="1.0459481738507748E-2"/>
  </r>
  <r>
    <x v="38"/>
    <x v="16"/>
    <s v="SWE"/>
    <n v="144"/>
    <n v="5404"/>
    <n v="2484.4040856265187"/>
    <n v="11.814913421294783"/>
    <n v="17.399999999999999"/>
    <n v="3065.1589841546133"/>
    <n v="0.12421740000000001"/>
    <n v="3.1159420289855042"/>
    <n v="-68.400000000000006"/>
    <n v="598"/>
    <n v="482"/>
    <n v="179.6408000000001"/>
    <n v="2250.9813726594252"/>
    <n v="5.833333333333333"/>
    <n v="3.9955833333333328"/>
    <n v="2.4466313099610022"/>
    <m/>
    <n v="0.35062238998303308"/>
    <n v="0.16934553890461981"/>
    <n v="202.49600000000001"/>
    <n v="269.57400000000001"/>
    <n v="3.7380450000000001"/>
    <n v="2458.1100999999999"/>
    <n v="791.87099999999998"/>
    <n v="791.87099999999998"/>
    <m/>
    <n v="3483.657470703125"/>
    <n v="23.318599700927734"/>
    <n v="155.69287109375"/>
    <n v="21.192426681518555"/>
    <n v="0"/>
    <n v="0"/>
    <n v="1"/>
    <n v="1"/>
    <s v="PEG"/>
    <s v="GBR"/>
    <n v="-2.1500001000000002"/>
    <n v="6.6713482141494751E-2"/>
    <n v="-1.5411853790283203E-2"/>
    <n v="9.0055592358112335E-2"/>
    <n v="5.4999999701976776E-2"/>
    <m/>
    <m/>
    <n v="-8.3333022892475128E-2"/>
    <n v="6.7921169102191925E-2"/>
    <n v="7.4095793068408966E-2"/>
    <n v="2.3255813866853714E-2"/>
    <n v="4.530000314116478E-2"/>
    <m/>
    <m/>
    <m/>
    <n v="3.9955832064151764E-2"/>
    <n v="4.6353492885828018E-2"/>
    <n v="1.6715863719582558E-2"/>
    <n v="9.6667278558015823E-3"/>
    <n v="7.2527796030044556E-2"/>
  </r>
  <r>
    <x v="39"/>
    <x v="16"/>
    <s v="SWE"/>
    <n v="144"/>
    <n v="5453"/>
    <n v="2497.3179955610044"/>
    <n v="11.738058505786771"/>
    <n v="18.02"/>
    <n v="3061.0314329081375"/>
    <n v="0.10314329999999999"/>
    <n v="3.086297760210801"/>
    <n v="-97.4"/>
    <n v="614"/>
    <n v="473"/>
    <n v="181.58810000000008"/>
    <n v="2317.156396037768"/>
    <n v="4.666666666666667"/>
    <n v="3.8831666666666664"/>
    <n v="2.4466313099610022"/>
    <m/>
    <n v="0.35982507738416258"/>
    <n v="0.18104126407924767"/>
    <n v="215.245"/>
    <n v="276.36"/>
    <n v="3.7387439999999996"/>
    <n v="2484.645"/>
    <n v="830.31200000000001"/>
    <n v="830.31200000000001"/>
    <m/>
    <n v="3458.763916015625"/>
    <n v="20.50493049621582"/>
    <n v="155.20269775390625"/>
    <n v="25.009279251098633"/>
    <n v="0"/>
    <n v="0"/>
    <n v="1"/>
    <n v="1"/>
    <s v="PEG"/>
    <s v="GBR"/>
    <n v="-0.03"/>
    <n v="7.1757733821868896E-2"/>
    <n v="7.4392519891262054E-2"/>
    <n v="6.483808159828186E-2"/>
    <n v="4.1999999433755875E-2"/>
    <m/>
    <m/>
    <n v="0"/>
    <n v="7.4392519891262054E-2"/>
    <n v="7.4392519891262054E-2"/>
    <n v="2.5162337347865105E-2"/>
    <n v="4.8099998384714127E-2"/>
    <m/>
    <m/>
    <m/>
    <n v="3.8831666111946106E-2"/>
    <n v="4.9310307949781418E-2"/>
    <n v="7.1301922202110291E-2"/>
    <n v="7.3598243296146393E-2"/>
    <n v="5.3419038653373718E-2"/>
  </r>
  <r>
    <x v="40"/>
    <x v="16"/>
    <s v="SWE"/>
    <n v="144"/>
    <n v="5499"/>
    <n v="2543.1285149342775"/>
    <n v="12.294815842422397"/>
    <n v="18.059999999999999"/>
    <n v="3269.1142848241689"/>
    <n v="0.12109789999999999"/>
    <n v="3.086297760210801"/>
    <n v="-20.399999999999999"/>
    <n v="669"/>
    <n v="493"/>
    <n v="189.05980000000011"/>
    <n v="2421.334708968941"/>
    <n v="4.625"/>
    <n v="3.8801666666666659"/>
    <n v="2.3724909672349113"/>
    <m/>
    <n v="0.37638991470619559"/>
    <n v="0.1662171929939813"/>
    <n v="244.32400000000001"/>
    <n v="269.98399999999998"/>
    <n v="3.7357520000000006"/>
    <n v="2629.0309999999999"/>
    <n v="929.21400000000006"/>
    <n v="929.21400000000006"/>
    <m/>
    <n v="3553.859619140625"/>
    <n v="21.687536239624023"/>
    <n v="152.70343017578125"/>
    <n v="23.445501327514648"/>
    <n v="0"/>
    <n v="0"/>
    <n v="1"/>
    <n v="1"/>
    <s v="PEG"/>
    <s v="GBR"/>
    <n v="0.87"/>
    <n v="0.15540540218353271"/>
    <n v="4.1461504995822906E-2"/>
    <n v="5.447224248200655E-3"/>
    <n v="4.1000001132488251E-2"/>
    <m/>
    <m/>
    <n v="-3.0302906408905983E-2"/>
    <n v="7.176440954208374E-2"/>
    <n v="7.4007034301757813E-2"/>
    <n v="0.10847189277410507"/>
    <n v="4.3000001460313797E-2"/>
    <m/>
    <m/>
    <m/>
    <n v="3.8801666349172592E-2"/>
    <n v="4.766429215669632E-2"/>
    <n v="7.9370453953742981E-2"/>
    <n v="8.5525020956993103E-2"/>
    <n v="2.3223612457513809E-2"/>
  </r>
  <r>
    <x v="41"/>
    <x v="16"/>
    <s v="SWE"/>
    <n v="144"/>
    <n v="5542"/>
    <n v="2606.4082786140671"/>
    <n v="12.644967252348229"/>
    <n v="17.670000000000002"/>
    <n v="3344.2317380982172"/>
    <n v="0.140766"/>
    <n v="3.1785243741765452"/>
    <n v="33"/>
    <n v="690"/>
    <n v="664"/>
    <n v="199.22010000000012"/>
    <n v="2528.4199552842338"/>
    <n v="4.625"/>
    <n v="3.9553333333333334"/>
    <n v="2.4960582051117295"/>
    <n v="2.2814814814814817"/>
    <n v="0.38191152714687326"/>
    <n v="0.18298941219546169"/>
    <n v="242.024"/>
    <n v="270.375"/>
    <n v="3.7416830000000001"/>
    <n v="2663.26"/>
    <n v="965.57500000000005"/>
    <n v="965.57500000000005"/>
    <m/>
    <n v="3549.403564453125"/>
    <n v="24.491788864135742"/>
    <n v="147.39776611328125"/>
    <n v="19.961992263793945"/>
    <n v="0"/>
    <n v="0"/>
    <n v="1"/>
    <n v="1"/>
    <s v="PEG"/>
    <s v="GBR"/>
    <n v="-0.25"/>
    <n v="0.1488569974899292"/>
    <n v="0.12460529804229736"/>
    <n v="2.9042663052678108E-2"/>
    <n v="4.1999999433755875E-2"/>
    <m/>
    <m/>
    <n v="5.208452045917511E-2"/>
    <n v="7.2520777583122253E-2"/>
    <n v="6.8930558860301971E-2"/>
    <n v="0.10499999672174454"/>
    <n v="3.9100002497434616E-2"/>
    <m/>
    <m/>
    <m/>
    <n v="3.9553333073854446E-2"/>
    <n v="4.320550337433815E-2"/>
    <n v="0.12430479377508163"/>
    <n v="0.13430365920066833"/>
    <n v="3.5521332174539566E-2"/>
  </r>
  <r>
    <x v="42"/>
    <x v="16"/>
    <s v="SWE"/>
    <n v="144"/>
    <n v="5583"/>
    <n v="2705.3079713728443"/>
    <n v="13.032457082763781"/>
    <n v="18.28"/>
    <n v="3605.6423078482435"/>
    <n v="0.132107"/>
    <n v="3.24440052700922"/>
    <n v="29.773"/>
    <n v="783"/>
    <n v="760"/>
    <n v="209.10240000000013"/>
    <n v="2666.6748021440794"/>
    <n v="4.833333333333333"/>
    <n v="4.0354166666666673"/>
    <n v="2.4713447575363658"/>
    <n v="2.2000000000000006"/>
    <n v="0.39663582698868038"/>
    <n v="0.1686146178939246"/>
    <n v="229.66399999999999"/>
    <n v="247.38900000000001"/>
    <n v="3.7421549999999999"/>
    <n v="2809.3181"/>
    <n v="1211.7139999999999"/>
    <n v="1211.7139999999999"/>
    <m/>
    <n v="3340.15966796875"/>
    <n v="24.062297821044922"/>
    <n v="146.77983093261719"/>
    <n v="20.44904899597168"/>
    <n v="0"/>
    <n v="0"/>
    <n v="1"/>
    <n v="1"/>
    <s v="PEG"/>
    <s v="GBR"/>
    <n v="0.70999997999999997"/>
    <n v="0.12262841314077377"/>
    <n v="6.1561465263366699E-2"/>
    <n v="8.0493194982409477E-3"/>
    <n v="4.1000001132488251E-2"/>
    <m/>
    <m/>
    <n v="-9.9036078900098801E-3"/>
    <n v="7.1465075016021729E-2"/>
    <n v="7.2179913520812988E-2"/>
    <n v="8.1447966396808624E-2"/>
    <n v="4.2199999094009399E-2"/>
    <m/>
    <m/>
    <m/>
    <n v="4.0354166179895401E-2"/>
    <n v="4.5637104660272598E-2"/>
    <n v="7.8837007284164429E-2"/>
    <n v="8.4989473223686218E-2"/>
    <n v="2.4524660781025887E-2"/>
  </r>
  <r>
    <x v="43"/>
    <x v="16"/>
    <s v="SWE"/>
    <n v="144"/>
    <n v="5621"/>
    <n v="2874.078997790205"/>
    <n v="13.777773442872496"/>
    <n v="19.39"/>
    <n v="3879.7084966170573"/>
    <n v="0.1511894"/>
    <n v="3.2542819499341213"/>
    <n v="31.59"/>
    <n v="847"/>
    <n v="817"/>
    <n v="220.40030000000016"/>
    <n v="2811.3448491160029"/>
    <n v="5.5"/>
    <n v="4.3380000000000001"/>
    <n v="2.4960582051117295"/>
    <n v="1.792592592592593"/>
    <n v="0.403997976909584"/>
    <n v="0.16709683229172476"/>
    <n v="246.202"/>
    <n v="252.71600000000001"/>
    <n v="3.7444420000000003"/>
    <n v="2948.4259999999999"/>
    <n v="1273.5030999999999"/>
    <n v="1273.5030999999999"/>
    <m/>
    <n v="3501.81298828125"/>
    <n v="22.754016876220703"/>
    <n v="145.81333923339844"/>
    <n v="21.255590438842773"/>
    <n v="0"/>
    <n v="0"/>
    <n v="1"/>
    <n v="1"/>
    <s v="PEG"/>
    <s v="GBR"/>
    <n v="0.75"/>
    <n v="8.2440226105973125E-4"/>
    <n v="8.0755777657032013E-2"/>
    <n v="-3.3870846033096313E-2"/>
    <n v="4.5000001788139343E-2"/>
    <m/>
    <m/>
    <n v="1.0002670809626579E-2"/>
    <n v="7.0753104984760284E-2"/>
    <n v="7.0052392780780792E-2"/>
    <n v="-3.5863719880580902E-2"/>
    <n v="4.4899996370077133E-2"/>
    <m/>
    <m/>
    <m/>
    <n v="4.3379999697208405E-2"/>
    <n v="4.328971728682518E-2"/>
    <n v="4.5903060585260391E-2"/>
    <n v="5.0677713006734848E-2"/>
    <n v="5.5645778775215149E-3"/>
  </r>
  <r>
    <x v="44"/>
    <x v="16"/>
    <s v="SWE"/>
    <n v="144"/>
    <n v="5659"/>
    <n v="2935.0663896963429"/>
    <n v="13.60549811944631"/>
    <n v="18.48"/>
    <n v="3977.109426998808"/>
    <n v="0.13952819999999999"/>
    <n v="3.2971014492753596"/>
    <n v="107.968"/>
    <n v="727"/>
    <n v="772"/>
    <n v="288.84560000000022"/>
    <n v="3005.5657413980553"/>
    <n v="5.25"/>
    <n v="4.573833333333333"/>
    <n v="2.2983506245088203"/>
    <n v="2.9740740740740743"/>
    <n v="0.42162647347332827"/>
    <n v="0.18718494264860547"/>
    <n v="241.99199999999999"/>
    <n v="262.63499999999999"/>
    <n v="3.8917320000000006"/>
    <n v="3091.1030000000001"/>
    <n v="1329.7439999999999"/>
    <n v="1329.7439999999999"/>
    <m/>
    <n v="3682.52734375"/>
    <n v="22.414566040039063"/>
    <n v="144.29081726074219"/>
    <n v="22.397689819335938"/>
    <n v="0"/>
    <n v="0"/>
    <n v="0"/>
    <n v="0"/>
    <s v="FLOAT"/>
    <s v="HYBRID"/>
    <m/>
    <n v="-0.23599670827388763"/>
    <n v="-8.1155672669410706E-3"/>
    <n v="-4.5332144945859909E-2"/>
    <n v="4.5000001788139343E-2"/>
    <m/>
    <m/>
    <n v="-7.9208835959434509E-2"/>
    <n v="7.1093268692493439E-2"/>
    <n v="7.7208898961544037E-2"/>
    <n v="-0.26782393455505371"/>
    <n v="6.0399997979402542E-2"/>
    <m/>
    <m/>
    <m/>
    <n v="4.5738331973552704E-2"/>
    <n v="4.4223431497812271E-2"/>
    <n v="-7.3109894990921021E-2"/>
    <n v="-8.349262923002243E-2"/>
    <n v="-1.660715788602829E-4"/>
  </r>
  <r>
    <x v="45"/>
    <x v="16"/>
    <s v="SWE"/>
    <n v="144"/>
    <n v="5696"/>
    <n v="3036.9983918912212"/>
    <n v="13.910843424784474"/>
    <n v="18.05"/>
    <n v="4676.9973665150892"/>
    <n v="0.1215353"/>
    <n v="3.7878787878787845"/>
    <n v="285.94200000000001"/>
    <n v="1143"/>
    <n v="1316"/>
    <n v="312.95920000000024"/>
    <n v="3304.1653910592277"/>
    <n v="5.5"/>
    <n v="4.8917499999999992"/>
    <n v="2.4713447575363658"/>
    <n v="2.9333333333333336"/>
    <n v="0.44157517806238838"/>
    <n v="0.18278201440104275"/>
    <n v="365.48200000000003"/>
    <n v="406.39400000000001"/>
    <n v="3.5918181818181818"/>
    <n v="3178.509"/>
    <n v="1375.751"/>
    <n v="1375.751"/>
    <m/>
    <n v="3769.079833984375"/>
    <n v="20.671823501586914"/>
    <n v="133.02210998535156"/>
    <n v="24.031078338623047"/>
    <n v="0"/>
    <n v="0"/>
    <n v="0"/>
    <n v="0"/>
    <s v="FLOAT"/>
    <s v="HYBRID"/>
    <m/>
    <n v="0.18652290105819702"/>
    <n v="0.15556430816650391"/>
    <n v="4.5929364860057831E-2"/>
    <n v="4.5000001788139343E-2"/>
    <n v="1"/>
    <m/>
    <n v="7.5267039239406586E-2"/>
    <n v="8.0297261476516724E-2"/>
    <n v="7.4676573276519775E-2"/>
    <n v="0.14479254186153412"/>
    <n v="4.5200001448392868E-2"/>
    <m/>
    <m/>
    <m/>
    <n v="4.89174984395504E-2"/>
    <n v="5.1744624972343445E-2"/>
    <n v="0.15143445134162903"/>
    <n v="0.16670872271060944"/>
    <n v="4.5464683324098587E-2"/>
  </r>
  <r>
    <x v="46"/>
    <x v="16"/>
    <s v="SWE"/>
    <n v="144"/>
    <n v="5735"/>
    <n v="3205.4944529874265"/>
    <n v="14.695883715580866"/>
    <n v="18.23"/>
    <n v="5934.1792532393774"/>
    <n v="0.13068579999999999"/>
    <n v="4.2819499341238432"/>
    <n v="616.04600000000005"/>
    <n v="1139"/>
    <n v="1556"/>
    <n v="380.02570000000026"/>
    <n v="3984.2235362736137"/>
    <n v="5.25"/>
    <n v="5.1848333333333336"/>
    <n v="2.5949119954131841"/>
    <n v="1.6296296296296298"/>
    <n v="0.48530258402950377"/>
    <n v="0.16737714814694926"/>
    <n v="415.30700000000002"/>
    <n v="427.83199999999999"/>
    <n v="3.4802500000000003"/>
    <n v="3619.4960999999998"/>
    <n v="1411.4680000000001"/>
    <n v="1411.4680000000001"/>
    <m/>
    <n v="4616.392578125"/>
    <n v="18.602579116821289"/>
    <n v="120.59136199951172"/>
    <n v="22.645681381225586"/>
    <n v="0"/>
    <n v="0"/>
    <n v="0"/>
    <n v="0"/>
    <s v="FLOAT"/>
    <s v="HYBRID"/>
    <m/>
    <n v="0.32621535658836365"/>
    <n v="0.12754996120929718"/>
    <n v="5.9053182601928711E-2"/>
    <n v="4.1999999433755875E-2"/>
    <m/>
    <m/>
    <n v="5.0001215189695358E-2"/>
    <n v="7.7548742294311523E-2"/>
    <n v="7.3855862021446228E-2"/>
    <n v="0.2788461446762085"/>
    <n v="3.4800000488758087E-2"/>
    <m/>
    <m/>
    <m/>
    <n v="5.1848333328962326E-2"/>
    <n v="4.4503845274448395E-2"/>
    <n v="0.19887028634548187"/>
    <n v="0.21854607760906219"/>
    <n v="5.0526589155197144E-2"/>
  </r>
  <r>
    <x v="47"/>
    <x v="16"/>
    <s v="SWE"/>
    <n v="144"/>
    <n v="5779"/>
    <n v="3010.5253780626931"/>
    <n v="12.827406923574392"/>
    <n v="17.170000000000002"/>
    <n v="7055.0383698276128"/>
    <n v="0.1282991"/>
    <n v="5.4018445322793101"/>
    <n v="660.93399999999997"/>
    <n v="759"/>
    <n v="1350"/>
    <n v="522.91250000000036"/>
    <n v="4991.2838205342714"/>
    <n v="5.75"/>
    <n v="5.1883333333333335"/>
    <n v="2.9656137090436392"/>
    <n v="1.6296296296296298"/>
    <n v="0.61546651852500833"/>
    <n v="0.16289436566566551"/>
    <n v="626.12699999999995"/>
    <n v="642.77599999999995"/>
    <n v="2.9615"/>
    <n v="4626.8910999999998"/>
    <n v="1435.74"/>
    <n v="1435.74"/>
    <m/>
    <n v="6671.8359375"/>
    <n v="18.325845718383789"/>
    <n v="124.05917358398438"/>
    <n v="24.163736343383789"/>
    <n v="0"/>
    <n v="0"/>
    <n v="0"/>
    <n v="0"/>
    <s v="FLOAT"/>
    <s v="HYBRID"/>
    <m/>
    <n v="5.1387459971010685E-3"/>
    <n v="0.21944786608219147"/>
    <n v="6.7824255675077438E-3"/>
    <n v="4.6999998390674591E-2"/>
    <m/>
    <m/>
    <n v="0.14285659790039063"/>
    <n v="7.6591268181800842E-2"/>
    <n v="6.7017391324043274E-2"/>
    <n v="-3.1810294836759567E-2"/>
    <n v="3.880000114440918E-2"/>
    <m/>
    <m/>
    <m/>
    <n v="5.1883332431316376E-2"/>
    <n v="3.7565760314464569E-2"/>
    <n v="0.10406119376420975"/>
    <n v="0.11353939026594162"/>
    <n v="2.6891212910413742E-2"/>
  </r>
  <r>
    <x v="48"/>
    <x v="16"/>
    <s v="SWE"/>
    <n v="144"/>
    <n v="5807"/>
    <n v="2782.2451365656302"/>
    <n v="12.484412044242424"/>
    <n v="17.95"/>
    <n v="9339.0870818491931"/>
    <n v="0.10898099999999999"/>
    <n v="7.9380764163372781"/>
    <n v="332.47199999999998"/>
    <n v="1233"/>
    <n v="1350"/>
    <n v="759.52250000000049"/>
    <n v="6685.354250130772"/>
    <n v="6.958333333333333"/>
    <n v="5.4675000000000002"/>
    <n v="3.0891809469204574"/>
    <n v="1.874074074074074"/>
    <n v="0.88463549542316244"/>
    <n v="0.17733842563892949"/>
    <n v="817.90499999999997"/>
    <n v="1550.356"/>
    <n v="3.4760869565217387"/>
    <n v="6190.0370999999996"/>
    <n v="1430.3"/>
    <n v="1430.3"/>
    <m/>
    <n v="9951.328125"/>
    <n v="16.162143707275391"/>
    <n v="122.51642608642578"/>
    <n v="20.63804817199707"/>
    <n v="0"/>
    <n v="0"/>
    <n v="0"/>
    <n v="0"/>
    <s v="FLOAT"/>
    <s v="HYBRID"/>
    <m/>
    <n v="-0.19870483875274658"/>
    <n v="0.10868504643440247"/>
    <n v="-8.810349740087986E-3"/>
    <n v="5.4000001400709152E-2"/>
    <m/>
    <m/>
    <n v="4.1667651385068893E-2"/>
    <n v="6.7017391324043274E-2"/>
    <n v="6.4336635172367096E-2"/>
    <n v="-0.23476701974868774"/>
    <n v="5.2699998021125793E-2"/>
    <m/>
    <m/>
    <m/>
    <n v="5.467500165104866E-2"/>
    <n v="4.0327776223421097E-2"/>
    <n v="-2.6142958551645279E-2"/>
    <n v="-3.4716807305812836E-2"/>
    <n v="2.259482629597187E-2"/>
  </r>
  <r>
    <x v="49"/>
    <x v="16"/>
    <s v="SWE"/>
    <n v="144"/>
    <n v="5830"/>
    <n v="2824.6554766119634"/>
    <n v="12.61509651595645"/>
    <n v="21.53"/>
    <n v="11389.50949906849"/>
    <n v="0.1200532"/>
    <n v="8.7615283267457098"/>
    <n v="-607.45100000000002"/>
    <n v="2534"/>
    <n v="1576"/>
    <n v="670.43290000000047"/>
    <n v="7339.0749726628055"/>
    <n v="6.375"/>
    <n v="5.4233333333333329"/>
    <n v="3.3857423178248216"/>
    <n v="2.2407407407407409"/>
    <n v="1.1742433455446057"/>
    <n v="0.13758257106051491"/>
    <n v="862.03800000000001"/>
    <n v="843.48299999999995"/>
    <n v="4.6783333333333337"/>
    <n v="6846.6938"/>
    <n v="1436.4969000000001"/>
    <n v="1436.4969000000001"/>
    <m/>
    <n v="11311.2646484375"/>
    <n v="15.244791984558105"/>
    <n v="123.41018676757813"/>
    <n v="20.229644775390625"/>
    <n v="0"/>
    <n v="0"/>
    <n v="0"/>
    <n v="0"/>
    <s v="FLOAT"/>
    <s v="HYBRID"/>
    <m/>
    <n v="-0.16673755645751953"/>
    <n v="0.17067603766918182"/>
    <n v="6.719999760389328E-2"/>
    <n v="4.8999998718500137E-2"/>
    <m/>
    <m/>
    <n v="9.5999583601951599E-2"/>
    <n v="7.4676454067230225E-2"/>
    <n v="6.8135477602481842E-2"/>
    <n v="-0.21077284216880798"/>
    <n v="5.7900000363588333E-2"/>
    <m/>
    <m/>
    <m/>
    <n v="5.4233334958553314E-2"/>
    <n v="4.5696251094341278E-2"/>
    <n v="3.8168203085660934E-2"/>
    <n v="3.4799825400114059E-2"/>
    <n v="5.8100000023841858E-2"/>
  </r>
  <r>
    <x v="50"/>
    <x v="16"/>
    <s v="SWE"/>
    <n v="144"/>
    <n v="5876"/>
    <n v="3004.1671707016167"/>
    <n v="13.116157375361574"/>
    <n v="22.04"/>
    <n v="12903.971945040055"/>
    <n v="0.13996549999999999"/>
    <n v="8.9262187088273972"/>
    <n v="-728.38599999999997"/>
    <n v="3314"/>
    <n v="2278"/>
    <n v="688.87590000000046"/>
    <n v="7585.2412880745997"/>
    <n v="7"/>
    <n v="6.0908333333333333"/>
    <n v="3.6575902411538217"/>
    <n v="2.2000000000000002"/>
    <n v="1.4704848443698637"/>
    <n v="0.11597390372312645"/>
    <n v="834.56299999999999"/>
    <n v="906.24"/>
    <n v="5.1215384615384618"/>
    <n v="7329.5288"/>
    <n v="1481.424"/>
    <n v="1481.424"/>
    <m/>
    <n v="12226.8125"/>
    <n v="15.013468742370605"/>
    <n v="130.97904968261719"/>
    <n v="20.630702972412109"/>
    <n v="0"/>
    <n v="0"/>
    <n v="0"/>
    <n v="0"/>
    <s v="FLOAT"/>
    <s v="HYBRID"/>
    <n v="0"/>
    <n v="-0.18631954491138458"/>
    <n v="0.16153109073638916"/>
    <n v="-0.10597825795412064"/>
    <n v="5.4000001400709152E-2"/>
    <m/>
    <m/>
    <n v="8.0292642116546631E-2"/>
    <n v="8.1238456070423126E-2"/>
    <n v="7.5200416147708893E-2"/>
    <n v="-0.2304648756980896"/>
    <n v="7.3799997568130493E-2"/>
    <m/>
    <m/>
    <m/>
    <n v="6.0908332467079163E-2"/>
    <n v="5.6791689246892929E-2"/>
    <n v="5.4417669773101807E-2"/>
    <n v="6.8151682615280151E-2"/>
    <n v="-2.5989128276705742E-2"/>
  </r>
  <r>
    <x v="51"/>
    <x v="16"/>
    <s v="SWE"/>
    <n v="144"/>
    <n v="5929"/>
    <n v="2849.5334279119911"/>
    <n v="11.705076234354188"/>
    <n v="19.13"/>
    <n v="9964.0827688488389"/>
    <n v="0.10820109999999999"/>
    <n v="7.2793148880105347"/>
    <n v="-54.337000000000003"/>
    <n v="1259"/>
    <n v="1097"/>
    <n v="569.92690000000039"/>
    <n v="7361.6176397233057"/>
    <n v="6.416666666666667"/>
    <n v="5.876666666666666"/>
    <n v="3.8058709266060031"/>
    <n v="8.3000000000000007"/>
    <n v="1.4534642570703495"/>
    <n v="0.1516433609648313"/>
    <n v="759.16200000000003"/>
    <n v="1078.9059999999999"/>
    <n v="4.0938461538461546"/>
    <n v="6788.3280999999997"/>
    <n v="1493.5429999999999"/>
    <n v="1493.5429999999999"/>
    <m/>
    <n v="11069.970703125"/>
    <n v="15.167573928833008"/>
    <n v="126.26010131835938"/>
    <n v="19.68052864074707"/>
    <n v="0"/>
    <n v="0"/>
    <n v="0"/>
    <n v="0"/>
    <s v="FLOAT"/>
    <s v="HYBRID"/>
    <n v="0"/>
    <n v="-0.21957340836524963"/>
    <n v="0.11962208151817322"/>
    <n v="0.25804421305656433"/>
    <n v="5.000000074505806E-2"/>
    <m/>
    <m/>
    <n v="4.0540356189012527E-2"/>
    <n v="7.9081721603870392E-2"/>
    <n v="7.6000630855560303E-2"/>
    <n v="-0.26735219359397888"/>
    <n v="6.6700004041194916E-2"/>
    <m/>
    <m/>
    <m/>
    <n v="5.8766666799783707E-2"/>
    <n v="4.8867613077163696E-2"/>
    <n v="5.671226978302002E-2"/>
    <n v="4.0666554123163223E-2"/>
    <n v="0.15402211248874664"/>
  </r>
  <r>
    <x v="52"/>
    <x v="16"/>
    <s v="SWE"/>
    <n v="144"/>
    <n v="5971"/>
    <n v="3053.6398599968693"/>
    <n v="12.981739061598578"/>
    <n v="20.72"/>
    <n v="8593.583673216528"/>
    <n v="9.2342900000000006E-2"/>
    <n v="6.0606060606060561"/>
    <n v="116.001"/>
    <n v="1114"/>
    <n v="1154"/>
    <n v="524.55710000000033"/>
    <n v="6947.335143596636"/>
    <n v="4.833333333333333"/>
    <n v="4.7816666666666654"/>
    <n v="3.5093095557016398"/>
    <n v="7.2"/>
    <n v="1.0506214551187771"/>
    <n v="0.18053748692008675"/>
    <n v="652.09199999999998"/>
    <n v="898.36199999999997"/>
    <n v="3.7191666666666658"/>
    <n v="6094.3491000000004"/>
    <n v="1638.848"/>
    <n v="1638.848"/>
    <m/>
    <n v="9315.2509765625"/>
    <n v="13.798352241516113"/>
    <n v="124.32343292236328"/>
    <n v="19.839902877807617"/>
    <n v="1"/>
    <n v="1"/>
    <n v="0"/>
    <n v="0"/>
    <s v="FLOAT"/>
    <s v="HYBRID"/>
    <n v="0"/>
    <n v="-6.4308680593967438E-2"/>
    <n v="-1.9211024045944214E-3"/>
    <n v="0.20536532998085022"/>
    <n v="3.2999999821186066E-2"/>
    <m/>
    <m/>
    <n v="-7.7921733260154724E-2"/>
    <n v="7.6000630855560303E-2"/>
    <n v="8.2423187792301178E-2"/>
    <n v="-0.11754386126995087"/>
    <n v="6.3299998641014099E-2"/>
    <m/>
    <m/>
    <m/>
    <n v="4.7816667705774307E-2"/>
    <n v="5.585947260260582E-2"/>
    <n v="5.5531277321279049E-3"/>
    <n v="-1.5219150111079216E-2"/>
    <n v="0.11918266117572784"/>
  </r>
  <r>
    <x v="53"/>
    <x v="16"/>
    <s v="SWE"/>
    <n v="144"/>
    <n v="5997"/>
    <n v="3151.3392622988817"/>
    <n v="13.351078270942738"/>
    <n v="20.88"/>
    <n v="8344.9269303965757"/>
    <n v="0.14025109999999999"/>
    <n v="5.7312252964426831"/>
    <n v="-13.69"/>
    <n v="1295"/>
    <n v="1142"/>
    <n v="515.26460000000031"/>
    <n v="6637.6963826314914"/>
    <n v="4.666666666666667"/>
    <n v="4.8516666666666657"/>
    <n v="3.707017136304549"/>
    <n v="5.2"/>
    <n v="1.0074388118276676"/>
    <n v="0.18771176944572218"/>
    <n v="657.79750000000001"/>
    <n v="819.24549999999999"/>
    <n v="3.7948913043478254"/>
    <n v="5629.2622000000001"/>
    <n v="1756.942"/>
    <n v="1756.942"/>
    <m/>
    <n v="8095.9794921875"/>
    <n v="15.247272491455078"/>
    <n v="126.33528137207031"/>
    <n v="19.438205718994141"/>
    <n v="0"/>
    <n v="0"/>
    <n v="0"/>
    <n v="0"/>
    <s v="FLOAT"/>
    <s v="HYBRID"/>
    <n v="0"/>
    <n v="-2.5773195084184408E-3"/>
    <n v="0.14634685218334198"/>
    <n v="3.4351672977209091E-2"/>
    <n v="3.2000001519918442E-2"/>
    <m/>
    <m/>
    <n v="5.6338708847761154E-2"/>
    <n v="9.0008139610290527E-2"/>
    <n v="8.5207648575305939E-2"/>
    <n v="-4.373757541179657E-2"/>
    <n v="4.8000000417232513E-2"/>
    <m/>
    <m/>
    <m/>
    <n v="4.8516668379306793E-2"/>
    <n v="4.5900598168373108E-2"/>
    <n v="0.10318766534328461"/>
    <n v="0.11610538512468338"/>
    <n v="3.3175837248563766E-2"/>
  </r>
  <r>
    <x v="54"/>
    <x v="16"/>
    <s v="SWE"/>
    <n v="144"/>
    <n v="6021"/>
    <n v="3366.4987589377129"/>
    <n v="14.025555349955676"/>
    <n v="21.41"/>
    <n v="8847.2387161936076"/>
    <n v="0.14641119999999999"/>
    <n v="5.7312252964426831"/>
    <n v="-6.6459999999999999"/>
    <n v="1424"/>
    <n v="1261"/>
    <n v="501.54820000000035"/>
    <n v="6496.3116690502984"/>
    <n v="5.5"/>
    <n v="4.8899999999999997"/>
    <n v="3.7811574790306404"/>
    <n v="4.2"/>
    <n v="1.024633420586426"/>
    <n v="0.18469468863874181"/>
    <n v="663.50300000000004"/>
    <n v="740.12900000000002"/>
    <n v="3.7108999999999979"/>
    <n v="5528.4678000000004"/>
    <n v="1877.192"/>
    <n v="1877.192"/>
    <m/>
    <n v="7633.8349609375"/>
    <n v="15.872224807739258"/>
    <n v="129.10174560546875"/>
    <n v="20.700223922729492"/>
    <n v="0"/>
    <n v="0"/>
    <n v="1"/>
    <n v="1"/>
    <s v="PEG"/>
    <s v="HYBRID"/>
    <n v="0"/>
    <n v="0.17915590107440948"/>
    <n v="0.10520754754543304"/>
    <n v="1.4366855844855309E-2"/>
    <n v="3.9999999105930328E-2"/>
    <m/>
    <m/>
    <n v="1.9999891519546509E-2"/>
    <n v="8.5207656025886536E-2"/>
    <n v="8.3536922931671143E-2"/>
    <n v="0.10810811072587967"/>
    <n v="4.8499997705221176E-2"/>
    <m/>
    <m/>
    <m/>
    <n v="4.8900000751018524E-2"/>
    <n v="5.3743239492177963E-2"/>
    <n v="0.10652782022953033"/>
    <n v="0.12075302749872208"/>
    <n v="2.7183428406715393E-2"/>
  </r>
  <r>
    <x v="55"/>
    <x v="16"/>
    <s v="SWE"/>
    <n v="144"/>
    <n v="6045"/>
    <n v="3442.9600497439019"/>
    <n v="13.994025128208799"/>
    <n v="21"/>
    <n v="9104.1176286931641"/>
    <n v="0.15258540000000001"/>
    <n v="5.8300395256916948"/>
    <n v="74.709999999999994"/>
    <n v="1446"/>
    <n v="1360"/>
    <n v="501.20130000000034"/>
    <n v="6441.9022458775089"/>
    <n v="5.125"/>
    <n v="4.8141666666666678"/>
    <n v="3.9541516120581854"/>
    <n v="4.5"/>
    <n v="1.0542081023821843"/>
    <n v="0.19046678335250256"/>
    <n v="634.65"/>
    <n v="748.28"/>
    <n v="3.7346000000000004"/>
    <n v="5360.7660999999998"/>
    <n v="1956.7439999999999"/>
    <n v="1956.7439999999999"/>
    <m/>
    <n v="7116.89501953125"/>
    <n v="15.906018257141113"/>
    <n v="129.58352661132813"/>
    <n v="21.470136642456055"/>
    <n v="0"/>
    <n v="0"/>
    <n v="1"/>
    <n v="1"/>
    <s v="PEG"/>
    <s v="HYBRID"/>
    <n v="0.10249996"/>
    <n v="0.15266618132591248"/>
    <n v="0.13304190337657928"/>
    <n v="9.749671071767807E-2"/>
    <n v="3.9000000804662704E-2"/>
    <m/>
    <m/>
    <n v="4.5750509947538376E-2"/>
    <n v="8.729138970375061E-2"/>
    <n v="8.3472482860088348E-2"/>
    <n v="8.6303941905498505E-2"/>
    <n v="5.5399999022483826E-2"/>
    <m/>
    <m/>
    <m/>
    <n v="4.8141665756702423E-2"/>
    <n v="6.0181237757205963E-2"/>
    <n v="0.12680685520172119"/>
    <n v="0.13721963763237"/>
    <n v="6.8248353898525238E-2"/>
  </r>
  <r>
    <x v="56"/>
    <x v="16"/>
    <s v="SWE"/>
    <n v="144"/>
    <n v="6064"/>
    <n v="3610.6160753463641"/>
    <n v="14.934745888880391"/>
    <n v="23.03"/>
    <n v="9265.5270855875842"/>
    <n v="0.13707520000000001"/>
    <n v="5.6324110671936714"/>
    <n v="112.432"/>
    <n v="1490"/>
    <n v="1420"/>
    <n v="493.46040000000033"/>
    <n v="6558.3311368004861"/>
    <n v="4.5"/>
    <n v="4.6825000000000001"/>
    <n v="4.151859192661095"/>
    <n v="5"/>
    <n v="1.0679105272034093"/>
    <n v="0.18728411065779696"/>
    <n v="653.66700000000003"/>
    <n v="742.98099999999999"/>
    <n v="3.7415000000000007"/>
    <n v="5363.4219000000003"/>
    <n v="2117.8679000000002"/>
    <n v="2117.8679000000002"/>
    <m/>
    <n v="6785.57861328125"/>
    <n v="15.948866844177246"/>
    <n v="129.50798034667969"/>
    <n v="22.115680694580078"/>
    <n v="0"/>
    <n v="0"/>
    <n v="1"/>
    <n v="1"/>
    <s v="PEG"/>
    <s v="HYBRID"/>
    <n v="0.29250002000000003"/>
    <n v="0.15716095268726349"/>
    <n v="0.13437066972255707"/>
    <n v="5.8883551508188248E-2"/>
    <n v="3.9000000804662704E-2"/>
    <m/>
    <m/>
    <n v="5.0000634044408798E-2"/>
    <n v="8.4370031952857971E-2"/>
    <n v="8.0352365970611572E-2"/>
    <n v="8.9810021221637726E-2"/>
    <n v="5.6700002402067184E-2"/>
    <m/>
    <m/>
    <m/>
    <n v="4.6824999153614044E-2"/>
    <n v="6.1792232096195221E-2"/>
    <n v="0.12648311257362366"/>
    <n v="0.13925886154174805"/>
    <n v="4.8941776156425476E-2"/>
  </r>
  <r>
    <x v="57"/>
    <x v="16"/>
    <s v="SWE"/>
    <n v="144"/>
    <n v="6081"/>
    <n v="3728.0402402292457"/>
    <n v="15.367975284395852"/>
    <n v="22.73"/>
    <n v="9486.4237623856079"/>
    <n v="0.1447803"/>
    <n v="5.5665349143609966"/>
    <n v="238.44399999999999"/>
    <n v="1584"/>
    <n v="1617"/>
    <n v="501.49810000000036"/>
    <n v="6705.3087393682799"/>
    <n v="4.125"/>
    <n v="4.5716666666666654"/>
    <n v="4.2507129829625496"/>
    <n v="5"/>
    <n v="1.0660730018730811"/>
    <n v="0.19109403558250115"/>
    <n v="672.93799999999999"/>
    <n v="765.34900000000005"/>
    <n v="3.7058695652173905"/>
    <n v="5225.46"/>
    <n v="2202.9340999999999"/>
    <n v="2202.9340999999999"/>
    <m/>
    <n v="6319.2880859375"/>
    <n v="15.799103736877441"/>
    <n v="124.07725524902344"/>
    <n v="21.482967376708984"/>
    <n v="0"/>
    <n v="0"/>
    <n v="1"/>
    <n v="1"/>
    <s v="PEG"/>
    <s v="HYBRID"/>
    <n v="-0.25166654999999999"/>
    <n v="0.2639649510383606"/>
    <n v="0.10843503475189209"/>
    <n v="8.100447803735733E-2"/>
    <n v="3.9999999105930328E-2"/>
    <m/>
    <m/>
    <n v="2.3808605968952179E-2"/>
    <n v="8.4626428782939911E-2"/>
    <n v="8.2658447325229645E-2"/>
    <n v="0.19809825718402863"/>
    <n v="4.4599998742341995E-2"/>
    <m/>
    <m/>
    <m/>
    <n v="4.5716665685176849E-2"/>
    <n v="5.3435180336236954E-2"/>
    <n v="0.13396264612674713"/>
    <n v="0.14578531682491302"/>
    <n v="6.0502238571643829E-2"/>
  </r>
  <r>
    <x v="58"/>
    <x v="16"/>
    <s v="SWE"/>
    <n v="144"/>
    <n v="6097"/>
    <n v="3834.6593461361126"/>
    <n v="15.673735461072795"/>
    <n v="23.91"/>
    <n v="9828.9385233983721"/>
    <n v="0.15372910000000001"/>
    <n v="5.6324110671936714"/>
    <n v="72.921000000000006"/>
    <n v="1708"/>
    <n v="1575"/>
    <n v="518.30290000000036"/>
    <n v="6781.630162923886"/>
    <n v="4.041666666666667"/>
    <n v="4.6183333333333332"/>
    <n v="4.3495667732640042"/>
    <n v="4.4000000000000004"/>
    <n v="1.0829271371985267"/>
    <n v="0.18573440007322434"/>
    <n v="707.33100000000002"/>
    <n v="712.077"/>
    <n v="3.7361875000000007"/>
    <n v="5397.7587999999996"/>
    <n v="2385.6469999999999"/>
    <n v="2385.6469999999999"/>
    <m/>
    <n v="6297.5166015625"/>
    <n v="16.097347259521484"/>
    <n v="128.79388427734375"/>
    <n v="21.750310897827148"/>
    <n v="0"/>
    <n v="0"/>
    <n v="1"/>
    <n v="1"/>
    <s v="PEG"/>
    <s v="HYBRID"/>
    <n v="0.38625002000000003"/>
    <n v="0.21837086975574493"/>
    <n v="0.10718092322349548"/>
    <n v="3.1410589814186096E-2"/>
    <n v="3.7999998778104782E-2"/>
    <m/>
    <m/>
    <n v="2.3257290944457054E-2"/>
    <n v="8.392363041639328E-2"/>
    <n v="8.2016155123710632E-2"/>
    <n v="0.16402116417884827"/>
    <n v="4.8299998044967651E-2"/>
    <m/>
    <m/>
    <m/>
    <n v="4.6183332800865173E-2"/>
    <n v="5.622221902012825E-2"/>
    <n v="0.11683177947998047"/>
    <n v="0.1302667111158371"/>
    <n v="3.4705296158790588E-2"/>
  </r>
  <r>
    <x v="59"/>
    <x v="16"/>
    <s v="SWE"/>
    <n v="144"/>
    <n v="6113"/>
    <n v="4062.7275577546834"/>
    <n v="16.820439841446017"/>
    <n v="25.16"/>
    <n v="10315.700182751594"/>
    <n v="0.15403269999999999"/>
    <n v="5.5335968379446596"/>
    <n v="264.97899999999998"/>
    <n v="1783"/>
    <n v="1812"/>
    <n v="552.34810000000039"/>
    <n v="7023.109011587122"/>
    <n v="4.791666666666667"/>
    <n v="4.5566666666666666"/>
    <n v="4.3989936684147315"/>
    <n v="4.2"/>
    <n v="1.1009373494673078"/>
    <n v="0.17790067251746061"/>
    <n v="732.41600000000005"/>
    <n v="767.04100000000005"/>
    <n v="3.7095652173913058"/>
    <n v="5523.3500999999997"/>
    <n v="2580.4708999999998"/>
    <n v="2580.4708999999998"/>
    <m/>
    <n v="6152.7666015625"/>
    <n v="16.169477462768555"/>
    <n v="128.45304870605469"/>
    <n v="21.541852951049805"/>
    <n v="0"/>
    <n v="0"/>
    <n v="1"/>
    <n v="1"/>
    <s v="PEG"/>
    <s v="HYBRID"/>
    <n v="0.70833349000000001"/>
    <n v="-2.0625889301300049E-2"/>
    <n v="9.3790337443351746E-2"/>
    <n v="9.1107837855815887E-2"/>
    <n v="4.1000001132488251E-2"/>
    <m/>
    <m/>
    <n v="1.1362042278051376E-2"/>
    <n v="8.2428291440010071E-2"/>
    <n v="8.1502258777618408E-2"/>
    <n v="-5.9090908616781235E-2"/>
    <n v="5.1599998027086258E-2"/>
    <m/>
    <m/>
    <m/>
    <n v="4.556666687130928E-2"/>
    <n v="4.8550907522439957E-2"/>
    <n v="5.9089038521051407E-2"/>
    <n v="5.8088190853595734E-2"/>
    <n v="6.6053919494152069E-2"/>
  </r>
  <r>
    <x v="60"/>
    <x v="16"/>
    <s v="SWE"/>
    <n v="144"/>
    <n v="6131"/>
    <n v="4237.6909805987007"/>
    <n v="17.437146086534582"/>
    <n v="26.35"/>
    <n v="10416.435492131299"/>
    <n v="0.1766498"/>
    <n v="5.3359683794466362"/>
    <n v="100.944"/>
    <n v="1662"/>
    <n v="1550"/>
    <n v="573.72560000000033"/>
    <n v="7331.1256391905927"/>
    <n v="3.7083333333333335"/>
    <n v="4.1766666666666667"/>
    <n v="4.4484205635654588"/>
    <n v="4.9000000000000004"/>
    <n v="1.1151429935976882"/>
    <n v="0.17288505279568822"/>
    <n v="778.46600000000001"/>
    <n v="770.19"/>
    <n v="3.7291012000000006"/>
    <n v="5828.0609999999997"/>
    <n v="2832.6579999999999"/>
    <n v="2832.6579999999999"/>
    <m/>
    <n v="6262.58056640625"/>
    <n v="15.113264083862305"/>
    <n v="128.76249694824219"/>
    <n v="23.73597526550293"/>
    <n v="0"/>
    <n v="0"/>
    <n v="1"/>
    <n v="1"/>
    <s v="PEG"/>
    <s v="HYBRID"/>
    <n v="-1.7212502999999999"/>
    <n v="-7.4800290167331696E-2"/>
    <n v="9.4368979334831238E-2"/>
    <n v="0.13135455548763275"/>
    <n v="3.5999998450279236E-2"/>
    <m/>
    <m/>
    <n v="1.1236670427024364E-2"/>
    <n v="8.3132311701774597E-2"/>
    <n v="8.2208558917045593E-2"/>
    <n v="-0.11714976280927658"/>
    <n v="5.1500000059604645E-2"/>
    <m/>
    <m/>
    <m/>
    <n v="4.1766665875911713E-2"/>
    <n v="4.5466788113117218E-2"/>
    <n v="4.7904796898365021E-2"/>
    <n v="4.2981900274753571E-2"/>
    <n v="8.3677276968955994E-2"/>
  </r>
  <r>
    <x v="61"/>
    <x v="16"/>
    <s v="SWE"/>
    <n v="144"/>
    <n v="6152"/>
    <n v="4129.2241545291618"/>
    <n v="17.22856952096561"/>
    <n v="28.03"/>
    <n v="9744.9985271169262"/>
    <n v="0.15004729999999999"/>
    <n v="5.1712779973649496"/>
    <n v="-90.853999999999999"/>
    <n v="1428"/>
    <n v="1122"/>
    <n v="564.98740000000032"/>
    <n v="7386.6888401613169"/>
    <n v="4.375"/>
    <n v="4.2191666666666663"/>
    <n v="4.7449819344698225"/>
    <n v="7"/>
    <n v="1.1064252840293074"/>
    <n v="0.18939397423860224"/>
    <n v="782.84400000000005"/>
    <n v="786.64099999999996"/>
    <n v="5.3670833333333334"/>
    <n v="6066.7997999999998"/>
    <n v="3016.9661000000001"/>
    <n v="3016.9661000000001"/>
    <m/>
    <n v="6376.380859375"/>
    <n v="15.979784965515137"/>
    <n v="136.47088623046875"/>
    <n v="21.756565093994141"/>
    <n v="1"/>
    <n v="1"/>
    <n v="1"/>
    <n v="1"/>
    <s v="PEG"/>
    <s v="HYBRID"/>
    <n v="-0.61531252000000003"/>
    <n v="-0.34497645497322083"/>
    <n v="0.14805315434932709"/>
    <n v="-0.10691928118467331"/>
    <n v="3.7000000476837158E-2"/>
    <m/>
    <m/>
    <n v="6.6666364669799805E-2"/>
    <n v="8.1386789679527283E-2"/>
    <n v="7.6300136744976044E-2"/>
    <n v="-0.37346100807189941"/>
    <n v="5.4999999701976776E-2"/>
    <m/>
    <m/>
    <m/>
    <n v="4.219166561961174E-2"/>
    <n v="3.4459643065929413E-2"/>
    <n v="3.1276483088731766E-2"/>
    <n v="4.1072022169828415E-2"/>
    <n v="-3.4959640353918076E-2"/>
  </r>
  <r>
    <x v="62"/>
    <x v="16"/>
    <s v="SWE"/>
    <n v="144"/>
    <n v="6176"/>
    <n v="3967.8842645856289"/>
    <n v="16.440417695128406"/>
    <n v="27.18"/>
    <n v="9131.4894387186123"/>
    <n v="0.12613289999999999"/>
    <n v="5.1054018445322749"/>
    <n v="94.096000000000004"/>
    <n v="1155"/>
    <n v="947"/>
    <n v="568.34880000000032"/>
    <n v="7566.3819099673374"/>
    <n v="4.333333333333333"/>
    <n v="4.3166666666666664"/>
    <n v="4.6214146965930043"/>
    <n v="9.3000000000000007"/>
    <n v="1.0723596735486056"/>
    <n v="0.23603301678925778"/>
    <n v="736.48199999999997"/>
    <n v="855.303"/>
    <n v="5.5777999999999999"/>
    <n v="5654.3910999999998"/>
    <n v="3305.2"/>
    <n v="3305.2"/>
    <m/>
    <n v="4911.5263671875"/>
    <n v="13.067797660827637"/>
    <n v="120.42646026611328"/>
    <n v="26.038902282714844"/>
    <n v="0"/>
    <n v="0"/>
    <n v="0"/>
    <n v="0"/>
    <s v="FLOAT"/>
    <s v="HYBRID"/>
    <n v="0"/>
    <n v="-0.21989215910434723"/>
    <n v="4.951709508895874E-2"/>
    <n v="0.24972330033779144"/>
    <n v="3.8600001484155655E-2"/>
    <m/>
    <m/>
    <n v="-2.6042260229587555E-2"/>
    <n v="7.5559355318546295E-2"/>
    <n v="7.7579706907272339E-2"/>
    <n v="-0.27074235677719116"/>
    <n v="5.4999999701976776E-2"/>
    <m/>
    <m/>
    <m/>
    <n v="4.3166667222976685E-2"/>
    <n v="4.0109168738126755E-2"/>
    <n v="3.0470764264464378E-2"/>
    <n v="9.3043316155672073E-3"/>
    <n v="0.144161656498909"/>
  </r>
  <r>
    <x v="63"/>
    <x v="16"/>
    <s v="SWE"/>
    <n v="144"/>
    <n v="6201"/>
    <n v="4033.4330682244999"/>
    <n v="16.980061589039575"/>
    <n v="27.44"/>
    <n v="9219.1071918351536"/>
    <n v="0.1189099"/>
    <n v="4.9736495388669262"/>
    <n v="167.75399999999999"/>
    <n v="1096"/>
    <n v="1079"/>
    <n v="612.04020000000037"/>
    <n v="7738.7807574237004"/>
    <n v="3.1666666666666665"/>
    <n v="4.0216666666666665"/>
    <n v="4.4484205635654588"/>
    <n v="9.6"/>
    <n v="1.0624323770501802"/>
    <n v="0.25583084684044238"/>
    <n v="740.94600000000003"/>
    <n v="1059.05"/>
    <n v="3.7927272727272725"/>
    <n v="5301.8999000000003"/>
    <n v="3545.145"/>
    <n v="3545.145"/>
    <m/>
    <n v="3672.902099609375"/>
    <n v="12.874849319458008"/>
    <n v="106.09404754638672"/>
    <n v="24.19493293762207"/>
    <n v="0"/>
    <n v="0"/>
    <n v="0"/>
    <n v="0"/>
    <s v="FLOAT"/>
    <s v="HYBRID"/>
    <n v="0"/>
    <n v="0.190476194024086"/>
    <n v="3.9017610251903534E-2"/>
    <n v="0.12513376772403717"/>
    <n v="2.7899999171495438E-2"/>
    <m/>
    <m/>
    <n v="-3.7432298064231873E-2"/>
    <n v="7.6449908316135406E-2"/>
    <n v="7.9422891139984131E-2"/>
    <n v="0.11676646023988724"/>
    <n v="5.8800000697374344E-2"/>
    <m/>
    <m/>
    <m/>
    <n v="4.0216665714979172E-2"/>
    <n v="6.5665870904922485E-2"/>
    <n v="6.6735237836837769E-2"/>
    <n v="6.4730808138847351E-2"/>
    <n v="7.6516881585121155E-2"/>
  </r>
  <r>
    <x v="64"/>
    <x v="16"/>
    <s v="SWE"/>
    <n v="144"/>
    <n v="6222"/>
    <n v="4294.0836982946585"/>
    <n v="18.006038409829365"/>
    <n v="27.57"/>
    <n v="10008.267662525383"/>
    <n v="0.1586456"/>
    <n v="5.006587615283264"/>
    <n v="278.54000000000002"/>
    <n v="1305"/>
    <n v="1302"/>
    <n v="664.03950000000032"/>
    <n v="7883.9220932927456"/>
    <n v="2.5"/>
    <n v="3.4716666666666662"/>
    <n v="4.300139878113276"/>
    <n v="7.5"/>
    <n v="1.0658485406437699"/>
    <n v="0.23470215617787418"/>
    <n v="782.55100000000004"/>
    <n v="941.39700000000005"/>
    <n v="3.9286956521739138"/>
    <n v="5278.7129000000004"/>
    <n v="3810.3679000000002"/>
    <n v="3810.3679000000002"/>
    <m/>
    <n v="3069.91357421875"/>
    <n v="13.247317314147949"/>
    <n v="104.14361572265625"/>
    <n v="21.136089324951172"/>
    <n v="0"/>
    <n v="0"/>
    <n v="0"/>
    <n v="0"/>
    <s v="FLOAT"/>
    <s v="HYBRID"/>
    <n v="0"/>
    <n v="0.29612904787063599"/>
    <n v="4.6866409480571747E-2"/>
    <n v="0.27602493762969971"/>
    <n v="1.9999999552965164E-2"/>
    <m/>
    <m/>
    <n v="-3.3333182334899902E-2"/>
    <n v="8.0199591815471649E-2"/>
    <n v="8.2965083420276642E-2"/>
    <n v="0.24128687381744385"/>
    <n v="4.7199998050928116E-2"/>
    <m/>
    <m/>
    <m/>
    <n v="3.4716665744781494E-2"/>
    <n v="5.8588739484548569E-2"/>
    <n v="0.10542837530374527"/>
    <n v="9.7006060183048248E-2"/>
    <n v="0.14801247417926788"/>
  </r>
  <r>
    <x v="65"/>
    <x v="16"/>
    <s v="SWE"/>
    <n v="144"/>
    <n v="6242"/>
    <n v="4491.7283879943034"/>
    <n v="19.115196934043475"/>
    <n v="28.55"/>
    <n v="10621.685395777553"/>
    <n v="0.1908366"/>
    <n v="5.1054018445322749"/>
    <n v="-5.22"/>
    <n v="1476"/>
    <n v="1297"/>
    <n v="755.6451000000003"/>
    <n v="8140.6523200002102"/>
    <n v="2.5"/>
    <n v="3.19"/>
    <n v="4.5225609062915497"/>
    <n v="6.2"/>
    <n v="1.083495861116045"/>
    <n v="0.23415295288153595"/>
    <n v="902.84699999999998"/>
    <n v="1102.4871000000001"/>
    <n v="3.94"/>
    <n v="5476.7222000000002"/>
    <n v="4250.5820000000003"/>
    <n v="4250.5820000000003"/>
    <m/>
    <n v="2563.52685546875"/>
    <n v="13.062272071838379"/>
    <n v="104.22612762451172"/>
    <n v="21.361204147338867"/>
    <n v="0"/>
    <n v="0"/>
    <n v="0"/>
    <n v="0"/>
    <s v="FLOAT"/>
    <s v="HYBRID"/>
    <n v="0"/>
    <n v="0.10154305398464203"/>
    <n v="0.13386145234107971"/>
    <n v="-6.4026109874248505E-2"/>
    <n v="1.9999999552965164E-2"/>
    <m/>
    <m/>
    <n v="5.1723897457122803E-2"/>
    <n v="8.2137547433376312E-2"/>
    <n v="7.8098013997077942E-2"/>
    <n v="5.3995680063962936E-2"/>
    <n v="4.7600001096725464E-2"/>
    <m/>
    <m/>
    <m/>
    <n v="3.189999982714653E-2"/>
    <n v="5.0170194357633591E-2"/>
    <n v="0.10319535434246063"/>
    <n v="0.12738458812236786"/>
    <n v="-2.201305516064167E-2"/>
  </r>
  <r>
    <x v="66"/>
    <x v="16"/>
    <s v="SWE"/>
    <n v="144"/>
    <n v="6259"/>
    <n v="4640.3749723323299"/>
    <n v="20.217095209829029"/>
    <n v="29.79"/>
    <n v="11207.37248210606"/>
    <n v="0.1874352"/>
    <n v="5.1712779973649496"/>
    <n v="118.15"/>
    <n v="1633"/>
    <n v="1514"/>
    <n v="867.6750000000003"/>
    <n v="8539.6570380821904"/>
    <n v="2.5"/>
    <n v="3.1241666666666661"/>
    <n v="4.3248533256886406"/>
    <n v="5.2"/>
    <n v="1.0975105915785106"/>
    <n v="0.21300112973057952"/>
    <n v="995.255"/>
    <n v="1057.04"/>
    <n v="3.9609090909090896"/>
    <n v="5649.8252000000002"/>
    <n v="4287.6581999999999"/>
    <n v="4287.6581999999999"/>
    <m/>
    <n v="2847.9248046875"/>
    <n v="12.948633193969727"/>
    <n v="103.08840179443359"/>
    <n v="20.283237457275391"/>
    <n v="0"/>
    <n v="0"/>
    <n v="0"/>
    <n v="0"/>
    <s v="FLOAT"/>
    <s v="HYBRID"/>
    <n v="0"/>
    <n v="0.39945775270462036"/>
    <n v="3.3973481506109238E-2"/>
    <n v="0.13044075667858124"/>
    <n v="1.9999999552965164E-2"/>
    <m/>
    <m/>
    <n v="-4.3716389685869217E-2"/>
    <n v="7.7689871191978455E-2"/>
    <n v="8.124145120382309E-2"/>
    <n v="0.33401638269424438"/>
    <n v="4.3000001460313797E-2"/>
    <m/>
    <m/>
    <m/>
    <n v="3.1241666525602341E-2"/>
    <n v="5.736270546913147E-2"/>
    <n v="0.11860816180706024"/>
    <n v="0.12625239789485931"/>
    <n v="7.5220376253128052E-2"/>
  </r>
  <r>
    <x v="67"/>
    <x v="16"/>
    <s v="SWE"/>
    <n v="144"/>
    <n v="6276"/>
    <n v="4754.856293995751"/>
    <n v="20.668993815589353"/>
    <n v="30.51"/>
    <n v="12185.3631764319"/>
    <n v="0.19178600000000001"/>
    <n v="5.3359683794466362"/>
    <n v="182.46700000000001"/>
    <n v="2123"/>
    <n v="2000"/>
    <n v="948.22090000000048"/>
    <n v="8970.1012233801066"/>
    <n v="2.5"/>
    <n v="3.0391666666666661"/>
    <n v="4.4484205635654588"/>
    <n v="4.5"/>
    <n v="1.1359372719330247"/>
    <n v="0.1835643277605597"/>
    <n v="1149.702"/>
    <n v="1101.403"/>
    <n v="3.8876470588235286"/>
    <n v="5767.3271000000004"/>
    <n v="4337.2870999999996"/>
    <n v="4337.2870999999996"/>
    <m/>
    <n v="2989.828125"/>
    <n v="13.40607738494873"/>
    <n v="100.79470825195313"/>
    <n v="18.812013626098633"/>
    <n v="0"/>
    <n v="0"/>
    <n v="0"/>
    <n v="0"/>
    <s v="FLOAT"/>
    <s v="HYBRID"/>
    <n v="0"/>
    <n v="-6.1349696479737759E-3"/>
    <n v="0.1202588751912117"/>
    <n v="4.8123408108949661E-2"/>
    <n v="1.9999999552965164E-2"/>
    <m/>
    <m/>
    <n v="2.8572089970111847E-2"/>
    <n v="9.1686785221099854E-2"/>
    <n v="8.9139871299266815E-2"/>
    <n v="-4.6082951128482819E-2"/>
    <n v="5.000000074505806E-2"/>
    <m/>
    <m/>
    <m/>
    <n v="3.0391667038202286E-2"/>
    <n v="4.7695852816104889E-2"/>
    <n v="8.2917794585227966E-2"/>
    <n v="9.067198634147644E-2"/>
    <n v="3.4061703830957413E-2"/>
  </r>
  <r>
    <x v="68"/>
    <x v="16"/>
    <s v="SWE"/>
    <n v="144"/>
    <n v="6297"/>
    <n v="4900.8699561739977"/>
    <n v="21.417732864242961"/>
    <n v="31.53"/>
    <n v="12675.645130473358"/>
    <n v="0.20254440000000001"/>
    <n v="5.4347826086956488"/>
    <n v="68.947000000000003"/>
    <n v="2082"/>
    <n v="1843"/>
    <n v="1032.0670000000005"/>
    <n v="9565.8152782320594"/>
    <n v="2.5"/>
    <n v="2.3383333333333334"/>
    <n v="4.571987801442277"/>
    <n v="4.5"/>
    <n v="1.1985973843462641"/>
    <n v="0.19172531062403175"/>
    <n v="1294.7929999999999"/>
    <n v="1302.098"/>
    <n v="4.1626086956521746"/>
    <n v="6047.2929999999997"/>
    <n v="4388.6171999999997"/>
    <n v="4388.6171999999997"/>
    <m/>
    <n v="3467.845947265625"/>
    <n v="13.140706062316895"/>
    <n v="100.83196258544922"/>
    <n v="16.920619964599609"/>
    <n v="0"/>
    <n v="0"/>
    <n v="0"/>
    <n v="0"/>
    <s v="FLOAT"/>
    <s v="HYBRID"/>
    <n v="0"/>
    <n v="8.8369071483612061E-2"/>
    <n v="0.11804662644863129"/>
    <n v="0.23999907076358795"/>
    <n v="1.9999999552965164E-2"/>
    <m/>
    <m/>
    <n v="2.7778401970863342E-2"/>
    <n v="9.0268224477767944E-2"/>
    <n v="8.7828487157821655E-2"/>
    <n v="4.0257647633552551E-2"/>
    <n v="4.6799998730421066E-2"/>
    <m/>
    <m/>
    <m/>
    <n v="2.3383332416415215E-2"/>
    <n v="4.8684056848287582E-2"/>
    <n v="0.11366231739521027"/>
    <n v="0.11103345453739166"/>
    <n v="0.12999953329563141"/>
  </r>
  <r>
    <x v="69"/>
    <x v="16"/>
    <s v="SWE"/>
    <n v="144"/>
    <n v="6326"/>
    <n v="5251.155897057577"/>
    <n v="23.320021670359576"/>
    <n v="33.64"/>
    <n v="13872.320428975812"/>
    <n v="0.19893241"/>
    <n v="5.5994729907773353"/>
    <n v="-276.52699999999999"/>
    <n v="2499"/>
    <n v="1889"/>
    <n v="1415.9300000000005"/>
    <n v="10183.467733467291"/>
    <n v="2.5416666666666665"/>
    <n v="2.8966666666666665"/>
    <n v="4.8685491723466408"/>
    <n v="3.8"/>
    <n v="1.2365347598437255"/>
    <n v="0.18984689789164844"/>
    <n v="1441.8459"/>
    <n v="1577.9780000000001"/>
    <n v="4.2"/>
    <n v="6731.4551000000001"/>
    <n v="4697.25"/>
    <n v="4697.25"/>
    <m/>
    <n v="4252.974609375"/>
    <n v="12.667547225952148"/>
    <n v="111.47902679443359"/>
    <n v="20.00128173828125"/>
    <n v="0"/>
    <n v="0"/>
    <n v="0"/>
    <n v="0"/>
    <s v="FLOAT"/>
    <s v="HYBRID"/>
    <m/>
    <n v="-0.19761194288730621"/>
    <n v="0.15310342609882355"/>
    <n v="-0.32474160194396973"/>
    <n v="1.9999999552965164E-2"/>
    <m/>
    <m/>
    <n v="6.486453115940094E-2"/>
    <n v="8.8238894939422607E-2"/>
    <n v="8.2863964140415192E-2"/>
    <n v="-0.23684209585189819"/>
    <n v="6.4099997282028198E-2"/>
    <m/>
    <m/>
    <m/>
    <n v="2.8966667130589485E-2"/>
    <n v="4.891841858625412E-2"/>
    <n v="5.5141549557447433E-2"/>
    <n v="8.9888066053390503E-2"/>
    <n v="-0.15237079560756683"/>
  </r>
  <r>
    <x v="70"/>
    <x v="16"/>
    <s v="SWE"/>
    <n v="144"/>
    <n v="6356"/>
    <n v="4854.6376797032663"/>
    <n v="21.168706343143459"/>
    <n v="31.08"/>
    <n v="14714.919937583007"/>
    <n v="0.16567925999999999"/>
    <n v="6.3570487483530922"/>
    <n v="-303.11799999999999"/>
    <n v="2004"/>
    <n v="1328"/>
    <n v="1461.6770000000004"/>
    <n v="10175.772622221742"/>
    <n v="3.3333333333333335"/>
    <n v="3.9133333333333327"/>
    <n v="4.4978474587161861"/>
    <n v="4.8739130434782618"/>
    <n v="1.3454003163640438"/>
    <n v="0.24634996421159094"/>
    <n v="1849.329"/>
    <n v="2884.7361000000001"/>
    <n v="4.2009999999999996"/>
    <n v="6309.8788999999997"/>
    <n v="4880.3729999999996"/>
    <n v="4880.3729999999996"/>
    <m/>
    <n v="2988.71240234375"/>
    <n v="13.783441543579102"/>
    <n v="102.45995330810547"/>
    <n v="13.716601371765137"/>
    <n v="0"/>
    <n v="0"/>
    <n v="0"/>
    <n v="0"/>
    <s v="FLOAT"/>
    <s v="USA"/>
    <m/>
    <n v="0.115699402987957"/>
    <n v="6.7221969366073608E-3"/>
    <n v="6.5408140420913696E-2"/>
    <n v="2.8300000354647636E-2"/>
    <m/>
    <m/>
    <n v="-7.6141767203807831E-2"/>
    <n v="8.2863964140415192E-2"/>
    <n v="8.9693374931812286E-2"/>
    <n v="5.2738338708877563E-2"/>
    <n v="5.6199997663497925E-2"/>
    <m/>
    <m/>
    <m/>
    <n v="3.9133332669734955E-2"/>
    <n v="5.9163890779018402E-2"/>
    <n v="3.060675784945488E-2"/>
    <n v="2.683396078646183E-2"/>
    <n v="4.6854071319103241E-2"/>
  </r>
  <r>
    <x v="71"/>
    <x v="16"/>
    <s v="SWE"/>
    <n v="144"/>
    <n v="6389"/>
    <n v="4711.6729608546084"/>
    <n v="21.100874879253798"/>
    <n v="29.66"/>
    <n v="16291.072222900508"/>
    <n v="0.15420618"/>
    <n v="7.2134387351778617"/>
    <n v="238.03700000000001"/>
    <n v="1674"/>
    <n v="1345"/>
    <n v="1670.2630000000004"/>
    <n v="11274.208196967673"/>
    <n v="3.1666666666666665"/>
    <n v="3.3908333333333331"/>
    <n v="4.4237071159900951"/>
    <n v="4.6673913043478272"/>
    <n v="1.4460282558678414"/>
    <n v="0.31735388127077574"/>
    <n v="2036.6331"/>
    <n v="3883.4441000000002"/>
    <n v="4.1970000000000001"/>
    <n v="8089.5321999999996"/>
    <n v="4938.0497999999998"/>
    <m/>
    <m/>
    <m/>
    <n v="12.125609397888184"/>
    <n v="86.605758666992188"/>
    <n v="13.98996639251709"/>
    <n v="0"/>
    <n v="0"/>
    <n v="0"/>
    <n v="0"/>
    <s v="FLOAT"/>
    <s v="USA"/>
    <m/>
    <n v="0.24374791979789734"/>
    <n v="7.3209941387176514E-2"/>
    <n v="0.17578592896461487"/>
    <n v="2.7499999850988388E-2"/>
    <m/>
    <m/>
    <n v="-1.6483431681990623E-2"/>
    <n v="8.9693374931812286E-2"/>
    <n v="9.1196611523628235E-2"/>
    <n v="0.16763006150722504"/>
    <n v="5.0799999386072159E-2"/>
    <m/>
    <m/>
    <m/>
    <n v="3.3908333629369736E-2"/>
    <n v="5.9315606951713562E-2"/>
    <n v="0.10651692748069763"/>
    <n v="0.10804805904626846"/>
    <n v="0.10164296627044678"/>
  </r>
  <r>
    <x v="72"/>
    <x v="16"/>
    <s v="SWE"/>
    <n v="144"/>
    <n v="6432"/>
    <n v="4740.520133373182"/>
    <n v="21.227099484075993"/>
    <n v="28.4"/>
    <n v="17748.084027444802"/>
    <n v="0.18590139999999999"/>
    <n v="7.7075098814229213"/>
    <n v="252.75899999999999"/>
    <n v="1780"/>
    <n v="1319"/>
    <n v="1999.4560000000006"/>
    <n v="12478.097106889276"/>
    <n v="3"/>
    <n v="3.2324999999999995"/>
    <n v="4.917976067497368"/>
    <n v="7.5"/>
    <n v="1.5825385253407636"/>
    <n v="0.39029007239815666"/>
    <n v="2267.6331"/>
    <n v="4094.7891"/>
    <n v="4.1900000000000004"/>
    <n v="8222.7636999999995"/>
    <n v="4995.7271000000001"/>
    <m/>
    <m/>
    <m/>
    <n v="11.622683525085449"/>
    <n v="83.486991882324219"/>
    <n v="14.121554374694824"/>
    <n v="0"/>
    <n v="0"/>
    <n v="0"/>
    <n v="0"/>
    <s v="FLOAT"/>
    <s v="USA"/>
    <m/>
    <n v="0.14584450423717499"/>
    <n v="0.20384058356285095"/>
    <n v="2.6449533179402351E-2"/>
    <n v="2.500000037252903E-2"/>
    <m/>
    <m/>
    <n v="0.11173200607299805"/>
    <n v="9.2108577489852905E-2"/>
    <n v="8.2851424813270569E-2"/>
    <n v="9.7359731793403625E-2"/>
    <n v="4.6999998390674591E-2"/>
    <m/>
    <m/>
    <m/>
    <n v="3.2324999570846558E-2"/>
    <n v="5.1575906574726105E-2"/>
    <n v="0.14703720808029175"/>
    <n v="0.19232814013957977"/>
    <n v="2.5724766775965691E-2"/>
  </r>
  <r>
    <x v="73"/>
    <x v="16"/>
    <s v="SWE"/>
    <n v="144"/>
    <n v="6490"/>
    <n v="4880.2853614554197"/>
    <n v="22.201113669684254"/>
    <n v="29.45"/>
    <n v="19062.000488804377"/>
    <n v="0.19735340000000001"/>
    <n v="7.7404479578392582"/>
    <n v="186.77"/>
    <n v="1814"/>
    <n v="1172"/>
    <n v="2258.5800000000008"/>
    <n v="14075.27757923749"/>
    <n v="3"/>
    <n v="3.274166666666666"/>
    <n v="4.917976067497368"/>
    <n v="5.7"/>
    <n v="1.6506475996048446"/>
    <n v="0.45807616074338303"/>
    <n v="2704.105"/>
    <n v="4503.2700000000004"/>
    <n v="4.1900000000000004"/>
    <n v="8688.5313000000006"/>
    <n v="5171.4521000000004"/>
    <m/>
    <m/>
    <m/>
    <n v="11.205855369567871"/>
    <n v="80.108772277832031"/>
    <n v="12.612909317016602"/>
    <n v="0"/>
    <n v="0"/>
    <n v="0"/>
    <n v="0"/>
    <s v="FLOAT"/>
    <s v="USA"/>
    <m/>
    <n v="0.11792232841253281"/>
    <n v="8.3671733736991882E-2"/>
    <n v="1.7523087561130524E-2"/>
    <n v="2.500000037252903E-2"/>
    <m/>
    <m/>
    <n v="0"/>
    <n v="8.3671733736991882E-2"/>
    <n v="8.3671733736991882E-2"/>
    <n v="6.6165417432785034E-2"/>
    <n v="4.5000001788139343E-2"/>
    <m/>
    <m/>
    <m/>
    <n v="3.2741665840148926E-2"/>
    <n v="4.7977447509765625E-2"/>
    <n v="6.9382049143314362E-2"/>
    <n v="9.0760946273803711E-2"/>
    <n v="2.1261543035507202E-2"/>
  </r>
  <r>
    <x v="74"/>
    <x v="16"/>
    <s v="SWE"/>
    <n v="144"/>
    <n v="6560"/>
    <n v="5011.0804642124767"/>
    <n v="22.649382151230299"/>
    <n v="30.14"/>
    <n v="19855.631158511256"/>
    <n v="0.19643032999999999"/>
    <n v="7.7075098814229213"/>
    <n v="-175.21"/>
    <n v="1677"/>
    <n v="853"/>
    <n v="2494.2210000000009"/>
    <n v="15612.158494976678"/>
    <n v="3"/>
    <n v="3.2783333333333338"/>
    <n v="5.1898239908263681"/>
    <n v="4.9000000000000004"/>
    <n v="1.6978869146161355"/>
    <n v="0.49223572506837471"/>
    <n v="3106.1469999999999"/>
    <n v="4621.4467999999997"/>
    <n v="4.1900000000000004"/>
    <n v="9336.1298999999999"/>
    <n v="5457.4130999999998"/>
    <m/>
    <m/>
    <m/>
    <n v="10.159910202026367"/>
    <n v="78.932098388671875"/>
    <n v="12.319183349609375"/>
    <n v="0"/>
    <n v="0"/>
    <n v="0"/>
    <n v="0"/>
    <s v="FLOAT"/>
    <s v="USA"/>
    <m/>
    <n v="0.15341146290302277"/>
    <n v="0.13894645869731903"/>
    <n v="4.9230966717004776E-2"/>
    <n v="2.500000037252903E-2"/>
    <m/>
    <m/>
    <n v="5.5274724960327148E-2"/>
    <n v="8.3671733736991882E-2"/>
    <n v="7.9289056360721588E-2"/>
    <n v="0.10437235981225967"/>
    <n v="4.0599998086690903E-2"/>
    <m/>
    <m/>
    <m/>
    <n v="3.2783333212137222E-2"/>
    <n v="4.483751580119133E-2"/>
    <n v="0.10921911150217056"/>
    <n v="0.14197023212909698"/>
    <n v="3.7115484476089478E-2"/>
  </r>
  <r>
    <x v="75"/>
    <x v="16"/>
    <s v="SWE"/>
    <n v="144"/>
    <n v="6635"/>
    <n v="5145.1157240879484"/>
    <n v="22.859099612980902"/>
    <n v="27.52"/>
    <n v="20804.686482759"/>
    <n v="0.16744186"/>
    <n v="7.6745718050065843"/>
    <n v="1290.806"/>
    <n v="1084"/>
    <n v="1758"/>
    <n v="2768.5300000000011"/>
    <n v="17154.016299691706"/>
    <n v="2.5416666666666665"/>
    <n v="3.0408333333333331"/>
    <n v="5.3133912287031864"/>
    <n v="4.5"/>
    <n v="1.7851485379589744"/>
    <n v="0.52645744068658051"/>
    <n v="3250.6169"/>
    <n v="4702.7290000000003"/>
    <n v="4.1900000000000004"/>
    <n v="10200"/>
    <n v="5743"/>
    <m/>
    <m/>
    <m/>
    <n v="9.7644414901733398"/>
    <n v="82.375053405761719"/>
    <n v="13.838560104370117"/>
    <n v="0"/>
    <n v="0"/>
    <n v="0"/>
    <n v="0"/>
    <s v="FLOAT"/>
    <s v="USA"/>
    <m/>
    <n v="0.10070767253637314"/>
    <n v="0.10309913009405136"/>
    <n v="0.10961003601551056"/>
    <n v="2.0500000566244125E-2"/>
    <m/>
    <m/>
    <n v="2.3810073733329773E-2"/>
    <n v="7.9289056360721588E-2"/>
    <n v="7.7445082366466522E-2"/>
    <n v="5.7471264153718948E-2"/>
    <n v="3.970000147819519E-2"/>
    <m/>
    <m/>
    <m/>
    <n v="3.0408333986997604E-2"/>
    <n v="4.1981611400842667E-2"/>
    <n v="9.0489476919174194E-2"/>
    <n v="0.10260169953107834"/>
    <n v="6.5055020153522491E-2"/>
  </r>
  <r>
    <x v="76"/>
    <x v="16"/>
    <s v="SWE"/>
    <n v="144"/>
    <n v="6719"/>
    <n v="5645.5180376192766"/>
    <n v="25.041737726274508"/>
    <n v="33.51"/>
    <n v="23696.234304288486"/>
    <n v="0.21321590000000001"/>
    <n v="7.7075098814229221"/>
    <n v="-106"/>
    <n v="3386"/>
    <n v="2547"/>
    <n v="2887.8930000000009"/>
    <n v="18350.415431704681"/>
    <n v="2.5"/>
    <n v="3.0116666666666663"/>
    <n v="6.1042215511148239"/>
    <n v="3.2"/>
    <n v="1.9120162975619228"/>
    <n v="0.47243464325358953"/>
    <n v="3528.1889999999999"/>
    <n v="3654.3220000000001"/>
    <n v="3.9"/>
    <n v="11840"/>
    <n v="5945"/>
    <m/>
    <m/>
    <m/>
    <n v="10.011938095092773"/>
    <n v="100.5712890625"/>
    <n v="16.533805847167969"/>
    <n v="0"/>
    <n v="0"/>
    <n v="0"/>
    <n v="0"/>
    <s v="FLOAT"/>
    <s v="USA"/>
    <m/>
    <n v="0.14259809255599976"/>
    <n v="0.22704151272773743"/>
    <n v="2.7112483978271484E-2"/>
    <n v="1.9999999552965164E-2"/>
    <m/>
    <m/>
    <n v="0.14883717894554138"/>
    <n v="7.8204341232776642E-2"/>
    <n v="6.8072609603404999E-2"/>
    <n v="9.7826093435287476E-2"/>
    <n v="4.010000079870224E-2"/>
    <m/>
    <m/>
    <m/>
    <n v="3.0116666108369827E-2"/>
    <n v="4.4022828340530396E-2"/>
    <n v="0.15704846382141113"/>
    <n v="0.21152681112289429"/>
    <n v="2.3556241765618324E-2"/>
  </r>
  <r>
    <x v="77"/>
    <x v="16"/>
    <s v="SWE"/>
    <n v="144"/>
    <n v="6803"/>
    <n v="6091.2616597596088"/>
    <n v="26.415273011122782"/>
    <n v="36.619999999999997"/>
    <n v="26393.38600624014"/>
    <n v="0.23080000000000001"/>
    <n v="7.9380764163372826"/>
    <n v="-1448"/>
    <n v="5220"/>
    <n v="3240"/>
    <n v="2905.1400000000003"/>
    <n v="19337.550560061678"/>
    <n v="2.5"/>
    <n v="3.0233333333333334"/>
    <n v="6.2277887889916421"/>
    <n v="2.8"/>
    <n v="2.1889349964415281"/>
    <n v="0.4326791946020121"/>
    <n v="3605.8359"/>
    <n v="3856.2029000000002"/>
    <n v="4.45"/>
    <n v="13045"/>
    <n v="6579"/>
    <m/>
    <m/>
    <m/>
    <n v="10.682552337646484"/>
    <n v="105.21394348144531"/>
    <n v="15.385185241699219"/>
    <n v="0"/>
    <n v="0"/>
    <n v="0"/>
    <n v="0"/>
    <s v="FLOAT"/>
    <s v="USA"/>
    <m/>
    <n v="-3.505987673997879E-2"/>
    <n v="9.0298682451248169E-2"/>
    <n v="2.3884506896138191E-2"/>
    <n v="1.9999999552965164E-2"/>
    <m/>
    <m/>
    <n v="2.0243372768163681E-2"/>
    <n v="7.0055305957794189E-2"/>
    <n v="6.8665288388729095E-2"/>
    <n v="-6.9306932389736176E-2"/>
    <n v="4.3200001120567322E-2"/>
    <m/>
    <m/>
    <m/>
    <n v="3.0233332887291908E-2"/>
    <n v="4.02059406042099E-2"/>
    <n v="5.7966958731412888E-2"/>
    <n v="7.1262069046497345E-2"/>
    <n v="2.1942254155874252E-2"/>
  </r>
  <r>
    <x v="78"/>
    <x v="16"/>
    <s v="SWE"/>
    <n v="144"/>
    <n v="6883"/>
    <n v="6161.8995331163142"/>
    <n v="26.505714962975663"/>
    <n v="36"/>
    <n v="28833.180999952809"/>
    <n v="0.2065217"/>
    <n v="8.3992094861660043"/>
    <n v="-587.6"/>
    <n v="4951"/>
    <n v="3979"/>
    <n v="3142.1390000000006"/>
    <n v="20360.149689038255"/>
    <n v="2.5"/>
    <n v="3.0775000000000006"/>
    <n v="6.2030753414162785"/>
    <n v="2.8"/>
    <n v="2.3760385452543842"/>
    <n v="0.39839020883678428"/>
    <n v="4437.7978999999996"/>
    <n v="4363.0609999999997"/>
    <n v="5.2"/>
    <n v="13448"/>
    <n v="7251"/>
    <m/>
    <m/>
    <m/>
    <n v="10.236628532409668"/>
    <n v="101.79959106445313"/>
    <n v="14.900138854980469"/>
    <n v="0"/>
    <n v="0"/>
    <n v="0"/>
    <n v="0"/>
    <s v="FLOAT"/>
    <s v="USA"/>
    <m/>
    <n v="-4.5005980879068375E-2"/>
    <n v="6.534537672996521E-2"/>
    <n v="1.451479084789753E-2"/>
    <n v="1.9999999552965164E-2"/>
    <m/>
    <m/>
    <n v="-3.9676995947957039E-3"/>
    <n v="6.9313079118728638E-2"/>
    <n v="6.9589190185070038E-2"/>
    <n v="-8.8652484118938446E-2"/>
    <n v="4.909999668598175E-2"/>
    <m/>
    <m/>
    <m/>
    <n v="3.0774999409914017E-2"/>
    <n v="4.4747158885002136E-2"/>
    <n v="4.1752889752388E-2"/>
    <n v="5.0582803785800934E-2"/>
    <n v="1.7257396131753922E-2"/>
  </r>
  <r>
    <x v="79"/>
    <x v="16"/>
    <s v="SWE"/>
    <n v="144"/>
    <n v="6955"/>
    <n v="6353.2054016770389"/>
    <n v="26.83304844926889"/>
    <n v="34.96"/>
    <n v="30209.456735929052"/>
    <n v="0.21843000000000001"/>
    <n v="8.4321475625823421"/>
    <n v="728"/>
    <n v="4341"/>
    <n v="4250"/>
    <n v="3317.2030000000004"/>
    <n v="22035.78705164605"/>
    <n v="2.5"/>
    <n v="3.0175000000000005"/>
    <n v="6.8703384259510969"/>
    <n v="2.7"/>
    <n v="2.4773579146797462"/>
    <n v="0.39262837805001749"/>
    <n v="4953.9570000000003"/>
    <n v="5149.0649000000003"/>
    <n v="6.5"/>
    <n v="13894"/>
    <n v="7542"/>
    <m/>
    <m/>
    <m/>
    <n v="9.6856374740600586"/>
    <n v="95.299186706542969"/>
    <n v="13.826284408569336"/>
    <n v="0"/>
    <n v="0"/>
    <n v="0"/>
    <n v="0"/>
    <s v="FLOAT"/>
    <s v="USA"/>
    <m/>
    <n v="0.14169406890869141"/>
    <n v="0.17715832591056824"/>
    <n v="5.4486308246850967E-2"/>
    <n v="1.9999999552965164E-2"/>
    <m/>
    <m/>
    <n v="0.1075691431760788"/>
    <n v="6.9589190185070038E-2"/>
    <n v="6.2830559909343719E-2"/>
    <n v="8.9494161307811737E-2"/>
    <n v="4.479999840259552E-2"/>
    <m/>
    <m/>
    <m/>
    <n v="3.0175000429153442E-2"/>
    <n v="4.8809338361024857E-2"/>
    <n v="0.13937391340732574"/>
    <n v="0.17242823541164398"/>
    <n v="3.7243153899908066E-2"/>
  </r>
  <r>
    <x v="80"/>
    <x v="16"/>
    <s v="SWE"/>
    <n v="144"/>
    <n v="7014"/>
    <n v="6739.2262058366041"/>
    <n v="28.484858684600287"/>
    <n v="39.130000000000003"/>
    <n v="32066"/>
    <n v="0.18237385392627703"/>
    <n v="8.5638998682476917"/>
    <n v="171.36"/>
    <n v="6117"/>
    <n v="5708"/>
    <n v="3552.1770000000006"/>
    <n v="23457.123965366613"/>
    <n v="2.5416666666666665"/>
    <n v="3.1083333333333329"/>
    <n v="6.2772156841423694"/>
    <n v="2.2000000000000002"/>
    <n v="2.5786772840653875"/>
    <n v="0.36479656318019016"/>
    <n v="4839.1049999999996"/>
    <n v="5315.0640000000003"/>
    <n v="6.12"/>
    <n v="15329"/>
    <n v="7921"/>
    <m/>
    <m/>
    <m/>
    <n v="9.4518871307373047"/>
    <n v="102.84149932861328"/>
    <n v="16.972888946533203"/>
    <n v="0"/>
    <n v="0"/>
    <n v="0"/>
    <n v="0"/>
    <s v="FLOAT"/>
    <s v="USA"/>
    <n v="0"/>
    <n v="0.28483268618583679"/>
    <n v="-2.3499958217144012E-2"/>
    <n v="-4.2044226080179214E-2"/>
    <n v="2.5399999693036079E-2"/>
    <m/>
    <m/>
    <n v="-8.6330518126487732E-2"/>
    <n v="6.2830559909343719E-2"/>
    <n v="6.8767271935939789E-2"/>
    <n v="0.2321428507566452"/>
    <n v="3.6100000143051147E-2"/>
    <m/>
    <m/>
    <m/>
    <n v="3.1083334237337112E-2"/>
    <n v="4.4480357319116592E-2"/>
    <n v="1.660262793302536E-2"/>
    <n v="2.4255072697997093E-2"/>
    <n v="-8.3221131935715675E-3"/>
  </r>
  <r>
    <x v="81"/>
    <x v="16"/>
    <s v="SWE"/>
    <n v="144"/>
    <n v="7070"/>
    <n v="6948.8450874685241"/>
    <n v="29.055721646754247"/>
    <n v="38.39"/>
    <n v="39593"/>
    <n v="0.18382037228803072"/>
    <n v="10.013175230566532"/>
    <n v="1068.1199999999999"/>
    <n v="9192"/>
    <n v="9226"/>
    <n v="4092.7240000000006"/>
    <n v="26611.601353810693"/>
    <n v="3"/>
    <n v="3.2316666666666669"/>
    <n v="5.609952599607551"/>
    <n v="1.8"/>
    <n v="3.1548070316653356"/>
    <n v="0.30343874407622462"/>
    <n v="5820.5981000000002"/>
    <n v="6144.3208000000004"/>
    <n v="6.21"/>
    <n v="16848"/>
    <n v="8682"/>
    <m/>
    <m/>
    <m/>
    <n v="8.9077110290527344"/>
    <n v="95.8125"/>
    <n v="16.988203048706055"/>
    <n v="0"/>
    <n v="0"/>
    <n v="0"/>
    <n v="0"/>
    <s v="FLOAT"/>
    <s v="USA"/>
    <n v="0"/>
    <n v="0.23161488771438599"/>
    <n v="-3.4319549798965454E-2"/>
    <n v="3.3958319574594498E-2"/>
    <n v="2.9999999329447746E-2"/>
    <m/>
    <m/>
    <n v="-0.1063002422451973"/>
    <n v="7.1980692446231842E-2"/>
    <n v="8.0542363226413727E-2"/>
    <n v="0.18067632615566254"/>
    <n v="3.970000147819519E-2"/>
    <m/>
    <m/>
    <m/>
    <n v="3.2316666096448898E-2"/>
    <n v="4.6872850507497787E-2"/>
    <n v="1.5196659602224827E-2"/>
    <n v="1.0201817378401756E-2"/>
    <n v="3.1979158520698547E-2"/>
  </r>
  <r>
    <x v="82"/>
    <x v="16"/>
    <s v="SWE"/>
    <n v="144"/>
    <n v="7125"/>
    <n v="6996.1135042044052"/>
    <n v="29.309519188249659"/>
    <n v="39.51"/>
    <n v="43159"/>
    <n v="0.19622790148057184"/>
    <n v="10.737812911725952"/>
    <n v="167.04"/>
    <n v="8952"/>
    <n v="8134"/>
    <n v="4575.7360000000008"/>
    <n v="27836.277819651023"/>
    <n v="3"/>
    <n v="3.2816666666666663"/>
    <n v="6.3266425792930967"/>
    <n v="2.2999999999999998"/>
    <n v="3.7110702362445838"/>
    <n v="0.27701476274117914"/>
    <n v="7507.2241000000004"/>
    <n v="7572.3100999999997"/>
    <n v="5.76"/>
    <n v="17070"/>
    <n v="9396"/>
    <m/>
    <m/>
    <m/>
    <n v="9.9064340591430664"/>
    <n v="93.964981079101563"/>
    <n v="14.065847396850586"/>
    <n v="0"/>
    <n v="0"/>
    <n v="1"/>
    <n v="0"/>
    <s v="PEG"/>
    <s v="USA"/>
    <n v="0"/>
    <n v="-0.11040817946195602"/>
    <n v="0.2162061333656311"/>
    <n v="-2.2292163223028183E-2"/>
    <n v="2.9999999329447746E-2"/>
    <m/>
    <m/>
    <n v="0.1277533620595932"/>
    <n v="8.84527787566185E-2"/>
    <n v="7.8432731330394745E-2"/>
    <n v="-0.14566284418106079"/>
    <n v="5.2299998700618744E-2"/>
    <m/>
    <m/>
    <m/>
    <n v="3.2816667109727859E-2"/>
    <n v="4.4681832194328308E-2"/>
    <n v="0.13032145798206329"/>
    <n v="0.16650424897670746"/>
    <n v="3.8539180532097816E-3"/>
  </r>
  <r>
    <x v="83"/>
    <x v="16"/>
    <s v="SWE"/>
    <n v="144"/>
    <n v="7171"/>
    <n v="7144.570282759717"/>
    <n v="30.13158674603169"/>
    <n v="40.29"/>
    <n v="44437"/>
    <n v="0.20910502509170287"/>
    <n v="10.803689064558625"/>
    <n v="378.08"/>
    <n v="8172"/>
    <n v="7659"/>
    <n v="4851.2940000000008"/>
    <n v="30629.681424009141"/>
    <n v="2.9583333333333335"/>
    <n v="3.2741666666666664"/>
    <n v="6.722057740498915"/>
    <n v="2.8"/>
    <n v="3.8700025804100862"/>
    <n v="0.27472266631930925"/>
    <n v="7808.1571999999996"/>
    <n v="8803.9307000000008"/>
    <n v="5.56"/>
    <n v="17715"/>
    <n v="10126"/>
    <m/>
    <m/>
    <m/>
    <n v="8.8006353378295898"/>
    <n v="82.999755859375"/>
    <n v="12.68360710144043"/>
    <n v="0"/>
    <n v="0"/>
    <n v="1"/>
    <n v="0"/>
    <s v="PEG"/>
    <s v="USA"/>
    <n v="7.2499999999999995E-2"/>
    <n v="0.18324403464794159"/>
    <n v="0.14412185549736023"/>
    <n v="1.75965316593647E-2"/>
    <n v="2.9999999329447746E-2"/>
    <m/>
    <m/>
    <n v="6.2500789761543274E-2"/>
    <n v="8.1621058285236359E-2"/>
    <n v="7.6819762587547302E-2"/>
    <n v="0.13218390941619873"/>
    <n v="4.5100003480911255E-2"/>
    <m/>
    <m/>
    <m/>
    <n v="3.2741665840148926E-2"/>
    <n v="5.1061499863862991E-2"/>
    <n v="0.12327966094017029"/>
    <n v="0.15020686388015747"/>
    <n v="2.3798264563083649E-2"/>
  </r>
  <r>
    <x v="84"/>
    <x v="16"/>
    <s v="SWE"/>
    <n v="144"/>
    <n v="7213"/>
    <n v="7402.103558748955"/>
    <n v="31.678227096983704"/>
    <n v="41.71"/>
    <n v="47279"/>
    <n v="0.21163730197339201"/>
    <n v="10.869565217391299"/>
    <n v="-164.4"/>
    <n v="9192"/>
    <n v="8196"/>
    <n v="5092.3200000000006"/>
    <n v="32630.684125634612"/>
    <n v="2.75"/>
    <n v="3.2441666666666666"/>
    <n v="4.6214146965930043"/>
    <n v="2.6"/>
    <n v="4.0229749616892478"/>
    <n v="0.27983302607802146"/>
    <n v="8534.6934000000001"/>
    <n v="9182.7666000000008"/>
    <n v="5.48"/>
    <n v="19478"/>
    <n v="10910"/>
    <m/>
    <m/>
    <m/>
    <n v="8.449066162109375"/>
    <n v="86.457664489746094"/>
    <n v="11.442103385925293"/>
    <n v="0"/>
    <n v="0"/>
    <n v="1"/>
    <n v="0"/>
    <s v="PEG"/>
    <s v="USA"/>
    <n v="-1.25E-3"/>
    <n v="0.38267743587493896"/>
    <n v="-0.23448085784912109"/>
    <n v="-2.2504508495330811E-2"/>
    <n v="2.9999999329447746E-2"/>
    <m/>
    <m/>
    <n v="-0.31250092387199402"/>
    <n v="7.8020073473453522E-2"/>
    <n v="0.11348389834165573"/>
    <n v="0.32487308979034424"/>
    <n v="3.5900000482797623E-2"/>
    <m/>
    <m/>
    <m/>
    <n v="3.2441668212413788E-2"/>
    <n v="4.7562945634126663E-2"/>
    <n v="-7.886766642332077E-2"/>
    <n v="-0.10312377661466599"/>
    <n v="3.7477454170584679E-3"/>
  </r>
  <r>
    <x v="85"/>
    <x v="16"/>
    <s v="SWE"/>
    <n v="144"/>
    <n v="7262"/>
    <n v="7565.5534885898433"/>
    <n v="32.417527822680192"/>
    <n v="42.71"/>
    <n v="50827"/>
    <n v="0.20292364294567847"/>
    <n v="11.166007905138336"/>
    <n v="-422.82"/>
    <n v="10337"/>
    <n v="8933"/>
    <n v="5313.2510000000011"/>
    <n v="33787.776590294205"/>
    <n v="3.5"/>
    <n v="3.7025000000000006"/>
    <n v="5.0662567529495499"/>
    <n v="2.5"/>
    <n v="4.2832266752403916"/>
    <n v="0.27804388191034113"/>
    <n v="8906.8281000000006"/>
    <n v="9692.1190999999999"/>
    <n v="5.22"/>
    <n v="19951"/>
    <n v="12257"/>
    <m/>
    <m/>
    <m/>
    <n v="9.3288164138793945"/>
    <n v="82.580459594726563"/>
    <n v="9.759221076965332"/>
    <n v="0"/>
    <n v="0"/>
    <n v="1"/>
    <n v="1"/>
    <s v="PEG"/>
    <s v="USA"/>
    <n v="-0.15875"/>
    <n v="-2.6318924501538277E-2"/>
    <n v="0.22283667325973511"/>
    <n v="-3.7376124411821365E-2"/>
    <n v="3.6899998784065247E-2"/>
    <m/>
    <m/>
    <n v="9.6258498728275299E-2"/>
    <n v="0.12657818198204041"/>
    <n v="0.11546381562948227"/>
    <n v="-6.3856959342956543E-2"/>
    <n v="4.2800001800060272E-2"/>
    <m/>
    <m/>
    <m/>
    <n v="3.7025000900030136E-2"/>
    <n v="4.0066923946142197E-2"/>
    <n v="0.13437828421592712"/>
    <n v="0.17577585577964783"/>
    <n v="-2.3806281387805939E-4"/>
  </r>
  <r>
    <x v="86"/>
    <x v="16"/>
    <s v="SWE"/>
    <n v="144"/>
    <n v="7315"/>
    <n v="7797.0620202199725"/>
    <n v="33.265317403466248"/>
    <n v="43.62"/>
    <n v="55241"/>
    <n v="0.20244021650585617"/>
    <n v="11.725955204216069"/>
    <n v="-159.60000000000002"/>
    <n v="11434"/>
    <n v="10067"/>
    <n v="5586.3660000000009"/>
    <n v="35802.399736602078"/>
    <n v="3.7916666666666665"/>
    <n v="3.7491666666666674"/>
    <n v="6.2772156841423694"/>
    <n v="1.7"/>
    <n v="4.5991047092891968"/>
    <n v="0.27150102623733202"/>
    <n v="10071.5723"/>
    <n v="10670.055700000001"/>
    <n v="5.32"/>
    <n v="20781"/>
    <n v="13197"/>
    <m/>
    <m/>
    <m/>
    <n v="9.3772678375244141"/>
    <n v="80.082504272460938"/>
    <n v="10.032817840576172"/>
    <n v="0"/>
    <n v="0"/>
    <n v="1"/>
    <n v="1"/>
    <s v="PEG"/>
    <s v="USA"/>
    <n v="0.11874999999999999"/>
    <n v="2.586839348077774E-2"/>
    <n v="0.35687714815139771"/>
    <n v="4.0935059078037739E-3"/>
    <n v="4.0300000458955765E-2"/>
    <m/>
    <m/>
    <n v="0.23902444541454315"/>
    <n v="0.11785271763801575"/>
    <n v="9.5117345452308655E-2"/>
    <n v="-1.6371076926589012E-2"/>
    <n v="4.7299999743700027E-2"/>
    <m/>
    <m/>
    <m/>
    <n v="3.749166801571846E-2"/>
    <n v="4.652564600110054E-2"/>
    <n v="0.24502724409103394"/>
    <n v="0.30497941374778748"/>
    <n v="2.2196752950549126E-2"/>
  </r>
  <r>
    <x v="87"/>
    <x v="16"/>
    <s v="SWE"/>
    <n v="144"/>
    <n v="7364"/>
    <n v="8092.425106602569"/>
    <n v="33.832653959240631"/>
    <n v="43.99"/>
    <n v="58963"/>
    <n v="0.20185540084459747"/>
    <n v="12.252964426877467"/>
    <n v="-147.84"/>
    <n v="12566"/>
    <n v="11061"/>
    <n v="5813.0880000000006"/>
    <n v="38544.734006734652"/>
    <n v="4.5"/>
    <n v="4.33"/>
    <n v="7.8094494338149163"/>
    <n v="1.9"/>
    <n v="4.8747529936962666"/>
    <n v="0.27541810738633454"/>
    <n v="10691.207"/>
    <n v="11804.5479"/>
    <n v="5.28"/>
    <n v="22522"/>
    <n v="15216"/>
    <m/>
    <m/>
    <m/>
    <n v="8.7392263412475586"/>
    <n v="74.602897644042969"/>
    <n v="10.607508659362793"/>
    <n v="0"/>
    <n v="0"/>
    <n v="1"/>
    <n v="1"/>
    <s v="PEG"/>
    <s v="USA"/>
    <n v="4.7500000000000001E-2"/>
    <n v="8.4470942616462708E-2"/>
    <n v="0.34499523043632507"/>
    <n v="2.2830178961157799E-2"/>
    <n v="4.6000000089406967E-2"/>
    <m/>
    <m/>
    <n v="0.24409371614456177"/>
    <n v="0.10090150684118271"/>
    <n v="8.1104427576065063E-2"/>
    <n v="4.0221914649009705E-2"/>
    <n v="4.7800000756978989E-2"/>
    <m/>
    <m/>
    <m/>
    <n v="4.3299999088048935E-2"/>
    <n v="4.9722608178853989E-2"/>
    <n v="0.25448134541511536"/>
    <n v="0.30725929141044617"/>
    <n v="3.4415088593959808E-2"/>
  </r>
  <r>
    <x v="88"/>
    <x v="16"/>
    <s v="SWE"/>
    <n v="144"/>
    <n v="7409"/>
    <n v="8082.8544203510792"/>
    <n v="34.440233034876151"/>
    <n v="44.8"/>
    <n v="62269"/>
    <n v="0.21101992966002345"/>
    <n v="12.779973649538864"/>
    <n v="-263.67"/>
    <n v="12252"/>
    <n v="10797"/>
    <n v="6021.2220000000007"/>
    <n v="41752.470951664771"/>
    <n v="4.666666666666667"/>
    <n v="4.335"/>
    <n v="8.0827801639984376"/>
    <n v="2.5"/>
    <n v="5.1533812595514918"/>
    <n v="0.28621066589071303"/>
    <n v="12019.0332"/>
    <n v="13298.694299999999"/>
    <n v="5.17"/>
    <n v="24840"/>
    <n v="17106"/>
    <m/>
    <m/>
    <m/>
    <n v="8.1877412796020508"/>
    <n v="72.031890869140625"/>
    <n v="10.719979286193848"/>
    <n v="0"/>
    <n v="0"/>
    <n v="1"/>
    <n v="1"/>
    <s v="PEG"/>
    <s v="USA"/>
    <n v="-0.76999998000000003"/>
    <n v="0.22361476719379425"/>
    <n v="0.11868727207183838"/>
    <n v="5.500432476401329E-2"/>
    <n v="4.6700000762939453E-2"/>
    <m/>
    <m/>
    <n v="3.4999903291463852E-2"/>
    <n v="8.3687372505664825E-2"/>
    <n v="8.0857373774051666E-2"/>
    <n v="0.17200000584125519"/>
    <n v="4.0900003165006638E-2"/>
    <m/>
    <m/>
    <m/>
    <n v="4.3349999934434891E-2"/>
    <n v="4.7934804111719131E-2"/>
    <n v="0.11856163293123245"/>
    <n v="0.13488297164440155"/>
    <n v="5.0852164626121521E-2"/>
  </r>
  <r>
    <x v="89"/>
    <x v="16"/>
    <s v="SWE"/>
    <n v="144"/>
    <n v="7446"/>
    <n v="8287.9301661910358"/>
    <n v="36.114757476005458"/>
    <n v="46.2"/>
    <n v="66245"/>
    <n v="0.21846177069967546"/>
    <n v="12.878787878787875"/>
    <n v="5.180999999"/>
    <n v="12487"/>
    <n v="11420"/>
    <n v="6193.2080000000005"/>
    <n v="46905.330597244101"/>
    <n v="4.5"/>
    <n v="4.2824999999999998"/>
    <n v="8.3561108941819597"/>
    <n v="2"/>
    <n v="5.3560199983674623"/>
    <n v="0.28130513568575732"/>
    <n v="12604.5479"/>
    <n v="14073.5488"/>
    <n v="5.180999999"/>
    <n v="27760"/>
    <n v="19041"/>
    <m/>
    <m/>
    <m/>
    <n v="7.3346858024597168"/>
    <n v="68.712242126464844"/>
    <n v="11.833522796630859"/>
    <n v="0"/>
    <n v="0"/>
    <n v="1"/>
    <n v="1"/>
    <s v="PEG"/>
    <s v="USA"/>
    <n v="1.08125"/>
    <n v="0.48297393321990967"/>
    <n v="0.11966490745544434"/>
    <n v="3.8519661873579025E-2"/>
    <n v="4.5000001788139343E-2"/>
    <m/>
    <m/>
    <n v="3.381633386015892E-2"/>
    <n v="8.5848569869995117E-2"/>
    <n v="8.3040446043014526E-2"/>
    <n v="0.43060293793678284"/>
    <n v="2.9400000348687172E-2"/>
    <m/>
    <m/>
    <m/>
    <n v="4.2824998497962952E-2"/>
    <n v="4.2059727013111115E-2"/>
    <n v="0.16290882229804993"/>
    <n v="0.18998938798904419"/>
    <n v="4.1759833693504333E-2"/>
  </r>
  <r>
    <x v="90"/>
    <x v="16"/>
    <s v="SWE"/>
    <n v="144"/>
    <n v="7480"/>
    <n v="8687.5033420672698"/>
    <n v="37.268722104807239"/>
    <n v="46.71"/>
    <n v="72161"/>
    <n v="0.22085336954864815"/>
    <n v="13.405797101449272"/>
    <n v="-440.29999991499994"/>
    <n v="15006"/>
    <n v="13276"/>
    <n v="6539.9790000000012"/>
    <n v="47779.473723627059"/>
    <n v="5"/>
    <n v="4.565833333333333"/>
    <n v="8.7465833658727057"/>
    <n v="1.4"/>
    <n v="5.7031878376490122"/>
    <n v="0.27776338776049098"/>
    <n v="13657.0098"/>
    <n v="15335.831099999999"/>
    <n v="5.1799999989999996"/>
    <n v="30401"/>
    <n v="21220"/>
    <m/>
    <m/>
    <m/>
    <n v="8.0387582778930664"/>
    <n v="74.725563049316406"/>
    <n v="12.167490005493164"/>
    <n v="0"/>
    <n v="0"/>
    <n v="1"/>
    <n v="1"/>
    <s v="PEG"/>
    <s v="USA"/>
    <n v="-0.05"/>
    <n v="3.7926752120256424E-2"/>
    <n v="0.13192498683929443"/>
    <n v="7.1983654052019119E-3"/>
    <n v="4.7400001436471939E-2"/>
    <m/>
    <m/>
    <n v="4.6728681772947311E-2"/>
    <n v="8.5196301341056824E-2"/>
    <n v="8.1392914056777954E-2"/>
    <n v="4.3737576343119144E-3"/>
    <n v="3.1500000506639481E-2"/>
    <m/>
    <m/>
    <m/>
    <n v="4.5658335089683533E-2"/>
    <n v="3.1637772917747498E-2"/>
    <n v="9.8783574998378754E-2"/>
    <n v="0.11446051299571991"/>
    <n v="2.72991843521595E-2"/>
  </r>
  <r>
    <x v="91"/>
    <x v="16"/>
    <s v="SWE"/>
    <n v="144"/>
    <n v="7520"/>
    <n v="9136.968085106384"/>
    <n v="39.188850378491161"/>
    <n v="48.94"/>
    <n v="78522"/>
    <n v="0.22643335625684521"/>
    <n v="13.702239789196307"/>
    <n v="222.95499995700001"/>
    <n v="15150"/>
    <n v="14198"/>
    <n v="6843.0800000000008"/>
    <n v="50879"/>
    <n v="5"/>
    <n v="4.5549999999999997"/>
    <n v="9.29324482623975"/>
    <n v="1.2"/>
    <n v="6.2043213853508243"/>
    <n v="0.25122996727576818"/>
    <n v="16640.675800000001"/>
    <n v="16259.324199999999"/>
    <n v="5.1849999990000004"/>
    <n v="32566"/>
    <n v="23451"/>
    <m/>
    <m/>
    <m/>
    <n v="8.4392108917236328"/>
    <n v="73.803939819335938"/>
    <n v="12.303202629089355"/>
    <n v="0"/>
    <n v="0"/>
    <n v="1"/>
    <n v="1"/>
    <s v="PEG"/>
    <s v="USA"/>
    <n v="-0.78750001999999997"/>
    <n v="2.4545429274439812E-2"/>
    <n v="0.14841935038566589"/>
    <n v="3.3521357923746109E-2"/>
    <n v="4.7499999403953552E-2"/>
    <m/>
    <m/>
    <n v="6.2499858438968658E-2"/>
    <n v="8.5919491946697235E-2"/>
    <n v="8.0865412950515747E-2"/>
    <n v="-6.3341245986521244E-3"/>
    <n v="3.4499999135732651E-2"/>
    <m/>
    <m/>
    <m/>
    <n v="4.5549999922513962E-2"/>
    <n v="3.4281473606824875E-2"/>
    <n v="0.11419002711772919"/>
    <n v="0.12817753851413727"/>
    <n v="4.0510676801204681E-2"/>
  </r>
  <r>
    <x v="92"/>
    <x v="16"/>
    <s v="SWE"/>
    <n v="144"/>
    <n v="7562"/>
    <n v="9468.7757468997934"/>
    <n v="40.641107499871936"/>
    <n v="50.29"/>
    <n v="85196"/>
    <n v="0.23131367669843655"/>
    <n v="14.361001317523053"/>
    <n v="31.127999994"/>
    <n v="16154"/>
    <n v="15130"/>
    <n v="7271.4610000000002"/>
    <n v="55802"/>
    <n v="4.333333333333333"/>
    <n v="4.9891666666666667"/>
    <n v="9.7227645450995706"/>
    <n v="1.3"/>
    <n v="6.7511479819853246"/>
    <n v="0.22162740544209078"/>
    <n v="18006.847699999998"/>
    <n v="17479.669900000001"/>
    <n v="5.1879999989999996"/>
    <n v="37254"/>
    <n v="27397"/>
    <m/>
    <m/>
    <m/>
    <n v="7.8314938545227051"/>
    <n v="72.130332946777344"/>
    <n v="13.751738548278809"/>
    <n v="0"/>
    <n v="0"/>
    <n v="1"/>
    <n v="1"/>
    <s v="PEG"/>
    <s v="USA"/>
    <n v="0.45000002"/>
    <n v="-5.0706472247838974E-2"/>
    <n v="0.12700356543064117"/>
    <n v="9.8715126514434814E-2"/>
    <n v="4.2500000447034836E-2"/>
    <m/>
    <m/>
    <n v="4.6218540519475937E-2"/>
    <n v="8.0785028636455536E-2"/>
    <n v="7.7216207981109619E-2"/>
    <n v="-8.3266936242580414E-2"/>
    <n v="3.9599999785423279E-2"/>
    <m/>
    <m/>
    <m/>
    <n v="4.9891665577888489E-2"/>
    <n v="3.6302629858255386E-2"/>
    <n v="9.3638144433498383E-2"/>
    <n v="9.7710840404033661E-2"/>
    <n v="7.0607565343379974E-2"/>
  </r>
  <r>
    <x v="93"/>
    <x v="16"/>
    <s v="SWE"/>
    <n v="144"/>
    <n v="7604"/>
    <n v="9916.8500051944084"/>
    <n v="42.57668973092521"/>
    <n v="52.23"/>
    <n v="91007"/>
    <n v="0.2391244629533992"/>
    <n v="14.789196310935438"/>
    <n v="-135.19999997400001"/>
    <n v="17552"/>
    <n v="16568"/>
    <n v="7790.6450000000004"/>
    <n v="60574"/>
    <n v="3.7916666666666665"/>
    <n v="4.9249999999999998"/>
    <n v="10.659898477157361"/>
    <n v="1.4"/>
    <n v="7.2219850515805888"/>
    <n v="0.20020835371885987"/>
    <n v="19869.0527"/>
    <n v="19542.578099999999"/>
    <n v="5.1999999990000001"/>
    <n v="41974"/>
    <n v="29437"/>
    <m/>
    <m/>
    <m/>
    <n v="7.9841446876525879"/>
    <n v="78.0986328125"/>
    <n v="15.193865776062012"/>
    <n v="0"/>
    <n v="0"/>
    <n v="1"/>
    <n v="1"/>
    <s v="PEG"/>
    <s v="USA"/>
    <n v="0.3125"/>
    <n v="0.28252911567687988"/>
    <n v="0.1732182502746582"/>
    <n v="1.6485746949911118E-2"/>
    <n v="4.7499999403953552E-2"/>
    <m/>
    <m/>
    <n v="9.638620913028717E-2"/>
    <n v="7.683204859495163E-2"/>
    <n v="7.007753849029541E-2"/>
    <n v="0.23859192430973053"/>
    <n v="3.319999948143959E-2"/>
    <m/>
    <m/>
    <m/>
    <n v="4.9249999225139618E-2"/>
    <n v="4.1121251881122589E-2"/>
    <n v="0.17101724445819855"/>
    <n v="0.19046130776405334"/>
    <n v="3.1992875039577484E-2"/>
  </r>
  <r>
    <x v="94"/>
    <x v="16"/>
    <s v="SWE"/>
    <n v="144"/>
    <n v="7661"/>
    <n v="10515.379143362463"/>
    <n v="45.161649324995558"/>
    <n v="53.93"/>
    <n v="101508"/>
    <n v="0.24241439098396186"/>
    <n v="15.250329380764159"/>
    <n v="82.367999983999994"/>
    <n v="19946"/>
    <n v="19014"/>
    <n v="8342.241"/>
    <n v="65131"/>
    <n v="4.583333333333333"/>
    <n v="5.64"/>
    <n v="11.831315892229597"/>
    <n v="1.1000000000000001"/>
    <n v="7.6853721675331546"/>
    <n v="0.18041810002220171"/>
    <n v="20927.171900000001"/>
    <n v="21013.2988"/>
    <n v="5.1479999989999996"/>
    <n v="47019"/>
    <n v="33416"/>
    <m/>
    <m/>
    <m/>
    <n v="7.9532666206359863"/>
    <n v="78.780227661132813"/>
    <n v="16.097896575927734"/>
    <n v="0"/>
    <n v="0"/>
    <n v="1"/>
    <n v="1"/>
    <s v="PEG"/>
    <s v="USA"/>
    <n v="0.19999998999999999"/>
    <n v="0.1993495374917984"/>
    <n v="0.18550214171409607"/>
    <n v="3.6484687589108944E-3"/>
    <n v="5.7500001043081284E-2"/>
    <m/>
    <m/>
    <n v="0.1098884642124176"/>
    <n v="7.561367005109787E-2"/>
    <n v="6.8127267062664032E-2"/>
    <n v="0.16245612502098083"/>
    <n v="2.9799999669194221E-2"/>
    <m/>
    <m/>
    <m/>
    <n v="5.6400001049041748E-2"/>
    <n v="3.4641191363334656E-2"/>
    <n v="0.16881370544433594"/>
    <n v="0.18803294003009796"/>
    <n v="3.0574234202504158E-2"/>
  </r>
  <r>
    <x v="95"/>
    <x v="16"/>
    <s v="SWE"/>
    <n v="144"/>
    <n v="7734"/>
    <n v="10815.182606334491"/>
    <n v="46.460196615360317"/>
    <n v="55.72"/>
    <n v="111664"/>
    <n v="0.24535212781200746"/>
    <n v="16.040843214756254"/>
    <n v="-958.29999981499998"/>
    <n v="22644"/>
    <n v="20542"/>
    <n v="8701.82"/>
    <n v="68565"/>
    <n v="5.375"/>
    <n v="6.1791666666666645"/>
    <n v="12.846544318625536"/>
    <n v="1.1000000000000001"/>
    <n v="8.4378174844516316"/>
    <n v="0.16292055880299849"/>
    <n v="24256.6895"/>
    <n v="24423.597699999998"/>
    <n v="5.1799999989999996"/>
    <n v="52442"/>
    <n v="36993"/>
    <m/>
    <m/>
    <m/>
    <n v="8.0835437774658203"/>
    <n v="84.928756713867188"/>
    <n v="17.929044723510742"/>
    <n v="0"/>
    <n v="0"/>
    <n v="1"/>
    <n v="1"/>
    <s v="PEG"/>
    <s v="USA"/>
    <n v="0.35624999000000002"/>
    <n v="0.10509373992681503"/>
    <n v="0.15948982536792755"/>
    <n v="2.4690210819244385E-2"/>
    <n v="6.25E-2"/>
    <m/>
    <m/>
    <n v="8.5806295275688171E-2"/>
    <n v="7.368353009223938E-2"/>
    <n v="6.786065548658371E-2"/>
    <n v="7.1234531700611115E-2"/>
    <n v="3.189999982714653E-2"/>
    <m/>
    <m/>
    <m/>
    <n v="6.1791665852069855E-2"/>
    <n v="3.4172382205724716E-2"/>
    <n v="0.14022506773471832"/>
    <n v="0.15132533013820648"/>
    <n v="4.3595105409622192E-2"/>
  </r>
  <r>
    <x v="96"/>
    <x v="16"/>
    <s v="SWE"/>
    <n v="144"/>
    <n v="7808"/>
    <n v="10935.60285867978"/>
    <n v="46.987394369108245"/>
    <n v="56.26"/>
    <n v="121617"/>
    <n v="0.24500686581645659"/>
    <n v="17.094861660079047"/>
    <n v="-833.9799998389999"/>
    <n v="23704"/>
    <n v="22071"/>
    <n v="9296.7279999999992"/>
    <n v="74113"/>
    <n v="5.791666666666667"/>
    <n v="6.569166666666665"/>
    <n v="13.978914486528698"/>
    <n v="1.4"/>
    <n v="9.1445697524076355"/>
    <n v="0.15319025998027175"/>
    <n v="28014.919900000001"/>
    <n v="28369.710899999998"/>
    <n v="5.1799999989999996"/>
    <n v="58594"/>
    <n v="42620"/>
    <m/>
    <m/>
    <m/>
    <n v="7.8202104568481445"/>
    <n v="82.815101623535156"/>
    <n v="20.982141494750977"/>
    <n v="0"/>
    <n v="0"/>
    <n v="1"/>
    <n v="1"/>
    <s v="PEG"/>
    <s v="USA"/>
    <n v="0.64999998000000003"/>
    <n v="-0.20086149871349335"/>
    <n v="0.16182580590248108"/>
    <n v="5.0288081169128418E-2"/>
    <n v="6.7500002682209015E-2"/>
    <m/>
    <m/>
    <n v="8.8148519396781921E-2"/>
    <n v="7.3677279055118561E-2"/>
    <n v="6.770884245634079E-2"/>
    <n v="-0.22710622847080231"/>
    <n v="4.530000314116478E-2"/>
    <m/>
    <m/>
    <m/>
    <n v="6.5691664814949036E-2"/>
    <n v="3.5012088716030121E-2"/>
    <n v="0.1137530505657196"/>
    <n v="0.11968999356031418"/>
    <n v="5.8894041925668716E-2"/>
  </r>
  <r>
    <x v="97"/>
    <x v="16"/>
    <s v="SWE"/>
    <n v="144"/>
    <n v="7868"/>
    <n v="11219.215219250806"/>
    <n v="48.206804951601725"/>
    <n v="57.11"/>
    <n v="132066"/>
    <n v="0.24594520921357504"/>
    <n v="17.786561264822129"/>
    <n v="-242.75499995300001"/>
    <n v="24319"/>
    <n v="23422"/>
    <n v="10018.06"/>
    <n v="83887"/>
    <n v="5.208333333333333"/>
    <n v="6.060833333333334"/>
    <n v="14.759859429910192"/>
    <n v="1.7"/>
    <n v="10.052470768443124"/>
    <n v="0.15448418459428817"/>
    <n v="30440.7012"/>
    <n v="32072.2441"/>
    <n v="5.164999999"/>
    <n v="66105"/>
    <n v="48250"/>
    <m/>
    <m/>
    <m/>
    <n v="7.4135880470275879"/>
    <n v="79.986656188964844"/>
    <n v="21.878826141357422"/>
    <n v="0"/>
    <n v="0"/>
    <n v="1"/>
    <n v="1"/>
    <s v="PEG"/>
    <s v="USA"/>
    <n v="-0.55624998000000003"/>
    <n v="8.1647083163261414E-2"/>
    <n v="0.12776601314544678"/>
    <n v="8.8364012539386749E-2"/>
    <n v="6.4999997615814209E-2"/>
    <m/>
    <m/>
    <n v="5.5869918316602707E-2"/>
    <n v="7.1896098554134369E-2"/>
    <n v="6.8091817200183868E-2"/>
    <n v="3.9372950792312622E-2"/>
    <n v="4.4499997049570084E-2"/>
    <m/>
    <m/>
    <m/>
    <n v="6.0608334839344025E-2"/>
    <n v="4.6252094209194183E-2"/>
    <n v="0.1183508038520813"/>
    <n v="0.12275201827287674"/>
    <n v="7.6682001352310181E-2"/>
  </r>
  <r>
    <x v="98"/>
    <x v="16"/>
    <s v="SWE"/>
    <n v="144"/>
    <n v="7912"/>
    <n v="11561.230602789103"/>
    <n v="49.690903448233463"/>
    <n v="59.14"/>
    <n v="140024"/>
    <n v="0.23685939553219448"/>
    <n v="18.14888010540184"/>
    <n v="-600.87999988399997"/>
    <n v="26516"/>
    <n v="25403"/>
    <n v="10469.24"/>
    <n v="93402"/>
    <n v="5.416666666666667"/>
    <n v="6.3033333333333337"/>
    <n v="15.736040609137056"/>
    <n v="2"/>
    <n v="10.686213490827901"/>
    <n v="0.16975058603478424"/>
    <n v="32101.4238"/>
    <n v="35031.984400000001"/>
    <n v="5.1799999989999996"/>
    <n v="76652"/>
    <n v="55491"/>
    <m/>
    <m/>
    <m/>
    <n v="6.6131687164306641"/>
    <n v="80.374259948730469"/>
    <n v="18.130250930786133"/>
    <n v="0"/>
    <n v="0"/>
    <n v="1"/>
    <n v="1"/>
    <s v="PEG"/>
    <s v="USA"/>
    <n v="0.90000004"/>
    <n v="0.39471855759620667"/>
    <n v="0.13667061924934387"/>
    <n v="6.1424668878316879E-2"/>
    <n v="5.4999999701976776E-2"/>
    <m/>
    <m/>
    <n v="6.613188236951828E-2"/>
    <n v="7.0538736879825592E-2"/>
    <n v="6.6163234412670135E-2"/>
    <n v="0.34093299508094788"/>
    <n v="3.3800002187490463E-2"/>
    <m/>
    <m/>
    <m/>
    <n v="6.3033334910869598E-2"/>
    <n v="4.5323539525270462E-2"/>
    <n v="0.16013967990875244"/>
    <n v="0.17083005607128143"/>
    <n v="5.8212332427501678E-2"/>
  </r>
  <r>
    <x v="99"/>
    <x v="16"/>
    <s v="SWE"/>
    <n v="144"/>
    <n v="7968"/>
    <n v="12055.190624521523"/>
    <n v="51.82987635312103"/>
    <n v="61.35"/>
    <n v="152127"/>
    <n v="0.22939386170765216"/>
    <n v="18.642951251646899"/>
    <n v="-1018.4899998029999"/>
    <n v="30571"/>
    <n v="29459"/>
    <n v="10962.64"/>
    <n v="97893"/>
    <n v="6.416666666666667"/>
    <n v="6.974166666666668"/>
    <n v="16.63412729402577"/>
    <n v="1.7"/>
    <n v="11.522098288373671"/>
    <n v="0.16889578544446784"/>
    <n v="34836.101600000002"/>
    <n v="37483.75"/>
    <n v="5.1699999989999998"/>
    <n v="84676"/>
    <n v="65708"/>
    <m/>
    <m/>
    <m/>
    <n v="6.0166182518005371"/>
    <n v="84.334976196289063"/>
    <n v="27.484235763549805"/>
    <n v="0"/>
    <n v="0"/>
    <n v="1"/>
    <n v="1"/>
    <s v="PEG"/>
    <s v="USA"/>
    <n v="1.28"/>
    <n v="5.5658869445323944E-2"/>
    <n v="0.12901359796524048"/>
    <n v="-7.555223535746336E-3"/>
    <n v="7.5000002980232239E-2"/>
    <m/>
    <m/>
    <n v="5.7072952389717102E-2"/>
    <n v="7.1940645575523376E-2"/>
    <n v="6.8056464195251465E-2"/>
    <n v="2.3018572479486465E-2"/>
    <n v="3.5799998790025711E-2"/>
    <m/>
    <m/>
    <m/>
    <n v="6.9741666316986084E-2"/>
    <n v="3.6624062806367874E-2"/>
    <n v="0.11274854093790054"/>
    <n v="0.12080541253089905"/>
    <n v="3.3722389489412308E-2"/>
  </r>
  <r>
    <x v="100"/>
    <x v="16"/>
    <s v="SWE"/>
    <n v="144"/>
    <n v="8043"/>
    <n v="12716.342567265132"/>
    <n v="54.697155893227546"/>
    <n v="62.92"/>
    <n v="172226"/>
    <n v="0.22129643607817634"/>
    <n v="19.927536231884055"/>
    <n v="-1370.049999735"/>
    <n v="36251"/>
    <n v="35150"/>
    <n v="11355.9"/>
    <n v="103316"/>
    <n v="7"/>
    <n v="7.3916666666666657"/>
    <n v="16.946505271378367"/>
    <n v="1.4"/>
    <n v="13.096521822827723"/>
    <n v="0.17385335912372116"/>
    <n v="38887.113299999997"/>
    <n v="42704.066400000003"/>
    <n v="5.1699999989999998"/>
    <n v="92758"/>
    <n v="75326"/>
    <m/>
    <m/>
    <m/>
    <n v="5.8107872009277344"/>
    <n v="86.438911437988281"/>
    <n v="32.374526977539063"/>
    <n v="0"/>
    <n v="0"/>
    <n v="1"/>
    <n v="1"/>
    <s v="PEG"/>
    <s v="USA"/>
    <n v="-0.51999998000000003"/>
    <n v="-0.19097819924354553"/>
    <n v="9.3618586659431458E-2"/>
    <n v="7.5869336724281311E-2"/>
    <n v="7.5000002980232239E-2"/>
    <m/>
    <m/>
    <n v="1.8780697137117386E-2"/>
    <n v="7.4837885797023773E-2"/>
    <n v="7.3458291590213776E-2"/>
    <n v="-0.22654052078723907"/>
    <n v="4.960000142455101E-2"/>
    <m/>
    <m/>
    <m/>
    <n v="7.3916666209697723E-2"/>
    <n v="3.8363590836524963E-2"/>
    <n v="6.6125787794589996E-2"/>
    <n v="6.4956150949001312E-2"/>
    <n v="7.5434669852256775E-2"/>
  </r>
  <r>
    <x v="101"/>
    <x v="16"/>
    <s v="SWE"/>
    <n v="144"/>
    <n v="8098"/>
    <n v="12748.430849323257"/>
    <n v="54.836760098725222"/>
    <n v="62.54"/>
    <n v="186215"/>
    <n v="0.21331256880487609"/>
    <n v="21.409749670619231"/>
    <n v="1712.4799996480001"/>
    <n v="36192"/>
    <n v="38224"/>
    <n v="12778.8"/>
    <n v="113576"/>
    <n v="5.958333333333333"/>
    <n v="7.2341666666666669"/>
    <n v="17.883639203436157"/>
    <n v="2"/>
    <n v="14.050115887790934"/>
    <n v="0.17346343061191782"/>
    <n v="44377.765599999999"/>
    <n v="47009.289100000002"/>
    <n v="4.8649999990000001"/>
    <n v="105751"/>
    <n v="87266"/>
    <m/>
    <m/>
    <m/>
    <n v="5.5852251052856445"/>
    <n v="83.175521850585938"/>
    <n v="28.09697151184082"/>
    <n v="0"/>
    <n v="0"/>
    <n v="1"/>
    <n v="1"/>
    <s v="PEG"/>
    <s v="USA"/>
    <n v="-1.26"/>
    <n v="0.26898017525672913"/>
    <n v="0.13007920980453491"/>
    <n v="9.1996639966964722E-2"/>
    <n v="5.4999999701976776E-2"/>
    <m/>
    <m/>
    <n v="5.5297553539276123E-2"/>
    <n v="7.4781656265258789E-2"/>
    <n v="7.0863097906112671E-2"/>
    <n v="0.21752065420150757"/>
    <n v="4.1199997067451477E-2"/>
    <m/>
    <m/>
    <m/>
    <n v="7.2341665625572205E-2"/>
    <n v="5.0161845982074738E-2"/>
    <n v="0.13714399933815002"/>
    <n v="0.14483305811882019"/>
    <n v="7.3498323559761047E-2"/>
  </r>
  <r>
    <x v="102"/>
    <x v="16"/>
    <s v="SWE"/>
    <n v="144"/>
    <n v="8122"/>
    <n v="13001.751968964418"/>
    <n v="55.929634922892426"/>
    <n v="64.5"/>
    <n v="203758"/>
    <n v="0.21808714259072037"/>
    <n v="22.694334650856387"/>
    <n v="2689.280999433"/>
    <n v="38618"/>
    <n v="41749"/>
    <n v="14111"/>
    <n v="126945"/>
    <n v="5"/>
    <n v="7.2925000000000004"/>
    <n v="19.406481843030065"/>
    <n v="2"/>
    <n v="16.123189651994739"/>
    <n v="0.17792578525613051"/>
    <n v="50303.0625"/>
    <n v="53970.152300000002"/>
    <n v="4.7429999990000002"/>
    <n v="118071"/>
    <n v="95394"/>
    <m/>
    <m/>
    <m/>
    <n v="5.3820414543151855"/>
    <n v="84.503532409667969"/>
    <n v="28.526212692260742"/>
    <n v="0"/>
    <n v="0"/>
    <n v="1"/>
    <n v="1"/>
    <s v="PEG"/>
    <s v="USA"/>
    <n v="-0.14374999999999999"/>
    <n v="0.14547640085220337"/>
    <n v="0.15943595767021179"/>
    <n v="6.4349323511123657E-2"/>
    <n v="5.4999999701976776E-2"/>
    <m/>
    <m/>
    <n v="8.5156232118606567E-2"/>
    <n v="7.4279725551605225E-2"/>
    <n v="6.8450719118118286E-2"/>
    <n v="0.10290524363517761"/>
    <n v="3.7500001490116119E-2"/>
    <m/>
    <m/>
    <m/>
    <n v="7.2925001382827759E-2"/>
    <n v="4.135894775390625E-2"/>
    <n v="0.14756070077419281"/>
    <n v="0.15793988108634949"/>
    <n v="5.9674661606550217E-2"/>
  </r>
  <r>
    <x v="103"/>
    <x v="16"/>
    <s v="SWE"/>
    <n v="144"/>
    <n v="8137"/>
    <n v="13493.560712666082"/>
    <n v="58.048175414345344"/>
    <n v="66.05"/>
    <n v="226744"/>
    <n v="0.21267155911512542"/>
    <n v="24.209486166007903"/>
    <n v="6555.5374985710005"/>
    <n v="47500"/>
    <n v="53153"/>
    <n v="15338"/>
    <n v="143239"/>
    <n v="5"/>
    <n v="7.3850000000000007"/>
    <n v="20.382663022256931"/>
    <n v="1.9"/>
    <n v="17.414018284719212"/>
    <n v="0.18568143972398932"/>
    <n v="52646.738299999997"/>
    <n v="58851.773399999998"/>
    <n v="4.5874999990000003"/>
    <n v="131908"/>
    <n v="104899"/>
    <m/>
    <m/>
    <m/>
    <n v="4.8787965774536133"/>
    <n v="84.736518859863281"/>
    <n v="31.790618896484375"/>
    <n v="0"/>
    <n v="0"/>
    <n v="1"/>
    <n v="0"/>
    <s v="PEG"/>
    <s v="DEU"/>
    <n v="3.6756251"/>
    <n v="3.3522453159093857E-2"/>
    <n v="0.12341278791427612"/>
    <n v="7.7295474708080292E-2"/>
    <n v="5.4999999701976776E-2"/>
    <m/>
    <m/>
    <n v="5.0302732735872269E-2"/>
    <n v="7.3110051453113556E-2"/>
    <n v="6.9608554244041443E-2"/>
    <n v="-3.9389464072883129E-3"/>
    <n v="3.9100002497434616E-2"/>
    <m/>
    <m/>
    <m/>
    <n v="7.3849998414516449E-2"/>
    <n v="3.8945987820625305E-2"/>
    <n v="0.1098627969622612"/>
    <n v="0.11513974517583847"/>
    <n v="6.6147737205028534E-2"/>
  </r>
  <r>
    <x v="104"/>
    <x v="16"/>
    <s v="SWE"/>
    <n v="144"/>
    <n v="8161"/>
    <n v="13884.586351917023"/>
    <n v="59.73504227780321"/>
    <n v="68.09"/>
    <n v="256127"/>
    <n v="0.21568206397607437"/>
    <n v="26.613965744400524"/>
    <n v="-2252.4359994479996"/>
    <n v="73850"/>
    <n v="70514"/>
    <n v="17277"/>
    <n v="155990"/>
    <n v="6.166666666666667"/>
    <n v="7.7850000000000001"/>
    <n v="21.866458414681762"/>
    <n v="1.5"/>
    <n v="20.483239007270321"/>
    <n v="0.19532731827632518"/>
    <n v="59132.621099999997"/>
    <n v="68525.335900000005"/>
    <n v="4.0804999989999997"/>
    <n v="161592"/>
    <n v="104358"/>
    <m/>
    <m/>
    <m/>
    <n v="3.9849491119384766"/>
    <n v="81.6787109375"/>
    <n v="31.079601287841797"/>
    <n v="0"/>
    <n v="0"/>
    <n v="1"/>
    <n v="0"/>
    <s v="PEG"/>
    <s v="DEU"/>
    <n v="-0.823125"/>
    <n v="1.5281724743545055E-2"/>
    <n v="0.14947272837162018"/>
    <n v="2.49515101313591E-2"/>
    <n v="7.5000002980232239E-2"/>
    <m/>
    <m/>
    <n v="7.2797030210494995E-2"/>
    <n v="7.6675698161125183E-2"/>
    <n v="7.1472696959972382E-2"/>
    <n v="-2.3232823237776756E-2"/>
    <n v="4.6300001442432404E-2"/>
    <m/>
    <m/>
    <m/>
    <n v="7.7849999070167542E-2"/>
    <n v="4.5224320143461227E-2"/>
    <n v="0.12855090200901031"/>
    <n v="0.13831114768981934"/>
    <n v="4.997575655579567E-2"/>
  </r>
  <r>
    <x v="105"/>
    <x v="16"/>
    <s v="SWE"/>
    <n v="144"/>
    <n v="8193"/>
    <n v="14183.339294018848"/>
    <n v="61.025603294896548"/>
    <n v="69.72"/>
    <n v="300785"/>
    <n v="0.19944146150905132"/>
    <n v="29.216073781291168"/>
    <n v="-1499.8409996580001"/>
    <n v="72390"/>
    <n v="72012"/>
    <n v="20084"/>
    <n v="175763"/>
    <n v="6.583333333333333"/>
    <n v="8.7874999999999996"/>
    <n v="26.903553299492383"/>
    <n v="1.4"/>
    <n v="25.289508053896309"/>
    <n v="0.20287761411665872"/>
    <n v="70022.242199999993"/>
    <n v="80719.851599999995"/>
    <n v="4.3854999990000003"/>
    <n v="191276"/>
    <n v="103817"/>
    <n v="107329"/>
    <n v="83947"/>
    <n v="175510.5625"/>
    <n v="4.1509766578674316"/>
    <n v="82.74847412109375"/>
    <n v="32.641826629638672"/>
    <n v="0"/>
    <n v="0"/>
    <n v="1"/>
    <n v="0"/>
    <s v="PEG"/>
    <s v="DEU"/>
    <n v="-2.7887499"/>
    <n v="0.34351393580436707"/>
    <n v="0.30760452151298523"/>
    <n v="1.9453464075922966E-2"/>
    <n v="6.4999997615814209E-2"/>
    <m/>
    <m/>
    <n v="0.23035693168640137"/>
    <n v="7.7247582376003265E-2"/>
    <n v="6.2784694135189056E-2"/>
    <n v="0.29352226853370667"/>
    <n v="3.9100002497434616E-2"/>
    <m/>
    <m/>
    <m/>
    <n v="8.7875001132488251E-2"/>
    <n v="5.0576724112033844E-2"/>
    <n v="0.27356955409049988"/>
    <n v="0.31175166368484497"/>
    <n v="4.2226731777191162E-2"/>
  </r>
  <r>
    <x v="106"/>
    <x v="16"/>
    <s v="SWE"/>
    <n v="144"/>
    <n v="8222"/>
    <n v="14281.631317719717"/>
    <n v="61.449809238793662"/>
    <n v="72.37"/>
    <n v="340197"/>
    <n v="0.19759727452035145"/>
    <n v="32.246376811594196"/>
    <n v="-6800.4719983519999"/>
    <n v="85300"/>
    <n v="80195"/>
    <n v="22119"/>
    <n v="184701"/>
    <n v="6.291666666666667"/>
    <n v="9.2808333333333319"/>
    <n v="31.354939476766887"/>
    <n v="1.6"/>
    <n v="29.129299085677061"/>
    <n v="0.19545888150457802"/>
    <n v="91367.609400000001"/>
    <n v="95091.632800000007"/>
    <n v="4.126499999"/>
    <n v="222438"/>
    <n v="122060"/>
    <n v="127720"/>
    <n v="94718"/>
    <n v="198029.828125"/>
    <n v="4.4399046897888184"/>
    <n v="91.110702514648438"/>
    <n v="35.052997589111328"/>
    <n v="0"/>
    <n v="0"/>
    <n v="1"/>
    <n v="0"/>
    <s v="PEG"/>
    <s v="DEU"/>
    <n v="-0.32437500000000002"/>
    <n v="4.8544581979513168E-2"/>
    <n v="0.23306849598884583"/>
    <n v="5.8514822274446487E-2"/>
    <n v="8.5000000894069672E-2"/>
    <m/>
    <m/>
    <n v="0.16545368731021881"/>
    <n v="6.7614801228046417E-2"/>
    <n v="5.8015860617160797E-2"/>
    <n v="1.1541471816599369E-2"/>
    <n v="4.3200001120567322E-2"/>
    <m/>
    <m/>
    <m/>
    <n v="9.2808336019515991E-2"/>
    <n v="4.3698593974113464E-2"/>
    <n v="0.19697409868240356"/>
    <n v="0.21528975665569305"/>
    <n v="7.1757413446903229E-2"/>
  </r>
  <r>
    <x v="107"/>
    <x v="16"/>
    <s v="SWE"/>
    <n v="144"/>
    <n v="8252"/>
    <n v="14003.6235177207"/>
    <n v="60.249690173553205"/>
    <n v="71.36"/>
    <n v="370016"/>
    <n v="0.20750454034420132"/>
    <n v="35.902503293807634"/>
    <n v="-10184.179497819001"/>
    <n v="90221"/>
    <n v="85677"/>
    <n v="24372"/>
    <n v="202042"/>
    <n v="8"/>
    <n v="9.7375000000000007"/>
    <n v="36.001561889886766"/>
    <n v="1.8"/>
    <n v="32.181105790030529"/>
    <n v="0.21697777598382711"/>
    <n v="101974.91409999999"/>
    <n v="112459.14840000001"/>
    <n v="4.6694999990000001"/>
    <n v="255118"/>
    <n v="138655"/>
    <n v="144508"/>
    <n v="110610"/>
    <n v="231255.71875"/>
    <n v="4.4291658401489258"/>
    <n v="96.945358276367188"/>
    <n v="38.585960388183594"/>
    <n v="0"/>
    <n v="0"/>
    <n v="1"/>
    <n v="0"/>
    <s v="PEG"/>
    <s v="DEU"/>
    <n v="0.15875"/>
    <n v="-0.12464790046215057"/>
    <n v="0.21355223655700684"/>
    <n v="7.7377729117870331E-2"/>
    <n v="8.5000000894069672E-2"/>
    <m/>
    <m/>
    <n v="0.14819693565368652"/>
    <n v="6.5355293452739716E-2"/>
    <n v="5.691993236541748E-2"/>
    <n v="-0.15683621168136597"/>
    <n v="4.9899999052286148E-2"/>
    <m/>
    <m/>
    <m/>
    <n v="9.7374998033046722E-2"/>
    <n v="4.2073871940374374E-2"/>
    <n v="0.17646737396717072"/>
    <n v="0.19102513790130615"/>
    <n v="8.1188865005970001E-2"/>
  </r>
  <r>
    <x v="108"/>
    <x v="16"/>
    <s v="SWE"/>
    <n v="144"/>
    <n v="8276"/>
    <n v="14207.361723003753"/>
    <n v="61.128802540416757"/>
    <n v="70.64"/>
    <n v="412450"/>
    <n v="0.19038186446842043"/>
    <n v="39.525691699604735"/>
    <n v="-1078.1704997489999"/>
    <n v="92751"/>
    <n v="98206"/>
    <n v="27521"/>
    <n v="238449"/>
    <n v="6.916666666666667"/>
    <n v="10.092500000000001"/>
    <n v="40.179617336977742"/>
    <n v="2.2000000000000002"/>
    <n v="35.759686547583811"/>
    <n v="0.24894324629107906"/>
    <n v="109286.13280000001"/>
    <n v="134465.3125"/>
    <n v="4.2954999989999996"/>
    <n v="287111"/>
    <n v="156338"/>
    <n v="166079"/>
    <n v="121032"/>
    <n v="253045.3125"/>
    <n v="4.2851443290710449"/>
    <n v="89.954536437988281"/>
    <n v="37.029582977294922"/>
    <n v="0"/>
    <n v="0"/>
    <n v="1"/>
    <n v="0"/>
    <s v="PEG"/>
    <s v="DEU"/>
    <n v="-0.486875"/>
    <n v="0.2137739360332489"/>
    <n v="0.17738676071166992"/>
    <n v="7.829110324382782E-2"/>
    <n v="7.0000000298023224E-2"/>
    <m/>
    <m/>
    <n v="0.11605039983987808"/>
    <n v="6.1336357146501541E-2"/>
    <n v="5.4958410561084747E-2"/>
    <n v="0.16261467337608337"/>
    <n v="4.0900003165006638E-2"/>
    <m/>
    <m/>
    <m/>
    <n v="0.10092499852180481"/>
    <n v="4.7550942748785019E-2"/>
    <n v="0.16371096670627594"/>
    <n v="0.18026953935623169"/>
    <n v="7.414555549621582E-2"/>
  </r>
  <r>
    <x v="109"/>
    <x v="16"/>
    <s v="SWE"/>
    <n v="144"/>
    <n v="8294"/>
    <n v="14721.017830358393"/>
    <n v="63.343593182465398"/>
    <n v="72.2"/>
    <n v="462307"/>
    <n v="0.19415669674047764"/>
    <n v="42.358366271409743"/>
    <n v="-10009.650997586001"/>
    <n v="122962"/>
    <n v="118210"/>
    <n v="30880"/>
    <n v="277532"/>
    <n v="7.25"/>
    <n v="10.184166666666666"/>
    <n v="44.2405310425615"/>
    <n v="2.1"/>
    <n v="39.18154114048756"/>
    <n v="0.29270409108062428"/>
    <n v="116263.78909999999"/>
    <n v="154941.5938"/>
    <n v="4.1464999990000004"/>
    <n v="325005"/>
    <n v="175554"/>
    <n v="189258"/>
    <n v="135747"/>
    <n v="283810.40625"/>
    <n v="3.894134521484375"/>
    <n v="89.707008361816406"/>
    <n v="37.506305694580078"/>
    <n v="0"/>
    <n v="0"/>
    <n v="1"/>
    <n v="0"/>
    <s v="PEG"/>
    <s v="DEU"/>
    <n v="1.5700000999999999"/>
    <n v="3.7303511053323746E-2"/>
    <n v="0.1602516770362854"/>
    <n v="4.0875405073165894E-2"/>
    <n v="9.4999998807907104E-2"/>
    <m/>
    <m/>
    <n v="0.10106869786977768"/>
    <n v="5.9182979166507721E-2"/>
    <n v="5.375048890709877E-2"/>
    <n v="-1.2625765055418015E-2"/>
    <n v="4.7299999743700027E-2"/>
    <m/>
    <m/>
    <m/>
    <n v="0.10184166580438614"/>
    <n v="4.6702802181243896E-2"/>
    <n v="0.13509555160999298"/>
    <n v="0.15086469054222107"/>
    <n v="6.7937701940536499E-2"/>
  </r>
  <r>
    <x v="110"/>
    <x v="16"/>
    <s v="SWE"/>
    <n v="144"/>
    <n v="8310"/>
    <n v="14936.580000890444"/>
    <n v="64.272904981320693"/>
    <n v="71.48"/>
    <n v="548581"/>
    <n v="0.20955702074989838"/>
    <n v="48.122529644268766"/>
    <n v="-19257.811195595998"/>
    <n v="141329"/>
    <n v="130747"/>
    <n v="33518"/>
    <n v="307439"/>
    <n v="10"/>
    <n v="11.742500000000001"/>
    <n v="44.943381491604839"/>
    <n v="2"/>
    <n v="43.304309969394893"/>
    <n v="0.35770764274999373"/>
    <n v="128592.8125"/>
    <n v="178576.4375"/>
    <n v="4.3727999989999997"/>
    <n v="361690"/>
    <n v="193462"/>
    <n v="208043"/>
    <n v="153647"/>
    <n v="321234.5"/>
    <n v="3.5078270435333252"/>
    <n v="93.596122741699219"/>
    <n v="43.782199859619141"/>
    <n v="0"/>
    <n v="0"/>
    <n v="1"/>
    <n v="0"/>
    <s v="PEG"/>
    <s v="DEU"/>
    <n v="2.3917499000000002"/>
    <n v="0.28443795442581177"/>
    <n v="7.8301779925823212E-2"/>
    <n v="1.626908965408802E-2"/>
    <n v="0.11249999701976776"/>
    <m/>
    <m/>
    <n v="1.5888156369328499E-2"/>
    <n v="6.2413625419139862E-2"/>
    <n v="6.1437495052814484E-2"/>
    <n v="0.22237762808799744"/>
    <n v="4.7399997711181641E-2"/>
    <m/>
    <m/>
    <m/>
    <n v="0.11742500215768814"/>
    <n v="5.7940695434808731E-2"/>
    <n v="8.9519403874874115E-2"/>
    <n v="9.7769454121589661E-2"/>
    <n v="6.4384542405605316E-2"/>
  </r>
  <r>
    <x v="111"/>
    <x v="16"/>
    <s v="SWE"/>
    <n v="144"/>
    <n v="8320"/>
    <n v="14916.549385913571"/>
    <n v="64.065469311933342"/>
    <n v="70.989999999999995"/>
    <n v="599426"/>
    <n v="0.19743721493562175"/>
    <n v="53.952569169960469"/>
    <n v="-15860.636997152998"/>
    <n v="146040"/>
    <n v="144876"/>
    <n v="35993"/>
    <n v="349218"/>
    <n v="11.75"/>
    <n v="13.487499999999999"/>
    <n v="44.631003514252242"/>
    <n v="2.5"/>
    <n v="47.705703090857682"/>
    <n v="0.43041685299535398"/>
    <n v="155286.79689999999"/>
    <n v="215238.10939999999"/>
    <n v="5.5709999989999996"/>
    <n v="407117"/>
    <n v="219186"/>
    <n v="229072"/>
    <n v="178045"/>
    <n v="359063.78125"/>
    <n v="3.439716100692749"/>
    <n v="90.725303649902344"/>
    <n v="46.610710144042969"/>
    <n v="0"/>
    <n v="0"/>
    <n v="1"/>
    <n v="0"/>
    <s v="PEG"/>
    <s v="DEU"/>
    <n v="1.6515"/>
    <n v="0.63419651985168457"/>
    <n v="6.3210651278495789E-2"/>
    <n v="0.12233752012252808"/>
    <n v="0.11749999970197678"/>
    <m/>
    <m/>
    <n v="-6.9509651511907578E-3"/>
    <n v="7.0161618292331696E-2"/>
    <n v="7.065272331237793E-2"/>
    <n v="0.57420724630355835"/>
    <n v="3.5199999809265137E-2"/>
    <m/>
    <m/>
    <m/>
    <n v="0.13487499952316284"/>
    <n v="5.5412095040082932E-2"/>
    <n v="0.14034269750118256"/>
    <n v="0.14855477213859558"/>
    <n v="0.11991876363754272"/>
  </r>
  <r>
    <x v="112"/>
    <x v="16"/>
    <s v="SWE"/>
    <n v="144"/>
    <n v="8325"/>
    <n v="15057.547752262391"/>
    <n v="64.79304992230945"/>
    <n v="71.599999999999994"/>
    <n v="656083"/>
    <n v="0.19655592356454898"/>
    <n v="58.563899868247688"/>
    <n v="-25093.079996560002"/>
    <n v="173933"/>
    <n v="168134"/>
    <n v="37985"/>
    <n v="376212"/>
    <n v="10.166666666666666"/>
    <n v="13.041666666666666"/>
    <n v="45.099570480281145"/>
    <n v="3.1"/>
    <n v="51.1754462341314"/>
    <n v="0.49486150046694533"/>
    <n v="167130.7813"/>
    <n v="235164"/>
    <n v="7.2944999990000001"/>
    <n v="459115"/>
    <n v="243689"/>
    <n v="256166"/>
    <n v="202949"/>
    <n v="403657.65625"/>
    <n v="3.4638895988464355"/>
    <n v="98.859382629394531"/>
    <n v="49.936103820800781"/>
    <n v="0"/>
    <n v="0"/>
    <n v="1"/>
    <n v="0"/>
    <s v="PEG"/>
    <s v="DEU"/>
    <n v="-1.9477499"/>
    <n v="0.40286567807197571"/>
    <n v="8.6967691779136658E-2"/>
    <n v="0.11768830567598343"/>
    <n v="0.11249999701976776"/>
    <m/>
    <m/>
    <n v="1.0499428957700729E-2"/>
    <n v="7.6468266546726227E-2"/>
    <n v="7.567373663187027E-2"/>
    <n v="0.35126155614852905"/>
    <n v="3.0099999159574509E-2"/>
    <m/>
    <m/>
    <m/>
    <n v="0.13041666150093079"/>
    <n v="4.0672972798347473E-2"/>
    <n v="0.13720132410526276"/>
    <n v="0.14730456471443176"/>
    <n v="0.11509415507316589"/>
  </r>
  <r>
    <x v="113"/>
    <x v="16"/>
    <s v="SWE"/>
    <n v="144"/>
    <n v="8329"/>
    <n v="15314.508412144029"/>
    <n v="65.936331614137785"/>
    <n v="70.069999999999993"/>
    <n v="736242"/>
    <n v="0.19829485413763409"/>
    <n v="63.801054018445321"/>
    <n v="-8273.0339989659988"/>
    <n v="200368"/>
    <n v="210516"/>
    <n v="41872"/>
    <n v="402521"/>
    <n v="11.291666666666664"/>
    <n v="12.362499999999999"/>
    <n v="45.841468176493557"/>
    <n v="3.5"/>
    <n v="55.185023944144582"/>
    <n v="0.56260879150021426"/>
    <n v="191280.1875"/>
    <n v="277879.5"/>
    <n v="8.0009999989999994"/>
    <n v="510619"/>
    <n v="273447"/>
    <n v="281301"/>
    <n v="229318"/>
    <n v="452474.65625"/>
    <n v="4.6299262046813965"/>
    <n v="104.21237182617188"/>
    <n v="53.346572875976563"/>
    <n v="0"/>
    <n v="0"/>
    <n v="1"/>
    <n v="0"/>
    <s v="PEG"/>
    <s v="DEU"/>
    <n v="-2.4772501"/>
    <n v="0.6938130259513855"/>
    <n v="9.5797479152679443E-2"/>
    <n v="0.16253212094306946"/>
    <n v="9.7499996423721313E-2"/>
    <m/>
    <m/>
    <n v="1.6450256109237671E-2"/>
    <n v="7.9347223043441772E-2"/>
    <n v="7.8063063323497772E-2"/>
    <n v="0.66121101379394531"/>
    <n v="1.9999999552965164E-2"/>
    <m/>
    <m/>
    <m/>
    <n v="0.1236250028014183"/>
    <n v="3.322422131896019E-2"/>
    <n v="0.22205770015716553"/>
    <n v="0.2672266960144043"/>
    <n v="0.13001605868339539"/>
  </r>
  <r>
    <x v="114"/>
    <x v="16"/>
    <s v="SWE"/>
    <n v="144"/>
    <n v="8337"/>
    <n v="15908.311777355313"/>
    <n v="68.692736788956779"/>
    <n v="71.25"/>
    <n v="826116"/>
    <n v="0.20003728289973804"/>
    <n v="68.906455862977609"/>
    <n v="2211.4169999999999"/>
    <n v="218570"/>
    <n v="242809"/>
    <n v="45024"/>
    <n v="431523"/>
    <n v="11.987500000000002"/>
    <n v="12.5875"/>
    <n v="48.106208512299879"/>
    <n v="3.1"/>
    <n v="61.158032215890209"/>
    <n v="0.59443876987047117"/>
    <n v="221165.48439999999"/>
    <n v="298264.5"/>
    <n v="8.9894999999999996"/>
    <n v="572732"/>
    <n v="311582"/>
    <n v="308957"/>
    <n v="263775"/>
    <n v="517144.59375"/>
    <n v="4.5944547653198242"/>
    <n v="105.45453643798828"/>
    <n v="53.118598937988281"/>
    <n v="0"/>
    <n v="0"/>
    <n v="1"/>
    <n v="0"/>
    <s v="PEG"/>
    <s v="DEU"/>
    <n v="0.13650000000000001"/>
    <n v="-9.3822076916694641E-2"/>
    <n v="0.13270623981952667"/>
    <n v="0.13980066776275635"/>
    <n v="0.10750000178813934"/>
    <m/>
    <m/>
    <n v="4.9402832984924316E-2"/>
    <n v="8.3303406834602356E-2"/>
    <n v="7.9381726682186127E-2"/>
    <n v="-0.11207734048366547"/>
    <n v="2.5100000202655792E-2"/>
    <m/>
    <m/>
    <m/>
    <n v="0.12587499618530273"/>
    <n v="2.2286858409643173E-2"/>
    <n v="9.0999394655227661E-2"/>
    <n v="7.257399708032608E-2"/>
    <n v="0.12365033477544785"/>
  </r>
  <r>
    <x v="115"/>
    <x v="16"/>
    <s v="SWE"/>
    <n v="144"/>
    <n v="8350"/>
    <n v="16188.546660380023"/>
    <n v="70.083385516529518"/>
    <n v="73.42"/>
    <n v="899754"/>
    <n v="0.20754561802448224"/>
    <n v="73.978919631093547"/>
    <n v="-12245.724"/>
    <n v="244609"/>
    <n v="260500"/>
    <n v="46006"/>
    <n v="428820"/>
    <n v="14.4925"/>
    <n v="13.1275"/>
    <n v="50.37094884810621"/>
    <n v="2.8"/>
    <n v="66.721811057770978"/>
    <n v="0.63563283238000046"/>
    <n v="260595.85939999999"/>
    <n v="329136.3125"/>
    <n v="7.6154999999999999"/>
    <n v="626843"/>
    <n v="351811"/>
    <n v="330937"/>
    <n v="295906"/>
    <n v="582396.9375"/>
    <n v="4.731447696685791"/>
    <n v="108.95823669433594"/>
    <n v="54.069789886474609"/>
    <n v="0"/>
    <n v="0"/>
    <n v="1"/>
    <n v="0"/>
    <s v="PEG"/>
    <s v="DEU"/>
    <n v="-0.26400000000000001"/>
    <n v="0.28714501857757568"/>
    <n v="0.13311702013015747"/>
    <n v="0.10996286571025848"/>
    <n v="0.11999999731779099"/>
    <m/>
    <m/>
    <n v="4.707709327340126E-2"/>
    <n v="8.6039923131465912E-2"/>
    <n v="8.2171529531478882E-2"/>
    <n v="0.25656387209892273"/>
    <n v="2.0999999716877937E-2"/>
    <m/>
    <m/>
    <m/>
    <n v="0.1312749981880188"/>
    <n v="2.6387840509414673E-2"/>
    <n v="0.15472963452339172"/>
    <n v="0.17800320684909821"/>
    <n v="0.11498142778873444"/>
  </r>
  <r>
    <x v="116"/>
    <x v="16"/>
    <s v="SWE"/>
    <n v="144"/>
    <n v="8370"/>
    <n v="16505.229560344796"/>
    <n v="71.9252068250197"/>
    <n v="77.12"/>
    <n v="985263"/>
    <n v="0.19979944441230413"/>
    <n v="77.108036890645593"/>
    <n v="422.77800000000002"/>
    <n v="232479"/>
    <n v="265104"/>
    <n v="50242"/>
    <n v="474260"/>
    <n v="9.7933333333333348"/>
    <n v="10.2925"/>
    <n v="53.963295587661072"/>
    <n v="2.2240000000000002"/>
    <n v="72.233347845015331"/>
    <n v="0.61564416446563364"/>
    <n v="275098.9375"/>
    <n v="322661.75"/>
    <n v="6.819"/>
    <n v="755566"/>
    <n v="445741"/>
    <n v="404244"/>
    <n v="351322"/>
    <n v="689567.5"/>
    <n v="4.962376594543457"/>
    <n v="110.35596466064453"/>
    <n v="53.059421539306641"/>
    <n v="0"/>
    <n v="0"/>
    <n v="1"/>
    <n v="0"/>
    <s v="PEG"/>
    <s v="DEU"/>
    <n v="-0.46500000000000002"/>
    <n v="0.53614026308059692"/>
    <n v="0.15557354688644409"/>
    <n v="0.24826763570308685"/>
    <n v="9.0000003576278687E-2"/>
    <m/>
    <m/>
    <n v="7.1318954229354858E-2"/>
    <n v="8.4254585206508636E-2"/>
    <n v="7.8645661473274231E-2"/>
    <n v="0.50574189424514771"/>
    <n v="1.809999905526638E-2"/>
    <m/>
    <m/>
    <m/>
    <n v="0.10292500257492065"/>
    <n v="2.7253927662968636E-2"/>
    <n v="0.25199675559997559"/>
    <n v="0.29431530833244324"/>
    <n v="0.16913381218910217"/>
  </r>
  <r>
    <x v="117"/>
    <x v="16"/>
    <s v="SWE"/>
    <n v="144"/>
    <n v="8398"/>
    <n v="16948.844610159831"/>
    <n v="74.171423970980527"/>
    <n v="81.069999999999993"/>
    <n v="1068065"/>
    <n v="0.20803318134579193"/>
    <n v="80.368906455862984"/>
    <n v="-122.80799999999999"/>
    <n v="257386"/>
    <n v="281333"/>
    <n v="52043"/>
    <n v="494050"/>
    <n v="9.3483333333333327"/>
    <n v="11.685"/>
    <n v="62.358453729012112"/>
    <n v="2.1"/>
    <n v="76.817588158467586"/>
    <n v="0.58242214277249127"/>
    <n v="320105.21879999997"/>
    <n v="336560.59379999997"/>
    <n v="5.8479999999999999"/>
    <n v="883957"/>
    <n v="519645"/>
    <n v="470676"/>
    <n v="413281"/>
    <n v="824862.875"/>
    <n v="5.319343090057373"/>
    <n v="135.29563903808594"/>
    <n v="61.173038482666016"/>
    <n v="0"/>
    <n v="0"/>
    <n v="1"/>
    <n v="0"/>
    <s v="PEG"/>
    <s v="DEU"/>
    <n v="-0.63824999000000004"/>
    <n v="-5.962241068482399E-2"/>
    <n v="0.23703232407569885"/>
    <n v="4.697803407907486E-2"/>
    <n v="8.7499998509883881E-2"/>
    <m/>
    <m/>
    <n v="0.15557239949703217"/>
    <n v="8.1459924578666687E-2"/>
    <n v="7.0493139326572418E-2"/>
    <n v="-7.8689426183700562E-2"/>
    <n v="2.4100000038743019E-2"/>
    <m/>
    <m/>
    <m/>
    <n v="0.11685000360012054"/>
    <n v="2.2203585132956505E-2"/>
    <n v="0.11935687065124512"/>
    <n v="0.14402502775192261"/>
    <n v="6.723901629447937E-2"/>
  </r>
  <r>
    <x v="118"/>
    <x v="16"/>
    <s v="SWE"/>
    <n v="144"/>
    <n v="8436"/>
    <n v="17232.275478372576"/>
    <n v="75.807469095438492"/>
    <n v="82.92"/>
    <n v="1165476"/>
    <n v="0.21742543844596218"/>
    <n v="85.046113306982875"/>
    <n v="-3287.8380000000002"/>
    <n v="279261"/>
    <n v="304190"/>
    <n v="54930"/>
    <n v="519650"/>
    <n v="10.052500000000002"/>
    <n v="11.348333333333334"/>
    <n v="75.24404529480671"/>
    <n v="1.8"/>
    <n v="82.146277753591548"/>
    <n v="0.52332682583419476"/>
    <n v="332551.90629999997"/>
    <n v="338229.5"/>
    <n v="6.157"/>
    <n v="1097080"/>
    <n v="628734"/>
    <n v="567980"/>
    <n v="529100"/>
    <n v="984828.125"/>
    <n v="5.2103805541992188"/>
    <n v="175.67242431640625"/>
    <n v="67.898582458496094"/>
    <n v="0"/>
    <n v="0"/>
    <n v="1"/>
    <n v="0"/>
    <s v="PEG"/>
    <s v="DEU"/>
    <n v="0.21525"/>
    <n v="0.55416560173034668"/>
    <n v="0.28191113471984863"/>
    <n v="0.17240767180919647"/>
    <n v="9.4999998807907104E-2"/>
    <m/>
    <m/>
    <n v="0.20663581788539886"/>
    <n v="7.5275331735610962E-2"/>
    <n v="6.2384467571973801E-2"/>
    <n v="0.51879745721817017"/>
    <n v="1.9099999219179153E-2"/>
    <m/>
    <m/>
    <m/>
    <n v="0.11348333209753036"/>
    <n v="2.9009031131863594E-2"/>
    <n v="0.31516405940055847"/>
    <n v="0.38031753897666931"/>
    <n v="0.13370382785797119"/>
  </r>
  <r>
    <x v="119"/>
    <x v="16"/>
    <s v="SWE"/>
    <n v="144"/>
    <n v="8493"/>
    <n v="17524.055039243372"/>
    <n v="77.406798106414882"/>
    <n v="83.43"/>
    <n v="1293305"/>
    <n v="0.23697827263589269"/>
    <n v="90.51383399209486"/>
    <n v="-19328.608"/>
    <n v="315620"/>
    <n v="332220"/>
    <n v="60419"/>
    <n v="571680"/>
    <n v="11.511666666666668"/>
    <n v="11.180000000000001"/>
    <n v="89.496290511518936"/>
    <n v="1.5"/>
    <n v="91.680452764475419"/>
    <n v="0.4672615372526519"/>
    <n v="367707.40629999997"/>
    <n v="352949.53129999997"/>
    <n v="6.2270000000000003"/>
    <n v="1336944"/>
    <n v="742677"/>
    <n v="639927"/>
    <n v="697017"/>
    <n v="1265407.625"/>
    <n v="5.2169122695922852"/>
    <n v="204.19244384765625"/>
    <n v="71.157905578613281"/>
    <n v="0"/>
    <n v="0"/>
    <n v="1"/>
    <n v="0"/>
    <s v="PEG"/>
    <s v="DEU"/>
    <n v="1.9349999"/>
    <n v="0.27077710628509521"/>
    <n v="0.256569504737854"/>
    <n v="1.7175870016217232E-2"/>
    <n v="9.1600000858306885E-2"/>
    <m/>
    <m/>
    <n v="0.18941444158554077"/>
    <n v="6.7155048251152039E-2"/>
    <n v="5.6460592895746231E-2"/>
    <n v="0.24481523036956787"/>
    <n v="1.9099999219179153E-2"/>
    <m/>
    <m/>
    <m/>
    <n v="0.11180000007152557"/>
    <n v="2.3775970563292503E-2"/>
    <n v="0.21465367078781128"/>
    <n v="0.26170474290847778"/>
    <n v="5.4387934505939484E-2"/>
  </r>
  <r>
    <x v="120"/>
    <x v="16"/>
    <s v="SWE"/>
    <n v="144"/>
    <n v="8559"/>
    <n v="17608.9024069798"/>
    <n v="77.588408034963493"/>
    <n v="82.4"/>
    <n v="1421418"/>
    <n v="0.23136441023764967"/>
    <n v="100"/>
    <n v="-36113.923999999999"/>
    <n v="320380"/>
    <n v="340040"/>
    <n v="61713"/>
    <n v="636460"/>
    <n v="13.481666666666669"/>
    <n v="13.154999999999999"/>
    <n v="100"/>
    <n v="1.8320000000000001"/>
    <n v="100"/>
    <n v="0.42198170816838809"/>
    <n v="401552.5625"/>
    <n v="405286.8125"/>
    <n v="5.6980000000000004"/>
    <n v="1546931"/>
    <n v="883454"/>
    <n v="700304"/>
    <n v="846627"/>
    <n v="1543633.5"/>
    <n v="4.4131488800048828"/>
    <n v="217.52244567871094"/>
    <n v="74.704170227050781"/>
    <n v="0"/>
    <n v="0"/>
    <n v="1"/>
    <n v="0"/>
    <s v="PEG"/>
    <s v="DEU"/>
    <n v="1.1672499999999999"/>
    <n v="-0.29340368509292603"/>
    <n v="0.1823405921459198"/>
    <n v="0.1447550356388092"/>
    <n v="9.9299997091293335E-2"/>
    <m/>
    <m/>
    <n v="0.11736463010311127"/>
    <n v="6.4975962042808533E-2"/>
    <n v="5.8151081204414368E-2"/>
    <n v="-0.31061899662017822"/>
    <n v="3.4099999815225601E-2"/>
    <m/>
    <m/>
    <m/>
    <n v="0.13154999911785126"/>
    <n v="2.3507891222834587E-2"/>
    <n v="7.2493985295295715E-2"/>
    <n v="5.7662993669509888E-2"/>
    <n v="0.12202751636505127"/>
  </r>
  <r>
    <x v="121"/>
    <x v="16"/>
    <s v="SWE"/>
    <n v="144"/>
    <n v="8617"/>
    <n v="17276.292063667857"/>
    <n v="76.187698677425487"/>
    <n v="82.61"/>
    <n v="1532495"/>
    <n v="0.20868586418182175"/>
    <n v="109.32147562582347"/>
    <n v="-25612.643999999997"/>
    <n v="301260"/>
    <n v="332800"/>
    <n v="64556"/>
    <n v="661790"/>
    <n v="11.47"/>
    <n v="10.690833333333332"/>
    <n v="105.5447090980086"/>
    <n v="3.2429999999999999"/>
    <n v="105.23288022582695"/>
    <n v="0.40893967027624883"/>
    <n v="403486.59379999997"/>
    <n v="448508.03129999997"/>
    <n v="5.5294999999999996"/>
    <n v="1631309"/>
    <n v="992543"/>
    <n v="710110"/>
    <n v="921199"/>
    <n v="1563598.25"/>
    <n v="4.9718079566955566"/>
    <n v="203.6868896484375"/>
    <n v="72.480949401855469"/>
    <n v="1"/>
    <n v="1"/>
    <n v="1"/>
    <n v="0"/>
    <s v="PEG"/>
    <s v="DEU"/>
    <n v="0.80237502000000005"/>
    <n v="8.5845164954662323E-2"/>
    <n v="0.12450785934925079"/>
    <n v="0.27808690071105957"/>
    <n v="7.9599998891353607E-2"/>
    <m/>
    <m/>
    <n v="5.5449999868869781E-2"/>
    <n v="6.9057859480381012E-2"/>
    <n v="6.5429776906967163E-2"/>
    <n v="5.4708458483219147E-2"/>
    <n v="3.4800000488758087E-2"/>
    <m/>
    <m/>
    <m/>
    <n v="0.10690833628177643"/>
    <n v="3.670385479927063E-2"/>
    <n v="0.12904974818229675"/>
    <n v="0.11433475464582443"/>
    <n v="0.17884345352649689"/>
  </r>
  <r>
    <x v="122"/>
    <x v="16"/>
    <s v="SWE"/>
    <n v="144"/>
    <n v="8668"/>
    <n v="16969.002863903235"/>
    <n v="74.822668255022094"/>
    <n v="81.03"/>
    <n v="1529379"/>
    <n v="0.18281995502749809"/>
    <n v="111.82476943346511"/>
    <n v="-61907.97"/>
    <n v="290940"/>
    <n v="326050"/>
    <n v="64051"/>
    <n v="682850"/>
    <n v="13.329166666666667"/>
    <n v="10.014999999999999"/>
    <n v="93.244826239750097"/>
    <n v="5.7220000000000004"/>
    <n v="111.06246422302672"/>
    <n v="0.46488280537394588"/>
    <n v="397725.28129999997"/>
    <n v="492672.53129999997"/>
    <n v="7.0430000000000001"/>
    <n v="1676782"/>
    <n v="1001966"/>
    <n v="696561"/>
    <n v="980221"/>
    <n v="1678704.25"/>
    <n v="4.0023856163024902"/>
    <n v="176.70457458496094"/>
    <n v="65.231315612792969"/>
    <n v="0"/>
    <n v="0"/>
    <n v="1"/>
    <n v="0"/>
    <s v="PEG"/>
    <s v="DEU"/>
    <n v="0.50399994999999997"/>
    <n v="2.5579186156392097E-2"/>
    <n v="-4.6191737055778503E-2"/>
    <n v="0.11286837607622147"/>
    <n v="7.8000001609325409E-2"/>
    <m/>
    <m/>
    <n v="-0.11653986573219299"/>
    <n v="7.034812867641449E-2"/>
    <n v="7.9627960920333862E-2"/>
    <n v="-5.4566399194300175E-3"/>
    <n v="3.2899998128414154E-2"/>
    <m/>
    <m/>
    <m/>
    <n v="0.10014999657869339"/>
    <n v="3.2720476388931274E-2"/>
    <n v="6.11895602196455E-3"/>
    <n v="-2.6094373315572739E-2"/>
    <n v="9.5434188842773438E-2"/>
  </r>
  <r>
    <x v="123"/>
    <x v="16"/>
    <s v="SWE"/>
    <n v="144"/>
    <n v="8719"/>
    <n v="16524.277933878264"/>
    <n v="72.847050939777048"/>
    <n v="77.67"/>
    <n v="1657500"/>
    <n v="0.19374045626518477"/>
    <n v="117.0289855072464"/>
    <n v="-33861.672999999995"/>
    <n v="334290"/>
    <n v="388300"/>
    <n v="66803"/>
    <n v="710060"/>
    <n v="8.5008333333333326"/>
    <n v="8.5391666666666666"/>
    <n v="81.491604841858646"/>
    <n v="9.33"/>
    <n v="115.52045936862547"/>
    <n v="0.58784210078628951"/>
    <n v="377743.34379999997"/>
    <n v="607870.0625"/>
    <n v="8.3034999999999997"/>
    <n v="1569771"/>
    <n v="1040565"/>
    <n v="676390"/>
    <n v="893381"/>
    <n v="1695020.25"/>
    <n v="5.0799593925476074"/>
    <n v="125.18302154541016"/>
    <n v="55.106376647949219"/>
    <n v="0"/>
    <n v="0"/>
    <n v="0"/>
    <n v="0"/>
    <s v="FLOAT"/>
    <s v="DEU"/>
    <n v="0"/>
    <n v="0.56643486022949219"/>
    <n v="-4.185841977596283E-2"/>
    <n v="0.29628098011016846"/>
    <n v="4.9508001655340195E-2"/>
    <m/>
    <m/>
    <n v="-0.12604670226573944"/>
    <n v="8.4188282489776611E-2"/>
    <n v="9.6330411732196808E-2"/>
    <n v="0.53713822364807129"/>
    <n v="1.4500000514090061E-2"/>
    <m/>
    <m/>
    <m/>
    <n v="8.5391663014888763E-2"/>
    <n v="2.2288504987955093E-2"/>
    <n v="0.18243630230426788"/>
    <n v="0.18629036843776703"/>
    <n v="0.17289449274539948"/>
  </r>
  <r>
    <x v="124"/>
    <x v="16"/>
    <s v="SWE"/>
    <n v="144"/>
    <n v="8781"/>
    <n v="17066.26514891598"/>
    <n v="75.170330436915279"/>
    <n v="78.510000000000005"/>
    <n v="1767220"/>
    <n v="0.19442537812149344"/>
    <n v="119.59815546772072"/>
    <n v="5543.8945000000003"/>
    <n v="399130"/>
    <n v="471600"/>
    <n v="68594"/>
    <n v="712330"/>
    <n v="7.2691666666666679"/>
    <n v="9.5183333333333326"/>
    <n v="85.552518547442403"/>
    <n v="9.58"/>
    <n v="121.53757475532443"/>
    <n v="0.67565965560156227"/>
    <n v="376924.875"/>
    <n v="582696.0625"/>
    <n v="7.4615"/>
    <n v="1534432"/>
    <n v="1030739"/>
    <n v="666791"/>
    <n v="867641"/>
    <n v="1694955.75"/>
    <n v="5.212160587310791"/>
    <n v="111.70143127441406"/>
    <n v="52.731521606445313"/>
    <n v="0"/>
    <n v="0"/>
    <n v="0"/>
    <n v="0"/>
    <s v="FLOAT"/>
    <s v="DEU"/>
    <n v="0"/>
    <n v="6.5454035997390747E-2"/>
    <n v="0.14792448282241821"/>
    <n v="-0.11582450568675995"/>
    <n v="4.7407001256942749E-2"/>
    <m/>
    <m/>
    <n v="4.9832131713628769E-2"/>
    <n v="9.8092354834079742E-2"/>
    <n v="9.343622624874115E-2"/>
    <n v="4.8463474959135056E-2"/>
    <n v="1.6200000420212746E-2"/>
    <m/>
    <m/>
    <m/>
    <n v="9.5183335244655609E-2"/>
    <n v="1.6985109075903893E-2"/>
    <n v="6.6078469157218933E-2"/>
    <n v="0.11474837362766266"/>
    <n v="-3.42087522149086E-2"/>
  </r>
  <r>
    <x v="125"/>
    <x v="16"/>
    <s v="SWE"/>
    <n v="144"/>
    <n v="8827"/>
    <n v="17645.717619839848"/>
    <n v="77.710483926397956"/>
    <n v="78.790000000000006"/>
    <n v="1906770"/>
    <n v="0.19715351538961376"/>
    <n v="122.62845849802375"/>
    <n v="32891.508000000002"/>
    <n v="460500"/>
    <n v="567700"/>
    <n v="68303"/>
    <n v="749249.21299999999"/>
    <n v="8.6016666666666683"/>
    <n v="10.244166666666667"/>
    <n v="86.021085513471292"/>
    <n v="8.8973999999999993"/>
    <n v="125.4546875175641"/>
    <n v="0.72755821151626543"/>
    <n v="423183.625"/>
    <n v="605890.0625"/>
    <n v="6.6581999999999999"/>
    <n v="1550939"/>
    <n v="1048481"/>
    <n v="671287"/>
    <n v="879652"/>
    <n v="1665517"/>
    <n v="5.9077224731445313"/>
    <n v="107.14771270751953"/>
    <n v="57.110507965087891"/>
    <n v="0"/>
    <n v="0"/>
    <n v="0"/>
    <n v="0"/>
    <s v="FLOAT"/>
    <s v="DEU"/>
    <n v="0"/>
    <n v="0.20632621645927429"/>
    <n v="0.10114053636789322"/>
    <n v="0.27249932289123535"/>
    <n v="6.0100998729467392E-2"/>
    <m/>
    <m/>
    <n v="5.4773385636508465E-3"/>
    <n v="9.5663197338581085E-2"/>
    <n v="9.5142073929309845E-2"/>
    <n v="0.18011908233165741"/>
    <n v="2.0099999383091927E-2"/>
    <m/>
    <m/>
    <m/>
    <n v="0.10244166851043701"/>
    <n v="2.372039295732975E-2"/>
    <n v="0.15451638400554657"/>
    <n v="0.14837141335010529"/>
    <n v="0.16630016267299652"/>
  </r>
  <r>
    <x v="126"/>
    <x v="16"/>
    <s v="SWE"/>
    <n v="144"/>
    <n v="8841"/>
    <n v="17901.289102958424"/>
    <n v="78.628697916941022"/>
    <n v="79.959999999999994"/>
    <n v="1956430"/>
    <n v="0.20232576207528596"/>
    <n v="123.18840579710147"/>
    <n v="40483.932000000001"/>
    <n v="448700"/>
    <n v="569200"/>
    <n v="71940"/>
    <n v="833597.77899999998"/>
    <n v="5.66"/>
    <n v="8.0274999999999981"/>
    <n v="86.450605232331128"/>
    <n v="9.5466999999999995"/>
    <n v="134.00540043127987"/>
    <n v="0.73064893052626134"/>
    <n v="816978.375"/>
    <n v="852432.4375"/>
    <n v="6.8710000000000004"/>
    <n v="1528801"/>
    <n v="1045638"/>
    <n v="667363"/>
    <n v="861438"/>
    <n v="1810772"/>
    <n v="4.9759378433227539"/>
    <n v="100.11930084228516"/>
    <n v="51.385223388671875"/>
    <n v="0"/>
    <n v="0"/>
    <n v="0"/>
    <n v="0"/>
    <s v="FLOAT"/>
    <s v="DEU"/>
    <n v="0"/>
    <n v="0.42630001902580261"/>
    <n v="0.10209309309720993"/>
    <n v="0.22524797916412354"/>
    <n v="2.3631000891327858E-2"/>
    <m/>
    <m/>
    <n v="4.9929609522223473E-3"/>
    <n v="9.7100131213665009E-2"/>
    <n v="9.6617721021175385E-2"/>
    <n v="0.37999516725540161"/>
    <n v="2.7100000530481339E-2"/>
    <m/>
    <m/>
    <m/>
    <n v="8.0274999141693115E-2"/>
    <n v="3.7397868931293488E-2"/>
    <n v="0.22677093744277954"/>
    <n v="0.27148282527923584"/>
    <n v="0.12443949282169342"/>
  </r>
  <r>
    <x v="127"/>
    <x v="16"/>
    <s v="SWE"/>
    <n v="144"/>
    <n v="8846"/>
    <n v="18374.993537597693"/>
    <n v="80.418764025919103"/>
    <n v="81.93"/>
    <n v="2047270"/>
    <n v="0.20002989348248815"/>
    <n v="123.84716732542822"/>
    <n v="58337.061999999998"/>
    <n v="501100"/>
    <n v="632800"/>
    <n v="74114"/>
    <n v="843265.33799999999"/>
    <n v="4.1108333333333329"/>
    <n v="6.6175833333333332"/>
    <n v="93.674345958609919"/>
    <n v="10.358599999999999"/>
    <n v="141.19567682691891"/>
    <n v="0.70920797261968616"/>
    <n v="648928"/>
    <n v="655155.875"/>
    <n v="7.8769999999999998"/>
    <n v="1573988"/>
    <n v="1047964"/>
    <n v="707605"/>
    <n v="866383"/>
    <n v="2126997"/>
    <n v="5.4083967208862305"/>
    <n v="89.5462646484375"/>
    <n v="53.499931335449219"/>
    <n v="0"/>
    <n v="0"/>
    <n v="0"/>
    <n v="0"/>
    <s v="FLOAT"/>
    <s v="DEU"/>
    <n v="0"/>
    <n v="0.27918389439582825"/>
    <n v="0.17950569093227386"/>
    <n v="0.13842692971229553"/>
    <n v="2.3711999878287315E-2"/>
    <m/>
    <m/>
    <n v="8.3558700978755951E-2"/>
    <n v="9.5946989953517914E-2"/>
    <n v="8.8548034429550171E-2"/>
    <n v="0.24950028955936432"/>
    <n v="2.0999999716877937E-2"/>
    <m/>
    <m/>
    <m/>
    <n v="6.6175833344459534E-2"/>
    <n v="2.6239505037665367E-2"/>
    <n v="0.18799009919166565"/>
    <n v="0.23116454482078552"/>
    <n v="8.10694620013237E-2"/>
  </r>
  <r>
    <x v="128"/>
    <x v="16"/>
    <s v="SWE"/>
    <n v="144"/>
    <n v="8851"/>
    <n v="19136.770051265463"/>
    <n v="83.320063015805147"/>
    <n v="84.32"/>
    <n v="2152910"/>
    <n v="0.20869662154159146"/>
    <n v="123.64953886693019"/>
    <n v="37394.978999999999"/>
    <n v="545000"/>
    <n v="675100"/>
    <n v="78085"/>
    <n v="863924.89199999999"/>
    <n v="4.1383333333333345"/>
    <n v="4.9576666666666673"/>
    <n v="104.56852791878173"/>
    <n v="8.9407999999999994"/>
    <n v="146.52076605876439"/>
    <n v="0.68308992252374667"/>
    <n v="721333"/>
    <n v="724674"/>
    <n v="8.0609999999999999"/>
    <n v="1649275"/>
    <n v="1066838"/>
    <n v="754343"/>
    <n v="894932"/>
    <n v="2020575"/>
    <n v="5.002316951751709"/>
    <n v="95.52081298828125"/>
    <n v="57.654853820800781"/>
    <n v="0"/>
    <n v="0"/>
    <n v="0"/>
    <n v="0"/>
    <s v="FLOAT"/>
    <s v="DEU"/>
    <n v="0"/>
    <n v="0.13088507950305939"/>
    <n v="0.20320138335227966"/>
    <n v="0.21363328397274017"/>
    <n v="1.8244000151753426E-2"/>
    <m/>
    <m/>
    <n v="0.11630404740571976"/>
    <n v="8.6897335946559906E-2"/>
    <n v="7.7843785285949707E-2"/>
    <n v="0.1054922416806221"/>
    <n v="2.4400001391768456E-2"/>
    <m/>
    <m/>
    <m/>
    <n v="4.9576666206121445E-2"/>
    <n v="2.6974013075232506E-2"/>
    <n v="0.15033403038978577"/>
    <n v="0.1620781421661377"/>
    <n v="0.11593864113092422"/>
  </r>
  <r>
    <x v="129"/>
    <x v="16"/>
    <s v="SWE"/>
    <n v="144"/>
    <n v="8858"/>
    <n v="20012.530037183817"/>
    <n v="87.025590095905912"/>
    <n v="87.46"/>
    <n v="2264490"/>
    <n v="0.21525824312186298"/>
    <n v="124.24242424242426"/>
    <n v="50996.55"/>
    <n v="569700"/>
    <n v="702800"/>
    <n v="87325"/>
    <n v="1104883.101"/>
    <n v="3.1151"/>
    <n v="5.021583333333334"/>
    <n v="114.72081218274113"/>
    <n v="7.6070000000000002"/>
    <n v="151.73397670002828"/>
    <n v="0.60506100000000007"/>
    <n v="810955"/>
    <n v="748512"/>
    <n v="8.5250000000000004"/>
    <n v="1745614"/>
    <n v="1104204"/>
    <n v="817111"/>
    <n v="928503"/>
    <n v="2596601"/>
    <n v="5.3717207908630371"/>
    <n v="98.112266540527344"/>
    <n v="56.574268341064453"/>
    <n v="0"/>
    <n v="0"/>
    <n v="1"/>
    <n v="1"/>
    <s v="PEG"/>
    <s v="DEU"/>
    <n v="0"/>
    <n v="0.69757193326950073"/>
    <n v="0.17363414168357849"/>
    <n v="-5.522557720541954E-2"/>
    <n v="3.072916716337204E-2"/>
    <m/>
    <m/>
    <n v="9.7084224224090576E-2"/>
    <n v="7.6549910008907318E-2"/>
    <n v="6.9775782525539398E-2"/>
    <n v="0.65742772817611694"/>
    <n v="1.5900000929832458E-2"/>
    <m/>
    <m/>
    <m/>
    <n v="5.0215832889080048E-2"/>
    <n v="2.6353102177381516E-2"/>
    <n v="0.41157791018486023"/>
    <n v="0.51321816444396973"/>
    <n v="-1.224820502102375E-2"/>
  </r>
  <r>
    <x v="130"/>
    <x v="16"/>
    <s v="SWE"/>
    <n v="144"/>
    <n v="8872"/>
    <n v="20871.246597494053"/>
    <n v="90.656647770696623"/>
    <n v="91.67"/>
    <n v="2408150"/>
    <n v="0.22259816763981993"/>
    <n v="125.46113306982875"/>
    <n v="63093.095000000001"/>
    <n v="670404"/>
    <n v="804706"/>
    <n v="88918"/>
    <n v="1164008.1740000001"/>
    <n v="3.9546083333333302"/>
    <n v="5.3429166666666674"/>
    <n v="127.52830925419758"/>
    <n v="5.4659000000000004"/>
    <n v="157.94543285942024"/>
    <n v="0.50347900000000001"/>
    <n v="848134"/>
    <n v="765239"/>
    <n v="9.5350000000000001"/>
    <n v="1857178"/>
    <n v="1138934"/>
    <n v="878824"/>
    <n v="978354"/>
    <n v="2949019"/>
    <n v="5.1586313247680664"/>
    <n v="101.28236389160156"/>
    <n v="58.317131042480469"/>
    <n v="0"/>
    <n v="0"/>
    <n v="1"/>
    <n v="1"/>
    <s v="PEG"/>
    <s v="DEU"/>
    <n v="1.2075"/>
    <n v="-0.10803400725126266"/>
    <n v="0.18194136023521423"/>
    <n v="0.1441618800163269"/>
    <n v="3.954608365893364E-2"/>
    <m/>
    <m/>
    <n v="0.11163605749607086"/>
    <n v="7.0305302739143372E-2"/>
    <n v="6.324489414691925E-2"/>
    <n v="-0.12258454412221909"/>
    <n v="2.0599998533725739E-2"/>
    <m/>
    <m/>
    <m/>
    <n v="5.3429167717695236E-2"/>
    <n v="1.8074756488204002E-2"/>
    <n v="1.969577744603157E-2"/>
    <n v="4.8951706849038601E-3"/>
    <n v="9.1853983700275421E-2"/>
  </r>
  <r>
    <x v="131"/>
    <x v="16"/>
    <s v="SWE"/>
    <n v="144"/>
    <n v="8940"/>
    <n v="21096.053432245481"/>
    <n v="91.381739153040073"/>
    <n v="91.83"/>
    <n v="2503730"/>
    <n v="0.2267991249858711"/>
    <n v="128.52437417654812"/>
    <n v="71429.58"/>
    <n v="663542"/>
    <n v="811376"/>
    <n v="96727"/>
    <n v="1164591.601"/>
    <n v="3.9956416666666699"/>
    <n v="5.1074999999999999"/>
    <n v="137.40726278797345"/>
    <n v="4.7302999999999997"/>
    <n v="163.08210738563716"/>
    <n v="0.51897100000000007"/>
    <n v="938025"/>
    <n v="773514"/>
    <n v="10.6675"/>
    <n v="2028192"/>
    <n v="1206262"/>
    <n v="957877"/>
    <n v="1070315"/>
    <n v="3176037"/>
    <n v="5.3190364837646484"/>
    <n v="109.31261444091797"/>
    <n v="59.120254516601563"/>
    <n v="0"/>
    <n v="0"/>
    <n v="1"/>
    <n v="1"/>
    <s v="PEG"/>
    <s v="DEU"/>
    <n v="0.22837499999999999"/>
    <n v="-0.14842203259468079"/>
    <n v="0.14320018887519836"/>
    <n v="3.363781375810504E-3"/>
    <n v="3.9956416934728622E-2"/>
    <m/>
    <m/>
    <n v="7.7465340495109558E-2"/>
    <n v="6.5734848380088806E-2"/>
    <n v="6.100878119468689E-2"/>
    <n v="-0.16546985507011414"/>
    <n v="2.1400000900030136E-2"/>
    <m/>
    <m/>
    <m/>
    <n v="5.1075000315904617E-2"/>
    <n v="1.7858946695923805E-2"/>
    <n v="-6.7618764005601406E-3"/>
    <n v="-1.3623182661831379E-2"/>
    <n v="2.1660098806023598E-2"/>
  </r>
  <r>
    <x v="132"/>
    <x v="16"/>
    <s v="SWE"/>
    <n v="144"/>
    <n v="8954"/>
    <n v="21585.525419413058"/>
    <n v="92.908361961896219"/>
    <n v="92.89"/>
    <n v="2598340"/>
    <n v="0.2205257518658095"/>
    <n v="131.29117259552044"/>
    <n v="112818.79999999999"/>
    <n v="656996"/>
    <n v="808294"/>
    <n v="95827"/>
    <n v="1262171.4839999999"/>
    <n v="4.0665750000000003"/>
    <n v="5.3033333333333301"/>
    <n v="146.66146036704413"/>
    <n v="4.9650999999999996"/>
    <n v="167.98955229447856"/>
    <n v="0.49805700000000003"/>
    <n v="781777"/>
    <n v="828019"/>
    <n v="8.8249999999999993"/>
    <n v="2105135"/>
    <n v="1277542"/>
    <n v="1045613"/>
    <n v="1059522"/>
    <n v="3219749"/>
    <n v="4.8495564460754395"/>
    <n v="108.15708160400391"/>
    <n v="59.124504089355469"/>
    <n v="0"/>
    <n v="0"/>
    <n v="1"/>
    <n v="1"/>
    <s v="PEG"/>
    <s v="DEU"/>
    <n v="-0.958125"/>
    <n v="-0.35903021693229675"/>
    <n v="0.1300642341375351"/>
    <n v="0.11892542243003845"/>
    <n v="4.0665749460458755E-2"/>
    <m/>
    <m/>
    <n v="6.7347370088100433E-2"/>
    <n v="6.2716864049434662E-2"/>
    <n v="5.8759558945894241E-2"/>
    <n v="-0.37222471833229065"/>
    <n v="2.9600000008940697E-2"/>
    <m/>
    <m/>
    <m/>
    <n v="5.3033333271741867E-2"/>
    <n v="1.8582148477435112E-2"/>
    <n v="-3.4705214202404022E-2"/>
    <n v="-6.8063020706176758E-2"/>
    <n v="7.9795584082603455E-2"/>
  </r>
  <r>
    <x v="133"/>
    <x v="16"/>
    <s v="SWE"/>
    <n v="144"/>
    <n v="8970"/>
    <n v="22049.978205881405"/>
    <n v="94.13492907498356"/>
    <n v="94.19"/>
    <n v="2703550"/>
    <n v="0.21645606093615397"/>
    <n v="133.82740447957841"/>
    <n v="164230.08479999998"/>
    <n v="680696"/>
    <n v="825540"/>
    <n v="98425.659700000004"/>
    <n v="1307592.692"/>
    <n v="3.0328333333333299"/>
    <n v="4.6383333333333301"/>
    <n v="161.10894181960171"/>
    <n v="5.5547000000000004"/>
    <n v="172.74220337313869"/>
    <n v="0.49273100000000003"/>
    <n v="818550"/>
    <n v="868048"/>
    <n v="7.1891999999999996"/>
    <n v="2172472"/>
    <n v="1304316"/>
    <n v="1149950"/>
    <n v="1022522"/>
    <n v="3208438"/>
    <n v="5.2530121803283691"/>
    <n v="100.18466949462891"/>
    <n v="56.874267578125"/>
    <n v="0"/>
    <n v="0"/>
    <n v="1"/>
    <n v="1"/>
    <s v="PEG"/>
    <s v="DEU"/>
    <n v="-0.83999997000000004"/>
    <n v="0.35493656992912292"/>
    <n v="0.15981411933898926"/>
    <n v="3.9353720843791962E-2"/>
    <n v="3.0328333377838135E-2"/>
    <m/>
    <m/>
    <n v="9.8512895405292511E-2"/>
    <n v="6.1301227658987045E-2"/>
    <n v="5.5803831666707993E-2"/>
    <n v="0.29818814992904663"/>
    <n v="4.3713562190532684E-2"/>
    <m/>
    <m/>
    <m/>
    <n v="4.6383332461118698E-2"/>
    <n v="5.6748427450656891E-2"/>
    <n v="0.2023099958896637"/>
    <n v="0.2424900233745575"/>
    <n v="3.4841027110815048E-2"/>
  </r>
  <r>
    <x v="134"/>
    <x v="16"/>
    <s v="SWE"/>
    <n v="144"/>
    <n v="8986"/>
    <n v="22942.612169500579"/>
    <n v="97.648681878735715"/>
    <n v="95.94"/>
    <n v="2830190"/>
    <n v="0.21882033528443634"/>
    <n v="134.32147562582347"/>
    <n v="168391.05345000001"/>
    <n v="740295"/>
    <n v="899396"/>
    <n v="98198"/>
    <n v="1360278.618"/>
    <n v="2.10916666666667"/>
    <n v="4.4249999999999998"/>
    <n v="180.0468566966029"/>
    <n v="6.6931000000000003"/>
    <n v="179.30699940758285"/>
    <n v="0.48452699999999999"/>
    <n v="863225"/>
    <n v="882535"/>
    <n v="6.6146000000000003"/>
    <n v="2313773"/>
    <n v="1442715"/>
    <n v="1282334"/>
    <n v="1031439"/>
    <n v="3290438"/>
    <n v="6.5440549850463867"/>
    <n v="100.96507263183594"/>
    <n v="61.570911407470703"/>
    <n v="0"/>
    <n v="0"/>
    <n v="1"/>
    <n v="1"/>
    <s v="PEG"/>
    <s v="DEU"/>
    <n v="-0.23596126000000001"/>
    <n v="0.21351516246795654"/>
    <n v="0.17344585061073303"/>
    <n v="0.12241814285516739"/>
    <n v="2.109166607260704E-2"/>
    <m/>
    <m/>
    <n v="0.11754775047302246"/>
    <n v="5.5898092687129974E-2"/>
    <n v="5.0018526613712311E-2"/>
    <n v="0.17634032666683197"/>
    <n v="3.160211443901062E-2"/>
    <m/>
    <m/>
    <m/>
    <n v="4.4250000268220901E-2"/>
    <n v="3.717484325170517E-2"/>
    <n v="0.16970384120941162"/>
    <n v="0.19077503681182861"/>
    <n v="7.1754902601242065E-2"/>
  </r>
  <r>
    <x v="135"/>
    <x v="16"/>
    <s v="SWE"/>
    <n v="144"/>
    <n v="9002"/>
    <n v="23627.367728791112"/>
    <n v="100"/>
    <n v="97.81"/>
    <n v="2931090"/>
    <n v="0.2241156431833263"/>
    <n v="134.9472990777339"/>
    <n v="175894.796"/>
    <n v="829472"/>
    <n v="978714"/>
    <n v="100374.39838596"/>
    <n v="1533038.1470000001"/>
    <n v="1.7166666666666699"/>
    <n v="3.3833333333333302"/>
    <n v="201.21046466224132"/>
    <n v="7.4856999999999996"/>
    <n v="185.32605931292775"/>
    <n v="0.48688500000000001"/>
    <n v="944601"/>
    <n v="930881"/>
    <n v="7.9584000000000001"/>
    <n v="2601957"/>
    <n v="1600756"/>
    <n v="1458547"/>
    <n v="1143411"/>
    <n v="3569499"/>
    <n v="5.5539102554321289"/>
    <n v="105.42645263671875"/>
    <n v="62.757236480712891"/>
    <n v="0"/>
    <n v="0"/>
    <n v="1"/>
    <n v="1"/>
    <s v="PEG"/>
    <s v="DEU"/>
    <n v="3.6461250000000001E-2"/>
    <n v="0.37001007795333862"/>
    <n v="0.16773948073387146"/>
    <n v="0.10456304252147675"/>
    <n v="1.7166666686534882E-2"/>
    <m/>
    <m/>
    <n v="0.11754152923822403"/>
    <n v="5.0197958946228027E-2"/>
    <n v="4.4918205589056015E-2"/>
    <n v="0.32616785168647766"/>
    <n v="3.3059321343898773E-2"/>
    <m/>
    <m/>
    <m/>
    <n v="3.3833332359790802E-2"/>
    <n v="4.384220764040947E-2"/>
    <n v="0.23032189905643463"/>
    <n v="0.26180070638656616"/>
    <n v="6.0864854604005814E-2"/>
  </r>
  <r>
    <x v="136"/>
    <x v="16"/>
    <s v="SWE"/>
    <n v="144"/>
    <n v="9017"/>
    <n v="24602.147150810728"/>
    <n v="104.07571488014023"/>
    <n v="100"/>
    <n v="3121670"/>
    <n v="0.23229376089962162"/>
    <n v="136.79183135704878"/>
    <n v="254093.65118999998"/>
    <n v="942240"/>
    <n v="1081898"/>
    <n v="100762.9784176"/>
    <n v="1762550.2150000001"/>
    <n v="2.3316666666666701"/>
    <n v="3.7050000000000001"/>
    <n v="223.03787582975397"/>
    <n v="7.0658000000000003"/>
    <n v="191.87487919927099"/>
    <n v="0.43595999999999996"/>
    <n v="996777"/>
    <n v="965070"/>
    <n v="6.8643999999999998"/>
    <n v="2875437"/>
    <n v="1760051"/>
    <n v="1648573"/>
    <n v="1226864"/>
    <n v="3805390"/>
    <n v="5.8180079460144043"/>
    <n v="108.54026031494141"/>
    <n v="62.144699096679688"/>
    <n v="0"/>
    <n v="0"/>
    <n v="1"/>
    <n v="1"/>
    <s v="PEG"/>
    <s v="DEU"/>
    <n v="0.65260123999999997"/>
    <n v="0.25795787572860718"/>
    <n v="0.15497179329395294"/>
    <n v="-8.7977303192019463E-3"/>
    <n v="2.3316666483879089E-2"/>
    <m/>
    <m/>
    <n v="0.10848367214202881"/>
    <n v="4.6488117426633835E-2"/>
    <n v="4.1938476264476776E-2"/>
    <n v="0.23624178767204285"/>
    <n v="1.7566220834851265E-2"/>
    <m/>
    <m/>
    <m/>
    <n v="3.7050001323223114E-2"/>
    <n v="2.1716095507144928E-2"/>
    <n v="0.17881105840206146"/>
    <n v="0.20473653078079224"/>
    <n v="7.2594680823385715E-3"/>
  </r>
  <r>
    <x v="137"/>
    <x v="16"/>
    <s v="SWE"/>
    <n v="144"/>
    <n v="9031"/>
    <n v="25376.74189937206"/>
    <n v="106.85974303527701"/>
    <n v="101.52"/>
    <n v="3320280"/>
    <n v="0.24166470397960652"/>
    <n v="139.78919631093549"/>
    <n v="269600.02380999998"/>
    <n v="1039106"/>
    <n v="1144032"/>
    <n v="100459"/>
    <n v="2089485"/>
    <n v="3.5525000000000002"/>
    <n v="4.1675000000000004"/>
    <n v="244.27957828973058"/>
    <n v="6.1608999999999998"/>
    <n v="201.22352862498823"/>
    <n v="0.38896700000000006"/>
    <n v="1067443"/>
    <n v="994467"/>
    <n v="6.4135999999999997"/>
    <n v="3316756"/>
    <n v="1919099"/>
    <n v="1837315"/>
    <n v="1479441"/>
    <n v="4528937"/>
    <n v="5.3226795848299391"/>
    <n v="132.12821960449219"/>
    <n v="64.781705215169737"/>
    <n v="0"/>
    <n v="0"/>
    <n v="1"/>
    <n v="1"/>
    <s v="PEG"/>
    <s v="DEU"/>
    <n v="0.89542246000000003"/>
    <n v="-2.822384424507618E-2"/>
    <n v="0.1388603001832962"/>
    <n v="-1.0816063731908798E-2"/>
    <n v="3.5525001585483551E-2"/>
    <m/>
    <m/>
    <n v="9.523937851190567E-2"/>
    <n v="4.3620921671390533E-2"/>
    <n v="3.9827752858400345E-2"/>
    <n v="-6.0432076454162598E-2"/>
    <n v="3.4279834479093552E-2"/>
    <m/>
    <m/>
    <m/>
    <n v="4.1675001382827759E-2"/>
    <n v="3.2208234071731567E-2"/>
    <n v="5.9113003313541412E-2"/>
    <n v="6.5633088350296021E-2"/>
    <n v="1.2354468926787376E-2"/>
  </r>
  <r>
    <x v="138"/>
    <x v="16"/>
    <s v="SWE"/>
    <n v="144"/>
    <n v="9045"/>
    <n v="25181.203906078124"/>
    <n v="105.55277402544247"/>
    <n v="99.7"/>
    <n v="3412250"/>
    <n v="0.24546362769700839"/>
    <n v="144.59815546772074"/>
    <n v="261498.60510000002"/>
    <n v="1092659"/>
    <n v="1193144"/>
    <n v="99409"/>
    <n v="2164492.4610000001"/>
    <n v="3.9049999999999998"/>
    <n v="3.8883333333333301"/>
    <n v="252.20616946505271"/>
    <n v="6.2347999999999999"/>
    <n v="211.17233456726248"/>
    <n v="0.37497799999999998"/>
    <n v="1066215"/>
    <n v="1028782"/>
    <n v="7.8106"/>
    <n v="3679231"/>
    <n v="2100849"/>
    <n v="2044693"/>
    <n v="1634538"/>
    <n v="5366457"/>
    <n v="4.6080066522983731"/>
    <n v="135.64776611328125"/>
    <n v="68.919677827298344"/>
    <n v="1"/>
    <n v="1"/>
    <n v="1"/>
    <n v="1"/>
    <s v="PEG"/>
    <s v="DEU"/>
    <n v="-3.5735000000000003E-2"/>
    <n v="-0.39268901944160461"/>
    <n v="7.4997127056121826E-2"/>
    <n v="0.24945938587188721"/>
    <n v="3.905000165104866E-2"/>
    <m/>
    <m/>
    <n v="3.2446373254060745E-2"/>
    <n v="4.2550757527351379E-2"/>
    <n v="4.1213527321815491E-2"/>
    <n v="-0.41956570744514465"/>
    <n v="4.6304427087306976E-2"/>
    <m/>
    <m/>
    <m/>
    <n v="3.8883332163095474E-2"/>
    <n v="2.6876676827669144E-2"/>
    <n v="-3.497309610247612E-2"/>
    <n v="-6.4753830432891846E-2"/>
    <n v="0.14425469934940338"/>
  </r>
  <r>
    <x v="139"/>
    <x v="16"/>
    <s v="SWE"/>
    <n v="144"/>
    <n v="9128.0623379429544"/>
    <n v="23877.515135794431"/>
    <n v="100.11547331539192"/>
    <n v="98.49"/>
    <n v="3341170"/>
    <n v="0.22493787350347946"/>
    <n v="144.20289855072471"/>
    <n v="194195.61091000002"/>
    <n v="908364"/>
    <n v="990546"/>
    <n v="100072"/>
    <n v="2135789.5580000002"/>
    <n v="0.399166666666667"/>
    <n v="3.25"/>
    <n v="256.22803592346742"/>
    <n v="8.3508999999999993"/>
    <n v="216.39714021750265"/>
    <n v="0.40732400000000002"/>
    <n v="1037792"/>
    <n v="1063036"/>
    <n v="7.1165000000000003"/>
    <n v="3762425"/>
    <n v="2328667"/>
    <n v="2237113"/>
    <n v="1525311"/>
    <n v="5288998"/>
    <n v="6.0951124656079818"/>
    <n v="123.31101989746094"/>
    <n v="64.975370646178519"/>
    <n v="0"/>
    <n v="0"/>
    <n v="0"/>
    <n v="0"/>
    <s v="FLOAT"/>
    <s v="DEU"/>
    <n v="0"/>
    <n v="0.52242743968963623"/>
    <n v="5.4949268698692322E-2"/>
    <n v="-5.1068175584077835E-2"/>
    <n v="3.9916667155921459E-3"/>
    <m/>
    <m/>
    <n v="1.5947280451655388E-2"/>
    <n v="3.9001986384391785E-2"/>
    <n v="3.8389772176742554E-2"/>
    <n v="0.46655568480491638"/>
    <n v="3.8097269833087921E-2"/>
    <m/>
    <m/>
    <m/>
    <n v="3.2499998807907104E-2"/>
    <n v="5.5871766060590744E-2"/>
    <n v="0.19760201871395111"/>
    <n v="0.22971723973751068"/>
    <n v="-2.3538254201412201E-2"/>
  </r>
  <r>
    <x v="140"/>
    <x v="16"/>
    <s v="SWE"/>
    <n v="144"/>
    <n v="9201.3526361279164"/>
    <n v="25306.371128249099"/>
    <n v="105.17398639316535"/>
    <n v="101.45300556472486"/>
    <n v="3573580"/>
    <n v="0.22490409480014584"/>
    <n v="146.04743083003962"/>
    <n v="205685.60687999998"/>
    <n v="1074618"/>
    <n v="1131076"/>
    <n v="96394"/>
    <n v="2188006"/>
    <n v="0.50416666666666698"/>
    <n v="2.89333333333333"/>
    <n v="277.54783287778213"/>
    <n v="8.6097000000000001"/>
    <n v="221.77549725916319"/>
    <n v="0.381025"/>
    <n v="1109500"/>
    <n v="1124587"/>
    <n v="6.7096999999999998"/>
    <n v="3959681"/>
    <n v="2500433"/>
    <n v="2413783"/>
    <n v="1545898"/>
    <n v="5225584"/>
    <n v="6.2045005072983521"/>
    <n v="117.42555236816406"/>
    <n v="63.393403293779492"/>
    <n v="0"/>
    <n v="0"/>
    <n v="0"/>
    <n v="0"/>
    <s v="FLOAT"/>
    <s v="DEU"/>
    <n v="0"/>
    <n v="0.26483967900276184"/>
    <n v="0.12153872847557068"/>
    <n v="3.1283382326364517E-2"/>
    <n v="5.0416667945683002E-3"/>
    <m/>
    <m/>
    <n v="8.32071453332901E-2"/>
    <n v="3.833157941699028E-2"/>
    <n v="3.538711741566658E-2"/>
    <n v="0.23051753640174866"/>
    <n v="2.7892459183931351E-2"/>
    <m/>
    <m/>
    <m/>
    <n v="2.8933333232998848E-2"/>
    <n v="3.4322161227464676E-2"/>
    <n v="0.1619352400302887"/>
    <n v="0.17988289892673492"/>
    <n v="1.8162524327635765E-2"/>
  </r>
  <r>
    <x v="141"/>
    <x v="16"/>
    <s v="SWE"/>
    <n v="144"/>
    <n v="9266.8253025064805"/>
    <n v="25800.011929043547"/>
    <n v="107.71813304786382"/>
    <n v="102.69389788273095"/>
    <n v="3727910"/>
    <n v="0.22893984691133493"/>
    <n v="149.86824769433474"/>
    <n v="198867.85576000001"/>
    <n v="1146128"/>
    <n v="1221654"/>
    <n v="92246"/>
    <n v="2339371"/>
    <n v="1.6541666666666699"/>
    <n v="2.6058333333333299"/>
    <n v="282.23350253807109"/>
    <n v="7.8041"/>
    <n v="228.2407979603754"/>
    <n v="0.37173099999999998"/>
    <n v="1127172"/>
    <n v="1145633"/>
    <n v="6.8876999999999997"/>
    <n v="4180708"/>
    <n v="2616193"/>
    <n v="2538907"/>
    <n v="1641801"/>
    <n v="5365574"/>
    <n v="6.0793330373554557"/>
    <n v="106.71373748779297"/>
    <n v="60.719111533321836"/>
    <n v="0"/>
    <n v="0"/>
    <n v="0"/>
    <n v="0"/>
    <s v="FLOAT"/>
    <s v="DEU"/>
    <n v="0"/>
    <n v="-0.13710713386535645"/>
    <n v="5.3527407348155975E-2"/>
    <n v="0.2058551162481308"/>
    <n v="1.6541667282581329E-2"/>
    <m/>
    <m/>
    <n v="1.6879962757229805E-2"/>
    <n v="3.6647442728281021E-2"/>
    <n v="3.6039102822542191E-2"/>
    <n v="-0.16687469184398651"/>
    <n v="3.5729993134737015E-2"/>
    <m/>
    <m/>
    <m/>
    <n v="2.6058332994580269E-2"/>
    <n v="2.9767561703920364E-2"/>
    <n v="-1.6359184519387782E-4"/>
    <n v="-1.5403618104755878E-2"/>
    <n v="0.11119839549064636"/>
  </r>
  <r>
    <x v="142"/>
    <x v="16"/>
    <s v="SWE"/>
    <n v="144"/>
    <n v="9338.1611927398426"/>
    <n v="25452.197907316786"/>
    <n v="106.29517400581682"/>
    <n v="102.68256279559071"/>
    <n v="3743090"/>
    <n v="0.22723522783072578"/>
    <n v="151.18577075098824"/>
    <n v="201744.35499000002"/>
    <n v="1114285"/>
    <n v="1172866"/>
    <n v="88002"/>
    <n v="2412372"/>
    <n v="1.253333"/>
    <n v="1.5925"/>
    <n v="279.85162046075749"/>
    <n v="7.9756999999999998"/>
    <n v="234.48164510383981"/>
    <n v="0.37514899999999995"/>
    <n v="1117224"/>
    <n v="1160612"/>
    <n v="6.5045000000000002"/>
    <n v="4369019"/>
    <n v="2728804"/>
    <n v="2696743"/>
    <n v="1672861"/>
    <n v="5378459"/>
    <n v="6.486883328752695"/>
    <n v="108.0802001953125"/>
    <n v="59.187377448763158"/>
    <n v="0"/>
    <n v="0"/>
    <n v="0"/>
    <n v="0"/>
    <s v="FLOAT"/>
    <s v="DEU"/>
    <n v="0"/>
    <n v="0.16564112901687622"/>
    <n v="2.8194580227136612E-2"/>
    <n v="2.4127259850502014E-2"/>
    <n v="1.2533333152532578E-2"/>
    <m/>
    <m/>
    <n v="-8.4362924098968506E-3"/>
    <n v="3.6630872637033463E-2"/>
    <n v="3.6942530423402786E-2"/>
    <n v="0.12017977982759476"/>
    <n v="4.058397188782692E-2"/>
    <m/>
    <m/>
    <m/>
    <n v="1.5924999490380287E-2"/>
    <n v="4.5461345463991165E-2"/>
    <n v="7.2085395455360413E-2"/>
    <n v="7.9281948506832123E-2"/>
    <n v="1.8330296501517296E-2"/>
  </r>
  <r>
    <x v="143"/>
    <x v="16"/>
    <s v="SWE"/>
    <n v="144"/>
    <n v="9425.1323465859969"/>
    <n v="25516.931727101863"/>
    <n v="106.65018379292677"/>
    <n v="103.64220136236018"/>
    <n v="3822670"/>
    <n v="0.22445483799155094"/>
    <n v="151.11989459815558"/>
    <n v="197339.27030999999"/>
    <n v="1049338"/>
    <n v="1091889"/>
    <n v="82359"/>
    <n v="2487778.4920000001"/>
    <n v="0.92583329999999997"/>
    <n v="2.12083333333333"/>
    <n v="295.18530895047166"/>
    <n v="8.0520999999999994"/>
    <n v="238.70031207148168"/>
    <n v="0.40224800000000005"/>
    <n v="1147214"/>
    <n v="1194021"/>
    <n v="6.4238"/>
    <n v="4491131"/>
    <n v="2866107"/>
    <n v="2814542"/>
    <n v="1676589"/>
    <n v="5413659"/>
    <n v="6.8138915944295917"/>
    <n v="104.16111755371094"/>
    <n v="58.041110725927112"/>
    <n v="0"/>
    <n v="0"/>
    <n v="0"/>
    <n v="0"/>
    <s v="FLOAT"/>
    <s v="DEU"/>
    <n v="0"/>
    <n v="0.27765005826950073"/>
    <n v="9.2792674899101257E-2"/>
    <n v="-7.3240235447883606E-2"/>
    <n v="9.2500001192092896E-3"/>
    <m/>
    <m/>
    <n v="5.4790779948234558E-2"/>
    <n v="3.8001898676156998E-2"/>
    <n v="3.6027900874614716E-2"/>
    <n v="0.23178461194038391"/>
    <n v="3.723495826125145E-2"/>
    <m/>
    <m/>
    <m/>
    <n v="2.1208332851529121E-2"/>
    <n v="4.586545005440712E-2"/>
    <n v="0.14455316960811615"/>
    <n v="0.16754108667373657"/>
    <n v="-3.1995117664337158E-2"/>
  </r>
  <r>
    <x v="144"/>
    <x v="16"/>
    <s v="SWE"/>
    <n v="144"/>
    <n v="9524.8071521175443"/>
    <n v="25919.684045336504"/>
    <n v="108.4037730423057"/>
    <n v="105.57312734294122"/>
    <n v="3992730"/>
    <n v="0.23228467740117664"/>
    <n v="150.85638998682489"/>
    <n v="166031.17025"/>
    <n v="1108611"/>
    <n v="1127341"/>
    <n v="81090.929999999993"/>
    <n v="2589790.3829999999"/>
    <n v="0.42083330000000002"/>
    <n v="1.71583333333333"/>
    <n v="322.95026375274375"/>
    <n v="7.9535"/>
    <n v="243.99180968429556"/>
    <n v="0.44998199999999999"/>
    <n v="1180519"/>
    <n v="1230276"/>
    <n v="7.7366000000000001"/>
    <n v="4752333"/>
    <n v="3032980"/>
    <n v="2994441"/>
    <n v="1757892"/>
    <n v="5341788"/>
    <n v="6.6312618914554715"/>
    <n v="101.06709289550781"/>
    <n v="57.657362341553473"/>
    <n v="0"/>
    <n v="0"/>
    <n v="0"/>
    <n v="0"/>
    <s v="FLOAT"/>
    <s v="DEU"/>
    <n v="0"/>
    <n v="0.15673729777336121"/>
    <n v="0.13079452514648438"/>
    <n v="0.18815499544143677"/>
    <n v="4.2083333246409893E-3"/>
    <m/>
    <m/>
    <n v="9.3950681388378143E-2"/>
    <n v="3.684384748339653E-2"/>
    <n v="3.3679623156785965E-2"/>
    <n v="0.11856205761432648"/>
    <n v="3.4128863364458084E-2"/>
    <m/>
    <m/>
    <m/>
    <n v="1.7158333212137222E-2"/>
    <n v="3.8175251334905624E-2"/>
    <n v="0.13569015264511108"/>
    <n v="0.14150963723659515"/>
    <n v="9.6181660890579224E-2"/>
  </r>
  <r>
    <x v="145"/>
    <x v="16"/>
    <s v="SWE"/>
    <n v="144"/>
    <n v="9626.4363656006917"/>
    <n v="26798.295589838988"/>
    <n v="112.07885206617325"/>
    <n v="108.56304255854988"/>
    <n v="4260470"/>
    <n v="0.23753435653812843"/>
    <n v="150.79051383399221"/>
    <n v="139239.13502000002"/>
    <n v="1163524"/>
    <n v="1181273"/>
    <n v="71700.217399999994"/>
    <n v="2787814.4610000001"/>
    <n v="-0.2891667"/>
    <n v="0.71916666666666695"/>
    <n v="365.32835266147481"/>
    <n v="7.4316000000000004"/>
    <n v="250.08716153383261"/>
    <n v="0.43738700000000003"/>
    <n v="1279582"/>
    <n v="1273198"/>
    <n v="8.4407999999999994"/>
    <n v="5013001"/>
    <n v="3239325"/>
    <n v="3244120"/>
    <n v="1768881"/>
    <n v="5578539"/>
    <n v="6.8631959530302682"/>
    <n v="105.82367706298828"/>
    <n v="57.283501942227389"/>
    <n v="0"/>
    <n v="0"/>
    <n v="0"/>
    <n v="0"/>
    <s v="FLOAT"/>
    <s v="DEU"/>
    <n v="0"/>
    <n v="0.10191266238689423"/>
    <n v="0.16483460366725922"/>
    <n v="4.2898640967905521E-3"/>
    <n v="-2.8916667215526104E-3"/>
    <m/>
    <m/>
    <n v="0.13119411468505859"/>
    <n v="3.3640492707490921E-2"/>
    <n v="2.973891980946064E-2"/>
    <n v="6.5922468900680542E-2"/>
    <n v="3.3764362335205078E-2"/>
    <m/>
    <m/>
    <m/>
    <n v="7.1916668675839901E-3"/>
    <n v="3.5990193486213684E-2"/>
    <n v="0.12274423986673355"/>
    <n v="0.13935783505439758"/>
    <n v="6.9909868761897087E-4"/>
  </r>
  <r>
    <x v="146"/>
    <x v="16"/>
    <s v="SWE"/>
    <n v="144"/>
    <n v="9767.1537381158178"/>
    <n v="26958.728545811493"/>
    <n v="112.9711636987235"/>
    <n v="109.67421757565802"/>
    <n v="4415030"/>
    <n v="0.24210520832130059"/>
    <n v="152.27272727272739"/>
    <n v="104813.3783"/>
    <n v="1198332"/>
    <n v="1188498"/>
    <n v="60718.145900000003"/>
    <n v="2997943.4559999998"/>
    <n v="-0.65500000000000003"/>
    <n v="0.54"/>
    <n v="395.44054212959685"/>
    <n v="6.99"/>
    <n v="256.25417545028546"/>
    <n v="0.42255400000000004"/>
    <n v="1371558"/>
    <n v="1306863"/>
    <n v="9.0622000000000007"/>
    <n v="5298554"/>
    <n v="3468660"/>
    <n v="3477360"/>
    <n v="1821194"/>
    <n v="5734612"/>
    <n v="7.0615336607829846"/>
    <n v="103.95470428466797"/>
    <n v="55.253224836549627"/>
    <n v="0"/>
    <n v="0"/>
    <n v="0"/>
    <n v="0"/>
    <s v="FLOAT"/>
    <s v="DEU"/>
    <n v="0"/>
    <n v="9.6699997782707214E-2"/>
    <n v="0.10297223925590515"/>
    <n v="6.1364196240901947E-2"/>
    <n v="-6.5500000000000003E-3"/>
    <m/>
    <m/>
    <n v="7.290959358215332E-2"/>
    <n v="3.0062645673751831E-2"/>
    <n v="2.80197374522686E-2"/>
    <n v="5.6899998337030411E-2"/>
    <n v="3.7657298147678375E-2"/>
    <m/>
    <m/>
    <m/>
    <n v="5.1919999999999996E-3"/>
    <n v="3.9799999445676804E-2"/>
    <n v="8.9219868183135986E-2"/>
    <n v="9.9802017211914063E-2"/>
    <n v="2.7407098561525345E-2"/>
  </r>
  <r>
    <x v="147"/>
    <x v="16"/>
    <s v="SWE"/>
    <n v="144"/>
    <n v="9889.3042350907526"/>
    <n v="27309.236336439488"/>
    <n v="114.32133581418495"/>
    <n v="111.02687613957028"/>
    <n v="4625090"/>
    <n v="0.25136483712547247"/>
    <n v="155.00658761528337"/>
    <n v="135121.36183000001"/>
    <n v="1312871"/>
    <n v="1304775"/>
    <n v="56247.667399999998"/>
    <n v="3242547.4580000001"/>
    <n v="-0.69499999999999995"/>
    <n v="0.65500000000000003"/>
    <n v="421.68938426832381"/>
    <n v="6.7183000000000002"/>
    <n v="262.34913102477623"/>
    <n v="0.40731000000000001"/>
    <n v="1433177"/>
    <n v="1356837"/>
    <n v="8.2080000000000002"/>
    <n v="5641225"/>
    <n v="3705418"/>
    <n v="3717762"/>
    <n v="1923463"/>
    <n v="6207874"/>
    <n v="6.6771235810070468"/>
    <n v="96.760461031304885"/>
    <n v="52.105912796909038"/>
    <n v="0"/>
    <n v="0"/>
    <n v="0"/>
    <n v="0"/>
    <s v="FLOAT"/>
    <s v="DEU"/>
    <n v="0"/>
    <n v="0.10840000212192535"/>
    <n v="7.6442740857601166E-2"/>
    <n v="1.8196003511548042E-2"/>
    <n v="-6.9499999999999996E-3"/>
    <m/>
    <m/>
    <n v="4.7660570591688156E-2"/>
    <n v="2.878216840326786E-2"/>
    <n v="2.7472799643874168E-2"/>
    <n v="7.4799999594688416E-2"/>
    <n v="3.1261630356311798E-2"/>
    <m/>
    <m/>
    <m/>
    <n v="6.5500000000000003E-3"/>
    <n v="3.359999880194664E-2"/>
    <n v="8.1460259854793549E-2"/>
    <n v="9.3163140118122101E-2"/>
    <n v="5.6230016052722931E-3"/>
  </r>
  <r>
    <x v="148"/>
    <x v="16"/>
    <s v="SWE"/>
    <n v="144"/>
    <n v="9996.796672428698"/>
    <n v="27542.55215390215"/>
    <n v="115.2045566748924"/>
    <n v="111.77431359006496"/>
    <n v="4828310"/>
    <n v="0.25179638573031621"/>
    <n v="158.0368906455864"/>
    <n v="127177.68539999999"/>
    <n v="1471028"/>
    <n v="1448575"/>
    <n v="60695.071300000003"/>
    <n v="3432831.9010000001"/>
    <n v="-0.68583329999999998"/>
    <n v="0.65166659999999998"/>
    <n v="417.75297126839644"/>
    <n v="6.36"/>
    <n v="270.19786810288855"/>
    <n v="0.38908700000000002"/>
    <n v="1491100"/>
    <n v="1425450"/>
    <n v="8.9562000000000008"/>
    <n v="5953485"/>
    <n v="3909988"/>
    <n v="3924811"/>
    <n v="2028674"/>
    <n v="6663286"/>
    <n v="6.6771235810070468"/>
    <n v="97.633321968205934"/>
    <n v="51.337404321498717"/>
    <n v="0"/>
    <n v="0"/>
    <n v="0"/>
    <n v="0"/>
    <s v="FLOAT"/>
    <s v="DEU"/>
    <n v="0"/>
    <n v="-4.0399998426437378E-2"/>
    <n v="-4.7031734138727188E-3"/>
    <n v="2.9907776042819023E-2"/>
    <n v="-6.8579999999999995E-3"/>
    <m/>
    <m/>
    <n v="-3.2857540994882584E-2"/>
    <n v="2.8154367581009865E-2"/>
    <n v="2.9110878705978394E-2"/>
    <n v="-7.5300000607967377E-2"/>
    <n v="3.7741970270872116E-2"/>
    <m/>
    <m/>
    <m/>
    <n v="6.5169999999999994E-3"/>
    <n v="3.48999984562397E-2"/>
    <n v="-1.7345733940601349E-2"/>
    <n v="-2.2078525274991989E-2"/>
    <n v="1.1524887755513191E-2"/>
  </r>
  <r>
    <x v="149"/>
    <x v="16"/>
    <s v="SWE"/>
    <n v="144"/>
    <n v="10092.562662057047"/>
    <n v="27824.678855439721"/>
    <n v="116.30771134016994"/>
    <n v="111.44383650264413"/>
    <n v="5049620"/>
    <n v="0.24409762399895912"/>
    <n v="160.86956521739143"/>
    <n v="275810.24439999997"/>
    <n v="1501423"/>
    <n v="1522611"/>
    <n v="62359.380100000002"/>
    <n v="3702972.4369999999"/>
    <n v="-0.42083330000000002"/>
    <n v="4.666667E-2"/>
    <n v="428.11916327516582"/>
    <n v="6.83"/>
    <n v="278.50764230195671"/>
    <n v="0.34898000000000001"/>
    <n v="1535968"/>
    <n v="1468425"/>
    <n v="9.2993000000000006"/>
    <n v="6218069"/>
    <n v="4111139"/>
    <n v="4122025"/>
    <n v="2096044"/>
    <n v="7036304"/>
    <n v="5.5175049697141443"/>
    <n v="97.63688938388367"/>
    <n v="49.779617808365408"/>
    <n v="0"/>
    <n v="0"/>
    <n v="0"/>
    <n v="0"/>
    <s v="FLOAT"/>
    <s v="DEU"/>
    <n v="0"/>
    <n v="0.33849999308586121"/>
    <n v="3.4189775586128235E-2"/>
    <n v="5.7640135288238525E-2"/>
    <n v="-4.2079999999999999E-3"/>
    <m/>
    <m/>
    <n v="3.9164372719824314E-3"/>
    <n v="3.0273338779807091E-2"/>
    <n v="3.0155237764120102E-2"/>
    <n v="0.29269999265670776"/>
    <n v="3.5429719835519791E-2"/>
    <m/>
    <m/>
    <m/>
    <n v="4.6699999999999997E-4"/>
    <n v="4.5800000429153442E-2"/>
    <n v="0.18166889250278473"/>
    <n v="0.20199978351593018"/>
    <n v="2.6716068387031555E-2"/>
  </r>
  <r>
    <x v="150"/>
    <x v="16"/>
    <s v="SWE"/>
    <n v="144"/>
    <n v="10142.400064822821"/>
    <n v="26912.147706397565"/>
    <n v="112.24240248535506"/>
    <n v="105.42353426379833"/>
    <n v="4983360"/>
    <n v="0.24778727508644272"/>
    <n v="161.66007905138352"/>
    <n v="284599.68960000004"/>
    <n v="1365882"/>
    <n v="1415459"/>
    <n v="62094.702700000002"/>
    <n v="4361252.7340000002"/>
    <n v="-0.13500000000000001"/>
    <n v="-3.8333329999999999E-2"/>
    <n v="446.10245143154032"/>
    <n v="8.2899999999999991"/>
    <n v="285.29413086945442"/>
    <n v="0.39664700000000003"/>
    <n v="1513774"/>
    <n v="1648496"/>
    <n v="8.1771999999999991"/>
    <n v="6485853"/>
    <n v="4362321"/>
    <n v="4345467"/>
    <n v="2140386"/>
    <n v="7282037.5"/>
    <n v="5.628024542838209"/>
    <n v="81.092861334903588"/>
    <n v="46.047778408938086"/>
    <n v="0"/>
    <n v="0"/>
    <n v="0"/>
    <n v="0"/>
    <s v="FLOAT"/>
    <s v="DEU"/>
    <n v="0"/>
    <n v="0.1656000018119812"/>
    <n v="6.3649602234363556E-2"/>
    <n v="1.7942491918802261E-2"/>
    <n v="-1.3500000000000001E-3"/>
    <m/>
    <m/>
    <n v="3.2592300325632095E-2"/>
    <n v="3.1057300046086311E-2"/>
    <n v="3.0077021569013596E-2"/>
    <n v="0.14990000426769257"/>
    <n v="1.3653360307216644E-2"/>
    <m/>
    <m/>
    <m/>
    <n v="-3.8299999999999999E-4"/>
    <n v="1.5700001269578934E-2"/>
    <m/>
    <m/>
    <n v="8.2962457090616226E-3"/>
  </r>
  <r>
    <x v="0"/>
    <x v="17"/>
    <s v="USA"/>
    <n v="111"/>
    <n v="40240.629999999997"/>
    <n v="2444.6436654277486"/>
    <n v="6.6571968984605867"/>
    <n v="8.4339999999999993"/>
    <n v="7.8120000000000003"/>
    <n v="0.16382430000000001"/>
    <n v="10.576832106722046"/>
    <n v="-0.14316999999999999"/>
    <n v="0.45"/>
    <n v="0.41799999999999998"/>
    <n v="0.63"/>
    <n v="1.81"/>
    <n v="5.72"/>
    <n v="5.4390000000000001"/>
    <m/>
    <m/>
    <n v="1.6840892345703637"/>
    <n v="0.31188594470046083"/>
    <n v="0.41099999999999998"/>
    <n v="0.31"/>
    <n v="1"/>
    <m/>
    <m/>
    <m/>
    <m/>
    <m/>
    <n v="32.036186218261719"/>
    <n v="120.82360076904297"/>
    <n v="35.743995666503906"/>
    <n v="0"/>
    <n v="0"/>
    <n v="0"/>
    <n v="0"/>
    <s v="FLOAT"/>
    <s v="GBR"/>
    <m/>
    <m/>
    <m/>
    <m/>
    <n v="5.9999998658895493E-2"/>
    <m/>
    <m/>
    <m/>
    <m/>
    <m/>
    <m/>
    <m/>
    <m/>
    <m/>
    <m/>
    <n v="5.4335564374923706E-2"/>
    <m/>
    <m/>
    <m/>
    <m/>
  </r>
  <r>
    <x v="1"/>
    <x v="17"/>
    <s v="USA"/>
    <n v="111"/>
    <n v="41098"/>
    <n v="2502.846853861502"/>
    <n v="6.7811505714848197"/>
    <n v="8.407"/>
    <n v="7.665"/>
    <n v="0.1389987"/>
    <n v="9.9031279027109651"/>
    <n v="-0.21057400000000001"/>
    <n v="0.53400000000000003"/>
    <n v="0.47499999999999998"/>
    <n v="0.64"/>
    <n v="2.04"/>
    <n v="5.56"/>
    <n v="5.3566666666666665"/>
    <m/>
    <m/>
    <n v="1.6490040421834813"/>
    <n v="0.3029422048271363"/>
    <n v="0.38400000000000001"/>
    <n v="0.29199999999999998"/>
    <n v="1"/>
    <m/>
    <m/>
    <m/>
    <m/>
    <m/>
    <n v="30.943084716796875"/>
    <n v="120.82643890380859"/>
    <n v="35.53924560546875"/>
    <n v="0"/>
    <n v="0"/>
    <n v="0"/>
    <n v="0"/>
    <s v="FLOAT"/>
    <s v="GBR"/>
    <n v="0"/>
    <m/>
    <m/>
    <n v="6.5119288861751556E-2"/>
    <n v="5.9999998658895493E-2"/>
    <m/>
    <m/>
    <m/>
    <m/>
    <m/>
    <m/>
    <n v="5.485231801867485E-2"/>
    <m/>
    <m/>
    <m/>
    <n v="5.3566668182611465E-2"/>
    <m/>
    <m/>
    <m/>
    <n v="6.2559641897678375E-2"/>
  </r>
  <r>
    <x v="2"/>
    <x v="17"/>
    <s v="USA"/>
    <n v="111"/>
    <n v="42136"/>
    <n v="2540.9388646288212"/>
    <n v="6.8836487687025603"/>
    <n v="9.3503000000000007"/>
    <n v="8.3089999999999993"/>
    <n v="0.24191979999999999"/>
    <n v="9.9031279027109651"/>
    <n v="-0.26196199999999997"/>
    <n v="0.63200000000000001"/>
    <n v="0.47399999999999998"/>
    <n v="0.64"/>
    <n v="2.2400000000000002"/>
    <n v="8.3800000000000008"/>
    <n v="5.5616666666666665"/>
    <m/>
    <m/>
    <n v="1.6665466383769225"/>
    <n v="0.26597556866048866"/>
    <n v="0.374"/>
    <n v="0.27800000000000002"/>
    <n v="1"/>
    <m/>
    <m/>
    <m/>
    <m/>
    <m/>
    <n v="30.562566757202148"/>
    <n v="131.29244995117188"/>
    <n v="37.567600250244141"/>
    <n v="0"/>
    <n v="0"/>
    <n v="0"/>
    <n v="0"/>
    <s v="FLOAT"/>
    <s v="GBR"/>
    <n v="0"/>
    <n v="0.13291139900684357"/>
    <m/>
    <n v="6.1484627425670624E-2"/>
    <n v="5.9999998658895493E-2"/>
    <m/>
    <m/>
    <m/>
    <m/>
    <m/>
    <n v="6.9620251655578613E-2"/>
    <n v="5.9171594679355621E-2"/>
    <m/>
    <m/>
    <m/>
    <n v="5.5616665631532669E-2"/>
    <n v="6.329113245010376E-2"/>
    <m/>
    <m/>
    <n v="6.0742311179637909E-2"/>
  </r>
  <r>
    <x v="3"/>
    <x v="17"/>
    <s v="USA"/>
    <n v="111"/>
    <n v="43174"/>
    <n v="2604.2525594107565"/>
    <n v="7.0393280741989503"/>
    <n v="9.3493999999999993"/>
    <n v="8.8369999999999997"/>
    <n v="0.2253714"/>
    <n v="9.7006927452557115"/>
    <n v="-0.124459"/>
    <n v="0.65500000000000003"/>
    <n v="0.56200000000000006"/>
    <n v="0.65"/>
    <n v="2.31"/>
    <n v="14.24"/>
    <n v="5.4791666666666661"/>
    <m/>
    <m/>
    <n v="1.5963762536031574"/>
    <n v="0.24343216023537398"/>
    <n v="0.33400000000000002"/>
    <n v="0.28999999999999998"/>
    <n v="1"/>
    <m/>
    <m/>
    <m/>
    <m/>
    <m/>
    <n v="23.644147872924805"/>
    <n v="96.039276123046875"/>
    <n v="21.822097778320313"/>
    <n v="1"/>
    <n v="1"/>
    <n v="0"/>
    <n v="0"/>
    <s v="FLOAT"/>
    <s v="GBR"/>
    <n v="0"/>
    <n v="-6.3116371631622314E-2"/>
    <m/>
    <n v="6.6278994083404541E-2"/>
    <n v="5.9999998658895493E-2"/>
    <m/>
    <m/>
    <m/>
    <m/>
    <m/>
    <n v="-0.12820512056350708"/>
    <n v="7.4660636484622955E-2"/>
    <m/>
    <m/>
    <m/>
    <n v="5.4791666567325592E-2"/>
    <n v="6.5088763833045959E-2"/>
    <m/>
    <m/>
    <n v="6.3139498233795166E-2"/>
  </r>
  <r>
    <x v="4"/>
    <x v="17"/>
    <s v="USA"/>
    <n v="111"/>
    <n v="44212"/>
    <n v="2527.2550438794897"/>
    <n v="6.7993521362685261"/>
    <n v="9.3651999999999997"/>
    <n v="8.5630000000000006"/>
    <n v="0.17853769999999999"/>
    <n v="9.2294236986998826"/>
    <n v="-0.11822000000000001"/>
    <n v="0.57599999999999996"/>
    <n v="0.61899999999999999"/>
    <n v="0.66"/>
    <n v="2.39"/>
    <n v="3.43"/>
    <n v="5.1033333333333335"/>
    <m/>
    <m/>
    <n v="1.508663272635951"/>
    <n v="0.25224021954922338"/>
    <n v="0.30499999999999999"/>
    <n v="0.30299999999999999"/>
    <n v="1"/>
    <m/>
    <m/>
    <m/>
    <m/>
    <m/>
    <n v="23.528635025024414"/>
    <n v="97.415313720703125"/>
    <n v="21.012933731079102"/>
    <n v="0"/>
    <n v="0"/>
    <n v="0"/>
    <n v="0"/>
    <s v="FLOAT"/>
    <s v="GBR"/>
    <n v="0"/>
    <n v="0.10180995613336563"/>
    <m/>
    <n v="6.1956781893968582E-2"/>
    <n v="5.9999998658895493E-2"/>
    <m/>
    <m/>
    <m/>
    <m/>
    <m/>
    <n v="2.7149321511387825E-2"/>
    <n v="7.2687223553657532E-2"/>
    <m/>
    <m/>
    <m/>
    <n v="5.1033332943916321E-2"/>
    <n v="7.4660629034042358E-2"/>
    <m/>
    <m/>
    <n v="6.0978390276432037E-2"/>
  </r>
  <r>
    <x v="5"/>
    <x v="17"/>
    <s v="USA"/>
    <n v="111"/>
    <n v="45245"/>
    <n v="2598.5854790584594"/>
    <n v="6.991942994929639"/>
    <n v="9.3362999999999996"/>
    <n v="8.2390000000000008"/>
    <n v="0.19215689999999999"/>
    <n v="8.8925715966943422"/>
    <n v="-8.1064999999999998E-2"/>
    <n v="0.54"/>
    <n v="0.53800000000000003"/>
    <n v="0.63"/>
    <n v="2.52"/>
    <n v="3.11"/>
    <n v="4.63"/>
    <m/>
    <m/>
    <n v="1.4560354840556271"/>
    <n v="0.26171586357567667"/>
    <n v="0.28799999999999998"/>
    <n v="0.27500000000000002"/>
    <n v="1"/>
    <m/>
    <m/>
    <m/>
    <m/>
    <m/>
    <n v="22.725048065185547"/>
    <n v="94.2977294921875"/>
    <n v="18.592046737670898"/>
    <n v="0"/>
    <n v="0"/>
    <n v="0"/>
    <n v="0"/>
    <s v="FLOAT"/>
    <s v="GBR"/>
    <n v="0"/>
    <n v="2.8634361922740936E-2"/>
    <m/>
    <n v="6.9667145609855652E-2"/>
    <n v="5.9999998658895493E-2"/>
    <m/>
    <m/>
    <m/>
    <m/>
    <m/>
    <n v="-3.7444934248924255E-2"/>
    <n v="6.8649880588054657E-2"/>
    <m/>
    <m/>
    <m/>
    <n v="4.6300001442432404E-2"/>
    <n v="6.6079288721084595E-2"/>
    <m/>
    <m/>
    <n v="6.4833573997020721E-2"/>
  </r>
  <r>
    <x v="6"/>
    <x v="17"/>
    <s v="USA"/>
    <n v="111"/>
    <n v="46287"/>
    <n v="2570.3545271890594"/>
    <n v="6.9266614050350057"/>
    <n v="9.7131000000000007"/>
    <n v="8.3879999999999999"/>
    <n v="0.1750903"/>
    <n v="8.6901364392390903"/>
    <n v="2.1443E-2"/>
    <n v="0.46899999999999997"/>
    <n v="0.56499999999999995"/>
    <n v="0.62"/>
    <n v="2.52"/>
    <n v="3.35"/>
    <n v="4.4616666666666669"/>
    <m/>
    <m/>
    <n v="1.385865099281862"/>
    <n v="0.25403505007153077"/>
    <n v="0.29399999999999998"/>
    <n v="0.26500000000000001"/>
    <n v="1"/>
    <m/>
    <m/>
    <m/>
    <m/>
    <m/>
    <n v="23.391571044921875"/>
    <n v="93.912796020507813"/>
    <n v="17.974708557128906"/>
    <n v="0"/>
    <n v="0"/>
    <n v="0"/>
    <n v="0"/>
    <s v="FLOAT"/>
    <s v="GBR"/>
    <n v="0"/>
    <n v="-0.11212814599275589"/>
    <m/>
    <n v="-1.2225779704749584E-2"/>
    <n v="5.9999998658895493E-2"/>
    <m/>
    <m/>
    <m/>
    <m/>
    <m/>
    <n v="-0.18077802658081055"/>
    <n v="8.3798885345458984E-2"/>
    <m/>
    <m/>
    <m/>
    <n v="4.4616665691137314E-2"/>
    <n v="6.8649888038635254E-2"/>
    <m/>
    <m/>
    <n v="2.3887109011411667E-2"/>
  </r>
  <r>
    <x v="7"/>
    <x v="17"/>
    <s v="USA"/>
    <n v="111"/>
    <n v="47325"/>
    <n v="2595.3935552033809"/>
    <n v="7.0106529833106546"/>
    <n v="10.279299999999999"/>
    <n v="8.6039999999999992"/>
    <n v="0.18086859999999999"/>
    <n v="8.4885110224136593"/>
    <n v="0.100647"/>
    <n v="0.46600000000000003"/>
    <n v="0.63200000000000001"/>
    <n v="0.62"/>
    <n v="2.4700000000000002"/>
    <n v="3.87"/>
    <n v="4.3491666666666662"/>
    <m/>
    <m/>
    <n v="1.3332373107015381"/>
    <n v="0.24497443049744305"/>
    <n v="0.28100000000000003"/>
    <n v="0.24099999999999999"/>
    <n v="1"/>
    <m/>
    <m/>
    <m/>
    <m/>
    <m/>
    <n v="23.553318023681641"/>
    <n v="92.980026245117188"/>
    <n v="17.781599044799805"/>
    <n v="0"/>
    <n v="0"/>
    <n v="0"/>
    <n v="0"/>
    <s v="FLOAT"/>
    <s v="GBR"/>
    <n v="0"/>
    <n v="-3.910614550113678E-2"/>
    <m/>
    <n v="-1.0721578262746334E-2"/>
    <n v="5.9999998658895493E-2"/>
    <m/>
    <m/>
    <m/>
    <m/>
    <m/>
    <n v="-9.2178776860237122E-2"/>
    <n v="5.8461535722017288E-2"/>
    <m/>
    <m/>
    <m/>
    <n v="4.34916652739048E-2"/>
    <n v="5.3072623908519745E-2"/>
    <m/>
    <m/>
    <n v="2.4639209732413292E-2"/>
  </r>
  <r>
    <x v="8"/>
    <x v="17"/>
    <s v="USA"/>
    <n v="111"/>
    <n v="48362"/>
    <n v="2645.9617054712376"/>
    <n v="7.1679592443184372"/>
    <n v="10.458600000000001"/>
    <n v="8.4600000000000009"/>
    <n v="0.18758949999999999"/>
    <n v="8.0836407075031538"/>
    <n v="0.15232200000000001"/>
    <n v="0.45300000000000001"/>
    <n v="0.72"/>
    <n v="0.62"/>
    <n v="2.34"/>
    <n v="4.22"/>
    <n v="4.2299999999999995"/>
    <m/>
    <m/>
    <n v="1.2981521183146556"/>
    <n v="0.25525035460992906"/>
    <n v="0.26800000000000002"/>
    <n v="0.23699999999999999"/>
    <n v="1"/>
    <m/>
    <m/>
    <m/>
    <m/>
    <m/>
    <n v="23.080299377441406"/>
    <n v="88.067420959472656"/>
    <n v="18.651086807250977"/>
    <n v="0"/>
    <n v="0"/>
    <n v="0"/>
    <n v="0"/>
    <s v="FLOAT"/>
    <s v="GBR"/>
    <n v="0"/>
    <n v="0.11692307144403458"/>
    <m/>
    <n v="5.4700817912817001E-2"/>
    <n v="5.000000074505806E-2"/>
    <m/>
    <m/>
    <m/>
    <m/>
    <m/>
    <n v="6.1538461595773697E-2"/>
    <n v="5.21739162504673E-2"/>
    <m/>
    <m/>
    <m/>
    <n v="4.2300000786781311E-2"/>
    <n v="5.5384617298841476E-2"/>
    <m/>
    <m/>
    <n v="5.2350409328937531E-2"/>
  </r>
  <r>
    <x v="9"/>
    <x v="17"/>
    <s v="USA"/>
    <n v="111"/>
    <n v="49400"/>
    <n v="2909.4331983805669"/>
    <n v="7.9106644352692106"/>
    <n v="11.355"/>
    <n v="9.4489999999999998"/>
    <n v="0.1724359"/>
    <n v="8.0836407075031538"/>
    <n v="0.119655"/>
    <n v="0.46100000000000002"/>
    <n v="0.73"/>
    <n v="0.66"/>
    <n v="2.46"/>
    <n v="5.44"/>
    <n v="4.0366666666666671"/>
    <m/>
    <m/>
    <n v="1.2806095221212141"/>
    <n v="0.2432969626415494"/>
    <n v="0.27900000000000003"/>
    <n v="0.26700000000000002"/>
    <n v="1"/>
    <m/>
    <m/>
    <m/>
    <m/>
    <m/>
    <n v="21.341459274291992"/>
    <n v="76.000518798828125"/>
    <n v="17.214574813842773"/>
    <n v="0"/>
    <n v="0"/>
    <n v="1"/>
    <n v="1"/>
    <s v="PEG"/>
    <s v="GBR"/>
    <n v="0"/>
    <n v="0.4840579628944397"/>
    <m/>
    <n v="5.4793372750282288E-2"/>
    <n v="5.000000074505806E-2"/>
    <m/>
    <m/>
    <m/>
    <m/>
    <m/>
    <n v="0.42608696222305298"/>
    <n v="4.0650404989719391E-2"/>
    <m/>
    <m/>
    <m/>
    <n v="4.0366668254137039E-2"/>
    <n v="5.7971011847257614E-2"/>
    <m/>
    <m/>
    <n v="5.2396684885025024E-2"/>
  </r>
  <r>
    <x v="10"/>
    <x v="17"/>
    <s v="USA"/>
    <n v="111"/>
    <n v="50458"/>
    <n v="3183.9549724523363"/>
    <n v="8.6822480865472027"/>
    <n v="12.649800000000001"/>
    <n v="10.462"/>
    <n v="0.2036538"/>
    <n v="8.2860758649584056"/>
    <n v="9.4580999999999998E-2"/>
    <n v="0.68"/>
    <n v="0.85"/>
    <n v="0.78"/>
    <n v="2.85"/>
    <n v="4.8600000000000003"/>
    <n v="3.726666666666667"/>
    <m/>
    <m/>
    <n v="1.3156947145080966"/>
    <n v="0.19985748422863697"/>
    <n v="0.33400000000000002"/>
    <n v="0.26800000000000002"/>
    <n v="1"/>
    <n v="1.9775"/>
    <n v="0.77390000000000003"/>
    <m/>
    <m/>
    <m/>
    <n v="20.747840881347656"/>
    <n v="81.063751220703125"/>
    <n v="17.218084335327148"/>
    <n v="0"/>
    <n v="0"/>
    <n v="1"/>
    <n v="1"/>
    <s v="PEG"/>
    <s v="GBR"/>
    <n v="0.56000000000000005"/>
    <n v="0.2398373931646347"/>
    <m/>
    <n v="0.12775489687919617"/>
    <n v="5.000000074505806E-2"/>
    <m/>
    <m/>
    <m/>
    <m/>
    <m/>
    <n v="0.18699187040328979"/>
    <n v="4.4520549476146698E-2"/>
    <m/>
    <m/>
    <m/>
    <n v="3.7266667932271957E-2"/>
    <n v="5.2845530211925507E-2"/>
    <m/>
    <m/>
    <n v="8.8877446949481964E-2"/>
  </r>
  <r>
    <x v="11"/>
    <x v="17"/>
    <s v="USA"/>
    <n v="111"/>
    <n v="51743"/>
    <n v="3215.4494327735151"/>
    <n v="8.7834243824119369"/>
    <n v="12.150399999999999"/>
    <n v="11.74"/>
    <n v="0.18577589999999999"/>
    <n v="8.2860758649584056"/>
    <n v="7.7939999999999997E-3"/>
    <n v="0.65400000000000003"/>
    <n v="0.91900000000000004"/>
    <n v="0.89"/>
    <n v="3.35"/>
    <n v="5.76"/>
    <n v="3.6266666666666669"/>
    <m/>
    <m/>
    <n v="1.403407695475303"/>
    <n v="0.17200051107325384"/>
    <n v="0.36099999999999999"/>
    <n v="0.26100000000000001"/>
    <n v="1"/>
    <n v="2.2090999999999998"/>
    <n v="0.75380000000000003"/>
    <m/>
    <m/>
    <m/>
    <n v="18.921331405639648"/>
    <n v="77.815887451171875"/>
    <n v="15.229925155639648"/>
    <n v="0"/>
    <n v="0"/>
    <n v="1"/>
    <n v="1"/>
    <s v="PEG"/>
    <s v="GBR"/>
    <n v="0.54000002000000003"/>
    <n v="8.3904117345809937E-2"/>
    <m/>
    <n v="2.1617650985717773E-2"/>
    <n v="3.9999999105930328E-2"/>
    <m/>
    <m/>
    <m/>
    <m/>
    <m/>
    <n v="2.9109589755535126E-2"/>
    <n v="5.3244590759277344E-2"/>
    <m/>
    <m/>
    <m/>
    <n v="3.6266665905714035E-2"/>
    <n v="5.4794520139694214E-2"/>
    <m/>
    <m/>
    <n v="3.0808825045824051E-2"/>
  </r>
  <r>
    <x v="12"/>
    <x v="17"/>
    <s v="USA"/>
    <n v="111"/>
    <n v="53027"/>
    <n v="3337.9599072170781"/>
    <n v="9.1007823918529773"/>
    <n v="12.7828"/>
    <n v="12.331"/>
    <n v="0.19598360000000001"/>
    <n v="8.2860758649584056"/>
    <n v="-7.4317999999999995E-2"/>
    <n v="0.73299999999999998"/>
    <n v="0.76800000000000002"/>
    <n v="0.94"/>
    <n v="3.59"/>
    <n v="4.78"/>
    <n v="3.6291666666666669"/>
    <m/>
    <m/>
    <n v="1.4735780802490681"/>
    <n v="0.15058924661422432"/>
    <n v="0.40400000000000003"/>
    <n v="0.25800000000000001"/>
    <n v="1"/>
    <n v="2.3574999999999999"/>
    <n v="0.75380000000000003"/>
    <m/>
    <m/>
    <m/>
    <n v="18.934953689575195"/>
    <n v="80.005111694335938"/>
    <n v="14.712943077087402"/>
    <n v="0"/>
    <n v="0"/>
    <n v="1"/>
    <n v="1"/>
    <s v="PEG"/>
    <s v="GBR"/>
    <n v="0.51999998000000003"/>
    <n v="2.4958403781056404E-2"/>
    <m/>
    <n v="6.5394766628742218E-2"/>
    <n v="3.9999999105930328E-2"/>
    <m/>
    <m/>
    <m/>
    <m/>
    <m/>
    <n v="-2.8286190703511238E-2"/>
    <n v="5.4794520139694214E-2"/>
    <m/>
    <m/>
    <m/>
    <n v="3.6291666328907013E-2"/>
    <n v="5.3244590759277344E-2"/>
    <m/>
    <m/>
    <n v="5.2697382867336273E-2"/>
  </r>
  <r>
    <x v="13"/>
    <x v="17"/>
    <s v="USA"/>
    <n v="111"/>
    <n v="54311"/>
    <n v="3338.5870265692033"/>
    <n v="9.0575663860816089"/>
    <n v="12.4537"/>
    <n v="12.435"/>
    <n v="0.18878049999999999"/>
    <n v="8.1516589204081171"/>
    <n v="-8.2492999999999997E-2"/>
    <n v="0.73399999999999999"/>
    <n v="0.84099999999999997"/>
    <n v="0.97"/>
    <n v="3.79"/>
    <n v="3.71"/>
    <n v="3.6208333333333336"/>
    <m/>
    <m/>
    <n v="1.5086632726359506"/>
    <n v="0.13847679935665461"/>
    <n v="0.39800000000000002"/>
    <n v="0.26500000000000001"/>
    <n v="1"/>
    <n v="2.5617000000000001"/>
    <n v="0.80559999999999998"/>
    <m/>
    <m/>
    <m/>
    <n v="19.67388916015625"/>
    <n v="83.951339721679688"/>
    <n v="14.371870040893555"/>
    <n v="0"/>
    <n v="0"/>
    <n v="1"/>
    <n v="1"/>
    <s v="PEG"/>
    <s v="GBR"/>
    <n v="-0.34999998999999998"/>
    <n v="-2.9109589755535126E-2"/>
    <m/>
    <n v="5.1595915108919144E-2"/>
    <n v="3.9999999105930328E-2"/>
    <m/>
    <m/>
    <m/>
    <m/>
    <m/>
    <n v="-8.5616439580917358E-2"/>
    <n v="6.1797752976417542E-2"/>
    <m/>
    <m/>
    <m/>
    <n v="3.620833158493042E-2"/>
    <n v="5.6506849825382233E-2"/>
    <m/>
    <m/>
    <n v="4.5797958970069885E-2"/>
  </r>
  <r>
    <x v="14"/>
    <x v="17"/>
    <s v="USA"/>
    <n v="111"/>
    <n v="55595"/>
    <n v="3320.2806007734507"/>
    <n v="8.9894376240420382"/>
    <n v="12.482900000000001"/>
    <n v="11.896000000000001"/>
    <n v="0.18762709999999999"/>
    <n v="7.9492237629528644"/>
    <n v="-7.0990999999999999E-2"/>
    <n v="0.68300000000000005"/>
    <n v="0.76700000000000002"/>
    <n v="0.99"/>
    <n v="3.81"/>
    <n v="3.03"/>
    <n v="3.5283333333333333"/>
    <m/>
    <m/>
    <n v="1.5086632726359506"/>
    <n v="0.13662634498991258"/>
    <n v="0.34799999999999998"/>
    <n v="0.24399999999999999"/>
    <n v="1"/>
    <n v="2.6187999999999998"/>
    <n v="0.87890000000000001"/>
    <m/>
    <m/>
    <m/>
    <n v="20.968112945556641"/>
    <n v="86.009780883789063"/>
    <n v="14.310907363891602"/>
    <n v="0"/>
    <n v="0"/>
    <n v="1"/>
    <n v="1"/>
    <s v="PEG"/>
    <s v="GBR"/>
    <n v="-0.63"/>
    <n v="-0.12921348214149475"/>
    <m/>
    <n v="2.1898141130805016E-2"/>
    <n v="3.9999999105930328E-2"/>
    <m/>
    <m/>
    <m/>
    <m/>
    <m/>
    <n v="-0.18726591765880585"/>
    <n v="7.1428567171096802E-2"/>
    <m/>
    <m/>
    <m/>
    <n v="3.528333455324173E-2"/>
    <n v="5.8052431792020798E-2"/>
    <m/>
    <m/>
    <n v="3.0949071049690247E-2"/>
  </r>
  <r>
    <x v="15"/>
    <x v="17"/>
    <s v="USA"/>
    <n v="111"/>
    <n v="56879"/>
    <n v="3269.9590358480282"/>
    <n v="8.8479941792703336"/>
    <n v="12.564399999999999"/>
    <n v="11.705"/>
    <n v="0.16965520000000001"/>
    <n v="7.8148068184025767"/>
    <n v="-8.3768999999999996E-2"/>
    <n v="0.59499999999999997"/>
    <n v="0.77600000000000002"/>
    <n v="1.01"/>
    <n v="3.94"/>
    <n v="1.66"/>
    <n v="3.3825000000000003"/>
    <m/>
    <m/>
    <n v="1.5262058688293918"/>
    <n v="0.13486125587355832"/>
    <n v="0.32400000000000001"/>
    <n v="0.26"/>
    <n v="1"/>
    <n v="2.6621999999999999"/>
    <n v="0.95720000000000005"/>
    <m/>
    <m/>
    <m/>
    <n v="19.995475769042969"/>
    <n v="79.998054504394531"/>
    <n v="12.783586502075195"/>
    <n v="0"/>
    <n v="0"/>
    <n v="1"/>
    <n v="1"/>
    <s v="PEG"/>
    <s v="GBR"/>
    <n v="-0.27000001000000001"/>
    <n v="0.2534562349319458"/>
    <m/>
    <n v="5.1154389977455139E-2"/>
    <n v="3.9999999105930328E-2"/>
    <m/>
    <m/>
    <m/>
    <m/>
    <m/>
    <n v="0.1981566846370697"/>
    <n v="4.6153847128152847E-2"/>
    <m/>
    <m/>
    <m/>
    <n v="3.3824998885393143E-2"/>
    <n v="5.5299539119005203E-2"/>
    <m/>
    <m/>
    <n v="4.5577194541692734E-2"/>
  </r>
  <r>
    <x v="16"/>
    <x v="17"/>
    <s v="USA"/>
    <n v="111"/>
    <n v="58164"/>
    <n v="3294.0650574238362"/>
    <n v="8.9396121115056353"/>
    <n v="12.494400000000001"/>
    <n v="12.297000000000001"/>
    <n v="0.20122950000000001"/>
    <n v="7.6123716609473231"/>
    <n v="-0.16897499999999999"/>
    <n v="0.65300000000000002"/>
    <n v="0.71"/>
    <n v="0.99"/>
    <n v="4.22"/>
    <n v="4.03"/>
    <n v="3.5074999999999998"/>
    <m/>
    <m/>
    <n v="1.5437484650228332"/>
    <n v="0.12650727819793445"/>
    <n v="0.33600000000000002"/>
    <n v="0.24199999999999999"/>
    <n v="1"/>
    <n v="2.8521999999999998"/>
    <n v="1.0269999999999999"/>
    <m/>
    <m/>
    <m/>
    <n v="20.179412841796875"/>
    <n v="82.796989440917969"/>
    <n v="11.806333541870117"/>
    <n v="0"/>
    <n v="0"/>
    <n v="1"/>
    <n v="1"/>
    <s v="PEG"/>
    <s v="GBR"/>
    <n v="0"/>
    <n v="0.12692306935787201"/>
    <m/>
    <n v="3.9073556661605835E-2"/>
    <n v="3.9999999105930328E-2"/>
    <m/>
    <m/>
    <m/>
    <m/>
    <m/>
    <n v="8.4615379571914673E-2"/>
    <n v="3.9007090032100677E-2"/>
    <m/>
    <m/>
    <m/>
    <n v="3.5075001418590546E-2"/>
    <n v="4.2307689785957336E-2"/>
    <m/>
    <m/>
    <n v="3.9536777883768082E-2"/>
  </r>
  <r>
    <x v="17"/>
    <x v="17"/>
    <s v="USA"/>
    <n v="111"/>
    <n v="59448"/>
    <n v="3368.2546090701117"/>
    <n v="9.1740970745851111"/>
    <n v="12.4733"/>
    <n v="13.273"/>
    <n v="0.19396949999999999"/>
    <n v="7.6795801332224674"/>
    <n v="-0.246756"/>
    <n v="0.70899999999999996"/>
    <n v="0.74199999999999999"/>
    <n v="1.04"/>
    <n v="4.46"/>
    <n v="5.01"/>
    <n v="3.6574999999999998"/>
    <m/>
    <m/>
    <n v="1.5788336574097159"/>
    <n v="0.11041098470579372"/>
    <n v="0.371"/>
    <n v="0.26800000000000002"/>
    <n v="1"/>
    <n v="3.4007000000000001"/>
    <n v="1.1228"/>
    <m/>
    <m/>
    <m/>
    <n v="20.690410614013672"/>
    <n v="85.763763427734375"/>
    <n v="9.3949909210205078"/>
    <n v="0"/>
    <n v="0"/>
    <n v="1"/>
    <n v="1"/>
    <s v="PEG"/>
    <s v="GBR"/>
    <n v="0.27000001000000001"/>
    <n v="-2.1276595070958138E-2"/>
    <m/>
    <n v="1.3824759982526302E-2"/>
    <n v="3.9999999105930328E-2"/>
    <m/>
    <m/>
    <m/>
    <m/>
    <m/>
    <n v="-6.560283899307251E-2"/>
    <n v="4.7438330948352814E-2"/>
    <m/>
    <m/>
    <m/>
    <n v="3.6575000733137131E-2"/>
    <n v="4.4326242059469223E-2"/>
    <m/>
    <m/>
    <n v="2.6912380009889603E-2"/>
  </r>
  <r>
    <x v="18"/>
    <x v="17"/>
    <s v="USA"/>
    <n v="111"/>
    <n v="60732"/>
    <n v="3281.6637028255286"/>
    <n v="8.9370699935190849"/>
    <n v="12.231299999999999"/>
    <n v="14"/>
    <n v="0.18503600000000001"/>
    <n v="7.6795801332224674"/>
    <n v="-0.25656499999999999"/>
    <n v="0.73899999999999999"/>
    <n v="0.72399999999999998"/>
    <n v="1.08"/>
    <n v="4.62"/>
    <n v="2.5099999999999998"/>
    <n v="3.4683333333333333"/>
    <m/>
    <m/>
    <n v="1.5963762536031572"/>
    <n v="9.890228571428572E-2"/>
    <n v="0.379"/>
    <n v="0.26800000000000002"/>
    <n v="1"/>
    <n v="3.6623000000000001"/>
    <n v="1.2299"/>
    <m/>
    <m/>
    <m/>
    <n v="21.066104888916016"/>
    <n v="88.044654846191406"/>
    <n v="9.5592727661132813"/>
    <n v="0"/>
    <n v="0"/>
    <n v="1"/>
    <n v="1"/>
    <s v="PEG"/>
    <s v="GBR"/>
    <n v="-0.02"/>
    <n v="1.8975332379341125E-2"/>
    <m/>
    <n v="5.4682649672031403E-2"/>
    <n v="3.9999999105930328E-2"/>
    <m/>
    <m/>
    <m/>
    <m/>
    <m/>
    <n v="-2.4667929857969284E-2"/>
    <n v="4.4747080653905869E-2"/>
    <m/>
    <m/>
    <m/>
    <n v="3.4683331847190857E-2"/>
    <n v="4.364326223731041E-2"/>
    <m/>
    <m/>
    <n v="4.7341324388980865E-2"/>
  </r>
  <r>
    <x v="19"/>
    <x v="17"/>
    <s v="USA"/>
    <n v="111"/>
    <n v="62016"/>
    <n v="3413.28044375645"/>
    <n v="9.3034400377408311"/>
    <n v="12.3218"/>
    <n v="13.987"/>
    <n v="0.14582729999999999"/>
    <n v="7.4779547163970346"/>
    <n v="-0.22642699999999999"/>
    <n v="0.76300000000000001"/>
    <n v="0.77900000000000003"/>
    <n v="1.1000000000000001"/>
    <n v="4.87"/>
    <n v="4.4800000000000004"/>
    <n v="3.4224999999999999"/>
    <m/>
    <m/>
    <n v="1.6139188497965984"/>
    <n v="8.9330878673053546E-2"/>
    <n v="0.38700000000000001"/>
    <n v="0.29899999999999999"/>
    <n v="1"/>
    <n v="4.0449999999999999"/>
    <n v="1.3927"/>
    <m/>
    <m/>
    <m/>
    <n v="20.482700347900391"/>
    <n v="87.436203002929688"/>
    <n v="8.4949274063110352"/>
    <n v="0"/>
    <n v="0"/>
    <n v="1"/>
    <n v="1"/>
    <s v="PEG"/>
    <s v="GBR"/>
    <n v="0.31"/>
    <n v="7.7821008861064911E-2"/>
    <m/>
    <n v="1.2131434865295887E-2"/>
    <n v="3.9999999105930328E-2"/>
    <m/>
    <m/>
    <m/>
    <m/>
    <m/>
    <n v="3.501945361495018E-2"/>
    <n v="4.1353382170200348E-2"/>
    <m/>
    <m/>
    <m/>
    <n v="3.4224998205900192E-2"/>
    <n v="4.2801555246114731E-2"/>
    <m/>
    <m/>
    <n v="2.606571651995182E-2"/>
  </r>
  <r>
    <x v="20"/>
    <x v="17"/>
    <s v="USA"/>
    <n v="111"/>
    <n v="63302"/>
    <n v="3391.898281254937"/>
    <n v="9.2620543569197782"/>
    <n v="12.038399999999999"/>
    <n v="15.223000000000001"/>
    <n v="0.18463579999999999"/>
    <n v="7.3427280312169252"/>
    <n v="-0.183333"/>
    <n v="0.81"/>
    <n v="0.89300000000000002"/>
    <n v="1.1399999999999999"/>
    <n v="5.25"/>
    <n v="5.84"/>
    <n v="3.6033333333333335"/>
    <n v="4.3780299999999999"/>
    <n v="4"/>
    <n v="1.6314614459900398"/>
    <n v="7.373034224528674E-2"/>
    <n v="0.40300000000000002"/>
    <n v="0.318"/>
    <n v="1"/>
    <n v="4.4878"/>
    <n v="1.5568"/>
    <m/>
    <m/>
    <m/>
    <n v="20.951519012451172"/>
    <n v="91.277854919433594"/>
    <n v="8.6253690719604492"/>
    <n v="0"/>
    <n v="0"/>
    <n v="1"/>
    <n v="1"/>
    <s v="PEG"/>
    <s v="GBR"/>
    <n v="0.97000003000000001"/>
    <n v="-9.3984968960285187E-2"/>
    <m/>
    <n v="-1.6784312203526497E-2"/>
    <n v="3.9999999105930328E-2"/>
    <m/>
    <m/>
    <m/>
    <m/>
    <n v="7.022518664598465E-2"/>
    <n v="-0.13533835113048553"/>
    <n v="4.7826085239648819E-2"/>
    <m/>
    <m/>
    <m/>
    <n v="3.6033332347869873E-2"/>
    <n v="4.1353382170200348E-2"/>
    <m/>
    <m/>
    <n v="1.1607843451201916E-2"/>
  </r>
  <r>
    <x v="21"/>
    <x v="17"/>
    <s v="USA"/>
    <n v="111"/>
    <n v="64612"/>
    <n v="3467.2636507150369"/>
    <n v="9.3621121208704317"/>
    <n v="12.5381"/>
    <n v="15.558"/>
    <n v="0.16474030000000001"/>
    <n v="7.3427280312169252"/>
    <n v="-0.118117"/>
    <n v="0.86299999999999999"/>
    <n v="0.90700000000000003"/>
    <n v="1.2"/>
    <n v="5.52"/>
    <n v="3.42"/>
    <n v="3.601666666666667"/>
    <n v="4.0010300000000001"/>
    <n v="5.4"/>
    <n v="1.6486347243688824"/>
    <n v="6.4648862321635164E-2"/>
    <n v="0.39200000000000002"/>
    <n v="0.35599999999999998"/>
    <n v="1"/>
    <n v="4.7186000000000003"/>
    <n v="1.6877"/>
    <m/>
    <m/>
    <m/>
    <n v="21.514511108398438"/>
    <n v="93.288558959960938"/>
    <n v="8.7598352432250977"/>
    <n v="0"/>
    <n v="0"/>
    <n v="1"/>
    <n v="1"/>
    <s v="PEG"/>
    <s v="GBR"/>
    <n v="-1.03"/>
    <n v="0.2239130437374115"/>
    <n v="-1.5886604785919189E-2"/>
    <n v="1.893402636051178E-2"/>
    <n v="3.9999999105930328E-2"/>
    <m/>
    <m/>
    <n v="-8.6111791431903839E-2"/>
    <n v="7.022518664598465E-2"/>
    <n v="7.6842203736305237E-2"/>
    <n v="0.17608696222305298"/>
    <n v="4.0665436536073685E-2"/>
    <m/>
    <m/>
    <m/>
    <n v="3.6016665399074554E-2"/>
    <n v="4.7826088964939117E-2"/>
    <n v="5.3478322923183441E-2"/>
    <n v="5.457141250371933E-2"/>
    <n v="2.9467012733221054E-2"/>
  </r>
  <r>
    <x v="22"/>
    <x v="17"/>
    <s v="USA"/>
    <n v="111"/>
    <n v="65922"/>
    <n v="3727.9955856921815"/>
    <n v="9.5846999717728458"/>
    <n v="12.5039"/>
    <n v="16.513999999999999"/>
    <n v="0.1907317"/>
    <n v="7.3427280312169252"/>
    <n v="-0.13658000000000001"/>
    <n v="0.84699999999999998"/>
    <n v="1.0629999999999999"/>
    <n v="1.26"/>
    <n v="5.89"/>
    <n v="3.08"/>
    <n v="3.7374999999999998"/>
    <n v="4.1348099999999999"/>
    <n v="3"/>
    <n v="1.6658080027477249"/>
    <n v="5.8630192563885193E-2"/>
    <n v="0.35499999999999998"/>
    <n v="0.34499999999999997"/>
    <n v="1"/>
    <n v="5.0517000000000003"/>
    <n v="1.7546999999999999"/>
    <m/>
    <m/>
    <m/>
    <n v="20.239215850830078"/>
    <n v="88.735862731933594"/>
    <n v="8.00677490234375"/>
    <n v="0"/>
    <n v="0"/>
    <n v="1"/>
    <n v="1"/>
    <s v="PEG"/>
    <s v="GBR"/>
    <n v="-1.2"/>
    <n v="6.2846578657627106E-2"/>
    <n v="0.11193111538887024"/>
    <n v="1.2937572784721851E-2"/>
    <n v="3.9999999105930328E-2"/>
    <m/>
    <m/>
    <n v="3.343639150261879E-2"/>
    <n v="7.8494720160961151E-2"/>
    <n v="7.595505565404892E-2"/>
    <n v="1.8484288826584816E-2"/>
    <n v="4.3557167053222656E-2"/>
    <m/>
    <m/>
    <m/>
    <n v="3.737499937415123E-2"/>
    <n v="4.4362291693687439E-2"/>
    <n v="9.4645857810974121E-2"/>
    <n v="9.7469836473464966E-2"/>
    <n v="2.6468785479664803E-2"/>
  </r>
  <r>
    <x v="23"/>
    <x v="17"/>
    <s v="USA"/>
    <n v="111"/>
    <n v="67231"/>
    <n v="3478.4119825675657"/>
    <n v="9.354485766910777"/>
    <n v="12.427"/>
    <n v="15.566000000000001"/>
    <n v="0.16714290000000001"/>
    <n v="7.2755195589417818"/>
    <n v="-7.2513999999999995E-2"/>
    <n v="0.88900000000000001"/>
    <n v="0.88900000000000001"/>
    <n v="1.28"/>
    <n v="5.76"/>
    <n v="4.57"/>
    <n v="3.7041666666666671"/>
    <n v="4.3658700000000001"/>
    <n v="11.7"/>
    <n v="1.6829812811265676"/>
    <n v="6.1768084286264929E-2"/>
    <n v="0.38600000000000001"/>
    <n v="0.38300000000000001"/>
    <n v="1"/>
    <n v="5.1322999999999999"/>
    <n v="1.8743000000000001"/>
    <m/>
    <m/>
    <m/>
    <n v="21.181007385253906"/>
    <n v="93.485084533691406"/>
    <n v="10.31641674041748"/>
    <n v="1"/>
    <n v="1"/>
    <n v="1"/>
    <n v="1"/>
    <s v="PEG"/>
    <s v="GBR"/>
    <n v="0.69999999000000002"/>
    <n v="-0.15426497161388397"/>
    <n v="0.13183671236038208"/>
    <n v="2.9447698965668678E-2"/>
    <n v="3.9999999105930328E-2"/>
    <m/>
    <m/>
    <n v="5.5881649255752563E-2"/>
    <n v="7.595505565404892E-2"/>
    <n v="7.1935199201107025E-2"/>
    <n v="-0.1996370255947113"/>
    <n v="5.6689344346523285E-2"/>
    <m/>
    <m/>
    <m/>
    <n v="3.7041667848825455E-2"/>
    <n v="4.5372053980827332E-2"/>
    <n v="4.6787112951278687E-2"/>
    <n v="4.7315265983343124E-2"/>
    <n v="3.4723848104476929E-2"/>
  </r>
  <r>
    <x v="24"/>
    <x v="17"/>
    <s v="USA"/>
    <n v="111"/>
    <n v="68541"/>
    <n v="3313.7995798135421"/>
    <n v="8.8817535061317336"/>
    <n v="11.7181"/>
    <n v="14.28"/>
    <n v="0.1670922"/>
    <n v="6.9386674569362432"/>
    <n v="-0.10062699999999999"/>
    <n v="0.66800000000000004"/>
    <n v="0.94199999999999995"/>
    <n v="1.29"/>
    <n v="5.83"/>
    <n v="1.07"/>
    <n v="3.4800000000000004"/>
    <n v="5.1563499999999998"/>
    <n v="18.399999999999999"/>
    <n v="1.6486347243688824"/>
    <n v="7.1211344537815136E-2"/>
    <n v="0.30599999999999999"/>
    <n v="0.36699999999999999"/>
    <n v="1"/>
    <n v="4.8640999999999996"/>
    <n v="1.9123000000000001"/>
    <m/>
    <m/>
    <m/>
    <n v="20.507991790771484"/>
    <n v="84.040000915527344"/>
    <n v="8.7802515029907227"/>
    <n v="0"/>
    <n v="0"/>
    <n v="1"/>
    <n v="1"/>
    <s v="PEG"/>
    <s v="GBR"/>
    <n v="-1.1599999999999999"/>
    <n v="2.2675735875964165E-2"/>
    <n v="0.25147977471351624"/>
    <n v="5.5306501686573029E-2"/>
    <n v="3.9999999105930328E-2"/>
    <m/>
    <m/>
    <n v="0.18105898797512054"/>
    <n v="7.0420779287815094E-2"/>
    <n v="5.9625115245580673E-2"/>
    <n v="-2.4943310767412186E-2"/>
    <n v="4.883720725774765E-2"/>
    <m/>
    <m/>
    <m/>
    <n v="3.4800000488758087E-2"/>
    <n v="4.7619044780731201E-2"/>
    <n v="0.17714247107505798"/>
    <n v="0.18370011448860168"/>
    <n v="4.7653250396251678E-2"/>
  </r>
  <r>
    <x v="25"/>
    <x v="17"/>
    <s v="USA"/>
    <n v="111"/>
    <n v="69851"/>
    <n v="3644.2203547551221"/>
    <n v="9.7720032250219315"/>
    <n v="12.8523"/>
    <n v="15.754"/>
    <n v="0.1607692"/>
    <n v="6.8042505123859556"/>
    <n v="-0.134072"/>
    <n v="0.752"/>
    <n v="0.85499999999999998"/>
    <n v="1.23"/>
    <n v="6.07"/>
    <n v="1.88"/>
    <n v="3.5883333333333338"/>
    <n v="4.7428699999999999"/>
    <n v="13.7"/>
    <n v="1.6486347243688824"/>
    <n v="6.962790402437477E-2"/>
    <n v="0.32500000000000001"/>
    <n v="0.35599999999999998"/>
    <n v="1"/>
    <n v="5.0617999999999999"/>
    <n v="1.9461999999999999"/>
    <m/>
    <m/>
    <m/>
    <n v="19.891324996948242"/>
    <n v="83.528472900390625"/>
    <n v="8.8035564422607422"/>
    <n v="0"/>
    <n v="0"/>
    <n v="1"/>
    <n v="1"/>
    <s v="PEG"/>
    <s v="GBR"/>
    <n v="-0.17"/>
    <n v="4.883720725774765E-2"/>
    <n v="-2.2486776113510132E-2"/>
    <n v="7.2556515224277973E-3"/>
    <n v="3.9999999105930328E-2"/>
    <m/>
    <m/>
    <n v="-8.0188505351543427E-2"/>
    <n v="5.7701729238033295E-2"/>
    <n v="6.2732122838497162E-2"/>
    <n v="4.6511627733707428E-3"/>
    <n v="4.3981481343507767E-2"/>
    <m/>
    <m/>
    <m/>
    <n v="3.5883333534002304E-2"/>
    <n v="4.4186048209667206E-2"/>
    <n v="-1.2017544213449582E-4"/>
    <n v="-1.2999923201277852E-3"/>
    <n v="2.3627825081348419E-2"/>
  </r>
  <r>
    <x v="26"/>
    <x v="17"/>
    <s v="USA"/>
    <n v="111"/>
    <n v="71161"/>
    <n v="3504.4280715560494"/>
    <n v="9.3947529158177474"/>
    <n v="12.5451"/>
    <n v="15.643000000000001"/>
    <n v="0.14251610000000001"/>
    <n v="6.8042505123859556"/>
    <n v="4.73E-4"/>
    <n v="0.80900000000000005"/>
    <n v="0.94399999999999995"/>
    <n v="1.19"/>
    <n v="6.02"/>
    <n v="4.28"/>
    <n v="3.4166666666666665"/>
    <n v="4.1712899999999999"/>
    <n v="14.4"/>
    <n v="1.6829812811265676"/>
    <n v="7.8164610368855067E-2"/>
    <n v="0.33800000000000002"/>
    <n v="0.35199999999999998"/>
    <n v="1"/>
    <n v="5.4151999999999996"/>
    <n v="1.9641999999999999"/>
    <m/>
    <m/>
    <m/>
    <n v="24.236257553100586"/>
    <n v="97.885269165039063"/>
    <n v="11.033112525939941"/>
    <n v="0"/>
    <n v="0"/>
    <n v="1"/>
    <n v="1"/>
    <s v="PEG"/>
    <s v="GBR"/>
    <n v="0.67000002000000003"/>
    <n v="1.8518518656492233E-2"/>
    <n v="-5.7084381580352783E-2"/>
    <n v="4.8862989991903305E-2"/>
    <n v="3.9999999105930328E-2"/>
    <m/>
    <m/>
    <n v="-0.12051352858543396"/>
    <n v="6.3429147005081177E-2"/>
    <n v="7.2120659053325653E-2"/>
    <n v="-2.3148147389292717E-2"/>
    <n v="4.2654026299715042E-2"/>
    <m/>
    <m/>
    <m/>
    <n v="3.4166667610406876E-2"/>
    <n v="4.1666664183139801E-2"/>
    <n v="-3.0378321185708046E-2"/>
    <n v="-3.4564487636089325E-2"/>
    <n v="4.4431492686271667E-2"/>
  </r>
  <r>
    <x v="27"/>
    <x v="17"/>
    <s v="USA"/>
    <n v="111"/>
    <n v="72471"/>
    <n v="3769.4832967669827"/>
    <n v="9.9967264550330501"/>
    <n v="13.2136"/>
    <n v="16.309000000000001"/>
    <n v="0.14765429999999999"/>
    <n v="6.7362322994809904"/>
    <n v="0.196245"/>
    <n v="0.79600000000000004"/>
    <n v="1.113"/>
    <n v="1.27"/>
    <n v="6.34"/>
    <n v="1.75"/>
    <n v="3.3541666666666665"/>
    <n v="4.3658700000000001"/>
    <n v="14.5"/>
    <n v="1.6658080027477251"/>
    <n v="7.5221902017291065E-2"/>
    <n v="0.34799999999999998"/>
    <n v="0.36599999999999999"/>
    <n v="1"/>
    <n v="5.4180000000000001"/>
    <n v="1.9910000000000001"/>
    <m/>
    <m/>
    <m/>
    <n v="22.636323928833008"/>
    <n v="89.412773132324219"/>
    <n v="10.125587463378906"/>
    <n v="0"/>
    <n v="0"/>
    <n v="1"/>
    <n v="1"/>
    <s v="PEG"/>
    <s v="GBR"/>
    <n v="0.31"/>
    <n v="0.16824644804000854"/>
    <n v="0.11639049649238586"/>
    <n v="4.9910999834537506E-2"/>
    <n v="3.9999999105930328E-2"/>
    <m/>
    <m/>
    <n v="4.6647440642118454E-2"/>
    <n v="6.9743052124977112E-2"/>
    <n v="6.6634714603424072E-2"/>
    <n v="0.12559241056442261"/>
    <n v="3.7894736975431442E-2"/>
    <m/>
    <m/>
    <m/>
    <n v="3.3541668206453323E-2"/>
    <n v="4.2654030025005341E-2"/>
    <n v="0.12742389738559723"/>
    <n v="0.13187971711158752"/>
    <n v="4.4955499470233917E-2"/>
  </r>
  <r>
    <x v="28"/>
    <x v="17"/>
    <s v="USA"/>
    <n v="111"/>
    <n v="73781"/>
    <n v="3779.691749908513"/>
    <n v="10.07370178766582"/>
    <n v="13.1464"/>
    <n v="18.263000000000002"/>
    <n v="0.12966849999999999"/>
    <n v="6.7362322994809904"/>
    <n v="0.32351999999999997"/>
    <n v="0.64700000000000002"/>
    <n v="1.286"/>
    <n v="1.38"/>
    <n v="7.08"/>
    <n v="2.1800000000000002"/>
    <n v="3.1208333333333336"/>
    <n v="4.7063800000000002"/>
    <n v="12.4"/>
    <n v="1.6658080027477251"/>
    <n v="6.7499479822592121E-2"/>
    <n v="0.40500000000000003"/>
    <n v="0.442"/>
    <n v="1"/>
    <n v="5.8410000000000002"/>
    <n v="2.0619999999999998"/>
    <m/>
    <m/>
    <m/>
    <n v="20.210886001586914"/>
    <n v="85.026718139648438"/>
    <n v="9.2176895141601563"/>
    <n v="0"/>
    <n v="0"/>
    <n v="1"/>
    <n v="1"/>
    <s v="PEG"/>
    <s v="GBR"/>
    <n v="0.88"/>
    <n v="0.23157894611358643"/>
    <n v="0.14462833106517792"/>
    <n v="2.9604105278849602E-2"/>
    <n v="3.9999999105930328E-2"/>
    <m/>
    <m/>
    <n v="7.7993616461753845E-2"/>
    <n v="6.6634714603424072E-2"/>
    <n v="6.181364506483078E-2"/>
    <n v="0.18947368860244751"/>
    <n v="3.5398229956626892E-2"/>
    <m/>
    <m/>
    <m/>
    <n v="3.1208332628011703E-2"/>
    <n v="4.2105264961719513E-2"/>
    <n v="0.16436956822872162"/>
    <n v="0.17067256569862366"/>
    <n v="3.480205312371254E-2"/>
  </r>
  <r>
    <x v="29"/>
    <x v="17"/>
    <s v="USA"/>
    <n v="111"/>
    <n v="75091"/>
    <n v="4051.3670612989567"/>
    <n v="11.081092303376296"/>
    <n v="14.3454"/>
    <n v="19.693999999999999"/>
    <n v="0.13246150000000001"/>
    <n v="6.7362322994809904"/>
    <n v="0.31195600000000001"/>
    <n v="0.72799999999999998"/>
    <n v="1.2829999999999999"/>
    <n v="1.49"/>
    <n v="7.99"/>
    <n v="5.08"/>
    <n v="3.145833333333333"/>
    <n v="4.5604500000000003"/>
    <n v="6.5"/>
    <n v="1.7173278378842527"/>
    <n v="7.2951203412206761E-2"/>
    <n v="0.51600000000000001"/>
    <n v="0.60499999999999998"/>
    <n v="1"/>
    <n v="6.5670999999999999"/>
    <n v="2.1391"/>
    <m/>
    <m/>
    <m/>
    <n v="16.99116325378418"/>
    <n v="79.005836486816406"/>
    <n v="7.8253870010375977"/>
    <n v="0"/>
    <n v="0"/>
    <n v="1"/>
    <n v="1"/>
    <s v="PEG"/>
    <s v="GBR"/>
    <n v="0.51999998000000003"/>
    <n v="0.10265486687421799"/>
    <n v="3.0104372650384903E-2"/>
    <n v="5.2182797342538834E-2"/>
    <n v="3.5000000149011612E-2"/>
    <m/>
    <m/>
    <n v="-3.1006846576929092E-2"/>
    <n v="6.1111219227313995E-2"/>
    <n v="6.3066720962524414E-2"/>
    <n v="6.5486729145050049E-2"/>
    <n v="3.488372266292572E-2"/>
    <m/>
    <m/>
    <m/>
    <n v="3.1458333134651184E-2"/>
    <n v="3.7168145179748535E-2"/>
    <n v="5.1479961723089218E-2"/>
    <n v="5.1896099001169205E-2"/>
    <n v="4.3591398745775223E-2"/>
  </r>
  <r>
    <x v="30"/>
    <x v="17"/>
    <s v="USA"/>
    <n v="111"/>
    <n v="76391"/>
    <n v="4090.7872916966658"/>
    <n v="11.105496636047187"/>
    <n v="14.159700000000001"/>
    <n v="20.765999999999998"/>
    <n v="0.15009710000000001"/>
    <n v="6.8042505123859547"/>
    <n v="0.33461299999999999"/>
    <n v="0.88500000000000001"/>
    <n v="1.4510000000000001"/>
    <n v="1.61"/>
    <n v="8.6199999999999992"/>
    <n v="2.94"/>
    <n v="3.104166666666667"/>
    <n v="5.2901199999999999"/>
    <n v="5"/>
    <n v="1.7688476730207803"/>
    <n v="6.0840652990465191E-2"/>
    <n v="0.55700000000000005"/>
    <n v="0.52"/>
    <n v="1"/>
    <n v="7.0071000000000003"/>
    <n v="2.2561"/>
    <m/>
    <m/>
    <m/>
    <n v="17.427532196044922"/>
    <n v="80.82049560546875"/>
    <n v="8.8753595352172852"/>
    <n v="0"/>
    <n v="0"/>
    <n v="1"/>
    <n v="1"/>
    <s v="PEG"/>
    <s v="GBR"/>
    <n v="0.47999998999999999"/>
    <n v="0.19102989137172699"/>
    <n v="0.2216164767742157"/>
    <n v="4.3032702058553696E-2"/>
    <n v="3.5000000149011612E-2"/>
    <m/>
    <m/>
    <n v="0.15999956429004669"/>
    <n v="6.1616905033588409E-2"/>
    <n v="5.3118042647838593E-2"/>
    <n v="0.14119601249694824"/>
    <n v="4.3668121099472046E-2"/>
    <m/>
    <m/>
    <m/>
    <n v="3.1041666865348816E-2"/>
    <n v="4.9833886325359344E-2"/>
    <n v="0.20427623391151428"/>
    <n v="0.21114011108875275"/>
    <n v="3.9016351103782654E-2"/>
  </r>
  <r>
    <x v="31"/>
    <x v="17"/>
    <s v="USA"/>
    <n v="111"/>
    <n v="77888"/>
    <n v="4463.8631881676256"/>
    <n v="12.247924459203256"/>
    <n v="15.0168"/>
    <n v="22.484000000000002"/>
    <n v="0.1496413"/>
    <n v="6.8714589846610989"/>
    <n v="0.26697700000000002"/>
    <n v="0.85899999999999999"/>
    <n v="1.552"/>
    <n v="1.72"/>
    <n v="9.6"/>
    <n v="4"/>
    <n v="3.1733333333333338"/>
    <n v="4.4996400000000003"/>
    <n v="4"/>
    <n v="1.8031942297784651"/>
    <n v="5.4330724070450101E-2"/>
    <n v="0.58699999999999997"/>
    <n v="0.52400000000000002"/>
    <n v="1"/>
    <n v="7.8657000000000004"/>
    <n v="2.3967000000000001"/>
    <m/>
    <m/>
    <m/>
    <n v="15.706509590148926"/>
    <n v="77.937339782714844"/>
    <n v="8.6228761672973633"/>
    <n v="0"/>
    <n v="0"/>
    <n v="1"/>
    <n v="1"/>
    <s v="PEG"/>
    <s v="GBR"/>
    <n v="-0.5"/>
    <n v="0.20378455519676208"/>
    <n v="-9.5057830214500427E-2"/>
    <n v="-1.1636837152764201E-3"/>
    <n v="3.9999999105930328E-2"/>
    <m/>
    <m/>
    <n v="-0.14942571520805359"/>
    <n v="5.4367884993553162E-2"/>
    <n v="6.3919030129909515E-2"/>
    <n v="0.1572052389383316"/>
    <n v="4.0251575410366058E-2"/>
    <m/>
    <m/>
    <m/>
    <n v="3.1733334064483643E-2"/>
    <n v="4.6579334884881973E-2"/>
    <n v="2.7621671557426453E-2"/>
    <n v="2.7896815910935402E-2"/>
    <n v="1.9418157637119293E-2"/>
  </r>
  <r>
    <x v="32"/>
    <x v="17"/>
    <s v="USA"/>
    <n v="111"/>
    <n v="79469"/>
    <n v="4420.6301450880228"/>
    <n v="12.208369103332521"/>
    <n v="15.0662"/>
    <n v="24.294"/>
    <n v="0.160166"/>
    <n v="6.9386674569362432"/>
    <n v="9.2162999999999995E-2"/>
    <n v="0.93100000000000005"/>
    <n v="1.4319999999999999"/>
    <n v="1.78"/>
    <n v="10.42"/>
    <n v="5.15"/>
    <n v="3.29"/>
    <n v="5.1563499999999998"/>
    <n v="3.7"/>
    <n v="1.8547140649149927"/>
    <n v="4.8490614966658435E-2"/>
    <n v="0.56200000000000006"/>
    <n v="0.48499999999999999"/>
    <n v="1"/>
    <n v="8.6585999999999999"/>
    <n v="2.5586000000000002"/>
    <m/>
    <m/>
    <m/>
    <n v="16.590095520019531"/>
    <n v="81.112205505371094"/>
    <n v="8.2572956085205078"/>
    <n v="0"/>
    <n v="0"/>
    <n v="1"/>
    <n v="1"/>
    <s v="PEG"/>
    <s v="GBR"/>
    <n v="-0.19"/>
    <n v="5.40880486369133E-2"/>
    <n v="0.20913155376911163"/>
    <n v="1.9456334412097931E-2"/>
    <n v="3.9999999105930328E-2"/>
    <m/>
    <m/>
    <n v="0.14594723284244537"/>
    <n v="6.318432092666626E-2"/>
    <n v="5.5137202143669128E-2"/>
    <n v="1.2578615918755531E-2"/>
    <n v="4.0993791073560715E-2"/>
    <m/>
    <m/>
    <m/>
    <n v="3.2900001853704453E-2"/>
    <n v="4.1509434580802917E-2"/>
    <n v="0.14053270220756531"/>
    <n v="0.14382816851139069"/>
    <n v="2.972816675901413E-2"/>
  </r>
  <r>
    <x v="33"/>
    <x v="17"/>
    <s v="USA"/>
    <n v="111"/>
    <n v="80946"/>
    <n v="4550.8943740271288"/>
    <n v="12.332322776356753"/>
    <n v="15.216900000000001"/>
    <n v="26.18"/>
    <n v="0.14756759999999999"/>
    <n v="7.141102614391496"/>
    <n v="0.178922"/>
    <n v="1.05"/>
    <n v="1.464"/>
    <n v="1.87"/>
    <n v="11.05"/>
    <n v="3.71"/>
    <n v="3.3916666666666666"/>
    <n v="5.5333500000000004"/>
    <n v="3.9"/>
    <n v="1.9405804568092053"/>
    <n v="4.428594346829641E-2"/>
    <n v="0.56200000000000006"/>
    <n v="0.51700000000000002"/>
    <n v="1"/>
    <n v="9.2904"/>
    <n v="2.7303999999999999"/>
    <m/>
    <m/>
    <m/>
    <n v="17.640522003173828"/>
    <n v="83.922172546386719"/>
    <n v="8.9643039703369141"/>
    <n v="0"/>
    <n v="0"/>
    <n v="1"/>
    <n v="1"/>
    <s v="PEG"/>
    <s v="GBR"/>
    <n v="0.44"/>
    <n v="-0.14037266373634338"/>
    <n v="0.13145658373832703"/>
    <n v="1.5004489570856094E-2"/>
    <n v="3.5000000149011612E-2"/>
    <m/>
    <m/>
    <n v="7.3113732039928436E-2"/>
    <n v="5.834285169839859E-2"/>
    <n v="5.4367817938327789E-2"/>
    <n v="-0.18385094404220581"/>
    <n v="5.327245220541954E-2"/>
    <m/>
    <m/>
    <m/>
    <n v="3.3916667103767395E-2"/>
    <n v="4.3478261679410934E-2"/>
    <n v="3.0949635431170464E-2"/>
    <n v="3.1127553433179855E-2"/>
    <n v="2.5002244859933853E-2"/>
  </r>
  <r>
    <x v="34"/>
    <x v="17"/>
    <s v="USA"/>
    <n v="111"/>
    <n v="82485"/>
    <n v="4409.5320240043638"/>
    <n v="12.564570675608062"/>
    <n v="15.4186"/>
    <n v="25.928000000000001"/>
    <n v="0.14062259999999999"/>
    <n v="7.2083110866666384"/>
    <n v="7.7593999999999996E-2"/>
    <n v="1.0189999999999999"/>
    <n v="1.51"/>
    <n v="1.99"/>
    <n v="11.71"/>
    <n v="1.78"/>
    <n v="3.4733333333333332"/>
    <n v="5.8738599999999996"/>
    <n v="5.4"/>
    <n v="1.9405804568092053"/>
    <n v="4.3823626966985496E-2"/>
    <n v="0.54100000000000004"/>
    <n v="0.58399999999999996"/>
    <n v="1"/>
    <n v="9.6440999999999999"/>
    <n v="2.9041000000000001"/>
    <m/>
    <m/>
    <m/>
    <n v="17.604063034057617"/>
    <n v="81.224815368652344"/>
    <n v="8.9979429244995117"/>
    <n v="0"/>
    <n v="0"/>
    <n v="1"/>
    <n v="1"/>
    <s v="PEG"/>
    <s v="GBR"/>
    <n v="-0.73000001999999997"/>
    <n v="0.30289193987846375"/>
    <n v="0.11889283359050751"/>
    <n v="1.1025133542716503E-2"/>
    <n v="3.5000000149011612E-2"/>
    <m/>
    <m/>
    <n v="6.1537764966487885E-2"/>
    <n v="5.7355064898729324E-2"/>
    <n v="5.4030168801546097E-2"/>
    <n v="0.25570777058601379"/>
    <n v="3.7575758993625641E-2"/>
    <m/>
    <m/>
    <m/>
    <n v="3.4733332693576813E-2"/>
    <n v="4.718417301774025E-2"/>
    <n v="0.18994927406311035"/>
    <n v="0.19460737705230713"/>
    <n v="2.3012567311525345E-2"/>
  </r>
  <r>
    <x v="35"/>
    <x v="17"/>
    <s v="USA"/>
    <n v="111"/>
    <n v="84147"/>
    <n v="4642.1638917608461"/>
    <n v="13.464887181725002"/>
    <n v="16.229399999999998"/>
    <n v="29.065999999999999"/>
    <n v="0.14145830000000001"/>
    <n v="7.141102614391496"/>
    <n v="9.6499000000000001E-2"/>
    <n v="1.145"/>
    <n v="1.5680000000000001"/>
    <n v="2.04"/>
    <n v="12.82"/>
    <n v="4.4400000000000004"/>
    <n v="3.434166666666667"/>
    <n v="5.2171500000000002"/>
    <n v="4.3"/>
    <n v="1.9577537351880476"/>
    <n v="3.8958129773618663E-2"/>
    <n v="0.54400000000000004"/>
    <n v="0.56699999999999995"/>
    <n v="1"/>
    <n v="10.746700000000001"/>
    <n v="3.1977000000000002"/>
    <m/>
    <m/>
    <m/>
    <n v="16.336149215698242"/>
    <n v="80.782035827636719"/>
    <n v="9.0320425033569336"/>
    <n v="0"/>
    <n v="0"/>
    <n v="1"/>
    <n v="1"/>
    <s v="PEG"/>
    <s v="GBR"/>
    <n v="-0.12"/>
    <n v="0.19636364281177521"/>
    <n v="-5.7209141552448273E-2"/>
    <n v="2.2666197270154953E-2"/>
    <n v="3.9999999105930328E-2"/>
    <m/>
    <m/>
    <n v="-0.1118021234869957"/>
    <n v="5.4592981934547424E-2"/>
    <n v="6.1464887112379074E-2"/>
    <n v="0.15636363625526428"/>
    <n v="3.4591194242238998E-2"/>
    <m/>
    <m/>
    <m/>
    <n v="3.4341666847467422E-2"/>
    <n v="3.9999999105930328E-2"/>
    <n v="5.046549066901207E-2"/>
    <n v="5.0932906568050385E-2"/>
    <n v="3.1333096325397491E-2"/>
  </r>
  <r>
    <x v="36"/>
    <x v="17"/>
    <s v="USA"/>
    <n v="111"/>
    <n v="85770"/>
    <n v="5079.124239244491"/>
    <n v="13.75621390298376"/>
    <n v="16.5854"/>
    <n v="31.335999999999999"/>
    <n v="0.16009680000000001"/>
    <n v="7.2755195589417827"/>
    <n v="9.2869999999999994E-2"/>
    <n v="1.2709999999999999"/>
    <n v="1.81"/>
    <n v="2.17"/>
    <n v="13.81"/>
    <n v="6.54"/>
    <n v="3.6499999999999995"/>
    <n v="6.2751799999999998"/>
    <n v="1.7"/>
    <n v="2.0264468487034177"/>
    <n v="3.6460396987490429E-2"/>
    <n v="0.59499999999999997"/>
    <n v="0.56999999999999995"/>
    <n v="1"/>
    <n v="11.765700000000001"/>
    <n v="3.5516999999999999"/>
    <m/>
    <m/>
    <m/>
    <n v="16.389139175415039"/>
    <n v="82.843505859375"/>
    <n v="9.2828950881958008"/>
    <n v="0"/>
    <n v="0"/>
    <n v="1"/>
    <n v="1"/>
    <s v="PEG"/>
    <s v="GBR"/>
    <n v="1.4299999000000001"/>
    <n v="7.3375262320041656E-2"/>
    <n v="0.26489698886871338"/>
    <n v="2.9605422168970108E-2"/>
    <n v="3.5000000149011612E-2"/>
    <m/>
    <m/>
    <n v="0.20279845595359802"/>
    <n v="6.2098540365695953E-2"/>
    <n v="5.1628384739160538E-2"/>
    <n v="3.1446538865566254E-2"/>
    <n v="4.0650404989719391E-2"/>
    <m/>
    <m/>
    <m/>
    <n v="3.6499999463558197E-2"/>
    <n v="4.1928719729185104E-2"/>
    <n v="0.18485328555107117"/>
    <n v="0.18854977190494537"/>
    <n v="3.230271115899086E-2"/>
  </r>
  <r>
    <x v="37"/>
    <x v="17"/>
    <s v="USA"/>
    <n v="111"/>
    <n v="87339"/>
    <n v="5064.8904269570303"/>
    <n v="13.292124843358987"/>
    <n v="16.388100000000001"/>
    <n v="34.177999999999997"/>
    <n v="0.15896759999999999"/>
    <n v="7.6123716609473231"/>
    <n v="5.4182000000000001E-2"/>
    <n v="1.458"/>
    <n v="1.9379999999999999"/>
    <n v="2.33"/>
    <n v="14.45"/>
    <n v="7.01"/>
    <n v="3.8533333333333331"/>
    <n v="4.5847699999999998"/>
    <n v="2.8"/>
    <n v="2.1123132405976306"/>
    <n v="3.3564807771080812E-2"/>
    <n v="0.66600000000000004"/>
    <n v="0.57899999999999996"/>
    <n v="1"/>
    <n v="12.704499999999999"/>
    <n v="3.7785000000000002"/>
    <m/>
    <m/>
    <m/>
    <n v="16.205303192138672"/>
    <n v="83.537734985351563"/>
    <n v="9.6029825210571289"/>
    <n v="1"/>
    <n v="1"/>
    <n v="1"/>
    <n v="1"/>
    <s v="PEG"/>
    <s v="GBR"/>
    <n v="0.47999998999999999"/>
    <n v="-0.28760161995887756"/>
    <n v="-0.21564465761184692"/>
    <n v="-2.4406895041465759E-2"/>
    <n v="3.9999999105930328E-2"/>
    <m/>
    <m/>
    <n v="-0.26938033103942871"/>
    <n v="5.373566597700119E-2"/>
    <n v="7.3548071086406708E-2"/>
    <n v="-0.33231708407402039"/>
    <n v="6.6971085965633392E-2"/>
    <m/>
    <m/>
    <m/>
    <n v="3.853333368897438E-2"/>
    <n v="4.4715449213981628E-2"/>
    <n v="-0.23214045166969299"/>
    <n v="-0.23830406367778778"/>
    <n v="7.7965520322322845E-3"/>
  </r>
  <r>
    <x v="38"/>
    <x v="17"/>
    <s v="USA"/>
    <n v="111"/>
    <n v="89055"/>
    <n v="4560.6159676604348"/>
    <n v="12.305071271540925"/>
    <n v="15.965299999999999"/>
    <n v="30.422999999999998"/>
    <n v="0.14594679999999999"/>
    <n v="7.4779547163970346"/>
    <n v="0.155061"/>
    <n v="1.228"/>
    <n v="1.919"/>
    <n v="2.5299999999999998"/>
    <n v="14.38"/>
    <n v="1.92"/>
    <n v="3.769166666666667"/>
    <n v="6.4211099999999997"/>
    <n v="8"/>
    <n v="2.0436201270822605"/>
    <n v="3.8710515070834568E-2"/>
    <n v="0.60199999999999998"/>
    <n v="0.65900000000000003"/>
    <n v="1"/>
    <n v="12.203099999999999"/>
    <n v="3.8700999999999999"/>
    <m/>
    <m/>
    <m/>
    <n v="16.922082901000977"/>
    <n v="80.622505187988281"/>
    <n v="9.9289512634277344"/>
    <n v="0"/>
    <n v="0"/>
    <n v="1"/>
    <n v="1"/>
    <s v="PEG"/>
    <s v="GBR"/>
    <n v="-2.1500001000000002"/>
    <n v="0.43531203269958496"/>
    <n v="0.47191536426544189"/>
    <n v="3.7161394953727722E-2"/>
    <n v="3.9999999105930328E-2"/>
    <m/>
    <m/>
    <n v="0.40053045749664307"/>
    <n v="7.1384891867637634E-2"/>
    <n v="5.0969898700714111E-2"/>
    <n v="0.37442919611930847"/>
    <n v="4.4296789914369583E-2"/>
    <m/>
    <m/>
    <m/>
    <n v="3.7691667675971985E-2"/>
    <n v="6.0882803052663803E-2"/>
    <n v="0.44632384181022644"/>
    <n v="0.4567776620388031"/>
    <n v="3.8580697029829025E-2"/>
  </r>
  <r>
    <x v="39"/>
    <x v="17"/>
    <s v="USA"/>
    <n v="111"/>
    <n v="90845"/>
    <n v="5017.4959876713074"/>
    <n v="13.492952164296526"/>
    <n v="16.758800000000001"/>
    <n v="32.54"/>
    <n v="0.16077640000000001"/>
    <n v="7.3427280312169261"/>
    <n v="-0.233795"/>
    <n v="1.3260000000000001"/>
    <n v="1.7190000000000001"/>
    <n v="2.56"/>
    <n v="15.71"/>
    <n v="2.71"/>
    <n v="3.8975000000000004"/>
    <n v="6.3603100000000001"/>
    <n v="5.0999999999999996"/>
    <n v="2.0607934054611032"/>
    <n v="3.5289336201598034E-2"/>
    <n v="0.60399999999999998"/>
    <n v="0.69399999999999995"/>
    <n v="1"/>
    <n v="13.168100000000001"/>
    <n v="4.1680999999999999"/>
    <m/>
    <m/>
    <m/>
    <n v="16.091974258422852"/>
    <n v="78.715072631835938"/>
    <n v="9.1079339981079102"/>
    <n v="0"/>
    <n v="0"/>
    <n v="1"/>
    <n v="1"/>
    <s v="PEG"/>
    <s v="GBR"/>
    <n v="-0.03"/>
    <n v="0.18936876952648163"/>
    <n v="4.0471434593200684E-2"/>
    <n v="1.2823841534554958E-2"/>
    <n v="3.9999999105930328E-2"/>
    <m/>
    <m/>
    <n v="-9.4687677919864655E-3"/>
    <n v="4.9940202385187149E-2"/>
    <n v="5.0417594611644745E-2"/>
    <n v="0.14064230024814606"/>
    <n v="4.2718447744846344E-2"/>
    <m/>
    <m/>
    <m/>
    <n v="3.8975000381469727E-2"/>
    <n v="4.8726469278335571E-2"/>
    <n v="0.10312853008508682"/>
    <n v="0.10488263517618179"/>
    <n v="2.6411920785903931E-2"/>
  </r>
  <r>
    <x v="40"/>
    <x v="17"/>
    <s v="USA"/>
    <n v="111"/>
    <n v="92767"/>
    <n v="4963.7357034290217"/>
    <n v="13.267110402371324"/>
    <n v="16.874700000000001"/>
    <n v="33.746000000000002"/>
    <n v="0.16098799999999999"/>
    <n v="7.6795801332224674"/>
    <n v="-0.22855300000000001"/>
    <n v="1.5920000000000001"/>
    <n v="1.8"/>
    <n v="2.6"/>
    <n v="16.5"/>
    <n v="2.98"/>
    <n v="3.9741666666666666"/>
    <n v="6.9683700000000002"/>
    <n v="5.9"/>
    <n v="2.1294865189764733"/>
    <n v="3.3987435547916792E-2"/>
    <n v="0.67600000000000005"/>
    <n v="0.69399999999999995"/>
    <n v="1"/>
    <n v="14.558"/>
    <n v="4.6840000000000002"/>
    <m/>
    <m/>
    <m/>
    <n v="15.926033020019531"/>
    <n v="81.941909790039063"/>
    <n v="9.5403661727905273"/>
    <n v="0"/>
    <n v="0"/>
    <n v="1"/>
    <n v="1"/>
    <s v="PEG"/>
    <s v="GBR"/>
    <n v="0.87"/>
    <n v="-7.5728155672550201E-2"/>
    <n v="0.14705939590930939"/>
    <n v="3.5980202257633209E-2"/>
    <n v="3.5000000149011612E-2"/>
    <m/>
    <m/>
    <n v="9.5602259039878845E-2"/>
    <n v="5.1457133144140244E-2"/>
    <n v="4.6966984868049622E-2"/>
    <n v="-0.12135922163724899"/>
    <n v="5.1933702081441879E-2"/>
    <m/>
    <m/>
    <m/>
    <n v="3.9741665124893188E-2"/>
    <n v="4.563106968998909E-2"/>
    <n v="5.4466281086206436E-2"/>
    <n v="5.4902944713830948E-2"/>
    <n v="3.549010306596756E-2"/>
  </r>
  <r>
    <x v="41"/>
    <x v="17"/>
    <s v="USA"/>
    <n v="111"/>
    <n v="94234"/>
    <n v="5045.6839038988055"/>
    <n v="13.479834835485923"/>
    <n v="16.537400000000002"/>
    <n v="34.674999999999997"/>
    <n v="0.1421866"/>
    <n v="7.6795801332224674"/>
    <n v="-1.7738E-2"/>
    <n v="1.573"/>
    <n v="2.1139999999999999"/>
    <n v="2.69"/>
    <n v="17.43"/>
    <n v="2.57"/>
    <n v="4.0075000000000003"/>
    <n v="6.8954000000000004"/>
    <n v="6.7"/>
    <n v="2.1638330757341584"/>
    <n v="3.3280028839221341E-2"/>
    <n v="0.70199999999999996"/>
    <n v="0.69099999999999995"/>
    <n v="1"/>
    <n v="15.1919"/>
    <n v="5.0479000000000003"/>
    <m/>
    <m/>
    <m/>
    <n v="15.736584663391113"/>
    <n v="80.3433837890625"/>
    <n v="9.4318265914916992"/>
    <n v="0"/>
    <n v="0"/>
    <n v="1"/>
    <n v="1"/>
    <s v="PEG"/>
    <s v="GBR"/>
    <n v="-0.25"/>
    <n v="5.8563537895679474E-2"/>
    <n v="3.5546552389860153E-2"/>
    <n v="3.4620750695466995E-2"/>
    <n v="3.5000000149011612E-2"/>
    <m/>
    <m/>
    <n v="-1.0471601970493793E-2"/>
    <n v="4.6018153429031372E-2"/>
    <n v="4.6505138278007507E-2"/>
    <n v="6.6298339515924454E-3"/>
    <n v="5.1591657102108002E-2"/>
    <m/>
    <m/>
    <m/>
    <n v="4.0075000375509262E-2"/>
    <n v="5.1933702081441879E-2"/>
    <n v="4.4636238366365433E-2"/>
    <n v="4.486352950334549E-2"/>
    <n v="3.4810375422239304E-2"/>
  </r>
  <r>
    <x v="42"/>
    <x v="17"/>
    <s v="USA"/>
    <n v="111"/>
    <n v="95703"/>
    <n v="5200.6984734020871"/>
    <n v="14.047947363120365"/>
    <n v="16.8903"/>
    <n v="37.744999999999997"/>
    <n v="0.14949200000000001"/>
    <n v="7.8820152906777201"/>
    <n v="-1.7877000000000001E-2"/>
    <n v="1.7"/>
    <n v="2.2690000000000001"/>
    <n v="2.52"/>
    <n v="18.59"/>
    <n v="3.52"/>
    <n v="4.4133333333333331"/>
    <n v="7.2602399999999996"/>
    <n v="4.5999999999999996"/>
    <n v="2.2496994676283713"/>
    <n v="3.1761531328652802E-2"/>
    <n v="0.69299999999999995"/>
    <n v="0.69"/>
    <n v="1"/>
    <n v="16.2117"/>
    <n v="5.4417"/>
    <m/>
    <m/>
    <m/>
    <n v="15.25974178314209"/>
    <n v="80.609786987304688"/>
    <n v="9.3382024765014648"/>
    <n v="0"/>
    <n v="0"/>
    <n v="1"/>
    <n v="1"/>
    <s v="PEG"/>
    <s v="GBR"/>
    <n v="0.70999997999999997"/>
    <n v="8.2327105104923248E-2"/>
    <n v="9.9415779113769531E-2"/>
    <n v="2.0212514325976372E-2"/>
    <n v="3.5000000149011612E-2"/>
    <m/>
    <m/>
    <n v="5.2910637110471725E-2"/>
    <n v="4.6505138278007507E-2"/>
    <n v="4.4168170541524887E-2"/>
    <n v="2.9637761414051056E-2"/>
    <n v="5.1172710955142975E-2"/>
    <m/>
    <m/>
    <m/>
    <n v="4.4133331626653671E-2"/>
    <n v="5.2689354866743088E-2"/>
    <n v="9.1430686414241791E-2"/>
    <n v="9.2914111912250519E-2"/>
    <n v="2.7606256306171417E-2"/>
  </r>
  <r>
    <x v="43"/>
    <x v="17"/>
    <s v="USA"/>
    <n v="111"/>
    <n v="97606"/>
    <n v="5300.7294633526626"/>
    <n v="14.322699475106807"/>
    <n v="17.170100000000001"/>
    <n v="39.517000000000003"/>
    <n v="0.15854219999999999"/>
    <n v="8.0164322352280077"/>
    <n v="9.3907000000000004E-2"/>
    <n v="1.8540000000000001"/>
    <n v="2.5379999999999998"/>
    <n v="2.79"/>
    <n v="19.309999999999999"/>
    <n v="3.22"/>
    <n v="4.184166666666667"/>
    <n v="7.3575200000000001"/>
    <n v="4.3"/>
    <n v="2.3355658595225841"/>
    <n v="3.019075334666093E-2"/>
    <n v="0.71399999999999997"/>
    <n v="0.71499999999999997"/>
    <n v="1"/>
    <n v="17.124700000000001"/>
    <n v="5.8936999999999999"/>
    <m/>
    <m/>
    <m/>
    <n v="15.50334644317627"/>
    <n v="82.663108825683594"/>
    <n v="9.4885644912719727"/>
    <n v="0"/>
    <n v="0"/>
    <n v="1"/>
    <n v="1"/>
    <s v="PEG"/>
    <s v="GBR"/>
    <n v="0.75"/>
    <n v="-9.1684438288211823E-2"/>
    <n v="5.8933205902576447E-2"/>
    <n v="9.0812919661402702E-3"/>
    <n v="3.5000000149011612E-2"/>
    <m/>
    <m/>
    <n v="1.3399005867540836E-2"/>
    <n v="4.5534200966358185E-2"/>
    <n v="4.4932153075933456E-2"/>
    <n v="-0.1428571343421936"/>
    <n v="5.9701491147279739E-2"/>
    <m/>
    <m/>
    <m/>
    <n v="4.1841667145490646E-2"/>
    <n v="5.1172707229852676E-2"/>
    <n v="7.3249959386885166E-3"/>
    <n v="7.0050074718892574E-3"/>
    <n v="2.2040646523237228E-2"/>
  </r>
  <r>
    <x v="44"/>
    <x v="17"/>
    <s v="USA"/>
    <n v="111"/>
    <n v="99505"/>
    <n v="4799.2011356213252"/>
    <n v="12.959310756559715"/>
    <n v="16.957699999999999"/>
    <n v="36.831000000000003"/>
    <n v="0.1201943"/>
    <n v="8.0974062982101085"/>
    <n v="-0.17122999999999999"/>
    <n v="1.9239999999999999"/>
    <n v="2.42"/>
    <n v="2.89"/>
    <n v="20.07"/>
    <n v="3.43"/>
    <n v="4.2333333333333334"/>
    <n v="7.7466799999999996"/>
    <n v="7.9"/>
    <n v="2.3527391379014264"/>
    <n v="3.2261817490700763E-2"/>
    <n v="0.72499999999999998"/>
    <n v="0.72599999999999998"/>
    <n v="1"/>
    <n v="17.917000000000002"/>
    <n v="6.0930999999999997"/>
    <m/>
    <m/>
    <m/>
    <n v="14.892534255981445"/>
    <n v="81.657562255859375"/>
    <n v="9.3208169937133789"/>
    <n v="0"/>
    <n v="0"/>
    <n v="1"/>
    <n v="1"/>
    <s v="PEG"/>
    <s v="NA"/>
    <m/>
    <n v="-3.3582087606191635E-2"/>
    <n v="9.8211392760276794E-2"/>
    <n v="1.0866532102227211E-2"/>
    <n v="3.5000000149011612E-2"/>
    <m/>
    <m/>
    <n v="5.2892822772264481E-2"/>
    <n v="4.5318566262722015E-2"/>
    <n v="4.3041955679655075E-2"/>
    <n v="-8.5820890963077545E-2"/>
    <n v="5.714285746216774E-2"/>
    <m/>
    <m/>
    <m/>
    <n v="4.2333334684371948E-2"/>
    <n v="5.2238807082176208E-2"/>
    <n v="5.5622678250074387E-2"/>
    <n v="5.6285757571458817E-2"/>
    <n v="2.2933267056941986E-2"/>
  </r>
  <r>
    <x v="45"/>
    <x v="17"/>
    <s v="USA"/>
    <n v="111"/>
    <n v="100941"/>
    <n v="4864.1926174696109"/>
    <n v="13.25155264029363"/>
    <n v="16.3856"/>
    <n v="39.048000000000002"/>
    <n v="0.1115032"/>
    <n v="8.1783803611922092"/>
    <n v="1.1339999999999999"/>
    <n v="1.7030000000000001"/>
    <n v="2.82"/>
    <n v="2.99"/>
    <n v="21.41"/>
    <n v="1.92"/>
    <n v="4.065833333333333"/>
    <n v="7.1994300000000004"/>
    <n v="8.5"/>
    <n v="2.3527391379014264"/>
    <n v="3.0507682851874617E-2"/>
    <n v="0.68300000000000005"/>
    <n v="0.746"/>
    <n v="1"/>
    <n v="18.4558"/>
    <n v="6.3548"/>
    <m/>
    <m/>
    <m/>
    <n v="14.683351516723633"/>
    <n v="80.555366516113281"/>
    <n v="9.1786870956420898"/>
    <n v="0"/>
    <n v="0"/>
    <n v="1"/>
    <n v="1"/>
    <s v="PEG"/>
    <s v="NA"/>
    <m/>
    <n v="0.34829932451248169"/>
    <n v="-2.7026087045669556E-2"/>
    <n v="4.4904995709657669E-2"/>
    <n v="3.5000000149011612E-2"/>
    <m/>
    <m/>
    <n v="-7.0643164217472076E-2"/>
    <n v="4.3617077171802521E-2"/>
    <n v="4.6932540833950043E-2"/>
    <n v="0.28979590535163879"/>
    <n v="4.5358646661043167E-2"/>
    <m/>
    <m/>
    <m/>
    <n v="4.0658332407474518E-2"/>
    <n v="5.8503396809101105E-2"/>
    <n v="9.9233813583850861E-2"/>
    <n v="0.10029581189155579"/>
    <n v="3.9952497929334641E-2"/>
  </r>
  <r>
    <x v="46"/>
    <x v="17"/>
    <s v="USA"/>
    <n v="111"/>
    <n v="102364"/>
    <n v="5458.6928998476023"/>
    <n v="15.214982888386245"/>
    <n v="17.5185"/>
    <n v="50.116999999999997"/>
    <n v="0.1189491"/>
    <n v="8.8261728650490188"/>
    <n v="2.9420000000000002"/>
    <n v="2.4239999999999999"/>
    <n v="5.5540000000000003"/>
    <n v="3.4"/>
    <n v="24.91"/>
    <n v="2.62"/>
    <n v="4.2149999999999999"/>
    <n v="8.0020699999999998"/>
    <n v="5.0999999999999996"/>
    <n v="2.6275115919629073"/>
    <n v="2.4445717022168131E-2"/>
    <n v="0.76100000000000001"/>
    <n v="0.71299999999999997"/>
    <n v="1"/>
    <n v="20.833400000000001"/>
    <n v="6.6783999999999999"/>
    <m/>
    <m/>
    <n v="37.125499725341797"/>
    <n v="12.541428565979004"/>
    <n v="77.004539489746094"/>
    <n v="8.0400686264038086"/>
    <n v="0"/>
    <n v="0"/>
    <n v="1"/>
    <n v="1"/>
    <s v="PEG"/>
    <s v="NA"/>
    <m/>
    <n v="9.2827007174491882E-2"/>
    <n v="0.15926763415336609"/>
    <n v="3.2977081835269928E-2"/>
    <n v="3.5000000149011612E-2"/>
    <m/>
    <m/>
    <n v="0.11148660629987717"/>
    <n v="4.7781020402908325E-2"/>
    <n v="4.2988389730453491E-2"/>
    <n v="3.3755272626876831E-2"/>
    <n v="5.714285746216774E-2"/>
    <m/>
    <m/>
    <m/>
    <n v="4.2149998247623444E-2"/>
    <n v="5.9071730822324753E-2"/>
    <n v="0.13591429591178894"/>
    <n v="0.13767272233963013"/>
    <n v="3.3988542854785919E-2"/>
  </r>
  <r>
    <x v="47"/>
    <x v="17"/>
    <s v="USA"/>
    <n v="111"/>
    <n v="103817"/>
    <n v="5247.7368735370892"/>
    <n v="14.994937155470382"/>
    <n v="17.746500000000001"/>
    <n v="60.277999999999999"/>
    <n v="0.10736229999999999"/>
    <n v="10.36468006170894"/>
    <n v="3.14"/>
    <n v="3.0049999999999999"/>
    <n v="6.3179999999999996"/>
    <n v="4.07"/>
    <n v="28.62"/>
    <n v="3.43"/>
    <n v="4.541666666666667"/>
    <n v="8.2696100000000001"/>
    <n v="4.5999999999999996"/>
    <n v="2.9881504379186001"/>
    <n v="4.936492584359136E-2"/>
    <n v="1.101"/>
    <n v="1.954"/>
    <n v="1"/>
    <n v="23.631499999999999"/>
    <n v="7.2336"/>
    <m/>
    <m/>
    <n v="36.721500396728516"/>
    <n v="11.224308013916016"/>
    <n v="75.988265991210938"/>
    <n v="8.6682987213134766"/>
    <n v="0"/>
    <n v="0"/>
    <n v="1"/>
    <n v="1"/>
    <s v="PEG"/>
    <s v="NA"/>
    <m/>
    <n v="-0.23571428656578064"/>
    <n v="7.6590120792388916E-2"/>
    <n v="-1.406230591237545E-2"/>
    <n v="3.9999999105930328E-2"/>
    <m/>
    <m/>
    <n v="3.343384712934494E-2"/>
    <n v="4.3156269937753677E-2"/>
    <n v="4.1760068386793137E-2"/>
    <n v="-0.30612245202064514"/>
    <n v="0.10147058218717575"/>
    <m/>
    <m/>
    <m/>
    <n v="4.5416668057441711E-2"/>
    <n v="7.0408158004283905E-2"/>
    <n v="-6.6686687059700489E-3"/>
    <n v="-7.4909995310008526E-3"/>
    <n v="1.2968846596777439E-2"/>
  </r>
  <r>
    <x v="48"/>
    <x v="17"/>
    <s v="USA"/>
    <n v="111"/>
    <n v="104958"/>
    <n v="5658.9843937575033"/>
    <n v="15.983719367519301"/>
    <n v="17.285699999999999"/>
    <n v="76.566999999999993"/>
    <n v="8.3580799999999997E-2"/>
    <n v="12.227083510297264"/>
    <n v="2.2109999999999999"/>
    <n v="3.1019999999999999"/>
    <n v="6.4020000000000001"/>
    <n v="5.6340000000000003"/>
    <n v="31.07"/>
    <n v="5.28"/>
    <n v="4.5058333333333334"/>
    <n v="8.9141600000000007"/>
    <n v="1.4"/>
    <n v="3.6750815730723017"/>
    <n v="0.15990738830044277"/>
    <n v="3.645"/>
    <n v="12.677"/>
    <n v="1"/>
    <n v="25.5731"/>
    <n v="7.2881"/>
    <m/>
    <m/>
    <n v="43.270000457763672"/>
    <n v="10.280017852783203"/>
    <n v="77.659072875976563"/>
    <n v="11.663716316223145"/>
    <n v="0"/>
    <n v="0"/>
    <n v="1"/>
    <n v="1"/>
    <s v="PEG"/>
    <s v="NA"/>
    <m/>
    <n v="0.24558822810649872"/>
    <n v="0.12065215408802032"/>
    <n v="3.1293272972106934E-2"/>
    <n v="3.9999999105930328E-2"/>
    <m/>
    <m/>
    <n v="7.7942006289958954E-2"/>
    <n v="4.2710151523351669E-2"/>
    <n v="3.9621938019990921E-2"/>
    <n v="0.16176469624042511"/>
    <n v="7.2151899337768555E-2"/>
    <m/>
    <m/>
    <m/>
    <n v="4.505833238363266E-2"/>
    <n v="8.3823531866073608E-2"/>
    <n v="0.13799500465393066"/>
    <n v="0.15435786545276642"/>
    <n v="3.5646636039018631E-2"/>
  </r>
  <r>
    <x v="49"/>
    <x v="17"/>
    <s v="USA"/>
    <n v="111"/>
    <n v="105473"/>
    <n v="5680.4064926568881"/>
    <n v="15.443061714139612"/>
    <n v="16.651499999999999"/>
    <n v="79.09"/>
    <n v="0.1047479"/>
    <n v="14.00851289590349"/>
    <n v="3.673"/>
    <n v="3.9929999999999999"/>
    <n v="8.1590000000000007"/>
    <n v="5.9210000000000003"/>
    <n v="35.74"/>
    <n v="6.32"/>
    <n v="4.9308333333333332"/>
    <n v="9.9357000000000006"/>
    <n v="1.4"/>
    <n v="4.3448394298471609"/>
    <n v="0.32219034011885189"/>
    <n v="5.13"/>
    <n v="18.492999999999999"/>
    <n v="1"/>
    <n v="27.849900000000002"/>
    <n v="7.4268999999999998"/>
    <m/>
    <m/>
    <n v="48.635501861572266"/>
    <n v="9.1301898956298828"/>
    <n v="74.352790832519531"/>
    <n v="13.507688522338867"/>
    <n v="0"/>
    <n v="0"/>
    <n v="1"/>
    <n v="1"/>
    <s v="PEG"/>
    <s v="NA"/>
    <m/>
    <n v="0.19620253145694733"/>
    <n v="0.15787732601165771"/>
    <n v="3.7024859338998795E-2"/>
    <n v="3.9999999105930328E-2"/>
    <m/>
    <m/>
    <n v="0.11459744721651077"/>
    <n v="4.3279871344566345E-2"/>
    <n v="3.8830045610666275E-2"/>
    <n v="0.12911392748355865"/>
    <n v="5.9417042881250381E-2"/>
    <m/>
    <m/>
    <m/>
    <n v="4.9308333545923233E-2"/>
    <n v="6.7088611423969269E-2"/>
    <n v="0.13844753801822662"/>
    <n v="0.16881716251373291"/>
    <n v="3.8512431085109711E-2"/>
  </r>
  <r>
    <x v="50"/>
    <x v="17"/>
    <s v="USA"/>
    <n v="111"/>
    <n v="106881"/>
    <n v="5552.3273640778061"/>
    <n v="14.908708513366566"/>
    <n v="15.8697"/>
    <n v="89.245999999999995"/>
    <n v="0.1136662"/>
    <n v="16.194812596420221"/>
    <n v="3.0590000000000002"/>
    <n v="5.3659999999999997"/>
    <n v="8.3420000000000005"/>
    <n v="6.1360000000000001"/>
    <n v="39.83"/>
    <n v="7.74"/>
    <n v="5.0799999999999992"/>
    <n v="11.042400000000001"/>
    <n v="5.2"/>
    <n v="5.0832904001373898"/>
    <n v="0.27227350245389148"/>
    <n v="6.649"/>
    <n v="6.3579999999999997"/>
    <n v="1"/>
    <n v="34.1541"/>
    <n v="8.4810999999999996"/>
    <m/>
    <m/>
    <n v="52.683498382568359"/>
    <n v="9.1087369918823242"/>
    <n v="84.386962890625"/>
    <n v="14.747200012207031"/>
    <n v="0"/>
    <n v="0"/>
    <n v="1"/>
    <n v="1"/>
    <s v="PEG"/>
    <s v="NA"/>
    <m/>
    <n v="-0.17937219142913818"/>
    <n v="0.15738295018672943"/>
    <n v="-3.1147217378020287E-2"/>
    <n v="3.9999999105930328E-2"/>
    <m/>
    <m/>
    <n v="0.11138620972633362"/>
    <n v="4.5996736735105515E-2"/>
    <n v="4.1386816650629044E-2"/>
    <n v="-0.2365470826625824"/>
    <n v="7.4889868497848511E-2"/>
    <m/>
    <m/>
    <m/>
    <n v="5.0799999386072159E-2"/>
    <n v="5.7174887508153915E-2"/>
    <n v="5.5371232330799103E-2"/>
    <n v="6.969723105430603E-2"/>
    <n v="4.4263908639550209E-3"/>
  </r>
  <r>
    <x v="51"/>
    <x v="17"/>
    <s v="USA"/>
    <n v="111"/>
    <n v="108964"/>
    <n v="5322.7335909107596"/>
    <n v="14.092180216086351"/>
    <n v="14.8329"/>
    <n v="74.313999999999993"/>
    <n v="0.104619"/>
    <n v="14.494357273796094"/>
    <n v="1.53"/>
    <n v="2.5720000000000001"/>
    <n v="4.5369999999999999"/>
    <n v="5.2530000000000001"/>
    <n v="38.11"/>
    <n v="5.97"/>
    <n v="4.3658333333333328"/>
    <n v="10.9451"/>
    <n v="11.7"/>
    <n v="4.7054782758028528"/>
    <n v="0.32265052345453077"/>
    <n v="5.5709999999999997"/>
    <n v="5.0620000000000003"/>
    <n v="1"/>
    <n v="32.222999999999999"/>
    <n v="8.8440999999999992"/>
    <m/>
    <m/>
    <n v="52.39849853515625"/>
    <n v="10.79007625579834"/>
    <n v="85.536392211914063"/>
    <n v="13.874923706054688"/>
    <n v="0"/>
    <n v="0"/>
    <n v="1"/>
    <n v="1"/>
    <s v="PEG"/>
    <s v="NA"/>
    <m/>
    <n v="0.14096915721893311"/>
    <n v="3.9124175906181335E-2"/>
    <n v="0.12308336049318314"/>
    <n v="3.9999999105930328E-2"/>
    <m/>
    <m/>
    <n v="-8.81149061024189E-3"/>
    <n v="4.7935664653778076E-2"/>
    <n v="4.8361804336309433E-2"/>
    <n v="7.342144101858139E-2"/>
    <n v="6.2927499413490295E-2"/>
    <m/>
    <m/>
    <m/>
    <n v="4.3658334761857986E-2"/>
    <n v="6.7547723650932312E-2"/>
    <n v="6.8381689488887787E-2"/>
    <n v="6.4911462366580963E-2"/>
    <n v="8.1541679799556732E-2"/>
  </r>
  <r>
    <x v="52"/>
    <x v="17"/>
    <s v="USA"/>
    <n v="111"/>
    <n v="110484"/>
    <n v="5539.843678722711"/>
    <n v="14.908403459208182"/>
    <n v="16.0794"/>
    <n v="74.14"/>
    <n v="0.1294035"/>
    <n v="13.603642580992984"/>
    <n v="0.61299999999999999"/>
    <n v="3.1840000000000002"/>
    <n v="3.895"/>
    <n v="5.49"/>
    <n v="39.49"/>
    <n v="4.29"/>
    <n v="4.3549999999999995"/>
    <n v="11.2491"/>
    <n v="6.7"/>
    <n v="4.4307058217413724"/>
    <n v="0.30972999730240086"/>
    <n v="4.0259999999999998"/>
    <n v="3.2890000000000001"/>
    <n v="1"/>
    <n v="31.009"/>
    <n v="9.3949999999999996"/>
    <m/>
    <m/>
    <n v="54.082000732421875"/>
    <n v="10.892539978027344"/>
    <n v="76.375556945800781"/>
    <n v="9.2677688598632813"/>
    <n v="0"/>
    <n v="0"/>
    <n v="1"/>
    <n v="1"/>
    <s v="PEG"/>
    <s v="NA"/>
    <m/>
    <n v="0.27086183428764343"/>
    <n v="7.793445885181427E-2"/>
    <n v="6.7600980401039124E-2"/>
    <n v="3.9999999105930328E-2"/>
    <m/>
    <m/>
    <n v="2.7774985879659653E-2"/>
    <n v="5.0159476697444916E-2"/>
    <n v="4.8803947865962982E-2"/>
    <n v="0.20109440386295319"/>
    <n v="5.8086562901735306E-2"/>
    <m/>
    <m/>
    <m/>
    <n v="4.3549999594688416E-2"/>
    <n v="6.976744532585144E-2"/>
    <n v="0.122994065284729"/>
    <n v="0.13819096982479095"/>
    <n v="5.3800489753484726E-2"/>
  </r>
  <r>
    <x v="53"/>
    <x v="17"/>
    <s v="USA"/>
    <n v="111"/>
    <n v="112387"/>
    <n v="6164.1990354756335"/>
    <n v="16.73710145401359"/>
    <n v="17.315300000000001"/>
    <n v="86.238"/>
    <n v="0.1479888"/>
    <n v="13.846564769939288"/>
    <n v="0.46100000000000002"/>
    <n v="3.8660000000000001"/>
    <n v="4.2389999999999999"/>
    <n v="5.7279999999999998"/>
    <n v="42.7"/>
    <n v="4.8600000000000003"/>
    <n v="4.085"/>
    <n v="11.577500000000001"/>
    <n v="2.4"/>
    <n v="4.8085179460759075"/>
    <n v="0.25916309515526798"/>
    <n v="3.8530000000000002"/>
    <n v="3.14"/>
    <n v="1"/>
    <n v="34.283000000000001"/>
    <n v="10.878"/>
    <m/>
    <m/>
    <n v="57.770999908447266"/>
    <n v="10.369793891906738"/>
    <n v="77.779243469238281"/>
    <n v="9.6925725936889648"/>
    <n v="0"/>
    <n v="0"/>
    <n v="1"/>
    <n v="1"/>
    <s v="PEG"/>
    <s v="NA"/>
    <m/>
    <n v="3.4168563783168793E-2"/>
    <n v="7.9622149467468262E-2"/>
    <n v="3.598027303814888E-2"/>
    <n v="3.9999999105930328E-2"/>
    <m/>
    <m/>
    <n v="2.9193446040153503E-2"/>
    <n v="5.042869970202446E-2"/>
    <n v="4.8998270183801651E-2"/>
    <n v="-2.619590051472187E-2"/>
    <n v="6.1988305300474167E-2"/>
    <m/>
    <m/>
    <m/>
    <n v="4.0849998593330383E-2"/>
    <n v="6.0364466160535812E-2"/>
    <n v="6.1473090201616287E-2"/>
    <n v="6.6144518554210663E-2"/>
    <n v="3.7990137934684753E-2"/>
  </r>
  <r>
    <x v="54"/>
    <x v="17"/>
    <s v="USA"/>
    <n v="111"/>
    <n v="114558"/>
    <n v="6232.5506730215266"/>
    <n v="16.857292792417724"/>
    <n v="17.369"/>
    <n v="87.786000000000001"/>
    <n v="0.1508196"/>
    <n v="13.846564769939288"/>
    <n v="0.96499999999999997"/>
    <n v="3.6840000000000002"/>
    <n v="4.7009999999999996"/>
    <n v="5.99"/>
    <n v="45.11"/>
    <n v="3.08"/>
    <n v="3.8766666666666669"/>
    <n v="11.7599"/>
    <n v="5"/>
    <n v="4.9802507298643324"/>
    <n v="0.24207519422231336"/>
    <n v="3.871"/>
    <n v="2.9079999999999999"/>
    <n v="1"/>
    <n v="36.319000000000003"/>
    <n v="12.528"/>
    <m/>
    <m/>
    <n v="62.225498199462891"/>
    <n v="10.057295799255371"/>
    <n v="74.128707885742188"/>
    <n v="7.9889388084411621"/>
    <n v="0"/>
    <n v="0"/>
    <n v="1"/>
    <n v="1"/>
    <s v="PEG"/>
    <s v="NA"/>
    <m/>
    <n v="0.25263157486915588"/>
    <n v="6.6945374011993408E-2"/>
    <n v="6.4843147993087769E-2"/>
    <n v="3.9999999105930328E-2"/>
    <m/>
    <m/>
    <n v="1.5754695981740952E-2"/>
    <n v="5.1190678030252457E-2"/>
    <n v="5.0396692007780075E-2"/>
    <n v="0.18830409646034241"/>
    <n v="5.4133858531713486E-2"/>
    <m/>
    <m/>
    <m/>
    <n v="3.8766667246818542E-2"/>
    <n v="6.4327485859394073E-2"/>
    <n v="0.11495155841112137"/>
    <n v="0.12550836801528931"/>
    <n v="5.2421573549509048E-2"/>
  </r>
  <r>
    <x v="55"/>
    <x v="17"/>
    <s v="USA"/>
    <n v="111"/>
    <n v="116284"/>
    <n v="6282.4188710398676"/>
    <n v="16.985008800062054"/>
    <n v="18.152799999999999"/>
    <n v="91.448999999999998"/>
    <n v="0.1583946"/>
    <n v="14.170461021867693"/>
    <n v="0.65900000000000003"/>
    <n v="4.2919999999999998"/>
    <n v="5.0090000000000003"/>
    <n v="6.0389999999999997"/>
    <n v="49.01"/>
    <n v="4.18"/>
    <n v="3.6950000000000003"/>
    <n v="12.5382"/>
    <n v="3.2"/>
    <n v="4.9802507298643324"/>
    <n v="0.22434574462268586"/>
    <n v="3.641"/>
    <n v="2.9239999999999999"/>
    <n v="1"/>
    <n v="39.463000000000001"/>
    <n v="14.281000000000001"/>
    <m/>
    <m/>
    <n v="67.111503601074219"/>
    <n v="9.492955207824707"/>
    <n v="72.416305541992188"/>
    <n v="7.808476448059082"/>
    <n v="0"/>
    <n v="0"/>
    <n v="1"/>
    <n v="1"/>
    <s v="PEG"/>
    <s v="NA"/>
    <m/>
    <n v="0.28543305397033691"/>
    <n v="0.11730565130710602"/>
    <n v="3.5093382000923157E-2"/>
    <n v="3.9999999105930328E-2"/>
    <m/>
    <m/>
    <n v="6.6182538866996765E-2"/>
    <n v="5.1123112440109253E-2"/>
    <n v="4.794967919588089E-2"/>
    <n v="0.2263779491186142"/>
    <n v="4.8154093325138092E-2"/>
    <m/>
    <m/>
    <m/>
    <n v="3.6949999630451202E-2"/>
    <n v="5.9055119752883911E-2"/>
    <n v="0.15732166171073914"/>
    <n v="0.1746709942817688"/>
    <n v="3.7546690553426743E-2"/>
  </r>
  <r>
    <x v="56"/>
    <x v="17"/>
    <s v="USA"/>
    <n v="111"/>
    <n v="117857"/>
    <n v="6602.4422138693508"/>
    <n v="17.775709178598913"/>
    <n v="18.672000000000001"/>
    <n v="97.885000000000005"/>
    <n v="0.15906989999999999"/>
    <n v="14.332409147831894"/>
    <n v="0.46300000000000002"/>
    <n v="4.5010000000000003"/>
    <n v="4.9009999999999998"/>
    <n v="6.0389999999999997"/>
    <n v="50.93"/>
    <n v="4.5"/>
    <n v="3.3683333333333327"/>
    <n v="12.2098"/>
    <n v="1.8"/>
    <n v="4.9802507298643324"/>
    <n v="0.2006764672830362"/>
    <n v="3.7949999999999999"/>
    <n v="2.93"/>
    <n v="1"/>
    <n v="42.5"/>
    <n v="15.946999999999999"/>
    <m/>
    <m/>
    <n v="70.160003662109375"/>
    <n v="9.6480178833007813"/>
    <n v="74.058372497558594"/>
    <n v="8.152562141418457"/>
    <n v="0"/>
    <n v="0"/>
    <n v="1"/>
    <n v="1"/>
    <s v="PEG"/>
    <s v="NA"/>
    <m/>
    <n v="0.13804173469543457"/>
    <n v="2.1615754812955856E-2"/>
    <n v="5.2919816225767136E-2"/>
    <n v="3.9999999105930328E-2"/>
    <m/>
    <m/>
    <n v="-2.6191957294940948E-2"/>
    <n v="4.7807712107896805E-2"/>
    <n v="4.9093570560216904E-2"/>
    <n v="8.2664526998996735E-2"/>
    <n v="5.1148999482393265E-2"/>
    <m/>
    <m/>
    <m/>
    <n v="3.3683333545923233E-2"/>
    <n v="5.5377207696437836E-2"/>
    <n v="6.3906244933605194E-2"/>
    <n v="6.6260173916816711E-2"/>
    <n v="4.6459905803203583E-2"/>
  </r>
  <r>
    <x v="57"/>
    <x v="17"/>
    <s v="USA"/>
    <n v="111"/>
    <n v="119502"/>
    <n v="6576.4989456243411"/>
    <n v="17.62592758683132"/>
    <n v="18.723500000000001"/>
    <n v="96.465999999999994"/>
    <n v="0.1531884"/>
    <n v="14.08948695888559"/>
    <n v="0.78300000000000003"/>
    <n v="4.24"/>
    <n v="4.9409999999999998"/>
    <n v="6.1130000000000004"/>
    <n v="52.6"/>
    <n v="4.0599999999999996"/>
    <n v="3.3308333333333335"/>
    <n v="11.905799999999999"/>
    <n v="3.3"/>
    <n v="4.9802507298643324"/>
    <n v="0.19190084589389009"/>
    <n v="4.0129999999999999"/>
    <n v="2.8570000000000002"/>
    <n v="1"/>
    <n v="44.534999999999997"/>
    <n v="17.338000000000001"/>
    <m/>
    <m/>
    <n v="74.782501220703125"/>
    <n v="9.805638313293457"/>
    <n v="73.28131103515625"/>
    <n v="8.1063089370727539"/>
    <n v="0"/>
    <n v="0"/>
    <n v="1"/>
    <n v="1"/>
    <s v="PEG"/>
    <s v="NA"/>
    <m/>
    <n v="0.35137137770652771"/>
    <n v="2.3899998515844345E-2"/>
    <n v="3.7224374711513519E-2"/>
    <n v="3.9999999105930328E-2"/>
    <m/>
    <m/>
    <n v="-2.489803358912468E-2"/>
    <n v="4.8798032104969025E-2"/>
    <n v="5.0044029951095581E-2"/>
    <n v="0.29429206252098083"/>
    <n v="4.4100798666477203E-2"/>
    <m/>
    <m/>
    <m/>
    <n v="3.3308334648609161E-2"/>
    <n v="5.7079315185546875E-2"/>
    <n v="0.15009739995002747"/>
    <n v="0.1631903350353241"/>
    <n v="3.8612186908721924E-2"/>
  </r>
  <r>
    <x v="58"/>
    <x v="17"/>
    <s v="USA"/>
    <n v="111"/>
    <n v="120971"/>
    <n v="6569.345446429309"/>
    <n v="17.733510020022162"/>
    <n v="19.211099999999998"/>
    <n v="98.305000000000007"/>
    <n v="0.1479268"/>
    <n v="13.84656476993929"/>
    <n v="0.89"/>
    <n v="4.1589999999999998"/>
    <n v="5.2149999999999999"/>
    <n v="6.0430000000000001"/>
    <n v="54.84"/>
    <n v="6.04"/>
    <n v="3.5775000000000001"/>
    <n v="12.2463"/>
    <n v="4.2"/>
    <n v="5.1691567920316004"/>
    <n v="0.17907830730888558"/>
    <n v="3.9"/>
    <n v="2.9609999999999999"/>
    <n v="1"/>
    <n v="47.213000000000001"/>
    <n v="18.631"/>
    <m/>
    <m/>
    <n v="79.047996520996094"/>
    <n v="10.185317993164063"/>
    <n v="75.384788513183594"/>
    <n v="10.006611824035645"/>
    <n v="0"/>
    <n v="0"/>
    <n v="1"/>
    <n v="1"/>
    <s v="PEG"/>
    <s v="NA"/>
    <m/>
    <n v="0.37457045912742615"/>
    <n v="7.7885925769805908E-2"/>
    <n v="1.3918029144406319E-2"/>
    <n v="3.9596520364284515E-2"/>
    <m/>
    <m/>
    <n v="2.8599506244063377E-2"/>
    <n v="4.9286417663097382E-2"/>
    <n v="4.7916043549776077E-2"/>
    <n v="0.3258877694606781"/>
    <n v="3.6717060953378677E-2"/>
    <m/>
    <m/>
    <m/>
    <n v="3.5774998366832733E-2"/>
    <n v="4.8682700842618942E-2"/>
    <n v="0.20078758895397186"/>
    <n v="0.21701091527938843"/>
    <n v="2.6757273823022842E-2"/>
  </r>
  <r>
    <x v="59"/>
    <x v="17"/>
    <s v="USA"/>
    <n v="111"/>
    <n v="122245"/>
    <n v="6898.7221563254125"/>
    <n v="18.689448067684843"/>
    <n v="19.822900000000001"/>
    <n v="104.556"/>
    <n v="0.15779019999999999"/>
    <n v="13.84656476993929"/>
    <n v="0.76600000000000001"/>
    <n v="4.4630000000000001"/>
    <n v="5.3239999999999998"/>
    <n v="6.008"/>
    <n v="55.2"/>
    <n v="7.61"/>
    <n v="3.315833333333333"/>
    <n v="12.161199999999999"/>
    <n v="3.2"/>
    <n v="5.1691567920316013"/>
    <n v="0.16186508604206501"/>
    <n v="3.8620000000000001"/>
    <n v="3.1269999999999998"/>
    <n v="1"/>
    <n v="49.734999999999999"/>
    <n v="19.587"/>
    <m/>
    <m/>
    <n v="81.972999572753906"/>
    <n v="11.225172996520996"/>
    <n v="79.253829956054688"/>
    <n v="10.590823173522949"/>
    <n v="0"/>
    <n v="1"/>
    <n v="1"/>
    <n v="1"/>
    <s v="PEG"/>
    <s v="NA"/>
    <m/>
    <n v="-3.3693302422761917E-2"/>
    <n v="4.021395742893219E-2"/>
    <n v="3.4000001847743988E-2"/>
    <n v="4.0735989809036255E-2"/>
    <m/>
    <m/>
    <n v="-6.949037779122591E-3"/>
    <n v="4.7162994742393494E-2"/>
    <n v="4.7493025660514832E-2"/>
    <n v="-7.5593955814838409E-2"/>
    <n v="4.5327100902795792E-2"/>
    <m/>
    <m/>
    <m/>
    <n v="3.3158332109451294E-2"/>
    <n v="4.1900645941495895E-2"/>
    <n v="6.7507103085517883E-3"/>
    <n v="4.1655893437564373E-3"/>
    <n v="3.7367995828390121E-2"/>
  </r>
  <r>
    <x v="60"/>
    <x v="17"/>
    <s v="USA"/>
    <n v="111"/>
    <n v="123668"/>
    <n v="6212.7127066015455"/>
    <n v="16.878849952943678"/>
    <n v="18.551200000000001"/>
    <n v="92.16"/>
    <n v="0.11222600000000001"/>
    <n v="13.522668518010883"/>
    <n v="0.71"/>
    <n v="3.1040000000000001"/>
    <n v="3.8969999999999998"/>
    <n v="5.9139999999999997"/>
    <n v="54.49"/>
    <n v="2.94"/>
    <n v="3.3358333333333325"/>
    <n v="10.6877"/>
    <n v="8.6999999999999993"/>
    <n v="5.0832904001373889"/>
    <n v="0.17554566160520607"/>
    <n v="4.0579999999999998"/>
    <n v="3.32"/>
    <n v="1"/>
    <n v="48.75"/>
    <n v="19.54"/>
    <m/>
    <m/>
    <n v="82.452499389648438"/>
    <n v="11.662189483642578"/>
    <n v="74.080360412597656"/>
    <n v="9.1724567413330078"/>
    <n v="1"/>
    <n v="0"/>
    <n v="1"/>
    <n v="1"/>
    <s v="PEG"/>
    <s v="NA"/>
    <m/>
    <n v="-0.22943925857543945"/>
    <n v="-7.4594147503376007E-2"/>
    <n v="4.3433960527181625E-2"/>
    <n v="4.0352221578359604E-2"/>
    <m/>
    <m/>
    <n v="-0.12116403132677078"/>
    <n v="4.6569883823394775E-2"/>
    <n v="5.2990414202213287E-2"/>
    <n v="-0.27523365616798401"/>
    <n v="6.3185043632984161E-2"/>
    <m/>
    <m/>
    <m/>
    <n v="3.3358331769704819E-2"/>
    <n v="4.5794393867254257E-2"/>
    <n v="-0.13023868203163147"/>
    <n v="-0.14621859788894653"/>
    <n v="4.1893091052770615E-2"/>
  </r>
  <r>
    <x v="61"/>
    <x v="17"/>
    <s v="USA"/>
    <n v="111"/>
    <n v="124633"/>
    <n v="5691.3665963268159"/>
    <n v="15.6633108164944"/>
    <n v="17.8369"/>
    <n v="77.391000000000005"/>
    <n v="7.41005E-2"/>
    <n v="12.308057573279367"/>
    <n v="0.48199999999999998"/>
    <n v="2.1190000000000002"/>
    <n v="2.4510000000000001"/>
    <n v="6.29"/>
    <n v="51.94"/>
    <n v="1.74"/>
    <n v="3.6516666666666668"/>
    <n v="9.0057200000000002"/>
    <n v="15.9"/>
    <n v="4.7054782758028519"/>
    <n v="0.21707081395348835"/>
    <n v="3.1160000000000001"/>
    <n v="3.577"/>
    <n v="1"/>
    <n v="42.63"/>
    <n v="18.84"/>
    <m/>
    <m/>
    <n v="78.000503540039063"/>
    <n v="11.934467315673828"/>
    <n v="67.183280944824219"/>
    <n v="8.7152118682861328"/>
    <n v="0"/>
    <n v="0"/>
    <n v="1"/>
    <n v="1"/>
    <s v="PEG"/>
    <s v="NA"/>
    <m/>
    <n v="-0.40296581387519836"/>
    <n v="-0.10664662718772888"/>
    <n v="-5.1112152636051178E-2"/>
    <n v="4.1492398828268051E-2"/>
    <m/>
    <m/>
    <n v="-0.15737530589103699"/>
    <n v="5.0728674978017807E-2"/>
    <n v="6.020316481590271E-2"/>
    <n v="-0.45583495497703552"/>
    <n v="9.7156397998332977E-2"/>
    <m/>
    <m/>
    <m/>
    <n v="3.6516666412353516E-2"/>
    <n v="5.2869115024805069E-2"/>
    <n v="-0.20296163856983185"/>
    <n v="-0.22884666919708252"/>
    <n v="-4.8098769038915634E-3"/>
  </r>
  <r>
    <x v="62"/>
    <x v="17"/>
    <s v="USA"/>
    <n v="111"/>
    <n v="125436"/>
    <n v="4908.365780158806"/>
    <n v="13.52559295924384"/>
    <n v="16.139299999999999"/>
    <n v="59.521999999999998"/>
    <n v="1.7287299999999999E-2"/>
    <n v="11.09344662854785"/>
    <n v="-0.25800000000000001"/>
    <n v="1.3420000000000001"/>
    <n v="1.625"/>
    <n v="6.68"/>
    <n v="45.49"/>
    <n v="2.0499999999999998"/>
    <n v="3.3408333333333338"/>
    <n v="7.39351"/>
    <n v="23.6"/>
    <n v="4.0700669757856787"/>
    <n v="0.32751263865546221"/>
    <n v="1.9239999999999999"/>
    <n v="4.6589999999999998"/>
    <n v="1"/>
    <n v="34.478000000000002"/>
    <n v="17.263999999999999"/>
    <m/>
    <m/>
    <n v="76.305999755859375"/>
    <n v="13.179605484008789"/>
    <n v="66.869056701660156"/>
    <n v="10.983524322509766"/>
    <n v="0"/>
    <n v="0"/>
    <n v="1"/>
    <n v="1"/>
    <s v="PEG"/>
    <s v="NA"/>
    <m/>
    <n v="-0.13270142674446106"/>
    <n v="-0.12460482120513916"/>
    <n v="0.17365306615829468"/>
    <n v="3.4688811749219894E-2"/>
    <m/>
    <m/>
    <n v="-0.17902067303657532"/>
    <n v="5.4415848106145859E-2"/>
    <n v="6.6281631588935852E-2"/>
    <n v="-0.19194312393665314"/>
    <n v="7.3313787579536438E-2"/>
    <m/>
    <m/>
    <m/>
    <n v="3.3408332616090775E-2"/>
    <n v="5.9241708368062973E-2"/>
    <n v="-9.0049490332603455E-2"/>
    <n v="-0.12732188403606415"/>
    <n v="0.10417094081640244"/>
  </r>
  <r>
    <x v="63"/>
    <x v="17"/>
    <s v="USA"/>
    <n v="111"/>
    <n v="126180"/>
    <n v="4776.9154778887305"/>
    <n v="13.272296323063886"/>
    <n v="15.6936"/>
    <n v="57.154000000000003"/>
    <n v="2.52316E-2"/>
    <n v="10.526628187673143"/>
    <n v="7.5999999999999998E-2"/>
    <n v="1.51"/>
    <n v="1.694"/>
    <n v="7.2130000000000001"/>
    <n v="41.52"/>
    <n v="1.1599999999999999"/>
    <n v="3.1358333333333333"/>
    <n v="7.3348500000000003"/>
    <n v="24.9"/>
    <n v="4.0700669757856787"/>
    <n v="0.39403274475524475"/>
    <n v="1.9970000000000001"/>
    <n v="4.5979999999999999"/>
    <n v="1"/>
    <n v="27.896000000000001"/>
    <n v="15.513"/>
    <m/>
    <m/>
    <n v="74.172500610351563"/>
    <n v="12.358525276184082"/>
    <n v="55.601066589355469"/>
    <n v="9.3269309997558594"/>
    <n v="0"/>
    <n v="0"/>
    <n v="0"/>
    <n v="0"/>
    <s v="FLOAT"/>
    <s v="NA"/>
    <m/>
    <n v="0.52639299631118774"/>
    <n v="4.9913376569747925E-2"/>
    <n v="-4.0360363200306892E-3"/>
    <n v="3.0792640522122383E-2"/>
    <m/>
    <m/>
    <n v="-7.9339854419231415E-3"/>
    <n v="5.7847362011671066E-2"/>
    <n v="5.8309990912675858E-2"/>
    <n v="0.46187683939933777"/>
    <n v="4.4132400304079056E-2"/>
    <m/>
    <m/>
    <m/>
    <n v="3.1358335167169571E-2"/>
    <n v="6.4516134560108185E-2"/>
    <n v="0.17310431599617004"/>
    <n v="0.20415584743022919"/>
    <n v="1.337830163538456E-2"/>
  </r>
  <r>
    <x v="64"/>
    <x v="17"/>
    <s v="USA"/>
    <n v="111"/>
    <n v="126978"/>
    <n v="5113.6075934413839"/>
    <n v="14.623584559994994"/>
    <n v="16.7027"/>
    <n v="66.8"/>
    <n v="5.0792700000000003E-2"/>
    <n v="10.850524439601546"/>
    <n v="0.223"/>
    <n v="1.758"/>
    <n v="2.149"/>
    <n v="8.5190000000000001"/>
    <n v="44.18"/>
    <n v="1"/>
    <n v="2.8174999999999999"/>
    <n v="6.9835799999999999"/>
    <n v="21.7"/>
    <n v="4.89438433797012"/>
    <n v="0.4049871407185629"/>
    <n v="2.9550000000000001"/>
    <n v="6.5410000000000004"/>
    <n v="1"/>
    <n v="25.902000000000001"/>
    <n v="13.734"/>
    <m/>
    <m/>
    <n v="72.829002380371094"/>
    <n v="11.846714019775391"/>
    <n v="46.280582427978516"/>
    <n v="6.8289809226989746"/>
    <n v="0"/>
    <n v="0"/>
    <n v="0"/>
    <n v="0"/>
    <s v="FLOAT"/>
    <s v="NA"/>
    <m/>
    <n v="-2.6078233495354652E-2"/>
    <n v="7.1014761924743652E-3"/>
    <n v="0.1087663546204567"/>
    <n v="2.7821529656648636E-2"/>
    <m/>
    <m/>
    <n v="-4.7890551388263702E-2"/>
    <n v="5.4992027580738068E-2"/>
    <n v="5.7758092880249023E-2"/>
    <n v="-7.121364027261734E-2"/>
    <n v="4.8596110194921494E-2"/>
    <m/>
    <m/>
    <m/>
    <n v="2.8175000101327896E-2"/>
    <n v="4.5135404914617538E-2"/>
    <n v="8.4160575643181801E-3"/>
    <n v="-4.6989000402390957E-3"/>
    <n v="6.8293944001197815E-2"/>
  </r>
  <r>
    <x v="65"/>
    <x v="17"/>
    <s v="USA"/>
    <n v="111"/>
    <n v="127859"/>
    <n v="5466.8379464879281"/>
    <n v="15.824887835719586"/>
    <n v="17.613"/>
    <n v="74.241"/>
    <n v="8.8869100000000006E-2"/>
    <n v="11.09344662854785"/>
    <n v="-0.19500000000000001"/>
    <n v="2.4020000000000001"/>
    <n v="2.302"/>
    <n v="10.324"/>
    <n v="49.35"/>
    <n v="0.56000000000000005"/>
    <n v="2.6616666666666666"/>
    <n v="7.7950699999999999"/>
    <n v="20.100000000000001"/>
    <n v="4.9802507298643324"/>
    <n v="0.38628388963660837"/>
    <n v="3.609"/>
    <n v="6.4119999999999999"/>
    <n v="1"/>
    <n v="24.187000000000001"/>
    <n v="12.638"/>
    <m/>
    <m/>
    <n v="72.430000305175781"/>
    <n v="10.701204299926758"/>
    <n v="39.077850341796875"/>
    <n v="4.7192745208740234"/>
    <n v="0"/>
    <n v="0"/>
    <n v="0"/>
    <n v="0"/>
    <s v="FLOAT"/>
    <s v="NA"/>
    <m/>
    <n v="0.45896327495574951"/>
    <n v="0.17445452511310577"/>
    <n v="4.6391304582357407E-2"/>
    <n v="2.2874670103192329E-2"/>
    <m/>
    <m/>
    <n v="0.11619971692562103"/>
    <n v="5.825481191277504E-2"/>
    <n v="5.2190311253070831E-2"/>
    <n v="0.40820735692977905"/>
    <n v="3.6042943596839905E-2"/>
    <m/>
    <m/>
    <m/>
    <n v="2.6616666465997696E-2"/>
    <n v="5.0755936652421951E-2"/>
    <n v="0.2400163859128952"/>
    <n v="0.2824961245059967"/>
    <n v="3.4632988274097443E-2"/>
  </r>
  <r>
    <x v="66"/>
    <x v="17"/>
    <s v="USA"/>
    <n v="111"/>
    <n v="128681"/>
    <n v="6203.8837823765753"/>
    <n v="17.783233847839099"/>
    <n v="19.283799999999999"/>
    <n v="84.83"/>
    <n v="0.1031441"/>
    <n v="11.255394754512054"/>
    <n v="-0.127"/>
    <n v="2.605"/>
    <n v="2.468"/>
    <n v="10.417"/>
    <n v="54.09"/>
    <n v="0.91"/>
    <n v="2.6774999999999998"/>
    <n v="8.1826600000000003"/>
    <n v="16.899999999999999"/>
    <n v="5.083290400137388"/>
    <n v="0.39786269729093049"/>
    <n v="3.923"/>
    <n v="8.2279999999999998"/>
    <n v="1"/>
    <n v="24.45"/>
    <n v="12.297000000000001"/>
    <m/>
    <m/>
    <n v="73.7239990234375"/>
    <n v="9.3660430908203125"/>
    <n v="35.136360168457031"/>
    <n v="4.1230363845825195"/>
    <n v="0"/>
    <n v="0"/>
    <n v="0"/>
    <n v="0"/>
    <s v="FLOAT"/>
    <s v="NA"/>
    <m/>
    <n v="0.36349692940711975"/>
    <n v="0.10367494076490402"/>
    <n v="7.0735044777393341E-2"/>
    <n v="1.9324960187077522E-2"/>
    <m/>
    <m/>
    <n v="4.9722451716661453E-2"/>
    <n v="5.3952489048242569E-2"/>
    <n v="5.1396910101175308E-2"/>
    <n v="0.30828219652175903"/>
    <n v="4.2203985154628754E-2"/>
    <m/>
    <m/>
    <m/>
    <n v="2.6775000616908073E-2"/>
    <n v="5.5214721709489822E-2"/>
    <n v="0.18728058040142059"/>
    <n v="0.21542872488498688"/>
    <n v="4.5030001550912857E-2"/>
  </r>
  <r>
    <x v="67"/>
    <x v="17"/>
    <s v="USA"/>
    <n v="111"/>
    <n v="129464"/>
    <n v="6430.1214777853302"/>
    <n v="18.588475141259025"/>
    <n v="19.8797"/>
    <n v="93.003"/>
    <n v="0.13059889999999999"/>
    <n v="11.660265069422559"/>
    <n v="0.108"/>
    <n v="3.1760000000000002"/>
    <n v="3.3610000000000002"/>
    <n v="9.4169999999999998"/>
    <n v="56.34"/>
    <n v="1"/>
    <n v="2.57"/>
    <n v="8.4466300000000007"/>
    <n v="14.3"/>
    <n v="5.7187017001545613"/>
    <n v="0.39166251612903225"/>
    <n v="5.3869999999999996"/>
    <n v="7.58"/>
    <n v="1"/>
    <n v="26.321000000000002"/>
    <n v="12.496"/>
    <m/>
    <m/>
    <n v="73.3489990234375"/>
    <n v="9.2385396957397461"/>
    <n v="38.371990203857422"/>
    <n v="4.1196384429931641"/>
    <n v="0"/>
    <n v="0"/>
    <n v="0"/>
    <n v="0"/>
    <s v="FLOAT"/>
    <s v="NA"/>
    <m/>
    <n v="-0.30715122818946838"/>
    <n v="8.6538016796112061E-2"/>
    <n v="1.4098361134529114E-3"/>
    <n v="1.8355770036578178E-2"/>
    <m/>
    <m/>
    <n v="3.2259680330753326E-2"/>
    <n v="5.4278332740068436E-2"/>
    <n v="5.2582051604986191E-2"/>
    <n v="-0.35404452681541443"/>
    <n v="7.2595283389091492E-2"/>
    <m/>
    <m/>
    <m/>
    <n v="2.5699999183416367E-2"/>
    <n v="4.6893320977687836E-2"/>
    <n v="-2.9054939746856689E-2"/>
    <n v="-3.8380805402994156E-2"/>
    <n v="9.8828030750155449E-3"/>
  </r>
  <r>
    <x v="68"/>
    <x v="17"/>
    <s v="USA"/>
    <n v="111"/>
    <n v="130476"/>
    <n v="6126.4656718476963"/>
    <n v="17.803265737573117"/>
    <n v="19.404800000000002"/>
    <n v="87.352000000000004"/>
    <n v="7.6925800000000003E-2"/>
    <n v="11.417342880476255"/>
    <n v="1.4219999999999999"/>
    <n v="2.1909999999999998"/>
    <n v="3.1019999999999999"/>
    <n v="11.816000000000001"/>
    <n v="56.37"/>
    <n v="1"/>
    <n v="2.3766666666666665"/>
    <n v="7.8823600000000003"/>
    <n v="19"/>
    <n v="5.7187017001545613"/>
    <n v="0.42522585812356978"/>
    <n v="6.7510000000000003"/>
    <n v="6.84"/>
    <n v="1"/>
    <n v="25"/>
    <n v="12.656000000000001"/>
    <m/>
    <m/>
    <n v="71.397003173828125"/>
    <n v="9.3547573089599609"/>
    <n v="35.807651519775391"/>
    <n v="3.8076801300048828"/>
    <n v="0"/>
    <n v="0"/>
    <n v="0"/>
    <n v="0"/>
    <s v="FLOAT"/>
    <s v="NA"/>
    <m/>
    <n v="0.19782213866710663"/>
    <n v="-1.1838328093290329E-2"/>
    <n v="6.0613445937633514E-2"/>
    <n v="1.8016459420323372E-2"/>
    <m/>
    <m/>
    <n v="-6.6804155707359314E-2"/>
    <n v="5.4965827614068985E-2"/>
    <n v="5.8900635689496994E-2"/>
    <n v="0.15154264867305756"/>
    <n v="4.0189124643802643E-2"/>
    <m/>
    <m/>
    <m/>
    <n v="2.3766666650772095E-2"/>
    <n v="4.6279489994049072E-2"/>
    <n v="5.8349862694740295E-2"/>
    <n v="6.2742181122303009E-2"/>
    <n v="3.9314951747655869E-2"/>
  </r>
  <r>
    <x v="69"/>
    <x v="17"/>
    <s v="USA"/>
    <n v="111"/>
    <n v="131539"/>
    <n v="6560.752658907244"/>
    <n v="19.095068413618929"/>
    <n v="20.3263"/>
    <n v="93.436999999999998"/>
    <n v="0.1029137"/>
    <n v="11.255394754512054"/>
    <n v="1.3620000000000001"/>
    <n v="2.403"/>
    <n v="3.1920000000000002"/>
    <n v="14.523"/>
    <n v="60.35"/>
    <n v="1"/>
    <n v="2.2225000000000001"/>
    <n v="8.1121200000000009"/>
    <n v="17.2"/>
    <n v="5.8217413704276169"/>
    <n v="0.43304312299465236"/>
    <n v="6.2949999999999999"/>
    <n v="9.141"/>
    <n v="1"/>
    <n v="23.780999999999999"/>
    <n v="13.037000000000001"/>
    <m/>
    <m/>
    <m/>
    <n v="8.5482559204101563"/>
    <n v="33.001552581787109"/>
    <n v="3.6620523929595947"/>
    <n v="0"/>
    <n v="0"/>
    <n v="0"/>
    <n v="0"/>
    <s v="FLOAT"/>
    <s v="NA"/>
    <m/>
    <n v="2.364066056907177E-2"/>
    <n v="8.8661834597587585E-2"/>
    <n v="5.7520326226949692E-2"/>
    <n v="1.6273990273475647E-2"/>
    <m/>
    <m/>
    <n v="2.9148630797863007E-2"/>
    <n v="5.9513203799724579E-2"/>
    <n v="5.7827606797218323E-2"/>
    <n v="-2.5216706097126007E-2"/>
    <n v="5.0121258944272995E-2"/>
    <m/>
    <m/>
    <m/>
    <n v="2.2224999964237213E-2"/>
    <n v="4.8857364803552628E-2"/>
    <n v="6.0567885637283325E-2"/>
    <n v="6.6453717648983002E-2"/>
    <n v="3.6897160112857819E-2"/>
  </r>
  <r>
    <x v="70"/>
    <x v="17"/>
    <s v="USA"/>
    <n v="111"/>
    <n v="132637"/>
    <n v="7009.637212844078"/>
    <n v="20.520993234635178"/>
    <n v="21.117799999999999"/>
    <n v="102.899"/>
    <n v="0.13158420000000001"/>
    <n v="11.336368817494154"/>
    <n v="1.883"/>
    <n v="2.6840000000000002"/>
    <n v="4.0250000000000004"/>
    <n v="17.414999999999999"/>
    <n v="66.38"/>
    <n v="1"/>
    <n v="1.88"/>
    <n v="7.53667"/>
    <n v="14.6"/>
    <n v="6.0965138244890973"/>
    <n v="0.41756589893100093"/>
    <n v="6.548"/>
    <n v="9.468"/>
    <n v="1"/>
    <n v="25.472999999999999"/>
    <n v="13.641999999999999"/>
    <m/>
    <m/>
    <m/>
    <n v="7.6950092315673828"/>
    <n v="31.288591384887695"/>
    <n v="3.3946022987365723"/>
    <n v="0"/>
    <n v="0"/>
    <n v="1"/>
    <n v="1"/>
    <s v="BASE"/>
    <s v="NA"/>
    <m/>
    <n v="-9.4583675265312195E-2"/>
    <n v="-1.2508049607276917E-2"/>
    <n v="6.2370080500841141E-2"/>
    <n v="1.4513099566102028E-2"/>
    <m/>
    <m/>
    <n v="-7.0937067270278931E-2"/>
    <n v="5.8429017663002014E-2"/>
    <n v="6.2890268862247467E-2"/>
    <n v="-0.14874696731567383"/>
    <n v="6.3627727329730988E-2"/>
    <m/>
    <m/>
    <m/>
    <n v="2.2099999710917473E-2"/>
    <n v="5.4163295775651932E-2"/>
    <n v="-2.1260220557451248E-2"/>
    <n v="-3.615662083029747E-2"/>
    <n v="3.8441590964794159E-2"/>
  </r>
  <r>
    <x v="71"/>
    <x v="17"/>
    <s v="USA"/>
    <n v="111"/>
    <n v="133922"/>
    <n v="8205.6830991173974"/>
    <n v="23.832152754477729"/>
    <n v="22.4192"/>
    <n v="129.309"/>
    <n v="0.14288110000000001"/>
    <n v="11.903187258368861"/>
    <n v="1.3859999999999999"/>
    <n v="3.3919999999999999"/>
    <n v="5.1529999999999996"/>
    <n v="16.966999999999999"/>
    <n v="73.7"/>
    <n v="1"/>
    <n v="2.0699999999999998"/>
    <n v="6.9047499999999999"/>
    <n v="9.9"/>
    <n v="6.7319251245062706"/>
    <n v="0.37837282843894898"/>
    <n v="8.7119999999999997"/>
    <n v="13.653"/>
    <n v="1"/>
    <n v="28.754000000000001"/>
    <n v="14.422000000000001"/>
    <m/>
    <m/>
    <m/>
    <n v="6.9493932723999023"/>
    <n v="32.589622497558594"/>
    <n v="3.2644238471984863"/>
    <n v="0"/>
    <n v="0"/>
    <n v="1"/>
    <n v="1"/>
    <s v="BASE"/>
    <s v="NA"/>
    <m/>
    <n v="-0.10066476464271545"/>
    <n v="-1.8030658364295959E-2"/>
    <n v="1.142424251884222E-2"/>
    <n v="1.3585779815912247E-2"/>
    <m/>
    <m/>
    <n v="-8.3846047520637512E-2"/>
    <n v="6.5815389156341553E-2"/>
    <n v="7.1838788688182831E-2"/>
    <n v="-0.16809116303920746"/>
    <n v="8.1050224602222443E-2"/>
    <m/>
    <m/>
    <m/>
    <n v="1.9500000402331352E-2"/>
    <n v="6.7426398396492004E-2"/>
    <n v="-2.7492988854646683E-2"/>
    <n v="-3.9457987993955612E-2"/>
    <n v="1.2505011633038521E-2"/>
  </r>
  <r>
    <x v="72"/>
    <x v="17"/>
    <s v="USA"/>
    <n v="111"/>
    <n v="135386"/>
    <n v="9741.1051881287585"/>
    <n v="27.985160066746548"/>
    <n v="21.662500000000001"/>
    <n v="165.952"/>
    <n v="5.9799900000000003E-2"/>
    <n v="13.19877226608248"/>
    <n v="0.41299999999999998"/>
    <n v="2.7970000000000002"/>
    <n v="8.0809999999999995"/>
    <n v="20.963999999999999"/>
    <n v="82.73"/>
    <n v="1"/>
    <n v="2.11"/>
    <n v="7.1348900000000004"/>
    <n v="4.7"/>
    <n v="7.8481882191310355"/>
    <n v="0.43627978915662646"/>
    <n v="14.634"/>
    <n v="35.137"/>
    <n v="1"/>
    <n v="28.648"/>
    <n v="14.427"/>
    <m/>
    <m/>
    <m/>
    <n v="6.5525398254394531"/>
    <n v="30.313825607299805"/>
    <n v="3.1492428779602051"/>
    <n v="0"/>
    <n v="0"/>
    <n v="1"/>
    <n v="1"/>
    <s v="BASE"/>
    <s v="NA"/>
    <m/>
    <n v="0.15410959720611572"/>
    <n v="0.10516947507858276"/>
    <n v="1.9999999552965164E-2"/>
    <n v="1.2112190015614033E-2"/>
    <m/>
    <m/>
    <n v="3.3330678939819336E-2"/>
    <n v="7.1838796138763428E-2"/>
    <n v="6.9521591067314148E-2"/>
    <n v="8.6757995188236237E-2"/>
    <n v="6.1974786221981049E-2"/>
    <m/>
    <m/>
    <m/>
    <n v="2.4599999189376831E-2"/>
    <n v="6.7351594567298889E-2"/>
    <n v="8.7590694427490234E-2"/>
    <n v="0.1185632050037384"/>
    <n v="1.6056094318628311E-2"/>
  </r>
  <r>
    <x v="73"/>
    <x v="17"/>
    <s v="USA"/>
    <n v="111"/>
    <n v="137272"/>
    <n v="11518.171571769917"/>
    <n v="32.186060881881986"/>
    <n v="21.98"/>
    <n v="203.084"/>
    <n v="2.7920199999999999E-2"/>
    <n v="14.008512895903491"/>
    <n v="-1.08"/>
    <n v="3.4089999999999998"/>
    <n v="12.996"/>
    <n v="24.704999999999998"/>
    <n v="102.8"/>
    <n v="1"/>
    <n v="2.12"/>
    <n v="7.9515700000000002"/>
    <n v="1.9"/>
    <n v="8.8614116434827448"/>
    <n v="0.67304820285573608"/>
    <n v="24.001000000000001"/>
    <n v="78.555000000000007"/>
    <n v="1"/>
    <n v="25.2"/>
    <n v="13.948"/>
    <m/>
    <m/>
    <m/>
    <n v="4.8536391258239746"/>
    <n v="19.91534423828125"/>
    <n v="2.7593657970428467"/>
    <n v="0"/>
    <n v="0"/>
    <n v="1"/>
    <n v="1"/>
    <s v="BASE"/>
    <s v="NA"/>
    <m/>
    <n v="0.26995798945426941"/>
    <n v="0.18501442670822144"/>
    <n v="2.4000000208616257E-2"/>
    <n v="9.7832717001438141E-3"/>
    <m/>
    <m/>
    <n v="0.11446287482976913"/>
    <n v="7.0551544427871704E-2"/>
    <n v="6.330542266368866E-2"/>
    <n v="0.20588235557079315"/>
    <n v="5.3135886788368225E-2"/>
    <m/>
    <m/>
    <m/>
    <n v="2.4700000882148743E-2"/>
    <n v="6.407562643289566E-2"/>
    <n v="0.12994346022605896"/>
    <n v="0.20980814099311829"/>
    <n v="1.6891635954380035E-2"/>
  </r>
  <r>
    <x v="74"/>
    <x v="17"/>
    <s v="USA"/>
    <n v="111"/>
    <n v="138937"/>
    <n v="12333.449664236308"/>
    <n v="34.406855154933034"/>
    <n v="22.353400000000001"/>
    <n v="224.447"/>
    <n v="3.1720499999999999E-2"/>
    <n v="14.251435084849795"/>
    <n v="-1.175"/>
    <n v="3.952"/>
    <n v="14.385999999999999"/>
    <n v="29.692"/>
    <n v="121.58"/>
    <n v="1"/>
    <n v="2.1"/>
    <n v="9.2702799999999996"/>
    <n v="1.2"/>
    <n v="9.3250901597114915"/>
    <n v="0.89493939002671419"/>
    <n v="43.747"/>
    <n v="91.304000000000002"/>
    <n v="1"/>
    <n v="25.856000000000002"/>
    <n v="13.78"/>
    <m/>
    <m/>
    <m/>
    <n v="4.1076521873474121"/>
    <n v="19.607463836669922"/>
    <n v="2.705355167388916"/>
    <n v="0"/>
    <n v="0"/>
    <n v="1"/>
    <n v="1"/>
    <s v="BASE"/>
    <s v="NA"/>
    <m/>
    <n v="0.19686411321163177"/>
    <n v="0.22961023449897766"/>
    <n v="2.500000037252903E-2"/>
    <n v="9.0440986678004265E-3"/>
    <m/>
    <m/>
    <n v="0.16584272682666779"/>
    <n v="6.3767507672309875E-2"/>
    <n v="5.4696489125490189E-2"/>
    <n v="0.1411149799823761"/>
    <n v="4.885496199131012E-2"/>
    <m/>
    <m/>
    <m/>
    <n v="2.4800000712275505E-2"/>
    <n v="5.5749129503965378E-2"/>
    <n v="0.12581333518028259"/>
    <n v="0.22033742070198059"/>
    <n v="1.7022049054503441E-2"/>
  </r>
  <r>
    <x v="75"/>
    <x v="17"/>
    <s v="USA"/>
    <n v="111"/>
    <n v="140474"/>
    <n v="11708.647557555134"/>
    <n v="33.637305198044288"/>
    <n v="23.485800000000001"/>
    <n v="228.00700000000001"/>
    <n v="4.8478199999999999E-2"/>
    <n v="14.575331336778198"/>
    <n v="-0.56799999999999995"/>
    <n v="4.1859999999999999"/>
    <n v="9.8970000000000002"/>
    <n v="33.731000000000002"/>
    <n v="143.88999999999999"/>
    <n v="1"/>
    <n v="1.67"/>
    <n v="10.3621"/>
    <n v="1.9"/>
    <n v="9.4109565516057039"/>
    <n v="1.1335766301489922"/>
    <n v="45.158999999999999"/>
    <n v="92.712000000000003"/>
    <n v="1"/>
    <n v="28.158000000000001"/>
    <n v="14.46"/>
    <n v="14.677"/>
    <n v="11.180999999999999"/>
    <n v="92.295166015625"/>
    <n v="3.6509537696838379"/>
    <n v="18.783599853515625"/>
    <n v="2.6178154945373535"/>
    <n v="0"/>
    <n v="0"/>
    <n v="1"/>
    <n v="1"/>
    <s v="BASE"/>
    <s v="NA"/>
    <m/>
    <n v="0.37328243255615234"/>
    <n v="0.17247286438941956"/>
    <n v="0.10796946287155151"/>
    <n v="9.1336127370595932E-3"/>
    <m/>
    <m/>
    <n v="0.11777637898921967"/>
    <n v="5.4696489125490189E-2"/>
    <n v="4.8933301120996475E-2"/>
    <n v="0.32290077209472656"/>
    <n v="3.8084246218204498E-2"/>
    <m/>
    <m/>
    <m/>
    <n v="2.370000071823597E-2"/>
    <n v="5.0381679087877274E-2"/>
    <n v="0.14994676411151886"/>
    <n v="0.23517715930938721"/>
    <n v="5.8551538735628128E-2"/>
  </r>
  <r>
    <x v="76"/>
    <x v="17"/>
    <s v="USA"/>
    <n v="111"/>
    <n v="141940"/>
    <n v="9196.5429688600834"/>
    <n v="29.577441088802704"/>
    <n v="26.106999999999999"/>
    <n v="227.535"/>
    <n v="0.14211393999999999"/>
    <n v="15.789942281509713"/>
    <n v="5.5149999999999997"/>
    <n v="5"/>
    <n v="9.7750000000000004"/>
    <n v="34.192"/>
    <n v="157.69"/>
    <n v="1.1599999999999999"/>
    <n v="1.82"/>
    <n v="12.859500000000001"/>
    <n v="3.9"/>
    <n v="9.9776747381075079"/>
    <n v="1.1890000000000001"/>
    <n v="39.295999999999999"/>
    <n v="55.231999999999999"/>
    <n v="1"/>
    <n v="39.344000000000001"/>
    <n v="18.850999999999999"/>
    <n v="20.061"/>
    <n v="19.283000000000001"/>
    <n v="105.44154357910156"/>
    <n v="3.8389742374420166"/>
    <n v="20.577373504638672"/>
    <n v="2.7499179840087891"/>
    <n v="0"/>
    <n v="0"/>
    <n v="1"/>
    <n v="1"/>
    <s v="BASE"/>
    <s v="NA"/>
    <m/>
    <n v="-8.597806841135025E-2"/>
    <n v="0.29136458039283752"/>
    <n v="-1.1267605004832149E-3"/>
    <n v="9.4132479280233383E-3"/>
    <m/>
    <m/>
    <n v="0.24101291596889496"/>
    <n v="5.0351660698652267E-2"/>
    <n v="4.0573034435510635E-2"/>
    <n v="-0.12694749236106873"/>
    <n v="4.6926636248826981E-2"/>
    <m/>
    <m/>
    <m/>
    <n v="2.239999920129776E-2"/>
    <n v="4.0969416499137878E-2"/>
    <n v="0.10279350727796555"/>
    <n v="0.19114333391189575"/>
    <n v="4.1432436555624008E-3"/>
  </r>
  <r>
    <x v="77"/>
    <x v="17"/>
    <s v="USA"/>
    <n v="111"/>
    <n v="144688"/>
    <n v="8885.9943810129371"/>
    <n v="28.726034932747005"/>
    <n v="26.080100000000002"/>
    <n v="249.61600000000001"/>
    <n v="0.14246598999999999"/>
    <n v="18.057216045008545"/>
    <n v="8.9920000000000009"/>
    <n v="5.8239999999999998"/>
    <n v="15.369"/>
    <n v="34.524999999999999"/>
    <n v="166.76"/>
    <n v="1.38"/>
    <n v="2.1800000000000002"/>
    <n v="15.5939"/>
    <n v="3.9"/>
    <n v="11.265670616520696"/>
    <n v="1.0759999999999998"/>
    <n v="38.514000000000003"/>
    <n v="34.496000000000002"/>
    <n v="1"/>
    <n v="49.581000000000003"/>
    <n v="23.163"/>
    <n v="25.591999999999999"/>
    <n v="23.989000000000001"/>
    <n v="119.71808624267578"/>
    <n v="4.3987431526184082"/>
    <n v="26.851839065551758"/>
    <n v="2.9100089073181152"/>
    <n v="0"/>
    <n v="0"/>
    <n v="1"/>
    <n v="1"/>
    <s v="BASE"/>
    <s v="NA"/>
    <m/>
    <n v="4.8909448087215424E-2"/>
    <n v="0.25749549269676208"/>
    <n v="-2.9359713196754456E-2"/>
    <n v="1.0075880214571953E-2"/>
    <m/>
    <m/>
    <n v="0.21263657510280609"/>
    <n v="4.4858917593955994E-2"/>
    <n v="3.6992877721786499E-2"/>
    <n v="-6.6093858331441879E-3"/>
    <n v="5.5888224393129349E-2"/>
    <m/>
    <m/>
    <m/>
    <n v="2.3900000378489494E-2"/>
    <n v="5.5518835783004761E-2"/>
    <n v="0.1164955198764801"/>
    <n v="0.21141397953033447"/>
    <n v="-9.6419164910912514E-3"/>
  </r>
  <r>
    <x v="78"/>
    <x v="17"/>
    <s v="USA"/>
    <n v="111"/>
    <n v="147203"/>
    <n v="9064.5622507693461"/>
    <n v="29.479620388680218"/>
    <n v="26.205300000000001"/>
    <n v="274.46800000000002"/>
    <n v="0.18383650719925684"/>
    <n v="19.442604364604694"/>
    <n v="1.9930000000000001"/>
    <n v="7.1950000000000003"/>
    <n v="12.664999999999999"/>
    <n v="33.826000000000001"/>
    <n v="172.49597268548382"/>
    <n v="1.55"/>
    <n v="2.12"/>
    <n v="15.914899999999999"/>
    <n v="3.8"/>
    <n v="12.278894040872405"/>
    <n v="0.96"/>
    <n v="41.56"/>
    <n v="29.763999999999999"/>
    <n v="1"/>
    <n v="56.091000000000001"/>
    <n v="27.062000000000001"/>
    <n v="30.295999999999999"/>
    <n v="25.795000000000002"/>
    <n v="131.93887329101563"/>
    <n v="4.5335483551025391"/>
    <n v="31.271865844726563"/>
    <n v="3.0422358512878418"/>
    <n v="0"/>
    <n v="0"/>
    <n v="1"/>
    <n v="1"/>
    <s v="BASE"/>
    <s v="NA"/>
    <m/>
    <n v="7.2521626949310303E-2"/>
    <n v="6.0640953481197357E-2"/>
    <n v="3.1575758010149002E-2"/>
    <n v="1.1765670031309128E-2"/>
    <m/>
    <m/>
    <n v="2.0584972575306892E-2"/>
    <n v="4.0055982768535614E-2"/>
    <n v="3.9248064160346985E-2"/>
    <n v="1.0645376518368721E-2"/>
    <n v="6.1224490404129028E-2"/>
    <m/>
    <m/>
    <m/>
    <n v="2.4399999529123306E-2"/>
    <n v="6.1876248568296432E-2"/>
    <n v="4.6284597367048264E-2"/>
    <n v="6.3117407262325287E-2"/>
    <n v="2.1670714020729065E-2"/>
  </r>
  <r>
    <x v="79"/>
    <x v="17"/>
    <s v="USA"/>
    <n v="111"/>
    <n v="149770"/>
    <n v="8943.7443212926482"/>
    <n v="28.813890530362215"/>
    <n v="26.471699999999998"/>
    <n v="272.47500000000002"/>
    <n v="0.18411451024417624"/>
    <n v="19.251911322559113"/>
    <n v="0.78"/>
    <n v="6.6959999999999997"/>
    <n v="12.051"/>
    <n v="33.323999999999998"/>
    <n v="174.07301049652673"/>
    <n v="1.63"/>
    <n v="1.8"/>
    <n v="15.9292"/>
    <n v="5.9"/>
    <n v="12.742572557101154"/>
    <n v="0.91299999999999992"/>
    <n v="39.414999999999999"/>
    <n v="38.835000000000001"/>
    <n v="1"/>
    <n v="58.542000000000002"/>
    <n v="29.977"/>
    <n v="34.271000000000001"/>
    <n v="24.271000000000001"/>
    <n v="136.830810546875"/>
    <n v="4.846280574798584"/>
    <n v="32.329380035400391"/>
    <n v="3.1021137237548828"/>
    <n v="0"/>
    <n v="0"/>
    <n v="1"/>
    <n v="1"/>
    <s v="BASE"/>
    <s v="NA"/>
    <m/>
    <n v="0.16392362117767334"/>
    <n v="4.268617182970047E-2"/>
    <n v="6.1593987047672272E-2"/>
    <n v="1.0794909670948982E-2"/>
    <m/>
    <m/>
    <n v="8.9852907694876194E-4"/>
    <n v="4.1787642985582352E-2"/>
    <n v="4.175012931227684E-2"/>
    <n v="8.8874265551567078E-2"/>
    <n v="6.8923823535442352E-2"/>
    <m/>
    <m/>
    <m/>
    <n v="2.1900000050663948E-2"/>
    <n v="7.5049377977848053E-2"/>
    <n v="5.665510892868042E-2"/>
    <n v="6.8916052579879761E-2"/>
    <n v="3.6194447427988052E-2"/>
  </r>
  <r>
    <x v="80"/>
    <x v="17"/>
    <s v="USA"/>
    <n v="111"/>
    <n v="152271"/>
    <n v="9561.3478600652797"/>
    <n v="30.846568072408484"/>
    <n v="27.721699999999998"/>
    <n v="299.827"/>
    <n v="0.19788918205804748"/>
    <n v="19.456754731682281"/>
    <n v="-2.125"/>
    <n v="11.6"/>
    <n v="12.35"/>
    <n v="33.177999999999997"/>
    <n v="179.8396707814436"/>
    <n v="1.63"/>
    <n v="2.1800000000000002"/>
    <n v="16.509"/>
    <n v="5.3"/>
    <n v="13.292117465224115"/>
    <n v="0.92099999999999993"/>
    <n v="39.442999999999998"/>
    <n v="42.561999999999998"/>
    <n v="1"/>
    <n v="72.043000000000006"/>
    <n v="35.567"/>
    <n v="41.776000000000003"/>
    <n v="30.266999999999999"/>
    <n v="151.92900085449219"/>
    <n v="4.9010839462280273"/>
    <n v="33.752315521240234"/>
    <n v="3.22802734375"/>
    <n v="0"/>
    <n v="0"/>
    <n v="1"/>
    <n v="1"/>
    <s v="BASE"/>
    <s v="NA"/>
    <m/>
    <n v="0.28295043110847473"/>
    <n v="8.0224663019180298E-2"/>
    <n v="-7.3913042433559895E-4"/>
    <n v="1.1071509681642056E-2"/>
    <m/>
    <m/>
    <n v="3.6398563534021378E-2"/>
    <n v="4.382609948515892E-2"/>
    <n v="4.2286917567253113E-2"/>
    <n v="0.19407497346401215"/>
    <n v="7.4430376291275024E-2"/>
    <m/>
    <m/>
    <m/>
    <n v="2.3900000378489494E-2"/>
    <n v="8.8875450193881989E-2"/>
    <n v="8.2013778388500214E-2"/>
    <n v="0.12719649076461792"/>
    <n v="5.1661897450685501E-3"/>
  </r>
  <r>
    <x v="81"/>
    <x v="17"/>
    <s v="USA"/>
    <n v="111"/>
    <n v="154878"/>
    <n v="10116.246335825619"/>
    <n v="32.70892370935583"/>
    <n v="27.689499999999999"/>
    <n v="346.91399999999999"/>
    <n v="0.20014738393515108"/>
    <n v="21.001840051154051"/>
    <n v="0.30199999999999999"/>
    <n v="14.6"/>
    <n v="17.100000000000001"/>
    <n v="34.646000000000001"/>
    <n v="187.824535413348"/>
    <n v="2.17"/>
    <n v="2.5099999999999998"/>
    <n v="17.507400000000001"/>
    <n v="3.3"/>
    <n v="14.408380559848879"/>
    <n v="0.78"/>
    <n v="51.616"/>
    <n v="45.514000000000003"/>
    <n v="1"/>
    <n v="82.186999999999998"/>
    <n v="40.125"/>
    <n v="46.277999999999999"/>
    <n v="35.908999999999999"/>
    <n v="168.125"/>
    <n v="4.8580546379089355"/>
    <n v="35.159843444824219"/>
    <n v="3.3503444194793701"/>
    <n v="0"/>
    <n v="0"/>
    <n v="1"/>
    <n v="1"/>
    <s v="BASE"/>
    <s v="NA"/>
    <m/>
    <n v="0.25670886039733887"/>
    <n v="0.10632403194904327"/>
    <n v="-3.7259258329868317E-2"/>
    <n v="1.1931709945201874E-2"/>
    <m/>
    <m/>
    <n v="6.0476105660200119E-2"/>
    <n v="4.5847922563552856E-2"/>
    <n v="4.3233338743448257E-2"/>
    <n v="0.18531644344329834"/>
    <n v="6.0230668634176254E-2"/>
    <m/>
    <m/>
    <m/>
    <n v="2.7000000700354576E-2"/>
    <n v="7.1392402052879333E-2"/>
    <n v="8.9726917445659637E-2"/>
    <n v="0.14284481108188629"/>
    <n v="-1.2663774192333221E-2"/>
  </r>
  <r>
    <x v="82"/>
    <x v="17"/>
    <s v="USA"/>
    <n v="111"/>
    <n v="157553"/>
    <n v="10315.544610385077"/>
    <n v="33.396515782358179"/>
    <n v="28.087700000000002"/>
    <n v="367.34100000000001"/>
    <n v="0.20332123918504044"/>
    <n v="21.481604877784626"/>
    <n v="-0.17499999999999999"/>
    <n v="15.3"/>
    <n v="16.45"/>
    <n v="36.156999999999996"/>
    <n v="200.71496744625276"/>
    <n v="2.48"/>
    <n v="2.52"/>
    <n v="18.2789"/>
    <n v="3"/>
    <n v="15.232697922033319"/>
    <n v="0.72499999999999998"/>
    <n v="66.167000000000002"/>
    <n v="67.686000000000007"/>
    <n v="1"/>
    <n v="92.031999999999996"/>
    <n v="45.418999999999997"/>
    <n v="53.64"/>
    <n v="38.392000000000003"/>
    <n v="175.80299377441406"/>
    <n v="4.877626895904541"/>
    <n v="37.246212005615234"/>
    <n v="3.5025324821472168"/>
    <n v="0"/>
    <n v="0"/>
    <n v="1"/>
    <n v="1"/>
    <s v="BASE"/>
    <s v="NA"/>
    <m/>
    <n v="0.17257581651210785"/>
    <n v="9.0028740465641022E-2"/>
    <n v="1.1251968331634998E-2"/>
    <n v="1.3198410160839558E-2"/>
    <m/>
    <m/>
    <n v="4.4067081063985825E-2"/>
    <n v="4.5961659401655197E-2"/>
    <n v="4.4021748006343842E-2"/>
    <n v="0.11234515160322189"/>
    <n v="5.4147467017173767E-2"/>
    <m/>
    <m/>
    <m/>
    <n v="2.7499999850988388E-2"/>
    <n v="6.0230672359466553E-2"/>
    <n v="7.8722059726715088E-2"/>
    <n v="0.11031297594308853"/>
    <n v="1.2225189246237278E-2"/>
  </r>
  <r>
    <x v="83"/>
    <x v="17"/>
    <s v="USA"/>
    <n v="111"/>
    <n v="160184"/>
    <n v="10612.608000799082"/>
    <n v="34.370655394804565"/>
    <n v="28.953399999999998"/>
    <n v="389.21800000000002"/>
    <n v="0.2070647159615131"/>
    <n v="21.644671012678725"/>
    <n v="-1.9490000000000001"/>
    <n v="16"/>
    <n v="15.324999999999999"/>
    <n v="36.530999999999999"/>
    <n v="212.43656676439545"/>
    <n v="3.06"/>
    <n v="2.59"/>
    <n v="20.331199999999999"/>
    <n v="2.9"/>
    <n v="16.057015284217758"/>
    <n v="0.69499999999999995"/>
    <n v="69.608000000000004"/>
    <n v="76.100999999999999"/>
    <n v="1"/>
    <n v="99.016000000000005"/>
    <n v="51.509"/>
    <n v="61.393999999999998"/>
    <n v="37.622"/>
    <n v="181.69700622558594"/>
    <n v="5.080176830291748"/>
    <n v="38.419387817382813"/>
    <n v="3.4586093425750732"/>
    <n v="0"/>
    <n v="0"/>
    <n v="1"/>
    <n v="1"/>
    <s v="BASE"/>
    <s v="NA"/>
    <m/>
    <n v="9.2165898531675339E-3"/>
    <n v="0.1601179838180542"/>
    <n v="3.5999998450279236E-2"/>
    <n v="1.4211400412023067E-2"/>
    <m/>
    <m/>
    <n v="0.11227699369192123"/>
    <n v="4.7840986400842667E-2"/>
    <n v="4.3011754751205444E-2"/>
    <n v="-4.6466976404190063E-2"/>
    <n v="5.8397103101015091E-2"/>
    <m/>
    <m/>
    <m/>
    <n v="2.7899999171495438E-2"/>
    <n v="5.5683568120002747E-2"/>
    <n v="9.349147230386734E-2"/>
    <n v="0.12548449635505676"/>
    <n v="2.5105699896812439E-2"/>
  </r>
  <r>
    <x v="84"/>
    <x v="17"/>
    <s v="USA"/>
    <n v="111"/>
    <n v="163026"/>
    <n v="10359.108363083189"/>
    <n v="33.527180646866903"/>
    <n v="29.028700000000001"/>
    <n v="390.54899999999998"/>
    <n v="0.20573156303404758"/>
    <n v="21.722834945107302"/>
    <n v="-0.32100000000000001"/>
    <n v="15.45"/>
    <n v="15.824999999999999"/>
    <n v="36.826999999999998"/>
    <n v="224.47192546520645"/>
    <n v="3.05"/>
    <n v="2.4016700000000002"/>
    <n v="20.468299999999999"/>
    <n v="5.5"/>
    <n v="16.434827408552295"/>
    <n v="0.69900000000000007"/>
    <n v="69.700999999999993"/>
    <n v="70.855000000000004"/>
    <n v="1"/>
    <n v="107.226"/>
    <n v="59.204000000000001"/>
    <n v="68.896000000000001"/>
    <n v="38.33"/>
    <n v="188.97500610351563"/>
    <n v="5.2558751106262207"/>
    <n v="38.37286376953125"/>
    <n v="3.5448634624481201"/>
    <n v="0"/>
    <n v="0"/>
    <n v="1"/>
    <n v="1"/>
    <s v="BASE"/>
    <s v="NA"/>
    <m/>
    <n v="0.47039872407913208"/>
    <n v="5.06586953997612E-2"/>
    <n v="6.6682539880275726E-2"/>
    <n v="1.5180240385234356E-2"/>
    <m/>
    <m/>
    <n v="6.7433305084705353E-3"/>
    <n v="4.3915364891290665E-2"/>
    <n v="4.3621212244033813E-2"/>
    <n v="0.40837696194648743"/>
    <n v="4.4037748128175735E-2"/>
    <m/>
    <m/>
    <m/>
    <n v="2.4016700685024261E-2"/>
    <n v="6.2021750956773758E-2"/>
    <n v="0.1334957629442215"/>
    <n v="0.17166055738925934"/>
    <n v="4.0931388735771179E-2"/>
  </r>
  <r>
    <x v="85"/>
    <x v="17"/>
    <s v="USA"/>
    <n v="111"/>
    <n v="165931"/>
    <n v="10896.854716719601"/>
    <n v="35.323339531444461"/>
    <n v="30.626200000000001"/>
    <n v="425.47800000000001"/>
    <n v="0.20501537163180422"/>
    <n v="21.666907303800649"/>
    <n v="-0.34499999999999997"/>
    <n v="17.2"/>
    <n v="17.649999999999999"/>
    <n v="37.198999999999998"/>
    <n v="237.82755527907912"/>
    <n v="1.78"/>
    <n v="2.8166699999999998"/>
    <n v="20.540800000000001"/>
    <n v="4.4000000000000004"/>
    <n v="17.173278378842525"/>
    <n v="0.67400000000000004"/>
    <n v="65.450999999999993"/>
    <n v="68.444000000000003"/>
    <n v="1"/>
    <n v="128.34100000000001"/>
    <n v="69.388999999999996"/>
    <n v="81.563000000000002"/>
    <n v="46.777999999999999"/>
    <n v="216.072998046875"/>
    <n v="5.3117337226867676"/>
    <n v="43.12298583984375"/>
    <n v="3.5586042404174805"/>
    <n v="0"/>
    <n v="0"/>
    <n v="1"/>
    <n v="1"/>
    <s v="BASE"/>
    <s v="NA"/>
    <m/>
    <n v="0.34429511427879333"/>
    <n v="4.8240341246128082E-2"/>
    <n v="-1.2167938984930515E-2"/>
    <n v="1.6251049935817719E-2"/>
    <m/>
    <m/>
    <n v="3.5420625936239958E-3"/>
    <n v="4.4698279350996017E-2"/>
    <n v="4.4540513306856155E-2"/>
    <n v="0.29739776253700256"/>
    <n v="3.6147233098745346E-2"/>
    <m/>
    <m/>
    <m/>
    <n v="2.8166700154542923E-2"/>
    <n v="4.6897340565919876E-2"/>
    <n v="0.10274746268987656"/>
    <n v="0.14174352586269379"/>
    <n v="2.0415554754436016E-3"/>
  </r>
  <r>
    <x v="86"/>
    <x v="17"/>
    <s v="USA"/>
    <n v="111"/>
    <n v="168903"/>
    <n v="10914.282161950941"/>
    <n v="35.377029063320421"/>
    <n v="30.961099999999998"/>
    <n v="449.35300000000001"/>
    <n v="0.20802377414561665"/>
    <n v="21.986301303551897"/>
    <n v="1.722"/>
    <n v="18.925000000000001"/>
    <n v="21.3"/>
    <n v="37.799999999999997"/>
    <n v="248.10359736983852"/>
    <n v="2.73"/>
    <n v="3.1825000000000001"/>
    <n v="20.591699999999999"/>
    <n v="4.0999999999999996"/>
    <n v="17.997595741026966"/>
    <n v="0.621"/>
    <n v="74.587000000000003"/>
    <n v="70.64"/>
    <n v="1"/>
    <n v="144.566"/>
    <n v="77.838999999999999"/>
    <n v="91.254000000000005"/>
    <n v="53.311999999999998"/>
    <n v="232.01199340820313"/>
    <n v="5.5479497909545898"/>
    <n v="45.872638702392578"/>
    <n v="3.745654821395874"/>
    <n v="0"/>
    <n v="0"/>
    <n v="1"/>
    <n v="1"/>
    <s v="BASE"/>
    <s v="NA"/>
    <m/>
    <n v="6.1935201287269592E-2"/>
    <n v="4.8628412187099457E-2"/>
    <n v="-5.7301588356494904E-2"/>
    <n v="1.8665909767150879E-2"/>
    <m/>
    <m/>
    <n v="2.4779951199889183E-3"/>
    <n v="4.6150416135787964E-2"/>
    <n v="4.6036336570978165E-2"/>
    <n v="2.3583864793181419E-2"/>
    <n v="3.7467703223228455E-2"/>
    <m/>
    <m/>
    <m/>
    <n v="3.1824998557567596E-2"/>
    <n v="3.8351334631443024E-2"/>
    <n v="3.3932134509086609E-2"/>
    <n v="5.2840873599052429E-2"/>
    <n v="-1.9317839294672012E-2"/>
  </r>
  <r>
    <x v="87"/>
    <x v="17"/>
    <s v="USA"/>
    <n v="111"/>
    <n v="171984"/>
    <n v="10919.986742952833"/>
    <n v="35.441395490739893"/>
    <n v="31.161899999999999"/>
    <n v="474.03899999999999"/>
    <n v="0.20397982974570297"/>
    <n v="22.732227796641851"/>
    <n v="3.556"/>
    <n v="19.95"/>
    <n v="24.024999999999999"/>
    <n v="37.843000000000004"/>
    <n v="259.97733493924301"/>
    <n v="3.11"/>
    <n v="3.6475"/>
    <n v="21.165800000000001"/>
    <n v="4.3"/>
    <n v="18.924952773484463"/>
    <n v="0.58599999999999997"/>
    <n v="79.989999999999995"/>
    <n v="76.578000000000003"/>
    <n v="1"/>
    <n v="155.107"/>
    <n v="84.286000000000001"/>
    <n v="98.87"/>
    <n v="56.237000000000002"/>
    <n v="243.91600036621094"/>
    <n v="5.8496108055114746"/>
    <n v="46.786983489990234"/>
    <n v="3.8788464069366455"/>
    <n v="0"/>
    <n v="0"/>
    <n v="1"/>
    <n v="1"/>
    <s v="BASE"/>
    <s v="NA"/>
    <m/>
    <n v="-9.3023255467414856E-2"/>
    <n v="7.5165547430515289E-2"/>
    <n v="7.7478259801864624E-2"/>
    <n v="2.4154970422387123E-2"/>
    <m/>
    <m/>
    <n v="2.7880165725946426E-2"/>
    <n v="4.7285381704568863E-2"/>
    <n v="4.6002816408872604E-2"/>
    <n v="-0.13156761229038239"/>
    <n v="4.4383831322193146E-2"/>
    <m/>
    <m/>
    <m/>
    <n v="3.6474999040365219E-2"/>
    <n v="3.8544356822967529E-2"/>
    <n v="3.3929727971553802E-2"/>
    <n v="2.7928272262215614E-2"/>
    <n v="5.0816614180803299E-2"/>
  </r>
  <r>
    <x v="88"/>
    <x v="17"/>
    <s v="USA"/>
    <n v="111"/>
    <n v="174882"/>
    <n v="10630.528013174597"/>
    <n v="34.507014603603167"/>
    <n v="30.8841"/>
    <n v="481.22899999999998"/>
    <n v="0.19544043669057048"/>
    <n v="23.352822467044604"/>
    <n v="-5.0000000000000001E-3"/>
    <n v="20.024999999999999"/>
    <n v="20.55"/>
    <n v="38.713000000000001"/>
    <n v="276.80120736340137"/>
    <n v="1.57"/>
    <n v="3.3158300000000001"/>
    <n v="21.473400000000002"/>
    <n v="6.8"/>
    <n v="19.474497681607424"/>
    <n v="0.59"/>
    <n v="79.635999999999996"/>
    <n v="82.405000000000001"/>
    <n v="1"/>
    <n v="166.43"/>
    <n v="93.849000000000004"/>
    <n v="108.075"/>
    <n v="58.354999999999997"/>
    <n v="258.13699340820313"/>
    <n v="5.7984523773193359"/>
    <n v="45.607013702392578"/>
    <n v="3.8157312870025635"/>
    <n v="0"/>
    <n v="0"/>
    <n v="1"/>
    <n v="1"/>
    <s v="BASE"/>
    <s v="NA"/>
    <m/>
    <n v="0.36969998478889465"/>
    <n v="6.1750862747430801E-2"/>
    <n v="-5.1333330571651459E-2"/>
    <n v="2.5544080883264542E-2"/>
    <m/>
    <m/>
    <n v="1.4532878063619137E-2"/>
    <n v="4.721798375248909E-2"/>
    <n v="4.6541601419448853E-2"/>
    <n v="0.32630795240402222"/>
    <n v="3.2716397196054459E-2"/>
    <m/>
    <m/>
    <m/>
    <n v="3.3158298581838608E-2"/>
    <n v="4.3392017483711243E-2"/>
    <n v="0.1238926500082016"/>
    <n v="0.16740638017654419"/>
    <n v="-1.2894624844193459E-2"/>
  </r>
  <r>
    <x v="89"/>
    <x v="17"/>
    <s v="USA"/>
    <n v="111"/>
    <n v="177830"/>
    <n v="11230.16926277906"/>
    <n v="36.379233658338329"/>
    <n v="32.089599999999997"/>
    <n v="521.654"/>
    <n v="0.20513200098692327"/>
    <n v="23.570468589237969"/>
    <n v="-2.1379999999999999"/>
    <n v="22.324999999999999"/>
    <n v="22.75"/>
    <n v="39.07"/>
    <n v="295.42500000000001"/>
    <n v="3.3"/>
    <n v="4.3333300000000001"/>
    <n v="21.4558"/>
    <n v="5.5"/>
    <n v="20.212948651897651"/>
    <n v="0.56899999999999995"/>
    <n v="79.248999999999995"/>
    <n v="92.097999999999999"/>
    <n v="1"/>
    <n v="189.90799999999999"/>
    <n v="105.976"/>
    <n v="122.94"/>
    <n v="66.968000000000004"/>
    <n v="280.260986328125"/>
    <n v="6.0388283729553223"/>
    <n v="50.543006896972656"/>
    <n v="4.2455968856811523"/>
    <n v="0"/>
    <n v="0"/>
    <n v="1"/>
    <n v="1"/>
    <s v="BASE"/>
    <s v="NA"/>
    <m/>
    <n v="0.13834361732006073"/>
    <n v="4.6919744461774826E-2"/>
    <n v="-2.563636377453804E-2"/>
    <n v="2.8643619269132614E-2"/>
    <m/>
    <m/>
    <n v="-8.1961869727820158E-4"/>
    <n v="4.7739364206790924E-2"/>
    <n v="4.7778524458408356E-2"/>
    <n v="0.10413160920143127"/>
    <n v="3.0985439196228981E-2"/>
    <m/>
    <m/>
    <m/>
    <n v="4.3333299458026886E-2"/>
    <n v="3.4212004393339157E-2"/>
    <n v="6.0445014387369156E-2"/>
    <n v="7.8933671116828918E-2"/>
    <n v="1.503627747297287E-3"/>
  </r>
  <r>
    <x v="90"/>
    <x v="17"/>
    <s v="USA"/>
    <n v="111"/>
    <n v="180671"/>
    <n v="11328.475516269904"/>
    <n v="36.699133785765923"/>
    <n v="32.4604"/>
    <n v="542.38199999999995"/>
    <n v="0.19749275844057171"/>
    <n v="23.92220628516656"/>
    <n v="2.82"/>
    <n v="22.85"/>
    <n v="27.024999999999999"/>
    <n v="39.561"/>
    <n v="304.308333333333"/>
    <n v="3.22"/>
    <n v="4.1166700000000001"/>
    <n v="21.577200000000001"/>
    <n v="5.5"/>
    <n v="20.865533230293668"/>
    <n v="0.54299999999999993"/>
    <n v="92.492000000000004"/>
    <n v="92.191000000000003"/>
    <n v="1"/>
    <n v="205.73400000000001"/>
    <n v="115.758"/>
    <n v="134.57"/>
    <n v="71.164000000000001"/>
    <n v="295.88198852539063"/>
    <n v="6.1995964050292969"/>
    <n v="51.3211669921875"/>
    <n v="4.757265567779541"/>
    <n v="0"/>
    <n v="0"/>
    <n v="1"/>
    <n v="1"/>
    <s v="BASE"/>
    <s v="NA"/>
    <m/>
    <n v="-5.2488995715975761E-3"/>
    <n v="5.4464161396026611E-2"/>
    <n v="0.13137863576412201"/>
    <n v="2.9515879228711128E-2"/>
    <m/>
    <m/>
    <n v="5.6581436656415462E-3"/>
    <n v="4.8806019127368927E-2"/>
    <n v="4.8531420528888702E-2"/>
    <n v="-3.8266170769929886E-2"/>
    <n v="3.4330986440181732E-2"/>
    <m/>
    <m/>
    <m/>
    <n v="4.1166700422763824E-2"/>
    <n v="3.3017270267009735E-2"/>
    <n v="4.5071456581354141E-2"/>
    <n v="3.4414738416671753E-2"/>
    <n v="8.0447256565093994E-2"/>
  </r>
  <r>
    <x v="91"/>
    <x v="17"/>
    <s v="USA"/>
    <n v="111"/>
    <n v="183691"/>
    <n v="11401.734434457867"/>
    <n v="36.939719832013125"/>
    <n v="32.587499999999999"/>
    <n v="562.21"/>
    <n v="0.19553944288926622"/>
    <n v="24.178260546570517"/>
    <n v="3.82"/>
    <n v="22.7"/>
    <n v="27.6"/>
    <n v="40.758000000000003"/>
    <n v="324.816666666667"/>
    <n v="1.96"/>
    <n v="3.8824999999999998"/>
    <n v="21.681100000000001"/>
    <n v="6.7"/>
    <n v="21.415078138416629"/>
    <n v="0.53400000000000003"/>
    <n v="94.388000000000005"/>
    <n v="97.722999999999999"/>
    <n v="1"/>
    <n v="222.70599999999999"/>
    <n v="128.245"/>
    <n v="147.27500000000001"/>
    <n v="75.430999999999997"/>
    <n v="314.62399291992188"/>
    <n v="6.1172938346862793"/>
    <n v="50.344715118408203"/>
    <n v="4.800748348236084"/>
    <n v="0"/>
    <n v="0"/>
    <n v="1"/>
    <n v="1"/>
    <s v="BASE"/>
    <s v="NA"/>
    <m/>
    <n v="0.29859155416488647"/>
    <n v="5.453868955373764E-2"/>
    <n v="1.1214286088943481E-2"/>
    <n v="3.0918510630726814E-2"/>
    <m/>
    <m/>
    <n v="4.8152678646147251E-3"/>
    <n v="4.9723420292139053E-2"/>
    <n v="4.9485135823488235E-2"/>
    <n v="0.26302817463874817"/>
    <n v="2.8157234191894531E-2"/>
    <m/>
    <m/>
    <m/>
    <n v="3.8825001567602158E-2"/>
    <n v="3.5563379526138306E-2"/>
    <n v="0.11991516500711441"/>
    <n v="0.14681637287139893"/>
    <n v="2.1066397428512573E-2"/>
  </r>
  <r>
    <x v="92"/>
    <x v="17"/>
    <s v="USA"/>
    <n v="111"/>
    <n v="186538"/>
    <n v="11904.984507178162"/>
    <n v="38.606739122873883"/>
    <n v="33.696199999999997"/>
    <n v="603.92100000000005"/>
    <n v="0.19687526679757536"/>
    <n v="24.462615542129644"/>
    <n v="3.38"/>
    <n v="24.975000000000001"/>
    <n v="29.1"/>
    <n v="42.281999999999996"/>
    <n v="350.07499999999999"/>
    <n v="2.68"/>
    <n v="3.9458299999999999"/>
    <n v="21.9221"/>
    <n v="5.5"/>
    <n v="22.067662716812645"/>
    <n v="0.51600000000000001"/>
    <n v="99.676000000000002"/>
    <n v="106.821"/>
    <n v="1"/>
    <n v="249.21700000000001"/>
    <n v="145.1"/>
    <n v="164.10499999999999"/>
    <n v="85.111999999999995"/>
    <n v="337.12701416015625"/>
    <n v="6.1674909591674805"/>
    <n v="53.557643890380859"/>
    <n v="5.8635540008544922"/>
    <n v="0"/>
    <n v="0"/>
    <n v="1"/>
    <n v="1"/>
    <s v="BASE"/>
    <s v="NA"/>
    <m/>
    <n v="-9.7156397998332977E-2"/>
    <n v="6.1448156833648682E-2"/>
    <n v="7.6697252690792084E-2"/>
    <n v="3.5703320056200027E-2"/>
    <m/>
    <m/>
    <n v="1.1115672066807747E-2"/>
    <n v="5.0332486629486084E-2"/>
    <n v="4.9779158085584641E-2"/>
    <n v="-0.12684693932533264"/>
    <n v="3.4003831446170807E-2"/>
    <m/>
    <m/>
    <m/>
    <n v="3.9458300918340683E-2"/>
    <n v="2.9690548777580261E-2"/>
    <n v="1.8760941922664642E-2"/>
    <n v="8.0300606787204742E-3"/>
    <n v="5.6200288236141205E-2"/>
  </r>
  <r>
    <x v="93"/>
    <x v="17"/>
    <s v="USA"/>
    <n v="111"/>
    <n v="189242"/>
    <n v="12242.340495238901"/>
    <n v="39.736151301938811"/>
    <n v="34.597299999999997"/>
    <n v="637.45100000000002"/>
    <n v="0.19711869208045002"/>
    <n v="24.769880655814394"/>
    <n v="4.4000000000000004"/>
    <n v="26.15"/>
    <n v="31.074999999999999"/>
    <n v="44.720999999999997"/>
    <n v="379.57499999999999"/>
    <n v="3.18"/>
    <n v="4.0025000000000004"/>
    <n v="22.151299999999999"/>
    <n v="5.7"/>
    <n v="22.720247295208665"/>
    <n v="0.501"/>
    <n v="106.56"/>
    <n v="111.316"/>
    <n v="1"/>
    <n v="281.94499999999999"/>
    <n v="165.86699999999999"/>
    <n v="186.28"/>
    <n v="95.665000000000006"/>
    <n v="364.88101196289063"/>
    <n v="6.2290959358215332"/>
    <n v="56.775863647460938"/>
    <n v="6.0614652633666992"/>
    <n v="0"/>
    <n v="0"/>
    <n v="1"/>
    <n v="1"/>
    <s v="BASE"/>
    <s v="NA"/>
    <m/>
    <n v="0.22046615183353424"/>
    <n v="6.1072390526533127E-2"/>
    <n v="-6.2477872706949711E-3"/>
    <n v="3.7941139191389084E-2"/>
    <m/>
    <m/>
    <n v="1.045520231127739E-2"/>
    <n v="5.0617188215255737E-2"/>
    <n v="5.0093449652194977E-2"/>
    <n v="0.18406768143177032"/>
    <n v="3.0740192160010338E-2"/>
    <m/>
    <m/>
    <m/>
    <n v="4.0024999529123306E-2"/>
    <n v="3.6398466676473618E-2"/>
    <n v="9.7483165562152863E-2"/>
    <n v="0.11964857578277588"/>
    <n v="1.5846675261855125E-2"/>
  </r>
  <r>
    <x v="94"/>
    <x v="17"/>
    <s v="USA"/>
    <n v="111"/>
    <n v="191889"/>
    <n v="12772.566431634954"/>
    <n v="41.488687441867135"/>
    <n v="36.186399999999999"/>
    <n v="684.46"/>
    <n v="0.19871167030814435"/>
    <n v="25.097360579609976"/>
    <n v="6.82"/>
    <n v="28.1"/>
    <n v="35"/>
    <n v="47.039000000000001"/>
    <n v="409.35"/>
    <n v="3.5"/>
    <n v="4.1866700000000003"/>
    <n v="22.496099999999998"/>
    <n v="5.2"/>
    <n v="23.355658595225837"/>
    <n v="0.47700000000000004"/>
    <n v="112.613"/>
    <n v="118.52800000000001"/>
    <n v="1"/>
    <n v="315.92500000000001"/>
    <n v="185.42099999999999"/>
    <n v="208.221"/>
    <n v="107.70399999999999"/>
    <n v="394.77398681640625"/>
    <n v="5.8645939826965332"/>
    <n v="57.177886962890625"/>
    <n v="5.7433156967163086"/>
    <n v="0"/>
    <n v="0"/>
    <n v="1"/>
    <n v="1"/>
    <s v="BASE"/>
    <s v="NA"/>
    <m/>
    <n v="0.16570042073726654"/>
    <n v="6.6488489508628845E-2"/>
    <n v="5.0259262323379517E-2"/>
    <n v="3.9314288645982742E-2"/>
    <m/>
    <m/>
    <n v="1.5565677545964718E-2"/>
    <n v="5.0922811031341553E-2"/>
    <n v="5.0142310559749603E-2"/>
    <n v="0.13199406862258911"/>
    <n v="2.9776085168123245E-2"/>
    <m/>
    <m/>
    <m/>
    <n v="4.186670109629631E-2"/>
    <n v="3.3706352114677429E-2"/>
    <n v="9.2726543545722961E-2"/>
    <n v="0.10497013479471207"/>
    <n v="4.478677362203598E-2"/>
  </r>
  <r>
    <x v="95"/>
    <x v="17"/>
    <s v="USA"/>
    <n v="111"/>
    <n v="194303"/>
    <n v="13418.701718450051"/>
    <n v="43.63037100317672"/>
    <n v="38.018300000000004"/>
    <n v="742.28899999999999"/>
    <n v="0.20100816965061707"/>
    <n v="25.493570857782419"/>
    <n v="5.41"/>
    <n v="31.524999999999999"/>
    <n v="37.15"/>
    <n v="49.944000000000003"/>
    <n v="442.50833333333298"/>
    <n v="4.07"/>
    <n v="4.2824999999999998"/>
    <n v="22.803699999999999"/>
    <n v="4.5"/>
    <n v="24.094109565516067"/>
    <n v="0.45399999999999996"/>
    <n v="116.81699999999999"/>
    <n v="118.22799999999999"/>
    <n v="1"/>
    <n v="357.13299999999998"/>
    <n v="204.142"/>
    <n v="230.06200000000001"/>
    <n v="127.071"/>
    <n v="438.78298950195313"/>
    <n v="5.6754236221313477"/>
    <n v="60.042953491210938"/>
    <n v="6.3758630752563477"/>
    <n v="0"/>
    <n v="0"/>
    <n v="1"/>
    <n v="1"/>
    <s v="BASE"/>
    <s v="NA"/>
    <m/>
    <n v="0.12494045495986938"/>
    <n v="6.4632445573806763E-2"/>
    <n v="-4.8715597949922085E-3"/>
    <n v="4.3441668152809143E-2"/>
    <m/>
    <m/>
    <n v="1.3673481531441212E-2"/>
    <n v="5.0958961248397827E-2"/>
    <n v="5.0271574407815933E-2"/>
    <n v="9.25440713763237E-2"/>
    <n v="2.9652239754796028E-2"/>
    <m/>
    <m/>
    <m/>
    <n v="4.2824998497962952E-2"/>
    <n v="3.2396379858255386E-2"/>
    <n v="7.5425930321216583E-2"/>
    <n v="8.913615345954895E-2"/>
    <n v="1.9285054877400398E-2"/>
  </r>
  <r>
    <x v="96"/>
    <x v="17"/>
    <s v="USA"/>
    <n v="111"/>
    <n v="196560"/>
    <n v="14133.526658526658"/>
    <n v="45.96769596473127"/>
    <n v="39.737299999999998"/>
    <n v="813.41399999999999"/>
    <n v="0.1999238264512648"/>
    <n v="26.255669198961037"/>
    <n v="3.03"/>
    <n v="37.049999999999997"/>
    <n v="40.924999999999997"/>
    <n v="52.188000000000002"/>
    <n v="471.35833333333301"/>
    <n v="5.1100000000000003"/>
    <n v="4.92333"/>
    <n v="23.181899999999999"/>
    <n v="3.8"/>
    <n v="25.107332989867771"/>
    <n v="0.42"/>
    <n v="130.83500000000001"/>
    <n v="134.53200000000001"/>
    <n v="1"/>
    <n v="384.36900000000003"/>
    <n v="216.846"/>
    <n v="243.64500000000001"/>
    <n v="140.72399999999999"/>
    <n v="480.93301391601563"/>
    <n v="5.5864553451538086"/>
    <n v="61.208736419677734"/>
    <n v="7.2427759170532227"/>
    <n v="0"/>
    <n v="0"/>
    <n v="1"/>
    <n v="1"/>
    <s v="BASE"/>
    <s v="NA"/>
    <m/>
    <n v="-8.2088738679885864E-2"/>
    <n v="6.8145617842674255E-2"/>
    <n v="4.3999999761581421E-2"/>
    <n v="5.483333021402359E-2"/>
    <m/>
    <m/>
    <n v="1.6585027799010277E-2"/>
    <n v="5.1560588181018829E-2"/>
    <n v="5.0719406455755234E-2"/>
    <n v="-0.11337621510028839"/>
    <n v="3.5288330167531967E-2"/>
    <m/>
    <m/>
    <m/>
    <n v="4.9233298748731613E-2"/>
    <n v="3.1287472695112228E-2"/>
    <n v="2.0644200965762138E-2"/>
    <n v="1.3544467277824879E-2"/>
    <n v="4.9416664987802505E-2"/>
  </r>
  <r>
    <x v="97"/>
    <x v="17"/>
    <s v="USA"/>
    <n v="111"/>
    <n v="198712"/>
    <n v="14330.030395748621"/>
    <n v="46.62071523311652"/>
    <n v="40.4861"/>
    <n v="859.95799999999997"/>
    <n v="0.19424590065469396"/>
    <n v="26.986771497969702"/>
    <n v="2.59"/>
    <n v="39.9"/>
    <n v="43.45"/>
    <n v="55.542999999999999"/>
    <n v="503.59166666666698"/>
    <n v="4.22"/>
    <n v="5.0733300000000003"/>
    <n v="23.505099999999999"/>
    <n v="3.8"/>
    <n v="26.137729692598324"/>
    <n v="0.40600000000000003"/>
    <n v="148.822"/>
    <n v="157.464"/>
    <n v="1"/>
    <n v="418.24700000000001"/>
    <n v="231.13300000000001"/>
    <n v="259.37"/>
    <n v="158.87700000000001"/>
    <n v="518.572021484375"/>
    <n v="5.2542572021484375"/>
    <n v="58.807327270507813"/>
    <n v="7.3009405136108398"/>
    <n v="0"/>
    <n v="0"/>
    <n v="1"/>
    <n v="1"/>
    <s v="BASE"/>
    <s v="NA"/>
    <m/>
    <n v="0.20767244696617126"/>
    <n v="6.6246300935745239E-2"/>
    <n v="-5.1153846085071564E-2"/>
    <n v="5.0208330154418945E-2"/>
    <m/>
    <m/>
    <n v="1.3941911980509758E-2"/>
    <n v="5.230439081788063E-2"/>
    <n v="5.158519372344017E-2"/>
    <n v="0.17176933586597443"/>
    <n v="3.064008429646492E-2"/>
    <m/>
    <m/>
    <m/>
    <n v="5.0733301788568497E-2"/>
    <n v="3.5903111100196838E-2"/>
    <n v="0.10115829855203629"/>
    <n v="0.12376541644334793"/>
    <n v="-4.727579653263092E-4"/>
  </r>
  <r>
    <x v="98"/>
    <x v="17"/>
    <s v="USA"/>
    <n v="111"/>
    <n v="200706"/>
    <n v="14862.938825944417"/>
    <n v="48.401519725055309"/>
    <n v="42.405000000000001"/>
    <n v="940.65099999999995"/>
    <n v="0.19319118536022423"/>
    <n v="28.132277404250573"/>
    <n v="0.59"/>
    <n v="46.55"/>
    <n v="47.9"/>
    <n v="59.427999999999997"/>
    <n v="545.30833333333305"/>
    <n v="5.66"/>
    <n v="5.6458300000000001"/>
    <n v="24.177199999999999"/>
    <n v="3.6"/>
    <n v="27.78636441696721"/>
    <n v="0.41"/>
    <n v="152.97300000000001"/>
    <n v="178.13399999999999"/>
    <n v="1"/>
    <n v="451.00299999999999"/>
    <n v="249.923"/>
    <n v="281.904"/>
    <n v="169.09899999999999"/>
    <n v="575.9169921875"/>
    <n v="5.0509634017944336"/>
    <n v="59.685722351074219"/>
    <n v="8.474614143371582"/>
    <n v="0"/>
    <n v="0"/>
    <n v="1"/>
    <n v="1"/>
    <s v="BASE"/>
    <s v="NA"/>
    <m/>
    <n v="0.14973767101764679"/>
    <n v="8.2211129367351532E-2"/>
    <n v="-1.1914893984794617E-3"/>
    <n v="5.8591671288013458E-2"/>
    <m/>
    <m/>
    <n v="2.8593795374035835E-2"/>
    <n v="5.3617335855960846E-2"/>
    <n v="5.212683230638504E-2"/>
    <n v="0.11752361059188843"/>
    <n v="2.8826290741562843E-2"/>
    <m/>
    <m/>
    <m/>
    <n v="5.6458301842212677E-2"/>
    <n v="3.2214060425758362E-2"/>
    <n v="9.5814116299152374E-2"/>
    <n v="0.11031893640756607"/>
    <n v="2.8700090944766998E-2"/>
  </r>
  <r>
    <x v="99"/>
    <x v="17"/>
    <s v="USA"/>
    <n v="111"/>
    <n v="202677"/>
    <n v="15179.408615679135"/>
    <n v="49.419485451589836"/>
    <n v="43.564300000000003"/>
    <n v="1017.615"/>
    <n v="0.19350906597592563"/>
    <n v="29.661864702637363"/>
    <n v="0.42"/>
    <n v="50.5"/>
    <n v="51.924999999999997"/>
    <n v="62.029000000000003"/>
    <n v="578.65833333333296"/>
    <n v="8.2200000000000006"/>
    <n v="6.6708299999999996"/>
    <n v="25.7485"/>
    <n v="3.5"/>
    <n v="29.452172419714934"/>
    <n v="0.37200000000000005"/>
    <n v="186.88200000000001"/>
    <n v="183.64"/>
    <n v="1"/>
    <n v="488.10500000000002"/>
    <n v="267.05"/>
    <n v="302.95400000000001"/>
    <n v="185.15100000000001"/>
    <n v="645.15802001953125"/>
    <n v="5.3328738212585449"/>
    <n v="64.272918701171875"/>
    <n v="12.015500068664551"/>
    <n v="0"/>
    <n v="0"/>
    <n v="1"/>
    <n v="1"/>
    <s v="BASE"/>
    <s v="NA"/>
    <m/>
    <n v="-0.11483567953109741"/>
    <n v="0.11985333263874054"/>
    <n v="-5.5359549820423126E-2"/>
    <n v="7.760833203792572E-2"/>
    <m/>
    <m/>
    <n v="6.4990982413291931E-2"/>
    <n v="5.4862350225448608E-2"/>
    <n v="5.1514379680156708E-2"/>
    <n v="-0.14450705051422119"/>
    <n v="3.4683350473642349E-2"/>
    <m/>
    <m/>
    <m/>
    <n v="6.6708296537399292E-2"/>
    <n v="2.9671361669898033E-2"/>
    <n v="2.886262908577919E-2"/>
    <n v="3.260345384478569E-2"/>
    <n v="1.1124391108751297E-2"/>
  </r>
  <r>
    <x v="100"/>
    <x v="17"/>
    <s v="USA"/>
    <n v="111"/>
    <n v="205052"/>
    <n v="15029.846087821626"/>
    <n v="48.925501084443226"/>
    <n v="44.062100000000001"/>
    <n v="1073.3030000000001"/>
    <n v="0.18676265228487507"/>
    <n v="31.407076642206437"/>
    <n v="2.62"/>
    <n v="55.75"/>
    <n v="59.725000000000001"/>
    <n v="66.215000000000003"/>
    <n v="601.4"/>
    <n v="7.18"/>
    <n v="7.3483299999999998"/>
    <n v="27.8155"/>
    <n v="4.9000000000000004"/>
    <n v="30.929074360295388"/>
    <n v="0.36299999999999999"/>
    <n v="192.80699999999999"/>
    <n v="195.649"/>
    <n v="1"/>
    <n v="512.16300000000001"/>
    <n v="281.60300000000001"/>
    <n v="317.81299999999999"/>
    <n v="194.35"/>
    <n v="697.64898681640625"/>
    <n v="5.2683262825012207"/>
    <n v="60.556137084960938"/>
    <n v="10.666987419128418"/>
    <n v="0"/>
    <n v="0"/>
    <n v="1"/>
    <n v="1"/>
    <s v="BASE"/>
    <s v="NA"/>
    <m/>
    <n v="2.2829547524452209E-2"/>
    <n v="0.13493028283119202"/>
    <n v="0.1419493705034256"/>
    <n v="7.564166933298111E-2"/>
    <m/>
    <m/>
    <n v="8.0276519060134888E-2"/>
    <n v="5.465376004576683E-2"/>
    <n v="5.0592381507158279E-2"/>
    <n v="-1.1634287424385548E-2"/>
    <n v="3.4869514405727386E-2"/>
    <m/>
    <m/>
    <m/>
    <n v="7.3483303189277649E-2"/>
    <n v="3.4463834017515182E-2"/>
    <n v="9.7141951322555542E-2"/>
    <n v="9.4692312180995941E-2"/>
    <n v="0.10879552364349365"/>
  </r>
  <r>
    <x v="101"/>
    <x v="17"/>
    <s v="USA"/>
    <n v="111"/>
    <n v="207661"/>
    <n v="15304.298833194485"/>
    <n v="49.946924091439463"/>
    <n v="45.183799999999998"/>
    <n v="1164.8499999999999"/>
    <n v="0.18784665217198387"/>
    <n v="32.734515839484857"/>
    <n v="-0.98"/>
    <n v="62.35"/>
    <n v="62.975000000000001"/>
    <n v="71.022999999999996"/>
    <n v="674.39166666666699"/>
    <n v="4.66"/>
    <n v="6.1591699999999996"/>
    <n v="29.351500000000001"/>
    <n v="5.9"/>
    <n v="32.95552120899881"/>
    <n v="0.36499999999999999"/>
    <n v="187.13900000000001"/>
    <n v="210.172"/>
    <n v="1"/>
    <n v="568.91600000000005"/>
    <n v="317.89400000000001"/>
    <n v="357.50200000000001"/>
    <n v="211.41399999999999"/>
    <n v="770.25"/>
    <n v="5.1039729118347168"/>
    <n v="59.733776092529297"/>
    <n v="10.320721626281738"/>
    <n v="0"/>
    <n v="0"/>
    <n v="1"/>
    <n v="1"/>
    <s v="BASE"/>
    <s v="NA"/>
    <m/>
    <n v="0.13536924123764038"/>
    <n v="0.10858738422393799"/>
    <n v="0.1796470582485199"/>
    <n v="5.0050001591444016E-2"/>
    <m/>
    <m/>
    <n v="5.5221009999513626E-2"/>
    <n v="5.3366374224424362E-2"/>
    <n v="5.0573647022247314E-2"/>
    <n v="0.10127706825733185"/>
    <n v="3.0956942588090897E-2"/>
    <m/>
    <m/>
    <m/>
    <n v="6.1591699719429016E-2"/>
    <n v="3.4092169255018234E-2"/>
    <n v="0.11793401837348938"/>
    <n v="0.11856251955032349"/>
    <n v="0.11484853178262711"/>
  </r>
  <r>
    <x v="102"/>
    <x v="17"/>
    <s v="USA"/>
    <n v="111"/>
    <n v="209896"/>
    <n v="15943.867439112702"/>
    <n v="52.053018000937328"/>
    <n v="47.463299999999997"/>
    <n v="1279.1099999999999"/>
    <n v="0.19476532837870586"/>
    <n v="33.805900775359305"/>
    <n v="-5.26"/>
    <n v="74.224999999999994"/>
    <n v="70.849999999999994"/>
    <n v="77.043999999999997"/>
    <n v="758.13333333333401"/>
    <n v="4.43"/>
    <n v="6.21"/>
    <n v="30.564299999999999"/>
    <n v="5.6"/>
    <n v="35.273913790142551"/>
    <n v="0.35700000000000004"/>
    <n v="207.309"/>
    <n v="230.68100000000001"/>
    <n v="1"/>
    <n v="662.36900000000003"/>
    <n v="372.822"/>
    <n v="416.553"/>
    <n v="245.816"/>
    <n v="870.74700927734375"/>
    <n v="4.7695889472961426"/>
    <n v="61.966819763183594"/>
    <n v="11.369038581848145"/>
    <n v="0"/>
    <n v="0"/>
    <n v="0"/>
    <n v="0"/>
    <s v="BASE"/>
    <s v="NA"/>
    <m/>
    <n v="0.21659776568412781"/>
    <n v="9.427197277545929E-2"/>
    <n v="5.5526312440633774E-2"/>
    <n v="4.6658329665660858E-2"/>
    <m/>
    <m/>
    <n v="4.1319865733385086E-2"/>
    <n v="5.2952110767364502E-2"/>
    <n v="5.0850957632064819E-2"/>
    <n v="0.18483412265777588"/>
    <n v="2.6808509603142738E-2"/>
    <m/>
    <m/>
    <m/>
    <n v="6.210000067949295E-2"/>
    <n v="3.1763635575771332E-2"/>
    <n v="0.12624974548816681"/>
    <n v="0.14047443866729736"/>
    <n v="5.1092319190502167E-2"/>
  </r>
  <r>
    <x v="103"/>
    <x v="17"/>
    <s v="USA"/>
    <n v="111"/>
    <n v="211909"/>
    <n v="16689.343067071241"/>
    <n v="54.552631774753301"/>
    <n v="49.336100000000002"/>
    <n v="1425.376"/>
    <n v="0.19927365854717241"/>
    <n v="35.921717566960432"/>
    <n v="7.58"/>
    <n v="91.174999999999997"/>
    <n v="95.275000000000006"/>
    <n v="83.477000000000004"/>
    <n v="831.8"/>
    <n v="8.73"/>
    <n v="6.8425000000000002"/>
    <n v="31.199100000000001"/>
    <n v="4.9000000000000004"/>
    <n v="37.764039155074713"/>
    <n v="0.34399999999999997"/>
    <n v="230.79900000000001"/>
    <n v="245.70699999999999"/>
    <n v="1"/>
    <n v="778.90899999999999"/>
    <n v="429.25200000000001"/>
    <n v="479.37700000000001"/>
    <n v="299.53199999999998"/>
    <n v="1025.64501953125"/>
    <n v="4.6745038032531738"/>
    <n v="66.346298217773438"/>
    <n v="13.323806762695313"/>
    <n v="0"/>
    <n v="0"/>
    <n v="0"/>
    <n v="0"/>
    <s v="BASE"/>
    <s v="NA"/>
    <m/>
    <n v="-0.16459573805332184"/>
    <n v="7.4986308813095093E-2"/>
    <n v="-3.8333334028720856E-2"/>
    <n v="8.4158331155776978E-2"/>
    <m/>
    <m/>
    <n v="2.0769329741597176E-2"/>
    <n v="5.4216980934143066E-2"/>
    <n v="5.3113840520381927E-2"/>
    <n v="-0.19336169958114624"/>
    <n v="3.566153347492218E-2"/>
    <m/>
    <m/>
    <m/>
    <n v="6.8424999713897705E-2"/>
    <n v="2.8765959665179253E-2"/>
    <n v="5.791978444904089E-3"/>
    <n v="2.3840742651373148E-3"/>
    <n v="2.2912498563528061E-2"/>
  </r>
  <r>
    <x v="104"/>
    <x v="17"/>
    <s v="USA"/>
    <n v="111"/>
    <n v="213854"/>
    <n v="16491.269744779151"/>
    <n v="53.776777365257907"/>
    <n v="48.509"/>
    <n v="1545.2429999999999"/>
    <n v="0.19450465170562536"/>
    <n v="39.877082078647874"/>
    <n v="1.7"/>
    <n v="127.47499999999999"/>
    <n v="126.65"/>
    <n v="91.441999999999993"/>
    <n v="880.66666666666606"/>
    <n v="10.5"/>
    <n v="7.5566700000000004"/>
    <n v="33.550199999999997"/>
    <n v="5.6"/>
    <n v="40.803709428129835"/>
    <n v="0.32600000000000001"/>
    <n v="263.22399999999999"/>
    <n v="269.35899999999998"/>
    <n v="1"/>
    <n v="855.572"/>
    <n v="464.36599999999999"/>
    <n v="512.27300000000002"/>
    <n v="343.29899999999998"/>
    <n v="1072.8499755859375"/>
    <n v="3.8591456413269043"/>
    <n v="66.04998779296875"/>
    <n v="12.630271911621094"/>
    <n v="0"/>
    <n v="0"/>
    <n v="0"/>
    <n v="0"/>
    <s v="BASE"/>
    <s v="NA"/>
    <m/>
    <n v="-0.2543785572052002"/>
    <n v="0.13247592747211456"/>
    <n v="2.5545453652739525E-2"/>
    <n v="0.1024416983127594"/>
    <m/>
    <m/>
    <n v="7.5357943773269653E-2"/>
    <n v="5.711798369884491E-2"/>
    <n v="5.3115323185920715E-2"/>
    <n v="-0.29236125946044922"/>
    <n v="5.3675264120101929E-2"/>
    <m/>
    <m/>
    <m/>
    <n v="7.5566701591014862E-2"/>
    <n v="3.7982694804668427E-2"/>
    <n v="4.8292171210050583E-2"/>
    <n v="4.488084465265274E-2"/>
    <n v="6.3993573188781738E-2"/>
  </r>
  <r>
    <x v="105"/>
    <x v="17"/>
    <s v="USA"/>
    <n v="111"/>
    <n v="215973"/>
    <n v="16283.632676306759"/>
    <n v="53.140027651986578"/>
    <n v="49.1432"/>
    <n v="1684.904"/>
    <n v="0.18294172243661766"/>
    <n v="43.522486168635787"/>
    <n v="17.88"/>
    <n v="122.72499999999999"/>
    <n v="138.69999999999999"/>
    <n v="96.742999999999995"/>
    <n v="963.66666666666606"/>
    <n v="5.82"/>
    <n v="7.9874999999999998"/>
    <n v="37.078400000000002"/>
    <n v="8.5"/>
    <n v="44.59900394985403"/>
    <n v="0.33600000000000002"/>
    <n v="279.08999999999997"/>
    <n v="332.33199999999999"/>
    <n v="1"/>
    <n v="887.505"/>
    <n v="503.66800000000001"/>
    <n v="550.83199999999999"/>
    <n v="336.673"/>
    <n v="1419.616943359375"/>
    <n v="4.0254626274108887"/>
    <n v="63.461284637451172"/>
    <n v="12.184321403503418"/>
    <n v="0"/>
    <n v="0"/>
    <n v="0"/>
    <n v="0"/>
    <s v="BASE"/>
    <s v="NA"/>
    <m/>
    <n v="0.37736693024635315"/>
    <n v="0.16200068593025208"/>
    <n v="6.5095238387584686E-2"/>
    <n v="6.4366661012172699E-2"/>
    <m/>
    <m/>
    <n v="0.10516181588172913"/>
    <n v="5.6838873773813248E-2"/>
    <n v="5.1430363208055496E-2"/>
    <n v="0.32249888777732849"/>
    <n v="4.1488159447908401E-2"/>
    <m/>
    <m/>
    <m/>
    <n v="7.9874999821186066E-2"/>
    <n v="5.4868046194314957E-2"/>
    <n v="0.19153174757957458"/>
    <n v="0.21822045743465424"/>
    <n v="6.4730949699878693E-2"/>
  </r>
  <r>
    <x v="106"/>
    <x v="17"/>
    <s v="USA"/>
    <n v="111"/>
    <n v="218035"/>
    <n v="16975.086568670169"/>
    <n v="55.464235284730528"/>
    <n v="51.382800000000003"/>
    <n v="1873.412"/>
    <n v="0.18698823838910875"/>
    <n v="46.035860892416743"/>
    <n v="3.84"/>
    <n v="151.125"/>
    <n v="149.52500000000001"/>
    <n v="102.95"/>
    <n v="1086.5916666666701"/>
    <n v="5.04"/>
    <n v="7.61083"/>
    <n v="39.817100000000003"/>
    <n v="7.7"/>
    <n v="48.18821913103212"/>
    <n v="0.35100000000000003"/>
    <n v="298.06"/>
    <n v="371.79199999999997"/>
    <n v="1"/>
    <n v="977.20299999999997"/>
    <n v="570.90200000000004"/>
    <n v="626.69899999999996"/>
    <n v="350.50400000000002"/>
    <n v="1536.366943359375"/>
    <n v="4.2614870071411133"/>
    <n v="63.178424835205078"/>
    <n v="12.377009391784668"/>
    <n v="0"/>
    <n v="0"/>
    <n v="0"/>
    <n v="0"/>
    <s v="BASE"/>
    <s v="NA"/>
    <m/>
    <n v="0.22604283690452576"/>
    <n v="0.12915748357772827"/>
    <n v="0.17338554561138153"/>
    <n v="5.2683331072330475E-2"/>
    <m/>
    <m/>
    <n v="7.3862411081790924E-2"/>
    <n v="5.5295072495937347E-2"/>
    <n v="5.1491767168045044E-2"/>
    <n v="0.18038332462310791"/>
    <n v="3.8681946694850922E-2"/>
    <m/>
    <m/>
    <m/>
    <n v="7.6108299195766449E-2"/>
    <n v="4.5659523457288742E-2"/>
    <n v="0.14905595779418945"/>
    <n v="0.15669719874858856"/>
    <n v="0.1130344420671463"/>
  </r>
  <r>
    <x v="107"/>
    <x v="17"/>
    <s v="USA"/>
    <n v="111"/>
    <n v="220239"/>
    <n v="17566.502753826528"/>
    <n v="57.463560238793242"/>
    <n v="53.041200000000003"/>
    <n v="2081.826"/>
    <n v="0.20024678344137292"/>
    <n v="49.014176248746985"/>
    <n v="-15.1"/>
    <n v="182.42500000000001"/>
    <n v="159.35"/>
    <n v="112.06100000000001"/>
    <n v="1221.38333333333"/>
    <n v="5.54"/>
    <n v="7.4191700000000003"/>
    <n v="44.525700000000001"/>
    <n v="7.1"/>
    <n v="52.447192168985062"/>
    <n v="0.34799999999999998"/>
    <n v="355.55900000000003"/>
    <n v="409.21800000000002"/>
    <n v="1"/>
    <n v="1125.51"/>
    <n v="665.60599999999999"/>
    <n v="738.56200000000001"/>
    <n v="386.94799999999998"/>
    <n v="1723.780029296875"/>
    <n v="4.0673842430114746"/>
    <n v="64.732429504394531"/>
    <n v="13.096789360046387"/>
    <n v="0"/>
    <n v="0"/>
    <n v="0"/>
    <n v="0"/>
    <s v="BASE"/>
    <s v="NA"/>
    <m/>
    <n v="-5.9312321245670319E-2"/>
    <n v="0.1742691695690155"/>
    <n v="1.4054944738745689E-2"/>
    <n v="5.6408330798149109E-2"/>
    <m/>
    <m/>
    <n v="0.11825572699308395"/>
    <n v="5.6013446301221848E-2"/>
    <n v="5.0090014934539795E-2"/>
    <n v="-0.10391595214605331"/>
    <n v="4.9776166677474976E-2"/>
    <m/>
    <m/>
    <m/>
    <n v="7.419169694185257E-2"/>
    <n v="4.4603627175092697E-2"/>
    <n v="0.10335023701190948"/>
    <n v="0.11770437657833099"/>
    <n v="3.5231638699769974E-2"/>
  </r>
  <r>
    <x v="108"/>
    <x v="17"/>
    <s v="USA"/>
    <n v="111"/>
    <n v="222585"/>
    <n v="18372.972123009189"/>
    <n v="60.050521186627115"/>
    <n v="54.805700000000002"/>
    <n v="2351.5990000000002"/>
    <n v="0.21330790190735693"/>
    <n v="52.753916119252146"/>
    <n v="-15.747"/>
    <n v="212.25"/>
    <n v="186.875"/>
    <n v="121.816"/>
    <n v="1322.4083333333301"/>
    <n v="7.93"/>
    <n v="8.41"/>
    <n v="50.793100000000003"/>
    <n v="6.1"/>
    <n v="56.963764382620653"/>
    <n v="0.34100000000000003"/>
    <n v="399.56099999999998"/>
    <n v="458.74599999999998"/>
    <n v="1"/>
    <n v="1296.421"/>
    <n v="763.10299999999995"/>
    <n v="857.32899999999995"/>
    <n v="439.09199999999998"/>
    <n v="1975.81396484375"/>
    <n v="3.9481253623962402"/>
    <n v="67.535026550292969"/>
    <n v="14.843806266784668"/>
    <n v="0"/>
    <n v="0"/>
    <n v="0"/>
    <n v="0"/>
    <s v="BASE"/>
    <s v="NA"/>
    <m/>
    <n v="7.8448086977005005E-2"/>
    <n v="0.19538781046867371"/>
    <n v="-2.9651163145899773E-2"/>
    <n v="8.2216657698154449E-2"/>
    <m/>
    <m/>
    <n v="0.14075915515422821"/>
    <n v="5.4628647863864899E-2"/>
    <n v="4.7887977212667465E-2"/>
    <n v="2.4408441036939621E-2"/>
    <n v="5.27520552277565E-2"/>
    <m/>
    <m/>
    <m/>
    <n v="8.4100000560283661E-2"/>
    <n v="5.4039649665355682E-2"/>
    <n v="0.14502398669719696"/>
    <n v="0.16951584815979004"/>
    <n v="2.6282746344804764E-2"/>
  </r>
  <r>
    <x v="109"/>
    <x v="17"/>
    <s v="USA"/>
    <n v="111"/>
    <n v="225055"/>
    <n v="18789.393703761303"/>
    <n v="61.281414715715165"/>
    <n v="55.5304"/>
    <n v="2627.3339999999998"/>
    <n v="0.21988915775505427"/>
    <n v="57.756442647801912"/>
    <n v="-0.15670000000000001"/>
    <n v="252.67500000000001"/>
    <n v="230.15"/>
    <n v="131.34700000000001"/>
    <n v="1425.7666666666698"/>
    <n v="11.19"/>
    <n v="9.4425000000000008"/>
    <n v="57.683799999999998"/>
    <n v="5.8"/>
    <n v="61.858148720590769"/>
    <n v="0.32299999999999995"/>
    <n v="463.30200000000002"/>
    <n v="504.02800000000002"/>
    <n v="1"/>
    <n v="1446.002"/>
    <n v="845.81299999999999"/>
    <n v="955.31200000000001"/>
    <n v="490.69"/>
    <n v="2310.240966796875"/>
    <n v="3.8972251415252686"/>
    <n v="68.646728515625"/>
    <n v="16.179241180419922"/>
    <n v="0"/>
    <n v="0"/>
    <n v="0"/>
    <n v="0"/>
    <s v="BASE"/>
    <s v="NA"/>
    <m/>
    <n v="0.18041826784610748"/>
    <n v="0.18832443654537201"/>
    <n v="-1.5896104276180267E-2"/>
    <n v="0.11225000023841858"/>
    <m/>
    <m/>
    <n v="0.13566212356090546"/>
    <n v="5.2662309259176254E-2"/>
    <n v="4.63714599609375E-2"/>
    <n v="0.12163145840167999"/>
    <n v="5.2411876618862152E-2"/>
    <m/>
    <m/>
    <m/>
    <n v="9.4425000250339508E-2"/>
    <n v="5.878680944442749E-2"/>
    <n v="0.16481935977935791"/>
    <n v="0.18659913539886475"/>
    <n v="4.8176947981119156E-2"/>
  </r>
  <r>
    <x v="110"/>
    <x v="17"/>
    <s v="USA"/>
    <n v="111"/>
    <n v="227726.5"/>
    <n v="18577.36665413365"/>
    <n v="60.551013375819302"/>
    <n v="54.841299999999997"/>
    <n v="2857.3069999999998"/>
    <n v="0.21011244014848557"/>
    <n v="64.224355735219802"/>
    <n v="2.1269999999999998"/>
    <n v="293.82499999999999"/>
    <n v="280.77499999999998"/>
    <n v="141.483"/>
    <n v="1540.35"/>
    <n v="13.35"/>
    <n v="11.46"/>
    <n v="62.281599999999997"/>
    <n v="7.1"/>
    <n v="67.130345182895425"/>
    <n v="0.32500000000000001"/>
    <n v="517.11199999999997"/>
    <n v="590.94100000000003"/>
    <n v="1"/>
    <n v="1527.143"/>
    <n v="902.18700000000001"/>
    <n v="999.46100000000001"/>
    <n v="527.68200000000002"/>
    <n v="2579.657958984375"/>
    <n v="3.9474725723266602"/>
    <n v="67.947189331054688"/>
    <n v="16.902292251586914"/>
    <n v="0"/>
    <n v="0"/>
    <n v="0"/>
    <n v="0"/>
    <s v="BASE"/>
    <s v="NA"/>
    <m/>
    <n v="0.29554730653762817"/>
    <n v="0.13123786449432373"/>
    <n v="-3.1434781849384308E-2"/>
    <n v="0.13066670298576355"/>
    <m/>
    <m/>
    <n v="7.9706951975822449E-2"/>
    <n v="5.153091624379158E-2"/>
    <n v="4.7726761549711227E-2"/>
    <n v="0.23840445280075073"/>
    <n v="4.6142321079969406E-2"/>
    <m/>
    <m/>
    <m/>
    <n v="0.11460000276565552"/>
    <n v="5.714285746216774E-2"/>
    <n v="0.15453527867794037"/>
    <n v="0.17260880768299103"/>
    <n v="4.9615960568189621E-2"/>
  </r>
  <r>
    <x v="111"/>
    <x v="17"/>
    <s v="USA"/>
    <n v="111"/>
    <n v="229966.2"/>
    <n v="18855.55486999598"/>
    <n v="61.479699918666149"/>
    <n v="55.082500000000003"/>
    <n v="3207.0419999999999"/>
    <n v="0.20770104098373765"/>
    <n v="70.28802425467407"/>
    <n v="4.8099999999999996"/>
    <n v="317.75"/>
    <n v="305.22500000000002"/>
    <n v="150.00200000000001"/>
    <n v="1679.5916666666699"/>
    <n v="16.39"/>
    <n v="13.9108"/>
    <n v="65.4161"/>
    <n v="7.6"/>
    <n v="73.776403915507487"/>
    <n v="0.317"/>
    <n v="599.27200000000005"/>
    <n v="678.24099999999999"/>
    <n v="1"/>
    <n v="1624.3430000000001"/>
    <n v="945.53700000000003"/>
    <n v="1040.182"/>
    <n v="584.16099999999994"/>
    <n v="2897.862060546875"/>
    <n v="3.9800622463226318"/>
    <n v="70.501869201660156"/>
    <n v="18.449863433837891"/>
    <n v="0"/>
    <n v="0"/>
    <n v="0"/>
    <n v="0"/>
    <s v="BASE"/>
    <s v="NA"/>
    <m/>
    <n v="-2.299625426530838E-2"/>
    <n v="0.10306918621063232"/>
    <n v="-6.6666671773418784E-4"/>
    <n v="0.15910829603672028"/>
    <m/>
    <m/>
    <n v="5.0327867269515991E-2"/>
    <n v="5.2741315215826035E-2"/>
    <n v="5.0214145332574844E-2"/>
    <n v="-7.265917956829071E-2"/>
    <n v="5.3554121404886246E-2"/>
    <m/>
    <m/>
    <m/>
    <n v="0.13910800218582153"/>
    <n v="4.9662921577692032E-2"/>
    <n v="7.5949721038341522E-2"/>
    <n v="7.5370751321315765E-2"/>
    <n v="7.9220816493034363E-2"/>
  </r>
  <r>
    <x v="112"/>
    <x v="17"/>
    <s v="USA"/>
    <n v="111"/>
    <n v="232187.8"/>
    <n v="18325.120263083551"/>
    <n v="59.700115643360903"/>
    <n v="55.3294"/>
    <n v="3343.7890000000002"/>
    <n v="0.19809847595276009"/>
    <n v="74.532592218292066"/>
    <n v="-11.606999999999999"/>
    <n v="303.2"/>
    <n v="283.2"/>
    <n v="163.01900000000001"/>
    <n v="1831.44166666667"/>
    <n v="12.24"/>
    <n v="13.0008"/>
    <n v="67.563400000000001"/>
    <n v="9.6999999999999993"/>
    <n v="78.396015799416119"/>
    <n v="0.34299999999999997"/>
    <n v="617.76599999999996"/>
    <n v="745.74300000000005"/>
    <n v="1"/>
    <n v="1690.665"/>
    <n v="954.40499999999997"/>
    <n v="1046.0440000000001"/>
    <n v="644.62099999999998"/>
    <n v="3134.837890625"/>
    <n v="4.0232343673706055"/>
    <n v="71.002449035644531"/>
    <n v="18.973333358764648"/>
    <n v="0"/>
    <n v="0"/>
    <n v="0"/>
    <n v="0"/>
    <s v="BASE"/>
    <s v="NA"/>
    <m/>
    <n v="0.18150241672992706"/>
    <n v="8.7195828557014465E-2"/>
    <n v="0.36341512203216553"/>
    <n v="0.12270829826593399"/>
    <m/>
    <m/>
    <n v="3.2825253903865814E-2"/>
    <n v="5.4370574653148651E-2"/>
    <n v="5.2642568945884705E-2"/>
    <n v="0.12600968778133392"/>
    <n v="4.9282640218734741E-2"/>
    <m/>
    <m/>
    <m/>
    <n v="0.13000799715518951"/>
    <n v="5.549272894859314E-2"/>
    <n v="0.1303161233663559"/>
    <n v="0.10940541326999664"/>
    <n v="0.24306170642375946"/>
  </r>
  <r>
    <x v="113"/>
    <x v="17"/>
    <s v="USA"/>
    <n v="111"/>
    <n v="234307.20000000001"/>
    <n v="18920.156391092147"/>
    <n v="61.849832297507987"/>
    <n v="57.983400000000003"/>
    <n v="3634.038"/>
    <n v="0.19603349742545126"/>
    <n v="77.71601819100556"/>
    <n v="-44.222000000000001"/>
    <n v="328.67500000000001"/>
    <n v="277"/>
    <n v="180.178"/>
    <n v="2054.7833333333301"/>
    <n v="9.09"/>
    <n v="11.105"/>
    <n v="70.186800000000005"/>
    <n v="9.6"/>
    <n v="81.521552464365456"/>
    <n v="0.38700000000000001"/>
    <n v="600.56200000000001"/>
    <n v="808.36400000000003"/>
    <n v="1"/>
    <n v="1873.9179999999999"/>
    <n v="1071.7270000000001"/>
    <n v="1162.989"/>
    <n v="710.92899999999997"/>
    <n v="3370.35302734375"/>
    <n v="4.1498713493347168"/>
    <n v="70.627182006835938"/>
    <n v="17.925189971923828"/>
    <n v="0"/>
    <n v="0"/>
    <n v="0"/>
    <n v="0"/>
    <s v="BASE"/>
    <s v="NA"/>
    <m/>
    <n v="0.23020085692405701"/>
    <n v="9.4679877161979675E-2"/>
    <n v="1.2692307122051716E-2"/>
    <n v="9.0666666626930237E-2"/>
    <m/>
    <m/>
    <n v="3.8828715682029724E-2"/>
    <n v="5.5851157754659653E-2"/>
    <n v="5.3763587027788162E-2"/>
    <n v="0.17934001982212067"/>
    <n v="4.3126519769430161E-2"/>
    <m/>
    <m/>
    <m/>
    <n v="0.11105000227689743"/>
    <n v="5.0860829651355743E-2"/>
    <n v="0.11723767220973969"/>
    <n v="0.1308588981628418"/>
    <n v="5.1679488271474838E-2"/>
  </r>
  <r>
    <x v="114"/>
    <x v="17"/>
    <s v="USA"/>
    <n v="111"/>
    <n v="236348.3"/>
    <n v="20122.667101821073"/>
    <n v="65.7574743817149"/>
    <n v="60.5565"/>
    <n v="4037.6129999999998"/>
    <n v="0.20594415556663578"/>
    <n v="80.949974734714488"/>
    <n v="-99.007999999999996"/>
    <n v="405.125"/>
    <n v="302.375"/>
    <n v="192.726"/>
    <n v="2219.3166666666698"/>
    <n v="10.23"/>
    <n v="12.4383"/>
    <n v="73.215100000000007"/>
    <n v="7.5"/>
    <n v="84.853168469860904"/>
    <n v="0.39600000000000002"/>
    <n v="666.43799999999999"/>
    <n v="851.80499999999995"/>
    <n v="1"/>
    <n v="2182.1210000000001"/>
    <n v="1249.6420000000001"/>
    <n v="1355.5709999999999"/>
    <n v="826.92200000000003"/>
    <n v="3794.34912109375"/>
    <n v="4.291740894317627"/>
    <n v="75.90142822265625"/>
    <n v="18.251804351806641"/>
    <n v="1"/>
    <n v="1"/>
    <n v="0"/>
    <n v="0"/>
    <s v="BASE"/>
    <s v="NA"/>
    <m/>
    <n v="4.6411190181970596E-2"/>
    <n v="0.1008361354470253"/>
    <n v="0.14989830553531647"/>
    <n v="0.10365000367164612"/>
    <m/>
    <m/>
    <n v="4.3146289885044098E-2"/>
    <n v="5.7689845561981201E-2"/>
    <n v="5.5303696542978287E-2"/>
    <n v="6.0827250126749277E-4"/>
    <n v="4.5775074511766434E-2"/>
    <m/>
    <m/>
    <m/>
    <n v="0.12438300251960754"/>
    <n v="4.5802917331457138E-2"/>
    <n v="9.5645196735858917E-2"/>
    <n v="8.8729485869407654E-2"/>
    <n v="0.12677416205406189"/>
  </r>
  <r>
    <x v="115"/>
    <x v="17"/>
    <s v="USA"/>
    <n v="111"/>
    <n v="238466.3"/>
    <n v="20717.322960076497"/>
    <n v="67.888175993322577"/>
    <n v="63.163400000000003"/>
    <n v="4338.9790000000003"/>
    <n v="0.20704306837258271"/>
    <n v="83.729156139464365"/>
    <n v="-124.455"/>
    <n v="417.25"/>
    <n v="302.02499999999998"/>
    <n v="211.08099999999999"/>
    <n v="2416.6666666666697"/>
    <n v="8.1"/>
    <n v="10.6233"/>
    <n v="76.957700000000003"/>
    <n v="7.2"/>
    <n v="88.081744805083289"/>
    <n v="0.42599999999999999"/>
    <n v="734.03700000000003"/>
    <n v="946.34400000000005"/>
    <n v="1"/>
    <n v="2414.8139999999999"/>
    <n v="1359.106"/>
    <n v="1484.7420000000002"/>
    <n v="930.43499999999995"/>
    <n v="4254.1298828125"/>
    <n v="4.3395380973815918"/>
    <n v="75.895217895507813"/>
    <n v="18.914737701416016"/>
    <n v="0"/>
    <n v="0"/>
    <n v="0"/>
    <n v="0"/>
    <s v="BASE"/>
    <s v="NA"/>
    <m/>
    <n v="0.30820667743682861"/>
    <n v="0.11023561656475067"/>
    <n v="0.29332786798477173"/>
    <n v="8.0475002527236938E-2"/>
    <m/>
    <m/>
    <n v="5.1117870956659317E-2"/>
    <n v="5.9117741882801056E-2"/>
    <n v="5.624273419380188E-2"/>
    <n v="0.26018235087394714"/>
    <n v="3.810901939868927E-2"/>
    <m/>
    <m/>
    <m/>
    <n v="0.10623300075531006"/>
    <n v="4.8024315387010574E-2"/>
    <n v="0.16738350689411163"/>
    <n v="0.16318251192569733"/>
    <n v="0.18690143525600433"/>
  </r>
  <r>
    <x v="116"/>
    <x v="17"/>
    <s v="USA"/>
    <n v="111"/>
    <n v="240650.8"/>
    <n v="21236.085463351239"/>
    <n v="69.611630303484759"/>
    <n v="65.138900000000007"/>
    <n v="4579.6310000000003"/>
    <n v="0.20475106781314112"/>
    <n v="85.194542698332484"/>
    <n v="-147.17400000000001"/>
    <n v="452.85"/>
    <n v="320.35000000000002"/>
    <n v="232.33"/>
    <n v="2613.5333333333301"/>
    <n v="6.8"/>
    <n v="7.6825000000000001"/>
    <n v="82.171199999999999"/>
    <n v="7"/>
    <n v="89.833419199725242"/>
    <n v="0.46799999999999997"/>
    <n v="769.15499999999997"/>
    <n v="990.38199999999995"/>
    <n v="1"/>
    <n v="2667.1750000000002"/>
    <n v="1530.7470000000001"/>
    <n v="1640.8029999999999"/>
    <n v="1030.069"/>
    <n v="4461.69921875"/>
    <n v="4.3825221061706543"/>
    <n v="75.652122497558594"/>
    <n v="18.788333892822266"/>
    <n v="0"/>
    <n v="0"/>
    <n v="0"/>
    <n v="0"/>
    <s v="BASE"/>
    <s v="NA"/>
    <m/>
    <n v="0.23917028307914734"/>
    <n v="0.12732984125614166"/>
    <n v="0.25966668128967285"/>
    <n v="6.5183326601982117E-2"/>
    <m/>
    <m/>
    <n v="6.7745007574558258E-2"/>
    <n v="5.9584829956293106E-2"/>
    <n v="5.5804364383220673E-2"/>
    <n v="0.19922816753387451"/>
    <n v="3.3306516706943512E-2"/>
    <m/>
    <m/>
    <m/>
    <n v="7.682500034570694E-2"/>
    <n v="3.9942111819982529E-2"/>
    <n v="0.15837821364402771"/>
    <n v="0.15745744109153748"/>
    <n v="0.16242501139640808"/>
  </r>
  <r>
    <x v="117"/>
    <x v="17"/>
    <s v="USA"/>
    <n v="111"/>
    <n v="242803.5"/>
    <n v="21787.693674127881"/>
    <n v="71.3366098844389"/>
    <n v="66.724699999999999"/>
    <n v="4855.2150000000001"/>
    <n v="0.19891372048096106"/>
    <n v="88.125315816068721"/>
    <n v="-160.64699999999999"/>
    <n v="508.7"/>
    <n v="363.77499999999998"/>
    <n v="248.72800000000001"/>
    <n v="2783.7666666666701"/>
    <n v="6.66"/>
    <n v="8.3841699999999992"/>
    <n v="87.45"/>
    <n v="6.2"/>
    <n v="91.499227202472952"/>
    <n v="0.49200000000000005"/>
    <n v="854.28700000000003"/>
    <n v="1004.0170000000001"/>
    <n v="1"/>
    <n v="2889.2060000000001"/>
    <n v="1748.01"/>
    <n v="1804.6659999999999"/>
    <n v="1103.971"/>
    <n v="4731.21484375"/>
    <n v="4.2178688049316406"/>
    <n v="76.18572998046875"/>
    <n v="18.721944808959961"/>
    <n v="0"/>
    <n v="0"/>
    <n v="0"/>
    <n v="0"/>
    <s v="BASE"/>
    <s v="NA"/>
    <m/>
    <n v="4.8672566190361977E-3"/>
    <n v="0.12214745581150055"/>
    <n v="-3.1142856925725937E-2"/>
    <n v="6.8608328700065613E-2"/>
    <m/>
    <m/>
    <n v="6.4241483807563782E-2"/>
    <n v="5.7905975729227066E-2"/>
    <n v="5.4410561919212341E-2"/>
    <n v="-3.0571198090910912E-2"/>
    <n v="3.6556016653776169E-2"/>
    <m/>
    <m/>
    <m/>
    <n v="8.3841696381568909E-2"/>
    <n v="3.5438455641269684E-2"/>
    <n v="7.8049853444099426E-2"/>
    <n v="9.2305496335029602E-2"/>
    <n v="1.8732735887169838E-2"/>
  </r>
  <r>
    <x v="118"/>
    <x v="17"/>
    <s v="USA"/>
    <n v="111"/>
    <n v="245021.4"/>
    <n v="22499.441620233243"/>
    <n v="73.634277805403258"/>
    <n v="68.820499999999996"/>
    <n v="5236.4380000000001"/>
    <n v="0.19395423523114716"/>
    <n v="91.3087417887822"/>
    <n v="-121.258"/>
    <n v="553.97500000000002"/>
    <n v="443.9"/>
    <n v="266.11700000000002"/>
    <n v="2933.4333333333302"/>
    <n v="7.57"/>
    <n v="8.8458299999999994"/>
    <n v="92.122100000000003"/>
    <n v="5.5"/>
    <n v="93.98935256740512"/>
    <n v="0.50600000000000001"/>
    <n v="909.23800000000006"/>
    <n v="1064.4159999999999"/>
    <n v="1"/>
    <n v="3120.123"/>
    <n v="1917.7170000000001"/>
    <n v="1999.88"/>
    <n v="1144.606"/>
    <n v="5182.35791015625"/>
    <n v="4.3675022125244141"/>
    <n v="77.5458984375"/>
    <n v="18.781314849853516"/>
    <n v="0"/>
    <n v="0"/>
    <n v="0"/>
    <n v="0"/>
    <s v="BASE"/>
    <s v="NA"/>
    <m/>
    <n v="0.18775933980941772"/>
    <n v="0.10976924002170563"/>
    <n v="7.4666664004325867E-2"/>
    <n v="7.7275000512599945E-2"/>
    <m/>
    <m/>
    <n v="5.3425956517457962E-2"/>
    <n v="5.6343287229537964E-2"/>
    <n v="5.3485758602619171E-2"/>
    <n v="0.14730291068553925"/>
    <n v="3.5262204706668854E-2"/>
    <m/>
    <m/>
    <m/>
    <n v="8.845829963684082E-2"/>
    <n v="4.0456429123878479E-2"/>
    <n v="0.11921285837888718"/>
    <n v="0.12982150912284851"/>
    <n v="7.5970828533172607E-2"/>
  </r>
  <r>
    <x v="119"/>
    <x v="17"/>
    <s v="USA"/>
    <n v="111"/>
    <n v="247341.7"/>
    <n v="23059.278193599523"/>
    <n v="75.542798304986377"/>
    <n v="70.1066"/>
    <n v="5641.58"/>
    <n v="0.19060691849138656"/>
    <n v="95.30065689742294"/>
    <n v="-99.506"/>
    <n v="591.04999999999995"/>
    <n v="503.125"/>
    <n v="276.95299999999997"/>
    <n v="3056.0833333333303"/>
    <n v="9.2100000000000009"/>
    <n v="8.4991699999999994"/>
    <n v="96.982299999999995"/>
    <n v="5.3"/>
    <n v="96.754250386398766"/>
    <n v="0.51600000000000001"/>
    <n v="991.10400000000004"/>
    <n v="1143.7429999999999"/>
    <n v="1"/>
    <n v="3229.703"/>
    <n v="1970.08"/>
    <n v="2046.0309999999999"/>
    <n v="1212.538"/>
    <n v="5539.4091796875"/>
    <n v="4.5326199531555176"/>
    <n v="78.652053833007813"/>
    <n v="19.090326309204102"/>
    <n v="0"/>
    <n v="0"/>
    <n v="0"/>
    <n v="0"/>
    <s v="BASE"/>
    <s v="NA"/>
    <m/>
    <n v="0.30075949430465698"/>
    <n v="0.10847756266593933"/>
    <n v="0.18259458243846893"/>
    <n v="9.0850003063678741E-2"/>
    <m/>
    <m/>
    <n v="5.2758242934942245E-2"/>
    <n v="5.5719323456287384E-2"/>
    <n v="5.2926987409591675E-2"/>
    <n v="0.26075947284698486"/>
    <n v="3.1726907938718796E-2"/>
    <m/>
    <m/>
    <m/>
    <n v="8.4991700947284698E-2"/>
    <n v="3.9999999105930328E-2"/>
    <n v="0.1575329452753067"/>
    <n v="0.16257704794406891"/>
    <n v="0.13672229647636414"/>
  </r>
  <r>
    <x v="120"/>
    <x v="17"/>
    <s v="USA"/>
    <n v="111"/>
    <n v="250131.9"/>
    <n v="23200.560312401587"/>
    <n v="76.102776055063842"/>
    <n v="70.738200000000006"/>
    <n v="5963.1440000000002"/>
    <n v="0.18311774958495175"/>
    <n v="100"/>
    <n v="-78.951999999999998"/>
    <n v="629.75"/>
    <n v="552.125"/>
    <n v="304.07"/>
    <n v="3223.5833333333303"/>
    <n v="8.1"/>
    <n v="8.5500000000000007"/>
    <n v="100"/>
    <n v="5.6"/>
    <n v="100"/>
    <n v="0.54400000000000004"/>
    <n v="1031.9580000000001"/>
    <n v="1252.9929999999999"/>
    <n v="1"/>
    <n v="3253.8679999999999"/>
    <n v="2032.693"/>
    <n v="2113.431"/>
    <n v="1170.3520000000001"/>
    <n v="5675.2900390625"/>
    <n v="5.7452487945556641"/>
    <n v="77.52911376953125"/>
    <n v="17.046850204467773"/>
    <n v="0"/>
    <n v="0"/>
    <n v="0"/>
    <n v="0"/>
    <s v="BASE"/>
    <s v="NA"/>
    <m/>
    <n v="-2.2260470315814018E-2"/>
    <n v="8.6126714944839478E-2"/>
    <n v="5.4308641701936722E-2"/>
    <n v="8.1474997103214264E-2"/>
    <m/>
    <m/>
    <n v="3.1115986406803131E-2"/>
    <n v="5.5010724812746048E-2"/>
    <n v="5.3350664675235748E-2"/>
    <n v="-5.6942053139209747E-2"/>
    <n v="3.6775663495063782E-2"/>
    <m/>
    <m/>
    <m/>
    <n v="8.5500001907348633E-2"/>
    <n v="3.468158096075058E-2"/>
    <n v="6.0114063322544098E-2"/>
    <n v="5.7999443262815475E-2"/>
    <n v="6.7891821265220642E-2"/>
  </r>
  <r>
    <x v="121"/>
    <x v="17"/>
    <s v="USA"/>
    <n v="111"/>
    <n v="253492.5"/>
    <n v="22832.790045888927"/>
    <n v="74.950789868278349"/>
    <n v="69.907499999999999"/>
    <n v="6158.1289999999999"/>
    <n v="0.19347119341899427"/>
    <n v="103.63820111167254"/>
    <n v="2.851"/>
    <n v="623.54999999999995"/>
    <n v="595.29999999999995"/>
    <n v="330.553"/>
    <n v="3342.1833333333302"/>
    <n v="5.69"/>
    <n v="7.8583299999999996"/>
    <n v="101.90300000000001"/>
    <n v="6.8"/>
    <n v="104.04475482388158"/>
    <n v="0.59099999999999997"/>
    <n v="1054.9880000000001"/>
    <n v="1324.2260000000001"/>
    <n v="1"/>
    <n v="3136.6149999999998"/>
    <n v="2009.2850000000001"/>
    <n v="2090.8409999999999"/>
    <n v="1103.8309999999999"/>
    <n v="5754.86083984375"/>
    <n v="6.2280941009521484"/>
    <n v="74.325096130371094"/>
    <n v="16.454769134521484"/>
    <n v="0"/>
    <n v="0"/>
    <n v="0"/>
    <n v="0"/>
    <s v="BASE"/>
    <s v="NA"/>
    <m/>
    <n v="0.21888972818851471"/>
    <n v="7.4144318699836731E-2"/>
    <n v="0.17060758173465729"/>
    <n v="5.8350000530481339E-2"/>
    <m/>
    <m/>
    <n v="1.9029999151825905E-2"/>
    <n v="5.5114321410655975E-2"/>
    <n v="5.4085083305835724E-2"/>
    <n v="0.18177945911884308"/>
    <n v="3.1402021646499634E-2"/>
    <m/>
    <m/>
    <m/>
    <n v="7.8583300113677979E-2"/>
    <n v="3.7110265344381332E-2"/>
    <n v="0.11872367560863495"/>
    <n v="0.11989669501781464"/>
    <n v="0.11447878926992416"/>
  </r>
  <r>
    <x v="122"/>
    <x v="17"/>
    <s v="USA"/>
    <n v="111"/>
    <n v="256894.2"/>
    <n v="23284.981879676943"/>
    <n v="76.396339840150773"/>
    <n v="71.2196"/>
    <n v="6520.3270000000002"/>
    <n v="0.1976979081762949"/>
    <n v="106.21526023244061"/>
    <n v="-51.604999999999997"/>
    <n v="667.8"/>
    <n v="633.07500000000005"/>
    <n v="365.54399999999998"/>
    <n v="3403.61666666667"/>
    <n v="3.52"/>
    <n v="7.01"/>
    <n v="104.74"/>
    <n v="7.5"/>
    <n v="109.29376373265598"/>
    <n v="0.624"/>
    <n v="1091.2080000000001"/>
    <n v="1381.529"/>
    <n v="1"/>
    <n v="3077.7689999999998"/>
    <n v="1990.1790000000001"/>
    <n v="2084.759"/>
    <n v="1043.692"/>
    <n v="6016.908203125"/>
    <n v="7.0604848861694336"/>
    <n v="73.294105529785156"/>
    <n v="17.183246612548828"/>
    <n v="0"/>
    <n v="0"/>
    <n v="0"/>
    <n v="0"/>
    <s v="BASE"/>
    <s v="NA"/>
    <m/>
    <n v="0.15320068597793579"/>
    <n v="8.3223327994346619E-2"/>
    <n v="7.2999998927116394E-2"/>
    <n v="3.681667149066925E-2"/>
    <m/>
    <m/>
    <n v="2.7840200811624527E-2"/>
    <n v="5.5383127182722092E-2"/>
    <n v="5.3883012384176254E-2"/>
    <n v="0.12130961567163467"/>
    <n v="2.8440915048122406E-2"/>
    <m/>
    <m/>
    <m/>
    <n v="7.0100001990795135E-2"/>
    <n v="3.1891070306301117E-2"/>
    <n v="9.4553865492343903E-2"/>
    <n v="0.10620266199111938"/>
    <n v="5.4908335208892822E-2"/>
  </r>
  <r>
    <x v="123"/>
    <x v="17"/>
    <s v="USA"/>
    <n v="111"/>
    <n v="260255.4"/>
    <n v="23640.112579572778"/>
    <n v="77.423660560875817"/>
    <n v="72.655199999999994"/>
    <n v="6858.5590000000002"/>
    <n v="0.20031837411138734"/>
    <n v="108.89338049519958"/>
    <n v="-84.782799999999995"/>
    <n v="719.97500000000002"/>
    <n v="654.79999999999995"/>
    <n v="405.32"/>
    <n v="3437.95"/>
    <n v="3.02"/>
    <n v="5.8733300000000002"/>
    <n v="107.176"/>
    <n v="6.9"/>
    <n v="111.37278614470401"/>
    <n v="0.64200000000000002"/>
    <n v="1154.3340000000001"/>
    <n v="1409.386"/>
    <n v="1"/>
    <n v="3195.8040000000001"/>
    <n v="2057.3780000000002"/>
    <n v="2202.7069999999999"/>
    <n v="1045.9949999999999"/>
    <n v="6258.85693359375"/>
    <n v="7.5112404823303223"/>
    <n v="76.165634155273438"/>
    <n v="19.6669921875"/>
    <n v="0"/>
    <n v="0"/>
    <n v="0"/>
    <n v="0"/>
    <s v="BASE"/>
    <s v="NA"/>
    <m/>
    <n v="9.8452851176261902E-2"/>
    <n v="7.8403487801551819E-2"/>
    <n v="0.15439535677433014"/>
    <n v="3.17416712641716E-2"/>
    <m/>
    <m/>
    <n v="2.325759083032608E-2"/>
    <n v="5.5145896971225739E-2"/>
    <n v="5.3892485797405243E-2"/>
    <n v="6.9575794041156769E-2"/>
    <n v="2.6998605579137802E-2"/>
    <m/>
    <m/>
    <m/>
    <n v="5.8733299374580383E-2"/>
    <n v="2.8877055272459984E-2"/>
    <n v="8.7216809391975403E-2"/>
    <n v="8.5484221577644348E-2"/>
    <n v="9.3068510293960571E-2"/>
  </r>
  <r>
    <x v="124"/>
    <x v="17"/>
    <s v="USA"/>
    <n v="111"/>
    <n v="263435.7"/>
    <n v="24312.788958487981"/>
    <n v="79.581206938421474"/>
    <n v="74.477900000000005"/>
    <n v="7287.2359999999999"/>
    <n v="0.20343836797241643"/>
    <n v="111.16725618999494"/>
    <n v="-121.642"/>
    <n v="813.45"/>
    <n v="720.92499999999995"/>
    <n v="434.78800000000001"/>
    <n v="3482.1416666666701"/>
    <n v="4.21"/>
    <n v="7.08"/>
    <n v="109.919"/>
    <n v="6.1186999999999996"/>
    <n v="113.25950252790284"/>
    <n v="0.64700000000000002"/>
    <n v="1258.566"/>
    <n v="1461.752"/>
    <n v="1"/>
    <n v="3400.1970000000001"/>
    <n v="2137.4360000000001"/>
    <n v="2361.127"/>
    <n v="1091.144"/>
    <n v="6485.1689453125"/>
    <n v="7.5316219329833984"/>
    <n v="80.279861450195313"/>
    <n v="22.520391464233398"/>
    <n v="0"/>
    <n v="0"/>
    <n v="0"/>
    <n v="0"/>
    <s v="BASE"/>
    <s v="NA"/>
    <m/>
    <n v="5.1722289063036442E-3"/>
    <n v="8.0857217311859131E-2"/>
    <n v="-7.5784943997859955E-2"/>
    <n v="4.6291671693325043E-2"/>
    <m/>
    <m/>
    <n v="2.5593416765332222E-2"/>
    <n v="5.526379868388176E-2"/>
    <n v="5.3884703665971756E-2"/>
    <n v="-2.3092605173587799E-2"/>
    <n v="2.8932971879839897E-2"/>
    <m/>
    <m/>
    <m/>
    <n v="7.0799998939037323E-2"/>
    <n v="2.8264833614230156E-2"/>
    <n v="3.8537502288818359E-2"/>
    <n v="5.514632910490036E-2"/>
    <n v="-1.4746636152267456E-2"/>
  </r>
  <r>
    <x v="125"/>
    <x v="17"/>
    <s v="USA"/>
    <n v="111"/>
    <n v="266557.09999999998"/>
    <n v="24637.329856251428"/>
    <n v="80.620018032445728"/>
    <n v="75.596000000000004"/>
    <n v="7639.7489999999998"/>
    <n v="0.20798402933175017"/>
    <n v="113.84537645275392"/>
    <n v="-113.56100000000001"/>
    <n v="902.55"/>
    <n v="812.82500000000005"/>
    <n v="455.10899999999998"/>
    <n v="3552.7833333333301"/>
    <n v="5.83"/>
    <n v="6.58"/>
    <n v="113.26900000000001"/>
    <n v="5.6504000000000003"/>
    <n v="116.31738335919654"/>
    <n v="0.65099999999999991"/>
    <n v="1351.79"/>
    <n v="1515.742"/>
    <n v="1"/>
    <n v="3619.2890000000002"/>
    <n v="2223.9560000000001"/>
    <n v="2483.6369999999997"/>
    <n v="1185.5719999999999"/>
    <n v="6888.59423828125"/>
    <n v="7.5266504287719727"/>
    <n v="84.308647155761719"/>
    <n v="24.128267288208008"/>
    <n v="0"/>
    <n v="0"/>
    <n v="0"/>
    <n v="0"/>
    <s v="BASE"/>
    <s v="NA"/>
    <m/>
    <n v="0.3804345428943634"/>
    <n v="8.5698783397674561E-2"/>
    <n v="0.29150000214576721"/>
    <n v="5.9166669845581055E-2"/>
    <m/>
    <m/>
    <n v="3.0476987361907959E-2"/>
    <n v="5.5221796035766602E-2"/>
    <n v="5.358857661485672E-2"/>
    <n v="0.35013949871063232"/>
    <n v="2.2438451647758484E-2"/>
    <m/>
    <m/>
    <m/>
    <n v="6.5800003707408905E-2"/>
    <n v="3.0295040458440781E-2"/>
    <n v="0.19766545295715332"/>
    <n v="0.20408323407173157"/>
    <n v="0.17533333599567413"/>
  </r>
  <r>
    <x v="126"/>
    <x v="17"/>
    <s v="USA"/>
    <n v="111"/>
    <n v="269667.40000000002"/>
    <n v="25263.10164908837"/>
    <n v="82.660423613171105"/>
    <n v="77.298400000000001"/>
    <n v="8073.1220000000003"/>
    <n v="0.21249359579760871"/>
    <n v="116.87721071248107"/>
    <n v="-124.727"/>
    <n v="963.97500000000002"/>
    <n v="867.57500000000005"/>
    <n v="479.04199999999997"/>
    <n v="3728.3416670000001"/>
    <n v="5.3"/>
    <n v="6.4383299999999997"/>
    <n v="117.20399999999999"/>
    <n v="5.4511000000000003"/>
    <n v="120.52716425014037"/>
    <n v="0.65200000000000002"/>
    <n v="1453.0530000000001"/>
    <n v="1560.4839999999999"/>
    <n v="1"/>
    <n v="3820.78"/>
    <n v="2335.7820000000002"/>
    <n v="2610.5680000000002"/>
    <n v="1250.877"/>
    <n v="7339.546875"/>
    <n v="7.479149341583252"/>
    <n v="86.372352600097656"/>
    <n v="24.586147308349609"/>
    <n v="0"/>
    <n v="0"/>
    <n v="0"/>
    <n v="0"/>
    <s v="BASE"/>
    <s v="NA"/>
    <m/>
    <n v="0.23362676799297333"/>
    <n v="8.9821062982082367E-2"/>
    <n v="-1.3164948672056198E-2"/>
    <n v="5.3899999707937241E-2"/>
    <m/>
    <m/>
    <n v="3.4740310162305832E-2"/>
    <n v="5.5080752819776535E-2"/>
    <n v="5.3231474012136459E-2"/>
    <n v="0.20938217639923096"/>
    <n v="2.0047090947628021E-2"/>
    <m/>
    <m/>
    <m/>
    <n v="6.438329815864563E-2"/>
    <n v="2.4244595319032669E-2"/>
    <n v="0.12462460994720459"/>
    <n v="0.15303313732147217"/>
    <n v="2.0367525517940521E-2"/>
  </r>
  <r>
    <x v="127"/>
    <x v="17"/>
    <s v="USA"/>
    <n v="111"/>
    <n v="272911.8"/>
    <n v="26074.239422588977"/>
    <n v="85.380083119902963"/>
    <n v="79.286100000000005"/>
    <n v="8577.5519999999997"/>
    <n v="0.21539807259818228"/>
    <n v="119.40373926225368"/>
    <n v="-140.72499999999999"/>
    <n v="1055.7750000000001"/>
    <n v="953.82500000000005"/>
    <n v="509.57299999999998"/>
    <n v="3925.3083329999999"/>
    <n v="5.46"/>
    <n v="6.3525"/>
    <n v="121.15600000000001"/>
    <n v="5.0003000000000002"/>
    <n v="125.67045631319982"/>
    <n v="0.63500000000000001"/>
    <n v="1579.232"/>
    <n v="1601.116"/>
    <n v="1"/>
    <n v="4088.5149999999999"/>
    <n v="2493.5390000000002"/>
    <n v="2736.3"/>
    <n v="1387.999"/>
    <n v="7733.84619140625"/>
    <n v="7.411318302154541"/>
    <n v="85.325706481933594"/>
    <n v="26.361881256103516"/>
    <n v="0"/>
    <n v="0"/>
    <n v="0"/>
    <n v="0"/>
    <s v="BASE"/>
    <s v="NA"/>
    <m/>
    <n v="0.31566765904426575"/>
    <n v="8.8611975312232971E-2"/>
    <n v="0.14377778768539429"/>
    <n v="5.6158330291509628E-2"/>
    <m/>
    <m/>
    <n v="3.3718984574079514E-2"/>
    <n v="5.4892994463443756E-2"/>
    <n v="5.3102433681488037E-2"/>
    <n v="0.29481333494186401"/>
    <n v="1.6106070950627327E-2"/>
    <m/>
    <m/>
    <m/>
    <n v="6.3524998724460602E-2"/>
    <n v="2.085435576736927E-2"/>
    <n v="0.17931923270225525"/>
    <n v="0.19880321621894836"/>
    <n v="9.9968060851097107E-2"/>
  </r>
  <r>
    <x v="128"/>
    <x v="17"/>
    <s v="USA"/>
    <n v="111"/>
    <n v="276115.3"/>
    <n v="26893.450858320128"/>
    <n v="87.939995932359935"/>
    <n v="82.351100000000002"/>
    <n v="9062.8169999999991"/>
    <n v="0.22146808491911207"/>
    <n v="121.02071753410816"/>
    <n v="-215.03700000000001"/>
    <n v="1115.675"/>
    <n v="952.97500000000002"/>
    <n v="541.64300000000003"/>
    <n v="4206.0249999999996"/>
    <n v="5.35"/>
    <n v="5.26417"/>
    <n v="127.372"/>
    <n v="4.5105000000000004"/>
    <n v="131.88452096530483"/>
    <n v="0.61299999999999999"/>
    <n v="1721.7280000000001"/>
    <n v="1652.4580000000001"/>
    <n v="1"/>
    <n v="4435.3100000000004"/>
    <n v="2694.47"/>
    <n v="2897.2740000000003"/>
    <n v="1590.252"/>
    <n v="8808.8505859375"/>
    <n v="7.4073143005371094"/>
    <n v="86.363731384277344"/>
    <n v="26.9486083984375"/>
    <n v="0"/>
    <n v="0"/>
    <n v="0"/>
    <n v="0"/>
    <s v="BASE"/>
    <s v="NA"/>
    <m/>
    <n v="0.2534160315990448"/>
    <n v="0.106227807700634"/>
    <n v="0.1208556741476059"/>
    <n v="5.4666668176651001E-2"/>
    <m/>
    <m/>
    <n v="5.1305755972862244E-2"/>
    <n v="5.4922051727771759E-2"/>
    <n v="5.2241750061511993E-2"/>
    <n v="0.23658260703086853"/>
    <n v="1.361287385225296E-2"/>
    <m/>
    <m/>
    <m/>
    <n v="5.2641700953245163E-2"/>
    <n v="1.6833443194627762E-2"/>
    <n v="0.16444939374923706"/>
    <n v="0.18128235638141632"/>
    <n v="8.7761171162128448E-2"/>
  </r>
  <r>
    <x v="129"/>
    <x v="17"/>
    <s v="USA"/>
    <n v="111"/>
    <n v="279294.7"/>
    <n v="27869.812027671189"/>
    <n v="90.837705382869814"/>
    <n v="85.604699999999994"/>
    <n v="9631.2000000000007"/>
    <n v="0.22676371085384397"/>
    <n v="123.59777665487623"/>
    <n v="-286.62200000000001"/>
    <n v="1252.4603"/>
    <n v="992"/>
    <n v="628.12099999999998"/>
    <n v="4517.1333329999998"/>
    <n v="4.97"/>
    <n v="5.6366699999999996"/>
    <n v="133.63900000000001"/>
    <n v="4.2187999999999999"/>
    <n v="137.3561859323691"/>
    <n v="0.59099999999999997"/>
    <n v="1827.452"/>
    <n v="1701.8420000000001"/>
    <n v="1"/>
    <n v="4768.2950000000001"/>
    <n v="2893.7719999999999"/>
    <n v="3041.7910000000002"/>
    <n v="1790.7940000000001"/>
    <n v="9976.1279296875"/>
    <n v="7.5388760566711426"/>
    <n v="89.540428161621094"/>
    <n v="27.753635406494141"/>
    <n v="0"/>
    <n v="0"/>
    <n v="0"/>
    <n v="0"/>
    <s v="BASE"/>
    <s v="NA"/>
    <m/>
    <n v="0.2145456075668335"/>
    <n v="0.10303066670894623"/>
    <n v="-9.2631064355373383E-2"/>
    <n v="5.3300000727176666E-2"/>
    <m/>
    <m/>
    <n v="4.9202337861061096E-2"/>
    <n v="5.3828328847885132E-2"/>
    <n v="5.1304049789905548E-2"/>
    <n v="0.20052099227905273"/>
    <n v="1.1682111769914627E-2"/>
    <m/>
    <m/>
    <m/>
    <n v="5.6366700679063797E-2"/>
    <n v="1.4024620875716209E-2"/>
    <n v="0.13089559972286224"/>
    <n v="0.16106788814067841"/>
    <n v="-1.9665531814098358E-2"/>
  </r>
  <r>
    <x v="130"/>
    <x v="17"/>
    <s v="USA"/>
    <n v="111"/>
    <n v="282158"/>
    <n v="28701.934318309348"/>
    <n v="93.158252365713139"/>
    <n v="88.657300000000006"/>
    <n v="10251"/>
    <n v="0.230273963283672"/>
    <n v="127.79181404749878"/>
    <n v="-401.928"/>
    <n v="1477.184"/>
    <n v="1096.825"/>
    <n v="612.76599999999996"/>
    <n v="4790.4666669999997"/>
    <n v="6.24"/>
    <n v="6.0291699999999997"/>
    <n v="142.184"/>
    <n v="3.992"/>
    <n v="145.54670592329018"/>
    <n v="0.55600000000000005"/>
    <n v="2025.191"/>
    <n v="1788.95"/>
    <n v="1"/>
    <n v="5162.8"/>
    <n v="3128.31"/>
    <n v="3265.2719999999999"/>
    <n v="1969.175"/>
    <n v="11245.2236328125"/>
    <n v="7.4563102722167969"/>
    <n v="89.755157470703125"/>
    <n v="27.687536239624023"/>
    <n v="0"/>
    <n v="0"/>
    <n v="0"/>
    <n v="0"/>
    <s v="BASE"/>
    <s v="NA"/>
    <m/>
    <n v="-5.7031664997339249E-2"/>
    <n v="0.11725203692913055"/>
    <n v="0.20336362719535828"/>
    <n v="6.4558327198028564E-2"/>
    <m/>
    <m/>
    <n v="6.3940912485122681E-2"/>
    <n v="5.3311120718717575E-2"/>
    <n v="5.0107218325138092E-2"/>
    <n v="-6.8419799208641052E-2"/>
    <n v="1.2224534526467323E-2"/>
    <m/>
    <m/>
    <m/>
    <n v="6.0291700065135956E-2"/>
    <n v="1.1388134211301804E-2"/>
    <n v="4.7346774488687515E-2"/>
    <n v="3.1186411157250404E-2"/>
    <n v="0.13396097719669342"/>
  </r>
  <r>
    <x v="131"/>
    <x v="17"/>
    <s v="USA"/>
    <n v="111"/>
    <n v="284915"/>
    <n v="28726.094319273969"/>
    <n v="92.928343215009463"/>
    <n v="89.934600000000003"/>
    <n v="10581.9"/>
    <n v="0.22404543871702448"/>
    <n v="131.43001515917135"/>
    <n v="-394.07900000000001"/>
    <n v="1403.559"/>
    <n v="1026.7249999999999"/>
    <n v="665.58"/>
    <n v="5203.5666670000001"/>
    <n v="3.88"/>
    <n v="5.0175000000000001"/>
    <n v="152.80500000000001"/>
    <n v="4.7313000000000001"/>
    <n v="149.59871989833547"/>
    <n v="0.54799999999999993"/>
    <n v="1991.0820000000001"/>
    <n v="1862.846"/>
    <n v="1"/>
    <n v="5461.07"/>
    <n v="3459.2820000000002"/>
    <n v="3555.4789999999998"/>
    <n v="1990.7929999999999"/>
    <n v="11577.7822265625"/>
    <n v="7.6493444442749023"/>
    <n v="87.081779479980469"/>
    <n v="27.65666389465332"/>
    <n v="0"/>
    <n v="0"/>
    <n v="0"/>
    <n v="0"/>
    <s v="BASE"/>
    <s v="NA"/>
    <m/>
    <n v="-0.12792558968067169"/>
    <n v="0.12704046070575714"/>
    <n v="3.5000000149011612E-2"/>
    <n v="3.6866668611764908E-2"/>
    <m/>
    <m/>
    <n v="7.4698984622955322E-2"/>
    <n v="5.234147235751152E-2"/>
    <n v="4.8703379929065704E-2"/>
    <n v="-0.13975189626216888"/>
    <n v="1.3747565448284149E-2"/>
    <m/>
    <m/>
    <m/>
    <n v="5.0174999982118607E-2"/>
    <n v="1.1826316826045513E-2"/>
    <n v="1.6094494611024857E-2"/>
    <n v="1.2394840829074383E-2"/>
    <n v="3.593333438038826E-2"/>
  </r>
  <r>
    <x v="132"/>
    <x v="17"/>
    <s v="USA"/>
    <n v="111"/>
    <n v="287501"/>
    <n v="28976.930192684358"/>
    <n v="93.538248162342796"/>
    <n v="91.431299999999993"/>
    <n v="10929.1"/>
    <n v="0.21402615617201873"/>
    <n v="133.50176856998488"/>
    <n v="-456.10899999999998"/>
    <n v="1437.7239999999999"/>
    <n v="997.97930000000008"/>
    <n v="714.04399999999998"/>
    <n v="5591.15"/>
    <n v="1.67"/>
    <n v="4.61083"/>
    <n v="162.483"/>
    <n v="5.7831999999999999"/>
    <n v="152.76573938207829"/>
    <n v="0.57200000000000006"/>
    <n v="1853.136"/>
    <n v="2010.894"/>
    <n v="1"/>
    <n v="5826.4070000000002"/>
    <n v="3847.0929999999998"/>
    <n v="3931.402"/>
    <n v="1989.817"/>
    <n v="11905.7001953125"/>
    <n v="7.6117849349975586"/>
    <n v="86.980819702148438"/>
    <n v="28.270420074462891"/>
    <n v="0"/>
    <n v="0"/>
    <n v="0"/>
    <n v="0"/>
    <s v="BASE"/>
    <s v="NA"/>
    <m/>
    <n v="-0.20060615241527557"/>
    <n v="0.11396585404872894"/>
    <n v="0.15904080867767334"/>
    <n v="1.7258329316973686E-2"/>
    <m/>
    <m/>
    <n v="6.3335627317428589E-2"/>
    <n v="5.0630223006010056E-2"/>
    <n v="4.7614526003599167E-2"/>
    <n v="-0.21464195847511292"/>
    <n v="1.7871838063001633E-2"/>
    <m/>
    <m/>
    <m/>
    <n v="4.6108301728963852E-2"/>
    <n v="1.4035792089998722E-2"/>
    <n v="1.3070771470665932E-2"/>
    <n v="-2.6886684354394674E-3"/>
    <n v="8.8149569928646088E-2"/>
  </r>
  <r>
    <x v="133"/>
    <x v="17"/>
    <s v="USA"/>
    <n v="111"/>
    <n v="289986"/>
    <n v="29458.922506871182"/>
    <n v="95.078263238595468"/>
    <n v="93.182299999999998"/>
    <n v="11456.5"/>
    <n v="0.21489189823058819"/>
    <n v="136.53360282971201"/>
    <n v="-522.29700000000003"/>
    <n v="1557.1197999999999"/>
    <n v="1035.1645000000001"/>
    <n v="752.95399999999995"/>
    <n v="5980.5"/>
    <n v="1.1299999999999999"/>
    <n v="4.0149999999999997"/>
    <n v="172.58600000000001"/>
    <n v="5.9886999999999997"/>
    <n v="157.64384901848035"/>
    <n v="0.59899999999999998"/>
    <n v="1782.3140000000001"/>
    <n v="2159.8989999999999"/>
    <n v="1"/>
    <n v="6318.384"/>
    <n v="4263.3829999999998"/>
    <n v="4369.9960000000001"/>
    <n v="2073.5819999999999"/>
    <n v="11871.396484375"/>
    <n v="7.5969648361206055"/>
    <n v="86.430534362792969"/>
    <n v="28.317047119140625"/>
    <n v="0"/>
    <n v="0"/>
    <n v="0"/>
    <n v="0"/>
    <s v="BASE"/>
    <s v="NA"/>
    <m/>
    <n v="0.22114592790603638"/>
    <n v="0.11117623001337051"/>
    <n v="2.0222222432494164E-2"/>
    <n v="1.1508329771459103E-2"/>
    <m/>
    <m/>
    <n v="6.2178812921047211E-2"/>
    <n v="4.8997417092323303E-2"/>
    <n v="4.612915962934494E-2"/>
    <n v="0.20180608332157135"/>
    <n v="1.6092315316200256E-2"/>
    <m/>
    <m/>
    <m/>
    <n v="4.0150001645088196E-2"/>
    <n v="1.9339842721819878E-2"/>
    <n v="0.13298377394676208"/>
    <n v="0.15595565736293793"/>
    <n v="1.5865275636315346E-2"/>
  </r>
  <r>
    <x v="134"/>
    <x v="17"/>
    <s v="USA"/>
    <n v="111"/>
    <n v="292806"/>
    <n v="30199.800860551808"/>
    <n v="97.658512994944843"/>
    <n v="95.6691"/>
    <n v="12217.2"/>
    <n v="0.22006696592232933"/>
    <n v="140.22233451238003"/>
    <n v="-635.88699999999994"/>
    <n v="1810.5035"/>
    <n v="1176.3625"/>
    <n v="787.96299999999997"/>
    <n v="6265.25"/>
    <n v="1.35"/>
    <n v="4.2741699999999998"/>
    <n v="188.666"/>
    <n v="5.5286"/>
    <n v="164.57495559281637"/>
    <n v="0.61199999999999999"/>
    <n v="1880.114"/>
    <n v="2292.8409999999999"/>
    <n v="1"/>
    <n v="7081.5479999999998"/>
    <n v="4924.2510000000002"/>
    <n v="4981.0969999999998"/>
    <n v="2279.5349999999999"/>
    <n v="12606.177734375"/>
    <n v="7.7938981056213379"/>
    <n v="86.406478881835938"/>
    <n v="27.920316696166992"/>
    <n v="0"/>
    <n v="0"/>
    <n v="0"/>
    <n v="0"/>
    <s v="BASE"/>
    <s v="NA"/>
    <m/>
    <n v="0.12771135568618774"/>
    <n v="0.14053469896316528"/>
    <n v="6.9047614932060242E-2"/>
    <n v="1.5633329749107361E-2"/>
    <m/>
    <m/>
    <n v="9.317094087600708E-2"/>
    <n v="4.7363761812448502E-2"/>
    <n v="4.3326947838068008E-2"/>
    <n v="0.10972201079130173"/>
    <n v="1.621067151427269E-2"/>
    <m/>
    <m/>
    <m/>
    <n v="4.2741701006889343E-2"/>
    <n v="1.7989339306950569E-2"/>
    <n v="0.12080300599336624"/>
    <n v="0.1353386789560318"/>
    <n v="4.2340472340583801E-2"/>
  </r>
  <r>
    <x v="135"/>
    <x v="17"/>
    <s v="USA"/>
    <n v="111"/>
    <n v="295583"/>
    <n v="30841.645496424466"/>
    <n v="100"/>
    <n v="97.836100000000002"/>
    <n v="13039.2"/>
    <n v="0.22768201501485444"/>
    <n v="144.97220818595252"/>
    <n v="-749.23"/>
    <n v="2041.4825000000001"/>
    <n v="1301.5798"/>
    <n v="815.43200000000002"/>
    <n v="6532.5916669999997"/>
    <n v="3.22"/>
    <n v="4.29"/>
    <n v="209.98400000000001"/>
    <n v="5.0834999999999999"/>
    <n v="169.45724298248425"/>
    <n v="0.61599999999999999"/>
    <n v="2153.6109999999999"/>
    <n v="2471.9569999999999"/>
    <n v="1"/>
    <n v="7767.335"/>
    <n v="5481.6890000000003"/>
    <n v="5441.4809999999998"/>
    <n v="2564.9119999999998"/>
    <n v="13809.50390625"/>
    <n v="7.9730854034423828"/>
    <n v="87.489906311035156"/>
    <n v="27.009687423706055"/>
    <n v="0"/>
    <n v="0"/>
    <n v="0"/>
    <n v="0"/>
    <s v="BASE"/>
    <s v="NA"/>
    <m/>
    <n v="7.094670832157135E-2"/>
    <n v="0.15761393308639526"/>
    <n v="7.6037384569644928E-2"/>
    <n v="3.5116668790578842E-2"/>
    <m/>
    <m/>
    <n v="0.11299332976341248"/>
    <n v="4.4620595872402191E-2"/>
    <n v="4.0090624243021011E-2"/>
    <n v="5.241784080862999E-2"/>
    <n v="1.7605995759367943E-2"/>
    <m/>
    <m/>
    <m/>
    <n v="4.2899999767541885E-2"/>
    <n v="1.8528863787651062E-2"/>
    <n v="0.1142452135682106"/>
    <n v="0.12474875152111053"/>
    <n v="5.5577024817466736E-2"/>
  </r>
  <r>
    <x v="136"/>
    <x v="17"/>
    <s v="USA"/>
    <n v="111"/>
    <n v="298442"/>
    <n v="31357.539587735886"/>
    <n v="101.86795551434393"/>
    <n v="100"/>
    <n v="13815.6"/>
    <n v="0.22850193780266889"/>
    <n v="149.67155128852957"/>
    <n v="-816.64200000000005"/>
    <n v="2256.6232999999997"/>
    <n v="1470.1703"/>
    <n v="837.70100000000002"/>
    <n v="6874.2250000000004"/>
    <n v="4.97"/>
    <n v="4.7916699999999999"/>
    <n v="225.10300000000001"/>
    <n v="4.6230000000000002"/>
    <n v="176.82879375739992"/>
    <n v="0.62"/>
    <n v="2406.8690000000001"/>
    <n v="2655.05"/>
    <n v="1"/>
    <n v="8366.0930000000008"/>
    <n v="5935.1120000000001"/>
    <n v="5782.643"/>
    <n v="2855.3240000000001"/>
    <n v="14858.83203125"/>
    <n v="7.8914370536804199"/>
    <n v="87.838233947753906"/>
    <n v="27.584644317626953"/>
    <n v="0"/>
    <n v="0"/>
    <n v="0"/>
    <n v="0"/>
    <s v="BASE"/>
    <s v="NA"/>
    <m/>
    <n v="0.14201273024082184"/>
    <n v="0.11353041231632233"/>
    <n v="5.4545456077903509E-4"/>
    <n v="5.1533330231904984E-2"/>
    <m/>
    <m/>
    <n v="7.200072705745697E-2"/>
    <n v="4.1529681533575058E-2"/>
    <n v="3.8740348070859909E-2"/>
    <n v="0.12229908257722855"/>
    <n v="1.7565410584211349E-2"/>
    <m/>
    <m/>
    <m/>
    <n v="4.7916699200868607E-2"/>
    <n v="1.9713643938302994E-2"/>
    <n v="0.11014509201049805"/>
    <n v="0.1251189261674881"/>
    <n v="2.6039391756057739E-2"/>
  </r>
  <r>
    <x v="137"/>
    <x v="17"/>
    <s v="USA"/>
    <n v="111"/>
    <n v="301280"/>
    <n v="31654.926754922406"/>
    <n v="102.79685435528638"/>
    <n v="100.75490000000001"/>
    <n v="14474.2"/>
    <n v="0.22112781123943195"/>
    <n v="153.91611925214755"/>
    <n v="-736.55399999999997"/>
    <n v="2395.2275"/>
    <n v="1659.2948000000001"/>
    <n v="847.35900000000004"/>
    <n v="7294.4666669999997"/>
    <n v="5.0199999999999996"/>
    <n v="4.6291700000000002"/>
    <n v="227.81100000000001"/>
    <n v="4.6220999999999997"/>
    <n v="184.92457219067754"/>
    <n v="0.626"/>
    <n v="2567.9850000000001"/>
    <n v="2728.6860000000001"/>
    <n v="1"/>
    <n v="8972.7860000000001"/>
    <n v="6262.08"/>
    <n v="6067.7579999999998"/>
    <n v="3291.5720000000001"/>
    <n v="16299.396484375"/>
    <n v="7.6271519660949707"/>
    <n v="89.430168151855469"/>
    <n v="29.19282341003418"/>
    <n v="1"/>
    <n v="1"/>
    <n v="0"/>
    <n v="0"/>
    <s v="BASE"/>
    <s v="NA"/>
    <m/>
    <n v="6.3914656639099121E-2"/>
    <n v="5.2418969571590424E-2"/>
    <n v="8.6095236241817474E-2"/>
    <n v="5.2683331072330475E-2"/>
    <m/>
    <m/>
    <n v="1.2030048295855522E-2"/>
    <n v="4.0388919413089752E-2"/>
    <n v="3.9908815175294876E-2"/>
    <n v="4.4337131083011627E-2"/>
    <n v="1.874636672437191E-2"/>
    <m/>
    <m/>
    <m/>
    <n v="4.629170149564743E-2"/>
    <n v="1.9577527418732643E-2"/>
    <n v="5.9347167611122131E-2"/>
    <n v="5.7379163801670074E-2"/>
    <n v="6.9389283657073975E-2"/>
  </r>
  <r>
    <x v="138"/>
    <x v="17"/>
    <s v="USA"/>
    <n v="111"/>
    <n v="304228"/>
    <n v="31251.266490333088"/>
    <n v="101.69004053509146"/>
    <n v="99.624499999999998"/>
    <n v="14769.9"/>
    <n v="0.21004035709918062"/>
    <n v="159.82819605861545"/>
    <n v="-696.52599999999995"/>
    <n v="2576.1505000000002"/>
    <n v="1835.2805000000001"/>
    <n v="1669.26"/>
    <n v="7787.5583329999999"/>
    <n v="1.92"/>
    <n v="3.6666699999999999"/>
    <n v="217.00800000000001"/>
    <n v="5.7842000000000002"/>
    <n v="189.8321162767709"/>
    <n v="0.67700000000000005"/>
    <n v="2523.991"/>
    <n v="2982.5439999999999"/>
    <n v="1"/>
    <n v="9296.9850000000006"/>
    <n v="6373.05"/>
    <n v="6119.9560000000001"/>
    <n v="3492.1010000000001"/>
    <n v="16965.576171875"/>
    <n v="7.2189173698425293"/>
    <n v="82.672576904296875"/>
    <n v="29.22944450378418"/>
    <n v="0"/>
    <n v="0"/>
    <n v="0"/>
    <n v="0"/>
    <s v="BASE"/>
    <s v="NA"/>
    <m/>
    <n v="-0.38754883408546448"/>
    <n v="-6.050940603017807E-3"/>
    <n v="0.24683487415313721"/>
    <n v="2.9650000855326653E-2"/>
    <m/>
    <m/>
    <n v="-4.7420889139175415E-2"/>
    <n v="4.1369948536157608E-2"/>
    <n v="4.3429408222436905E-2"/>
    <n v="-0.40674141049385071"/>
    <n v="3.2351065427064896E-2"/>
    <m/>
    <m/>
    <m/>
    <n v="3.6666698753833771E-2"/>
    <n v="1.9192546606063843E-2"/>
    <n v="-7.4268542230129242E-2"/>
    <n v="-0.13696330785751343"/>
    <n v="0.1382424384355545"/>
  </r>
  <r>
    <x v="139"/>
    <x v="17"/>
    <s v="USA"/>
    <n v="111"/>
    <n v="306879.72903471405"/>
    <n v="29898.64421649179"/>
    <n v="98.24535583925983"/>
    <n v="98.171099999999996"/>
    <n v="14478.1"/>
    <n v="0.18536345162878759"/>
    <n v="159.27235977766546"/>
    <n v="-379.73599999999999"/>
    <n v="2001.9268"/>
    <n v="1582.7735"/>
    <n v="2017.338"/>
    <n v="8413.2833329999994"/>
    <n v="0.16"/>
    <n v="3.2566700000000002"/>
    <n v="205.52099999999999"/>
    <n v="9.2542000000000009"/>
    <n v="191.19187273737475"/>
    <n v="0.82299999999999995"/>
    <n v="2104.989"/>
    <n v="3517.6770000000001"/>
    <n v="1"/>
    <n v="8756.6810000000005"/>
    <n v="6175.1450000000004"/>
    <n v="5856.5339999999997"/>
    <n v="3076.3910000000001"/>
    <n v="16643.35546875"/>
    <n v="8.4518203735351563"/>
    <n v="75.368377685546875"/>
    <n v="23.002216339111328"/>
    <n v="0"/>
    <n v="0"/>
    <n v="0"/>
    <n v="0"/>
    <s v="BASE"/>
    <s v="NA"/>
    <m/>
    <n v="0.2908405065536499"/>
    <n v="-8.5149332880973816E-3"/>
    <n v="-0.15220610797405243"/>
    <n v="5.5583328939974308E-3"/>
    <m/>
    <m/>
    <n v="-5.2933532744646072E-2"/>
    <n v="4.4418599456548691E-2"/>
    <n v="4.6901248395442963E-2"/>
    <n v="0.26530379056930542"/>
    <n v="2.0182279869914055E-2"/>
    <m/>
    <m/>
    <m/>
    <n v="3.2566700130701065E-2"/>
    <n v="2.5536715984344482E-2"/>
    <n v="6.9255940616130829E-2"/>
    <n v="0.11598210781812668"/>
    <n v="-7.3323890566825867E-2"/>
  </r>
  <r>
    <x v="140"/>
    <x v="17"/>
    <s v="USA"/>
    <n v="111"/>
    <n v="309238.92922636669"/>
    <n v="30491.34438076369"/>
    <n v="99.931639369273228"/>
    <n v="99.225887055897303"/>
    <n v="15049"/>
    <n v="0.17983347143888162"/>
    <n v="161.89994946942898"/>
    <n v="-432.00200000000001"/>
    <n v="2389.5553"/>
    <n v="1857.2468000000001"/>
    <n v="2009.34"/>
    <n v="8624.2166670000006"/>
    <n v="0.18"/>
    <n v="3.2141700000000002"/>
    <n v="197.49199999999999"/>
    <n v="9.6334"/>
    <n v="196.31943771643373"/>
    <n v="0.91200000000000003"/>
    <n v="2162.7060000000001"/>
    <n v="3457.0790000000002"/>
    <n v="1"/>
    <n v="8954.9629999999997"/>
    <n v="6080.1480000000001"/>
    <n v="6118.6080000000002"/>
    <n v="2933.069"/>
    <n v="16768.255859375"/>
    <n v="8.7155523300170898"/>
    <n v="74.886337280273438"/>
    <n v="22.68913459777832"/>
    <n v="0"/>
    <n v="0"/>
    <n v="0"/>
    <n v="0"/>
    <s v="BASE"/>
    <s v="NA"/>
    <m/>
    <n v="0.13858318328857422"/>
    <n v="7.9426951706409454E-3"/>
    <n v="0.10107476264238358"/>
    <n v="3.1166670378297567E-3"/>
    <m/>
    <m/>
    <n v="-3.906656801700592E-2"/>
    <n v="4.7009263187646866E-2"/>
    <n v="4.8920415341854095E-2"/>
    <n v="0.118112713098526"/>
    <n v="1.8308054655790329E-2"/>
    <m/>
    <m/>
    <m/>
    <n v="3.2141700387001038E-2"/>
    <n v="2.0470468327403069E-2"/>
    <n v="6.3283450901508331E-2"/>
    <n v="6.7306563258171082E-2"/>
    <n v="5.2095714956521988E-2"/>
  </r>
  <r>
    <x v="141"/>
    <x v="17"/>
    <s v="USA"/>
    <n v="111"/>
    <n v="311442.38027290808"/>
    <n v="30745.458205621639"/>
    <n v="100.74653502057393"/>
    <n v="100.18348112451568"/>
    <n v="15599.7"/>
    <n v="0.18275668743837761"/>
    <n v="167.00353713996967"/>
    <n v="-455.29700000000003"/>
    <n v="2695.4805000000001"/>
    <n v="2115.8637999999996"/>
    <n v="2603.7020000000002"/>
    <n v="9253.5333329999994"/>
    <n v="0.1"/>
    <n v="2.7858299999999998"/>
    <n v="190.36199999999999"/>
    <n v="8.9491999999999994"/>
    <n v="201.57182890162483"/>
    <n v="0.95799999999999996"/>
    <n v="2303.4659999999999"/>
    <n v="3603.056"/>
    <n v="1"/>
    <n v="9151.2469999999994"/>
    <n v="6102.6229999999996"/>
    <n v="6191.3180000000002"/>
    <n v="3031.6570000000002"/>
    <n v="17314.04296875"/>
    <n v="8.7665567398071289"/>
    <n v="70.648872375488281"/>
    <n v="19.775728225708008"/>
    <n v="0"/>
    <n v="0"/>
    <n v="0"/>
    <n v="0"/>
    <s v="BASE"/>
    <s v="NA"/>
    <m/>
    <n v="2.2730018943548203E-2"/>
    <n v="1.3651974499225616E-2"/>
    <n v="0.2533893883228302"/>
    <n v="3.0333329923450947E-3"/>
    <m/>
    <m/>
    <n v="-3.6102727055549622E-2"/>
    <n v="4.9754701554775238E-2"/>
    <n v="5.1618263125419617E-2"/>
    <n v="1.4417694183066487E-3"/>
    <n v="2.1257601678371429E-2"/>
    <m/>
    <m/>
    <m/>
    <n v="2.7858300134539604E-2"/>
    <n v="2.1288249641656876E-2"/>
    <n v="4.9857217818498611E-2"/>
    <n v="1.7578423023223877E-2"/>
    <n v="0.1282113641500473"/>
  </r>
  <r>
    <x v="142"/>
    <x v="17"/>
    <s v="USA"/>
    <n v="111"/>
    <n v="313661.80559074285"/>
    <n v="31224.222253421813"/>
    <n v="102.2599372871511"/>
    <n v="100.81106593653945"/>
    <n v="16254"/>
    <n v="0.1896776909125798"/>
    <n v="170.54067710965131"/>
    <n v="-418.11200000000002"/>
    <n v="2769.3175000000001"/>
    <n v="2217.6997999999999"/>
    <n v="2657.1239999999998"/>
    <n v="10047.916670000001"/>
    <n v="0.14000000000000001"/>
    <n v="1.8025"/>
    <n v="190.24299999999999"/>
    <n v="8.0693999999999999"/>
    <n v="207.10048433728821"/>
    <n v="1"/>
    <n v="2449.9879999999998"/>
    <n v="3536.951"/>
    <n v="1"/>
    <n v="9444.2109999999993"/>
    <n v="6141.26"/>
    <n v="6268.85"/>
    <n v="3273.6170000000002"/>
    <n v="18286.447265625"/>
    <n v="8.7390775680541992"/>
    <n v="68.857200622558594"/>
    <n v="18.050573348999023"/>
    <n v="0"/>
    <n v="0"/>
    <n v="0"/>
    <n v="0"/>
    <s v="BASE"/>
    <s v="NA"/>
    <m/>
    <n v="0.16907955706119537"/>
    <n v="5.2103426307439804E-2"/>
    <n v="3.2299268990755081E-2"/>
    <n v="2.8250000905245543E-3"/>
    <m/>
    <m/>
    <n v="-6.2512478325515985E-4"/>
    <n v="5.2728552371263504E-2"/>
    <n v="5.2761536091566086E-2"/>
    <n v="0.14394524693489075"/>
    <n v="2.1971609443426132E-2"/>
    <m/>
    <m/>
    <m/>
    <n v="1.8024999648332596E-2"/>
    <n v="2.5134317576885223E-2"/>
    <n v="8.0516934394836426E-2"/>
    <n v="0.10533249378204346"/>
    <n v="1.7562134191393852E-2"/>
  </r>
  <r>
    <x v="143"/>
    <x v="17"/>
    <s v="USA"/>
    <n v="111"/>
    <n v="315822.3257831831"/>
    <n v="31581.707325592328"/>
    <n v="103.42457222904991"/>
    <n v="101.60437833590105"/>
    <n v="16843.2"/>
    <n v="0.19208579216966717"/>
    <n v="173.06720565942393"/>
    <n v="-339.45499999999998"/>
    <n v="2766.3755000000001"/>
    <n v="2286.9812999999999"/>
    <n v="3685.277"/>
    <n v="10724.858329999999"/>
    <n v="0.11"/>
    <n v="2.3508300000000002"/>
    <n v="204.31720252594758"/>
    <n v="7.3749000000000002"/>
    <n v="208.91053694428558"/>
    <n v="1.0070000000000001"/>
    <n v="2775.1030000000001"/>
    <n v="3454.6469999999999"/>
    <n v="1"/>
    <n v="9730.2000000000007"/>
    <n v="6255"/>
    <n v="6246.1840000000002"/>
    <n v="3487.4000000000015"/>
    <n v="19180.232421875"/>
    <n v="9.0803165435791016"/>
    <n v="68.53228759765625"/>
    <n v="16.456039428710938"/>
    <n v="0"/>
    <n v="0"/>
    <n v="0"/>
    <n v="0"/>
    <s v="BASE"/>
    <s v="NA"/>
    <m/>
    <n v="0.29563590884208679"/>
    <n v="0.12796276807785034"/>
    <n v="-0.13242028653621674"/>
    <n v="2.0833329763263464E-3"/>
    <m/>
    <m/>
    <n v="7.3980130255222321E-2"/>
    <n v="5.3982634097337723E-2"/>
    <n v="5.0264090299606323E-2"/>
    <n v="0.27103474736213684"/>
    <n v="1.9355231896042824E-2"/>
    <m/>
    <m/>
    <m/>
    <n v="2.3508299142122269E-2"/>
    <n v="2.4601172655820847E-2"/>
    <n v="0.13984301686286926"/>
    <n v="0.21240469813346863"/>
    <n v="-6.5168477594852448E-2"/>
  </r>
  <r>
    <x v="144"/>
    <x v="17"/>
    <s v="USA"/>
    <n v="111"/>
    <n v="318106.64657814766"/>
    <n v="32072.18365577019"/>
    <n v="105.26225902234812"/>
    <n v="103.59320965754884"/>
    <n v="17550.7"/>
    <n v="0.19637672410323634"/>
    <n v="175.99797877716017"/>
    <n v="-369.97800000000001"/>
    <n v="2887.4450000000002"/>
    <n v="2377.4082999999996"/>
    <n v="3898.4969999999998"/>
    <n v="11387.041670000001"/>
    <n v="0.09"/>
    <n v="2.5408333333333299"/>
    <n v="214.71387433589624"/>
    <n v="6.1675000000000004"/>
    <n v="215.13480468231728"/>
    <n v="1.026"/>
    <n v="3021.4870000000001"/>
    <n v="3506.114"/>
    <n v="1"/>
    <n v="10273.199999999999"/>
    <n v="6461.199999999998"/>
    <n v="6455.9919999999993"/>
    <n v="3836.4999999999991"/>
    <n v="20451.583984375"/>
    <n v="9.1254901885986328"/>
    <n v="68.764289855957031"/>
    <n v="16.838827133178711"/>
    <n v="0"/>
    <n v="0"/>
    <n v="0"/>
    <n v="0"/>
    <s v="BASE"/>
    <s v="NA"/>
    <m/>
    <n v="0.15816636383533478"/>
    <n v="0.10632783174514771"/>
    <n v="0.24389655888080597"/>
    <n v="8.9999998454004526E-4"/>
    <m/>
    <m/>
    <n v="5.4649975150823593E-2"/>
    <n v="5.1677852869033813E-2"/>
    <n v="4.9000002443790436E-2"/>
    <n v="0.13634955883026123"/>
    <n v="1.9199034199118614E-2"/>
    <m/>
    <m/>
    <m/>
    <n v="2.5408333167433739E-2"/>
    <n v="2.1816814318299294E-2"/>
    <n v="0.13006299734115601"/>
    <n v="0.13272945582866669"/>
    <n v="0.12239827960729599"/>
  </r>
  <r>
    <x v="145"/>
    <x v="17"/>
    <s v="USA"/>
    <n v="111"/>
    <n v="320409.93682027317"/>
    <n v="32703.493039904108"/>
    <n v="107.70375551270318"/>
    <n v="106.20567221634752"/>
    <n v="18206"/>
    <n v="0.19830124135789803"/>
    <n v="176.30116220313286"/>
    <n v="-408.88400000000001"/>
    <n v="2794.8494999999998"/>
    <n v="2268.6505000000002"/>
    <n v="3816.0619999999999"/>
    <n v="12043.525"/>
    <n v="0.13"/>
    <n v="2.1358329999999999"/>
    <n v="226.01460456410129"/>
    <n v="5.28"/>
    <n v="221.05653652569592"/>
    <n v="1.0009999999999999"/>
    <n v="3249.886"/>
    <n v="3688.2919999999999"/>
    <n v="1"/>
    <n v="10986.900000000001"/>
    <n v="6735"/>
    <n v="6805.0010000000002"/>
    <n v="4181.8159999999989"/>
    <n v="21845.42578125"/>
    <n v="9.322636604309082"/>
    <n v="71.058639526367188"/>
    <n v="15.958414077758789"/>
    <n v="0"/>
    <n v="0"/>
    <n v="0"/>
    <n v="0"/>
    <s v="BASE"/>
    <s v="NA"/>
    <m/>
    <n v="2.1029368042945862E-2"/>
    <n v="0.10647867619991302"/>
    <n v="-1.8857143819332123E-2"/>
    <n v="1.3000000035390258E-3"/>
    <m/>
    <m/>
    <n v="5.5977910757064819E-2"/>
    <n v="5.0500761717557907E-2"/>
    <n v="4.7823689877986908E-2"/>
    <n v="-9.2490277893375605E-5"/>
    <n v="2.1123811602592468E-2"/>
    <m/>
    <m/>
    <m/>
    <n v="2.1358329802751541E-2"/>
    <n v="2.1121857687830925E-2"/>
    <n v="4.619288444519043E-2"/>
    <n v="6.5433375537395477E-2"/>
    <n v="-8.7785720825195313E-3"/>
  </r>
  <r>
    <x v="146"/>
    <x v="17"/>
    <s v="USA"/>
    <n v="111"/>
    <n v="322701.24635892856"/>
    <n v="33012.767870838506"/>
    <n v="108.75603486121952"/>
    <n v="108.05177380324953"/>
    <n v="18695.099999999999"/>
    <n v="0.19583070800415747"/>
    <n v="178.57503789792818"/>
    <n v="-397.57299999999998"/>
    <n v="2738.3592999999996"/>
    <n v="2232.1095"/>
    <n v="3509.7530000000002"/>
    <n v="12860.225"/>
    <n v="0.39"/>
    <n v="1.84166667"/>
    <n v="238.75575948983112"/>
    <n v="4.8692000000000002"/>
    <n v="223.70773512864926"/>
    <n v="1.052"/>
    <n v="3267.9609999999998"/>
    <n v="3852.6120000000001"/>
    <n v="1"/>
    <n v="11698.199999999999"/>
    <n v="7146.0999999999995"/>
    <n v="7202.7659999999996"/>
    <n v="4495.5280000000002"/>
    <n v="23020.064453125"/>
    <n v="9.2780513763427734"/>
    <n v="70.908554077148438"/>
    <n v="15.484299659729004"/>
    <n v="0"/>
    <n v="0"/>
    <n v="0"/>
    <n v="0"/>
    <s v="BASE"/>
    <s v="NA"/>
    <m/>
    <n v="3.6493316292762756E-2"/>
    <n v="0.10792774707078934"/>
    <n v="2.2782399319112301E-3"/>
    <n v="4.0000000000000001E-3"/>
    <m/>
    <m/>
    <n v="5.8300256729125977E-2"/>
    <n v="4.9627490341663361E-2"/>
    <n v="4.6893581748008728E-2"/>
    <n v="1.4867558144032955E-2"/>
    <n v="2.1308949217200279E-2"/>
    <m/>
    <m/>
    <m/>
    <n v="1.8416999999999999E-2"/>
    <n v="2.1625759080052376E-2"/>
    <n v="4.8536345362663269E-2"/>
    <n v="6.717730313539505E-2"/>
    <n v="3.1391200609505177E-3"/>
  </r>
  <r>
    <x v="147"/>
    <x v="17"/>
    <s v="USA"/>
    <n v="111"/>
    <n v="324756.93539600546"/>
    <n v="33543.679861697616"/>
    <n v="110.59109871405998"/>
    <n v="109.97804259715528"/>
    <n v="19479.599999999999"/>
    <n v="0.20454654389999999"/>
    <n v="182.41536129358255"/>
    <n v="-361.702"/>
    <n v="2923.6905000000002"/>
    <n v="2383.7583"/>
    <n v="3823.7080000000001"/>
    <n v="13592.46667"/>
    <n v="1"/>
    <n v="2.33"/>
    <n v="253.5221207276517"/>
    <n v="4.3552"/>
    <n v="230.12066380528998"/>
    <n v="1.046"/>
    <n v="3316.1819999999998"/>
    <n v="3981.6280000000002"/>
    <n v="1"/>
    <n v="12263.199999999999"/>
    <n v="7479.9"/>
    <n v="7539.1869999999999"/>
    <n v="4724.152"/>
    <n v="24702.212890625"/>
    <n v="9.3496513366699219"/>
    <n v="71.369422912597656"/>
    <n v="15.20024299621582"/>
    <n v="0"/>
    <n v="0"/>
    <n v="0"/>
    <n v="0"/>
    <s v="BASE"/>
    <s v="NA"/>
    <m/>
    <n v="0.19302545487880707"/>
    <n v="0.11307057738304138"/>
    <n v="2.5167474523186684E-2"/>
    <n v="0.01"/>
    <m/>
    <m/>
    <n v="6.4388275146484375E-2"/>
    <n v="4.8682302236557007E-2"/>
    <n v="4.5737352222204208E-2"/>
    <n v="0.17036323249340057"/>
    <n v="1.9363407045602798E-2"/>
    <m/>
    <m/>
    <m/>
    <n v="2.3300000000000001E-2"/>
    <n v="2.2662220522761345E-2"/>
    <n v="0.12138071656227112"/>
    <n v="0.16088078916072845"/>
    <n v="1.7583737149834633E-2"/>
  </r>
  <r>
    <x v="148"/>
    <x v="17"/>
    <s v="USA"/>
    <n v="111"/>
    <n v="326497.13257503661"/>
    <n v="34338.77075550321"/>
    <n v="113.30686131104089"/>
    <n v="112.56730578873464"/>
    <n v="20527.2"/>
    <n v="0.20858607573104562"/>
    <n v="186.86205154118238"/>
    <n v="-438.24099999999999"/>
    <n v="3129.6970000000001"/>
    <n v="2533.5115000000001"/>
    <n v="3372.9110000000001"/>
    <n v="14116.525"/>
    <n v="1.83"/>
    <n v="2.91"/>
    <n v="269.28133343446717"/>
    <n v="3.8956"/>
    <n v="237.50656240876438"/>
    <n v="1.054"/>
    <n v="3329.9070000000002"/>
    <n v="4109.0439999999999"/>
    <n v="1"/>
    <n v="12814.851000000001"/>
    <n v="7662.8689999999997"/>
    <n v="7748.2900000000009"/>
    <n v="5066.5609999999997"/>
    <n v="26289.54296875"/>
    <n v="9.3915404858542448"/>
    <n v="72.05500594840818"/>
    <n v="14.785629281294757"/>
    <n v="0"/>
    <n v="0"/>
    <n v="0"/>
    <n v="0"/>
    <s v="BASE"/>
    <s v="NA"/>
    <m/>
    <n v="0.14207513630390167"/>
    <n v="0.11293046176433563"/>
    <n v="-1.7138032242655754E-2"/>
    <n v="1.83E-2"/>
    <m/>
    <m/>
    <n v="6.5538644790649414E-2"/>
    <n v="4.7391820698976517E-2"/>
    <n v="4.4476866722106934E-2"/>
    <n v="0.12109320610761642"/>
    <n v="1.8715599551796913E-2"/>
    <m/>
    <m/>
    <m/>
    <n v="2.9100000000000001E-2"/>
    <n v="2.0981932058930397E-2"/>
    <n v="9.2210322618484497E-2"/>
    <n v="0.12958526611328125"/>
    <n v="5.8098387671634555E-4"/>
  </r>
  <r>
    <x v="149"/>
    <x v="17"/>
    <s v="USA"/>
    <n v="111"/>
    <n v="328018.6819157385"/>
    <n v="34961.835051325332"/>
    <n v="115.22969154991102"/>
    <n v="114.50945545179097"/>
    <n v="21372.6"/>
    <n v="0.21020508598064913"/>
    <n v="190.24759979787768"/>
    <n v="-472.14499999999998"/>
    <n v="3115.9902999999999"/>
    <n v="2519.7269999999999"/>
    <n v="3426.5"/>
    <n v="14836.525"/>
    <n v="2.16"/>
    <n v="2.1441669999999999"/>
    <n v="282.98637068818806"/>
    <n v="2"/>
    <n v="245.02978774596224"/>
    <n v="1.0680000000000001"/>
    <n v="3463.364"/>
    <n v="4446.9560000000001"/>
    <n v="1"/>
    <n v="13455.427"/>
    <n v="8088.8190000000004"/>
    <n v="8138.4470000000001"/>
    <n v="5316.98"/>
    <n v="27560.982421875"/>
    <n v="9.3153193465132773"/>
    <n v="71.25130722810971"/>
    <n v="14.108975577320001"/>
    <n v="0"/>
    <n v="0"/>
    <n v="0"/>
    <n v="0"/>
    <s v="BASE"/>
    <s v="NA"/>
    <m/>
    <n v="8.1636525690555573E-2"/>
    <n v="8.9285194873809814E-2"/>
    <n v="0.1186676025390625"/>
    <n v="2.1600000000000001E-2"/>
    <m/>
    <m/>
    <n v="4.3159723281860352E-2"/>
    <n v="4.6125475317239761E-2"/>
    <n v="4.4217079877853394E-2"/>
    <n v="6.114409863948822E-2"/>
    <n v="1.9311632961034775E-2"/>
    <m/>
    <m/>
    <m/>
    <n v="2.1442000000000003E-2"/>
    <n v="2.0492425188422203E-2"/>
    <n v="8.0605790019035339E-2"/>
    <n v="8.4775812923908234E-2"/>
    <n v="7.0133797824382782E-2"/>
  </r>
  <r>
    <x v="150"/>
    <x v="17"/>
    <s v="USA"/>
    <n v="111"/>
    <n v="329239.71527773212"/>
    <n v="33646.261755272411"/>
    <n v="110.82304924376307"/>
    <n v="109.79316590522237"/>
    <n v="20893.7"/>
    <n v="0.21436761063256943"/>
    <n v="192.62253663466396"/>
    <n v="-616.08699999999999"/>
    <n v="2774.5970000000002"/>
    <n v="2123.4105"/>
    <n v="5206.5"/>
    <n v="17677.43333"/>
    <n v="0.37"/>
    <n v="0.89416660000000003"/>
    <n v="305.22150318879591"/>
    <n v="8.0500000000000007"/>
    <n v="259.18030960494411"/>
    <n v="1.2809999999999999"/>
    <n v="3421.1619999999998"/>
    <n v="6550.3959999999997"/>
    <n v="1"/>
    <n v="14528.895"/>
    <n v="8896.7530000000006"/>
    <n v="8682.2479999999996"/>
    <n v="5846.6470000000008"/>
    <n v="30068.0234375"/>
    <n v="8.5331937821316668"/>
    <n v="59.40990723942182"/>
    <n v="10.972219200594214"/>
    <n v="0"/>
    <n v="0"/>
    <n v="0"/>
    <n v="0"/>
    <s v="BASE"/>
    <s v="NA"/>
    <m/>
    <n v="0.12535415589809418"/>
    <n v="0.12417148053646088"/>
    <n v="0.11865632981061935"/>
    <n v="3.8E-3"/>
    <m/>
    <m/>
    <n v="7.8573107719421387E-2"/>
    <n v="4.5598376542329788E-2"/>
    <n v="4.2276576161384583E-2"/>
    <n v="0.10506433248519897"/>
    <n v="1.8360760062932968E-2"/>
    <m/>
    <m/>
    <m/>
    <n v="8.9420000000000003E-3"/>
    <n v="2.0289821550250053E-2"/>
    <n v="0.10647632926702499"/>
    <n v="0.12490211427211761"/>
    <n v="6.1228163540363312E-2"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51"/>
    <x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2DED4-D191-49DE-BB4C-58A096DF742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T156" firstHeaderRow="1" firstDataRow="2" firstDataCol="1"/>
  <pivotFields count="59">
    <pivotField axis="axisRow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axis="axisCol" showAll="0">
      <items count="19">
        <item x="0"/>
        <item x="1"/>
        <item x="2"/>
        <item x="5"/>
        <item x="7"/>
        <item x="8"/>
        <item x="4"/>
        <item x="10"/>
        <item x="11"/>
        <item x="12"/>
        <item x="13"/>
        <item x="14"/>
        <item x="15"/>
        <item x="6"/>
        <item x="16"/>
        <item x="3"/>
        <item x="9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eq_tr" fld="40" baseField="0" baseItem="0" numFmtId="10"/>
  </dataFields>
  <formats count="5">
    <format dxfId="8">
      <pivotArea outline="0" collapsedLevelsAreSubtotals="1" fieldPosition="0"/>
    </format>
    <format dxfId="7">
      <pivotArea field="1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1" count="0"/>
        </references>
      </pivotArea>
    </format>
    <format dxfId="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468BD-EFC7-4343-B115-D3D88F5C5752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U157" firstHeaderRow="1" firstDataRow="2" firstDataCol="1"/>
  <pivotFields count="59">
    <pivotField axis="axisRow" showAll="0">
      <items count="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axis="axisCol" showAll="0">
      <items count="20">
        <item x="0"/>
        <item x="1"/>
        <item x="2"/>
        <item x="5"/>
        <item x="7"/>
        <item x="8"/>
        <item x="4"/>
        <item x="10"/>
        <item x="11"/>
        <item x="12"/>
        <item x="13"/>
        <item x="14"/>
        <item x="15"/>
        <item x="6"/>
        <item x="16"/>
        <item x="3"/>
        <item x="9"/>
        <item x="17"/>
        <item x="18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rgdpmad" fld="5" baseField="0" baseItem="0"/>
  </dataFields>
  <formats count="4">
    <format dxfId="3">
      <pivotArea outline="0" collapsedLevelsAreSubtotals="1" fieldPosition="0">
        <references count="1">
          <reference field="1" count="18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2">
      <pivotArea field="1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fieldPosition="0">
        <references count="1">
          <reference field="1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245CB3-E1AC-4560-86A0-4E5070D3D64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U157" firstHeaderRow="1" firstDataRow="2" firstDataCol="1"/>
  <pivotFields count="59">
    <pivotField axis="axisRow" showAll="0">
      <items count="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axis="axisCol" showAll="0">
      <items count="20">
        <item x="0"/>
        <item x="1"/>
        <item x="2"/>
        <item x="5"/>
        <item x="7"/>
        <item x="8"/>
        <item x="4"/>
        <item x="10"/>
        <item x="11"/>
        <item x="12"/>
        <item x="13"/>
        <item x="14"/>
        <item x="15"/>
        <item x="6"/>
        <item x="16"/>
        <item x="3"/>
        <item x="9"/>
        <item x="17"/>
        <item x="18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1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pop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B4BE7-4608-48F4-8CCD-A5BB62D0EAA8}">
  <dimension ref="A3:T156"/>
  <sheetViews>
    <sheetView topLeftCell="A2" workbookViewId="0">
      <pane xSplit="1" ySplit="3" topLeftCell="B62" activePane="bottomRight" state="frozen"/>
      <selection activeCell="A2" sqref="A2"/>
      <selection pane="topRight" activeCell="B2" sqref="B2"/>
      <selection pane="bottomLeft" activeCell="A5" sqref="A5"/>
      <selection pane="bottomRight" activeCell="K82" sqref="K82"/>
    </sheetView>
  </sheetViews>
  <sheetFormatPr defaultRowHeight="12.45" x14ac:dyDescent="0.3"/>
  <cols>
    <col min="1" max="1" width="13.84375" bestFit="1" customWidth="1"/>
    <col min="2" max="2" width="17.3828125" style="8" bestFit="1" customWidth="1"/>
    <col min="3" max="3" width="13" style="8" bestFit="1" customWidth="1"/>
    <col min="4" max="4" width="8" style="8" bestFit="1" customWidth="1"/>
    <col min="5" max="7" width="13" style="8" bestFit="1" customWidth="1"/>
    <col min="8" max="8" width="17.53515625" style="8" bestFit="1" customWidth="1"/>
    <col min="9" max="9" width="7.3828125" style="8" bestFit="1" customWidth="1"/>
    <col min="10" max="13" width="13" style="8" bestFit="1" customWidth="1"/>
    <col min="14" max="14" width="13.53515625" style="8" bestFit="1" customWidth="1"/>
    <col min="15" max="19" width="13" style="8" bestFit="1" customWidth="1"/>
    <col min="20" max="20" width="17.53515625" style="8" bestFit="1" customWidth="1"/>
  </cols>
  <sheetData>
    <row r="3" spans="1:20" x14ac:dyDescent="0.3">
      <c r="A3" s="5" t="s">
        <v>103</v>
      </c>
      <c r="B3" s="7" t="s">
        <v>102</v>
      </c>
    </row>
    <row r="4" spans="1:20" x14ac:dyDescent="0.3">
      <c r="A4" s="5" t="s">
        <v>100</v>
      </c>
      <c r="B4" s="8" t="s">
        <v>2</v>
      </c>
      <c r="C4" s="8" t="s">
        <v>3</v>
      </c>
      <c r="D4" s="8" t="s">
        <v>4</v>
      </c>
      <c r="E4" s="8" t="s">
        <v>7</v>
      </c>
      <c r="F4" s="8" t="s">
        <v>9</v>
      </c>
      <c r="G4" s="8" t="s">
        <v>10</v>
      </c>
      <c r="H4" s="8" t="s">
        <v>6</v>
      </c>
      <c r="I4" s="8" t="s">
        <v>12</v>
      </c>
      <c r="J4" s="8" t="s">
        <v>13</v>
      </c>
      <c r="K4" s="8" t="s">
        <v>14</v>
      </c>
      <c r="L4" s="8" t="s">
        <v>15</v>
      </c>
      <c r="M4" s="8" t="s">
        <v>16</v>
      </c>
      <c r="N4" s="8" t="s">
        <v>17</v>
      </c>
      <c r="O4" s="8" t="s">
        <v>8</v>
      </c>
      <c r="P4" s="8" t="s">
        <v>18</v>
      </c>
      <c r="Q4" s="8" t="s">
        <v>5</v>
      </c>
      <c r="R4" s="8" t="s">
        <v>11</v>
      </c>
      <c r="S4" s="8" t="s">
        <v>19</v>
      </c>
      <c r="T4" s="8" t="s">
        <v>101</v>
      </c>
    </row>
    <row r="5" spans="1:20" x14ac:dyDescent="0.3">
      <c r="A5" s="6">
        <v>1870</v>
      </c>
      <c r="B5" s="8">
        <v>-4.9038953147828579E-3</v>
      </c>
      <c r="C5" s="8">
        <v>5.8855466544628143E-2</v>
      </c>
      <c r="G5" s="8">
        <v>-0.21045669913291931</v>
      </c>
      <c r="H5" s="8">
        <v>4.5156121253967285E-2</v>
      </c>
      <c r="J5" s="8">
        <v>0.15863539278507233</v>
      </c>
      <c r="T5" s="8">
        <v>4.7286386135965586E-2</v>
      </c>
    </row>
    <row r="6" spans="1:20" x14ac:dyDescent="0.3">
      <c r="A6" s="6">
        <v>1871</v>
      </c>
      <c r="B6" s="8">
        <v>0.11019296944141388</v>
      </c>
      <c r="C6" s="8">
        <v>0.10193062573671341</v>
      </c>
      <c r="G6" s="8">
        <v>0.221278116106987</v>
      </c>
      <c r="H6" s="8">
        <v>0.37325242161750793</v>
      </c>
      <c r="J6" s="8">
        <v>0.79130440950393677</v>
      </c>
      <c r="N6" s="8">
        <v>0.18433696031570435</v>
      </c>
      <c r="P6" s="8">
        <v>0.5</v>
      </c>
      <c r="R6" s="8">
        <v>0.26190000772476196</v>
      </c>
      <c r="T6" s="8">
        <v>2.5441955104470253</v>
      </c>
    </row>
    <row r="7" spans="1:20" x14ac:dyDescent="0.3">
      <c r="A7" s="6">
        <v>1872</v>
      </c>
      <c r="B7" s="8">
        <v>0.17674930393695831</v>
      </c>
      <c r="C7" s="8">
        <v>0.25858625769615173</v>
      </c>
      <c r="G7" s="8">
        <v>0.11752408742904663</v>
      </c>
      <c r="H7" s="8">
        <v>0.13346737623214722</v>
      </c>
      <c r="J7" s="8">
        <v>0.29907727241516113</v>
      </c>
      <c r="N7" s="8">
        <v>0.17882004380226135</v>
      </c>
      <c r="P7" s="8">
        <v>0.190476194024086</v>
      </c>
      <c r="R7" s="8">
        <v>6.3100002706050873E-2</v>
      </c>
      <c r="S7" s="8">
        <v>0.13291139900684357</v>
      </c>
      <c r="T7" s="8">
        <v>1.5507119372487068</v>
      </c>
    </row>
    <row r="8" spans="1:20" x14ac:dyDescent="0.3">
      <c r="A8" s="6">
        <v>1873</v>
      </c>
      <c r="B8" s="8">
        <v>0.15168581902980804</v>
      </c>
      <c r="C8" s="8">
        <v>0.18055005371570587</v>
      </c>
      <c r="E8" s="8">
        <v>-1.0062160901725292E-2</v>
      </c>
      <c r="G8" s="8">
        <v>7.771899551153183E-2</v>
      </c>
      <c r="H8" s="8">
        <v>-9.7365051507949829E-2</v>
      </c>
      <c r="J8" s="8">
        <v>-0.18255597352981567</v>
      </c>
      <c r="N8" s="8">
        <v>9.9367789924144745E-2</v>
      </c>
      <c r="P8" s="8">
        <v>5.7142861187458038E-3</v>
      </c>
      <c r="R8" s="8">
        <v>4.9699999392032623E-2</v>
      </c>
      <c r="S8" s="8">
        <v>-6.3116371631622314E-2</v>
      </c>
      <c r="T8" s="8">
        <v>0.21163738612085581</v>
      </c>
    </row>
    <row r="9" spans="1:20" x14ac:dyDescent="0.3">
      <c r="A9" s="6">
        <v>1874</v>
      </c>
      <c r="B9" s="8">
        <v>0.19148139655590057</v>
      </c>
      <c r="C9" s="8">
        <v>2.0399061962962151E-2</v>
      </c>
      <c r="E9" s="8">
        <v>0.11027878522872925</v>
      </c>
      <c r="G9" s="8">
        <v>9.5817968249320984E-2</v>
      </c>
      <c r="H9" s="8">
        <v>-3.5790875554084778E-2</v>
      </c>
      <c r="J9" s="8">
        <v>-0.12578696012496948</v>
      </c>
      <c r="N9" s="8">
        <v>0.11990129202604294</v>
      </c>
      <c r="P9" s="8">
        <v>-5.681818351149559E-3</v>
      </c>
      <c r="R9" s="8">
        <v>3.1700000166893005E-2</v>
      </c>
      <c r="S9" s="8">
        <v>0.10180995613336563</v>
      </c>
      <c r="T9" s="8">
        <v>0.50412880629301071</v>
      </c>
    </row>
    <row r="10" spans="1:20" x14ac:dyDescent="0.3">
      <c r="A10" s="6">
        <v>1875</v>
      </c>
      <c r="B10" s="8">
        <v>0.12440787255764008</v>
      </c>
      <c r="C10" s="8">
        <v>-7.9991854727268219E-2</v>
      </c>
      <c r="E10" s="8">
        <v>8.0569498240947723E-2</v>
      </c>
      <c r="G10" s="8">
        <v>0.15812399983406067</v>
      </c>
      <c r="H10" s="8">
        <v>-8.1554502248764038E-2</v>
      </c>
      <c r="J10" s="8">
        <v>0.13225333392620087</v>
      </c>
      <c r="N10" s="8">
        <v>9.3720562756061554E-2</v>
      </c>
      <c r="P10" s="8">
        <v>-1.1428572237491608E-2</v>
      </c>
      <c r="R10" s="8">
        <v>7.5300000607967377E-2</v>
      </c>
      <c r="S10" s="8">
        <v>2.8634361922740936E-2</v>
      </c>
      <c r="T10" s="8">
        <v>0.52003470063209534</v>
      </c>
    </row>
    <row r="11" spans="1:20" x14ac:dyDescent="0.3">
      <c r="A11" s="6">
        <v>1876</v>
      </c>
      <c r="B11" s="8">
        <v>0.11881456524133682</v>
      </c>
      <c r="C11" s="8">
        <v>-0.10533401370048523</v>
      </c>
      <c r="E11" s="8">
        <v>-2.0715625956654549E-2</v>
      </c>
      <c r="G11" s="8">
        <v>6.8320721387863159E-2</v>
      </c>
      <c r="H11" s="8">
        <v>7.5685523450374603E-2</v>
      </c>
      <c r="J11" s="8">
        <v>3.8082219660282135E-2</v>
      </c>
      <c r="N11" s="8">
        <v>2.2962968796491623E-2</v>
      </c>
      <c r="P11" s="8">
        <v>2.3121388629078865E-2</v>
      </c>
      <c r="R11" s="8">
        <v>6.8400003015995026E-2</v>
      </c>
      <c r="S11" s="8">
        <v>-0.11212814599275589</v>
      </c>
      <c r="T11" s="8">
        <v>0.17720960453152657</v>
      </c>
    </row>
    <row r="12" spans="1:20" x14ac:dyDescent="0.3">
      <c r="A12" s="6">
        <v>1877</v>
      </c>
      <c r="B12" s="8">
        <v>0.13659137487411499</v>
      </c>
      <c r="C12" s="8">
        <v>1.8992917612195015E-3</v>
      </c>
      <c r="E12" s="8">
        <v>-6.005743145942688E-2</v>
      </c>
      <c r="G12" s="8">
        <v>5.2489448338747025E-2</v>
      </c>
      <c r="H12" s="8">
        <v>7.3549849912524223E-3</v>
      </c>
      <c r="J12" s="8">
        <v>0.10292883962392807</v>
      </c>
      <c r="N12" s="8">
        <v>2.8789089992642403E-3</v>
      </c>
      <c r="P12" s="8">
        <v>4.5197740197181702E-2</v>
      </c>
      <c r="R12" s="8">
        <v>8.8700011372566223E-2</v>
      </c>
      <c r="S12" s="8">
        <v>-3.910614550113678E-2</v>
      </c>
      <c r="T12" s="8">
        <v>0.33887702319771051</v>
      </c>
    </row>
    <row r="13" spans="1:20" x14ac:dyDescent="0.3">
      <c r="A13" s="6">
        <v>1878</v>
      </c>
      <c r="B13" s="8">
        <v>-7.8937359154224396E-2</v>
      </c>
      <c r="C13" s="8">
        <v>-6.560247391462326E-3</v>
      </c>
      <c r="E13" s="8">
        <v>0.14749807119369507</v>
      </c>
      <c r="G13" s="8">
        <v>9.1323763132095337E-2</v>
      </c>
      <c r="H13" s="8">
        <v>9.3655936419963837E-2</v>
      </c>
      <c r="J13" s="8">
        <v>8.5200048983097076E-2</v>
      </c>
      <c r="N13" s="8">
        <v>-3.401527926325798E-2</v>
      </c>
      <c r="P13" s="8">
        <v>0</v>
      </c>
      <c r="R13" s="8">
        <v>5.1999990828335285E-3</v>
      </c>
      <c r="S13" s="8">
        <v>0.11692307144403458</v>
      </c>
      <c r="T13" s="8">
        <v>0.42028800444677472</v>
      </c>
    </row>
    <row r="14" spans="1:20" x14ac:dyDescent="0.3">
      <c r="A14" s="6">
        <v>1879</v>
      </c>
      <c r="B14" s="8">
        <v>0.12413585931062698</v>
      </c>
      <c r="C14" s="8">
        <v>0.32134297490119934</v>
      </c>
      <c r="E14" s="8">
        <v>0.17056792974472046</v>
      </c>
      <c r="G14" s="8">
        <v>0.1176941841840744</v>
      </c>
      <c r="H14" s="8">
        <v>0.33304637670516968</v>
      </c>
      <c r="J14" s="8">
        <v>0.23531688749790192</v>
      </c>
      <c r="N14" s="8">
        <v>9.7107604146003723E-2</v>
      </c>
      <c r="P14" s="8">
        <v>-1.621621660888195E-2</v>
      </c>
      <c r="R14" s="8">
        <v>0.15649999678134918</v>
      </c>
      <c r="S14" s="8">
        <v>0.4840579628944397</v>
      </c>
      <c r="T14" s="8">
        <v>2.0235535595566034</v>
      </c>
    </row>
    <row r="15" spans="1:20" x14ac:dyDescent="0.3">
      <c r="A15" s="6">
        <v>1880</v>
      </c>
      <c r="B15" s="8">
        <v>0.11423738300800323</v>
      </c>
      <c r="C15" s="8">
        <v>6.1406396329402924E-2</v>
      </c>
      <c r="E15" s="8">
        <v>0.19821083545684814</v>
      </c>
      <c r="G15" s="8">
        <v>0.22641715407371521</v>
      </c>
      <c r="H15" s="8">
        <v>0.12814818322658539</v>
      </c>
      <c r="J15" s="8">
        <v>9.2004826292395592E-3</v>
      </c>
      <c r="N15" s="8">
        <v>0.14316761493682861</v>
      </c>
      <c r="P15" s="8">
        <v>0.1538461446762085</v>
      </c>
      <c r="R15" s="8">
        <v>0.13809999823570251</v>
      </c>
      <c r="S15" s="8">
        <v>0.2398373931646347</v>
      </c>
      <c r="T15" s="8">
        <v>1.4125715857371688</v>
      </c>
    </row>
    <row r="16" spans="1:20" x14ac:dyDescent="0.3">
      <c r="A16" s="6">
        <v>1881</v>
      </c>
      <c r="B16" s="8">
        <v>7.2694525122642517E-2</v>
      </c>
      <c r="C16" s="8">
        <v>3.3816054929047823E-3</v>
      </c>
      <c r="E16" s="8">
        <v>9.0195417404174805E-2</v>
      </c>
      <c r="G16" s="8">
        <v>0.26596704125404358</v>
      </c>
      <c r="H16" s="8">
        <v>0.17513629794120789</v>
      </c>
      <c r="J16" s="8">
        <v>0.12710699439048767</v>
      </c>
      <c r="M16" s="8">
        <v>7.4897147715091705E-2</v>
      </c>
      <c r="N16" s="8">
        <v>0.2178405374288559</v>
      </c>
      <c r="P16" s="8">
        <v>9.5238097012042999E-2</v>
      </c>
      <c r="R16" s="8">
        <v>0.16680000722408295</v>
      </c>
      <c r="S16" s="8">
        <v>8.3904117345809937E-2</v>
      </c>
      <c r="T16" s="8">
        <v>1.3731617883313447</v>
      </c>
    </row>
    <row r="17" spans="1:20" x14ac:dyDescent="0.3">
      <c r="A17" s="6">
        <v>1882</v>
      </c>
      <c r="B17" s="8">
        <v>9.0304210782051086E-2</v>
      </c>
      <c r="C17" s="8">
        <v>-6.6640876233577728E-2</v>
      </c>
      <c r="E17" s="8">
        <v>5.7092860341072083E-2</v>
      </c>
      <c r="G17" s="8">
        <v>-0.16996677219867706</v>
      </c>
      <c r="H17" s="8">
        <v>-3.7348899058997631E-3</v>
      </c>
      <c r="J17" s="8">
        <v>-4.5723315328359604E-2</v>
      </c>
      <c r="M17" s="8">
        <v>2.0856287330389023E-2</v>
      </c>
      <c r="N17" s="8">
        <v>1.6513397917151451E-2</v>
      </c>
      <c r="P17" s="8">
        <v>5.21739162504673E-2</v>
      </c>
      <c r="R17" s="8">
        <v>1.5599999576807022E-2</v>
      </c>
      <c r="S17" s="8">
        <v>2.4958403781056404E-2</v>
      </c>
      <c r="T17" s="8">
        <v>-8.5667776875197887E-3</v>
      </c>
    </row>
    <row r="18" spans="1:20" x14ac:dyDescent="0.3">
      <c r="A18" s="6">
        <v>1883</v>
      </c>
      <c r="B18" s="8">
        <v>0.28716498613357544</v>
      </c>
      <c r="C18" s="8">
        <v>-3.2718144357204437E-2</v>
      </c>
      <c r="E18" s="8">
        <v>6.9079138338565826E-2</v>
      </c>
      <c r="G18" s="8">
        <v>-3.6526534706354141E-2</v>
      </c>
      <c r="H18" s="8">
        <v>8.3661757409572601E-2</v>
      </c>
      <c r="J18" s="8">
        <v>7.4386008083820343E-2</v>
      </c>
      <c r="M18" s="8">
        <v>7.3853641748428345E-2</v>
      </c>
      <c r="N18" s="8">
        <v>4.1455160826444626E-2</v>
      </c>
      <c r="P18" s="8">
        <v>7.8512400388717651E-2</v>
      </c>
      <c r="R18" s="8">
        <v>3.1000000890344381E-3</v>
      </c>
      <c r="S18" s="8">
        <v>-2.9109589755535126E-2</v>
      </c>
      <c r="T18" s="8">
        <v>0.61285882419906557</v>
      </c>
    </row>
    <row r="19" spans="1:20" x14ac:dyDescent="0.3">
      <c r="A19" s="6">
        <v>1884</v>
      </c>
      <c r="B19" s="8">
        <v>4.3999999761581421E-2</v>
      </c>
      <c r="C19" s="8">
        <v>-3.4097742289304733E-2</v>
      </c>
      <c r="E19" s="8">
        <v>4.1174620389938354E-2</v>
      </c>
      <c r="G19" s="8">
        <v>5.1439400762319565E-2</v>
      </c>
      <c r="H19" s="8">
        <v>6.5523542463779449E-2</v>
      </c>
      <c r="J19" s="8">
        <v>8.3466321229934692E-2</v>
      </c>
      <c r="M19" s="8">
        <v>4.8219472169876099E-2</v>
      </c>
      <c r="N19" s="8">
        <v>-3.8838859647512436E-2</v>
      </c>
      <c r="P19" s="8">
        <v>5.7471264153718948E-2</v>
      </c>
      <c r="R19" s="8">
        <v>3.399999812245369E-2</v>
      </c>
      <c r="S19" s="8">
        <v>-0.12921348214149475</v>
      </c>
      <c r="T19" s="8">
        <v>0.2231445349752903</v>
      </c>
    </row>
    <row r="20" spans="1:20" x14ac:dyDescent="0.3">
      <c r="A20" s="6">
        <v>1885</v>
      </c>
      <c r="B20" s="8">
        <v>0.11300000548362732</v>
      </c>
      <c r="C20" s="8">
        <v>-3.0099039897322655E-2</v>
      </c>
      <c r="E20" s="8">
        <v>-7.9145409166812897E-2</v>
      </c>
      <c r="G20" s="8">
        <v>2.231903001666069E-2</v>
      </c>
      <c r="H20" s="8">
        <v>1.0078897699713707E-2</v>
      </c>
      <c r="J20" s="8">
        <v>0.10835161805152893</v>
      </c>
      <c r="M20" s="8">
        <v>4.6065676957368851E-2</v>
      </c>
      <c r="N20" s="8">
        <v>-1.2985043227672577E-2</v>
      </c>
      <c r="P20" s="8">
        <v>1.0869565419852734E-2</v>
      </c>
      <c r="R20" s="8">
        <v>2.9600001871585846E-2</v>
      </c>
      <c r="S20" s="8">
        <v>0.2534562349319458</v>
      </c>
      <c r="T20" s="8">
        <v>0.47151153814047575</v>
      </c>
    </row>
    <row r="21" spans="1:20" x14ac:dyDescent="0.3">
      <c r="A21" s="6">
        <v>1886</v>
      </c>
      <c r="B21" s="8">
        <v>2.9000001028180122E-2</v>
      </c>
      <c r="C21" s="8">
        <v>3.6220739129930735E-3</v>
      </c>
      <c r="E21" s="8">
        <v>0.11672041565179825</v>
      </c>
      <c r="G21" s="8">
        <v>4.1223511099815369E-2</v>
      </c>
      <c r="H21" s="8">
        <v>9.6129871904850006E-2</v>
      </c>
      <c r="J21" s="8">
        <v>8.4814101457595825E-2</v>
      </c>
      <c r="K21" s="8">
        <v>0.94516110420227051</v>
      </c>
      <c r="M21" s="8">
        <v>5.6310100480914116E-3</v>
      </c>
      <c r="N21" s="8">
        <v>0.14666065573692322</v>
      </c>
      <c r="P21" s="8">
        <v>2.8673835098743439E-2</v>
      </c>
      <c r="R21" s="8">
        <v>2.6500001549720764E-2</v>
      </c>
      <c r="S21" s="8">
        <v>0.12692306935787201</v>
      </c>
      <c r="T21" s="8">
        <v>1.651059651048854</v>
      </c>
    </row>
    <row r="22" spans="1:20" x14ac:dyDescent="0.3">
      <c r="A22" s="6">
        <v>1887</v>
      </c>
      <c r="B22" s="8">
        <v>0.28200000524520874</v>
      </c>
      <c r="C22" s="8">
        <v>6.2959626317024231E-2</v>
      </c>
      <c r="E22" s="8">
        <v>3.4403089433908463E-2</v>
      </c>
      <c r="G22" s="8">
        <v>2.2940820083022118E-2</v>
      </c>
      <c r="H22" s="8">
        <v>6.245369091629982E-3</v>
      </c>
      <c r="J22" s="8">
        <v>3.6444839090108871E-2</v>
      </c>
      <c r="K22" s="8">
        <v>-5.0011612474918365E-2</v>
      </c>
      <c r="M22" s="8">
        <v>-8.6181703954935074E-3</v>
      </c>
      <c r="N22" s="8">
        <v>9.6630461513996124E-2</v>
      </c>
      <c r="P22" s="8">
        <v>2.7874564751982689E-2</v>
      </c>
      <c r="R22" s="8">
        <v>3.1700000166893005E-2</v>
      </c>
      <c r="S22" s="8">
        <v>-2.1276595070958138E-2</v>
      </c>
      <c r="T22" s="8">
        <v>0.52129239775240421</v>
      </c>
    </row>
    <row r="23" spans="1:20" x14ac:dyDescent="0.3">
      <c r="A23" s="6">
        <v>1888</v>
      </c>
      <c r="B23" s="8">
        <v>0.26199999451637268</v>
      </c>
      <c r="C23" s="8">
        <v>0.15562053024768829</v>
      </c>
      <c r="E23" s="8">
        <v>0.12778066098690033</v>
      </c>
      <c r="G23" s="8">
        <v>3.7947211414575577E-2</v>
      </c>
      <c r="H23" s="8">
        <v>0.16583238542079926</v>
      </c>
      <c r="J23" s="8">
        <v>3.5799998790025711E-2</v>
      </c>
      <c r="K23" s="8">
        <v>7.3316417634487152E-2</v>
      </c>
      <c r="M23" s="8">
        <v>7.8454896807670593E-2</v>
      </c>
      <c r="N23" s="8">
        <v>0.14285470545291901</v>
      </c>
      <c r="P23" s="8">
        <v>0.1355932205915451</v>
      </c>
      <c r="R23" s="8">
        <v>0.13610000908374786</v>
      </c>
      <c r="S23" s="8">
        <v>1.8975332379341125E-2</v>
      </c>
      <c r="T23" s="8">
        <v>1.3702753633260727</v>
      </c>
    </row>
    <row r="24" spans="1:20" x14ac:dyDescent="0.3">
      <c r="A24" s="6">
        <v>1889</v>
      </c>
      <c r="B24" s="8">
        <v>-1.0999999940395355E-2</v>
      </c>
      <c r="C24" s="8">
        <v>0.29714509844779968</v>
      </c>
      <c r="E24" s="8">
        <v>9.005042165517807E-2</v>
      </c>
      <c r="G24" s="8">
        <v>5.6867383420467377E-2</v>
      </c>
      <c r="H24" s="8">
        <v>0.1727822870016098</v>
      </c>
      <c r="J24" s="8">
        <v>1.4500000514090061E-2</v>
      </c>
      <c r="K24" s="8">
        <v>0.30474227666854858</v>
      </c>
      <c r="M24" s="8">
        <v>0.20348247885704041</v>
      </c>
      <c r="N24" s="8">
        <v>5.7586193084716797E-2</v>
      </c>
      <c r="P24" s="8">
        <v>0.16417910158634186</v>
      </c>
      <c r="R24" s="8">
        <v>9.2200003564357758E-2</v>
      </c>
      <c r="S24" s="8">
        <v>7.7821008861064911E-2</v>
      </c>
      <c r="T24" s="8">
        <v>1.52035625372082</v>
      </c>
    </row>
    <row r="25" spans="1:20" x14ac:dyDescent="0.3">
      <c r="A25" s="6">
        <v>1890</v>
      </c>
      <c r="B25" s="8">
        <v>1.39999995008111E-2</v>
      </c>
      <c r="C25" s="8">
        <v>1.5375316143035889E-2</v>
      </c>
      <c r="E25" s="8">
        <v>1.0680236853659153E-2</v>
      </c>
      <c r="G25" s="8">
        <v>9.9711224436759949E-2</v>
      </c>
      <c r="H25" s="8">
        <v>-4.3401967734098434E-2</v>
      </c>
      <c r="J25" s="8">
        <v>-3.3299997448921204E-2</v>
      </c>
      <c r="K25" s="8">
        <v>-0.18456022441387177</v>
      </c>
      <c r="M25" s="8">
        <v>0.1116640567779541</v>
      </c>
      <c r="N25" s="8">
        <v>-0.13252456486225128</v>
      </c>
      <c r="P25" s="8">
        <v>1.794871874153614E-2</v>
      </c>
      <c r="R25" s="8">
        <v>4.2199999094009399E-2</v>
      </c>
      <c r="S25" s="8">
        <v>-9.3984968960285187E-2</v>
      </c>
      <c r="T25" s="8">
        <v>-0.17619217187166214</v>
      </c>
    </row>
    <row r="26" spans="1:20" x14ac:dyDescent="0.3">
      <c r="A26" s="6">
        <v>1891</v>
      </c>
      <c r="B26" s="8">
        <v>-0.10399999469518661</v>
      </c>
      <c r="C26" s="8">
        <v>-1.9208680838346481E-2</v>
      </c>
      <c r="E26" s="8">
        <v>3.5637851804494858E-2</v>
      </c>
      <c r="G26" s="8">
        <v>2.2633520886301994E-2</v>
      </c>
      <c r="H26" s="8">
        <v>-4.240553081035614E-2</v>
      </c>
      <c r="J26" s="8">
        <v>-0.14399999380111694</v>
      </c>
      <c r="K26" s="8">
        <v>3.8198981434106827E-2</v>
      </c>
      <c r="M26" s="8">
        <v>3.3503049053251743E-3</v>
      </c>
      <c r="N26" s="8">
        <v>-0.15049532055854797</v>
      </c>
      <c r="P26" s="8">
        <v>4.5340050011873245E-2</v>
      </c>
      <c r="R26" s="8">
        <v>-4.1000009514391422E-3</v>
      </c>
      <c r="S26" s="8">
        <v>0.2239130437374115</v>
      </c>
      <c r="T26" s="8">
        <v>-9.5135768875479698E-2</v>
      </c>
    </row>
    <row r="27" spans="1:20" x14ac:dyDescent="0.3">
      <c r="A27" s="6">
        <v>1892</v>
      </c>
      <c r="B27" s="8">
        <v>6.3000001013278961E-2</v>
      </c>
      <c r="C27" s="8">
        <v>2.862100675702095E-2</v>
      </c>
      <c r="E27" s="8">
        <v>5.7856570929288864E-2</v>
      </c>
      <c r="G27" s="8">
        <v>7.8188168117776513E-4</v>
      </c>
      <c r="H27" s="8">
        <v>5.6862808763980865E-2</v>
      </c>
      <c r="J27" s="8">
        <v>-2.5999998673796654E-2</v>
      </c>
      <c r="K27" s="8">
        <v>0.56729888916015625</v>
      </c>
      <c r="M27" s="8">
        <v>-3.7158634513616562E-2</v>
      </c>
      <c r="N27" s="8">
        <v>2.840721607208252E-2</v>
      </c>
      <c r="P27" s="8">
        <v>0.10843373090028763</v>
      </c>
      <c r="R27" s="8">
        <v>4.3000001460313797E-3</v>
      </c>
      <c r="S27" s="8">
        <v>6.2846578657627106E-2</v>
      </c>
      <c r="T27" s="8">
        <v>0.91525005089351907</v>
      </c>
    </row>
    <row r="28" spans="1:20" x14ac:dyDescent="0.3">
      <c r="A28" s="6">
        <v>1893</v>
      </c>
      <c r="B28" s="8">
        <v>-4.9000002443790436E-2</v>
      </c>
      <c r="C28" s="8">
        <v>8.3743147552013397E-3</v>
      </c>
      <c r="E28" s="8">
        <v>7.7045343816280365E-2</v>
      </c>
      <c r="G28" s="8">
        <v>8.4155291318893433E-2</v>
      </c>
      <c r="H28" s="8">
        <v>4.5284271240234375E-2</v>
      </c>
      <c r="J28" s="8">
        <v>4.5100003480911255E-2</v>
      </c>
      <c r="K28" s="8">
        <v>7.3621183633804321E-2</v>
      </c>
      <c r="M28" s="8">
        <v>-2.4247007444500923E-2</v>
      </c>
      <c r="N28" s="8">
        <v>6.866922602057457E-3</v>
      </c>
      <c r="P28" s="8">
        <v>6.0869563370943069E-2</v>
      </c>
      <c r="R28" s="8">
        <v>-9.0000062482431531E-4</v>
      </c>
      <c r="S28" s="8">
        <v>-0.15426497161388397</v>
      </c>
      <c r="T28" s="8">
        <v>0.17290491209132597</v>
      </c>
    </row>
    <row r="29" spans="1:20" x14ac:dyDescent="0.3">
      <c r="A29" s="6">
        <v>1894</v>
      </c>
      <c r="B29" s="8">
        <v>0.10600000619888306</v>
      </c>
      <c r="C29" s="8">
        <v>0.12919808924198151</v>
      </c>
      <c r="E29" s="8">
        <v>0.10303031653165817</v>
      </c>
      <c r="G29" s="8">
        <v>-9.4909761101007462E-3</v>
      </c>
      <c r="H29" s="8">
        <v>0.16976386308670044</v>
      </c>
      <c r="J29" s="8">
        <v>-5.3899999707937241E-2</v>
      </c>
      <c r="K29" s="8">
        <v>0.24448436498641968</v>
      </c>
      <c r="M29" s="8">
        <v>4.417264461517334E-2</v>
      </c>
      <c r="N29" s="8">
        <v>0.24692708253860474</v>
      </c>
      <c r="P29" s="8">
        <v>0.13319672644138336</v>
      </c>
      <c r="R29" s="8">
        <v>0.10750000178813934</v>
      </c>
      <c r="S29" s="8">
        <v>2.2675735875964165E-2</v>
      </c>
      <c r="T29" s="8">
        <v>1.2435578554868698</v>
      </c>
    </row>
    <row r="30" spans="1:20" x14ac:dyDescent="0.3">
      <c r="A30" s="6">
        <v>1895</v>
      </c>
      <c r="B30" s="8">
        <v>0.20100000500679016</v>
      </c>
      <c r="C30" s="8">
        <v>3.4006975591182709E-2</v>
      </c>
      <c r="E30" s="8">
        <v>0.11200458556413651</v>
      </c>
      <c r="G30" s="8">
        <v>2.9274865984916687E-2</v>
      </c>
      <c r="H30" s="8">
        <v>0.13185916841030121</v>
      </c>
      <c r="J30" s="8">
        <v>0.15880000591278076</v>
      </c>
      <c r="K30" s="8">
        <v>0.34495964646339417</v>
      </c>
      <c r="M30" s="8">
        <v>6.3156113028526306E-2</v>
      </c>
      <c r="N30" s="8">
        <v>0.14816354215145111</v>
      </c>
      <c r="P30" s="8">
        <v>0.13743218779563904</v>
      </c>
      <c r="R30" s="8">
        <v>0.12319999933242798</v>
      </c>
      <c r="S30" s="8">
        <v>4.883720725774765E-2</v>
      </c>
      <c r="T30" s="8">
        <v>1.5326943024992943</v>
      </c>
    </row>
    <row r="31" spans="1:20" x14ac:dyDescent="0.3">
      <c r="A31" s="6">
        <v>1896</v>
      </c>
      <c r="B31" s="8">
        <v>1.7000000923871994E-2</v>
      </c>
      <c r="C31" s="8">
        <v>0.10684456676244736</v>
      </c>
      <c r="E31" s="8">
        <v>7.1260511875152588E-2</v>
      </c>
      <c r="F31" s="8">
        <v>5.4252374917268753E-2</v>
      </c>
      <c r="G31" s="8">
        <v>8.5238315165042877E-2</v>
      </c>
      <c r="H31" s="8">
        <v>8.8972322642803192E-2</v>
      </c>
      <c r="J31" s="8">
        <v>-1.9600000232458115E-2</v>
      </c>
      <c r="K31" s="8">
        <v>0.5441056489944458</v>
      </c>
      <c r="M31" s="8">
        <v>0.11728785187005997</v>
      </c>
      <c r="N31" s="8">
        <v>0.12194059044122696</v>
      </c>
      <c r="P31" s="8">
        <v>0.11446741223335266</v>
      </c>
      <c r="R31" s="8">
        <v>0.12210000306367874</v>
      </c>
      <c r="S31" s="8">
        <v>1.8518518656492233E-2</v>
      </c>
      <c r="T31" s="8">
        <v>1.442388117313385</v>
      </c>
    </row>
    <row r="32" spans="1:20" x14ac:dyDescent="0.3">
      <c r="A32" s="6">
        <v>1897</v>
      </c>
      <c r="B32" s="8">
        <v>8.5000000894069672E-2</v>
      </c>
      <c r="C32" s="8">
        <v>0.13035796582698822</v>
      </c>
      <c r="E32" s="8">
        <v>3.6435864865779877E-2</v>
      </c>
      <c r="F32" s="8">
        <v>0.16239392757415771</v>
      </c>
      <c r="G32" s="8">
        <v>0.10292354226112366</v>
      </c>
      <c r="H32" s="8">
        <v>7.7653944492340088E-2</v>
      </c>
      <c r="J32" s="8">
        <v>1.8400000408291817E-2</v>
      </c>
      <c r="K32" s="8">
        <v>-0.34397256374359131</v>
      </c>
      <c r="M32" s="8">
        <v>8.3865314722061157E-2</v>
      </c>
      <c r="N32" s="8">
        <v>2.1554684266448021E-2</v>
      </c>
      <c r="P32" s="8">
        <v>0.19115549325942993</v>
      </c>
      <c r="R32" s="8">
        <v>6.8300001323223114E-2</v>
      </c>
      <c r="S32" s="8">
        <v>0.16824644804000854</v>
      </c>
      <c r="T32" s="8">
        <v>0.80231462419033051</v>
      </c>
    </row>
    <row r="33" spans="1:20" x14ac:dyDescent="0.3">
      <c r="A33" s="6">
        <v>1898</v>
      </c>
      <c r="B33" s="8">
        <v>0.1550000011920929</v>
      </c>
      <c r="C33" s="8">
        <v>0.1487068384885788</v>
      </c>
      <c r="E33" s="8">
        <v>6.6215142607688904E-2</v>
      </c>
      <c r="F33" s="8">
        <v>-3.4918516874313354E-2</v>
      </c>
      <c r="G33" s="8">
        <v>4.2981963604688644E-2</v>
      </c>
      <c r="H33" s="8">
        <v>8.9691601693630219E-2</v>
      </c>
      <c r="J33" s="8">
        <v>0.19580000638961792</v>
      </c>
      <c r="K33" s="8">
        <v>-0.26109245419502258</v>
      </c>
      <c r="M33" s="8">
        <v>4.0412865579128265E-2</v>
      </c>
      <c r="N33" s="8">
        <v>9.9159754812717438E-2</v>
      </c>
      <c r="P33" s="8">
        <v>9.5808379352092743E-2</v>
      </c>
      <c r="R33" s="8">
        <v>5.2400004118680954E-2</v>
      </c>
      <c r="S33" s="8">
        <v>0.23157894611358643</v>
      </c>
      <c r="T33" s="8">
        <v>0.92174453288316727</v>
      </c>
    </row>
    <row r="34" spans="1:20" x14ac:dyDescent="0.3">
      <c r="A34" s="6">
        <v>1899</v>
      </c>
      <c r="B34" s="8">
        <v>0.1210000067949295</v>
      </c>
      <c r="C34" s="8">
        <v>3.9511576294898987E-2</v>
      </c>
      <c r="E34" s="8">
        <v>-2.5713680312037468E-2</v>
      </c>
      <c r="F34" s="8">
        <v>-1.3396113179624081E-2</v>
      </c>
      <c r="G34" s="8">
        <v>3.5471394658088684E-2</v>
      </c>
      <c r="H34" s="8">
        <v>3.7262734025716782E-2</v>
      </c>
      <c r="J34" s="8">
        <v>0.22629998624324799</v>
      </c>
      <c r="K34" s="8">
        <v>0.3314482569694519</v>
      </c>
      <c r="M34" s="8">
        <v>-8.7330350652337074E-3</v>
      </c>
      <c r="N34" s="8">
        <v>0.13143211603164673</v>
      </c>
      <c r="P34" s="8">
        <v>1.9672131165862083E-2</v>
      </c>
      <c r="R34" s="8">
        <v>4.6700000762939453E-2</v>
      </c>
      <c r="S34" s="8">
        <v>0.10265486687421799</v>
      </c>
      <c r="T34" s="8">
        <v>1.0436102412641048</v>
      </c>
    </row>
    <row r="35" spans="1:20" x14ac:dyDescent="0.3">
      <c r="A35" s="6">
        <v>1900</v>
      </c>
      <c r="B35" s="8">
        <v>0.12200000137090683</v>
      </c>
      <c r="C35" s="8">
        <v>-9.3903779983520508E-2</v>
      </c>
      <c r="E35" s="8">
        <v>4.6884041279554367E-2</v>
      </c>
      <c r="F35" s="8">
        <v>-2.435016818344593E-2</v>
      </c>
      <c r="G35" s="8">
        <v>3.9699506014585495E-2</v>
      </c>
      <c r="H35" s="8">
        <v>-6.7256897687911987E-2</v>
      </c>
      <c r="J35" s="8">
        <v>4.7899998724460602E-2</v>
      </c>
      <c r="K35" s="8">
        <v>-0.16178876161575317</v>
      </c>
      <c r="L35" s="8">
        <v>6.7702673375606537E-2</v>
      </c>
      <c r="M35" s="8">
        <v>1.3829410308972001E-3</v>
      </c>
      <c r="N35" s="8">
        <v>0.10583502054214478</v>
      </c>
      <c r="O35" s="8">
        <v>4.1947886347770691E-2</v>
      </c>
      <c r="P35" s="8">
        <v>6.4308680593967438E-2</v>
      </c>
      <c r="Q35" s="8">
        <v>6.717817485332489E-2</v>
      </c>
      <c r="R35" s="8">
        <v>9.4599999487400055E-2</v>
      </c>
      <c r="S35" s="8">
        <v>0.19102989137172699</v>
      </c>
      <c r="T35" s="8">
        <v>0.54316920752171427</v>
      </c>
    </row>
    <row r="36" spans="1:20" x14ac:dyDescent="0.3">
      <c r="A36" s="6">
        <v>1901</v>
      </c>
      <c r="B36" s="8">
        <v>-3.2000001519918442E-2</v>
      </c>
      <c r="C36" s="8">
        <v>-0.10635245591402054</v>
      </c>
      <c r="E36" s="8">
        <v>5.0443459302186966E-2</v>
      </c>
      <c r="F36" s="8">
        <v>0</v>
      </c>
      <c r="G36" s="8">
        <v>-5.437985435128212E-2</v>
      </c>
      <c r="H36" s="8">
        <v>3.8567397743463516E-2</v>
      </c>
      <c r="J36" s="8">
        <v>3.9799999445676804E-2</v>
      </c>
      <c r="K36" s="8">
        <v>-8.4583833813667297E-2</v>
      </c>
      <c r="L36" s="8">
        <v>8.8431546464562416E-3</v>
      </c>
      <c r="M36" s="8">
        <v>1.7377113923430443E-2</v>
      </c>
      <c r="N36" s="8">
        <v>9.8379991948604584E-2</v>
      </c>
      <c r="O36" s="8">
        <v>2.2268075495958328E-2</v>
      </c>
      <c r="P36" s="8">
        <v>7.0493454113602638E-3</v>
      </c>
      <c r="Q36" s="8">
        <v>3.180791437625885E-2</v>
      </c>
      <c r="R36" s="8">
        <v>4.909999668598175E-2</v>
      </c>
      <c r="S36" s="8">
        <v>0.20378455519676208</v>
      </c>
      <c r="T36" s="8">
        <v>0.29010485857725143</v>
      </c>
    </row>
    <row r="37" spans="1:20" x14ac:dyDescent="0.3">
      <c r="A37" s="6">
        <v>1902</v>
      </c>
      <c r="B37" s="8">
        <v>0.15600000321865082</v>
      </c>
      <c r="C37" s="8">
        <v>1.7839796841144562E-2</v>
      </c>
      <c r="E37" s="8">
        <v>8.4967240691184998E-2</v>
      </c>
      <c r="F37" s="8">
        <v>1.5480522997677326E-3</v>
      </c>
      <c r="G37" s="8">
        <v>7.4072200804948807E-3</v>
      </c>
      <c r="H37" s="8">
        <v>8.6807325482368469E-2</v>
      </c>
      <c r="J37" s="8">
        <v>-1.640000008046627E-2</v>
      </c>
      <c r="K37" s="8">
        <v>0.41644918918609619</v>
      </c>
      <c r="L37" s="8">
        <v>2.4988284334540367E-2</v>
      </c>
      <c r="M37" s="8">
        <v>1.4985128305852413E-2</v>
      </c>
      <c r="N37" s="8">
        <v>0.11989510804414749</v>
      </c>
      <c r="O37" s="8">
        <v>4.3839555233716965E-2</v>
      </c>
      <c r="P37" s="8">
        <v>2.0000000949949026E-3</v>
      </c>
      <c r="Q37" s="8">
        <v>8.4645368158817291E-2</v>
      </c>
      <c r="R37" s="8">
        <v>5.8899998664855957E-2</v>
      </c>
      <c r="S37" s="8">
        <v>5.40880486369133E-2</v>
      </c>
      <c r="T37" s="8">
        <v>1.1579603191930801</v>
      </c>
    </row>
    <row r="38" spans="1:20" x14ac:dyDescent="0.3">
      <c r="A38" s="6">
        <v>1903</v>
      </c>
      <c r="B38" s="8">
        <v>0.21899999678134918</v>
      </c>
      <c r="C38" s="8">
        <v>0.11917615681886673</v>
      </c>
      <c r="E38" s="8">
        <v>7.9425714910030365E-2</v>
      </c>
      <c r="F38" s="8">
        <v>9.1358587145805359E-2</v>
      </c>
      <c r="G38" s="8">
        <v>2.8068458661437035E-2</v>
      </c>
      <c r="H38" s="8">
        <v>0.10097536444664001</v>
      </c>
      <c r="J38" s="8">
        <v>0.16520000994205475</v>
      </c>
      <c r="K38" s="8">
        <v>0.16901464760303497</v>
      </c>
      <c r="L38" s="8">
        <v>2.5818184018135071E-2</v>
      </c>
      <c r="M38" s="8">
        <v>-3.7581507116556168E-2</v>
      </c>
      <c r="N38" s="8">
        <v>9.6440032124519348E-2</v>
      </c>
      <c r="O38" s="8">
        <v>5.4044604301452637E-2</v>
      </c>
      <c r="P38" s="8">
        <v>9.7804397344589233E-2</v>
      </c>
      <c r="Q38" s="8">
        <v>7.6505206525325775E-2</v>
      </c>
      <c r="R38" s="8">
        <v>1.6699999570846558E-2</v>
      </c>
      <c r="S38" s="8">
        <v>-0.14037266373634338</v>
      </c>
      <c r="T38" s="8">
        <v>1.1615771893411875</v>
      </c>
    </row>
    <row r="39" spans="1:20" x14ac:dyDescent="0.3">
      <c r="A39" s="6">
        <v>1904</v>
      </c>
      <c r="B39" s="8">
        <v>7.5000002980232239E-2</v>
      </c>
      <c r="C39" s="8">
        <v>0.13691067695617676</v>
      </c>
      <c r="E39" s="8">
        <v>6.9141782820224762E-2</v>
      </c>
      <c r="F39" s="8">
        <v>-3.607419494073838E-4</v>
      </c>
      <c r="G39" s="8">
        <v>6.2934033572673798E-2</v>
      </c>
      <c r="H39" s="8">
        <v>0.1247231513261795</v>
      </c>
      <c r="J39" s="8">
        <v>0.113599993288517</v>
      </c>
      <c r="K39" s="8">
        <v>1.382222305983305E-2</v>
      </c>
      <c r="L39" s="8">
        <v>0.14784686267375946</v>
      </c>
      <c r="M39" s="8">
        <v>7.4779661372303963E-3</v>
      </c>
      <c r="N39" s="8">
        <v>9.8253786563873291E-2</v>
      </c>
      <c r="O39" s="8">
        <v>-1.3100476935505867E-3</v>
      </c>
      <c r="P39" s="8">
        <v>0.11454544961452484</v>
      </c>
      <c r="Q39" s="8">
        <v>0.14268107712268829</v>
      </c>
      <c r="R39" s="8">
        <v>0.1111999973654747</v>
      </c>
      <c r="S39" s="8">
        <v>0.30289193987846375</v>
      </c>
      <c r="T39" s="8">
        <v>1.5193581537168939</v>
      </c>
    </row>
    <row r="40" spans="1:20" x14ac:dyDescent="0.3">
      <c r="A40" s="6">
        <v>1905</v>
      </c>
      <c r="B40" s="8">
        <v>0.14599999785423279</v>
      </c>
      <c r="C40" s="8">
        <v>0.16397871077060699</v>
      </c>
      <c r="E40" s="8">
        <v>9.7994193434715271E-2</v>
      </c>
      <c r="F40" s="8">
        <v>0.15066853165626526</v>
      </c>
      <c r="G40" s="8">
        <v>5.4040864109992981E-2</v>
      </c>
      <c r="H40" s="8">
        <v>8.8284671306610107E-2</v>
      </c>
      <c r="J40" s="8">
        <v>0.13490000367164612</v>
      </c>
      <c r="K40" s="8">
        <v>0.46602809429168701</v>
      </c>
      <c r="L40" s="8">
        <v>0.12083153426647186</v>
      </c>
      <c r="M40" s="8">
        <v>0.10825368016958237</v>
      </c>
      <c r="N40" s="8">
        <v>7.2798259556293488E-2</v>
      </c>
      <c r="O40" s="8">
        <v>-5.7440310716629028E-2</v>
      </c>
      <c r="P40" s="8">
        <v>0.14681892096996307</v>
      </c>
      <c r="Q40" s="8">
        <v>7.4148714542388916E-2</v>
      </c>
      <c r="R40" s="8">
        <v>0.10940000414848328</v>
      </c>
      <c r="S40" s="8">
        <v>0.19636364281177521</v>
      </c>
      <c r="T40" s="8">
        <v>2.0730695128440857</v>
      </c>
    </row>
    <row r="41" spans="1:20" x14ac:dyDescent="0.3">
      <c r="A41" s="6">
        <v>1906</v>
      </c>
      <c r="B41" s="8">
        <v>0.10199999809265137</v>
      </c>
      <c r="C41" s="8">
        <v>0.11540910601615906</v>
      </c>
      <c r="E41" s="8">
        <v>0.10399577021598816</v>
      </c>
      <c r="F41" s="8">
        <v>2.8041446581482887E-2</v>
      </c>
      <c r="G41" s="8">
        <v>2.8873179107904434E-2</v>
      </c>
      <c r="H41" s="8">
        <v>5.856289342045784E-2</v>
      </c>
      <c r="J41" s="8">
        <v>5.5700000375509262E-2</v>
      </c>
      <c r="K41" s="8">
        <v>0.86078697443008423</v>
      </c>
      <c r="L41" s="8">
        <v>8.0971792340278625E-2</v>
      </c>
      <c r="M41" s="8">
        <v>0.16172580420970917</v>
      </c>
      <c r="N41" s="8">
        <v>5.9008460491895676E-2</v>
      </c>
      <c r="O41" s="8">
        <v>0.10474343597888947</v>
      </c>
      <c r="P41" s="8">
        <v>0.13513512909412384</v>
      </c>
      <c r="Q41" s="8">
        <v>6.8051613867282867E-2</v>
      </c>
      <c r="R41" s="8">
        <v>9.6300013363361359E-2</v>
      </c>
      <c r="S41" s="8">
        <v>7.3375262320041656E-2</v>
      </c>
      <c r="T41" s="8">
        <v>2.1326808799058199</v>
      </c>
    </row>
    <row r="42" spans="1:20" x14ac:dyDescent="0.3">
      <c r="A42" s="6">
        <v>1907</v>
      </c>
      <c r="B42" s="8">
        <v>8.7999999523162842E-2</v>
      </c>
      <c r="C42" s="8">
        <v>-7.0923060178756714E-2</v>
      </c>
      <c r="E42" s="8">
        <v>2.3283278569579124E-3</v>
      </c>
      <c r="F42" s="8">
        <v>0.1851632297039032</v>
      </c>
      <c r="G42" s="8">
        <v>1.749630831182003E-2</v>
      </c>
      <c r="H42" s="8">
        <v>2.5070125237107277E-2</v>
      </c>
      <c r="J42" s="8">
        <v>5.9099998325109482E-2</v>
      </c>
      <c r="K42" s="8">
        <v>-0.12072458863258362</v>
      </c>
      <c r="L42" s="8">
        <v>-3.3626586198806763E-2</v>
      </c>
      <c r="M42" s="8">
        <v>6.2408175319433212E-2</v>
      </c>
      <c r="N42" s="8">
        <v>2.0625321194529533E-2</v>
      </c>
      <c r="O42" s="8">
        <v>7.7071845531463623E-2</v>
      </c>
      <c r="P42" s="8">
        <v>-0.10776942223310471</v>
      </c>
      <c r="Q42" s="8">
        <v>-7.1237154304981232E-2</v>
      </c>
      <c r="R42" s="8">
        <v>-1.5999986790120602E-3</v>
      </c>
      <c r="S42" s="8">
        <v>-0.28760161995887756</v>
      </c>
      <c r="T42" s="8">
        <v>-0.15621909918263555</v>
      </c>
    </row>
    <row r="43" spans="1:20" x14ac:dyDescent="0.3">
      <c r="A43" s="6">
        <v>1908</v>
      </c>
      <c r="B43" s="8">
        <v>0.17299999296665192</v>
      </c>
      <c r="C43" s="8">
        <v>2.3607909679412842E-2</v>
      </c>
      <c r="E43" s="8">
        <v>-5.0521507859230042E-2</v>
      </c>
      <c r="F43" s="8">
        <v>-2.7838986366987228E-2</v>
      </c>
      <c r="G43" s="8">
        <v>6.305345892906189E-2</v>
      </c>
      <c r="H43" s="8">
        <v>2.0598167553544044E-2</v>
      </c>
      <c r="J43" s="8">
        <v>-3.3500000834465027E-2</v>
      </c>
      <c r="K43" s="8">
        <v>-0.3409651517868042</v>
      </c>
      <c r="L43" s="8">
        <v>0.11794853955507278</v>
      </c>
      <c r="M43" s="8">
        <v>3.7951331585645676E-2</v>
      </c>
      <c r="N43" s="8">
        <v>-2.140421885997057E-3</v>
      </c>
      <c r="O43" s="8">
        <v>4.2491916567087173E-2</v>
      </c>
      <c r="P43" s="8">
        <v>6.6713482141494751E-2</v>
      </c>
      <c r="Q43" s="8">
        <v>9.1074727475643158E-2</v>
      </c>
      <c r="R43" s="8">
        <v>4.5682240277528763E-2</v>
      </c>
      <c r="S43" s="8">
        <v>0.43531203269958496</v>
      </c>
      <c r="T43" s="8">
        <v>0.66246773069724441</v>
      </c>
    </row>
    <row r="44" spans="1:20" x14ac:dyDescent="0.3">
      <c r="A44" s="6">
        <v>1909</v>
      </c>
      <c r="B44" s="8">
        <v>0.13500000536441803</v>
      </c>
      <c r="C44" s="8">
        <v>0.17260278761386871</v>
      </c>
      <c r="E44" s="8">
        <v>0.113736592233181</v>
      </c>
      <c r="F44" s="8">
        <v>9.0679891407489777E-2</v>
      </c>
      <c r="G44" s="8">
        <v>9.4914376735687256E-2</v>
      </c>
      <c r="H44" s="8">
        <v>0.14028215408325195</v>
      </c>
      <c r="J44" s="8">
        <v>-1.8000000854954123E-3</v>
      </c>
      <c r="K44" s="8">
        <v>0.33881369233131409</v>
      </c>
      <c r="L44" s="8">
        <v>0.13124535977840424</v>
      </c>
      <c r="M44" s="8">
        <v>7.8100413084030151E-2</v>
      </c>
      <c r="N44" s="8">
        <v>8.6515225470066071E-2</v>
      </c>
      <c r="O44" s="8">
        <v>4.8455577343702316E-2</v>
      </c>
      <c r="P44" s="8">
        <v>7.1757733821868896E-2</v>
      </c>
      <c r="Q44" s="8">
        <v>0.11583172529935837</v>
      </c>
      <c r="R44" s="8">
        <v>0.11060185730457306</v>
      </c>
      <c r="S44" s="8">
        <v>0.18936876952648163</v>
      </c>
      <c r="T44" s="8">
        <v>1.9161061613122001</v>
      </c>
    </row>
    <row r="45" spans="1:20" x14ac:dyDescent="0.3">
      <c r="A45" s="6">
        <v>1910</v>
      </c>
      <c r="B45" s="8">
        <v>6.7000001668930054E-2</v>
      </c>
      <c r="C45" s="8">
        <v>8.8114194571971893E-2</v>
      </c>
      <c r="E45" s="8">
        <v>5.6907858699560165E-2</v>
      </c>
      <c r="F45" s="8">
        <v>4.567369818687439E-2</v>
      </c>
      <c r="G45" s="8">
        <v>3.3484715968370438E-2</v>
      </c>
      <c r="H45" s="8">
        <v>7.810017466545105E-2</v>
      </c>
      <c r="J45" s="8">
        <v>3.7900000810623169E-2</v>
      </c>
      <c r="K45" s="8">
        <v>0.33671119809150696</v>
      </c>
      <c r="L45" s="8">
        <v>-1.4443241059780121E-2</v>
      </c>
      <c r="M45" s="8">
        <v>8.5699565708637238E-2</v>
      </c>
      <c r="N45" s="8">
        <v>-5.2463382482528687E-2</v>
      </c>
      <c r="O45" s="8">
        <v>2.4238049983978271E-2</v>
      </c>
      <c r="P45" s="8">
        <v>0.15540540218353271</v>
      </c>
      <c r="Q45" s="8">
        <v>6.3082329928874969E-2</v>
      </c>
      <c r="R45" s="8">
        <v>1.4817390590906143E-2</v>
      </c>
      <c r="S45" s="8">
        <v>-7.5728155672550201E-2</v>
      </c>
      <c r="T45" s="8">
        <v>0.94449980184435844</v>
      </c>
    </row>
    <row r="46" spans="1:20" x14ac:dyDescent="0.3">
      <c r="A46" s="6">
        <v>1911</v>
      </c>
      <c r="B46" s="8">
        <v>0.10700000077486038</v>
      </c>
      <c r="C46" s="8">
        <v>3.1368143390864134E-4</v>
      </c>
      <c r="E46" s="8">
        <v>0.13116312026977539</v>
      </c>
      <c r="F46" s="8">
        <v>9.0097628533840179E-2</v>
      </c>
      <c r="G46" s="8">
        <v>7.6987951993942261E-2</v>
      </c>
      <c r="H46" s="8">
        <v>5.2489437162876129E-2</v>
      </c>
      <c r="J46" s="8">
        <v>5.9999997029080987E-4</v>
      </c>
      <c r="K46" s="8">
        <v>-0.113685242831707</v>
      </c>
      <c r="L46" s="8">
        <v>0.15398892760276794</v>
      </c>
      <c r="M46" s="8">
        <v>9.3955628573894501E-2</v>
      </c>
      <c r="N46" s="8">
        <v>6.4390613697469234E-3</v>
      </c>
      <c r="O46" s="8">
        <v>2.1169040352106094E-2</v>
      </c>
      <c r="P46" s="8">
        <v>0.1488569974899292</v>
      </c>
      <c r="Q46" s="8">
        <v>3.7536170333623886E-2</v>
      </c>
      <c r="R46" s="8">
        <v>1.6035713255405426E-2</v>
      </c>
      <c r="S46" s="8">
        <v>5.8563537895679474E-2</v>
      </c>
      <c r="T46" s="8">
        <v>0.88151165418094024</v>
      </c>
    </row>
    <row r="47" spans="1:20" x14ac:dyDescent="0.3">
      <c r="A47" s="6">
        <v>1912</v>
      </c>
      <c r="B47" s="8">
        <v>8.6000002920627594E-2</v>
      </c>
      <c r="C47" s="8">
        <v>7.7505931258201599E-2</v>
      </c>
      <c r="E47" s="8">
        <v>7.6425611972808838E-2</v>
      </c>
      <c r="F47" s="8">
        <v>-0.18561998009681702</v>
      </c>
      <c r="G47" s="8">
        <v>6.303086131811142E-2</v>
      </c>
      <c r="H47" s="8">
        <v>5.9383019804954529E-2</v>
      </c>
      <c r="J47" s="8">
        <v>-1.39999995008111E-3</v>
      </c>
      <c r="K47" s="8">
        <v>9.6531741321086884E-2</v>
      </c>
      <c r="L47" s="8">
        <v>4.1078314185142517E-2</v>
      </c>
      <c r="M47" s="8">
        <v>9.0237082913517952E-3</v>
      </c>
      <c r="N47" s="8">
        <v>7.3233701288700104E-2</v>
      </c>
      <c r="O47" s="8">
        <v>5.3380470722913742E-2</v>
      </c>
      <c r="P47" s="8">
        <v>0.12262841314077377</v>
      </c>
      <c r="Q47" s="8">
        <v>7.718436885625124E-3</v>
      </c>
      <c r="R47" s="8">
        <v>3.4422017633914948E-2</v>
      </c>
      <c r="S47" s="8">
        <v>8.2327105104923248E-2</v>
      </c>
      <c r="T47" s="8">
        <v>0.69566935580223799</v>
      </c>
    </row>
    <row r="48" spans="1:20" x14ac:dyDescent="0.3">
      <c r="A48" s="6">
        <v>1913</v>
      </c>
      <c r="B48" s="8">
        <v>8.8999994099140167E-2</v>
      </c>
      <c r="C48" s="8">
        <v>-3.9487529546022415E-2</v>
      </c>
      <c r="E48" s="8">
        <v>3.6704175174236298E-2</v>
      </c>
      <c r="F48" s="8">
        <v>5.5490054190158844E-2</v>
      </c>
      <c r="G48" s="8">
        <v>2.3762751370668411E-3</v>
      </c>
      <c r="H48" s="8">
        <v>4.0864042937755585E-2</v>
      </c>
      <c r="J48" s="8">
        <v>-4.8776008188724518E-2</v>
      </c>
      <c r="K48" s="8">
        <v>2.8978116461075842E-4</v>
      </c>
      <c r="L48" s="8">
        <v>1.0376780293881893E-2</v>
      </c>
      <c r="M48" s="8">
        <v>3.6159776151180267E-2</v>
      </c>
      <c r="N48" s="8">
        <v>5.8202184736728668E-2</v>
      </c>
      <c r="O48" s="8">
        <v>2.7530286461114883E-2</v>
      </c>
      <c r="P48" s="8">
        <v>8.2440226105973125E-4</v>
      </c>
      <c r="Q48" s="8">
        <v>4.6336449682712555E-2</v>
      </c>
      <c r="R48" s="8">
        <v>-3.7962961941957474E-2</v>
      </c>
      <c r="S48" s="8">
        <v>-9.1684438288211823E-2</v>
      </c>
      <c r="T48" s="8">
        <v>0.18624326432473026</v>
      </c>
    </row>
    <row r="49" spans="1:20" x14ac:dyDescent="0.3">
      <c r="A49" s="6">
        <v>1914</v>
      </c>
      <c r="B49" s="8">
        <v>0.11399999260902405</v>
      </c>
      <c r="C49" s="8">
        <v>-1.2594593688845634E-2</v>
      </c>
      <c r="E49" s="8">
        <v>3.1264189165085554E-3</v>
      </c>
      <c r="F49" s="8">
        <v>2.6466386392712593E-2</v>
      </c>
      <c r="G49" s="8">
        <v>-0.11047793179750443</v>
      </c>
      <c r="H49" s="8">
        <v>-8.5730485618114471E-2</v>
      </c>
      <c r="J49" s="8">
        <v>-0.16070590913295746</v>
      </c>
      <c r="K49" s="8">
        <v>-3.1651739031076431E-2</v>
      </c>
      <c r="L49" s="8">
        <v>5.6885574012994766E-3</v>
      </c>
      <c r="M49" s="8">
        <v>2.1543974056839943E-2</v>
      </c>
      <c r="N49" s="8">
        <v>5.8386705815792084E-2</v>
      </c>
      <c r="O49" s="8">
        <v>-7.2368822991847992E-2</v>
      </c>
      <c r="P49" s="8">
        <v>-0.23599670827388763</v>
      </c>
      <c r="Q49" s="8">
        <v>6.0359038412570953E-2</v>
      </c>
      <c r="R49" s="8">
        <v>-6.3999800477176905E-4</v>
      </c>
      <c r="S49" s="8">
        <v>-3.3582087606191635E-2</v>
      </c>
      <c r="T49" s="8">
        <v>-0.4541772025404498</v>
      </c>
    </row>
    <row r="50" spans="1:20" x14ac:dyDescent="0.3">
      <c r="A50" s="6">
        <v>1915</v>
      </c>
      <c r="B50" s="8">
        <v>-3.5000000149011612E-2</v>
      </c>
      <c r="C50" s="8">
        <v>1.1960053816437721E-2</v>
      </c>
      <c r="E50" s="8">
        <v>0.44193661212921143</v>
      </c>
      <c r="F50" s="8">
        <v>0.25532138347625732</v>
      </c>
      <c r="G50" s="8">
        <v>-9.544692188501358E-2</v>
      </c>
      <c r="H50" s="8">
        <v>9.815901517868042E-2</v>
      </c>
      <c r="J50" s="8">
        <v>0.21826882660388947</v>
      </c>
      <c r="K50" s="8">
        <v>0.32710093259811401</v>
      </c>
      <c r="L50" s="8">
        <v>6.2577806413173676E-2</v>
      </c>
      <c r="M50" s="8">
        <v>0.18114539980888367</v>
      </c>
      <c r="N50" s="8">
        <v>0.1238078847527504</v>
      </c>
      <c r="O50" s="8">
        <v>0.12925145030021667</v>
      </c>
      <c r="P50" s="8">
        <v>0.18652290105819702</v>
      </c>
      <c r="Q50" s="8">
        <v>-1.6721382737159729E-2</v>
      </c>
      <c r="R50" s="8">
        <v>2.6000000536441803E-2</v>
      </c>
      <c r="S50" s="8">
        <v>0.34829932451248169</v>
      </c>
      <c r="T50" s="8">
        <v>2.2631832864135504</v>
      </c>
    </row>
    <row r="51" spans="1:20" x14ac:dyDescent="0.3">
      <c r="A51" s="6">
        <v>1916</v>
      </c>
      <c r="B51" s="8">
        <v>-3.4000001847743988E-2</v>
      </c>
      <c r="C51" s="8">
        <v>1.1291877366602421E-2</v>
      </c>
      <c r="E51" s="8">
        <v>0.67463374137878418</v>
      </c>
      <c r="F51" s="8">
        <v>0.896595299243927</v>
      </c>
      <c r="G51" s="8">
        <v>0.15625160932540894</v>
      </c>
      <c r="H51" s="8">
        <v>0.15350727736949921</v>
      </c>
      <c r="J51" s="8">
        <v>0.16123229265213013</v>
      </c>
      <c r="K51" s="8">
        <v>0.95509088039398193</v>
      </c>
      <c r="L51" s="8">
        <v>0.21933425962924957</v>
      </c>
      <c r="M51" s="8">
        <v>0.32690888643264771</v>
      </c>
      <c r="N51" s="8">
        <v>0.13214808702468872</v>
      </c>
      <c r="O51" s="8">
        <v>9.042031317949295E-2</v>
      </c>
      <c r="P51" s="8">
        <v>0.32621535658836365</v>
      </c>
      <c r="Q51" s="8">
        <v>8.3258926868438721E-2</v>
      </c>
      <c r="R51" s="8">
        <v>-2.4708330631256104E-2</v>
      </c>
      <c r="S51" s="8">
        <v>9.2827007174491882E-2</v>
      </c>
      <c r="T51" s="8">
        <v>4.2210074821487069</v>
      </c>
    </row>
    <row r="52" spans="1:20" x14ac:dyDescent="0.3">
      <c r="A52" s="6">
        <v>1917</v>
      </c>
      <c r="B52" s="8">
        <v>0.1550000011920929</v>
      </c>
      <c r="C52" s="8">
        <v>8.238741010427475E-2</v>
      </c>
      <c r="E52" s="8">
        <v>5.5031534284353256E-2</v>
      </c>
      <c r="F52" s="8">
        <v>0.11540393531322479</v>
      </c>
      <c r="G52" s="8">
        <v>4.9520555883646011E-2</v>
      </c>
      <c r="H52" s="8">
        <v>0.23372343182563782</v>
      </c>
      <c r="J52" s="8">
        <v>0.21630734205245972</v>
      </c>
      <c r="K52" s="8">
        <v>-6.7290604114532471E-2</v>
      </c>
      <c r="L52" s="8">
        <v>0.15254339575767517</v>
      </c>
      <c r="M52" s="8">
        <v>0.22470133006572723</v>
      </c>
      <c r="N52" s="8">
        <v>0.14067636430263519</v>
      </c>
      <c r="O52" s="8">
        <v>0.15157994627952576</v>
      </c>
      <c r="P52" s="8">
        <v>5.1387459971010685E-3</v>
      </c>
      <c r="Q52" s="8">
        <v>-2.21231859177351E-2</v>
      </c>
      <c r="R52" s="8">
        <v>9.5101125538349152E-2</v>
      </c>
      <c r="S52" s="8">
        <v>-0.23571428656578064</v>
      </c>
      <c r="T52" s="8">
        <v>1.3519870419986546</v>
      </c>
    </row>
    <row r="53" spans="1:20" x14ac:dyDescent="0.3">
      <c r="A53" s="6">
        <v>1918</v>
      </c>
      <c r="B53" s="8">
        <v>7.5000002980232239E-2</v>
      </c>
      <c r="C53" s="8">
        <v>0.21018804609775543</v>
      </c>
      <c r="E53" s="8">
        <v>0.24182665348052979</v>
      </c>
      <c r="F53" s="8">
        <v>0.33963173627853394</v>
      </c>
      <c r="G53" s="8">
        <v>0.10341951996088028</v>
      </c>
      <c r="H53" s="8">
        <v>-0.26594823598861694</v>
      </c>
      <c r="J53" s="8">
        <v>0.2091558426618576</v>
      </c>
      <c r="K53" s="8">
        <v>0.19255919754505157</v>
      </c>
      <c r="L53" s="8">
        <v>-3.686181828379631E-2</v>
      </c>
      <c r="M53" s="8">
        <v>-5.2890270948410034E-2</v>
      </c>
      <c r="N53" s="8">
        <v>0.43661284446716309</v>
      </c>
      <c r="O53" s="8">
        <v>0.13265144824981689</v>
      </c>
      <c r="P53" s="8">
        <v>-0.19870483875274658</v>
      </c>
      <c r="Q53" s="8">
        <v>5.0554729998111725E-2</v>
      </c>
      <c r="R53" s="8">
        <v>0.20774193108081818</v>
      </c>
      <c r="S53" s="8">
        <v>0.24558822810649872</v>
      </c>
      <c r="T53" s="8">
        <v>1.8905250169336796</v>
      </c>
    </row>
    <row r="54" spans="1:20" x14ac:dyDescent="0.3">
      <c r="A54" s="6">
        <v>1919</v>
      </c>
      <c r="B54" s="8">
        <v>0.18700000643730164</v>
      </c>
      <c r="C54" s="8">
        <v>0.25255134701728821</v>
      </c>
      <c r="E54" s="8">
        <v>-3.9540372788906097E-2</v>
      </c>
      <c r="F54" s="8">
        <v>2.9847152531147003E-2</v>
      </c>
      <c r="G54" s="8">
        <v>8.0835640430450439E-2</v>
      </c>
      <c r="H54" s="8">
        <v>0.59009665250778198</v>
      </c>
      <c r="J54" s="8">
        <v>1.5670262277126312E-2</v>
      </c>
      <c r="K54" s="8">
        <v>0.36743122339248657</v>
      </c>
      <c r="L54" s="8">
        <v>0.16226699948310852</v>
      </c>
      <c r="M54" s="8">
        <v>-0.11855985969305038</v>
      </c>
      <c r="N54" s="8">
        <v>0.14739912748336792</v>
      </c>
      <c r="O54" s="8">
        <v>2.1468309685587883E-2</v>
      </c>
      <c r="P54" s="8">
        <v>-0.16673755645751953</v>
      </c>
      <c r="Q54" s="8">
        <v>-6.9391459226608276E-2</v>
      </c>
      <c r="R54" s="8">
        <v>9.5555566251277924E-2</v>
      </c>
      <c r="S54" s="8">
        <v>0.19620253145694733</v>
      </c>
      <c r="T54" s="8">
        <v>1.7520955707877874</v>
      </c>
    </row>
    <row r="55" spans="1:20" x14ac:dyDescent="0.3">
      <c r="A55" s="6">
        <v>1920</v>
      </c>
      <c r="B55" s="8">
        <v>8.1000000238418579E-2</v>
      </c>
      <c r="C55" s="8">
        <v>-8.4675759077072144E-2</v>
      </c>
      <c r="E55" s="8">
        <v>-8.175387978553772E-2</v>
      </c>
      <c r="F55" s="8">
        <v>-4.8138920217752457E-2</v>
      </c>
      <c r="G55" s="8">
        <v>-6.6669471561908722E-2</v>
      </c>
      <c r="H55" s="8">
        <v>0.68502777814865112</v>
      </c>
      <c r="J55" s="8">
        <v>-0.18142379820346832</v>
      </c>
      <c r="K55" s="8">
        <v>-3.0862323939800262E-2</v>
      </c>
      <c r="L55" s="8">
        <v>-0.24908199906349182</v>
      </c>
      <c r="M55" s="8">
        <v>-0.19659313559532166</v>
      </c>
      <c r="N55" s="8">
        <v>-7.9214446246623993E-2</v>
      </c>
      <c r="O55" s="8">
        <v>6.4017660915851593E-2</v>
      </c>
      <c r="P55" s="8">
        <v>-0.18631954491138458</v>
      </c>
      <c r="Q55" s="8">
        <v>-0.15303678810596466</v>
      </c>
      <c r="R55" s="8">
        <v>-0.21339653432369232</v>
      </c>
      <c r="S55" s="8">
        <v>-0.17937219142913818</v>
      </c>
      <c r="T55" s="8">
        <v>-0.92049335315823555</v>
      </c>
    </row>
    <row r="56" spans="1:20" x14ac:dyDescent="0.3">
      <c r="A56" s="6">
        <v>1921</v>
      </c>
      <c r="B56" s="8">
        <v>0.19900000095367432</v>
      </c>
      <c r="C56" s="8">
        <v>6.8925870582461357E-3</v>
      </c>
      <c r="E56" s="8">
        <v>-0.207868292927742</v>
      </c>
      <c r="F56" s="8">
        <v>-0.22581800818443298</v>
      </c>
      <c r="G56" s="8">
        <v>-4.5455016195774078E-2</v>
      </c>
      <c r="H56" s="8">
        <v>1.2381927967071533</v>
      </c>
      <c r="J56" s="8">
        <v>-0.11719822883605957</v>
      </c>
      <c r="K56" s="8">
        <v>-0.1263897567987442</v>
      </c>
      <c r="L56" s="8">
        <v>-0.15922383964061737</v>
      </c>
      <c r="M56" s="8">
        <v>-0.26902467012405396</v>
      </c>
      <c r="N56" s="8">
        <v>0.35386082530021667</v>
      </c>
      <c r="O56" s="8">
        <v>-5.0043996423482895E-2</v>
      </c>
      <c r="P56" s="8">
        <v>-0.21957340836524963</v>
      </c>
      <c r="Q56" s="8">
        <v>-0.13197241723537445</v>
      </c>
      <c r="R56" s="8">
        <v>-7.4418620206415653E-3</v>
      </c>
      <c r="S56" s="8">
        <v>0.14096915721893311</v>
      </c>
      <c r="T56" s="8">
        <v>0.37890587048605084</v>
      </c>
    </row>
    <row r="57" spans="1:20" x14ac:dyDescent="0.3">
      <c r="A57" s="6">
        <v>1922</v>
      </c>
      <c r="B57" s="8">
        <v>0.21299999952316284</v>
      </c>
      <c r="C57" s="8">
        <v>0.28042095899581909</v>
      </c>
      <c r="E57" s="8">
        <v>-8.4308557212352753E-2</v>
      </c>
      <c r="F57" s="8">
        <v>0.14166511595249176</v>
      </c>
      <c r="G57" s="8">
        <v>0.23332425951957703</v>
      </c>
      <c r="H57" s="8">
        <v>20.694435119628906</v>
      </c>
      <c r="J57" s="8">
        <v>0.27786499261856079</v>
      </c>
      <c r="K57" s="8">
        <v>-3.8428723812103271E-2</v>
      </c>
      <c r="L57" s="8">
        <v>-0.22420945763587952</v>
      </c>
      <c r="M57" s="8">
        <v>5.7573080062866211E-2</v>
      </c>
      <c r="N57" s="8">
        <v>0.57579171657562256</v>
      </c>
      <c r="O57" s="8">
        <v>0.21264490485191345</v>
      </c>
      <c r="P57" s="8">
        <v>-6.4308680593967438E-2</v>
      </c>
      <c r="Q57" s="8">
        <v>0.27203482389450073</v>
      </c>
      <c r="R57" s="8">
        <v>0.26240000128746033</v>
      </c>
      <c r="S57" s="8">
        <v>0.27086183428764343</v>
      </c>
      <c r="T57" s="8">
        <v>23.080761387944221</v>
      </c>
    </row>
    <row r="58" spans="1:20" x14ac:dyDescent="0.3">
      <c r="A58" s="6">
        <v>1923</v>
      </c>
      <c r="B58" s="8">
        <v>0.16200000047683716</v>
      </c>
      <c r="C58" s="8">
        <v>0.51304429769515991</v>
      </c>
      <c r="E58" s="8">
        <v>0.17091070115566254</v>
      </c>
      <c r="F58" s="8">
        <v>4.6965740621089935E-2</v>
      </c>
      <c r="G58" s="8">
        <v>0.26318517327308655</v>
      </c>
      <c r="H58" s="8">
        <v>2639074816</v>
      </c>
      <c r="J58" s="8">
        <v>0.37691745162010193</v>
      </c>
      <c r="K58" s="8">
        <v>7.9950258135795593E-2</v>
      </c>
      <c r="L58" s="8">
        <v>6.2752924859523773E-2</v>
      </c>
      <c r="M58" s="8">
        <v>0.12086549401283264</v>
      </c>
      <c r="N58" s="8">
        <v>0.13004609942436218</v>
      </c>
      <c r="O58" s="8">
        <v>0.1751825362443924</v>
      </c>
      <c r="P58" s="8">
        <v>-2.5773195084184408E-3</v>
      </c>
      <c r="Q58" s="8">
        <v>0.14259107410907745</v>
      </c>
      <c r="R58" s="8">
        <v>9.1249980032444E-3</v>
      </c>
      <c r="S58" s="8">
        <v>3.4168563783168793E-2</v>
      </c>
      <c r="T58" s="8">
        <v>2639074818.2851276</v>
      </c>
    </row>
    <row r="59" spans="1:20" x14ac:dyDescent="0.3">
      <c r="A59" s="6">
        <v>1924</v>
      </c>
      <c r="B59" s="8">
        <v>0.13699999451637268</v>
      </c>
      <c r="C59" s="8">
        <v>-3.0854078009724617E-2</v>
      </c>
      <c r="E59" s="8">
        <v>0.12003561854362488</v>
      </c>
      <c r="F59" s="8">
        <v>-3.5524006932973862E-2</v>
      </c>
      <c r="G59" s="8">
        <v>3.4147933125495911E-2</v>
      </c>
      <c r="H59" s="8">
        <v>4.1483931243419647E-2</v>
      </c>
      <c r="J59" s="8">
        <v>0.77609986066818237</v>
      </c>
      <c r="K59" s="8">
        <v>7.4289828538894653E-2</v>
      </c>
      <c r="L59" s="8">
        <v>1.8492687493562698E-2</v>
      </c>
      <c r="M59" s="8">
        <v>0.20681867003440857</v>
      </c>
      <c r="N59" s="8">
        <v>-9.8014935851097107E-2</v>
      </c>
      <c r="O59" s="8">
        <v>9.1217853128910065E-2</v>
      </c>
      <c r="P59" s="8">
        <v>0.17915590107440948</v>
      </c>
      <c r="Q59" s="8">
        <v>0.12084880471229553</v>
      </c>
      <c r="R59" s="8">
        <v>0.20171739161014557</v>
      </c>
      <c r="S59" s="8">
        <v>0.25263157486915588</v>
      </c>
      <c r="T59" s="8">
        <v>2.0895470287650824</v>
      </c>
    </row>
    <row r="60" spans="1:20" x14ac:dyDescent="0.3">
      <c r="A60" s="6">
        <v>1925</v>
      </c>
      <c r="B60" s="8">
        <v>0.17700000107288361</v>
      </c>
      <c r="C60" s="8">
        <v>7.0846386253833771E-2</v>
      </c>
      <c r="E60" s="8">
        <v>2.256849966943264E-2</v>
      </c>
      <c r="F60" s="8">
        <v>0.37820464372634888</v>
      </c>
      <c r="G60" s="8">
        <v>0.15127940475940704</v>
      </c>
      <c r="H60" s="8">
        <v>-0.34781855344772339</v>
      </c>
      <c r="J60" s="8">
        <v>-5.036471039056778E-2</v>
      </c>
      <c r="K60" s="8">
        <v>0.122518390417099</v>
      </c>
      <c r="L60" s="8">
        <v>0.14880780875682831</v>
      </c>
      <c r="M60" s="8">
        <v>-3.7153415381908417E-2</v>
      </c>
      <c r="N60" s="8">
        <v>1.4110464602708817E-2</v>
      </c>
      <c r="O60" s="8">
        <v>5.1016137003898621E-2</v>
      </c>
      <c r="P60" s="8">
        <v>0.15266618132591248</v>
      </c>
      <c r="Q60" s="8">
        <v>0.17510651051998138</v>
      </c>
      <c r="R60" s="8">
        <v>0.15123584866523743</v>
      </c>
      <c r="S60" s="8">
        <v>0.28543305397033691</v>
      </c>
      <c r="T60" s="8">
        <v>1.4654566515237093</v>
      </c>
    </row>
    <row r="61" spans="1:20" x14ac:dyDescent="0.3">
      <c r="A61" s="6">
        <v>1926</v>
      </c>
      <c r="B61" s="8">
        <v>0.14100000262260437</v>
      </c>
      <c r="C61" s="8">
        <v>0.63690078258514404</v>
      </c>
      <c r="E61" s="8">
        <v>-7.2332680225372314E-2</v>
      </c>
      <c r="F61" s="8">
        <v>0.38301604986190796</v>
      </c>
      <c r="G61" s="8">
        <v>0.24503205716609955</v>
      </c>
      <c r="H61" s="8">
        <v>1.3776044845581055</v>
      </c>
      <c r="J61" s="8">
        <v>-0.39038866758346558</v>
      </c>
      <c r="K61" s="8">
        <v>0.16275745630264282</v>
      </c>
      <c r="L61" s="8">
        <v>0.13335184752941132</v>
      </c>
      <c r="M61" s="8">
        <v>-4.403366893529892E-2</v>
      </c>
      <c r="N61" s="8">
        <v>6.9190524518489838E-2</v>
      </c>
      <c r="O61" s="8">
        <v>0.17691169679164886</v>
      </c>
      <c r="P61" s="8">
        <v>0.15716095268726349</v>
      </c>
      <c r="Q61" s="8">
        <v>0.21690000593662262</v>
      </c>
      <c r="R61" s="8">
        <v>6.5914534032344818E-2</v>
      </c>
      <c r="S61" s="8">
        <v>0.13804173469543457</v>
      </c>
      <c r="T61" s="8">
        <v>3.3970271125435829</v>
      </c>
    </row>
    <row r="62" spans="1:20" x14ac:dyDescent="0.3">
      <c r="A62" s="6">
        <v>1927</v>
      </c>
      <c r="B62" s="8">
        <v>0.12399999797344208</v>
      </c>
      <c r="C62" s="8">
        <v>0.63654619455337524</v>
      </c>
      <c r="E62" s="8">
        <v>0.12051218003034592</v>
      </c>
      <c r="F62" s="8">
        <v>0.74019509553909302</v>
      </c>
      <c r="G62" s="8">
        <v>0.2542186975479126</v>
      </c>
      <c r="H62" s="8">
        <v>-7.3907963931560516E-2</v>
      </c>
      <c r="J62" s="8">
        <v>0.32327574491500854</v>
      </c>
      <c r="K62" s="8">
        <v>-6.5347835421562195E-2</v>
      </c>
      <c r="L62" s="8">
        <v>0.15111285448074341</v>
      </c>
      <c r="M62" s="8">
        <v>2.6901686564087868E-2</v>
      </c>
      <c r="N62" s="8">
        <v>0.34619387984275818</v>
      </c>
      <c r="O62" s="8">
        <v>0.30535408854484558</v>
      </c>
      <c r="P62" s="8">
        <v>0.2639649510383606</v>
      </c>
      <c r="Q62" s="8">
        <v>0.26099103689193726</v>
      </c>
      <c r="R62" s="8">
        <v>8.5781514644622803E-2</v>
      </c>
      <c r="S62" s="8">
        <v>0.35137137770652771</v>
      </c>
      <c r="T62" s="8">
        <v>3.8511635009199381</v>
      </c>
    </row>
    <row r="63" spans="1:20" x14ac:dyDescent="0.3">
      <c r="A63" s="6">
        <v>1928</v>
      </c>
      <c r="B63" s="8">
        <v>0.17700000107288361</v>
      </c>
      <c r="C63" s="8">
        <v>0.25942015647888184</v>
      </c>
      <c r="E63" s="8">
        <v>0.10877277702093124</v>
      </c>
      <c r="F63" s="8">
        <v>-8.1779435276985168E-2</v>
      </c>
      <c r="G63" s="8">
        <v>0.48360869288444519</v>
      </c>
      <c r="H63" s="8">
        <v>0.11162931472063065</v>
      </c>
      <c r="J63" s="8">
        <v>0.23578710854053497</v>
      </c>
      <c r="K63" s="8">
        <v>0.10608211159706116</v>
      </c>
      <c r="L63" s="8">
        <v>8.4593981504440308E-2</v>
      </c>
      <c r="M63" s="8">
        <v>0.10436251759529114</v>
      </c>
      <c r="N63" s="8">
        <v>0.24935969710350037</v>
      </c>
      <c r="O63" s="8">
        <v>0.24964042007923126</v>
      </c>
      <c r="P63" s="8">
        <v>0.21837086975574493</v>
      </c>
      <c r="Q63" s="8">
        <v>0.21114370226860046</v>
      </c>
      <c r="R63" s="8">
        <v>0.16468547284603119</v>
      </c>
      <c r="S63" s="8">
        <v>0.37457045912742615</v>
      </c>
      <c r="T63" s="8">
        <v>3.0572478473186493</v>
      </c>
    </row>
    <row r="64" spans="1:20" x14ac:dyDescent="0.3">
      <c r="A64" s="6">
        <v>1929</v>
      </c>
      <c r="B64" s="8">
        <v>-5.3000003099441528E-2</v>
      </c>
      <c r="C64" s="8">
        <v>-0.30225679278373718</v>
      </c>
      <c r="E64" s="8">
        <v>7.3450103402137756E-2</v>
      </c>
      <c r="F64" s="8">
        <v>-0.15218403935432434</v>
      </c>
      <c r="G64" s="8">
        <v>8.9782691793516278E-4</v>
      </c>
      <c r="H64" s="8">
        <v>-0.22215013206005096</v>
      </c>
      <c r="J64" s="8">
        <v>-0.11079128086566925</v>
      </c>
      <c r="K64" s="8">
        <v>-0.10819262266159058</v>
      </c>
      <c r="L64" s="8">
        <v>5.0753623247146606E-2</v>
      </c>
      <c r="M64" s="8">
        <v>8.3056457340717316E-2</v>
      </c>
      <c r="N64" s="8">
        <v>-0.12906178832054138</v>
      </c>
      <c r="O64" s="8">
        <v>2.5513540953397751E-2</v>
      </c>
      <c r="P64" s="8">
        <v>-2.0625889301300049E-2</v>
      </c>
      <c r="Q64" s="8">
        <v>-6.1824049800634384E-2</v>
      </c>
      <c r="R64" s="8">
        <v>-0.14233812689781189</v>
      </c>
      <c r="S64" s="8">
        <v>-3.3693302422761917E-2</v>
      </c>
      <c r="T64" s="8">
        <v>-1.1024464757065289</v>
      </c>
    </row>
    <row r="65" spans="1:20" x14ac:dyDescent="0.3">
      <c r="A65" s="6">
        <v>1930</v>
      </c>
      <c r="B65" s="8">
        <v>-0.29600000381469727</v>
      </c>
      <c r="C65" s="8">
        <v>-0.28866109251976013</v>
      </c>
      <c r="E65" s="8">
        <v>1.0390120558440685E-2</v>
      </c>
      <c r="F65" s="8">
        <v>-4.0487699210643768E-2</v>
      </c>
      <c r="G65" s="8">
        <v>-0.26786229014396667</v>
      </c>
      <c r="H65" s="8">
        <v>-0.27195248007774353</v>
      </c>
      <c r="J65" s="8">
        <v>-0.14342430233955383</v>
      </c>
      <c r="K65" s="8">
        <v>-0.27407503128051758</v>
      </c>
      <c r="L65" s="8">
        <v>-0.20957300066947937</v>
      </c>
      <c r="M65" s="8">
        <v>-5.8778095990419388E-2</v>
      </c>
      <c r="N65" s="8">
        <v>-0.18364742398262024</v>
      </c>
      <c r="O65" s="8">
        <v>4.1283345781266689E-3</v>
      </c>
      <c r="P65" s="8">
        <v>-7.4800290167331696E-2</v>
      </c>
      <c r="Q65" s="8">
        <v>-5.5574674159288406E-2</v>
      </c>
      <c r="R65" s="8">
        <v>-4.8601768910884857E-2</v>
      </c>
      <c r="S65" s="8">
        <v>-0.22943925857543945</v>
      </c>
      <c r="T65" s="8">
        <v>-2.4283589567057788</v>
      </c>
    </row>
    <row r="66" spans="1:20" x14ac:dyDescent="0.3">
      <c r="A66" s="6">
        <v>1931</v>
      </c>
      <c r="B66" s="8">
        <v>0.17700000107288361</v>
      </c>
      <c r="C66" s="8">
        <v>-0.31380856037139893</v>
      </c>
      <c r="E66" s="8">
        <v>-8.999190479516983E-2</v>
      </c>
      <c r="F66" s="8">
        <v>8.0266788601875305E-2</v>
      </c>
      <c r="G66" s="8">
        <v>-0.31904923915863037</v>
      </c>
      <c r="H66" s="8">
        <v>-0.34182441234588623</v>
      </c>
      <c r="J66" s="8">
        <v>-0.27317246794700623</v>
      </c>
      <c r="K66" s="8">
        <v>0.12479005753993988</v>
      </c>
      <c r="L66" s="8">
        <v>-0.24899999797344208</v>
      </c>
      <c r="M66" s="8">
        <v>-0.12324565649032593</v>
      </c>
      <c r="N66" s="8">
        <v>-0.27711933851242065</v>
      </c>
      <c r="O66" s="8">
        <v>-0.24209301173686981</v>
      </c>
      <c r="P66" s="8">
        <v>-0.34497645497322083</v>
      </c>
      <c r="Q66" s="8">
        <v>-0.30090484023094177</v>
      </c>
      <c r="R66" s="8">
        <v>-0.20131374895572662</v>
      </c>
      <c r="S66" s="8">
        <v>-0.40296581387519836</v>
      </c>
      <c r="T66" s="8">
        <v>-3.0974086001515388</v>
      </c>
    </row>
    <row r="67" spans="1:20" x14ac:dyDescent="0.3">
      <c r="A67" s="6">
        <v>1932</v>
      </c>
      <c r="B67" s="8">
        <v>0.24799999594688416</v>
      </c>
      <c r="C67" s="8">
        <v>2.6677500456571579E-2</v>
      </c>
      <c r="E67" s="8">
        <v>-0.10433220863342285</v>
      </c>
      <c r="F67" s="8">
        <v>9.6401087939739227E-3</v>
      </c>
      <c r="G67" s="8">
        <v>0.2392289936542511</v>
      </c>
      <c r="H67" s="8">
        <v>0.13711504638195038</v>
      </c>
      <c r="J67" s="8">
        <v>-1.5621870756149292E-2</v>
      </c>
      <c r="K67" s="8">
        <v>0.13486121594905853</v>
      </c>
      <c r="L67" s="8">
        <v>-0.3043571412563324</v>
      </c>
      <c r="M67" s="8">
        <v>2.9523812234401703E-2</v>
      </c>
      <c r="N67" s="8">
        <v>9.6459865570068359E-2</v>
      </c>
      <c r="O67" s="8">
        <v>-9.4573862850666046E-2</v>
      </c>
      <c r="P67" s="8">
        <v>-0.21989215910434723</v>
      </c>
      <c r="Q67" s="8">
        <v>5.1598332822322845E-2</v>
      </c>
      <c r="R67" s="8">
        <v>0.34228572249412537</v>
      </c>
      <c r="S67" s="8">
        <v>-0.13270142674446106</v>
      </c>
      <c r="T67" s="8">
        <v>0.44391192495822906</v>
      </c>
    </row>
    <row r="68" spans="1:20" x14ac:dyDescent="0.3">
      <c r="A68" s="6">
        <v>1933</v>
      </c>
      <c r="B68" s="8">
        <v>0.25600001215934753</v>
      </c>
      <c r="C68" s="8">
        <v>-9.6824124455451965E-2</v>
      </c>
      <c r="E68" s="8">
        <v>0.24898320436477661</v>
      </c>
      <c r="F68" s="8">
        <v>0.43665409088134766</v>
      </c>
      <c r="G68" s="8">
        <v>1.1746611446142197E-2</v>
      </c>
      <c r="H68" s="8">
        <v>0.14418908953666687</v>
      </c>
      <c r="J68" s="8">
        <v>0.35110485553741455</v>
      </c>
      <c r="K68" s="8">
        <v>0.33765870332717896</v>
      </c>
      <c r="L68" s="8">
        <v>0.17043477296829224</v>
      </c>
      <c r="M68" s="8">
        <v>0.22137600183486938</v>
      </c>
      <c r="N68" s="8">
        <v>0.18616919219493866</v>
      </c>
      <c r="O68" s="8">
        <v>0.12095972150564194</v>
      </c>
      <c r="P68" s="8">
        <v>0.190476194024086</v>
      </c>
      <c r="Q68" s="8">
        <v>9.5407240092754364E-2</v>
      </c>
      <c r="R68" s="8">
        <v>0.24409089982509613</v>
      </c>
      <c r="S68" s="8">
        <v>0.52639299631118774</v>
      </c>
      <c r="T68" s="8">
        <v>3.4448194615542889</v>
      </c>
    </row>
    <row r="69" spans="1:20" x14ac:dyDescent="0.3">
      <c r="A69" s="6">
        <v>1934</v>
      </c>
      <c r="B69" s="8">
        <v>0.23200000822544098</v>
      </c>
      <c r="C69" s="8">
        <v>-0.188296839594841</v>
      </c>
      <c r="E69" s="8">
        <v>0.23683631420135498</v>
      </c>
      <c r="F69" s="8">
        <v>0.15350878238677979</v>
      </c>
      <c r="G69" s="8">
        <v>-7.3797658085823059E-2</v>
      </c>
      <c r="H69" s="8">
        <v>0.1400829404592514</v>
      </c>
      <c r="J69" s="8">
        <v>0.18434560298919678</v>
      </c>
      <c r="K69" s="8">
        <v>5.9989787638187408E-2</v>
      </c>
      <c r="L69" s="8">
        <v>0.10269230604171753</v>
      </c>
      <c r="M69" s="8">
        <v>0.1166360080242157</v>
      </c>
      <c r="N69" s="8">
        <v>0.27381584048271179</v>
      </c>
      <c r="O69" s="8">
        <v>-1.7975388094782829E-2</v>
      </c>
      <c r="P69" s="8">
        <v>0.29612904787063599</v>
      </c>
      <c r="Q69" s="8">
        <v>-7.2468139231204987E-2</v>
      </c>
      <c r="R69" s="8">
        <v>0.14047059416770935</v>
      </c>
      <c r="S69" s="8">
        <v>-2.6078233495354652E-2</v>
      </c>
      <c r="T69" s="8">
        <v>1.5578909739851952</v>
      </c>
    </row>
    <row r="70" spans="1:20" x14ac:dyDescent="0.3">
      <c r="A70" s="6">
        <v>1935</v>
      </c>
      <c r="B70" s="8">
        <v>0.10100000351667404</v>
      </c>
      <c r="C70" s="8">
        <v>0.5263822078704834</v>
      </c>
      <c r="E70" s="8">
        <v>8.0586545169353485E-2</v>
      </c>
      <c r="F70" s="8">
        <v>0.12974447011947632</v>
      </c>
      <c r="G70" s="8">
        <v>7.0452746003866196E-3</v>
      </c>
      <c r="H70" s="8">
        <v>0.16027472913265228</v>
      </c>
      <c r="J70" s="8">
        <v>0.11863307654857635</v>
      </c>
      <c r="K70" s="8">
        <v>9.3329541385173798E-2</v>
      </c>
      <c r="L70" s="8">
        <v>5.1999997347593307E-2</v>
      </c>
      <c r="M70" s="8">
        <v>0.31999999284744263</v>
      </c>
      <c r="N70" s="8">
        <v>6.1398644000291824E-2</v>
      </c>
      <c r="O70" s="8">
        <v>0.59318047761917114</v>
      </c>
      <c r="P70" s="8">
        <v>0.10154305398464203</v>
      </c>
      <c r="Q70" s="8">
        <v>-0.11325202882289886</v>
      </c>
      <c r="R70" s="8">
        <v>0.13990840315818787</v>
      </c>
      <c r="S70" s="8">
        <v>0.45896327495574951</v>
      </c>
      <c r="T70" s="8">
        <v>2.8307376634329557</v>
      </c>
    </row>
    <row r="71" spans="1:20" x14ac:dyDescent="0.3">
      <c r="A71" s="6">
        <v>1936</v>
      </c>
      <c r="B71" s="8">
        <v>0.19799999892711639</v>
      </c>
      <c r="C71" s="8">
        <v>0.26672020554542542</v>
      </c>
      <c r="E71" s="8">
        <v>0.14407640695571899</v>
      </c>
      <c r="F71" s="8">
        <v>0.45579013228416443</v>
      </c>
      <c r="G71" s="8">
        <v>0.17633824050426483</v>
      </c>
      <c r="H71" s="8">
        <v>0.29890197515487671</v>
      </c>
      <c r="J71" s="8">
        <v>0.35734307765960693</v>
      </c>
      <c r="K71" s="8">
        <v>8.1843011081218719E-2</v>
      </c>
      <c r="L71" s="8">
        <v>0.23799999058246613</v>
      </c>
      <c r="M71" s="8">
        <v>0.35317069292068481</v>
      </c>
      <c r="N71" s="8">
        <v>9.4775915145874023E-2</v>
      </c>
      <c r="O71" s="8">
        <v>-6.5904051065444946E-2</v>
      </c>
      <c r="P71" s="8">
        <v>0.39945775270462036</v>
      </c>
      <c r="Q71" s="8">
        <v>0.52516728639602661</v>
      </c>
      <c r="R71" s="8">
        <v>0.19197221100330353</v>
      </c>
      <c r="S71" s="8">
        <v>0.36349692940711975</v>
      </c>
      <c r="T71" s="8">
        <v>4.0791497752070427</v>
      </c>
    </row>
    <row r="72" spans="1:20" x14ac:dyDescent="0.3">
      <c r="A72" s="6">
        <v>1937</v>
      </c>
      <c r="B72" s="8">
        <v>2.4000000208616257E-2</v>
      </c>
      <c r="C72" s="8">
        <v>-5.8403883129358292E-2</v>
      </c>
      <c r="E72" s="8">
        <v>-5.0987298600375652E-3</v>
      </c>
      <c r="F72" s="8">
        <v>-1.0937025770545006E-2</v>
      </c>
      <c r="G72" s="8">
        <v>-5.2771586924791336E-2</v>
      </c>
      <c r="H72" s="8">
        <v>1.7761338502168655E-2</v>
      </c>
      <c r="J72" s="8">
        <v>0.12190339714288712</v>
      </c>
      <c r="K72" s="8">
        <v>0.17716388404369354</v>
      </c>
      <c r="L72" s="8">
        <v>0.60675758123397827</v>
      </c>
      <c r="M72" s="8">
        <v>0.12493059039115906</v>
      </c>
      <c r="N72" s="8">
        <v>2.7834644541144371E-2</v>
      </c>
      <c r="O72" s="8">
        <v>8.7811507284641266E-2</v>
      </c>
      <c r="P72" s="8">
        <v>-6.1349696479737759E-3</v>
      </c>
      <c r="Q72" s="8">
        <v>7.7847912907600403E-2</v>
      </c>
      <c r="R72" s="8">
        <v>-0.13043372333049774</v>
      </c>
      <c r="S72" s="8">
        <v>-0.30715122818946838</v>
      </c>
      <c r="T72" s="8">
        <v>0.69507970940321684</v>
      </c>
    </row>
    <row r="73" spans="1:20" x14ac:dyDescent="0.3">
      <c r="A73" s="6">
        <v>1938</v>
      </c>
      <c r="B73" s="8">
        <v>-4.999999888241291E-3</v>
      </c>
      <c r="C73" s="8">
        <v>-8.6987420916557312E-2</v>
      </c>
      <c r="E73" s="8">
        <v>2.8394000604748726E-2</v>
      </c>
      <c r="F73" s="8">
        <v>1.9039792940020561E-2</v>
      </c>
      <c r="G73" s="8">
        <v>5.885542556643486E-2</v>
      </c>
      <c r="H73" s="8">
        <v>-2.7276359498500824E-2</v>
      </c>
      <c r="J73" s="8">
        <v>-1.621580682694912E-2</v>
      </c>
      <c r="K73" s="8">
        <v>-2.3710934445261955E-2</v>
      </c>
      <c r="L73" s="8">
        <v>-4.5923076570034027E-2</v>
      </c>
      <c r="M73" s="8">
        <v>1.714663952589035E-2</v>
      </c>
      <c r="N73" s="8">
        <v>4.2423568665981293E-2</v>
      </c>
      <c r="O73" s="8">
        <v>8.7811507284641266E-2</v>
      </c>
      <c r="P73" s="8">
        <v>8.8369071483612061E-2</v>
      </c>
      <c r="Q73" s="8">
        <v>1.7958728596568108E-2</v>
      </c>
      <c r="R73" s="8">
        <v>-9.7898542881011963E-2</v>
      </c>
      <c r="S73" s="8">
        <v>0.19782213866710663</v>
      </c>
      <c r="T73" s="8">
        <v>0.25480873230844736</v>
      </c>
    </row>
    <row r="74" spans="1:20" x14ac:dyDescent="0.3">
      <c r="A74" s="6">
        <v>1939</v>
      </c>
      <c r="B74" s="8">
        <v>5.3000003099441528E-2</v>
      </c>
      <c r="C74" s="8">
        <v>-0.19987210631370544</v>
      </c>
      <c r="E74" s="8">
        <v>8.1447422504425049E-2</v>
      </c>
      <c r="F74" s="8">
        <v>-5.5631097406148911E-2</v>
      </c>
      <c r="G74" s="8">
        <v>0.16453315317630768</v>
      </c>
      <c r="H74" s="8">
        <v>0.13366943597793579</v>
      </c>
      <c r="J74" s="8">
        <v>0.41631916165351868</v>
      </c>
      <c r="K74" s="8">
        <v>7.5086347758769989E-2</v>
      </c>
      <c r="L74" s="8">
        <v>-2.7499999850988388E-2</v>
      </c>
      <c r="M74" s="8">
        <v>3.7782493978738785E-2</v>
      </c>
      <c r="N74" s="8">
        <v>-7.8372567892074585E-2</v>
      </c>
      <c r="O74" s="8">
        <v>8.7811507284641266E-2</v>
      </c>
      <c r="P74" s="8">
        <v>-0.19761194288730621</v>
      </c>
      <c r="Q74" s="8">
        <v>-0.16496822237968445</v>
      </c>
      <c r="R74" s="8">
        <v>1.8271187320351601E-2</v>
      </c>
      <c r="S74" s="8">
        <v>2.364066056907177E-2</v>
      </c>
      <c r="T74" s="8">
        <v>0.36760543659329414</v>
      </c>
    </row>
    <row r="75" spans="1:20" x14ac:dyDescent="0.3">
      <c r="A75" s="6">
        <v>1940</v>
      </c>
      <c r="B75" s="8">
        <v>3.5000000149011612E-2</v>
      </c>
      <c r="C75" s="8">
        <v>1.2579715251922607</v>
      </c>
      <c r="E75" s="8">
        <v>1.5732323750853539E-2</v>
      </c>
      <c r="F75" s="8">
        <v>0.21878299117088318</v>
      </c>
      <c r="G75" s="8">
        <v>0.47404372692108154</v>
      </c>
      <c r="H75" s="8">
        <v>0.3376937210559845</v>
      </c>
      <c r="J75" s="8">
        <v>0.18024140596389771</v>
      </c>
      <c r="K75" s="8">
        <v>9.5591045916080475E-2</v>
      </c>
      <c r="L75" s="8">
        <v>1.3007243871688843</v>
      </c>
      <c r="M75" s="8">
        <v>0.15718065202236176</v>
      </c>
      <c r="N75" s="8">
        <v>-1.2486075982451439E-2</v>
      </c>
      <c r="O75" s="8">
        <v>9.7836151719093323E-2</v>
      </c>
      <c r="P75" s="8">
        <v>0.115699402987957</v>
      </c>
      <c r="Q75" s="8">
        <v>3.6218095570802689E-2</v>
      </c>
      <c r="R75" s="8">
        <v>-4.8894740641117096E-2</v>
      </c>
      <c r="S75" s="8">
        <v>-9.4583675265312195E-2</v>
      </c>
      <c r="T75" s="8">
        <v>4.1667509377002716</v>
      </c>
    </row>
    <row r="76" spans="1:20" x14ac:dyDescent="0.3">
      <c r="A76" s="6">
        <v>1941</v>
      </c>
      <c r="B76" s="8">
        <v>-5.4999999701976776E-2</v>
      </c>
      <c r="C76" s="8">
        <v>0.75956571102142334</v>
      </c>
      <c r="E76" s="8">
        <v>0.25339999794960022</v>
      </c>
      <c r="F76" s="8">
        <v>0.4565349817276001</v>
      </c>
      <c r="G76" s="8">
        <v>0.52898800373077393</v>
      </c>
      <c r="H76" s="8">
        <v>7.4765406548976898E-2</v>
      </c>
      <c r="J76" s="8">
        <v>0.28954550623893738</v>
      </c>
      <c r="K76" s="8">
        <v>-0.17919501662254333</v>
      </c>
      <c r="L76" s="8">
        <v>-0.27701365947723389</v>
      </c>
      <c r="M76" s="8">
        <v>0.21721936762332916</v>
      </c>
      <c r="N76" s="8">
        <v>0.28817051649093628</v>
      </c>
      <c r="O76" s="8">
        <v>0.30140000581741333</v>
      </c>
      <c r="P76" s="8">
        <v>0.24374791979789734</v>
      </c>
      <c r="Q76" s="8">
        <v>0.34660926461219788</v>
      </c>
      <c r="R76" s="8">
        <v>0.22733333706855774</v>
      </c>
      <c r="S76" s="8">
        <v>-0.10066476464271545</v>
      </c>
      <c r="T76" s="8">
        <v>3.3754065781831741</v>
      </c>
    </row>
    <row r="77" spans="1:20" x14ac:dyDescent="0.3">
      <c r="A77" s="6">
        <v>1942</v>
      </c>
      <c r="B77" s="8">
        <v>0.18400000035762787</v>
      </c>
      <c r="C77" s="8">
        <v>8.1868849694728851E-2</v>
      </c>
      <c r="E77" s="8">
        <v>0.13024911284446716</v>
      </c>
      <c r="F77" s="8">
        <v>0.30703994631767273</v>
      </c>
      <c r="G77" s="8">
        <v>0.53635179996490479</v>
      </c>
      <c r="H77" s="8">
        <v>0.1425996869802475</v>
      </c>
      <c r="J77" s="8">
        <v>0.1954246461391449</v>
      </c>
      <c r="K77" s="8">
        <v>0.24850156903266907</v>
      </c>
      <c r="L77" s="8">
        <v>0.107944056391716</v>
      </c>
      <c r="M77" s="8">
        <v>0.2305046021938324</v>
      </c>
      <c r="N77" s="8">
        <v>0.74643814563751221</v>
      </c>
      <c r="O77" s="8">
        <v>0.13562317192554474</v>
      </c>
      <c r="P77" s="8">
        <v>0.14584450423717499</v>
      </c>
      <c r="Q77" s="8">
        <v>6.4277984201908112E-2</v>
      </c>
      <c r="R77" s="8">
        <v>0.184369757771492</v>
      </c>
      <c r="S77" s="8">
        <v>0.15410959720611572</v>
      </c>
      <c r="T77" s="8">
        <v>3.595147430896759</v>
      </c>
    </row>
    <row r="78" spans="1:20" x14ac:dyDescent="0.3">
      <c r="A78" s="6">
        <v>1943</v>
      </c>
      <c r="B78" s="8">
        <v>8.8999994099140167E-2</v>
      </c>
      <c r="C78" s="8">
        <v>-8.733639121055603E-2</v>
      </c>
      <c r="E78" s="8">
        <v>0.13494193553924561</v>
      </c>
      <c r="F78" s="8">
        <v>-1.5148509293794632E-2</v>
      </c>
      <c r="G78" s="8">
        <v>-0.17693762481212616</v>
      </c>
      <c r="H78" s="8">
        <v>4.2710248380899429E-2</v>
      </c>
      <c r="J78" s="8">
        <v>1.0191632509231567</v>
      </c>
      <c r="K78" s="8">
        <v>0.23009781539440155</v>
      </c>
      <c r="L78" s="8">
        <v>0.2109404057264328</v>
      </c>
      <c r="M78" s="8">
        <v>6.4932219684123993E-2</v>
      </c>
      <c r="N78" s="8">
        <v>2.1539501845836639E-2</v>
      </c>
      <c r="O78" s="8">
        <v>-7.2332359850406647E-2</v>
      </c>
      <c r="P78" s="8">
        <v>0.11792232841253281</v>
      </c>
      <c r="Q78" s="8">
        <v>-1.5993637964129448E-2</v>
      </c>
      <c r="R78" s="8">
        <v>0.1104000061750412</v>
      </c>
      <c r="S78" s="8">
        <v>0.26995798945426941</v>
      </c>
      <c r="T78" s="8">
        <v>1.9438571725040674</v>
      </c>
    </row>
    <row r="79" spans="1:20" x14ac:dyDescent="0.3">
      <c r="A79" s="6">
        <v>1944</v>
      </c>
      <c r="B79" s="8">
        <v>7.9999998211860657E-2</v>
      </c>
      <c r="C79" s="8">
        <v>0.1462046355009079</v>
      </c>
      <c r="E79" s="8">
        <v>0.10178676247596741</v>
      </c>
      <c r="F79" s="8">
        <v>-4.0628436952829361E-2</v>
      </c>
      <c r="G79" s="8">
        <v>-0.1168389767408371</v>
      </c>
      <c r="H79" s="8">
        <v>3.1703047454357147E-2</v>
      </c>
      <c r="J79" s="8">
        <v>1.5152757167816162</v>
      </c>
      <c r="K79" s="8">
        <v>7.2212010622024536E-2</v>
      </c>
      <c r="L79" s="8">
        <v>6.3428573310375214E-2</v>
      </c>
      <c r="M79" s="8">
        <v>-2.2723192349076271E-2</v>
      </c>
      <c r="N79" s="8">
        <v>0.13804632425308228</v>
      </c>
      <c r="O79" s="8">
        <v>1.9766593351960182E-2</v>
      </c>
      <c r="P79" s="8">
        <v>0.15341146290302277</v>
      </c>
      <c r="Q79" s="8">
        <v>5.5720187723636627E-2</v>
      </c>
      <c r="R79" s="8">
        <v>0.12449999898672104</v>
      </c>
      <c r="S79" s="8">
        <v>0.19686411321163177</v>
      </c>
      <c r="T79" s="8">
        <v>2.518728818744421</v>
      </c>
    </row>
    <row r="80" spans="1:20" x14ac:dyDescent="0.3">
      <c r="A80" s="6">
        <v>1945</v>
      </c>
      <c r="B80" s="8">
        <v>0.14100000262260437</v>
      </c>
      <c r="C80" s="8">
        <v>-1.8135979771614075E-2</v>
      </c>
      <c r="E80" s="8">
        <v>-8.3032414317131042E-2</v>
      </c>
      <c r="F80" s="8">
        <v>1.0561677217483521</v>
      </c>
      <c r="G80" s="8">
        <v>-0.20052199065685272</v>
      </c>
      <c r="H80" s="8">
        <v>-0.13434875011444092</v>
      </c>
      <c r="J80" s="8">
        <v>-0.46599438786506653</v>
      </c>
      <c r="K80" s="8">
        <v>3.8293447345495224E-2</v>
      </c>
      <c r="L80" s="8">
        <v>-8.3593219518661499E-2</v>
      </c>
      <c r="M80" s="8">
        <v>-0.10638986527919769</v>
      </c>
      <c r="N80" s="8">
        <v>7.1215160191059113E-2</v>
      </c>
      <c r="O80" s="8">
        <v>0.1719476580619812</v>
      </c>
      <c r="P80" s="8">
        <v>0.10070767253637314</v>
      </c>
      <c r="Q80" s="8">
        <v>0.16046442091464996</v>
      </c>
      <c r="R80" s="8">
        <v>6.4615383744239807E-2</v>
      </c>
      <c r="S80" s="8">
        <v>0.37328243255615234</v>
      </c>
      <c r="T80" s="8">
        <v>1.0856772921979427</v>
      </c>
    </row>
    <row r="81" spans="1:20" x14ac:dyDescent="0.3">
      <c r="A81" s="6">
        <v>1946</v>
      </c>
      <c r="B81" s="8">
        <v>0.13300000131130219</v>
      </c>
      <c r="C81" s="8">
        <v>-9.290892630815506E-2</v>
      </c>
      <c r="E81" s="8">
        <v>5.7748839259147644E-2</v>
      </c>
      <c r="F81" s="8">
        <v>-0.18748058378696442</v>
      </c>
      <c r="G81" s="8">
        <v>0.27320301532745361</v>
      </c>
      <c r="H81" s="8">
        <v>-9.7040928900241852E-2</v>
      </c>
      <c r="J81" s="8">
        <v>1.6019675731658936</v>
      </c>
      <c r="L81" s="8">
        <v>-0.1048627495765686</v>
      </c>
      <c r="M81" s="8">
        <v>-2.6080334559082985E-2</v>
      </c>
      <c r="N81" s="8">
        <v>-5.8892063796520233E-2</v>
      </c>
      <c r="O81" s="8">
        <v>0.35947513580322266</v>
      </c>
      <c r="P81" s="8">
        <v>0.14259809255599976</v>
      </c>
      <c r="Q81" s="8">
        <v>7.5899727642536163E-2</v>
      </c>
      <c r="R81" s="8">
        <v>0.17731250822544098</v>
      </c>
      <c r="S81" s="8">
        <v>-8.597806841135025E-2</v>
      </c>
      <c r="T81" s="8">
        <v>2.1679612379521132</v>
      </c>
    </row>
    <row r="82" spans="1:20" x14ac:dyDescent="0.3">
      <c r="A82" s="6">
        <v>1947</v>
      </c>
      <c r="B82" s="8">
        <v>0.16600000858306885</v>
      </c>
      <c r="C82" s="8">
        <v>-0.30969220399856567</v>
      </c>
      <c r="E82" s="8">
        <v>5.2977100014686584E-2</v>
      </c>
      <c r="F82" s="8">
        <v>-1.9897466991096735E-3</v>
      </c>
      <c r="G82" s="8">
        <v>-0.18458309769630432</v>
      </c>
      <c r="H82" s="8">
        <v>8.5387088358402252E-2</v>
      </c>
      <c r="J82" s="8">
        <v>-0.26268690824508667</v>
      </c>
      <c r="L82" s="8">
        <v>0.2147907018661499</v>
      </c>
      <c r="M82" s="8">
        <v>9.0979792177677155E-2</v>
      </c>
      <c r="N82" s="8">
        <v>-5.1245622336864471E-2</v>
      </c>
      <c r="O82" s="8">
        <v>0.43663299083709717</v>
      </c>
      <c r="P82" s="8">
        <v>-3.505987673997879E-2</v>
      </c>
      <c r="Q82" s="8">
        <v>9.8681747913360596E-2</v>
      </c>
      <c r="R82" s="8">
        <v>-2.5769233703613281E-2</v>
      </c>
      <c r="S82" s="8">
        <v>4.8909448087215424E-2</v>
      </c>
      <c r="T82" s="8">
        <v>0.32333218841813505</v>
      </c>
    </row>
    <row r="83" spans="1:20" x14ac:dyDescent="0.3">
      <c r="A83" s="6">
        <v>1948</v>
      </c>
      <c r="B83" s="8">
        <v>2.4000000208616257E-2</v>
      </c>
      <c r="C83" s="8">
        <v>8.9318091049790382E-3</v>
      </c>
      <c r="E83" s="8">
        <v>4.5700002461671829E-2</v>
      </c>
      <c r="F83" s="8">
        <v>-0.2529885470867157</v>
      </c>
      <c r="G83" s="8">
        <v>-0.10739078372716904</v>
      </c>
      <c r="H83" s="8">
        <v>-0.88414692878723145</v>
      </c>
      <c r="J83" s="8">
        <v>0.27505666017532349</v>
      </c>
      <c r="K83" s="8">
        <v>0.47509792447090149</v>
      </c>
      <c r="L83" s="8">
        <v>0.13199999928474426</v>
      </c>
      <c r="M83" s="8">
        <v>0.1096983402967453</v>
      </c>
      <c r="N83" s="8">
        <v>-9.1548703610897064E-2</v>
      </c>
      <c r="O83" s="8">
        <v>-0.29067841172218323</v>
      </c>
      <c r="P83" s="8">
        <v>-4.5005980879068375E-2</v>
      </c>
      <c r="Q83" s="8">
        <v>-5.2148569375276566E-2</v>
      </c>
      <c r="R83" s="8">
        <v>-3.6758825182914734E-2</v>
      </c>
      <c r="S83" s="8">
        <v>7.2521626949310303E-2</v>
      </c>
      <c r="T83" s="8">
        <v>-0.61766038741916418</v>
      </c>
    </row>
    <row r="84" spans="1:20" x14ac:dyDescent="0.3">
      <c r="A84" s="6">
        <v>1949</v>
      </c>
      <c r="B84" s="8">
        <v>8.1000000238418579E-2</v>
      </c>
      <c r="C84" s="8">
        <v>0.21361523866653442</v>
      </c>
      <c r="E84" s="8">
        <v>-2.7696968987584114E-2</v>
      </c>
      <c r="F84" s="8">
        <v>0.42893654108047485</v>
      </c>
      <c r="G84" s="8">
        <v>-0.15785123407840729</v>
      </c>
      <c r="H84" s="8">
        <v>1.3681889772415161</v>
      </c>
      <c r="J84" s="8">
        <v>0.10102730989456177</v>
      </c>
      <c r="K84" s="8">
        <v>1.1306854486465454</v>
      </c>
      <c r="L84" s="8">
        <v>-2.8246913105249405E-2</v>
      </c>
      <c r="M84" s="8">
        <v>-4.0500286966562271E-2</v>
      </c>
      <c r="N84" s="8">
        <v>-0.10967759788036346</v>
      </c>
      <c r="O84" s="8">
        <v>-0.10405744612216949</v>
      </c>
      <c r="P84" s="8">
        <v>0.14169406890869141</v>
      </c>
      <c r="Q84" s="8">
        <v>0.14061886072158813</v>
      </c>
      <c r="R84" s="8">
        <v>-5.7006370276212692E-2</v>
      </c>
      <c r="S84" s="8">
        <v>0.16392362117767334</v>
      </c>
      <c r="T84" s="8">
        <v>3.2446532491594553</v>
      </c>
    </row>
    <row r="85" spans="1:20" x14ac:dyDescent="0.3">
      <c r="A85" s="6">
        <v>1950</v>
      </c>
      <c r="B85" s="8">
        <v>0.31400001049041748</v>
      </c>
      <c r="C85" s="8">
        <v>0.15921634435653687</v>
      </c>
      <c r="E85" s="8">
        <v>0.25552147626876831</v>
      </c>
      <c r="F85" s="8">
        <v>0.83632659912109375</v>
      </c>
      <c r="G85" s="8">
        <v>-0.15076147019863129</v>
      </c>
      <c r="H85" s="8">
        <v>-8.3105437457561493E-2</v>
      </c>
      <c r="J85" s="8">
        <v>9.7951099276542664E-2</v>
      </c>
      <c r="K85" s="8">
        <v>-0.27819731831550598</v>
      </c>
      <c r="L85" s="8">
        <v>2.5154361501336098E-2</v>
      </c>
      <c r="M85" s="8">
        <v>0.18171428143978119</v>
      </c>
      <c r="N85" s="8">
        <v>8.2822656258940697E-3</v>
      </c>
      <c r="O85" s="8">
        <v>6.6135615110397339E-2</v>
      </c>
      <c r="P85" s="8">
        <v>0.28483268618583679</v>
      </c>
      <c r="Q85" s="8">
        <v>9.6813976764678955E-2</v>
      </c>
      <c r="R85" s="8">
        <v>0.10957446694374084</v>
      </c>
      <c r="S85" s="8">
        <v>0.28295043110847473</v>
      </c>
      <c r="T85" s="8">
        <v>2.2064093882218003</v>
      </c>
    </row>
    <row r="86" spans="1:20" x14ac:dyDescent="0.3">
      <c r="A86" s="6">
        <v>1951</v>
      </c>
      <c r="B86" s="8">
        <v>-4.6000000089406967E-2</v>
      </c>
      <c r="C86" s="8">
        <v>0.42050188779830933</v>
      </c>
      <c r="E86" s="8">
        <v>-2.8101220726966858E-2</v>
      </c>
      <c r="F86" s="8">
        <v>0.13682959973812103</v>
      </c>
      <c r="G86" s="8">
        <v>0.4429471492767334</v>
      </c>
      <c r="H86" s="8">
        <v>1.1774762868881226</v>
      </c>
      <c r="J86" s="8">
        <v>0.13667988777160645</v>
      </c>
      <c r="K86" s="8">
        <v>0.42148053646087646</v>
      </c>
      <c r="L86" s="8">
        <v>3.892810270190239E-2</v>
      </c>
      <c r="M86" s="8">
        <v>0.1237768679857254</v>
      </c>
      <c r="N86" s="8">
        <v>0.17748551070690155</v>
      </c>
      <c r="O86" s="8">
        <v>0.19546167552471161</v>
      </c>
      <c r="P86" s="8">
        <v>0.23161488771438599</v>
      </c>
      <c r="Q86" s="8">
        <v>0.19533558189868927</v>
      </c>
      <c r="R86" s="8">
        <v>8.2295306026935577E-2</v>
      </c>
      <c r="S86" s="8">
        <v>0.25670886039733887</v>
      </c>
      <c r="T86" s="8">
        <v>3.9634209200739861</v>
      </c>
    </row>
    <row r="87" spans="1:20" x14ac:dyDescent="0.3">
      <c r="A87" s="6">
        <v>1952</v>
      </c>
      <c r="B87" s="8">
        <v>-0.13300000131130219</v>
      </c>
      <c r="C87" s="8">
        <v>-7.1121137589216232E-3</v>
      </c>
      <c r="E87" s="8">
        <v>-1.1065546423196793E-2</v>
      </c>
      <c r="F87" s="8">
        <v>-0.12833622097969055</v>
      </c>
      <c r="G87" s="8">
        <v>0.1394517570734024</v>
      </c>
      <c r="H87" s="8">
        <v>0.21791709959506989</v>
      </c>
      <c r="J87" s="8">
        <v>0.41880148649215698</v>
      </c>
      <c r="K87" s="8">
        <v>0.81019347906112671</v>
      </c>
      <c r="L87" s="8">
        <v>-4.7337748110294342E-2</v>
      </c>
      <c r="M87" s="8">
        <v>-2.0789096131920815E-2</v>
      </c>
      <c r="N87" s="8">
        <v>0.15275737643241882</v>
      </c>
      <c r="O87" s="8">
        <v>9.6296302974224091E-2</v>
      </c>
      <c r="P87" s="8">
        <v>-0.11040817946195602</v>
      </c>
      <c r="Q87" s="8">
        <v>8.3686955273151398E-2</v>
      </c>
      <c r="R87" s="8">
        <v>-1.4117643004283309E-3</v>
      </c>
      <c r="S87" s="8">
        <v>0.17257581651210785</v>
      </c>
      <c r="T87" s="8">
        <v>1.6322196029359475</v>
      </c>
    </row>
    <row r="88" spans="1:20" x14ac:dyDescent="0.3">
      <c r="A88" s="6">
        <v>1953</v>
      </c>
      <c r="B88" s="8">
        <v>0.12999999523162842</v>
      </c>
      <c r="C88" s="8">
        <v>9.4325371086597443E-2</v>
      </c>
      <c r="E88" s="8">
        <v>9.3095853924751282E-2</v>
      </c>
      <c r="F88" s="8">
        <v>0.36808499693870544</v>
      </c>
      <c r="G88" s="8">
        <v>0.2316017746925354</v>
      </c>
      <c r="H88" s="8">
        <v>0.25189876556396484</v>
      </c>
      <c r="J88" s="8">
        <v>8.1796079874038696E-2</v>
      </c>
      <c r="K88" s="8">
        <v>0.5697740912437439</v>
      </c>
      <c r="L88" s="8">
        <v>0.22624242305755615</v>
      </c>
      <c r="M88" s="8">
        <v>-1.151568628847599E-2</v>
      </c>
      <c r="N88" s="8">
        <v>0.12199395895004272</v>
      </c>
      <c r="O88" s="8">
        <v>4.1314754635095596E-2</v>
      </c>
      <c r="P88" s="8">
        <v>0.18324403464794159</v>
      </c>
      <c r="Q88" s="8">
        <v>0.10475537180900574</v>
      </c>
      <c r="R88" s="8">
        <v>0.24430555105209351</v>
      </c>
      <c r="S88" s="8">
        <v>9.2165898531675339E-3</v>
      </c>
      <c r="T88" s="8">
        <v>2.7401339262723923</v>
      </c>
    </row>
    <row r="89" spans="1:20" x14ac:dyDescent="0.3">
      <c r="A89" s="6">
        <v>1954</v>
      </c>
      <c r="B89" s="8">
        <v>0.18600000441074371</v>
      </c>
      <c r="C89" s="8">
        <v>0.42230522632598877</v>
      </c>
      <c r="E89" s="8">
        <v>0.15272089838981628</v>
      </c>
      <c r="F89" s="8">
        <v>5.4489299654960632E-2</v>
      </c>
      <c r="G89" s="8">
        <v>1.1585566997528076</v>
      </c>
      <c r="H89" s="8">
        <v>0.89262408018112183</v>
      </c>
      <c r="J89" s="8">
        <v>0.34935715794563293</v>
      </c>
      <c r="K89" s="8">
        <v>-7.893805205821991E-2</v>
      </c>
      <c r="L89" s="8">
        <v>0.72941935062408447</v>
      </c>
      <c r="M89" s="8">
        <v>0.29333731532096863</v>
      </c>
      <c r="N89" s="8">
        <v>0.30218052864074707</v>
      </c>
      <c r="O89" s="8">
        <v>0.26042580604553223</v>
      </c>
      <c r="P89" s="8">
        <v>0.38267743587493896</v>
      </c>
      <c r="Q89" s="8">
        <v>0.26142799854278564</v>
      </c>
      <c r="R89" s="8">
        <v>0.48616468906402588</v>
      </c>
      <c r="S89" s="8">
        <v>0.47039872407913208</v>
      </c>
      <c r="T89" s="8">
        <v>6.3231471627950668</v>
      </c>
    </row>
    <row r="90" spans="1:20" x14ac:dyDescent="0.3">
      <c r="A90" s="6">
        <v>1955</v>
      </c>
      <c r="B90" s="8">
        <v>0.10300000011920929</v>
      </c>
      <c r="C90" s="8">
        <v>0.28379213809967041</v>
      </c>
      <c r="E90" s="8">
        <v>0.16086648404598236</v>
      </c>
      <c r="F90" s="8">
        <v>0.60346198081970215</v>
      </c>
      <c r="G90" s="8">
        <v>-3.6631975322961807E-2</v>
      </c>
      <c r="H90" s="8">
        <v>0.1104106679558754</v>
      </c>
      <c r="J90" s="8">
        <v>7.4802234768867493E-2</v>
      </c>
      <c r="K90" s="8">
        <v>0.21122434735298157</v>
      </c>
      <c r="L90" s="8">
        <v>0.22892306745052338</v>
      </c>
      <c r="M90" s="8">
        <v>8.7909087538719177E-2</v>
      </c>
      <c r="N90" s="8">
        <v>-2.6607322506606579E-3</v>
      </c>
      <c r="O90" s="8">
        <v>0.37714499235153198</v>
      </c>
      <c r="P90" s="8">
        <v>-2.6318924501538277E-2</v>
      </c>
      <c r="Q90" s="8">
        <v>5.989021435379982E-2</v>
      </c>
      <c r="R90" s="8">
        <v>0.10862810164690018</v>
      </c>
      <c r="S90" s="8">
        <v>0.34429511427879333</v>
      </c>
      <c r="T90" s="8">
        <v>2.6887367987073958</v>
      </c>
    </row>
    <row r="91" spans="1:20" x14ac:dyDescent="0.3">
      <c r="A91" s="6">
        <v>1956</v>
      </c>
      <c r="B91" s="8">
        <v>7.6999999582767487E-2</v>
      </c>
      <c r="C91" s="8">
        <v>-2.480674721300602E-2</v>
      </c>
      <c r="E91" s="8">
        <v>0.16992928087711334</v>
      </c>
      <c r="F91" s="8">
        <v>2.3885563015937805E-2</v>
      </c>
      <c r="G91" s="8">
        <v>3.150513768196106E-2</v>
      </c>
      <c r="H91" s="8">
        <v>-4.8883296549320221E-2</v>
      </c>
      <c r="J91" s="8">
        <v>4.602910578250885E-2</v>
      </c>
      <c r="K91" s="8">
        <v>0.46458828449249268</v>
      </c>
      <c r="L91" s="8">
        <v>0.11082352697849274</v>
      </c>
      <c r="M91" s="8">
        <v>0.17781993746757507</v>
      </c>
      <c r="N91" s="8">
        <v>-9.0583954006433487E-3</v>
      </c>
      <c r="O91" s="8">
        <v>0.49410068988800049</v>
      </c>
      <c r="P91" s="8">
        <v>2.586839348077774E-2</v>
      </c>
      <c r="Q91" s="8">
        <v>2.119489386677742E-2</v>
      </c>
      <c r="R91" s="8">
        <v>-9.1640621423721313E-2</v>
      </c>
      <c r="S91" s="8">
        <v>6.1935201287269592E-2</v>
      </c>
      <c r="T91" s="8">
        <v>1.5302909538149834</v>
      </c>
    </row>
    <row r="92" spans="1:20" x14ac:dyDescent="0.3">
      <c r="A92" s="6">
        <v>1957</v>
      </c>
      <c r="B92" s="8">
        <v>0.16700001060962677</v>
      </c>
      <c r="C92" s="8">
        <v>-0.1783108115196228</v>
      </c>
      <c r="E92" s="8">
        <v>0.10950013995170593</v>
      </c>
      <c r="F92" s="8">
        <v>-0.15161383152008057</v>
      </c>
      <c r="G92" s="8">
        <v>0.14293564856052399</v>
      </c>
      <c r="H92" s="8">
        <v>7.7990055084228516E-2</v>
      </c>
      <c r="J92" s="8">
        <v>3.6572244018316269E-2</v>
      </c>
      <c r="K92" s="8">
        <v>0.1763453483581543</v>
      </c>
      <c r="L92" s="8">
        <v>-7.7629625797271729E-2</v>
      </c>
      <c r="M92" s="8">
        <v>-0.11735989898443222</v>
      </c>
      <c r="N92" s="8">
        <v>-3.4293632954359055E-2</v>
      </c>
      <c r="O92" s="8">
        <v>9.2168360948562622E-2</v>
      </c>
      <c r="P92" s="8">
        <v>8.4470942616462708E-2</v>
      </c>
      <c r="Q92" s="8">
        <v>-0.10254386067390442</v>
      </c>
      <c r="R92" s="8">
        <v>-9.4772735610604286E-3</v>
      </c>
      <c r="S92" s="8">
        <v>-9.3023255467414856E-2</v>
      </c>
      <c r="T92" s="8">
        <v>0.12273055966943502</v>
      </c>
    </row>
    <row r="93" spans="1:20" x14ac:dyDescent="0.3">
      <c r="A93" s="6">
        <v>1958</v>
      </c>
      <c r="B93" s="8">
        <v>0.18899999558925629</v>
      </c>
      <c r="C93" s="8">
        <v>0.16084563732147217</v>
      </c>
      <c r="E93" s="8">
        <v>6.5754979848861694E-2</v>
      </c>
      <c r="F93" s="8">
        <v>5.8645926415920258E-2</v>
      </c>
      <c r="G93" s="8">
        <v>-8.5194863379001617E-2</v>
      </c>
      <c r="H93" s="8">
        <v>0.61109817028045654</v>
      </c>
      <c r="J93" s="8">
        <v>0.29206728935241699</v>
      </c>
      <c r="K93" s="8">
        <v>0.12526765465736389</v>
      </c>
      <c r="L93" s="8">
        <v>0.40306380391120911</v>
      </c>
      <c r="M93" s="8">
        <v>-3.4460250288248062E-2</v>
      </c>
      <c r="N93" s="8">
        <v>-4.9438666552305222E-2</v>
      </c>
      <c r="O93" s="8">
        <v>-0.11816783249378204</v>
      </c>
      <c r="P93" s="8">
        <v>0.22361476719379425</v>
      </c>
      <c r="Q93" s="8">
        <v>0.22764143347740173</v>
      </c>
      <c r="R93" s="8">
        <v>0.47742438316345215</v>
      </c>
      <c r="S93" s="8">
        <v>0.36969998478889465</v>
      </c>
      <c r="T93" s="8">
        <v>2.9168624132871628</v>
      </c>
    </row>
    <row r="94" spans="1:20" x14ac:dyDescent="0.3">
      <c r="A94" s="6">
        <v>1959</v>
      </c>
      <c r="B94" s="8">
        <v>0.44299998879432678</v>
      </c>
      <c r="C94" s="8">
        <v>-2.7247795835137367E-2</v>
      </c>
      <c r="E94" s="8">
        <v>0.3021252453327179</v>
      </c>
      <c r="F94" s="8">
        <v>0.43154305219650269</v>
      </c>
      <c r="G94" s="8">
        <v>0.26738566160202026</v>
      </c>
      <c r="H94" s="8">
        <v>0.81961905956268311</v>
      </c>
      <c r="J94" s="8">
        <v>0.6040031909942627</v>
      </c>
      <c r="K94" s="8">
        <v>0.53749704360961914</v>
      </c>
      <c r="L94" s="8">
        <v>0.32759055495262146</v>
      </c>
      <c r="M94" s="8">
        <v>0.13141898810863495</v>
      </c>
      <c r="N94" s="8">
        <v>0.11209318041801453</v>
      </c>
      <c r="O94" s="8">
        <v>-5.3877063095569611E-2</v>
      </c>
      <c r="P94" s="8">
        <v>0.48297393321990967</v>
      </c>
      <c r="Q94" s="8">
        <v>0.29196068644523621</v>
      </c>
      <c r="R94" s="8">
        <v>0.54862284660339355</v>
      </c>
      <c r="S94" s="8">
        <v>0.13834361732006073</v>
      </c>
      <c r="T94" s="8">
        <v>5.3570521902292967</v>
      </c>
    </row>
    <row r="95" spans="1:20" x14ac:dyDescent="0.3">
      <c r="A95" s="6">
        <v>1960</v>
      </c>
      <c r="B95" s="8">
        <v>-6.1999998986721039E-2</v>
      </c>
      <c r="C95" s="8">
        <v>-0.13784801959991455</v>
      </c>
      <c r="E95" s="8">
        <v>0.16120368242263794</v>
      </c>
      <c r="F95" s="8">
        <v>0.14852936565876007</v>
      </c>
      <c r="G95" s="8">
        <v>-7.1777172386646271E-2</v>
      </c>
      <c r="H95" s="8">
        <v>0.37916263937950134</v>
      </c>
      <c r="J95" s="8">
        <v>0.23027563095092773</v>
      </c>
      <c r="K95" s="8">
        <v>0.3631729781627655</v>
      </c>
      <c r="L95" s="8">
        <v>7.4633747339248657E-2</v>
      </c>
      <c r="M95" s="8">
        <v>0.10148824751377106</v>
      </c>
      <c r="N95" s="8">
        <v>8.0533087253570557E-2</v>
      </c>
      <c r="O95" s="8">
        <v>2.2008666768670082E-2</v>
      </c>
      <c r="P95" s="8">
        <v>3.7926752120256424E-2</v>
      </c>
      <c r="Q95" s="8">
        <v>0.44460424780845642</v>
      </c>
      <c r="R95" s="8">
        <v>1.8391203135251999E-2</v>
      </c>
      <c r="S95" s="8">
        <v>-5.2488995715975761E-3</v>
      </c>
      <c r="T95" s="8">
        <v>1.7850561579689384</v>
      </c>
    </row>
    <row r="96" spans="1:20" x14ac:dyDescent="0.3">
      <c r="A96" s="6">
        <v>1961</v>
      </c>
      <c r="B96" s="8">
        <v>0.11600000411272049</v>
      </c>
      <c r="C96" s="8">
        <v>0.1671425849199295</v>
      </c>
      <c r="E96" s="8">
        <v>4.479999840259552E-2</v>
      </c>
      <c r="F96" s="8">
        <v>-7.7870381064713001E-3</v>
      </c>
      <c r="G96" s="8">
        <v>4.9007512629032135E-2</v>
      </c>
      <c r="H96" s="8">
        <v>-6.964285671710968E-2</v>
      </c>
      <c r="J96" s="8">
        <v>5.3755387663841248E-2</v>
      </c>
      <c r="K96" s="8">
        <v>0.20459005236625671</v>
      </c>
      <c r="L96" s="8">
        <v>5.4012075066566467E-2</v>
      </c>
      <c r="M96" s="8">
        <v>8.8076531887054443E-2</v>
      </c>
      <c r="N96" s="8">
        <v>-2.3868823423981667E-2</v>
      </c>
      <c r="O96" s="8">
        <v>0.2837013304233551</v>
      </c>
      <c r="P96" s="8">
        <v>2.4545429274439812E-2</v>
      </c>
      <c r="Q96" s="8">
        <v>0.49390226602554321</v>
      </c>
      <c r="R96" s="8">
        <v>1.8128266558051109E-2</v>
      </c>
      <c r="S96" s="8">
        <v>0.29859155416488647</v>
      </c>
      <c r="T96" s="8">
        <v>1.7949542752467096</v>
      </c>
    </row>
    <row r="97" spans="1:20" x14ac:dyDescent="0.3">
      <c r="A97" s="6">
        <v>1962</v>
      </c>
      <c r="B97" s="8">
        <v>4.1999999433755875E-2</v>
      </c>
      <c r="C97" s="8">
        <v>-3.4702453762292862E-2</v>
      </c>
      <c r="E97" s="8">
        <v>6.0296796262264252E-2</v>
      </c>
      <c r="F97" s="8">
        <v>0.14488838613033295</v>
      </c>
      <c r="G97" s="8">
        <v>-0.1058787927031517</v>
      </c>
      <c r="H97" s="8">
        <v>-0.21530503034591675</v>
      </c>
      <c r="J97" s="8">
        <v>-0.13782739639282227</v>
      </c>
      <c r="K97" s="8">
        <v>-2.0123757421970367E-2</v>
      </c>
      <c r="L97" s="8">
        <v>-5.241766944527626E-2</v>
      </c>
      <c r="M97" s="8">
        <v>-0.19030952453613281</v>
      </c>
      <c r="N97" s="8">
        <v>-6.3577152788639069E-2</v>
      </c>
      <c r="O97" s="8">
        <v>0.25330007076263428</v>
      </c>
      <c r="P97" s="8">
        <v>-5.0706472247838974E-2</v>
      </c>
      <c r="Q97" s="8">
        <v>-0.17714400589466095</v>
      </c>
      <c r="R97" s="8">
        <v>3.7897310685366392E-3</v>
      </c>
      <c r="S97" s="8">
        <v>-9.7156397998332977E-2</v>
      </c>
      <c r="T97" s="8">
        <v>-0.640873669879511</v>
      </c>
    </row>
    <row r="98" spans="1:20" x14ac:dyDescent="0.3">
      <c r="A98" s="6">
        <v>1963</v>
      </c>
      <c r="B98" s="8">
        <v>0.26600000262260437</v>
      </c>
      <c r="C98" s="8">
        <v>0.15607059001922607</v>
      </c>
      <c r="E98" s="8">
        <v>-2.9285233467817307E-3</v>
      </c>
      <c r="F98" s="8">
        <v>4.8010602593421936E-2</v>
      </c>
      <c r="G98" s="8">
        <v>-0.18257169425487518</v>
      </c>
      <c r="H98" s="8">
        <v>0.12049345672130585</v>
      </c>
      <c r="J98" s="8">
        <v>-0.11273371428251266</v>
      </c>
      <c r="K98" s="8">
        <v>0.10704467445611954</v>
      </c>
      <c r="L98" s="8">
        <v>0.13271749019622803</v>
      </c>
      <c r="M98" s="8">
        <v>0.10737397521734238</v>
      </c>
      <c r="N98" s="8">
        <v>0.16056579351425171</v>
      </c>
      <c r="O98" s="8">
        <v>8.8911883533000946E-2</v>
      </c>
      <c r="P98" s="8">
        <v>0.28252911567687988</v>
      </c>
      <c r="Q98" s="8">
        <v>-1.5776043292135E-3</v>
      </c>
      <c r="R98" s="8">
        <v>0.19808183610439301</v>
      </c>
      <c r="S98" s="8">
        <v>0.22046615183353424</v>
      </c>
      <c r="T98" s="8">
        <v>1.5884540362749249</v>
      </c>
    </row>
    <row r="99" spans="1:20" x14ac:dyDescent="0.3">
      <c r="A99" s="6">
        <v>1964</v>
      </c>
      <c r="B99" s="8">
        <v>4.3999999761581421E-2</v>
      </c>
      <c r="C99" s="8">
        <v>3.931485116481781E-2</v>
      </c>
      <c r="E99" s="8">
        <v>0.24081949889659882</v>
      </c>
      <c r="F99" s="8">
        <v>8.7801821529865265E-2</v>
      </c>
      <c r="G99" s="8">
        <v>-7.9806417226791382E-2</v>
      </c>
      <c r="H99" s="8">
        <v>9.5102503895759583E-2</v>
      </c>
      <c r="J99" s="8">
        <v>-0.22266444563865662</v>
      </c>
      <c r="K99" s="8">
        <v>-8.8919438421726227E-2</v>
      </c>
      <c r="L99" s="8">
        <v>0.17242947220802307</v>
      </c>
      <c r="M99" s="8">
        <v>2.9817616567015648E-2</v>
      </c>
      <c r="N99" s="8">
        <v>0.19378666579723358</v>
      </c>
      <c r="O99" s="8">
        <v>1.5990160405635834E-2</v>
      </c>
      <c r="P99" s="8">
        <v>0.1993495374917984</v>
      </c>
      <c r="Q99" s="8">
        <v>-6.931748241186142E-2</v>
      </c>
      <c r="R99" s="8">
        <v>-5.4099999368190765E-2</v>
      </c>
      <c r="S99" s="8">
        <v>0.16570042073726654</v>
      </c>
      <c r="T99" s="8">
        <v>0.76930476538836956</v>
      </c>
    </row>
    <row r="100" spans="1:20" x14ac:dyDescent="0.3">
      <c r="A100" s="6">
        <v>1965</v>
      </c>
      <c r="B100" s="8">
        <v>-8.1999994814395905E-2</v>
      </c>
      <c r="C100" s="8">
        <v>-4.5631427317857742E-2</v>
      </c>
      <c r="E100" s="8">
        <v>7.1165874600410461E-2</v>
      </c>
      <c r="F100" s="8">
        <v>-5.7687744498252869E-2</v>
      </c>
      <c r="G100" s="8">
        <v>-4.7821152955293655E-2</v>
      </c>
      <c r="H100" s="8">
        <v>-0.11891141533851624</v>
      </c>
      <c r="J100" s="8">
        <v>0.25352564454078674</v>
      </c>
      <c r="K100" s="8">
        <v>4.9558817408978939E-3</v>
      </c>
      <c r="L100" s="8">
        <v>-7.0813871920108795E-2</v>
      </c>
      <c r="M100" s="8">
        <v>-2.9921719804406166E-2</v>
      </c>
      <c r="N100" s="8">
        <v>9.5009498298168182E-2</v>
      </c>
      <c r="O100" s="8">
        <v>9.9116384983062744E-2</v>
      </c>
      <c r="P100" s="8">
        <v>0.10509373992681503</v>
      </c>
      <c r="Q100" s="8">
        <v>-6.9996528327465057E-2</v>
      </c>
      <c r="R100" s="8">
        <v>0.11174321174621582</v>
      </c>
      <c r="S100" s="8">
        <v>0.12494045495986938</v>
      </c>
      <c r="T100" s="8">
        <v>0.34276683581992984</v>
      </c>
    </row>
    <row r="101" spans="1:20" x14ac:dyDescent="0.3">
      <c r="A101" s="6">
        <v>1966</v>
      </c>
      <c r="B101" s="8">
        <v>6.7000001668930054E-2</v>
      </c>
      <c r="C101" s="8">
        <v>-0.19022873044013977</v>
      </c>
      <c r="E101" s="8">
        <v>9.2304125428199768E-2</v>
      </c>
      <c r="F101" s="8">
        <v>-6.9243580102920532E-2</v>
      </c>
      <c r="G101" s="8">
        <v>-0.17161828279495239</v>
      </c>
      <c r="H101" s="8">
        <v>-0.1363368034362793</v>
      </c>
      <c r="J101" s="8">
        <v>9.0485010296106339E-3</v>
      </c>
      <c r="K101" s="8">
        <v>0.25859126448631287</v>
      </c>
      <c r="L101" s="8">
        <v>-0.14301848411560059</v>
      </c>
      <c r="M101" s="8">
        <v>-8.5722178220748901E-2</v>
      </c>
      <c r="N101" s="8">
        <v>0.14293165504932404</v>
      </c>
      <c r="O101" s="8">
        <v>7.8348070383071899E-2</v>
      </c>
      <c r="P101" s="8">
        <v>-0.20086149871349335</v>
      </c>
      <c r="Q101" s="8">
        <v>-0.12094684690237045</v>
      </c>
      <c r="R101" s="8">
        <v>-3.8406543433666229E-2</v>
      </c>
      <c r="S101" s="8">
        <v>-8.2088738679885864E-2</v>
      </c>
      <c r="T101" s="8">
        <v>-0.59024806879460812</v>
      </c>
    </row>
    <row r="102" spans="1:20" x14ac:dyDescent="0.3">
      <c r="A102" s="6">
        <v>1967</v>
      </c>
      <c r="B102" s="8">
        <v>0.42500001192092896</v>
      </c>
      <c r="C102" s="8">
        <v>0.24981649219989777</v>
      </c>
      <c r="E102" s="8">
        <v>-0.1491570919752121</v>
      </c>
      <c r="F102" s="8">
        <v>-1.2867141515016556E-2</v>
      </c>
      <c r="G102" s="8">
        <v>-2.1920576691627502E-2</v>
      </c>
      <c r="H102" s="8">
        <v>0.37915718555450439</v>
      </c>
      <c r="J102" s="8">
        <v>4.6925187110900879E-2</v>
      </c>
      <c r="K102" s="8">
        <v>5.6218501180410385E-2</v>
      </c>
      <c r="L102" s="8">
        <v>0.3305763304233551</v>
      </c>
      <c r="M102" s="8">
        <v>-3.3898569643497467E-2</v>
      </c>
      <c r="N102" s="8">
        <v>-4.3985724449157715E-2</v>
      </c>
      <c r="O102" s="8">
        <v>8.0362945795059204E-2</v>
      </c>
      <c r="P102" s="8">
        <v>8.1647083163261414E-2</v>
      </c>
      <c r="Q102" s="8">
        <v>0.47190824151039124</v>
      </c>
      <c r="R102" s="8">
        <v>0.34190231561660767</v>
      </c>
      <c r="S102" s="8">
        <v>0.20767244696617126</v>
      </c>
      <c r="T102" s="8">
        <v>2.4093576371669769</v>
      </c>
    </row>
    <row r="103" spans="1:20" x14ac:dyDescent="0.3">
      <c r="A103" s="6">
        <v>1968</v>
      </c>
      <c r="B103" s="8">
        <v>0.34799998998641968</v>
      </c>
      <c r="C103" s="8">
        <v>0.16184508800506592</v>
      </c>
      <c r="E103" s="8">
        <v>8.2332886755466461E-2</v>
      </c>
      <c r="F103" s="8">
        <v>0.40422040224075317</v>
      </c>
      <c r="G103" s="8">
        <v>0.17394950985908508</v>
      </c>
      <c r="H103" s="8">
        <v>0.15988108515739441</v>
      </c>
      <c r="J103" s="8">
        <v>5.510016530752182E-2</v>
      </c>
      <c r="K103" s="8">
        <v>0.13842448592185974</v>
      </c>
      <c r="L103" s="8">
        <v>0.34616470336914063</v>
      </c>
      <c r="M103" s="8">
        <v>0.14181335270404816</v>
      </c>
      <c r="N103" s="8">
        <v>5.3540345281362534E-2</v>
      </c>
      <c r="O103" s="8">
        <v>0.22479464113712311</v>
      </c>
      <c r="P103" s="8">
        <v>0.39471855759620667</v>
      </c>
      <c r="Q103" s="8">
        <v>0.39494341611862183</v>
      </c>
      <c r="R103" s="8">
        <v>0.4819520115852356</v>
      </c>
      <c r="S103" s="8">
        <v>0.14973767101764679</v>
      </c>
      <c r="T103" s="8">
        <v>3.7114183120429516</v>
      </c>
    </row>
    <row r="104" spans="1:20" x14ac:dyDescent="0.3">
      <c r="A104" s="6">
        <v>1969</v>
      </c>
      <c r="B104" s="8">
        <v>0.10100000351667404</v>
      </c>
      <c r="C104" s="8">
        <v>4.663727805018425E-2</v>
      </c>
      <c r="E104" s="8">
        <v>0.19812862575054169</v>
      </c>
      <c r="F104" s="8">
        <v>0.25862604379653931</v>
      </c>
      <c r="G104" s="8">
        <v>0.23662078380584717</v>
      </c>
      <c r="H104" s="8">
        <v>0.19145603477954865</v>
      </c>
      <c r="J104" s="8">
        <v>0.18874378502368927</v>
      </c>
      <c r="K104" s="8">
        <v>0.3406941294670105</v>
      </c>
      <c r="L104" s="8">
        <v>-3.0795181170105934E-2</v>
      </c>
      <c r="M104" s="8">
        <v>0.21763259172439575</v>
      </c>
      <c r="N104" s="8">
        <v>0.31890401244163513</v>
      </c>
      <c r="O104" s="8">
        <v>0.52444398403167725</v>
      </c>
      <c r="P104" s="8">
        <v>5.5658869445323944E-2</v>
      </c>
      <c r="Q104" s="8">
        <v>4.4843293726444244E-2</v>
      </c>
      <c r="R104" s="8">
        <v>-0.11873120069503784</v>
      </c>
      <c r="S104" s="8">
        <v>-0.11483567953109741</v>
      </c>
      <c r="T104" s="8">
        <v>2.45902737416327</v>
      </c>
    </row>
    <row r="105" spans="1:20" x14ac:dyDescent="0.3">
      <c r="A105" s="6">
        <v>1970</v>
      </c>
      <c r="B105" s="8">
        <v>-0.13699999451637268</v>
      </c>
      <c r="C105" s="8">
        <v>5.1439132541418076E-2</v>
      </c>
      <c r="E105" s="8">
        <v>-5.1789622753858566E-2</v>
      </c>
      <c r="F105" s="8">
        <v>0.24894042313098907</v>
      </c>
      <c r="G105" s="8">
        <v>-8.7622754275798798E-2</v>
      </c>
      <c r="H105" s="8">
        <v>-0.21519063413143158</v>
      </c>
      <c r="J105" s="8">
        <v>-0.16629339754581451</v>
      </c>
      <c r="K105" s="8">
        <v>9.3579836189746857E-2</v>
      </c>
      <c r="L105" s="8">
        <v>-4.4182926416397095E-2</v>
      </c>
      <c r="M105" s="8">
        <v>0.36287239193916321</v>
      </c>
      <c r="N105" s="8">
        <v>9.9046811461448669E-2</v>
      </c>
      <c r="O105" s="8">
        <v>9.5257826149463654E-2</v>
      </c>
      <c r="P105" s="8">
        <v>-0.19097819924354553</v>
      </c>
      <c r="Q105" s="8">
        <v>-0.10649757087230682</v>
      </c>
      <c r="R105" s="8">
        <v>-3.4857142716646194E-2</v>
      </c>
      <c r="S105" s="8">
        <v>2.2829547524452209E-2</v>
      </c>
      <c r="T105" s="8">
        <v>-6.0446273535490036E-2</v>
      </c>
    </row>
    <row r="106" spans="1:20" x14ac:dyDescent="0.3">
      <c r="A106" s="6">
        <v>1971</v>
      </c>
      <c r="B106" s="8">
        <v>-6.1000000685453415E-2</v>
      </c>
      <c r="C106" s="8">
        <v>9.1173097491264343E-2</v>
      </c>
      <c r="E106" s="8">
        <v>-1.1852901428937912E-2</v>
      </c>
      <c r="F106" s="8">
        <v>0.1975766122341156</v>
      </c>
      <c r="G106" s="8">
        <v>-5.6785736232995987E-2</v>
      </c>
      <c r="H106" s="8">
        <v>7.2336860001087189E-2</v>
      </c>
      <c r="J106" s="8">
        <v>-0.13208214938640594</v>
      </c>
      <c r="K106" s="8">
        <v>0.12732847034931183</v>
      </c>
      <c r="L106" s="8">
        <v>-5.3526882082223892E-2</v>
      </c>
      <c r="M106" s="8">
        <v>-0.18755298852920532</v>
      </c>
      <c r="N106" s="8">
        <v>0.19487176835536957</v>
      </c>
      <c r="O106" s="8">
        <v>4.0520336478948593E-2</v>
      </c>
      <c r="P106" s="8">
        <v>0.26898017525672913</v>
      </c>
      <c r="Q106" s="8">
        <v>0.15500229597091675</v>
      </c>
      <c r="R106" s="8">
        <v>0.46601599454879761</v>
      </c>
      <c r="S106" s="8">
        <v>0.13536924123764038</v>
      </c>
      <c r="T106" s="8">
        <v>1.2463741935789585</v>
      </c>
    </row>
    <row r="107" spans="1:20" x14ac:dyDescent="0.3">
      <c r="A107" s="6">
        <v>1972</v>
      </c>
      <c r="B107" s="8">
        <v>0.36400002241134644</v>
      </c>
      <c r="C107" s="8">
        <v>0.30950459837913513</v>
      </c>
      <c r="E107" s="8">
        <v>0.48656490445137024</v>
      </c>
      <c r="F107" s="8">
        <v>0.70676529407501221</v>
      </c>
      <c r="G107" s="8">
        <v>0.16952449083328247</v>
      </c>
      <c r="H107" s="8">
        <v>0.16431158781051636</v>
      </c>
      <c r="J107" s="8">
        <v>0.13676495850086212</v>
      </c>
      <c r="K107" s="8">
        <v>0.61180037260055542</v>
      </c>
      <c r="L107" s="8">
        <v>0.30856826901435852</v>
      </c>
      <c r="M107" s="8">
        <v>0.16951382160186768</v>
      </c>
      <c r="N107" s="8">
        <v>0.46551668643951416</v>
      </c>
      <c r="O107" s="8">
        <v>0.34751248359680176</v>
      </c>
      <c r="P107" s="8">
        <v>0.14547640085220337</v>
      </c>
      <c r="Q107" s="8">
        <v>0.20729142427444458</v>
      </c>
      <c r="R107" s="8">
        <v>0.16374468803405762</v>
      </c>
      <c r="S107" s="8">
        <v>0.21659776568412781</v>
      </c>
      <c r="T107" s="8">
        <v>4.9734577685594559</v>
      </c>
    </row>
    <row r="108" spans="1:20" x14ac:dyDescent="0.3">
      <c r="A108" s="6">
        <v>1973</v>
      </c>
      <c r="B108" s="8">
        <v>-0.25799998641014099</v>
      </c>
      <c r="C108" s="8">
        <v>6.9189965724945068E-2</v>
      </c>
      <c r="E108" s="8">
        <v>0.62432175874710083</v>
      </c>
      <c r="F108" s="8">
        <v>0.4416668713092804</v>
      </c>
      <c r="G108" s="8">
        <v>-3.170337900519371E-2</v>
      </c>
      <c r="H108" s="8">
        <v>-0.15124717354774475</v>
      </c>
      <c r="J108" s="8">
        <v>0.19722919166088104</v>
      </c>
      <c r="K108" s="8">
        <v>0.30897682905197144</v>
      </c>
      <c r="L108" s="8">
        <v>-0.1372591108083725</v>
      </c>
      <c r="M108" s="8">
        <v>0.43881869316101074</v>
      </c>
      <c r="N108" s="8">
        <v>0.73811483383178711</v>
      </c>
      <c r="O108" s="8">
        <v>0.29759994149208069</v>
      </c>
      <c r="P108" s="8">
        <v>3.3522453159093857E-2</v>
      </c>
      <c r="Q108" s="8">
        <v>-0.19998852908611298</v>
      </c>
      <c r="R108" s="8">
        <v>-0.28000888228416443</v>
      </c>
      <c r="S108" s="8">
        <v>-0.16459573805332184</v>
      </c>
      <c r="T108" s="8">
        <v>1.9266377389431</v>
      </c>
    </row>
    <row r="109" spans="1:20" x14ac:dyDescent="0.3">
      <c r="A109" s="6">
        <v>1974</v>
      </c>
      <c r="B109" s="8">
        <v>-0.26199999451637268</v>
      </c>
      <c r="C109" s="8">
        <v>-0.24737221002578735</v>
      </c>
      <c r="E109" s="8">
        <v>-0.22610144317150116</v>
      </c>
      <c r="F109" s="8">
        <v>-0.17428036034107208</v>
      </c>
      <c r="G109" s="8">
        <v>-0.27134865522384644</v>
      </c>
      <c r="H109" s="8">
        <v>2.4214988574385643E-2</v>
      </c>
      <c r="J109" s="8">
        <v>-0.27806997299194336</v>
      </c>
      <c r="K109" s="8">
        <v>-0.12447168678045273</v>
      </c>
      <c r="L109" s="8">
        <v>-0.19212745130062103</v>
      </c>
      <c r="M109" s="8">
        <v>-0.32542476058006287</v>
      </c>
      <c r="N109" s="8">
        <v>-0.23353105783462524</v>
      </c>
      <c r="O109" s="8">
        <v>4.1213024407625198E-2</v>
      </c>
      <c r="P109" s="8">
        <v>1.5281724743545055E-2</v>
      </c>
      <c r="Q109" s="8">
        <v>-0.33138006925582886</v>
      </c>
      <c r="R109" s="8">
        <v>-0.50195151567459106</v>
      </c>
      <c r="S109" s="8">
        <v>-0.2543785572052002</v>
      </c>
      <c r="T109" s="8">
        <v>-3.3417279971763492</v>
      </c>
    </row>
    <row r="110" spans="1:20" x14ac:dyDescent="0.3">
      <c r="A110" s="6">
        <v>1975</v>
      </c>
      <c r="B110" s="8">
        <v>0.54600000381469727</v>
      </c>
      <c r="C110" s="8">
        <v>0.23179574310779572</v>
      </c>
      <c r="E110" s="8">
        <v>0.16444967687129974</v>
      </c>
      <c r="F110" s="8">
        <v>3.365388885140419E-2</v>
      </c>
      <c r="G110" s="8">
        <v>0.31950253248214722</v>
      </c>
      <c r="H110" s="8">
        <v>0.31156167387962341</v>
      </c>
      <c r="J110" s="8">
        <v>-1.9697628915309906E-2</v>
      </c>
      <c r="K110" s="8">
        <v>5.088333785533905E-2</v>
      </c>
      <c r="L110" s="8">
        <v>0.47473058104515076</v>
      </c>
      <c r="M110" s="8">
        <v>-0.11795850098133087</v>
      </c>
      <c r="N110" s="8">
        <v>-0.44303065538406372</v>
      </c>
      <c r="O110" s="8">
        <v>-0.1133933886885643</v>
      </c>
      <c r="P110" s="8">
        <v>0.34351393580436707</v>
      </c>
      <c r="Q110" s="8">
        <v>0.46756646037101746</v>
      </c>
      <c r="R110" s="8">
        <v>1.4960688352584839</v>
      </c>
      <c r="S110" s="8">
        <v>0.37736693024635315</v>
      </c>
      <c r="T110" s="8">
        <v>4.1230134256184101</v>
      </c>
    </row>
    <row r="111" spans="1:20" x14ac:dyDescent="0.3">
      <c r="A111" s="6">
        <v>1976</v>
      </c>
      <c r="B111" s="8">
        <v>3.5999998450279236E-2</v>
      </c>
      <c r="C111" s="8">
        <v>-3.5010740160942078E-2</v>
      </c>
      <c r="E111" s="8">
        <v>0.35681149363517761</v>
      </c>
      <c r="F111" s="8">
        <v>-0.13385243713855743</v>
      </c>
      <c r="G111" s="8">
        <v>-0.11292722076177597</v>
      </c>
      <c r="H111" s="8">
        <v>-2.2198447957634926E-2</v>
      </c>
      <c r="J111" s="8">
        <v>-7.5363926589488983E-2</v>
      </c>
      <c r="K111" s="8">
        <v>0.14641252160072327</v>
      </c>
      <c r="L111" s="8">
        <v>5.4328922182321548E-2</v>
      </c>
      <c r="M111" s="8">
        <v>0.12048246711492538</v>
      </c>
      <c r="N111" s="8">
        <v>-0.44303065538406372</v>
      </c>
      <c r="O111" s="8">
        <v>-0.10935620218515396</v>
      </c>
      <c r="P111" s="8">
        <v>4.8544581979513168E-2</v>
      </c>
      <c r="Q111" s="8">
        <v>7.8855335712432861E-2</v>
      </c>
      <c r="R111" s="8">
        <v>2.32649315148592E-2</v>
      </c>
      <c r="S111" s="8">
        <v>0.22604283690452576</v>
      </c>
      <c r="T111" s="8">
        <v>0.15900345891714096</v>
      </c>
    </row>
    <row r="112" spans="1:20" x14ac:dyDescent="0.3">
      <c r="A112" s="6">
        <v>1977</v>
      </c>
      <c r="B112" s="8">
        <v>0.13199999928474426</v>
      </c>
      <c r="C112" s="8">
        <v>2.0513959228992462E-2</v>
      </c>
      <c r="E112" s="8">
        <v>7.8410111367702484E-2</v>
      </c>
      <c r="F112" s="8">
        <v>-0.11511716991662979</v>
      </c>
      <c r="G112" s="8">
        <v>-0.16803032159805298</v>
      </c>
      <c r="H112" s="8">
        <v>0.12450765818357468</v>
      </c>
      <c r="J112" s="8">
        <v>-0.2516883909702301</v>
      </c>
      <c r="K112" s="8">
        <v>0.10224128514528275</v>
      </c>
      <c r="L112" s="8">
        <v>9.3017108738422394E-2</v>
      </c>
      <c r="M112" s="8">
        <v>-0.21684470772743225</v>
      </c>
      <c r="N112" s="8">
        <v>-0.44080108404159546</v>
      </c>
      <c r="O112" s="8">
        <v>-0.28759020566940308</v>
      </c>
      <c r="P112" s="8">
        <v>-0.12464790046215057</v>
      </c>
      <c r="Q112" s="8">
        <v>8.0917418003082275E-2</v>
      </c>
      <c r="R112" s="8">
        <v>0.48560190200805664</v>
      </c>
      <c r="S112" s="8">
        <v>-5.9312321245670319E-2</v>
      </c>
      <c r="T112" s="8">
        <v>-0.54682265967130661</v>
      </c>
    </row>
    <row r="113" spans="1:20" x14ac:dyDescent="0.3">
      <c r="A113" s="6">
        <v>1978</v>
      </c>
      <c r="B113" s="8">
        <v>0.24299998581409454</v>
      </c>
      <c r="C113" s="8">
        <v>0.13515537977218628</v>
      </c>
      <c r="E113" s="8">
        <v>-9.3291798839345574E-4</v>
      </c>
      <c r="F113" s="8">
        <v>0.19231890141963959</v>
      </c>
      <c r="G113" s="8">
        <v>0.62094396352767944</v>
      </c>
      <c r="H113" s="8">
        <v>0.11918660998344421</v>
      </c>
      <c r="J113" s="8">
        <v>0.31606817245483398</v>
      </c>
      <c r="K113" s="8">
        <v>0.13753899931907654</v>
      </c>
      <c r="L113" s="8">
        <v>5.7757854461669922E-2</v>
      </c>
      <c r="M113" s="8">
        <v>9.4714447855949402E-2</v>
      </c>
      <c r="N113" s="8">
        <v>-0.22109752893447876</v>
      </c>
      <c r="O113" s="8">
        <v>-0.1326136440038681</v>
      </c>
      <c r="P113" s="8">
        <v>0.2137739360332489</v>
      </c>
      <c r="Q113" s="8">
        <v>-5.1180687732994556E-3</v>
      </c>
      <c r="R113" s="8">
        <v>8.6659140884876251E-2</v>
      </c>
      <c r="S113" s="8">
        <v>7.8448086977005005E-2</v>
      </c>
      <c r="T113" s="8">
        <v>1.9358033188036643</v>
      </c>
    </row>
    <row r="114" spans="1:20" x14ac:dyDescent="0.3">
      <c r="A114" s="6">
        <v>1979</v>
      </c>
      <c r="B114" s="8">
        <v>0.38999998569488525</v>
      </c>
      <c r="C114" s="8">
        <v>0.10138563811779022</v>
      </c>
      <c r="E114" s="8">
        <v>2.0366918295621872E-2</v>
      </c>
      <c r="F114" s="8">
        <v>0.26250761747360229</v>
      </c>
      <c r="G114" s="8">
        <v>9.0084083378314972E-2</v>
      </c>
      <c r="H114" s="8">
        <v>-9.3714684247970581E-2</v>
      </c>
      <c r="J114" s="8">
        <v>9.9377058446407318E-2</v>
      </c>
      <c r="K114" s="8">
        <v>0.10140237957239151</v>
      </c>
      <c r="L114" s="8">
        <v>0.11091044545173645</v>
      </c>
      <c r="M114" s="8">
        <v>0.61349797248840332</v>
      </c>
      <c r="N114" s="8">
        <v>0.40605059266090393</v>
      </c>
      <c r="O114" s="8">
        <v>-7.1510925889015198E-2</v>
      </c>
      <c r="P114" s="8">
        <v>3.7303511053323746E-2</v>
      </c>
      <c r="Q114" s="8">
        <v>0.10928911715745926</v>
      </c>
      <c r="R114" s="8">
        <v>0.11481428891420364</v>
      </c>
      <c r="S114" s="8">
        <v>0.18041826784610748</v>
      </c>
      <c r="T114" s="8">
        <v>2.4721822664141655</v>
      </c>
    </row>
    <row r="115" spans="1:20" x14ac:dyDescent="0.3">
      <c r="A115" s="6">
        <v>1980</v>
      </c>
      <c r="B115" s="8">
        <v>0.52300000190734863</v>
      </c>
      <c r="C115" s="8">
        <v>-0.11453817039728165</v>
      </c>
      <c r="E115" s="8">
        <v>-1.5120103023946285E-2</v>
      </c>
      <c r="F115" s="8">
        <v>4.0810827165842056E-2</v>
      </c>
      <c r="G115" s="8">
        <v>8.802468329668045E-2</v>
      </c>
      <c r="H115" s="8">
        <v>3.376498818397522E-2</v>
      </c>
      <c r="J115" s="8">
        <v>0.83846849203109741</v>
      </c>
      <c r="K115" s="8">
        <v>6.3830263912677765E-2</v>
      </c>
      <c r="L115" s="8">
        <v>0.18620124459266663</v>
      </c>
      <c r="M115" s="8">
        <v>-4.6890038996934891E-2</v>
      </c>
      <c r="N115" s="8">
        <v>1.0705386400222778</v>
      </c>
      <c r="O115" s="8">
        <v>9.6159568056464195E-3</v>
      </c>
      <c r="P115" s="8">
        <v>0.28443795442581177</v>
      </c>
      <c r="Q115" s="8">
        <v>6.066768616437912E-2</v>
      </c>
      <c r="R115" s="8">
        <v>0.34833088517189026</v>
      </c>
      <c r="S115" s="8">
        <v>0.29554730653762817</v>
      </c>
      <c r="T115" s="8">
        <v>3.6666906177997589</v>
      </c>
    </row>
    <row r="116" spans="1:20" x14ac:dyDescent="0.3">
      <c r="A116" s="6">
        <v>1981</v>
      </c>
      <c r="B116" s="8">
        <v>-0.1080000028014183</v>
      </c>
      <c r="C116" s="8">
        <v>0.11069336533546448</v>
      </c>
      <c r="E116" s="8">
        <v>0.77524220943450928</v>
      </c>
      <c r="F116" s="8">
        <v>0.23924209177494049</v>
      </c>
      <c r="G116" s="8">
        <v>-0.11161229759454727</v>
      </c>
      <c r="H116" s="8">
        <v>2.7976246550679207E-2</v>
      </c>
      <c r="J116" s="8">
        <v>8.2849420607089996E-2</v>
      </c>
      <c r="K116" s="8">
        <v>0.17547585070133209</v>
      </c>
      <c r="L116" s="8">
        <v>-5.940594244748354E-3</v>
      </c>
      <c r="M116" s="8">
        <v>0.20941348373889923</v>
      </c>
      <c r="N116" s="8">
        <v>-0.3110315203666687</v>
      </c>
      <c r="O116" s="8">
        <v>0.42419999837875366</v>
      </c>
      <c r="P116" s="8">
        <v>0.63419651985168457</v>
      </c>
      <c r="Q116" s="8">
        <v>-0.11905225366353989</v>
      </c>
      <c r="R116" s="8">
        <v>0.13627363741397858</v>
      </c>
      <c r="S116" s="8">
        <v>-2.299625426530838E-2</v>
      </c>
      <c r="T116" s="8">
        <v>2.1369299008511007</v>
      </c>
    </row>
    <row r="117" spans="1:20" x14ac:dyDescent="0.3">
      <c r="A117" s="6">
        <v>1982</v>
      </c>
      <c r="B117" s="8">
        <v>-0.15299999713897705</v>
      </c>
      <c r="C117" s="8">
        <v>0.28014150261878967</v>
      </c>
      <c r="E117" s="8">
        <v>0.34867653250694275</v>
      </c>
      <c r="F117" s="8">
        <v>0.41609060764312744</v>
      </c>
      <c r="G117" s="8">
        <v>0.10401709377765656</v>
      </c>
      <c r="H117" s="8">
        <v>0.14812473952770233</v>
      </c>
      <c r="J117" s="8">
        <v>-8.7821312248706818E-2</v>
      </c>
      <c r="K117" s="8">
        <v>6.0991011559963226E-3</v>
      </c>
      <c r="L117" s="8">
        <v>0.24103586375713348</v>
      </c>
      <c r="M117" s="8">
        <v>-0.12114652991294861</v>
      </c>
      <c r="N117" s="8">
        <v>-0.15459665656089783</v>
      </c>
      <c r="O117" s="8">
        <v>7.2981338234967552E-6</v>
      </c>
      <c r="P117" s="8">
        <v>0.40286567807197571</v>
      </c>
      <c r="Q117" s="8">
        <v>0.13255594670772552</v>
      </c>
      <c r="R117" s="8">
        <v>0.28492039442062378</v>
      </c>
      <c r="S117" s="8">
        <v>0.18150241672992706</v>
      </c>
      <c r="T117" s="8">
        <v>2.0294726791898938</v>
      </c>
    </row>
    <row r="118" spans="1:20" x14ac:dyDescent="0.3">
      <c r="A118" s="6">
        <v>1983</v>
      </c>
      <c r="B118" s="8">
        <v>0.63700002431869507</v>
      </c>
      <c r="C118" s="8">
        <v>0.44913351535797119</v>
      </c>
      <c r="E118" s="8">
        <v>0.81643110513687134</v>
      </c>
      <c r="F118" s="8">
        <v>0.68809390068054199</v>
      </c>
      <c r="G118" s="8">
        <v>0.58668851852416992</v>
      </c>
      <c r="H118" s="8">
        <v>0.39329376816749573</v>
      </c>
      <c r="J118" s="8">
        <v>0.3255695104598999</v>
      </c>
      <c r="K118" s="8">
        <v>0.22308273613452911</v>
      </c>
      <c r="L118" s="8">
        <v>0.6051364541053772</v>
      </c>
      <c r="M118" s="8">
        <v>0.92803835868835449</v>
      </c>
      <c r="N118" s="8">
        <v>-3.6583174020051956E-2</v>
      </c>
      <c r="O118" s="8">
        <v>0.12420602887868881</v>
      </c>
      <c r="P118" s="8">
        <v>0.6938130259513855</v>
      </c>
      <c r="Q118" s="8">
        <v>0.27294543385505676</v>
      </c>
      <c r="R118" s="8">
        <v>0.28779226541519165</v>
      </c>
      <c r="S118" s="8">
        <v>0.23020085692405701</v>
      </c>
      <c r="T118" s="8">
        <v>7.2248423285782337</v>
      </c>
    </row>
    <row r="119" spans="1:20" x14ac:dyDescent="0.3">
      <c r="A119" s="6">
        <v>1984</v>
      </c>
      <c r="B119" s="8">
        <v>4.999999888241291E-3</v>
      </c>
      <c r="C119" s="8">
        <v>0.24650377035140991</v>
      </c>
      <c r="E119" s="8">
        <v>9.6399351954460144E-2</v>
      </c>
      <c r="F119" s="8">
        <v>-2.8777852654457092E-2</v>
      </c>
      <c r="G119" s="8">
        <v>0.14483685791492462</v>
      </c>
      <c r="H119" s="8">
        <v>0.10989166051149368</v>
      </c>
      <c r="J119" s="8">
        <v>0.20127017796039581</v>
      </c>
      <c r="K119" s="8">
        <v>0.27473002672195435</v>
      </c>
      <c r="L119" s="8">
        <v>0.28100001811981201</v>
      </c>
      <c r="M119" s="8">
        <v>0.32283604145050049</v>
      </c>
      <c r="N119" s="8">
        <v>7.049272209405899E-2</v>
      </c>
      <c r="O119" s="8">
        <v>0.46708458662033081</v>
      </c>
      <c r="P119" s="8">
        <v>-9.3822076916694641E-2</v>
      </c>
      <c r="Q119" s="8">
        <v>4.5200619846582413E-2</v>
      </c>
      <c r="R119" s="8">
        <v>0.31574073433876038</v>
      </c>
      <c r="S119" s="8">
        <v>4.6411190181970596E-2</v>
      </c>
      <c r="T119" s="8">
        <v>2.5047978283837438</v>
      </c>
    </row>
    <row r="120" spans="1:20" x14ac:dyDescent="0.3">
      <c r="A120" s="6">
        <v>1985</v>
      </c>
      <c r="B120" s="8">
        <v>0.42099997401237488</v>
      </c>
      <c r="C120" s="8">
        <v>0.38154616951942444</v>
      </c>
      <c r="E120" s="8">
        <v>6.6288977861404419E-2</v>
      </c>
      <c r="F120" s="8">
        <v>0.16113744676113129</v>
      </c>
      <c r="G120" s="8">
        <v>0.37105792760848999</v>
      </c>
      <c r="H120" s="8">
        <v>0.66651415824890137</v>
      </c>
      <c r="J120" s="8">
        <v>0.99938255548477173</v>
      </c>
      <c r="K120" s="8">
        <v>0.21526658535003662</v>
      </c>
      <c r="L120" s="8">
        <v>0.33099138736724854</v>
      </c>
      <c r="M120" s="8">
        <v>0.3579067587852478</v>
      </c>
      <c r="N120" s="8">
        <v>1.368821382522583</v>
      </c>
      <c r="O120" s="8">
        <v>0.34464839100837708</v>
      </c>
      <c r="P120" s="8">
        <v>0.28714501857757568</v>
      </c>
      <c r="Q120" s="8">
        <v>0.61356580257415771</v>
      </c>
      <c r="R120" s="8">
        <v>0.20136570930480957</v>
      </c>
      <c r="S120" s="8">
        <v>0.30820667743682861</v>
      </c>
      <c r="T120" s="8">
        <v>7.0948449224233627</v>
      </c>
    </row>
    <row r="121" spans="1:20" x14ac:dyDescent="0.3">
      <c r="A121" s="6">
        <v>1986</v>
      </c>
      <c r="B121" s="8">
        <v>0.51099997758865356</v>
      </c>
      <c r="C121" s="8">
        <v>0.43664881587028503</v>
      </c>
      <c r="E121" s="8">
        <v>2.779509499669075E-2</v>
      </c>
      <c r="F121" s="8">
        <v>0.65665405988693237</v>
      </c>
      <c r="G121" s="8">
        <v>0.38241159915924072</v>
      </c>
      <c r="H121" s="8">
        <v>0.15035311877727509</v>
      </c>
      <c r="J121" s="8">
        <v>0.7331879734992981</v>
      </c>
      <c r="K121" s="8">
        <v>0.31692242622375488</v>
      </c>
      <c r="L121" s="8">
        <v>9.5014669001102448E-2</v>
      </c>
      <c r="M121" s="8">
        <v>-6.6226184368133545E-2</v>
      </c>
      <c r="N121" s="8">
        <v>0.92671477794647217</v>
      </c>
      <c r="O121" s="8">
        <v>1.1325998306274414</v>
      </c>
      <c r="P121" s="8">
        <v>0.53614026308059692</v>
      </c>
      <c r="Q121" s="8">
        <v>9.7124248743057251E-2</v>
      </c>
      <c r="R121" s="8">
        <v>0.27217575907707214</v>
      </c>
      <c r="S121" s="8">
        <v>0.23917028307914734</v>
      </c>
      <c r="T121" s="8">
        <v>6.4476867131888866</v>
      </c>
    </row>
    <row r="122" spans="1:20" x14ac:dyDescent="0.3">
      <c r="A122" s="6">
        <v>1987</v>
      </c>
      <c r="B122" s="8">
        <v>-9.6000000834465027E-2</v>
      </c>
      <c r="C122" s="8">
        <v>-0.10943236947059631</v>
      </c>
      <c r="E122" s="8">
        <v>-0.13870023190975189</v>
      </c>
      <c r="F122" s="8">
        <v>0.311012864112854</v>
      </c>
      <c r="G122" s="8">
        <v>-0.23758669197559357</v>
      </c>
      <c r="H122" s="8">
        <v>-0.33508804440498352</v>
      </c>
      <c r="J122" s="8">
        <v>-0.28499266505241394</v>
      </c>
      <c r="K122" s="8">
        <v>0.47516527771949768</v>
      </c>
      <c r="L122" s="8">
        <v>-0.17889662086963654</v>
      </c>
      <c r="M122" s="8">
        <v>-0.10823144018650055</v>
      </c>
      <c r="N122" s="8">
        <v>1.1187698841094971</v>
      </c>
      <c r="O122" s="8">
        <v>0.47929155826568604</v>
      </c>
      <c r="P122" s="8">
        <v>-5.962241068482399E-2</v>
      </c>
      <c r="Q122" s="8">
        <v>-0.27482044696807861</v>
      </c>
      <c r="R122" s="8">
        <v>8.6508691310882568E-2</v>
      </c>
      <c r="S122" s="8">
        <v>4.8672566190361977E-3</v>
      </c>
      <c r="T122" s="8">
        <v>0.65224460978060961</v>
      </c>
    </row>
    <row r="123" spans="1:20" x14ac:dyDescent="0.3">
      <c r="A123" s="6">
        <v>1988</v>
      </c>
      <c r="B123" s="8">
        <v>0.21100001037120819</v>
      </c>
      <c r="C123" s="8">
        <v>0.52340412139892578</v>
      </c>
      <c r="E123" s="8">
        <v>0.15420204401016235</v>
      </c>
      <c r="F123" s="8">
        <v>0.34797030687332153</v>
      </c>
      <c r="G123" s="8">
        <v>0.62349998950958252</v>
      </c>
      <c r="H123" s="8">
        <v>0.27899092435836792</v>
      </c>
      <c r="J123" s="8">
        <v>0.2798401415348053</v>
      </c>
      <c r="K123" s="8">
        <v>9.6630990505218506E-2</v>
      </c>
      <c r="L123" s="8">
        <v>0.35225048661231995</v>
      </c>
      <c r="M123" s="8">
        <v>0.33755502104759216</v>
      </c>
      <c r="N123" s="8">
        <v>-0.27715000510215759</v>
      </c>
      <c r="O123" s="8">
        <v>0.14383281767368317</v>
      </c>
      <c r="P123" s="8">
        <v>0.55416560173034668</v>
      </c>
      <c r="Q123" s="8">
        <v>0.23610004782676697</v>
      </c>
      <c r="R123" s="8">
        <v>0.11483954638242722</v>
      </c>
      <c r="S123" s="8">
        <v>0.18775933980941772</v>
      </c>
      <c r="T123" s="8">
        <v>4.1648913845419884</v>
      </c>
    </row>
    <row r="124" spans="1:20" x14ac:dyDescent="0.3">
      <c r="A124" s="6">
        <v>1989</v>
      </c>
      <c r="B124" s="8">
        <v>0.17899999022483826</v>
      </c>
      <c r="C124" s="8">
        <v>0.14650155603885651</v>
      </c>
      <c r="E124" s="8">
        <v>0.41858178377151489</v>
      </c>
      <c r="F124" s="8">
        <v>-0.15489974617958069</v>
      </c>
      <c r="G124" s="8">
        <v>0.30861103534698486</v>
      </c>
      <c r="H124" s="8">
        <v>0.31482028961181641</v>
      </c>
      <c r="J124" s="8">
        <v>0.12505295872688293</v>
      </c>
      <c r="K124" s="8">
        <v>0.2069246917963028</v>
      </c>
      <c r="L124" s="8">
        <v>0.27496382594108582</v>
      </c>
      <c r="M124" s="8">
        <v>0.59780663251876831</v>
      </c>
      <c r="N124" s="8">
        <v>0.31688454747200012</v>
      </c>
      <c r="O124" s="8">
        <v>0.12630356848239899</v>
      </c>
      <c r="P124" s="8">
        <v>0.27077710628509521</v>
      </c>
      <c r="Q124" s="8">
        <v>0.22585652768611908</v>
      </c>
      <c r="R124" s="8">
        <v>0.35468164086341858</v>
      </c>
      <c r="S124" s="8">
        <v>0.30075949430465698</v>
      </c>
      <c r="T124" s="8">
        <v>4.0126259028911591</v>
      </c>
    </row>
    <row r="125" spans="1:20" x14ac:dyDescent="0.3">
      <c r="A125" s="6">
        <v>1990</v>
      </c>
      <c r="B125" s="8">
        <v>-0.15299999713897705</v>
      </c>
      <c r="C125" s="8">
        <v>-0.19681346416473389</v>
      </c>
      <c r="E125" s="8">
        <v>0.11323237419128418</v>
      </c>
      <c r="F125" s="8">
        <v>-0.3055950403213501</v>
      </c>
      <c r="G125" s="8">
        <v>-0.21963445842266083</v>
      </c>
      <c r="H125" s="8">
        <v>-6.9788679480552673E-2</v>
      </c>
      <c r="J125" s="8">
        <v>-0.28006994724273682</v>
      </c>
      <c r="K125" s="8">
        <v>-0.13175012171268463</v>
      </c>
      <c r="L125" s="8">
        <v>-0.13129019737243652</v>
      </c>
      <c r="M125" s="8">
        <v>-7.7999994158744812E-2</v>
      </c>
      <c r="N125" s="8">
        <v>-0.32945340871810913</v>
      </c>
      <c r="O125" s="8">
        <v>-0.11797450482845306</v>
      </c>
      <c r="P125" s="8">
        <v>-0.29340368509292603</v>
      </c>
      <c r="Q125" s="8">
        <v>-0.19314707815647125</v>
      </c>
      <c r="R125" s="8">
        <v>-9.6107877790927887E-2</v>
      </c>
      <c r="S125" s="8">
        <v>-2.2260470315814018E-2</v>
      </c>
      <c r="T125" s="8">
        <v>-2.5050565507262945</v>
      </c>
    </row>
    <row r="126" spans="1:20" x14ac:dyDescent="0.3">
      <c r="A126" s="6">
        <v>1991</v>
      </c>
      <c r="B126" s="8">
        <v>0.27500000596046448</v>
      </c>
      <c r="C126" s="8">
        <v>0.12569156289100647</v>
      </c>
      <c r="E126" s="8">
        <v>9.3940883874893188E-2</v>
      </c>
      <c r="F126" s="8">
        <v>-0.19758999347686768</v>
      </c>
      <c r="G126" s="8">
        <v>0.16629000008106232</v>
      </c>
      <c r="H126" s="8">
        <v>0.12855538725852966</v>
      </c>
      <c r="J126" s="8">
        <v>4.9912281334400177E-2</v>
      </c>
      <c r="K126" s="8">
        <v>-0.15509459376335144</v>
      </c>
      <c r="L126" s="8">
        <v>0.18728223443031311</v>
      </c>
      <c r="M126" s="8">
        <v>-0.11708487570285797</v>
      </c>
      <c r="N126" s="8">
        <v>-2.2982923313975334E-2</v>
      </c>
      <c r="O126" s="8">
        <v>5.4103400558233261E-2</v>
      </c>
      <c r="P126" s="8">
        <v>8.5845164954662323E-2</v>
      </c>
      <c r="Q126" s="8">
        <v>0.17670057713985443</v>
      </c>
      <c r="R126" s="8">
        <v>0.20805393159389496</v>
      </c>
      <c r="S126" s="8">
        <v>0.21888972818851471</v>
      </c>
      <c r="T126" s="8">
        <v>1.2775127720087767</v>
      </c>
    </row>
    <row r="127" spans="1:20" x14ac:dyDescent="0.3">
      <c r="A127" s="6">
        <v>1992</v>
      </c>
      <c r="B127" s="8">
        <v>-2.199999988079071E-2</v>
      </c>
      <c r="C127" s="8">
        <v>-1.4005719684064388E-2</v>
      </c>
      <c r="E127" s="8">
        <v>-6.9352380931377411E-2</v>
      </c>
      <c r="F127" s="8">
        <v>8.005882054567337E-2</v>
      </c>
      <c r="G127" s="8">
        <v>4.7603942453861237E-2</v>
      </c>
      <c r="H127" s="8">
        <v>-2.086845226585865E-2</v>
      </c>
      <c r="J127" s="8">
        <v>-1.8592800945043564E-2</v>
      </c>
      <c r="K127" s="8">
        <v>-0.26120001077651978</v>
      </c>
      <c r="L127" s="8">
        <v>7.9236976802349091E-2</v>
      </c>
      <c r="M127" s="8">
        <v>-4.7744039446115494E-2</v>
      </c>
      <c r="N127" s="8">
        <v>-0.11211775988340378</v>
      </c>
      <c r="O127" s="8">
        <v>-8.0828055739402771E-2</v>
      </c>
      <c r="P127" s="8">
        <v>2.5579186156392097E-2</v>
      </c>
      <c r="Q127" s="8">
        <v>0.17640012502670288</v>
      </c>
      <c r="R127" s="8">
        <v>0.19888730347156525</v>
      </c>
      <c r="S127" s="8">
        <v>0.15320068597793579</v>
      </c>
      <c r="T127" s="8">
        <v>0.11425782088190317</v>
      </c>
    </row>
    <row r="128" spans="1:20" x14ac:dyDescent="0.3">
      <c r="A128" s="6">
        <v>1993</v>
      </c>
      <c r="B128" s="8">
        <v>0.40456143021583557</v>
      </c>
      <c r="C128" s="8">
        <v>0.34585615992546082</v>
      </c>
      <c r="E128" s="8">
        <v>3.3562153577804565E-2</v>
      </c>
      <c r="F128" s="8">
        <v>0.92862170934677124</v>
      </c>
      <c r="G128" s="8">
        <v>0.3644101619720459</v>
      </c>
      <c r="H128" s="8">
        <v>0.46705931425094604</v>
      </c>
      <c r="J128" s="8">
        <v>0.51399129629135132</v>
      </c>
      <c r="K128" s="8">
        <v>0.12972959876060486</v>
      </c>
      <c r="L128" s="8">
        <v>0.47246772050857544</v>
      </c>
      <c r="M128" s="8">
        <v>0.5936322808265686</v>
      </c>
      <c r="N128" s="8">
        <v>0.53246283531188965</v>
      </c>
      <c r="O128" s="8">
        <v>0.56099998950958252</v>
      </c>
      <c r="P128" s="8">
        <v>0.56643486022949219</v>
      </c>
      <c r="Q128" s="8">
        <v>0.50810003280639648</v>
      </c>
      <c r="R128" s="8">
        <v>0.27548074722290039</v>
      </c>
      <c r="S128" s="8">
        <v>9.8452851176261902E-2</v>
      </c>
      <c r="T128" s="8">
        <v>6.7958231419324875</v>
      </c>
    </row>
    <row r="129" spans="1:20" x14ac:dyDescent="0.3">
      <c r="A129" s="6">
        <v>1994</v>
      </c>
      <c r="B129" s="8">
        <v>-8.8101856410503387E-2</v>
      </c>
      <c r="C129" s="8">
        <v>-2.9763035476207733E-2</v>
      </c>
      <c r="E129" s="8">
        <v>0.20573121309280396</v>
      </c>
      <c r="F129" s="8">
        <v>0.17700904607772827</v>
      </c>
      <c r="G129" s="8">
        <v>-0.14312708377838135</v>
      </c>
      <c r="H129" s="8">
        <v>-7.0631936192512512E-2</v>
      </c>
      <c r="J129" s="8">
        <v>9.4709873199462891E-2</v>
      </c>
      <c r="K129" s="8">
        <v>6.5417341887950897E-2</v>
      </c>
      <c r="L129" s="8">
        <v>2.28531863540411E-2</v>
      </c>
      <c r="M129" s="8">
        <v>0.1140637993812561</v>
      </c>
      <c r="N129" s="8">
        <v>8.4156312048435211E-2</v>
      </c>
      <c r="O129" s="8">
        <v>-9.2000000178813934E-2</v>
      </c>
      <c r="P129" s="8">
        <v>6.5454035997390747E-2</v>
      </c>
      <c r="Q129" s="8">
        <v>-7.6199829578399658E-2</v>
      </c>
      <c r="R129" s="8">
        <v>-5.9496473520994186E-2</v>
      </c>
      <c r="S129" s="8">
        <v>5.1722289063036442E-3</v>
      </c>
      <c r="T129" s="8">
        <v>0.27524682180956006</v>
      </c>
    </row>
    <row r="130" spans="1:20" x14ac:dyDescent="0.3">
      <c r="A130" s="6">
        <v>1995</v>
      </c>
      <c r="B130" s="8">
        <v>0.20723018050193787</v>
      </c>
      <c r="C130" s="8">
        <v>0.13405321538448334</v>
      </c>
      <c r="E130" s="8">
        <v>1.2022796086966991E-2</v>
      </c>
      <c r="F130" s="8">
        <v>-6.3462615013122559E-2</v>
      </c>
      <c r="G130" s="8">
        <v>1.8922608345746994E-2</v>
      </c>
      <c r="H130" s="8">
        <v>6.9923765957355499E-2</v>
      </c>
      <c r="J130" s="8">
        <v>-2.8183530084788799E-3</v>
      </c>
      <c r="K130" s="8">
        <v>-0.1368192583322525</v>
      </c>
      <c r="L130" s="8">
        <v>0.19814939796924591</v>
      </c>
      <c r="M130" s="8">
        <v>0.16798806190490723</v>
      </c>
      <c r="N130" s="8">
        <v>-4.5937277376651764E-2</v>
      </c>
      <c r="O130" s="8">
        <v>0.15700000524520874</v>
      </c>
      <c r="P130" s="8">
        <v>0.20632621645927429</v>
      </c>
      <c r="Q130" s="8">
        <v>0.23059991002082825</v>
      </c>
      <c r="R130" s="8">
        <v>0.23020999133586884</v>
      </c>
      <c r="S130" s="8">
        <v>0.3804345428943634</v>
      </c>
      <c r="T130" s="8">
        <v>1.7638231883756816</v>
      </c>
    </row>
    <row r="131" spans="1:20" x14ac:dyDescent="0.3">
      <c r="A131" s="6">
        <v>1996</v>
      </c>
      <c r="B131" s="8">
        <v>0.14342470467090607</v>
      </c>
      <c r="C131" s="8">
        <v>0.25928059220314026</v>
      </c>
      <c r="E131" s="8">
        <v>0.31960150599479675</v>
      </c>
      <c r="F131" s="8">
        <v>0.50784552097320557</v>
      </c>
      <c r="G131" s="8">
        <v>0.30595406889915466</v>
      </c>
      <c r="H131" s="8">
        <v>0.22141863405704498</v>
      </c>
      <c r="J131" s="8">
        <v>7.9130463302135468E-2</v>
      </c>
      <c r="K131" s="8">
        <v>0.16980524361133575</v>
      </c>
      <c r="L131" s="8">
        <v>0.40327700972557068</v>
      </c>
      <c r="M131" s="8">
        <v>0.33442699909210205</v>
      </c>
      <c r="N131" s="8">
        <v>0.32568445801734924</v>
      </c>
      <c r="O131" s="8">
        <v>0.42899999022483826</v>
      </c>
      <c r="P131" s="8">
        <v>0.42630001902580261</v>
      </c>
      <c r="Q131" s="8">
        <v>0.18289960920810699</v>
      </c>
      <c r="R131" s="8">
        <v>0.15809932351112366</v>
      </c>
      <c r="S131" s="8">
        <v>0.23362676799297333</v>
      </c>
      <c r="T131" s="8">
        <v>4.4997749105095863</v>
      </c>
    </row>
    <row r="132" spans="1:20" x14ac:dyDescent="0.3">
      <c r="A132" s="6">
        <v>1997</v>
      </c>
      <c r="B132" s="8">
        <v>0.11419185996055603</v>
      </c>
      <c r="C132" s="8">
        <v>0.3497387170791626</v>
      </c>
      <c r="E132" s="8">
        <v>0.43762019276618958</v>
      </c>
      <c r="F132" s="8">
        <v>0.35156741738319397</v>
      </c>
      <c r="G132" s="8">
        <v>0.27767926454544067</v>
      </c>
      <c r="H132" s="8">
        <v>0.40825930237770081</v>
      </c>
      <c r="J132" s="8">
        <v>0.59717220067977905</v>
      </c>
      <c r="K132" s="8">
        <v>-0.12792748212814331</v>
      </c>
      <c r="L132" s="8">
        <v>0.44899299740791321</v>
      </c>
      <c r="M132" s="8">
        <v>0.36776447296142578</v>
      </c>
      <c r="N132" s="8">
        <v>0.65247434377670288</v>
      </c>
      <c r="O132" s="8">
        <v>0.45399999618530273</v>
      </c>
      <c r="P132" s="8">
        <v>0.27918389439582825</v>
      </c>
      <c r="Q132" s="8">
        <v>0.55188542604446411</v>
      </c>
      <c r="R132" s="8">
        <v>0.23567114770412445</v>
      </c>
      <c r="S132" s="8">
        <v>0.31566765904426575</v>
      </c>
      <c r="T132" s="8">
        <v>5.7139414101839066</v>
      </c>
    </row>
    <row r="133" spans="1:20" x14ac:dyDescent="0.3">
      <c r="A133" s="6">
        <v>1998</v>
      </c>
      <c r="B133" s="8">
        <v>8.4790267050266266E-2</v>
      </c>
      <c r="C133" s="8">
        <v>0.41247206926345825</v>
      </c>
      <c r="E133" s="8">
        <v>-3.9034284651279449E-2</v>
      </c>
      <c r="F133" s="8">
        <v>0.72053331136703491</v>
      </c>
      <c r="G133" s="8">
        <v>0.31296631693840027</v>
      </c>
      <c r="H133" s="8">
        <v>0.15535551309585571</v>
      </c>
      <c r="J133" s="8">
        <v>0.45185515284538269</v>
      </c>
      <c r="K133" s="8">
        <v>-0.14892786741256714</v>
      </c>
      <c r="L133" s="8">
        <v>0.2228810042142868</v>
      </c>
      <c r="M133" s="8">
        <v>-0.26890257000923157</v>
      </c>
      <c r="N133" s="8">
        <v>0.26244589686393738</v>
      </c>
      <c r="O133" s="8">
        <v>0.39500001072883606</v>
      </c>
      <c r="P133" s="8">
        <v>0.13088507950305939</v>
      </c>
      <c r="Q133" s="8">
        <v>0.15365493297576904</v>
      </c>
      <c r="R133" s="8">
        <v>0.13673961162567139</v>
      </c>
      <c r="S133" s="8">
        <v>0.2534160315990448</v>
      </c>
      <c r="T133" s="8">
        <v>3.2361304759979248</v>
      </c>
    </row>
    <row r="134" spans="1:20" x14ac:dyDescent="0.3">
      <c r="A134" s="6">
        <v>1999</v>
      </c>
      <c r="B134" s="8">
        <v>0.19295363128185272</v>
      </c>
      <c r="C134" s="8">
        <v>-7.3025017976760864E-2</v>
      </c>
      <c r="E134" s="8">
        <v>0.23249000310897827</v>
      </c>
      <c r="F134" s="8">
        <v>1.6703780889511108</v>
      </c>
      <c r="G134" s="8">
        <v>0.55627894401550293</v>
      </c>
      <c r="H134" s="8">
        <v>0.316754549741745</v>
      </c>
      <c r="J134" s="8">
        <v>0.23054578900337219</v>
      </c>
      <c r="K134" s="8">
        <v>0.20516772568225861</v>
      </c>
      <c r="L134" s="8">
        <v>0.30649200081825256</v>
      </c>
      <c r="M134" s="8">
        <v>0.47664692997932434</v>
      </c>
      <c r="N134" s="8">
        <v>0.12566483020782471</v>
      </c>
      <c r="O134" s="8">
        <v>0.19699999690055847</v>
      </c>
      <c r="P134" s="8">
        <v>0.69757193326950073</v>
      </c>
      <c r="Q134" s="8">
        <v>0.11690592765808105</v>
      </c>
      <c r="R134" s="8">
        <v>0.23799023032188416</v>
      </c>
      <c r="S134" s="8">
        <v>0.2145456075668335</v>
      </c>
      <c r="T134" s="8">
        <v>5.7043611705303192</v>
      </c>
    </row>
    <row r="135" spans="1:20" x14ac:dyDescent="0.3">
      <c r="A135" s="6">
        <v>2000</v>
      </c>
      <c r="B135" s="8">
        <v>5.0225395709276199E-2</v>
      </c>
      <c r="C135" s="8">
        <v>2.3514015600085258E-2</v>
      </c>
      <c r="E135" s="8">
        <v>0.16969966888427734</v>
      </c>
      <c r="F135" s="8">
        <v>-9.2940486967563629E-2</v>
      </c>
      <c r="G135" s="8">
        <v>5.3360629826784134E-3</v>
      </c>
      <c r="H135" s="8">
        <v>-9.9124796688556671E-2</v>
      </c>
      <c r="J135" s="8">
        <v>8.8582433760166168E-2</v>
      </c>
      <c r="K135" s="8">
        <v>0.12054871767759323</v>
      </c>
      <c r="L135" s="8">
        <v>-2.1279999986290932E-2</v>
      </c>
      <c r="M135" s="8">
        <v>4.273340106010437E-2</v>
      </c>
      <c r="N135" s="8">
        <v>-8.214876800775528E-2</v>
      </c>
      <c r="O135" s="8">
        <v>-0.10400000214576721</v>
      </c>
      <c r="P135" s="8">
        <v>-0.10803400725126266</v>
      </c>
      <c r="Q135" s="8">
        <v>0.11910942941904068</v>
      </c>
      <c r="R135" s="8">
        <v>-5.9402957558631897E-2</v>
      </c>
      <c r="S135" s="8">
        <v>-5.7031664997339249E-2</v>
      </c>
      <c r="T135" s="8">
        <v>-4.2135585099458694E-3</v>
      </c>
    </row>
    <row r="136" spans="1:20" x14ac:dyDescent="0.3">
      <c r="A136" s="6">
        <v>2001</v>
      </c>
      <c r="B136" s="8">
        <v>0.10134624689817429</v>
      </c>
      <c r="C136" s="8">
        <v>-2.3178413510322571E-2</v>
      </c>
      <c r="E136" s="8">
        <v>-0.12866342067718506</v>
      </c>
      <c r="F136" s="8">
        <v>-0.30624720454216003</v>
      </c>
      <c r="G136" s="8">
        <v>-0.19238355755805969</v>
      </c>
      <c r="H136" s="8">
        <v>-0.17913822829723358</v>
      </c>
      <c r="J136" s="8">
        <v>-0.22175303101539612</v>
      </c>
      <c r="K136" s="8">
        <v>-0.21789491176605225</v>
      </c>
      <c r="L136" s="8">
        <v>-0.19217999279499054</v>
      </c>
      <c r="M136" s="8">
        <v>-0.14612595736980438</v>
      </c>
      <c r="N136" s="8">
        <v>-0.19035845994949341</v>
      </c>
      <c r="O136" s="8">
        <v>-3.6376893520355225E-2</v>
      </c>
      <c r="P136" s="8">
        <v>-0.14842203259468079</v>
      </c>
      <c r="Q136" s="8">
        <v>-0.22027420997619629</v>
      </c>
      <c r="R136" s="8">
        <v>-0.13219822943210602</v>
      </c>
      <c r="S136" s="8">
        <v>-0.12792558968067169</v>
      </c>
      <c r="T136" s="8">
        <v>-2.3617738857865334</v>
      </c>
    </row>
    <row r="137" spans="1:20" x14ac:dyDescent="0.3">
      <c r="A137" s="6">
        <v>2002</v>
      </c>
      <c r="B137" s="8">
        <v>-8.0964095890522003E-2</v>
      </c>
      <c r="C137" s="8">
        <v>-0.26694527268409729</v>
      </c>
      <c r="E137" s="8">
        <v>-0.20234304666519165</v>
      </c>
      <c r="F137" s="8">
        <v>-0.32819512486457825</v>
      </c>
      <c r="G137" s="8">
        <v>-0.29272675514221191</v>
      </c>
      <c r="H137" s="8">
        <v>-0.39940106868743896</v>
      </c>
      <c r="J137" s="8">
        <v>-0.18565772473812103</v>
      </c>
      <c r="K137" s="8">
        <v>-0.16842016577720642</v>
      </c>
      <c r="L137" s="8">
        <v>-0.32824999094009399</v>
      </c>
      <c r="M137" s="8">
        <v>-0.31086254119873047</v>
      </c>
      <c r="N137" s="8">
        <v>-0.20652548968791962</v>
      </c>
      <c r="O137" s="8">
        <v>-0.20465430617332458</v>
      </c>
      <c r="P137" s="8">
        <v>-0.35903021693229675</v>
      </c>
      <c r="Q137" s="8">
        <v>-0.25951531529426575</v>
      </c>
      <c r="R137" s="8">
        <v>-0.22260260581970215</v>
      </c>
      <c r="S137" s="8">
        <v>-0.20060615241527557</v>
      </c>
      <c r="T137" s="8">
        <v>-4.0166998729109764</v>
      </c>
    </row>
    <row r="138" spans="1:20" x14ac:dyDescent="0.3">
      <c r="A138" s="6">
        <v>2003</v>
      </c>
      <c r="B138" s="8">
        <v>0.15864193439483643</v>
      </c>
      <c r="C138" s="8">
        <v>0.18687132000923157</v>
      </c>
      <c r="E138" s="8">
        <v>0.33083227276802063</v>
      </c>
      <c r="F138" s="8">
        <v>8.5043862462043762E-2</v>
      </c>
      <c r="G138" s="8">
        <v>0.21222859621047974</v>
      </c>
      <c r="H138" s="8">
        <v>0.37576285004615784</v>
      </c>
      <c r="J138" s="8">
        <v>0.17215919494628906</v>
      </c>
      <c r="K138" s="8">
        <v>-4.5521926134824753E-2</v>
      </c>
      <c r="L138" s="8">
        <v>9.1921001672744751E-2</v>
      </c>
      <c r="M138" s="8">
        <v>0.48398575186729431</v>
      </c>
      <c r="N138" s="8">
        <v>0.17396891117095947</v>
      </c>
      <c r="O138" s="8">
        <v>0.32978054881095886</v>
      </c>
      <c r="P138" s="8">
        <v>0.35493656992912292</v>
      </c>
      <c r="Q138" s="8">
        <v>0.22063781321048737</v>
      </c>
      <c r="R138" s="8">
        <v>0.20175731182098389</v>
      </c>
      <c r="S138" s="8">
        <v>0.22114592790603638</v>
      </c>
      <c r="T138" s="8">
        <v>3.5541519410908222</v>
      </c>
    </row>
    <row r="139" spans="1:20" x14ac:dyDescent="0.3">
      <c r="A139" s="6">
        <v>2004</v>
      </c>
      <c r="B139" s="8">
        <v>0.2756807804107666</v>
      </c>
      <c r="C139" s="8">
        <v>0.39259117841720581</v>
      </c>
      <c r="E139" s="8">
        <v>0.24031348526477814</v>
      </c>
      <c r="F139" s="8">
        <v>7.5732089579105377E-2</v>
      </c>
      <c r="G139" s="8">
        <v>0.12997828423976898</v>
      </c>
      <c r="H139" s="8">
        <v>8.4664672613143921E-2</v>
      </c>
      <c r="J139" s="8">
        <v>0.2637886106967926</v>
      </c>
      <c r="K139" s="8">
        <v>0.25290080904960632</v>
      </c>
      <c r="L139" s="8">
        <v>9.7350530326366425E-2</v>
      </c>
      <c r="M139" s="8">
        <v>0.3844534158706665</v>
      </c>
      <c r="N139" s="8">
        <v>0.1799686998128891</v>
      </c>
      <c r="O139" s="8">
        <v>0.23081998527050018</v>
      </c>
      <c r="P139" s="8">
        <v>0.21351516246795654</v>
      </c>
      <c r="Q139" s="8">
        <v>6.890685111284256E-2</v>
      </c>
      <c r="R139" s="8">
        <v>0.12595011293888092</v>
      </c>
      <c r="S139" s="8">
        <v>0.12771135568618774</v>
      </c>
      <c r="T139" s="8">
        <v>3.1443260237574577</v>
      </c>
    </row>
    <row r="140" spans="1:20" x14ac:dyDescent="0.3">
      <c r="A140" s="6">
        <v>2005</v>
      </c>
      <c r="B140" s="8">
        <v>0.21087831258773804</v>
      </c>
      <c r="C140" s="8">
        <v>0.2718643844127655</v>
      </c>
      <c r="E140" s="8">
        <v>0.43154194951057434</v>
      </c>
      <c r="F140" s="8">
        <v>0.3520565927028656</v>
      </c>
      <c r="G140" s="8">
        <v>0.28433129191398621</v>
      </c>
      <c r="H140" s="8">
        <v>0.28201770782470703</v>
      </c>
      <c r="J140" s="8">
        <v>0.20897156000137329</v>
      </c>
      <c r="K140" s="8">
        <v>0.15390020608901978</v>
      </c>
      <c r="L140" s="8">
        <v>0.30317884683609009</v>
      </c>
      <c r="M140" s="8">
        <v>0.40477398037910461</v>
      </c>
      <c r="N140" s="8">
        <v>0.17187163233757019</v>
      </c>
      <c r="O140" s="8">
        <v>0.2578282356262207</v>
      </c>
      <c r="P140" s="8">
        <v>0.37001007795333862</v>
      </c>
      <c r="Q140" s="8">
        <v>0.35608187317848206</v>
      </c>
      <c r="R140" s="8">
        <v>0.21643610298633575</v>
      </c>
      <c r="S140" s="8">
        <v>7.094670832157135E-2</v>
      </c>
      <c r="T140" s="8">
        <v>4.3466894626617432</v>
      </c>
    </row>
    <row r="141" spans="1:20" x14ac:dyDescent="0.3">
      <c r="A141" s="6">
        <v>2006</v>
      </c>
      <c r="B141" s="8">
        <v>0.24965542554855347</v>
      </c>
      <c r="C141" s="8">
        <v>0.23117119073867798</v>
      </c>
      <c r="E141" s="8">
        <v>0.22443418204784393</v>
      </c>
      <c r="F141" s="8">
        <v>0.21827118098735809</v>
      </c>
      <c r="G141" s="8">
        <v>0.22560936212539673</v>
      </c>
      <c r="H141" s="8">
        <v>0.24087242782115936</v>
      </c>
      <c r="J141" s="8">
        <v>0.22232277691364288</v>
      </c>
      <c r="K141" s="8">
        <v>0.27168712019920349</v>
      </c>
      <c r="L141" s="8">
        <v>0.20137311518192291</v>
      </c>
      <c r="M141" s="8">
        <v>0.32435116171836853</v>
      </c>
      <c r="N141" s="8">
        <v>0.33271774649620056</v>
      </c>
      <c r="O141" s="8">
        <v>0.40547147393226624</v>
      </c>
      <c r="P141" s="8">
        <v>0.25795787572860718</v>
      </c>
      <c r="Q141" s="8">
        <v>0.20666758716106415</v>
      </c>
      <c r="R141" s="8">
        <v>0.16431647539138794</v>
      </c>
      <c r="S141" s="8">
        <v>0.14201273024082184</v>
      </c>
      <c r="T141" s="8">
        <v>3.9188918322324753</v>
      </c>
    </row>
    <row r="142" spans="1:20" x14ac:dyDescent="0.3">
      <c r="A142" s="6">
        <v>2007</v>
      </c>
      <c r="B142" s="8">
        <v>0.1795337051153183</v>
      </c>
      <c r="C142" s="8">
        <v>-4.1535519063472748E-2</v>
      </c>
      <c r="E142" s="8">
        <v>7.1343176066875458E-2</v>
      </c>
      <c r="F142" s="8">
        <v>0.25041505694389343</v>
      </c>
      <c r="G142" s="8">
        <v>3.0629167333245277E-2</v>
      </c>
      <c r="H142" s="8">
        <v>0.20423117280006409</v>
      </c>
      <c r="J142" s="8">
        <v>-4.1954591870307922E-2</v>
      </c>
      <c r="K142" s="8">
        <v>2.6862125843763351E-2</v>
      </c>
      <c r="L142" s="8">
        <v>8.1647619605064392E-2</v>
      </c>
      <c r="M142" s="8">
        <v>0.11461077630519867</v>
      </c>
      <c r="N142" s="8">
        <v>0.1831146776676178</v>
      </c>
      <c r="O142" s="8">
        <v>9.162062406539917E-2</v>
      </c>
      <c r="P142" s="8">
        <v>-2.822384424507618E-2</v>
      </c>
      <c r="Q142" s="8">
        <v>-5.3974642651155591E-4</v>
      </c>
      <c r="R142" s="8">
        <v>5.0815116614103317E-2</v>
      </c>
      <c r="S142" s="8">
        <v>6.3914656639099121E-2</v>
      </c>
      <c r="T142" s="8">
        <v>1.236484173394274</v>
      </c>
    </row>
    <row r="143" spans="1:20" x14ac:dyDescent="0.3">
      <c r="A143" s="6">
        <v>2008</v>
      </c>
      <c r="B143" s="8">
        <v>-0.40384784340858459</v>
      </c>
      <c r="C143" s="8">
        <v>-0.5605587363243103</v>
      </c>
      <c r="E143" s="8">
        <v>-0.47955363988876343</v>
      </c>
      <c r="F143" s="8">
        <v>-0.51306742429733276</v>
      </c>
      <c r="G143" s="8">
        <v>-0.40892547369003296</v>
      </c>
      <c r="H143" s="8">
        <v>-0.42578661441802979</v>
      </c>
      <c r="J143" s="8">
        <v>-0.46840116381645203</v>
      </c>
      <c r="K143" s="8">
        <v>-0.27346742153167725</v>
      </c>
      <c r="L143" s="8">
        <v>-0.49461978673934937</v>
      </c>
      <c r="M143" s="8">
        <v>-0.54061490297317505</v>
      </c>
      <c r="N143" s="8">
        <v>-0.49717742204666138</v>
      </c>
      <c r="O143" s="8">
        <v>-0.3694705069065094</v>
      </c>
      <c r="P143" s="8">
        <v>-0.39268901944160461</v>
      </c>
      <c r="Q143" s="8">
        <v>-0.3404650092124939</v>
      </c>
      <c r="R143" s="8">
        <v>-0.29751068353652954</v>
      </c>
      <c r="S143" s="8">
        <v>-0.38754883408546448</v>
      </c>
      <c r="T143" s="8">
        <v>-6.8537044823169708</v>
      </c>
    </row>
    <row r="144" spans="1:20" x14ac:dyDescent="0.3">
      <c r="A144" s="6">
        <v>2009</v>
      </c>
      <c r="B144" s="8">
        <v>0.39578074216842651</v>
      </c>
      <c r="C144" s="8">
        <v>0.52477741241455078</v>
      </c>
      <c r="E144" s="8">
        <v>0.35473018884658813</v>
      </c>
      <c r="F144" s="8">
        <v>0.26212233304977417</v>
      </c>
      <c r="G144" s="8">
        <v>0.29031974077224731</v>
      </c>
      <c r="H144" s="8">
        <v>0.25404000282287598</v>
      </c>
      <c r="J144" s="8">
        <v>0.2256501317024231</v>
      </c>
      <c r="K144" s="8">
        <v>-0.24992184340953827</v>
      </c>
      <c r="L144" s="8">
        <v>0.44534933567047119</v>
      </c>
      <c r="M144" s="8">
        <v>0.64781796932220459</v>
      </c>
      <c r="N144" s="8">
        <v>0.39963060617446899</v>
      </c>
      <c r="O144" s="8">
        <v>0.3560526967048645</v>
      </c>
      <c r="P144" s="8">
        <v>0.52242743968963623</v>
      </c>
      <c r="Q144" s="8">
        <v>0.23181472718715668</v>
      </c>
      <c r="R144" s="8">
        <v>0.2895195484161377</v>
      </c>
      <c r="S144" s="8">
        <v>0.2908405065536499</v>
      </c>
      <c r="T144" s="8">
        <v>5.2409515380859375</v>
      </c>
    </row>
    <row r="145" spans="1:20" x14ac:dyDescent="0.3">
      <c r="A145" s="6">
        <v>2010</v>
      </c>
      <c r="B145" s="8">
        <v>3.306250274181366E-2</v>
      </c>
      <c r="C145" s="8">
        <v>0.11460345983505249</v>
      </c>
      <c r="E145" s="8">
        <v>0.32678353786468506</v>
      </c>
      <c r="F145" s="8">
        <v>0.23451858758926392</v>
      </c>
      <c r="G145" s="8">
        <v>4.1892267763614655E-2</v>
      </c>
      <c r="H145" s="8">
        <v>0.18457514047622681</v>
      </c>
      <c r="J145" s="8">
        <v>-7.4591457843780518E-2</v>
      </c>
      <c r="K145" s="8">
        <v>3.7754405289888382E-2</v>
      </c>
      <c r="L145" s="8">
        <v>9.2556312680244446E-2</v>
      </c>
      <c r="M145" s="8">
        <v>0.18347463011741638</v>
      </c>
      <c r="N145" s="8">
        <v>-6.211366131901741E-2</v>
      </c>
      <c r="O145" s="8">
        <v>-0.14669620990753174</v>
      </c>
      <c r="P145" s="8">
        <v>0.26483967900276184</v>
      </c>
      <c r="Q145" s="8">
        <v>2.9187401756644249E-2</v>
      </c>
      <c r="R145" s="8">
        <v>0.14157930016517639</v>
      </c>
      <c r="S145" s="8">
        <v>0.13858318328857422</v>
      </c>
      <c r="T145" s="8">
        <v>1.5400090795010328</v>
      </c>
    </row>
    <row r="146" spans="1:20" x14ac:dyDescent="0.3">
      <c r="A146" s="6">
        <v>2011</v>
      </c>
      <c r="B146" s="8">
        <v>-0.11430837959051132</v>
      </c>
      <c r="C146" s="8">
        <v>-0.13232307136058807</v>
      </c>
      <c r="E146" s="8">
        <v>-0.16320125758647919</v>
      </c>
      <c r="F146" s="8">
        <v>-0.2702140212059021</v>
      </c>
      <c r="G146" s="8">
        <v>-0.13389000296592712</v>
      </c>
      <c r="H146" s="8">
        <v>-0.14815965294837952</v>
      </c>
      <c r="J146" s="8">
        <v>-0.21318712830543518</v>
      </c>
      <c r="K146" s="8">
        <v>-4.8242203891277313E-2</v>
      </c>
      <c r="L146" s="8">
        <v>-9.2845775187015533E-2</v>
      </c>
      <c r="M146" s="8">
        <v>-0.1245565339922905</v>
      </c>
      <c r="N146" s="8">
        <v>-0.20372962951660156</v>
      </c>
      <c r="O146" s="8">
        <v>-8.7707206606864929E-2</v>
      </c>
      <c r="P146" s="8">
        <v>-0.13710713386535645</v>
      </c>
      <c r="Q146" s="8">
        <v>-7.7211074531078339E-2</v>
      </c>
      <c r="R146" s="8">
        <v>-3.4272618591785431E-2</v>
      </c>
      <c r="S146" s="8">
        <v>2.2730018943548203E-2</v>
      </c>
      <c r="T146" s="8">
        <v>-1.9582256712019444</v>
      </c>
    </row>
    <row r="147" spans="1:20" x14ac:dyDescent="0.3">
      <c r="A147" s="6">
        <v>2012</v>
      </c>
      <c r="B147" s="8">
        <v>0.18840819597244263</v>
      </c>
      <c r="C147" s="8">
        <v>0.39016497135162354</v>
      </c>
      <c r="E147" s="8">
        <v>0.26641517877578735</v>
      </c>
      <c r="F147" s="8">
        <v>0.14102987945079803</v>
      </c>
      <c r="G147" s="8">
        <v>0.20368699729442596</v>
      </c>
      <c r="H147" s="8">
        <v>0.29262766242027283</v>
      </c>
      <c r="J147" s="8">
        <v>0.13067872822284698</v>
      </c>
      <c r="K147" s="8">
        <v>-4.3643102049827576E-2</v>
      </c>
      <c r="L147" s="8">
        <v>0.12577289342880249</v>
      </c>
      <c r="M147" s="8">
        <v>0.15363034605979919</v>
      </c>
      <c r="N147" s="8">
        <v>7.6929464936256409E-2</v>
      </c>
      <c r="O147" s="8">
        <v>5.010807141661644E-2</v>
      </c>
      <c r="P147" s="8">
        <v>0.16564112901687622</v>
      </c>
      <c r="Q147" s="8">
        <v>0.17722399532794952</v>
      </c>
      <c r="R147" s="8">
        <v>0.12145595997571945</v>
      </c>
      <c r="S147" s="8">
        <v>0.16907955706119537</v>
      </c>
      <c r="T147" s="8">
        <v>2.6092099286615849</v>
      </c>
    </row>
    <row r="148" spans="1:20" x14ac:dyDescent="0.3">
      <c r="A148" s="6">
        <v>2013</v>
      </c>
      <c r="B148" s="8">
        <v>0.19655711948871613</v>
      </c>
      <c r="C148" s="8">
        <v>0.18959812819957733</v>
      </c>
      <c r="E148" s="8">
        <v>0.30648010969161987</v>
      </c>
      <c r="F148" s="8">
        <v>0.32243397831916809</v>
      </c>
      <c r="G148" s="8">
        <v>0.22217300534248352</v>
      </c>
      <c r="H148" s="8">
        <v>0.26745998859405518</v>
      </c>
      <c r="J148" s="8">
        <v>0.2284296452999115</v>
      </c>
      <c r="K148" s="8">
        <v>0.72168129682540894</v>
      </c>
      <c r="L148" s="8">
        <v>0.18546512722969055</v>
      </c>
      <c r="M148" s="8">
        <v>0.23592065274715424</v>
      </c>
      <c r="N148" s="8">
        <v>0.15601195394992828</v>
      </c>
      <c r="O148" s="8">
        <v>0.29880267381668091</v>
      </c>
      <c r="P148" s="8">
        <v>0.27765005826950073</v>
      </c>
      <c r="Q148" s="8">
        <v>0.24600191414356232</v>
      </c>
      <c r="R148" s="8">
        <v>0.20538218319416046</v>
      </c>
      <c r="S148" s="8">
        <v>0.29563590884208679</v>
      </c>
      <c r="T148" s="8">
        <v>4.3556837439537048</v>
      </c>
    </row>
    <row r="149" spans="1:20" x14ac:dyDescent="0.3">
      <c r="A149" s="6">
        <v>2014</v>
      </c>
      <c r="B149" s="8">
        <v>5.6099474430084229E-2</v>
      </c>
      <c r="C149" s="8">
        <v>0.17930616438388824</v>
      </c>
      <c r="E149" s="8">
        <v>0.19768305122852325</v>
      </c>
      <c r="F149" s="8">
        <v>0.10742779821157455</v>
      </c>
      <c r="G149" s="8">
        <v>2.7084000408649445E-2</v>
      </c>
      <c r="H149" s="8">
        <v>3.0944511294364929E-2</v>
      </c>
      <c r="J149" s="8">
        <v>3.4662496298551559E-2</v>
      </c>
      <c r="K149" s="8">
        <v>0.10385403782129288</v>
      </c>
      <c r="L149" s="8">
        <v>9.6252903342247009E-2</v>
      </c>
      <c r="M149" s="8">
        <v>4.9520824104547501E-2</v>
      </c>
      <c r="N149" s="8">
        <v>-0.21121133863925934</v>
      </c>
      <c r="O149" s="8">
        <v>9.0846426784992218E-2</v>
      </c>
      <c r="P149" s="8">
        <v>0.15673729777336121</v>
      </c>
      <c r="Q149" s="8">
        <v>0.13001148402690887</v>
      </c>
      <c r="R149" s="8">
        <v>1.1954274028539658E-2</v>
      </c>
      <c r="S149" s="8">
        <v>0.15816636383533478</v>
      </c>
      <c r="T149" s="8">
        <v>1.219339769333601</v>
      </c>
    </row>
    <row r="150" spans="1:20" x14ac:dyDescent="0.3">
      <c r="A150" s="6">
        <v>2015</v>
      </c>
      <c r="B150" s="8">
        <v>2.5605125352740288E-2</v>
      </c>
      <c r="C150" s="8">
        <v>9.957490861415863E-2</v>
      </c>
      <c r="E150" s="8">
        <v>0.33985921740531921</v>
      </c>
      <c r="F150" s="8">
        <v>0.14863774180412292</v>
      </c>
      <c r="G150" s="8">
        <v>0.11944600194692612</v>
      </c>
      <c r="H150" s="8">
        <v>0.11329784989356995</v>
      </c>
      <c r="J150" s="8">
        <v>0.17594458162784576</v>
      </c>
      <c r="K150" s="8">
        <v>0.11165733635425568</v>
      </c>
      <c r="L150" s="8">
        <v>8.1132151186466217E-2</v>
      </c>
      <c r="M150" s="8">
        <v>5.9405595064163208E-2</v>
      </c>
      <c r="N150" s="8">
        <v>0.18604880571365356</v>
      </c>
      <c r="O150" s="8">
        <v>-3.1990598887205124E-2</v>
      </c>
      <c r="P150" s="8">
        <v>0.10191266238689423</v>
      </c>
      <c r="Q150" s="8">
        <v>2.6751631870865822E-2</v>
      </c>
      <c r="R150" s="8">
        <v>1.0998629964888096E-2</v>
      </c>
      <c r="S150" s="8">
        <v>2.1029368042945862E-2</v>
      </c>
      <c r="T150" s="8">
        <v>1.5893110083416104</v>
      </c>
    </row>
    <row r="151" spans="1:20" x14ac:dyDescent="0.3">
      <c r="A151" s="6">
        <v>2016</v>
      </c>
      <c r="B151" s="8">
        <v>0.1193000003695488</v>
      </c>
      <c r="C151" s="8">
        <v>-2.4199999868869781E-2</v>
      </c>
      <c r="E151" s="8">
        <v>-6.0600001364946365E-2</v>
      </c>
      <c r="F151" s="8">
        <v>0.10649999976158142</v>
      </c>
      <c r="G151" s="8">
        <v>8.9400000870227814E-2</v>
      </c>
      <c r="H151" s="8">
        <v>5.6800000369548798E-2</v>
      </c>
      <c r="J151" s="8">
        <v>-4.6300001442432404E-2</v>
      </c>
      <c r="K151" s="8">
        <v>5.2000000141561031E-3</v>
      </c>
      <c r="L151" s="8">
        <v>7.7500000596046448E-2</v>
      </c>
      <c r="M151" s="8">
        <v>0.18199999630451202</v>
      </c>
      <c r="N151" s="8">
        <v>-1.6875230357982218E-5</v>
      </c>
      <c r="O151" s="8">
        <v>2.2700000554323196E-2</v>
      </c>
      <c r="P151" s="8">
        <v>9.6699997782707214E-2</v>
      </c>
      <c r="Q151" s="8">
        <v>-7.8999996185302734E-3</v>
      </c>
      <c r="R151" s="8">
        <v>0.15410000085830688</v>
      </c>
      <c r="S151" s="8">
        <v>3.6493316292762756E-2</v>
      </c>
      <c r="T151" s="8">
        <v>0.80767643624858465</v>
      </c>
    </row>
    <row r="152" spans="1:20" x14ac:dyDescent="0.3">
      <c r="A152" s="6">
        <v>2017</v>
      </c>
      <c r="B152" s="8">
        <v>0.12319999933242798</v>
      </c>
      <c r="C152" s="8">
        <v>4.1999999433755875E-2</v>
      </c>
      <c r="E152" s="8">
        <v>0.18719999492168427</v>
      </c>
      <c r="F152" s="8">
        <v>0.10989999771118164</v>
      </c>
      <c r="G152" s="8">
        <v>0.1851000040769577</v>
      </c>
      <c r="H152" s="8">
        <v>0.16380000114440918</v>
      </c>
      <c r="J152" s="8">
        <v>0.17990000545978546</v>
      </c>
      <c r="K152" s="8">
        <v>0.21940000355243683</v>
      </c>
      <c r="L152" s="8">
        <v>0.1632000058889389</v>
      </c>
      <c r="M152" s="8">
        <v>0.18600000441074371</v>
      </c>
      <c r="N152" s="8">
        <v>1.7832271987572312E-3</v>
      </c>
      <c r="O152" s="8">
        <v>9.7199998795986176E-2</v>
      </c>
      <c r="P152" s="8">
        <v>0.10840000212192535</v>
      </c>
      <c r="Q152" s="8">
        <v>0.2004999965429306</v>
      </c>
      <c r="R152" s="8">
        <v>0.14069999754428864</v>
      </c>
      <c r="S152" s="8">
        <v>0.19302545487880707</v>
      </c>
      <c r="T152" s="8">
        <v>2.3013086930150166</v>
      </c>
    </row>
    <row r="153" spans="1:20" x14ac:dyDescent="0.3">
      <c r="A153" s="6">
        <v>2018</v>
      </c>
      <c r="B153" s="8">
        <v>-3.7300001829862595E-2</v>
      </c>
      <c r="C153" s="8">
        <v>-0.20669999718666077</v>
      </c>
      <c r="E153" s="8">
        <v>-7.9499997198581696E-2</v>
      </c>
      <c r="F153" s="8">
        <v>-2.5299999862909317E-2</v>
      </c>
      <c r="G153" s="8">
        <v>-7.4500001966953278E-2</v>
      </c>
      <c r="H153" s="8">
        <v>-0.16850000619888306</v>
      </c>
      <c r="J153" s="8">
        <v>-0.1242000013589859</v>
      </c>
      <c r="K153" s="8">
        <v>-0.15170000493526459</v>
      </c>
      <c r="L153" s="8">
        <v>-9.2600002884864807E-2</v>
      </c>
      <c r="M153" s="8">
        <v>-1.9999999494757503E-4</v>
      </c>
      <c r="N153" s="8">
        <v>-6.5279251430183649E-4</v>
      </c>
      <c r="O153" s="8">
        <v>-0.1088000014424324</v>
      </c>
      <c r="P153" s="8">
        <v>-4.0399998426437378E-2</v>
      </c>
      <c r="Q153" s="8">
        <v>-9.0599998831748962E-2</v>
      </c>
      <c r="R153" s="8">
        <v>-9.5499999821186066E-2</v>
      </c>
      <c r="S153" s="8">
        <v>0.14207513630390167</v>
      </c>
      <c r="T153" s="8">
        <v>-1.1543776681501186</v>
      </c>
    </row>
    <row r="154" spans="1:20" x14ac:dyDescent="0.3">
      <c r="A154" s="6">
        <v>2019</v>
      </c>
      <c r="B154" s="8">
        <v>0.23810000717639923</v>
      </c>
      <c r="C154" s="8">
        <v>0.24879999458789825</v>
      </c>
      <c r="E154" s="8">
        <v>0.2971000075340271</v>
      </c>
      <c r="F154" s="8">
        <v>0.2046000063419342</v>
      </c>
      <c r="G154" s="8">
        <v>0.28369998931884766</v>
      </c>
      <c r="H154" s="8">
        <v>0.22769999504089355</v>
      </c>
      <c r="J154" s="8">
        <v>0.28169998526573181</v>
      </c>
      <c r="K154" s="8">
        <v>0.18479999899864197</v>
      </c>
      <c r="L154" s="8">
        <v>0.33379998803138733</v>
      </c>
      <c r="M154" s="8">
        <v>0.14720000326633453</v>
      </c>
      <c r="N154" s="8">
        <v>2.1239686757326126E-3</v>
      </c>
      <c r="O154" s="8">
        <v>0.16230000555515289</v>
      </c>
      <c r="P154" s="8">
        <v>0.33849999308586121</v>
      </c>
      <c r="Q154" s="8">
        <v>0.29899999499320984</v>
      </c>
      <c r="R154" s="8">
        <v>0.18379999697208405</v>
      </c>
      <c r="S154" s="8">
        <v>8.1636525690555573E-2</v>
      </c>
      <c r="T154" s="8">
        <v>3.5148604605346918</v>
      </c>
    </row>
    <row r="155" spans="1:20" x14ac:dyDescent="0.3">
      <c r="A155" s="6">
        <v>2020</v>
      </c>
      <c r="B155" s="8">
        <v>4.9199998378753662E-2</v>
      </c>
      <c r="C155" s="8">
        <v>-0.1031000018119812</v>
      </c>
      <c r="E155" s="8">
        <v>0.30570000410079956</v>
      </c>
      <c r="F155" s="8">
        <v>0.18119999766349792</v>
      </c>
      <c r="G155" s="8">
        <v>-8.39999970048666E-3</v>
      </c>
      <c r="H155" s="8">
        <v>7.590000331401825E-2</v>
      </c>
      <c r="J155" s="8">
        <v>-4.179999977350235E-2</v>
      </c>
      <c r="K155" s="8">
        <v>7.8299999237060547E-2</v>
      </c>
      <c r="L155" s="8">
        <v>0.16329999268054962</v>
      </c>
      <c r="M155" s="8">
        <v>3.4600000828504562E-2</v>
      </c>
      <c r="N155" s="8">
        <v>1.2909887591376901E-3</v>
      </c>
      <c r="O155" s="8">
        <v>-9.8099999129772186E-2</v>
      </c>
      <c r="P155" s="8">
        <v>0.1656000018119812</v>
      </c>
      <c r="Q155" s="8">
        <v>3.9999999105930328E-2</v>
      </c>
      <c r="R155" s="8">
        <v>-9.4400003552436829E-2</v>
      </c>
      <c r="S155" s="8">
        <v>0.12535415589809418</v>
      </c>
      <c r="T155" s="8">
        <v>0.8746451378101483</v>
      </c>
    </row>
    <row r="156" spans="1:20" x14ac:dyDescent="0.3">
      <c r="A156" s="6" t="s">
        <v>101</v>
      </c>
      <c r="B156" s="8">
        <v>17.153523951303214</v>
      </c>
      <c r="C156" s="8">
        <v>14.131999695091508</v>
      </c>
      <c r="E156" s="8">
        <v>15.803216487343889</v>
      </c>
      <c r="F156" s="8">
        <v>19.27417908332427</v>
      </c>
      <c r="G156" s="8">
        <v>12.449530704296194</v>
      </c>
      <c r="H156" s="8">
        <v>2639074854.7675953</v>
      </c>
      <c r="J156" s="8">
        <v>18.385209848813247</v>
      </c>
      <c r="K156" s="8">
        <v>17.954076914262259</v>
      </c>
      <c r="L156" s="8">
        <v>12.497119806241244</v>
      </c>
      <c r="M156" s="8">
        <v>12.538811337915831</v>
      </c>
      <c r="N156" s="8">
        <v>14.387085636597476</v>
      </c>
      <c r="O156" s="8">
        <v>13.517104670229855</v>
      </c>
      <c r="P156" s="8">
        <v>16.558926037687343</v>
      </c>
      <c r="Q156" s="8">
        <v>10.525892456935253</v>
      </c>
      <c r="R156" s="8">
        <v>14.997306774544995</v>
      </c>
      <c r="S156" s="8">
        <v>15.627435593400151</v>
      </c>
      <c r="T156" s="8">
        <v>2639075080.5690155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FA57D-5F11-44B4-B497-8FF59B0FEF7D}">
  <dimension ref="A3:U157"/>
  <sheetViews>
    <sheetView topLeftCell="A46" workbookViewId="0">
      <selection activeCell="B155" sqref="B155"/>
    </sheetView>
  </sheetViews>
  <sheetFormatPr defaultRowHeight="12.45" x14ac:dyDescent="0.3"/>
  <cols>
    <col min="1" max="1" width="16.3046875" bestFit="1" customWidth="1"/>
    <col min="2" max="2" width="17" style="10" bestFit="1" customWidth="1"/>
    <col min="3" max="19" width="12" style="10" bestFit="1" customWidth="1"/>
    <col min="20" max="20" width="7.15234375" bestFit="1" customWidth="1"/>
    <col min="21" max="21" width="12" bestFit="1" customWidth="1"/>
  </cols>
  <sheetData>
    <row r="3" spans="1:21" x14ac:dyDescent="0.3">
      <c r="A3" s="5" t="s">
        <v>106</v>
      </c>
      <c r="B3" s="9" t="s">
        <v>102</v>
      </c>
    </row>
    <row r="4" spans="1:21" x14ac:dyDescent="0.3">
      <c r="A4" s="5" t="s">
        <v>100</v>
      </c>
      <c r="B4" s="10" t="s">
        <v>2</v>
      </c>
      <c r="C4" s="10" t="s">
        <v>3</v>
      </c>
      <c r="D4" s="10" t="s">
        <v>4</v>
      </c>
      <c r="E4" s="10" t="s">
        <v>7</v>
      </c>
      <c r="F4" s="10" t="s">
        <v>9</v>
      </c>
      <c r="G4" s="10" t="s">
        <v>10</v>
      </c>
      <c r="H4" s="10" t="s">
        <v>6</v>
      </c>
      <c r="I4" s="10" t="s">
        <v>12</v>
      </c>
      <c r="J4" s="10" t="s">
        <v>13</v>
      </c>
      <c r="K4" s="10" t="s">
        <v>14</v>
      </c>
      <c r="L4" s="10" t="s">
        <v>15</v>
      </c>
      <c r="M4" s="10" t="s">
        <v>16</v>
      </c>
      <c r="N4" s="10" t="s">
        <v>17</v>
      </c>
      <c r="O4" s="10" t="s">
        <v>8</v>
      </c>
      <c r="P4" s="10" t="s">
        <v>18</v>
      </c>
      <c r="Q4" s="10" t="s">
        <v>5</v>
      </c>
      <c r="R4" s="10" t="s">
        <v>11</v>
      </c>
      <c r="S4" s="10" t="s">
        <v>19</v>
      </c>
      <c r="T4" t="s">
        <v>105</v>
      </c>
      <c r="U4" t="s">
        <v>101</v>
      </c>
    </row>
    <row r="5" spans="1:21" x14ac:dyDescent="0.3">
      <c r="A5" s="6">
        <v>1870</v>
      </c>
      <c r="B5" s="10">
        <v>3273.2394366197186</v>
      </c>
      <c r="C5" s="10">
        <v>2691.5227629513347</v>
      </c>
      <c r="D5" s="10">
        <v>1694.5252578682887</v>
      </c>
      <c r="E5" s="10">
        <v>2003.1779661016951</v>
      </c>
      <c r="F5" s="10">
        <v>1139.6807297605474</v>
      </c>
      <c r="G5" s="10">
        <v>1875.6506503642038</v>
      </c>
      <c r="H5" s="10">
        <v>1839.0795034539012</v>
      </c>
      <c r="J5" s="10">
        <v>1541.7482711411383</v>
      </c>
      <c r="K5" s="10">
        <v>737.37549728489705</v>
      </c>
      <c r="L5" s="10">
        <v>2755.2250480368416</v>
      </c>
      <c r="M5" s="10">
        <v>1360.14</v>
      </c>
      <c r="N5" s="10">
        <v>975.04</v>
      </c>
      <c r="O5" s="10">
        <v>1133.32452815796</v>
      </c>
      <c r="P5" s="10">
        <v>1345.0631555755072</v>
      </c>
      <c r="Q5" s="10">
        <v>2875.6499241938427</v>
      </c>
      <c r="R5" s="10">
        <v>3190.4340127388537</v>
      </c>
      <c r="S5" s="10">
        <v>2444.6436654277486</v>
      </c>
      <c r="U5">
        <v>32875.520409676472</v>
      </c>
    </row>
    <row r="6" spans="1:21" x14ac:dyDescent="0.3">
      <c r="A6" s="6">
        <v>1871</v>
      </c>
      <c r="B6" s="10">
        <v>3298.5074626865671</v>
      </c>
      <c r="C6" s="10">
        <v>2682.4648627603656</v>
      </c>
      <c r="D6" s="10">
        <v>1754.5267034990795</v>
      </c>
      <c r="E6" s="10">
        <v>1993.037309511298</v>
      </c>
      <c r="F6" s="10">
        <v>1126.8393057110864</v>
      </c>
      <c r="G6" s="10">
        <v>1899.4074898624476</v>
      </c>
      <c r="H6" s="10">
        <v>1816.5618410381182</v>
      </c>
      <c r="J6" s="10">
        <v>1507.5455466433566</v>
      </c>
      <c r="K6" s="10">
        <v>742.00531055183558</v>
      </c>
      <c r="L6" s="10">
        <v>2738.3545435353763</v>
      </c>
      <c r="M6" s="10">
        <v>1376.09</v>
      </c>
      <c r="N6" s="10">
        <v>932.92</v>
      </c>
      <c r="O6" s="10">
        <v>1220.51141481889</v>
      </c>
      <c r="P6" s="10">
        <v>1391.7585230145173</v>
      </c>
      <c r="Q6" s="10">
        <v>2930.0914038262554</v>
      </c>
      <c r="R6" s="10">
        <v>3331.8750197254221</v>
      </c>
      <c r="S6" s="10">
        <v>2502.846853861502</v>
      </c>
      <c r="U6">
        <v>33245.343591046119</v>
      </c>
    </row>
    <row r="7" spans="1:21" x14ac:dyDescent="0.3">
      <c r="A7" s="6">
        <v>1872</v>
      </c>
      <c r="B7" s="10">
        <v>3553.4262485482</v>
      </c>
      <c r="C7" s="10">
        <v>2823.6469679412903</v>
      </c>
      <c r="D7" s="10">
        <v>1705.1999999999996</v>
      </c>
      <c r="E7" s="10">
        <v>2086.9708029197081</v>
      </c>
      <c r="F7" s="10">
        <v>1145.0324354040683</v>
      </c>
      <c r="G7" s="10">
        <v>2078.4266567584068</v>
      </c>
      <c r="H7" s="10">
        <v>1931.375777884155</v>
      </c>
      <c r="J7" s="10">
        <v>1473.9686579015847</v>
      </c>
      <c r="K7" s="10">
        <v>746.00533578129034</v>
      </c>
      <c r="L7" s="10">
        <v>2768.5136407288232</v>
      </c>
      <c r="M7" s="10">
        <v>1457.36</v>
      </c>
      <c r="N7" s="10">
        <v>954.327</v>
      </c>
      <c r="O7" s="10">
        <v>1407.17916611133</v>
      </c>
      <c r="P7" s="10">
        <v>1416.5171244694977</v>
      </c>
      <c r="Q7" s="10">
        <v>2594.5943966692548</v>
      </c>
      <c r="R7" s="10">
        <v>3319.1654012674912</v>
      </c>
      <c r="S7" s="10">
        <v>2540.9388646288212</v>
      </c>
      <c r="U7">
        <v>34002.648477013921</v>
      </c>
    </row>
    <row r="8" spans="1:21" x14ac:dyDescent="0.3">
      <c r="A8" s="6">
        <v>1873</v>
      </c>
      <c r="B8" s="10">
        <v>3823.6291690220464</v>
      </c>
      <c r="C8" s="10">
        <v>2820.0584403142366</v>
      </c>
      <c r="D8" s="10">
        <v>1841.8787725082427</v>
      </c>
      <c r="E8" s="10">
        <v>2056.5736434108526</v>
      </c>
      <c r="F8" s="10">
        <v>1193.3974011911205</v>
      </c>
      <c r="G8" s="10">
        <v>1922.0961279594583</v>
      </c>
      <c r="H8" s="10">
        <v>1998.6726641177502</v>
      </c>
      <c r="J8" s="10">
        <v>1466.2123445514997</v>
      </c>
      <c r="K8" s="10">
        <v>751.01226119190187</v>
      </c>
      <c r="L8" s="10">
        <v>2825.2656301492702</v>
      </c>
      <c r="M8" s="10">
        <v>1481.61</v>
      </c>
      <c r="N8" s="10">
        <v>988.19500000000005</v>
      </c>
      <c r="O8" s="10">
        <v>1520.6970660260699</v>
      </c>
      <c r="P8" s="10">
        <v>1432.9356743476337</v>
      </c>
      <c r="Q8" s="10">
        <v>2619.4136315070605</v>
      </c>
      <c r="R8" s="10">
        <v>3364.6976411722662</v>
      </c>
      <c r="S8" s="10">
        <v>2604.2525594107565</v>
      </c>
      <c r="U8">
        <v>34710.598026880172</v>
      </c>
    </row>
    <row r="9" spans="1:21" x14ac:dyDescent="0.3">
      <c r="A9" s="6">
        <v>1874</v>
      </c>
      <c r="B9" s="10">
        <v>3834.7969264544454</v>
      </c>
      <c r="C9" s="10">
        <v>2889.7719064816574</v>
      </c>
      <c r="D9" s="10">
        <v>1853.715852442672</v>
      </c>
      <c r="E9" s="10">
        <v>2096.2998976458548</v>
      </c>
      <c r="F9" s="10">
        <v>1204.1201281366791</v>
      </c>
      <c r="G9" s="10">
        <v>2157.2324676690146</v>
      </c>
      <c r="H9" s="10">
        <v>2123.9600494437577</v>
      </c>
      <c r="J9" s="10">
        <v>1542.3323821293759</v>
      </c>
      <c r="K9" s="10">
        <v>756.17993472399598</v>
      </c>
      <c r="L9" s="10">
        <v>2720.9050166904772</v>
      </c>
      <c r="M9" s="10">
        <v>1523.75</v>
      </c>
      <c r="N9" s="10">
        <v>966.37300000000005</v>
      </c>
      <c r="O9" s="10">
        <v>1388.33474669467</v>
      </c>
      <c r="P9" s="10">
        <v>1487.1458306632364</v>
      </c>
      <c r="Q9" s="10">
        <v>3174.4602778057269</v>
      </c>
      <c r="R9" s="10">
        <v>3386.444109412018</v>
      </c>
      <c r="S9" s="10">
        <v>2527.2550438794897</v>
      </c>
      <c r="U9">
        <v>35633.077570273075</v>
      </c>
    </row>
    <row r="10" spans="1:21" x14ac:dyDescent="0.3">
      <c r="A10" s="6">
        <v>1875</v>
      </c>
      <c r="B10" s="10">
        <v>4138.2070437566699</v>
      </c>
      <c r="C10" s="10">
        <v>2860.7850273430136</v>
      </c>
      <c r="D10" s="10">
        <v>1783.9665929746991</v>
      </c>
      <c r="E10" s="10">
        <v>2111.6016218955906</v>
      </c>
      <c r="F10" s="10">
        <v>1211.1848341232228</v>
      </c>
      <c r="G10" s="10">
        <v>2219.0691766306481</v>
      </c>
      <c r="H10" s="10">
        <v>2112.351712839572</v>
      </c>
      <c r="J10" s="10">
        <v>1550.1200994500182</v>
      </c>
      <c r="K10" s="10">
        <v>809.85438537080938</v>
      </c>
      <c r="L10" s="10">
        <v>2876.3491209483614</v>
      </c>
      <c r="M10" s="10">
        <v>1551.22</v>
      </c>
      <c r="N10" s="10">
        <v>959.399</v>
      </c>
      <c r="O10" s="10">
        <v>1426.55732597735</v>
      </c>
      <c r="P10" s="10">
        <v>1434.1538140646846</v>
      </c>
      <c r="Q10" s="10">
        <v>3590.1058867181887</v>
      </c>
      <c r="R10" s="10">
        <v>3433.6683821066422</v>
      </c>
      <c r="S10" s="10">
        <v>2598.5854790584594</v>
      </c>
      <c r="U10">
        <v>36667.179503257925</v>
      </c>
    </row>
    <row r="11" spans="1:21" x14ac:dyDescent="0.3">
      <c r="A11" s="6">
        <v>1876</v>
      </c>
      <c r="B11" s="10">
        <v>4007.2576464489371</v>
      </c>
      <c r="C11" s="10">
        <v>2874.6164639850326</v>
      </c>
      <c r="D11" s="10">
        <v>1640.9166666666663</v>
      </c>
      <c r="E11" s="10">
        <v>2130.3309929789366</v>
      </c>
      <c r="F11" s="10">
        <v>1259.2427385892117</v>
      </c>
      <c r="G11" s="10">
        <v>2028.2194645554457</v>
      </c>
      <c r="H11" s="10">
        <v>2070.6703622472346</v>
      </c>
      <c r="J11" s="10">
        <v>1512.2265924891342</v>
      </c>
      <c r="K11" s="10">
        <v>784.56024416879006</v>
      </c>
      <c r="L11" s="10">
        <v>2883.4445670499786</v>
      </c>
      <c r="M11" s="10">
        <v>1572.45</v>
      </c>
      <c r="N11" s="10">
        <v>931.53399999999999</v>
      </c>
      <c r="O11" s="10">
        <v>1470.0641707841601</v>
      </c>
      <c r="P11" s="10">
        <v>1524.9753357239961</v>
      </c>
      <c r="Q11" s="10">
        <v>3404.6001851403657</v>
      </c>
      <c r="R11" s="10">
        <v>3430.1604216867477</v>
      </c>
      <c r="S11" s="10">
        <v>2570.3545271890594</v>
      </c>
      <c r="U11">
        <v>36095.624379703702</v>
      </c>
    </row>
    <row r="12" spans="1:21" x14ac:dyDescent="0.3">
      <c r="A12" s="6">
        <v>1877</v>
      </c>
      <c r="B12" s="10">
        <v>4036.0902255639094</v>
      </c>
      <c r="C12" s="10">
        <v>2884.4840563589173</v>
      </c>
      <c r="D12" s="10">
        <v>1727.4407265774375</v>
      </c>
      <c r="E12" s="10">
        <v>2046.151560178306</v>
      </c>
      <c r="F12" s="10">
        <v>1211.2003065917222</v>
      </c>
      <c r="G12" s="10">
        <v>2127.4821650767317</v>
      </c>
      <c r="H12" s="10">
        <v>2032.6288242851026</v>
      </c>
      <c r="J12" s="10">
        <v>1521.925410830097</v>
      </c>
      <c r="K12" s="10">
        <v>802.65422844133491</v>
      </c>
      <c r="L12" s="10">
        <v>2917.6738069865091</v>
      </c>
      <c r="M12" s="10">
        <v>1564.75</v>
      </c>
      <c r="N12" s="10">
        <v>969.18600000000004</v>
      </c>
      <c r="O12" s="10">
        <v>1630.07740843077</v>
      </c>
      <c r="P12" s="10">
        <v>1490.5579688280206</v>
      </c>
      <c r="Q12" s="10">
        <v>3078.5807687527449</v>
      </c>
      <c r="R12" s="10">
        <v>3425.1970455086971</v>
      </c>
      <c r="S12" s="10">
        <v>2595.3935552033809</v>
      </c>
      <c r="U12">
        <v>36061.474057613683</v>
      </c>
    </row>
    <row r="13" spans="1:21" x14ac:dyDescent="0.3">
      <c r="A13" s="6">
        <v>1878</v>
      </c>
      <c r="B13" s="10">
        <v>4277.400581959263</v>
      </c>
      <c r="C13" s="10">
        <v>2942.2574421168688</v>
      </c>
      <c r="D13" s="10">
        <v>1637.2016965127236</v>
      </c>
      <c r="E13" s="10">
        <v>2102.0851688693097</v>
      </c>
      <c r="F13" s="10">
        <v>1172.7665153807361</v>
      </c>
      <c r="G13" s="10">
        <v>2091.1263060134665</v>
      </c>
      <c r="H13" s="10">
        <v>2102.9982607060592</v>
      </c>
      <c r="J13" s="10">
        <v>1559.9755129423963</v>
      </c>
      <c r="K13" s="10">
        <v>793.74913947404661</v>
      </c>
      <c r="L13" s="10">
        <v>2909.4275265787787</v>
      </c>
      <c r="M13" s="10">
        <v>1489.82</v>
      </c>
      <c r="N13" s="10">
        <v>964.08100000000002</v>
      </c>
      <c r="O13" s="10">
        <v>1563.42971962366</v>
      </c>
      <c r="P13" s="10">
        <v>1437.1788808493814</v>
      </c>
      <c r="Q13" s="10">
        <v>3243.5942971679615</v>
      </c>
      <c r="R13" s="10">
        <v>3402.5006483555339</v>
      </c>
      <c r="S13" s="10">
        <v>2645.9617054712376</v>
      </c>
      <c r="U13">
        <v>36335.554402021422</v>
      </c>
    </row>
    <row r="14" spans="1:21" x14ac:dyDescent="0.3">
      <c r="A14" s="6">
        <v>1879</v>
      </c>
      <c r="B14" s="10">
        <v>4204.9835448989179</v>
      </c>
      <c r="C14" s="10">
        <v>2944.9198834668609</v>
      </c>
      <c r="D14" s="10">
        <v>1765.2337662337663</v>
      </c>
      <c r="E14" s="10">
        <v>2148.5465116279074</v>
      </c>
      <c r="F14" s="10">
        <v>1167.4041708043694</v>
      </c>
      <c r="G14" s="10">
        <v>1953.3067927728805</v>
      </c>
      <c r="H14" s="10">
        <v>2028.6671002508592</v>
      </c>
      <c r="J14" s="10">
        <v>1564.4819730996428</v>
      </c>
      <c r="K14" s="10">
        <v>835.40771945181507</v>
      </c>
      <c r="L14" s="10">
        <v>2769.0115500869806</v>
      </c>
      <c r="M14" s="10">
        <v>1483.25</v>
      </c>
      <c r="N14" s="10">
        <v>959.09</v>
      </c>
      <c r="O14" s="10">
        <v>1451.4433611125401</v>
      </c>
      <c r="P14" s="10">
        <v>1516.2235256774602</v>
      </c>
      <c r="Q14" s="10">
        <v>3297.9168168220999</v>
      </c>
      <c r="R14" s="10">
        <v>3352.5074626865676</v>
      </c>
      <c r="S14" s="10">
        <v>2909.4331983805669</v>
      </c>
      <c r="U14">
        <v>36351.827377373236</v>
      </c>
    </row>
    <row r="15" spans="1:21" x14ac:dyDescent="0.3">
      <c r="A15" s="6">
        <v>1880</v>
      </c>
      <c r="B15" s="10">
        <v>4285.3891670459725</v>
      </c>
      <c r="C15" s="10">
        <v>3064.8213318895505</v>
      </c>
      <c r="D15" s="10">
        <v>1815.8868613138688</v>
      </c>
      <c r="E15" s="10">
        <v>2181.4656415185009</v>
      </c>
      <c r="F15" s="10">
        <v>1154.8265754763067</v>
      </c>
      <c r="G15" s="10">
        <v>2120.430195927775</v>
      </c>
      <c r="H15" s="10">
        <v>1991.406436781609</v>
      </c>
      <c r="J15" s="10">
        <v>1588.9142841258233</v>
      </c>
      <c r="K15" s="10">
        <v>863.39554975955662</v>
      </c>
      <c r="L15" s="10">
        <v>2927.3858316322512</v>
      </c>
      <c r="M15" s="10">
        <v>1517.29</v>
      </c>
      <c r="N15" s="10">
        <v>947.28899999999999</v>
      </c>
      <c r="O15" s="10">
        <v>1579.1489071001299</v>
      </c>
      <c r="P15" s="10">
        <v>1480.2390217822233</v>
      </c>
      <c r="Q15" s="10">
        <v>3427.3785361645278</v>
      </c>
      <c r="R15" s="10">
        <v>3477.3199318372181</v>
      </c>
      <c r="S15" s="10">
        <v>3183.9549724523363</v>
      </c>
      <c r="U15">
        <v>37606.542244807657</v>
      </c>
    </row>
    <row r="16" spans="1:21" x14ac:dyDescent="0.3">
      <c r="A16" s="6">
        <v>1881</v>
      </c>
      <c r="B16" s="10">
        <v>4454.8259144997792</v>
      </c>
      <c r="C16" s="10">
        <v>3069.6760613628262</v>
      </c>
      <c r="D16" s="10">
        <v>2039.5776230060658</v>
      </c>
      <c r="E16" s="10">
        <v>2182.917658257973</v>
      </c>
      <c r="F16" s="10">
        <v>1110.0579150579151</v>
      </c>
      <c r="G16" s="10">
        <v>2193.6402490367686</v>
      </c>
      <c r="H16" s="10">
        <v>2025.2850525931501</v>
      </c>
      <c r="J16" s="10">
        <v>1636.9054241977344</v>
      </c>
      <c r="K16" s="10">
        <v>829.3004957965079</v>
      </c>
      <c r="L16" s="10">
        <v>2944.7369765394515</v>
      </c>
      <c r="M16" s="10">
        <v>1528.4</v>
      </c>
      <c r="N16" s="10">
        <v>970.32899999999995</v>
      </c>
      <c r="O16" s="10">
        <v>1590.21139291742</v>
      </c>
      <c r="P16" s="10">
        <v>1533.3630937233172</v>
      </c>
      <c r="Q16" s="10">
        <v>3576.6859608289033</v>
      </c>
      <c r="R16" s="10">
        <v>3568.4267926148564</v>
      </c>
      <c r="S16" s="10">
        <v>3215.4494327735151</v>
      </c>
      <c r="U16">
        <v>38469.789043206183</v>
      </c>
    </row>
    <row r="17" spans="1:21" x14ac:dyDescent="0.3">
      <c r="A17" s="6">
        <v>1882</v>
      </c>
      <c r="B17" s="10">
        <v>4062.6064735945483</v>
      </c>
      <c r="C17" s="10">
        <v>3136.056760091662</v>
      </c>
      <c r="D17" s="10">
        <v>2109.0721741061516</v>
      </c>
      <c r="E17" s="10">
        <v>2240.4198113207549</v>
      </c>
      <c r="F17" s="10">
        <v>1202.8860819828408</v>
      </c>
      <c r="G17" s="10">
        <v>2288.3455016905205</v>
      </c>
      <c r="H17" s="10">
        <v>2044.4813202756623</v>
      </c>
      <c r="J17" s="10">
        <v>1656.9591010214226</v>
      </c>
      <c r="K17" s="10">
        <v>844.17597690704019</v>
      </c>
      <c r="L17" s="10">
        <v>2985.1723467959923</v>
      </c>
      <c r="M17" s="10">
        <v>1527.94</v>
      </c>
      <c r="N17" s="10">
        <v>992.32600000000002</v>
      </c>
      <c r="O17" s="10">
        <v>1596.2238047974799</v>
      </c>
      <c r="P17" s="10">
        <v>1476.7266245184442</v>
      </c>
      <c r="Q17" s="10">
        <v>3429.9840735599114</v>
      </c>
      <c r="R17" s="10">
        <v>3643.0403340339717</v>
      </c>
      <c r="S17" s="10">
        <v>3337.9599072170781</v>
      </c>
      <c r="U17">
        <v>38574.376291913475</v>
      </c>
    </row>
    <row r="18" spans="1:21" x14ac:dyDescent="0.3">
      <c r="A18" s="6">
        <v>1883</v>
      </c>
      <c r="B18" s="10">
        <v>4475.2758479771155</v>
      </c>
      <c r="C18" s="10">
        <v>3144.5341463414634</v>
      </c>
      <c r="D18" s="10">
        <v>2090.3657894736843</v>
      </c>
      <c r="E18" s="10">
        <v>2299.0500701918577</v>
      </c>
      <c r="F18" s="10">
        <v>1229.807511737089</v>
      </c>
      <c r="G18" s="10">
        <v>2287.8401145115522</v>
      </c>
      <c r="H18" s="10">
        <v>2143.2783533015045</v>
      </c>
      <c r="J18" s="10">
        <v>1672.1132848596781</v>
      </c>
      <c r="K18" s="10">
        <v>837.20807075146956</v>
      </c>
      <c r="L18" s="10">
        <v>3170.0316922123347</v>
      </c>
      <c r="M18" s="10">
        <v>1523.01</v>
      </c>
      <c r="N18" s="10">
        <v>1008.03</v>
      </c>
      <c r="O18" s="10">
        <v>1618.5244789695901</v>
      </c>
      <c r="P18" s="10">
        <v>1588.4363840738044</v>
      </c>
      <c r="Q18" s="10">
        <v>3539.1946382515835</v>
      </c>
      <c r="R18" s="10">
        <v>3643.3102961918194</v>
      </c>
      <c r="S18" s="10">
        <v>3338.5870265692033</v>
      </c>
      <c r="U18">
        <v>39608.597705413755</v>
      </c>
    </row>
    <row r="19" spans="1:21" x14ac:dyDescent="0.3">
      <c r="A19" s="6">
        <v>1884</v>
      </c>
      <c r="B19" s="10">
        <v>4303.5993740219092</v>
      </c>
      <c r="C19" s="10">
        <v>3136.1048734286201</v>
      </c>
      <c r="D19" s="10">
        <v>2230.9335066060212</v>
      </c>
      <c r="E19" s="10">
        <v>2285.3749999999995</v>
      </c>
      <c r="F19" s="10">
        <v>1219.3424214417744</v>
      </c>
      <c r="G19" s="10">
        <v>2253.2539806707205</v>
      </c>
      <c r="H19" s="10">
        <v>2178.4275855908168</v>
      </c>
      <c r="J19" s="10">
        <v>1646.7810722526312</v>
      </c>
      <c r="K19" s="10">
        <v>835.70192458964812</v>
      </c>
      <c r="L19" s="10">
        <v>3190.4684845177571</v>
      </c>
      <c r="M19" s="10">
        <v>1542.13</v>
      </c>
      <c r="N19" s="10">
        <v>1033.73</v>
      </c>
      <c r="O19" s="10">
        <v>1623.0770719780901</v>
      </c>
      <c r="P19" s="10">
        <v>1554.1369104795549</v>
      </c>
      <c r="Q19" s="10">
        <v>4017.9026063789706</v>
      </c>
      <c r="R19" s="10">
        <v>3621.6540141081632</v>
      </c>
      <c r="S19" s="10">
        <v>3320.2806007734507</v>
      </c>
      <c r="U19">
        <v>39992.899426838121</v>
      </c>
    </row>
    <row r="20" spans="1:21" x14ac:dyDescent="0.3">
      <c r="A20" s="6">
        <v>1885</v>
      </c>
      <c r="B20" s="10">
        <v>4422.264150943397</v>
      </c>
      <c r="C20" s="10">
        <v>3137.8131381892445</v>
      </c>
      <c r="D20" s="10">
        <v>2072.8101157308188</v>
      </c>
      <c r="E20" s="10">
        <v>2274.2086001829825</v>
      </c>
      <c r="F20" s="10">
        <v>1231.2287015945328</v>
      </c>
      <c r="G20" s="10">
        <v>2207.354667404928</v>
      </c>
      <c r="H20" s="10">
        <v>2216.2357377340077</v>
      </c>
      <c r="J20" s="10">
        <v>1671.1024841203355</v>
      </c>
      <c r="K20" s="10">
        <v>860.12439170375001</v>
      </c>
      <c r="L20" s="10">
        <v>3222.8695566063834</v>
      </c>
      <c r="M20" s="10">
        <v>1544.34</v>
      </c>
      <c r="N20" s="10">
        <v>1051.71</v>
      </c>
      <c r="O20" s="10">
        <v>1562.3476285950201</v>
      </c>
      <c r="P20" s="10">
        <v>1582.1005925097536</v>
      </c>
      <c r="Q20" s="10">
        <v>4455.4219094225282</v>
      </c>
      <c r="R20" s="10">
        <v>3573.6807996668053</v>
      </c>
      <c r="S20" s="10">
        <v>3269.9590358480282</v>
      </c>
      <c r="U20">
        <v>40355.571510252514</v>
      </c>
    </row>
    <row r="21" spans="1:21" x14ac:dyDescent="0.3">
      <c r="A21" s="6">
        <v>1886</v>
      </c>
      <c r="B21" s="10">
        <v>4329.4418095585552</v>
      </c>
      <c r="C21" s="10">
        <v>3153.2723433012334</v>
      </c>
      <c r="D21" s="10">
        <v>2075.2451708766716</v>
      </c>
      <c r="E21" s="10">
        <v>2336.1093538183463</v>
      </c>
      <c r="F21" s="10">
        <v>1275.501798561151</v>
      </c>
      <c r="G21" s="10">
        <v>2236.6830498268855</v>
      </c>
      <c r="H21" s="10">
        <v>2211.3782661246014</v>
      </c>
      <c r="J21" s="10">
        <v>1707.5759735080821</v>
      </c>
      <c r="K21" s="10">
        <v>916.44658484801414</v>
      </c>
      <c r="L21" s="10">
        <v>3234.5909985700309</v>
      </c>
      <c r="M21" s="10">
        <v>1541.74</v>
      </c>
      <c r="N21" s="10">
        <v>1100.06</v>
      </c>
      <c r="O21" s="10">
        <v>1525.80493208283</v>
      </c>
      <c r="P21" s="10">
        <v>1597.665696568115</v>
      </c>
      <c r="Q21" s="10">
        <v>4623.4965590564216</v>
      </c>
      <c r="R21" s="10">
        <v>3600.0241235921026</v>
      </c>
      <c r="S21" s="10">
        <v>3294.0650574238362</v>
      </c>
      <c r="U21">
        <v>40759.101717716883</v>
      </c>
    </row>
    <row r="22" spans="1:21" x14ac:dyDescent="0.3">
      <c r="A22" s="6">
        <v>1887</v>
      </c>
      <c r="B22" s="10">
        <v>4631.7460317460318</v>
      </c>
      <c r="C22" s="10">
        <v>3249.8914793693393</v>
      </c>
      <c r="D22" s="10">
        <v>2119.8999999999996</v>
      </c>
      <c r="E22" s="10">
        <v>2394.5149754135</v>
      </c>
      <c r="F22" s="10">
        <v>1275.5374059318283</v>
      </c>
      <c r="G22" s="10">
        <v>2249.4339040838331</v>
      </c>
      <c r="H22" s="10">
        <v>2275.2421034325343</v>
      </c>
      <c r="J22" s="10">
        <v>1750.8449070703759</v>
      </c>
      <c r="K22" s="10">
        <v>951.5257551587506</v>
      </c>
      <c r="L22" s="10">
        <v>3276.9477040872798</v>
      </c>
      <c r="M22" s="10">
        <v>1551.82</v>
      </c>
      <c r="N22" s="10">
        <v>1113.9000000000001</v>
      </c>
      <c r="O22" s="10">
        <v>1492.17609705882</v>
      </c>
      <c r="P22" s="10">
        <v>1550.186744169237</v>
      </c>
      <c r="Q22" s="10">
        <v>4560.8790957839165</v>
      </c>
      <c r="R22" s="10">
        <v>3713.150718618504</v>
      </c>
      <c r="S22" s="10">
        <v>3368.2546090701117</v>
      </c>
      <c r="U22">
        <v>41525.951530994062</v>
      </c>
    </row>
    <row r="23" spans="1:21" x14ac:dyDescent="0.3">
      <c r="A23" s="6">
        <v>1888</v>
      </c>
      <c r="B23" s="10">
        <v>4503.7517053206002</v>
      </c>
      <c r="C23" s="10">
        <v>3247.0852338937902</v>
      </c>
      <c r="D23" s="10">
        <v>2248.9008934136709</v>
      </c>
      <c r="E23" s="10">
        <v>2388.8081524147096</v>
      </c>
      <c r="F23" s="10">
        <v>1302.287456445993</v>
      </c>
      <c r="G23" s="10">
        <v>2269.4038827655309</v>
      </c>
      <c r="H23" s="10">
        <v>2340.7836176887704</v>
      </c>
      <c r="J23" s="10">
        <v>1741.7468818977006</v>
      </c>
      <c r="K23" s="10">
        <v>899.59491477924121</v>
      </c>
      <c r="L23" s="10">
        <v>3281.8598889065611</v>
      </c>
      <c r="M23" s="10">
        <v>1618.52</v>
      </c>
      <c r="N23" s="10">
        <v>1117.56</v>
      </c>
      <c r="O23" s="10">
        <v>1550.94552328176</v>
      </c>
      <c r="P23" s="10">
        <v>1575.462129458442</v>
      </c>
      <c r="Q23" s="10">
        <v>4708.0340483526488</v>
      </c>
      <c r="R23" s="10">
        <v>3849.0978010357635</v>
      </c>
      <c r="S23" s="10">
        <v>3281.6637028255286</v>
      </c>
      <c r="U23">
        <v>41925.505832480711</v>
      </c>
    </row>
    <row r="24" spans="1:21" x14ac:dyDescent="0.3">
      <c r="A24" s="6">
        <v>1889</v>
      </c>
      <c r="B24" s="10">
        <v>4746.8563864990074</v>
      </c>
      <c r="C24" s="10">
        <v>3378.5000826309697</v>
      </c>
      <c r="D24" s="10">
        <v>2239.21726618705</v>
      </c>
      <c r="E24" s="10">
        <v>2399.6309314586997</v>
      </c>
      <c r="F24" s="10">
        <v>1326.5877305877304</v>
      </c>
      <c r="G24" s="10">
        <v>2322.4284321567839</v>
      </c>
      <c r="H24" s="10">
        <v>2379.2176369390227</v>
      </c>
      <c r="J24" s="10">
        <v>1688.6782474613653</v>
      </c>
      <c r="K24" s="10">
        <v>932.67486393872196</v>
      </c>
      <c r="L24" s="10">
        <v>3356.4344148804803</v>
      </c>
      <c r="M24" s="10">
        <v>1675.06</v>
      </c>
      <c r="N24" s="10">
        <v>1088.26</v>
      </c>
      <c r="O24" s="10">
        <v>1547.0133553584001</v>
      </c>
      <c r="P24" s="10">
        <v>1598.8753502828704</v>
      </c>
      <c r="Q24" s="10">
        <v>4557.5059422533741</v>
      </c>
      <c r="R24" s="10">
        <v>4023.7664210016674</v>
      </c>
      <c r="S24" s="10">
        <v>3413.28044375645</v>
      </c>
      <c r="U24">
        <v>42673.987505392586</v>
      </c>
    </row>
    <row r="25" spans="1:21" x14ac:dyDescent="0.3">
      <c r="A25" s="6">
        <v>1890</v>
      </c>
      <c r="B25" s="10">
        <v>4457.6762149983906</v>
      </c>
      <c r="C25" s="10">
        <v>3427.8480971128606</v>
      </c>
      <c r="D25" s="10">
        <v>2378.3773891825945</v>
      </c>
      <c r="E25" s="10">
        <v>2523.2432432432433</v>
      </c>
      <c r="F25" s="10">
        <v>1381.0401861252117</v>
      </c>
      <c r="G25" s="10">
        <v>2376.012445644024</v>
      </c>
      <c r="H25" s="10">
        <v>2427.8085995756928</v>
      </c>
      <c r="J25" s="10">
        <v>1689.6597609403432</v>
      </c>
      <c r="K25" s="10">
        <v>1011.941961723682</v>
      </c>
      <c r="L25" s="10">
        <v>3186.2092809685505</v>
      </c>
      <c r="M25" s="10">
        <v>1709.49</v>
      </c>
      <c r="N25" s="10">
        <v>1127.8800000000001</v>
      </c>
      <c r="O25" s="10">
        <v>1543.10086258918</v>
      </c>
      <c r="P25" s="10">
        <v>1635.4983864786632</v>
      </c>
      <c r="Q25" s="10">
        <v>4830.0357673295257</v>
      </c>
      <c r="R25" s="10">
        <v>4008.7886354541815</v>
      </c>
      <c r="S25" s="10">
        <v>3391.898281254937</v>
      </c>
      <c r="U25">
        <v>43106.509112621083</v>
      </c>
    </row>
    <row r="26" spans="1:21" x14ac:dyDescent="0.3">
      <c r="A26" s="6">
        <v>1891</v>
      </c>
      <c r="B26" s="10">
        <v>4666.4580725907381</v>
      </c>
      <c r="C26" s="10">
        <v>3395.2804996755358</v>
      </c>
      <c r="D26" s="10">
        <v>2408.726468222043</v>
      </c>
      <c r="E26" s="10">
        <v>2555.1795759411511</v>
      </c>
      <c r="F26" s="10">
        <v>1350.390142021721</v>
      </c>
      <c r="G26" s="10">
        <v>2432.0610509466524</v>
      </c>
      <c r="H26" s="10">
        <v>2396.5457832076295</v>
      </c>
      <c r="J26" s="10">
        <v>1712.2909479734342</v>
      </c>
      <c r="K26" s="10">
        <v>956.43801386825157</v>
      </c>
      <c r="L26" s="10">
        <v>3158.5028496107575</v>
      </c>
      <c r="M26" s="10">
        <v>1712.28</v>
      </c>
      <c r="N26" s="10">
        <v>1099.45</v>
      </c>
      <c r="O26" s="10">
        <v>1572.24155501275</v>
      </c>
      <c r="P26" s="10">
        <v>1724.4525507088033</v>
      </c>
      <c r="Q26" s="10">
        <v>4558.058145519467</v>
      </c>
      <c r="R26" s="10">
        <v>3975.1717369451358</v>
      </c>
      <c r="S26" s="10">
        <v>3467.2636507150369</v>
      </c>
      <c r="U26">
        <v>43140.791042959107</v>
      </c>
    </row>
    <row r="27" spans="1:21" x14ac:dyDescent="0.3">
      <c r="A27" s="6">
        <v>1892</v>
      </c>
      <c r="B27" s="10">
        <v>3995.418448381185</v>
      </c>
      <c r="C27" s="10">
        <v>3441.8329321136257</v>
      </c>
      <c r="D27" s="10">
        <v>2370.8395061728397</v>
      </c>
      <c r="E27" s="10">
        <v>2597.7911474000862</v>
      </c>
      <c r="F27" s="10">
        <v>1279.8853529171768</v>
      </c>
      <c r="G27" s="10">
        <v>2492.87150251294</v>
      </c>
      <c r="H27" s="10">
        <v>2469.31079719532</v>
      </c>
      <c r="J27" s="10">
        <v>1714.2247474146011</v>
      </c>
      <c r="K27" s="10">
        <v>1012.69479402222</v>
      </c>
      <c r="L27" s="10">
        <v>3218.7112856786862</v>
      </c>
      <c r="M27" s="10">
        <v>1733.8</v>
      </c>
      <c r="N27" s="10">
        <v>1086.99</v>
      </c>
      <c r="O27" s="10">
        <v>1704.4117449641799</v>
      </c>
      <c r="P27" s="10">
        <v>1701.8361248246074</v>
      </c>
      <c r="Q27" s="10">
        <v>4816.4132083240238</v>
      </c>
      <c r="R27" s="10">
        <v>3846.3196622436662</v>
      </c>
      <c r="S27" s="10">
        <v>3727.9955856921815</v>
      </c>
      <c r="U27">
        <v>43211.346839857346</v>
      </c>
    </row>
    <row r="28" spans="1:21" x14ac:dyDescent="0.3">
      <c r="A28" s="6">
        <v>1893</v>
      </c>
      <c r="B28" s="10">
        <v>3707.8584283143373</v>
      </c>
      <c r="C28" s="10">
        <v>3455.4811111111117</v>
      </c>
      <c r="D28" s="10">
        <v>2333.6995268138799</v>
      </c>
      <c r="E28" s="10">
        <v>2628.737201365188</v>
      </c>
      <c r="F28" s="10">
        <v>1340.9012345679012</v>
      </c>
      <c r="G28" s="10">
        <v>2534.8947368421054</v>
      </c>
      <c r="H28" s="10">
        <v>2565.4640799625431</v>
      </c>
      <c r="J28" s="10">
        <v>1741.1047528572615</v>
      </c>
      <c r="K28" s="10">
        <v>1008.3603082851638</v>
      </c>
      <c r="L28" s="10">
        <v>3149.3105808130299</v>
      </c>
      <c r="M28" s="10">
        <v>1769.37</v>
      </c>
      <c r="N28" s="10">
        <v>1100.95</v>
      </c>
      <c r="O28" s="10">
        <v>1630.9622640136099</v>
      </c>
      <c r="P28" s="10">
        <v>1743.4943622331091</v>
      </c>
      <c r="Q28" s="10">
        <v>4863.6184191783714</v>
      </c>
      <c r="R28" s="10">
        <v>3810.7444531047017</v>
      </c>
      <c r="S28" s="10">
        <v>3478.4119825675657</v>
      </c>
      <c r="U28">
        <v>42863.363442029877</v>
      </c>
    </row>
    <row r="29" spans="1:21" x14ac:dyDescent="0.3">
      <c r="A29" s="6">
        <v>1894</v>
      </c>
      <c r="B29" s="10">
        <v>3765.5375552282767</v>
      </c>
      <c r="C29" s="10">
        <v>3468.2890109890109</v>
      </c>
      <c r="D29" s="10">
        <v>2420.4608474907245</v>
      </c>
      <c r="E29" s="10">
        <v>2657.4271229404308</v>
      </c>
      <c r="F29" s="10">
        <v>1399.4225408203902</v>
      </c>
      <c r="G29" s="10">
        <v>2626.0233672857998</v>
      </c>
      <c r="H29" s="10">
        <v>2597.6019153773409</v>
      </c>
      <c r="J29" s="10">
        <v>1750.8537734284312</v>
      </c>
      <c r="K29" s="10">
        <v>1119.4156711003627</v>
      </c>
      <c r="L29" s="10">
        <v>3292.2430205693813</v>
      </c>
      <c r="M29" s="10">
        <v>1763.72</v>
      </c>
      <c r="N29" s="10">
        <v>1078.99</v>
      </c>
      <c r="O29" s="10">
        <v>1649.53500412124</v>
      </c>
      <c r="P29" s="10">
        <v>1751.1557233078095</v>
      </c>
      <c r="Q29" s="10">
        <v>4750.6673577161446</v>
      </c>
      <c r="R29" s="10">
        <v>4028.8928176226877</v>
      </c>
      <c r="S29" s="10">
        <v>3313.7995798135421</v>
      </c>
      <c r="U29">
        <v>43434.03530781158</v>
      </c>
    </row>
    <row r="30" spans="1:21" x14ac:dyDescent="0.3">
      <c r="A30" s="6">
        <v>1895</v>
      </c>
      <c r="B30" s="10">
        <v>3487.2832369942194</v>
      </c>
      <c r="C30" s="10">
        <v>3511.5006988662844</v>
      </c>
      <c r="D30" s="10">
        <v>2370.9645966337785</v>
      </c>
      <c r="E30" s="10">
        <v>2770.2252816020027</v>
      </c>
      <c r="F30" s="10">
        <v>1492.3962948046717</v>
      </c>
      <c r="G30" s="10">
        <v>2569.2218315127934</v>
      </c>
      <c r="H30" s="10">
        <v>2686.0838313841509</v>
      </c>
      <c r="J30" s="10">
        <v>1765.0317754516464</v>
      </c>
      <c r="K30" s="10">
        <v>1123.4641532016756</v>
      </c>
      <c r="L30" s="10">
        <v>3270.2606585034528</v>
      </c>
      <c r="M30" s="10">
        <v>1762.77</v>
      </c>
      <c r="N30" s="10">
        <v>1117.3499999999999</v>
      </c>
      <c r="O30" s="10">
        <v>1621.6575690223201</v>
      </c>
      <c r="P30" s="10">
        <v>1836.2647940132663</v>
      </c>
      <c r="Q30" s="10">
        <v>4944.2434679266271</v>
      </c>
      <c r="R30" s="10">
        <v>4117.7007725453204</v>
      </c>
      <c r="S30" s="10">
        <v>3644.2203547551221</v>
      </c>
      <c r="U30">
        <v>44090.639317217341</v>
      </c>
    </row>
    <row r="31" spans="1:21" x14ac:dyDescent="0.3">
      <c r="A31" s="6">
        <v>1896</v>
      </c>
      <c r="B31" s="10">
        <v>3684.9276185069543</v>
      </c>
      <c r="C31" s="10">
        <v>3551.4953803510934</v>
      </c>
      <c r="D31" s="10">
        <v>2288.4768110387126</v>
      </c>
      <c r="E31" s="10">
        <v>2835.790774299835</v>
      </c>
      <c r="F31" s="10">
        <v>1569.9411530815107</v>
      </c>
      <c r="G31" s="10">
        <v>2685.4419536226114</v>
      </c>
      <c r="H31" s="10">
        <v>2739.6427383537789</v>
      </c>
      <c r="J31" s="10">
        <v>1791.422023336067</v>
      </c>
      <c r="K31" s="10">
        <v>1051.1234951180206</v>
      </c>
      <c r="L31" s="10">
        <v>3362.2063377142995</v>
      </c>
      <c r="M31" s="10">
        <v>1787.95</v>
      </c>
      <c r="N31" s="10">
        <v>1124.9000000000001</v>
      </c>
      <c r="O31" s="10">
        <v>1460.62813572189</v>
      </c>
      <c r="P31" s="10">
        <v>1884.2574037187997</v>
      </c>
      <c r="Q31" s="10">
        <v>5203.8466632827131</v>
      </c>
      <c r="R31" s="10">
        <v>4248.5639031288674</v>
      </c>
      <c r="S31" s="10">
        <v>3504.4280715560494</v>
      </c>
      <c r="U31">
        <v>44775.042462831203</v>
      </c>
    </row>
    <row r="32" spans="1:21" x14ac:dyDescent="0.3">
      <c r="A32" s="6">
        <v>1897</v>
      </c>
      <c r="B32" s="10">
        <v>3419.9665365309534</v>
      </c>
      <c r="C32" s="10">
        <v>3586.4266951740988</v>
      </c>
      <c r="D32" s="10">
        <v>2511.5133801480356</v>
      </c>
      <c r="E32" s="10">
        <v>2862.9894394800976</v>
      </c>
      <c r="F32" s="10">
        <v>1624.1945861122006</v>
      </c>
      <c r="G32" s="10">
        <v>2639.248364231189</v>
      </c>
      <c r="H32" s="10">
        <v>2774.6099651393465</v>
      </c>
      <c r="J32" s="10">
        <v>1794.398752443079</v>
      </c>
      <c r="K32" s="10">
        <v>1061.9491123982837</v>
      </c>
      <c r="L32" s="10">
        <v>3400.5709752953267</v>
      </c>
      <c r="M32" s="10">
        <v>1856.41</v>
      </c>
      <c r="N32" s="10">
        <v>1181.6600000000001</v>
      </c>
      <c r="O32" s="10">
        <v>1547.0413311254599</v>
      </c>
      <c r="P32" s="10">
        <v>1958.1172013923544</v>
      </c>
      <c r="Q32" s="10">
        <v>5335.5468374549946</v>
      </c>
      <c r="R32" s="10">
        <v>4263.5121914622259</v>
      </c>
      <c r="S32" s="10">
        <v>3769.4832967669827</v>
      </c>
      <c r="U32">
        <v>45587.638665154635</v>
      </c>
    </row>
    <row r="33" spans="1:21" x14ac:dyDescent="0.3">
      <c r="A33" s="6">
        <v>1898</v>
      </c>
      <c r="B33" s="10">
        <v>3891.2685337726525</v>
      </c>
      <c r="C33" s="10">
        <v>3614.7919442761963</v>
      </c>
      <c r="D33" s="10">
        <v>2583.4561502347415</v>
      </c>
      <c r="E33" s="10">
        <v>2869.5955146175411</v>
      </c>
      <c r="F33" s="10">
        <v>1668.1977597528003</v>
      </c>
      <c r="G33" s="10">
        <v>2759.6174486694831</v>
      </c>
      <c r="H33" s="10">
        <v>2847.8220385570485</v>
      </c>
      <c r="J33" s="10">
        <v>1787.2189671471176</v>
      </c>
      <c r="K33" s="10">
        <v>1248.8829760111253</v>
      </c>
      <c r="L33" s="10">
        <v>3407.0386114757184</v>
      </c>
      <c r="M33" s="10">
        <v>1844.25</v>
      </c>
      <c r="N33" s="10">
        <v>1214.3800000000001</v>
      </c>
      <c r="O33" s="10">
        <v>1646.52650831868</v>
      </c>
      <c r="P33" s="10">
        <v>2024.7585902147302</v>
      </c>
      <c r="Q33" s="10">
        <v>5501.3525531415371</v>
      </c>
      <c r="R33" s="10">
        <v>4427.7241276838104</v>
      </c>
      <c r="S33" s="10">
        <v>3779.691749908513</v>
      </c>
      <c r="U33">
        <v>47116.573473781689</v>
      </c>
    </row>
    <row r="34" spans="1:21" x14ac:dyDescent="0.3">
      <c r="A34" s="6">
        <v>1899</v>
      </c>
      <c r="B34" s="10">
        <v>3839.609861826063</v>
      </c>
      <c r="C34" s="10">
        <v>3656.152957069949</v>
      </c>
      <c r="D34" s="10">
        <v>2795.6150845253574</v>
      </c>
      <c r="E34" s="10">
        <v>2952.094861660079</v>
      </c>
      <c r="F34" s="10">
        <v>1606.9893292682925</v>
      </c>
      <c r="G34" s="10">
        <v>2911.446579194002</v>
      </c>
      <c r="H34" s="10">
        <v>2905.093894611136</v>
      </c>
      <c r="J34" s="10">
        <v>1807.0695538363848</v>
      </c>
      <c r="K34" s="10">
        <v>1143.1368450006876</v>
      </c>
      <c r="L34" s="10">
        <v>3410.4529424421612</v>
      </c>
      <c r="M34" s="10">
        <v>1875.18</v>
      </c>
      <c r="N34" s="10">
        <v>1248.79</v>
      </c>
      <c r="O34" s="10">
        <v>1651.6502309293901</v>
      </c>
      <c r="P34" s="10">
        <v>2074.6729977865371</v>
      </c>
      <c r="Q34" s="10">
        <v>5608.2567152640986</v>
      </c>
      <c r="R34" s="10">
        <v>4566.9517082382963</v>
      </c>
      <c r="S34" s="10">
        <v>4051.3670612989567</v>
      </c>
      <c r="U34">
        <v>48104.530622951395</v>
      </c>
    </row>
    <row r="35" spans="1:21" x14ac:dyDescent="0.3">
      <c r="A35" s="6">
        <v>1900</v>
      </c>
      <c r="B35" s="10">
        <v>4013.365410318097</v>
      </c>
      <c r="C35" s="10">
        <v>3731.0500074415836</v>
      </c>
      <c r="D35" s="10">
        <v>2911.2662635147517</v>
      </c>
      <c r="E35" s="10">
        <v>3016.6106989457244</v>
      </c>
      <c r="F35" s="10">
        <v>1668.4803476946336</v>
      </c>
      <c r="G35" s="10">
        <v>2875.6862899650228</v>
      </c>
      <c r="H35" s="10">
        <v>2984.7592851364275</v>
      </c>
      <c r="J35" s="10">
        <v>1854.688438436837</v>
      </c>
      <c r="K35" s="10">
        <v>1179.5133664376574</v>
      </c>
      <c r="L35" s="10">
        <v>3328.9614376745703</v>
      </c>
      <c r="M35" s="10">
        <v>1876.69</v>
      </c>
      <c r="N35" s="10">
        <v>1302.18</v>
      </c>
      <c r="O35" s="10">
        <v>1676.5895298830201</v>
      </c>
      <c r="P35" s="10">
        <v>2083.0276272045235</v>
      </c>
      <c r="Q35" s="10">
        <v>5898.959360560717</v>
      </c>
      <c r="R35" s="10">
        <v>4491.8142145547308</v>
      </c>
      <c r="S35" s="10">
        <v>4090.7872916966658</v>
      </c>
      <c r="U35">
        <v>48984.429569464963</v>
      </c>
    </row>
    <row r="36" spans="1:21" x14ac:dyDescent="0.3">
      <c r="A36" s="6">
        <v>1901</v>
      </c>
      <c r="B36" s="10">
        <v>3838.7351778656125</v>
      </c>
      <c r="C36" s="10">
        <v>3719.3580355830027</v>
      </c>
      <c r="D36" s="10">
        <v>3096.7767341040467</v>
      </c>
      <c r="E36" s="10">
        <v>3104.2020046260604</v>
      </c>
      <c r="F36" s="10">
        <v>1636.1781027371578</v>
      </c>
      <c r="G36" s="10">
        <v>2826.4949557086616</v>
      </c>
      <c r="H36" s="10">
        <v>2871.3329228094321</v>
      </c>
      <c r="J36" s="10">
        <v>1885.2075584966317</v>
      </c>
      <c r="K36" s="10">
        <v>1206.4631230128523</v>
      </c>
      <c r="L36" s="10">
        <v>3440.4398645979486</v>
      </c>
      <c r="M36" s="10">
        <v>1902.13</v>
      </c>
      <c r="N36" s="10">
        <v>1269.32</v>
      </c>
      <c r="O36" s="10">
        <v>1807.7494764682699</v>
      </c>
      <c r="P36" s="10">
        <v>2137.0844667930628</v>
      </c>
      <c r="Q36" s="10">
        <v>5635.66760265835</v>
      </c>
      <c r="R36" s="10">
        <v>4450.3975636766327</v>
      </c>
      <c r="S36" s="10">
        <v>4463.8631881676256</v>
      </c>
      <c r="U36">
        <v>49291.400777305353</v>
      </c>
    </row>
    <row r="37" spans="1:21" x14ac:dyDescent="0.3">
      <c r="A37" s="6">
        <v>1902</v>
      </c>
      <c r="B37" s="10">
        <v>3822.5974025974024</v>
      </c>
      <c r="C37" s="10">
        <v>3739.3750543242072</v>
      </c>
      <c r="D37" s="10">
        <v>3330.9246017699111</v>
      </c>
      <c r="E37" s="10">
        <v>3141.0674799847507</v>
      </c>
      <c r="F37" s="10">
        <v>1591.3034251675354</v>
      </c>
      <c r="G37" s="10">
        <v>2775.2903986441679</v>
      </c>
      <c r="H37" s="10">
        <v>2893.4672750606019</v>
      </c>
      <c r="J37" s="10">
        <v>1915.1352387062493</v>
      </c>
      <c r="K37" s="10">
        <v>1128.9048502927851</v>
      </c>
      <c r="L37" s="10">
        <v>3532.2715297735067</v>
      </c>
      <c r="M37" s="10">
        <v>1914.36</v>
      </c>
      <c r="N37" s="10">
        <v>1265.74</v>
      </c>
      <c r="O37" s="10">
        <v>1716.56321550441</v>
      </c>
      <c r="P37" s="10">
        <v>2108.9337391705776</v>
      </c>
      <c r="Q37" s="10">
        <v>5791.7025194038315</v>
      </c>
      <c r="R37" s="10">
        <v>4525.2808822476318</v>
      </c>
      <c r="S37" s="10">
        <v>4420.6301450880228</v>
      </c>
      <c r="U37">
        <v>49613.547757735585</v>
      </c>
    </row>
    <row r="38" spans="1:21" x14ac:dyDescent="0.3">
      <c r="A38" s="6">
        <v>1903</v>
      </c>
      <c r="B38" s="10">
        <v>4076.2320328542091</v>
      </c>
      <c r="C38" s="10">
        <v>3772.3527225953981</v>
      </c>
      <c r="D38" s="10">
        <v>3333.6280750043011</v>
      </c>
      <c r="E38" s="10">
        <v>3290.2977761025254</v>
      </c>
      <c r="F38" s="10">
        <v>1685.7893569844791</v>
      </c>
      <c r="G38" s="10">
        <v>2830.5475163046149</v>
      </c>
      <c r="H38" s="10">
        <v>3008.1579972964914</v>
      </c>
      <c r="J38" s="10">
        <v>1932.4914981284207</v>
      </c>
      <c r="K38" s="10">
        <v>1192.6275386662592</v>
      </c>
      <c r="L38" s="10">
        <v>3478.0004686502866</v>
      </c>
      <c r="M38" s="10">
        <v>1891.49</v>
      </c>
      <c r="N38" s="10">
        <v>1273.06</v>
      </c>
      <c r="O38" s="10">
        <v>1699.4406792003099</v>
      </c>
      <c r="P38" s="10">
        <v>2219.6553390185891</v>
      </c>
      <c r="Q38" s="10">
        <v>5678.9970539993883</v>
      </c>
      <c r="R38" s="10">
        <v>4439.6162950338485</v>
      </c>
      <c r="S38" s="10">
        <v>4550.8943740271288</v>
      </c>
      <c r="U38">
        <v>50353.278723866242</v>
      </c>
    </row>
    <row r="39" spans="1:21" x14ac:dyDescent="0.3">
      <c r="A39" s="6">
        <v>1904</v>
      </c>
      <c r="B39" s="10">
        <v>4294.7288393309682</v>
      </c>
      <c r="C39" s="10">
        <v>3820.8353090601181</v>
      </c>
      <c r="D39" s="10">
        <v>3279.5642308975639</v>
      </c>
      <c r="E39" s="10">
        <v>3325.5800074599028</v>
      </c>
      <c r="F39" s="10">
        <v>1730.9868372943326</v>
      </c>
      <c r="G39" s="10">
        <v>2846.7080692136369</v>
      </c>
      <c r="H39" s="10">
        <v>3083.353492717019</v>
      </c>
      <c r="J39" s="10">
        <v>1966.4352270155937</v>
      </c>
      <c r="K39" s="10">
        <v>1188.0882530510155</v>
      </c>
      <c r="L39" s="10">
        <v>3475.9912730216511</v>
      </c>
      <c r="M39" s="10">
        <v>1887.66</v>
      </c>
      <c r="N39" s="10">
        <v>1278.94</v>
      </c>
      <c r="O39" s="10">
        <v>1666.9834101004301</v>
      </c>
      <c r="P39" s="10">
        <v>2257.8316883663251</v>
      </c>
      <c r="Q39" s="10">
        <v>6067.4782566758522</v>
      </c>
      <c r="R39" s="10">
        <v>4427.9439581328761</v>
      </c>
      <c r="S39" s="10">
        <v>4409.5320240043638</v>
      </c>
      <c r="U39">
        <v>51008.640876341655</v>
      </c>
    </row>
    <row r="40" spans="1:21" x14ac:dyDescent="0.3">
      <c r="A40" s="6">
        <v>1905</v>
      </c>
      <c r="B40" s="10">
        <v>4281.9680319680319</v>
      </c>
      <c r="C40" s="10">
        <v>3881.6399999999994</v>
      </c>
      <c r="D40" s="10">
        <v>3561.8170613039251</v>
      </c>
      <c r="E40" s="10">
        <v>3345.9741697416976</v>
      </c>
      <c r="F40" s="10">
        <v>1741.8236784938447</v>
      </c>
      <c r="G40" s="10">
        <v>2894.020322817315</v>
      </c>
      <c r="H40" s="10">
        <v>3104.0454948502834</v>
      </c>
      <c r="J40" s="10">
        <v>2006.746723405324</v>
      </c>
      <c r="K40" s="10">
        <v>1156.7547459907321</v>
      </c>
      <c r="L40" s="10">
        <v>3597.7291724203096</v>
      </c>
      <c r="M40" s="10">
        <v>1892.1</v>
      </c>
      <c r="N40" s="10">
        <v>1232.93</v>
      </c>
      <c r="O40" s="10">
        <v>1643.01423233131</v>
      </c>
      <c r="P40" s="10">
        <v>2225.4131972669611</v>
      </c>
      <c r="Q40" s="10">
        <v>6301.7922677152355</v>
      </c>
      <c r="R40" s="10">
        <v>4520.47579162886</v>
      </c>
      <c r="S40" s="10">
        <v>4642.1638917608461</v>
      </c>
      <c r="U40">
        <v>52030.408781694678</v>
      </c>
    </row>
    <row r="41" spans="1:21" x14ac:dyDescent="0.3">
      <c r="A41" s="6">
        <v>1906</v>
      </c>
      <c r="B41" s="10">
        <v>4507.3855243722301</v>
      </c>
      <c r="C41" s="10">
        <v>3917.4721686414996</v>
      </c>
      <c r="D41" s="10">
        <v>3846.2069404648205</v>
      </c>
      <c r="E41" s="10">
        <v>3401.7986136446552</v>
      </c>
      <c r="F41" s="10">
        <v>1794.3281922525105</v>
      </c>
      <c r="G41" s="10">
        <v>2943.2813736505304</v>
      </c>
      <c r="H41" s="10">
        <v>3152.1373211613795</v>
      </c>
      <c r="J41" s="10">
        <v>2074.7065614609319</v>
      </c>
      <c r="K41" s="10">
        <v>1297.2095411523071</v>
      </c>
      <c r="L41" s="10">
        <v>3620.0714332260895</v>
      </c>
      <c r="M41" s="10">
        <v>1962.05</v>
      </c>
      <c r="N41" s="10">
        <v>1230.57</v>
      </c>
      <c r="O41" s="10">
        <v>1738.41589000811</v>
      </c>
      <c r="P41" s="10">
        <v>2403.4333877439522</v>
      </c>
      <c r="Q41" s="10">
        <v>6591.6712648395469</v>
      </c>
      <c r="R41" s="10">
        <v>4631.0853531975745</v>
      </c>
      <c r="S41" s="10">
        <v>5079.124239244491</v>
      </c>
      <c r="U41">
        <v>54190.947805060627</v>
      </c>
    </row>
    <row r="42" spans="1:21" x14ac:dyDescent="0.3">
      <c r="A42" s="6">
        <v>1907</v>
      </c>
      <c r="B42" s="10">
        <v>4616.4283983523137</v>
      </c>
      <c r="C42" s="10">
        <v>3932.0692286726626</v>
      </c>
      <c r="D42" s="10">
        <v>3874.8502122498489</v>
      </c>
      <c r="E42" s="10">
        <v>3486.2810810810815</v>
      </c>
      <c r="F42" s="10">
        <v>1834.4877702942219</v>
      </c>
      <c r="G42" s="10">
        <v>3070.3294904987542</v>
      </c>
      <c r="H42" s="10">
        <v>3244.8733033923863</v>
      </c>
      <c r="J42" s="10">
        <v>2111.6408489369405</v>
      </c>
      <c r="K42" s="10">
        <v>1325.1545574636725</v>
      </c>
      <c r="L42" s="10">
        <v>3508.3359503972069</v>
      </c>
      <c r="M42" s="10">
        <v>2038.47</v>
      </c>
      <c r="N42" s="10">
        <v>1249.3499999999999</v>
      </c>
      <c r="O42" s="10">
        <v>1771.80489671946</v>
      </c>
      <c r="P42" s="10">
        <v>2563.3770119683613</v>
      </c>
      <c r="Q42" s="10">
        <v>6557.2877187027489</v>
      </c>
      <c r="R42" s="10">
        <v>4678.5787319660694</v>
      </c>
      <c r="S42" s="10">
        <v>5064.8904269570303</v>
      </c>
      <c r="U42">
        <v>54928.209627652759</v>
      </c>
    </row>
    <row r="43" spans="1:21" x14ac:dyDescent="0.3">
      <c r="A43" s="6">
        <v>1908</v>
      </c>
      <c r="B43" s="10">
        <v>4693.1141291398617</v>
      </c>
      <c r="C43" s="10">
        <v>3932.6200242882201</v>
      </c>
      <c r="D43" s="10">
        <v>3572.0610597387349</v>
      </c>
      <c r="E43" s="10">
        <v>3552.1003915984338</v>
      </c>
      <c r="F43" s="10">
        <v>1828.9377839916115</v>
      </c>
      <c r="G43" s="10">
        <v>3044.9492033328461</v>
      </c>
      <c r="H43" s="10">
        <v>3254.3113406442544</v>
      </c>
      <c r="J43" s="10">
        <v>2156.2113722694689</v>
      </c>
      <c r="K43" s="10">
        <v>1318.4389556568585</v>
      </c>
      <c r="L43" s="10">
        <v>3530.8259209979055</v>
      </c>
      <c r="M43" s="10">
        <v>2088.04</v>
      </c>
      <c r="N43" s="10">
        <v>1219.23</v>
      </c>
      <c r="O43" s="10">
        <v>1827.4143877428401</v>
      </c>
      <c r="P43" s="10">
        <v>2484.4040856265187</v>
      </c>
      <c r="Q43" s="10">
        <v>6572.7557662402669</v>
      </c>
      <c r="R43" s="10">
        <v>4449.1916417369239</v>
      </c>
      <c r="S43" s="10">
        <v>4560.6159676604348</v>
      </c>
      <c r="U43">
        <v>54085.222030665187</v>
      </c>
    </row>
    <row r="44" spans="1:21" x14ac:dyDescent="0.3">
      <c r="A44" s="6">
        <v>1909</v>
      </c>
      <c r="B44" s="10">
        <v>4980.5984104721829</v>
      </c>
      <c r="C44" s="10">
        <v>3970.9208344477138</v>
      </c>
      <c r="D44" s="10">
        <v>3849.5975975975975</v>
      </c>
      <c r="E44" s="10">
        <v>3642.5166959578205</v>
      </c>
      <c r="F44" s="10">
        <v>1884.3032080027597</v>
      </c>
      <c r="G44" s="10">
        <v>3166.8147850835576</v>
      </c>
      <c r="H44" s="10">
        <v>3274.7056965085912</v>
      </c>
      <c r="J44" s="10">
        <v>2173.4173402232445</v>
      </c>
      <c r="K44" s="10">
        <v>1300.5424911498087</v>
      </c>
      <c r="L44" s="10">
        <v>3671.2542662860624</v>
      </c>
      <c r="M44" s="10">
        <v>2114.71</v>
      </c>
      <c r="N44" s="10">
        <v>1208.0899999999999</v>
      </c>
      <c r="O44" s="10">
        <v>1865.97260771471</v>
      </c>
      <c r="P44" s="10">
        <v>2497.3179955610044</v>
      </c>
      <c r="Q44" s="10">
        <v>6664.7353435132563</v>
      </c>
      <c r="R44" s="10">
        <v>4510.5231805929925</v>
      </c>
      <c r="S44" s="10">
        <v>5017.4959876713074</v>
      </c>
      <c r="U44">
        <v>55793.516440782609</v>
      </c>
    </row>
    <row r="45" spans="1:21" x14ac:dyDescent="0.3">
      <c r="A45" s="6">
        <v>1910</v>
      </c>
      <c r="B45" s="10">
        <v>5209.8285714285712</v>
      </c>
      <c r="C45" s="10">
        <v>4063.8668978394239</v>
      </c>
      <c r="D45" s="10">
        <v>4065.7612687813021</v>
      </c>
      <c r="E45" s="10">
        <v>3705.0832755031229</v>
      </c>
      <c r="F45" s="10">
        <v>1906.4479344486176</v>
      </c>
      <c r="G45" s="10">
        <v>2965.207015330875</v>
      </c>
      <c r="H45" s="10">
        <v>3347.6477959417348</v>
      </c>
      <c r="J45" s="10">
        <v>2175.5176083668352</v>
      </c>
      <c r="K45" s="10">
        <v>1303.7552607132759</v>
      </c>
      <c r="L45" s="10">
        <v>3782.9472092984952</v>
      </c>
      <c r="M45" s="10">
        <v>2185.9699999999998</v>
      </c>
      <c r="N45" s="10">
        <v>1227.9100000000001</v>
      </c>
      <c r="O45" s="10">
        <v>1768.73349804648</v>
      </c>
      <c r="P45" s="10">
        <v>2543.1285149342775</v>
      </c>
      <c r="Q45" s="10">
        <v>6884.9522583400376</v>
      </c>
      <c r="R45" s="10">
        <v>4610.7800338409479</v>
      </c>
      <c r="S45" s="10">
        <v>4963.7357034290217</v>
      </c>
      <c r="U45">
        <v>56711.272846243024</v>
      </c>
    </row>
    <row r="46" spans="1:21" x14ac:dyDescent="0.3">
      <c r="A46" s="6">
        <v>1911</v>
      </c>
      <c r="B46" s="10">
        <v>5103.7777777777783</v>
      </c>
      <c r="C46" s="10">
        <v>4148.2649993348405</v>
      </c>
      <c r="D46" s="10">
        <v>4212.5376518218627</v>
      </c>
      <c r="E46" s="10">
        <v>3856.6609530339388</v>
      </c>
      <c r="F46" s="10">
        <v>1939.1326806212023</v>
      </c>
      <c r="G46" s="10">
        <v>3249.5770934708407</v>
      </c>
      <c r="H46" s="10">
        <v>3408.4044979013975</v>
      </c>
      <c r="J46" s="10">
        <v>2199.1612101575556</v>
      </c>
      <c r="K46" s="10">
        <v>1355.578014537489</v>
      </c>
      <c r="L46" s="10">
        <v>3862.7039086883997</v>
      </c>
      <c r="M46" s="10">
        <v>2255.09</v>
      </c>
      <c r="N46" s="10">
        <v>1241.6199999999999</v>
      </c>
      <c r="O46" s="10">
        <v>1896.9680291270799</v>
      </c>
      <c r="P46" s="10">
        <v>2606.4082786140671</v>
      </c>
      <c r="Q46" s="10">
        <v>6926.6880708591543</v>
      </c>
      <c r="R46" s="10">
        <v>4708.8999293098886</v>
      </c>
      <c r="S46" s="10">
        <v>5045.6839038988055</v>
      </c>
      <c r="U46">
        <v>58017.1569991543</v>
      </c>
    </row>
    <row r="47" spans="1:21" x14ac:dyDescent="0.3">
      <c r="A47" s="6">
        <v>1912</v>
      </c>
      <c r="B47" s="10">
        <v>5098.4767217335329</v>
      </c>
      <c r="C47" s="10">
        <v>4206.3885375494074</v>
      </c>
      <c r="D47" s="10">
        <v>4377.130755064456</v>
      </c>
      <c r="E47" s="10">
        <v>3812.226363944425</v>
      </c>
      <c r="F47" s="10">
        <v>2022.4019346230823</v>
      </c>
      <c r="G47" s="10">
        <v>3514.4934355279374</v>
      </c>
      <c r="H47" s="10">
        <v>3523.6936872643782</v>
      </c>
      <c r="J47" s="10">
        <v>2201.376559414266</v>
      </c>
      <c r="K47" s="10">
        <v>1384.082605366993</v>
      </c>
      <c r="L47" s="10">
        <v>3918.0594325100587</v>
      </c>
      <c r="M47" s="10">
        <v>2344.46</v>
      </c>
      <c r="N47" s="10">
        <v>1256.54</v>
      </c>
      <c r="O47" s="10">
        <v>1826.3383004407001</v>
      </c>
      <c r="P47" s="10">
        <v>2705.3079713728443</v>
      </c>
      <c r="Q47" s="10">
        <v>7211.9319692539721</v>
      </c>
      <c r="R47" s="10">
        <v>4761.7473253203007</v>
      </c>
      <c r="S47" s="10">
        <v>5200.6984734020871</v>
      </c>
      <c r="U47">
        <v>59365.354072788439</v>
      </c>
    </row>
    <row r="48" spans="1:21" x14ac:dyDescent="0.3">
      <c r="A48" s="6">
        <v>1913</v>
      </c>
      <c r="B48" s="10">
        <v>5156.8139390168017</v>
      </c>
      <c r="C48" s="10">
        <v>4219.5408296373598</v>
      </c>
      <c r="D48" s="10">
        <v>4446.7651553744272</v>
      </c>
      <c r="E48" s="10">
        <v>3912.168957425411</v>
      </c>
      <c r="F48" s="10">
        <v>2110.6706309877763</v>
      </c>
      <c r="G48" s="10">
        <v>3484.7695535778889</v>
      </c>
      <c r="H48" s="10">
        <v>3648.006394294322</v>
      </c>
      <c r="J48" s="10">
        <v>2304.7927574242003</v>
      </c>
      <c r="K48" s="10">
        <v>1386.6891159622232</v>
      </c>
      <c r="L48" s="10">
        <v>4048.5074626865671</v>
      </c>
      <c r="M48" s="10">
        <v>2447.06</v>
      </c>
      <c r="N48" s="10">
        <v>1250.33</v>
      </c>
      <c r="O48" s="10">
        <v>1921.84208333023</v>
      </c>
      <c r="P48" s="10">
        <v>2874.078997790205</v>
      </c>
      <c r="Q48" s="10">
        <v>7092.6120023353815</v>
      </c>
      <c r="R48" s="10">
        <v>4920.5459046200358</v>
      </c>
      <c r="S48" s="10">
        <v>5300.7294633526626</v>
      </c>
      <c r="U48">
        <v>60525.923247815488</v>
      </c>
    </row>
    <row r="49" spans="1:21" x14ac:dyDescent="0.3">
      <c r="A49" s="6">
        <v>1914</v>
      </c>
      <c r="B49" s="10">
        <v>5026.7585647678898</v>
      </c>
      <c r="C49" s="10">
        <v>3923.3325132720447</v>
      </c>
      <c r="D49" s="10">
        <v>4025.284566909675</v>
      </c>
      <c r="E49" s="10">
        <v>4110.4075546719687</v>
      </c>
      <c r="F49" s="10">
        <v>2000.6170979364556</v>
      </c>
      <c r="G49" s="10">
        <v>3236.3362185360215</v>
      </c>
      <c r="H49" s="10">
        <v>3059.2904865649971</v>
      </c>
      <c r="J49" s="10">
        <v>2179.1564253251954</v>
      </c>
      <c r="K49" s="10">
        <v>1326.502213909459</v>
      </c>
      <c r="L49" s="10">
        <v>3868.283415644416</v>
      </c>
      <c r="M49" s="10">
        <v>2472.2800000000002</v>
      </c>
      <c r="N49" s="10">
        <v>1257.53</v>
      </c>
      <c r="O49" s="10">
        <v>1855.89570220423</v>
      </c>
      <c r="P49" s="10">
        <v>2935.0663896963429</v>
      </c>
      <c r="Q49" s="10">
        <v>6638.7092492839183</v>
      </c>
      <c r="R49" s="10">
        <v>4926.5821190471015</v>
      </c>
      <c r="S49" s="10">
        <v>4799.2011356213252</v>
      </c>
      <c r="U49">
        <v>57641.233653391049</v>
      </c>
    </row>
    <row r="50" spans="1:21" x14ac:dyDescent="0.3">
      <c r="A50" s="6">
        <v>1915</v>
      </c>
      <c r="B50" s="10">
        <v>4896.600281633474</v>
      </c>
      <c r="C50" s="10">
        <v>3858.079391674185</v>
      </c>
      <c r="D50" s="10">
        <v>4232.8882920278347</v>
      </c>
      <c r="E50" s="10">
        <v>3777.9476268412436</v>
      </c>
      <c r="F50" s="10">
        <v>1881.6775867661368</v>
      </c>
      <c r="G50" s="10">
        <v>3248.0667473629601</v>
      </c>
      <c r="H50" s="10">
        <v>2899.0123508983843</v>
      </c>
      <c r="J50" s="10">
        <v>2069.6937185312536</v>
      </c>
      <c r="K50" s="10">
        <v>1429.7150064001203</v>
      </c>
      <c r="L50" s="10">
        <v>3925.6810007818608</v>
      </c>
      <c r="M50" s="10">
        <v>2554.23</v>
      </c>
      <c r="N50" s="10">
        <v>1227.79</v>
      </c>
      <c r="O50" s="10">
        <v>1862.4145673385899</v>
      </c>
      <c r="P50" s="10">
        <v>3036.9983918912212</v>
      </c>
      <c r="Q50" s="10">
        <v>6623.3334706748401</v>
      </c>
      <c r="R50" s="10">
        <v>5288.2658178679321</v>
      </c>
      <c r="S50" s="10">
        <v>4864.1926174696109</v>
      </c>
      <c r="U50">
        <v>57676.586868159655</v>
      </c>
    </row>
    <row r="51" spans="1:21" x14ac:dyDescent="0.3">
      <c r="A51" s="6">
        <v>1916</v>
      </c>
      <c r="B51" s="10">
        <v>4878.3047426841576</v>
      </c>
      <c r="C51" s="10">
        <v>4080.4346817830456</v>
      </c>
      <c r="D51" s="10">
        <v>4646.1149257365469</v>
      </c>
      <c r="E51" s="10">
        <v>3891.2580853816303</v>
      </c>
      <c r="F51" s="10">
        <v>1893.0370370370372</v>
      </c>
      <c r="G51" s="10">
        <v>3463.3307592016845</v>
      </c>
      <c r="H51" s="10">
        <v>2934.503359767541</v>
      </c>
      <c r="J51" s="10">
        <v>2240.2602967956477</v>
      </c>
      <c r="K51" s="10">
        <v>1629.7179596766703</v>
      </c>
      <c r="L51" s="10">
        <v>3956.1870779619398</v>
      </c>
      <c r="M51" s="10">
        <v>2627.84</v>
      </c>
      <c r="N51" s="10">
        <v>1233.6600000000001</v>
      </c>
      <c r="O51" s="10">
        <v>1927.79827360024</v>
      </c>
      <c r="P51" s="10">
        <v>3205.4944529874265</v>
      </c>
      <c r="Q51" s="10">
        <v>7058.3695563554802</v>
      </c>
      <c r="R51" s="10">
        <v>5384.3804015995183</v>
      </c>
      <c r="S51" s="10">
        <v>5458.6928998476023</v>
      </c>
      <c r="U51">
        <v>60509.384510416159</v>
      </c>
    </row>
    <row r="52" spans="1:21" x14ac:dyDescent="0.3">
      <c r="A52" s="6">
        <v>1917</v>
      </c>
      <c r="B52" s="10">
        <v>4791.1111111111113</v>
      </c>
      <c r="C52" s="10">
        <v>3519.1106223314791</v>
      </c>
      <c r="D52" s="10">
        <v>4800.5808867947317</v>
      </c>
      <c r="E52" s="10">
        <v>3616.5814696485622</v>
      </c>
      <c r="F52" s="10">
        <v>1580.8889244558254</v>
      </c>
      <c r="G52" s="10">
        <v>2978.9271533292608</v>
      </c>
      <c r="H52" s="10">
        <v>2952.0790718184994</v>
      </c>
      <c r="J52" s="10">
        <v>2247.153255007695</v>
      </c>
      <c r="K52" s="10">
        <v>1665.0631923140511</v>
      </c>
      <c r="L52" s="10">
        <v>3626.6133152990683</v>
      </c>
      <c r="M52" s="10">
        <v>2361.31</v>
      </c>
      <c r="N52" s="10">
        <v>1212.49</v>
      </c>
      <c r="O52" s="10">
        <v>1888.5086351852799</v>
      </c>
      <c r="P52" s="10">
        <v>3010.5253780626931</v>
      </c>
      <c r="Q52" s="10">
        <v>6820.6613912534913</v>
      </c>
      <c r="R52" s="10">
        <v>5421.0162183035136</v>
      </c>
      <c r="S52" s="10">
        <v>5247.7368735370892</v>
      </c>
      <c r="U52">
        <v>57740.357498452351</v>
      </c>
    </row>
    <row r="53" spans="1:21" x14ac:dyDescent="0.3">
      <c r="A53" s="6">
        <v>1918</v>
      </c>
      <c r="B53" s="10">
        <v>4601.5500794912559</v>
      </c>
      <c r="C53" s="10">
        <v>2861.2797650130551</v>
      </c>
      <c r="D53" s="10">
        <v>4440.5946978743732</v>
      </c>
      <c r="E53" s="10">
        <v>3458.5971563981038</v>
      </c>
      <c r="F53" s="10">
        <v>1369.8016</v>
      </c>
      <c r="G53" s="10">
        <v>2395.5287997509208</v>
      </c>
      <c r="H53" s="10">
        <v>2983.1574106718576</v>
      </c>
      <c r="J53" s="10">
        <v>2190.6681369860826</v>
      </c>
      <c r="K53" s="10">
        <v>1668.4133294464891</v>
      </c>
      <c r="L53" s="10">
        <v>3352.2193424170619</v>
      </c>
      <c r="M53" s="10">
        <v>2242.88</v>
      </c>
      <c r="N53" s="10">
        <v>1149.68</v>
      </c>
      <c r="O53" s="10">
        <v>1866.82235097993</v>
      </c>
      <c r="P53" s="10">
        <v>2782.2451365656302</v>
      </c>
      <c r="Q53" s="10">
        <v>6217.180240983047</v>
      </c>
      <c r="R53" s="10">
        <v>5459.3145679012341</v>
      </c>
      <c r="S53" s="10">
        <v>5658.9843937575033</v>
      </c>
      <c r="U53">
        <v>54698.917008236545</v>
      </c>
    </row>
    <row r="54" spans="1:21" x14ac:dyDescent="0.3">
      <c r="A54" s="6">
        <v>1919</v>
      </c>
      <c r="B54" s="10">
        <v>4715.5786635855957</v>
      </c>
      <c r="C54" s="10">
        <v>3389.4199003670687</v>
      </c>
      <c r="D54" s="10">
        <v>4019.3430042115119</v>
      </c>
      <c r="E54" s="10">
        <v>3859.6283572767024</v>
      </c>
      <c r="F54" s="10">
        <v>1658.2293872313121</v>
      </c>
      <c r="G54" s="10">
        <v>2811.3751162790695</v>
      </c>
      <c r="H54" s="10">
        <v>2586.271821890432</v>
      </c>
      <c r="J54" s="10">
        <v>2102.7379989829501</v>
      </c>
      <c r="K54" s="10">
        <v>1827.2143955984293</v>
      </c>
      <c r="L54" s="10">
        <v>4121.8839088905215</v>
      </c>
      <c r="M54" s="10">
        <v>2601.96</v>
      </c>
      <c r="N54" s="10">
        <v>1173.23</v>
      </c>
      <c r="O54" s="10">
        <v>1895.1957341967</v>
      </c>
      <c r="P54" s="10">
        <v>2824.6554766119634</v>
      </c>
      <c r="Q54" s="10">
        <v>6175.7579360198342</v>
      </c>
      <c r="R54" s="10">
        <v>4870.4079167920236</v>
      </c>
      <c r="S54" s="10">
        <v>5680.4064926568881</v>
      </c>
      <c r="U54">
        <v>56313.296110591007</v>
      </c>
    </row>
    <row r="55" spans="1:21" x14ac:dyDescent="0.3">
      <c r="A55" s="6">
        <v>1920</v>
      </c>
      <c r="B55" s="10">
        <v>4765.5841731989549</v>
      </c>
      <c r="C55" s="10">
        <v>3961.9935116525421</v>
      </c>
      <c r="D55" s="10">
        <v>3861.4762446010454</v>
      </c>
      <c r="E55" s="10">
        <v>3991.9895126465149</v>
      </c>
      <c r="F55" s="10">
        <v>1845.5298436003832</v>
      </c>
      <c r="G55" s="10">
        <v>3226.9209999999994</v>
      </c>
      <c r="H55" s="10">
        <v>2795.595625184747</v>
      </c>
      <c r="J55" s="10">
        <v>2152.7842846250815</v>
      </c>
      <c r="K55" s="10">
        <v>1695.7542907305885</v>
      </c>
      <c r="L55" s="10">
        <v>4219.9021612149527</v>
      </c>
      <c r="M55" s="10">
        <v>2739.06</v>
      </c>
      <c r="N55" s="10">
        <v>1229.23</v>
      </c>
      <c r="O55" s="10">
        <v>2032.2656472772001</v>
      </c>
      <c r="P55" s="10">
        <v>3004.1671707016167</v>
      </c>
      <c r="Q55" s="10">
        <v>6567.9656154288477</v>
      </c>
      <c r="R55" s="10">
        <v>4547.9136285000313</v>
      </c>
      <c r="S55" s="10">
        <v>5552.3273640778061</v>
      </c>
      <c r="U55">
        <v>58190.460073440307</v>
      </c>
    </row>
    <row r="56" spans="1:21" x14ac:dyDescent="0.3">
      <c r="A56" s="6">
        <v>1921</v>
      </c>
      <c r="B56" s="10">
        <v>4910.822193737411</v>
      </c>
      <c r="C56" s="10">
        <v>4056.3069029850744</v>
      </c>
      <c r="D56" s="10">
        <v>3357.0101905183869</v>
      </c>
      <c r="E56" s="10">
        <v>3826.0547945205481</v>
      </c>
      <c r="F56" s="10">
        <v>1884.4526813880127</v>
      </c>
      <c r="G56" s="10">
        <v>3074.6257645259939</v>
      </c>
      <c r="H56" s="10">
        <v>3077.8263199779126</v>
      </c>
      <c r="J56" s="10">
        <v>2079.5000125615616</v>
      </c>
      <c r="K56" s="10">
        <v>1859.5025314214904</v>
      </c>
      <c r="L56" s="10">
        <v>4431.3964744979057</v>
      </c>
      <c r="M56" s="10">
        <v>2442.9</v>
      </c>
      <c r="N56" s="10">
        <v>1289.9000000000001</v>
      </c>
      <c r="O56" s="10">
        <v>2081.5369166186902</v>
      </c>
      <c r="P56" s="10">
        <v>2849.5334279119911</v>
      </c>
      <c r="Q56" s="10">
        <v>5543.013925804823</v>
      </c>
      <c r="R56" s="10">
        <v>4439.1513432564889</v>
      </c>
      <c r="S56" s="10">
        <v>5322.7335909107596</v>
      </c>
      <c r="U56">
        <v>56526.267070637055</v>
      </c>
    </row>
    <row r="57" spans="1:21" x14ac:dyDescent="0.3">
      <c r="A57" s="6">
        <v>1922</v>
      </c>
      <c r="B57" s="10">
        <v>5063.688554000717</v>
      </c>
      <c r="C57" s="10">
        <v>4413.4791969356756</v>
      </c>
      <c r="D57" s="10">
        <v>3793.1455399061028</v>
      </c>
      <c r="E57" s="10">
        <v>4166.351595424444</v>
      </c>
      <c r="F57" s="10">
        <v>2058.0143302180691</v>
      </c>
      <c r="G57" s="10">
        <v>3610.3923135464233</v>
      </c>
      <c r="H57" s="10">
        <v>3330.9854604200323</v>
      </c>
      <c r="I57" s="10">
        <v>2351.0917825061556</v>
      </c>
      <c r="J57" s="10">
        <v>2231.2317543495487</v>
      </c>
      <c r="K57" s="10">
        <v>1831.1224807285566</v>
      </c>
      <c r="L57" s="10">
        <v>4599.2150170648465</v>
      </c>
      <c r="M57" s="10">
        <v>2678.08</v>
      </c>
      <c r="N57" s="10">
        <v>1429.87</v>
      </c>
      <c r="O57" s="10">
        <v>2147.64045290066</v>
      </c>
      <c r="P57" s="10">
        <v>3053.6398599968693</v>
      </c>
      <c r="Q57" s="10">
        <v>6486.719299061594</v>
      </c>
      <c r="R57" s="10">
        <v>4636.935184350491</v>
      </c>
      <c r="S57" s="10">
        <v>5539.843678722711</v>
      </c>
      <c r="U57">
        <v>63421.446500132901</v>
      </c>
    </row>
    <row r="58" spans="1:21" x14ac:dyDescent="0.3">
      <c r="A58" s="6">
        <v>1923</v>
      </c>
      <c r="B58" s="10">
        <v>5192.0308934526938</v>
      </c>
      <c r="C58" s="10">
        <v>4533.2403405370005</v>
      </c>
      <c r="D58" s="10">
        <v>3975.9576490924815</v>
      </c>
      <c r="E58" s="10">
        <v>4558.8110846245527</v>
      </c>
      <c r="F58" s="10">
        <v>2186.799259944496</v>
      </c>
      <c r="G58" s="10">
        <v>3753.525677031093</v>
      </c>
      <c r="H58" s="10">
        <v>2749.5786990225815</v>
      </c>
      <c r="I58" s="10">
        <v>2320.4466184008456</v>
      </c>
      <c r="J58" s="10">
        <v>2413.7767603629327</v>
      </c>
      <c r="K58" s="10">
        <v>1809.3504841465731</v>
      </c>
      <c r="L58" s="10">
        <v>4634.9986013986017</v>
      </c>
      <c r="M58" s="10">
        <v>2732.13</v>
      </c>
      <c r="N58" s="10">
        <v>1473.41</v>
      </c>
      <c r="O58" s="10">
        <v>2151.1704183469701</v>
      </c>
      <c r="P58" s="10">
        <v>3151.3392622988817</v>
      </c>
      <c r="Q58" s="10">
        <v>6711.0948564028131</v>
      </c>
      <c r="R58" s="10">
        <v>4759.7096152121267</v>
      </c>
      <c r="S58" s="10">
        <v>6164.1990354756335</v>
      </c>
      <c r="U58">
        <v>65271.569255750284</v>
      </c>
    </row>
    <row r="59" spans="1:21" x14ac:dyDescent="0.3">
      <c r="A59" s="6">
        <v>1924</v>
      </c>
      <c r="B59" s="10">
        <v>5417.4256745145212</v>
      </c>
      <c r="C59" s="10">
        <v>4637.7883742052672</v>
      </c>
      <c r="D59" s="10">
        <v>3977.0193740685545</v>
      </c>
      <c r="E59" s="10">
        <v>4528.1941575686042</v>
      </c>
      <c r="F59" s="10">
        <v>2224.0437041564792</v>
      </c>
      <c r="G59" s="10">
        <v>4179.4635078144374</v>
      </c>
      <c r="H59" s="10">
        <v>3198.8292900776751</v>
      </c>
      <c r="I59" s="10">
        <v>2322.334127521061</v>
      </c>
      <c r="J59" s="10">
        <v>2456.9802709350438</v>
      </c>
      <c r="K59" s="10">
        <v>1836.3172136455032</v>
      </c>
      <c r="L59" s="10">
        <v>4895.4949063876657</v>
      </c>
      <c r="M59" s="10">
        <v>2715.12</v>
      </c>
      <c r="N59" s="10">
        <v>1401.27</v>
      </c>
      <c r="O59" s="10">
        <v>2204.4850805538699</v>
      </c>
      <c r="P59" s="10">
        <v>3366.4987589377129</v>
      </c>
      <c r="Q59" s="10">
        <v>7226.3940594934638</v>
      </c>
      <c r="R59" s="10">
        <v>4920.9420460870533</v>
      </c>
      <c r="S59" s="10">
        <v>6232.5506730215266</v>
      </c>
      <c r="U59">
        <v>67741.151218988438</v>
      </c>
    </row>
    <row r="60" spans="1:21" x14ac:dyDescent="0.3">
      <c r="A60" s="6">
        <v>1925</v>
      </c>
      <c r="B60" s="10">
        <v>5553.0876661618713</v>
      </c>
      <c r="C60" s="10">
        <v>4665.5526417277288</v>
      </c>
      <c r="D60" s="10">
        <v>4340.2756309561209</v>
      </c>
      <c r="E60" s="10">
        <v>4378.3795620437959</v>
      </c>
      <c r="F60" s="10">
        <v>2328.1949152542375</v>
      </c>
      <c r="G60" s="10">
        <v>4166.3782073380935</v>
      </c>
      <c r="H60" s="10">
        <v>3531.6784346008931</v>
      </c>
      <c r="I60" s="10">
        <v>2341.3638343191396</v>
      </c>
      <c r="J60" s="10">
        <v>2602.3414303206473</v>
      </c>
      <c r="K60" s="10">
        <v>1885.1617553173614</v>
      </c>
      <c r="L60" s="10">
        <v>5030.9767852294326</v>
      </c>
      <c r="M60" s="10">
        <v>2863.16</v>
      </c>
      <c r="N60" s="10">
        <v>1446.06</v>
      </c>
      <c r="O60" s="10">
        <v>2333.94958341959</v>
      </c>
      <c r="P60" s="10">
        <v>3442.9600497439019</v>
      </c>
      <c r="Q60" s="10">
        <v>7361.0676335884846</v>
      </c>
      <c r="R60" s="10">
        <v>5144.4944628154199</v>
      </c>
      <c r="S60" s="10">
        <v>6282.4188710398676</v>
      </c>
      <c r="U60">
        <v>69697.501463876586</v>
      </c>
    </row>
    <row r="61" spans="1:21" x14ac:dyDescent="0.3">
      <c r="A61" s="6">
        <v>1926</v>
      </c>
      <c r="B61" s="10">
        <v>5572.5593667546182</v>
      </c>
      <c r="C61" s="10">
        <v>4783.5951045385009</v>
      </c>
      <c r="D61" s="10">
        <v>4497.057139915577</v>
      </c>
      <c r="E61" s="10">
        <v>4597.6825028968715</v>
      </c>
      <c r="F61" s="10">
        <v>2391.8089248277929</v>
      </c>
      <c r="G61" s="10">
        <v>4249.4685099094695</v>
      </c>
      <c r="H61" s="10">
        <v>3604.6361779035046</v>
      </c>
      <c r="I61" s="10">
        <v>2357.5573430022059</v>
      </c>
      <c r="J61" s="10">
        <v>2600.2277396485993</v>
      </c>
      <c r="K61" s="10">
        <v>1871.5777814514795</v>
      </c>
      <c r="L61" s="10">
        <v>5357.7593360995852</v>
      </c>
      <c r="M61" s="10">
        <v>2889.27</v>
      </c>
      <c r="N61" s="10">
        <v>1419.08</v>
      </c>
      <c r="O61" s="10">
        <v>2287.1471617203001</v>
      </c>
      <c r="P61" s="10">
        <v>3610.6160753463641</v>
      </c>
      <c r="Q61" s="10">
        <v>7497.2436100568129</v>
      </c>
      <c r="R61" s="10">
        <v>4936.1136363636369</v>
      </c>
      <c r="S61" s="10">
        <v>6602.4422138693508</v>
      </c>
      <c r="U61">
        <v>71125.842624304671</v>
      </c>
    </row>
    <row r="62" spans="1:21" x14ac:dyDescent="0.3">
      <c r="A62" s="6">
        <v>1927</v>
      </c>
      <c r="B62" s="10">
        <v>5543.7944408532639</v>
      </c>
      <c r="C62" s="10">
        <v>4923.2592358299589</v>
      </c>
      <c r="D62" s="10">
        <v>4846.9964664310955</v>
      </c>
      <c r="E62" s="10">
        <v>4657.9251798561154</v>
      </c>
      <c r="F62" s="10">
        <v>2557.1175771971498</v>
      </c>
      <c r="G62" s="10">
        <v>4153.9705178309732</v>
      </c>
      <c r="H62" s="10">
        <v>3941.0992924417787</v>
      </c>
      <c r="I62" s="10">
        <v>2899.3198591464356</v>
      </c>
      <c r="J62" s="10">
        <v>2530.7029046318808</v>
      </c>
      <c r="K62" s="10">
        <v>1869.7665472895978</v>
      </c>
      <c r="L62" s="10">
        <v>5504.1981256599793</v>
      </c>
      <c r="M62" s="10">
        <v>2985.57</v>
      </c>
      <c r="N62" s="10">
        <v>1647.6</v>
      </c>
      <c r="O62" s="10">
        <v>2480.7499917247901</v>
      </c>
      <c r="P62" s="10">
        <v>3728.0402402292457</v>
      </c>
      <c r="Q62" s="10">
        <v>7962.0138537145785</v>
      </c>
      <c r="R62" s="10">
        <v>5314.9382449492168</v>
      </c>
      <c r="S62" s="10">
        <v>6576.4989456243411</v>
      </c>
      <c r="U62">
        <v>74123.561423410385</v>
      </c>
    </row>
    <row r="63" spans="1:21" x14ac:dyDescent="0.3">
      <c r="A63" s="6">
        <v>1928</v>
      </c>
      <c r="B63" s="10">
        <v>5451.7766497461926</v>
      </c>
      <c r="C63" s="10">
        <v>5139.4706325301204</v>
      </c>
      <c r="D63" s="10">
        <v>5171.5891956070045</v>
      </c>
      <c r="E63" s="10">
        <v>4785.4675436088073</v>
      </c>
      <c r="F63" s="10">
        <v>2707.2352767962311</v>
      </c>
      <c r="G63" s="10">
        <v>4431.4653105968337</v>
      </c>
      <c r="H63" s="10">
        <v>4089.9942540338234</v>
      </c>
      <c r="I63" s="10">
        <v>3004.7587631652063</v>
      </c>
      <c r="J63" s="10">
        <v>2666.1997376179233</v>
      </c>
      <c r="K63" s="10">
        <v>1992.3718670322799</v>
      </c>
      <c r="L63" s="10">
        <v>5719.5989061075661</v>
      </c>
      <c r="M63" s="10">
        <v>3105.9</v>
      </c>
      <c r="N63" s="10">
        <v>1470.31</v>
      </c>
      <c r="O63" s="10">
        <v>2447.9116053418002</v>
      </c>
      <c r="P63" s="10">
        <v>3834.6593461361126</v>
      </c>
      <c r="Q63" s="10">
        <v>8353.4622308967864</v>
      </c>
      <c r="R63" s="10">
        <v>5356.9653341524427</v>
      </c>
      <c r="S63" s="10">
        <v>6569.345446429309</v>
      </c>
      <c r="U63">
        <v>76298.482099798421</v>
      </c>
    </row>
    <row r="64" spans="1:21" x14ac:dyDescent="0.3">
      <c r="A64" s="6">
        <v>1929</v>
      </c>
      <c r="B64" s="10">
        <v>5262.9768605378358</v>
      </c>
      <c r="C64" s="10">
        <v>5054.21875</v>
      </c>
      <c r="D64" s="10">
        <v>5065.4459000485194</v>
      </c>
      <c r="E64" s="10">
        <v>5075.3553155201816</v>
      </c>
      <c r="F64" s="10">
        <v>2716.8177570093453</v>
      </c>
      <c r="G64" s="10">
        <v>4709.9979626485565</v>
      </c>
      <c r="H64" s="10">
        <v>4051.4064165340828</v>
      </c>
      <c r="I64" s="10">
        <v>3107.7978366021662</v>
      </c>
      <c r="J64" s="10">
        <v>2777.9896372640164</v>
      </c>
      <c r="K64" s="10">
        <v>2025.7346783884636</v>
      </c>
      <c r="L64" s="10">
        <v>5688.7907992803903</v>
      </c>
      <c r="M64" s="10">
        <v>3387.39</v>
      </c>
      <c r="N64" s="10">
        <v>1610.06</v>
      </c>
      <c r="O64" s="10">
        <v>2615.2229271114602</v>
      </c>
      <c r="P64" s="10">
        <v>4062.7275577546834</v>
      </c>
      <c r="Q64" s="10">
        <v>8635.8022616777707</v>
      </c>
      <c r="R64" s="10">
        <v>5503.3180504466636</v>
      </c>
      <c r="S64" s="10">
        <v>6898.7221563254125</v>
      </c>
      <c r="U64">
        <v>78249.774867149536</v>
      </c>
    </row>
    <row r="65" spans="1:21" x14ac:dyDescent="0.3">
      <c r="A65" s="6">
        <v>1930</v>
      </c>
      <c r="B65" s="10">
        <v>4708.3011284588029</v>
      </c>
      <c r="C65" s="10">
        <v>4978.6182516097078</v>
      </c>
      <c r="D65" s="10">
        <v>4810.6045003813888</v>
      </c>
      <c r="E65" s="10">
        <v>5340.7876905702997</v>
      </c>
      <c r="F65" s="10">
        <v>2665.633806900551</v>
      </c>
      <c r="G65" s="10">
        <v>4531.5583994232147</v>
      </c>
      <c r="H65" s="10">
        <v>3973.3575072214367</v>
      </c>
      <c r="I65" s="10">
        <v>3199.3776291263011</v>
      </c>
      <c r="J65" s="10">
        <v>2630.9822559678087</v>
      </c>
      <c r="K65" s="10">
        <v>1850.3913212778218</v>
      </c>
      <c r="L65" s="10">
        <v>5602.5304414003049</v>
      </c>
      <c r="M65" s="10">
        <v>3627.1</v>
      </c>
      <c r="N65" s="10">
        <v>1570.75</v>
      </c>
      <c r="O65" s="10">
        <v>2458.2182694337898</v>
      </c>
      <c r="P65" s="10">
        <v>4237.6909805987007</v>
      </c>
      <c r="Q65" s="10">
        <v>8491.6692543480603</v>
      </c>
      <c r="R65" s="10">
        <v>5440.8624689312337</v>
      </c>
      <c r="S65" s="10">
        <v>6212.7127066015455</v>
      </c>
      <c r="U65">
        <v>76331.146612250945</v>
      </c>
    </row>
    <row r="66" spans="1:21" x14ac:dyDescent="0.3">
      <c r="A66" s="6">
        <v>1931</v>
      </c>
      <c r="B66" s="10">
        <v>4353.60808947449</v>
      </c>
      <c r="C66" s="10">
        <v>4860.4094265321191</v>
      </c>
      <c r="D66" s="10">
        <v>4003.6925964155012</v>
      </c>
      <c r="E66" s="10">
        <v>5359.2406836648925</v>
      </c>
      <c r="F66" s="10">
        <v>2580.597238204833</v>
      </c>
      <c r="G66" s="10">
        <v>4235.2604634495938</v>
      </c>
      <c r="H66" s="10">
        <v>3651.5139935496691</v>
      </c>
      <c r="I66" s="10">
        <v>3274.9128792982783</v>
      </c>
      <c r="J66" s="10">
        <v>2578.9047463431216</v>
      </c>
      <c r="K66" s="10">
        <v>1837.3409401119545</v>
      </c>
      <c r="L66" s="10">
        <v>5185.0493811726465</v>
      </c>
      <c r="M66" s="10">
        <v>3323.46</v>
      </c>
      <c r="N66" s="10">
        <v>1631.1</v>
      </c>
      <c r="O66" s="10">
        <v>2372.6916117531</v>
      </c>
      <c r="P66" s="10">
        <v>4129.2241545291618</v>
      </c>
      <c r="Q66" s="10">
        <v>8437.1908611322087</v>
      </c>
      <c r="R66" s="10">
        <v>5138.415852758606</v>
      </c>
      <c r="S66" s="10">
        <v>5691.3665963268159</v>
      </c>
      <c r="U66">
        <v>72643.979514716993</v>
      </c>
    </row>
    <row r="67" spans="1:21" x14ac:dyDescent="0.3">
      <c r="A67" s="6">
        <v>1932</v>
      </c>
      <c r="B67" s="10">
        <v>4563.7634898920805</v>
      </c>
      <c r="C67" s="10">
        <v>4607.4519912044952</v>
      </c>
      <c r="D67" s="10">
        <v>3671.4526588845661</v>
      </c>
      <c r="E67" s="10">
        <v>5169.3921731890096</v>
      </c>
      <c r="F67" s="10">
        <v>2549.7636311732799</v>
      </c>
      <c r="G67" s="10">
        <v>3959.1228619206881</v>
      </c>
      <c r="H67" s="10">
        <v>3361.6775214559621</v>
      </c>
      <c r="I67" s="10">
        <v>3161.8590411427454</v>
      </c>
      <c r="J67" s="10">
        <v>2615.1748999404454</v>
      </c>
      <c r="K67" s="10">
        <v>1961.5832842315185</v>
      </c>
      <c r="L67" s="10">
        <v>5035.2388280192044</v>
      </c>
      <c r="M67" s="10">
        <v>3466.56</v>
      </c>
      <c r="N67" s="10">
        <v>1642.51</v>
      </c>
      <c r="O67" s="10">
        <v>2416.0402916132002</v>
      </c>
      <c r="P67" s="10">
        <v>3967.8842645856289</v>
      </c>
      <c r="Q67" s="10">
        <v>7862.1599219238033</v>
      </c>
      <c r="R67" s="10">
        <v>5148.2532858530267</v>
      </c>
      <c r="S67" s="10">
        <v>4908.365780158806</v>
      </c>
      <c r="U67">
        <v>70068.253925188459</v>
      </c>
    </row>
    <row r="68" spans="1:21" x14ac:dyDescent="0.3">
      <c r="A68" s="6">
        <v>1933</v>
      </c>
      <c r="B68" s="10">
        <v>4842.4068767908302</v>
      </c>
      <c r="C68" s="10">
        <v>4680.5099015915439</v>
      </c>
      <c r="D68" s="10">
        <v>3370.4060811429626</v>
      </c>
      <c r="E68" s="10">
        <v>5290.5284888521892</v>
      </c>
      <c r="F68" s="10">
        <v>2701.6446398184912</v>
      </c>
      <c r="G68" s="10">
        <v>4239.1258295535936</v>
      </c>
      <c r="H68" s="10">
        <v>3555.7877837854212</v>
      </c>
      <c r="I68" s="10">
        <v>3054.752421321863</v>
      </c>
      <c r="J68" s="10">
        <v>2565.0613929580454</v>
      </c>
      <c r="K68" s="10">
        <v>2122.435622637016</v>
      </c>
      <c r="L68" s="10">
        <v>4956.4623042369785</v>
      </c>
      <c r="M68" s="10">
        <v>3533.55</v>
      </c>
      <c r="N68" s="10">
        <v>1732.1</v>
      </c>
      <c r="O68" s="10">
        <v>2312.3491519425602</v>
      </c>
      <c r="P68" s="10">
        <v>4033.4330682244999</v>
      </c>
      <c r="Q68" s="10">
        <v>8057.2930311975442</v>
      </c>
      <c r="R68" s="10">
        <v>5277.4607480653476</v>
      </c>
      <c r="S68" s="10">
        <v>4776.9154778887305</v>
      </c>
      <c r="U68">
        <v>71102.222820007621</v>
      </c>
    </row>
    <row r="69" spans="1:21" x14ac:dyDescent="0.3">
      <c r="A69" s="6">
        <v>1934</v>
      </c>
      <c r="B69" s="10">
        <v>5059.8623166716552</v>
      </c>
      <c r="C69" s="10">
        <v>4623.7965383684341</v>
      </c>
      <c r="D69" s="10">
        <v>3691.0295557570262</v>
      </c>
      <c r="E69" s="10">
        <v>5402.0703764320797</v>
      </c>
      <c r="F69" s="10">
        <v>2988.3741899126512</v>
      </c>
      <c r="G69" s="10">
        <v>4191.7309415971395</v>
      </c>
      <c r="H69" s="10">
        <v>3858.2119893387944</v>
      </c>
      <c r="I69" s="10">
        <v>3133.4473302475808</v>
      </c>
      <c r="J69" s="10">
        <v>2538.0526408295664</v>
      </c>
      <c r="K69" s="10">
        <v>2098.341636069908</v>
      </c>
      <c r="L69" s="10">
        <v>4804.9070854813572</v>
      </c>
      <c r="M69" s="10">
        <v>3638.02</v>
      </c>
      <c r="N69" s="10">
        <v>1783.92</v>
      </c>
      <c r="O69" s="10">
        <v>2370.1193234551902</v>
      </c>
      <c r="P69" s="10">
        <v>4294.0836982946585</v>
      </c>
      <c r="Q69" s="10">
        <v>8086.2535716255625</v>
      </c>
      <c r="R69" s="10">
        <v>5607.5080358290834</v>
      </c>
      <c r="S69" s="10">
        <v>5113.6075934413839</v>
      </c>
      <c r="U69">
        <v>73283.33682335206</v>
      </c>
    </row>
    <row r="70" spans="1:21" x14ac:dyDescent="0.3">
      <c r="A70" s="6">
        <v>1935</v>
      </c>
      <c r="B70" s="10">
        <v>5317.587641117053</v>
      </c>
      <c r="C70" s="10">
        <v>4894.2010135135142</v>
      </c>
      <c r="D70" s="10">
        <v>3950.6250000000005</v>
      </c>
      <c r="E70" s="10">
        <v>5479.6887686062255</v>
      </c>
      <c r="F70" s="10">
        <v>3092.6619127516774</v>
      </c>
      <c r="G70" s="10">
        <v>4085.9311874105861</v>
      </c>
      <c r="H70" s="10">
        <v>4119.8127738481562</v>
      </c>
      <c r="I70" s="10">
        <v>3223.5775916206599</v>
      </c>
      <c r="J70" s="10">
        <v>2654.1079246971908</v>
      </c>
      <c r="K70" s="10">
        <v>2120.4684855137352</v>
      </c>
      <c r="L70" s="10">
        <v>4929.4557742470952</v>
      </c>
      <c r="M70" s="10">
        <v>3799.63</v>
      </c>
      <c r="N70" s="10">
        <v>1668.65</v>
      </c>
      <c r="O70" s="10">
        <v>2385.47612880933</v>
      </c>
      <c r="P70" s="10">
        <v>4491.7283879943034</v>
      </c>
      <c r="Q70" s="10">
        <v>7697.7968484306675</v>
      </c>
      <c r="R70" s="10">
        <v>5799.0052914568578</v>
      </c>
      <c r="S70" s="10">
        <v>5466.8379464879281</v>
      </c>
      <c r="U70">
        <v>75177.24267650499</v>
      </c>
    </row>
    <row r="71" spans="1:21" x14ac:dyDescent="0.3">
      <c r="A71" s="6">
        <v>1936</v>
      </c>
      <c r="B71" s="10">
        <v>5515.8484446410139</v>
      </c>
      <c r="C71" s="10">
        <v>4913.3206253758262</v>
      </c>
      <c r="D71" s="10">
        <v>4124.2059948412352</v>
      </c>
      <c r="E71" s="10">
        <v>5574.7608812466415</v>
      </c>
      <c r="F71" s="10">
        <v>3278.7758955845602</v>
      </c>
      <c r="G71" s="10">
        <v>4243.9980672870433</v>
      </c>
      <c r="H71" s="10">
        <v>4450.7416591189176</v>
      </c>
      <c r="I71" s="10">
        <v>3319.9076326777099</v>
      </c>
      <c r="J71" s="10">
        <v>2540.3044045713227</v>
      </c>
      <c r="K71" s="10">
        <v>2244.4213991534966</v>
      </c>
      <c r="L71" s="10">
        <v>5189.6788398309072</v>
      </c>
      <c r="M71" s="10">
        <v>4035.13</v>
      </c>
      <c r="N71" s="10">
        <v>1522.79</v>
      </c>
      <c r="O71" s="10">
        <v>1801.89430161315</v>
      </c>
      <c r="P71" s="10">
        <v>4640.3749723323299</v>
      </c>
      <c r="Q71" s="10">
        <v>7574.2329399664286</v>
      </c>
      <c r="R71" s="10">
        <v>6035.1685393258431</v>
      </c>
      <c r="S71" s="10">
        <v>6203.8837823765753</v>
      </c>
      <c r="U71">
        <v>77209.438379943007</v>
      </c>
    </row>
    <row r="72" spans="1:21" x14ac:dyDescent="0.3">
      <c r="A72" s="6">
        <v>1937</v>
      </c>
      <c r="B72" s="10">
        <v>5745.6512205817862</v>
      </c>
      <c r="C72" s="10">
        <v>4960.958543014618</v>
      </c>
      <c r="D72" s="10">
        <v>4473.4104576316022</v>
      </c>
      <c r="E72" s="10">
        <v>5668.4635902907439</v>
      </c>
      <c r="F72" s="10">
        <v>3441.1795366795373</v>
      </c>
      <c r="G72" s="10">
        <v>4486.6367278797989</v>
      </c>
      <c r="H72" s="10">
        <v>4684.9228228980846</v>
      </c>
      <c r="I72" s="10">
        <v>3234.3009083601673</v>
      </c>
      <c r="J72" s="10">
        <v>2772.2738078992493</v>
      </c>
      <c r="K72" s="10">
        <v>2315.1162911417268</v>
      </c>
      <c r="L72" s="10">
        <v>5432.6968252122342</v>
      </c>
      <c r="M72" s="10">
        <v>4193.04</v>
      </c>
      <c r="N72" s="10">
        <v>1757.3</v>
      </c>
      <c r="O72" s="10">
        <v>1662.61568050511</v>
      </c>
      <c r="P72" s="10">
        <v>4754.856293995751</v>
      </c>
      <c r="Q72" s="10">
        <v>8360.3821787467041</v>
      </c>
      <c r="R72" s="10">
        <v>6217.6185159339393</v>
      </c>
      <c r="S72" s="10">
        <v>6430.1214777853302</v>
      </c>
      <c r="U72">
        <v>80591.544878556379</v>
      </c>
    </row>
    <row r="73" spans="1:21" x14ac:dyDescent="0.3">
      <c r="A73" s="6">
        <v>1938</v>
      </c>
      <c r="B73" s="10">
        <v>5886.3267670915411</v>
      </c>
      <c r="C73" s="10">
        <v>4832.3497731072357</v>
      </c>
      <c r="D73" s="10">
        <v>4545.9095354523224</v>
      </c>
      <c r="E73" s="10">
        <v>5762.3907863383629</v>
      </c>
      <c r="F73" s="10">
        <v>3589.4436542669587</v>
      </c>
      <c r="G73" s="10">
        <v>4466.2114632983785</v>
      </c>
      <c r="H73" s="10">
        <v>4993.5966626797754</v>
      </c>
      <c r="I73" s="10">
        <v>3348.971982371183</v>
      </c>
      <c r="J73" s="10">
        <v>2830.1222032345058</v>
      </c>
      <c r="K73" s="10">
        <v>2449.2747673172967</v>
      </c>
      <c r="L73" s="10">
        <v>5249.6010362694306</v>
      </c>
      <c r="M73" s="10">
        <v>4262.21</v>
      </c>
      <c r="N73" s="10">
        <v>1747.33</v>
      </c>
      <c r="O73" s="10">
        <v>1651.59532563016</v>
      </c>
      <c r="P73" s="10">
        <v>4900.8699561739977</v>
      </c>
      <c r="Q73" s="10">
        <v>7966.6410424058831</v>
      </c>
      <c r="R73" s="10">
        <v>6266.4515517749605</v>
      </c>
      <c r="S73" s="10">
        <v>6126.4656718476963</v>
      </c>
      <c r="U73">
        <v>80875.762179259676</v>
      </c>
    </row>
    <row r="74" spans="1:21" x14ac:dyDescent="0.3">
      <c r="A74" s="6">
        <v>1939</v>
      </c>
      <c r="B74" s="10">
        <v>5845.5613254913223</v>
      </c>
      <c r="C74" s="10">
        <v>5149.617731172546</v>
      </c>
      <c r="D74" s="10">
        <v>4768.1313742437342</v>
      </c>
      <c r="E74" s="10">
        <v>5992.951379763469</v>
      </c>
      <c r="F74" s="10">
        <v>3407.6977753662504</v>
      </c>
      <c r="G74" s="10">
        <v>4793.3105011933167</v>
      </c>
      <c r="H74" s="10">
        <v>5406.2436855930491</v>
      </c>
      <c r="I74" s="10">
        <v>3393.3396930765875</v>
      </c>
      <c r="J74" s="10">
        <v>2980.8249609026107</v>
      </c>
      <c r="K74" s="10">
        <v>2816.0567685589517</v>
      </c>
      <c r="L74" s="10">
        <v>5543.9768845365525</v>
      </c>
      <c r="M74" s="10">
        <v>4440.63</v>
      </c>
      <c r="N74" s="10">
        <v>1748.98</v>
      </c>
      <c r="O74" s="10">
        <v>1807.7027851758301</v>
      </c>
      <c r="P74" s="10">
        <v>5251.155897057577</v>
      </c>
      <c r="Q74" s="10">
        <v>8092.2063916421903</v>
      </c>
      <c r="R74" s="10">
        <v>6262.4009501781584</v>
      </c>
      <c r="S74" s="10">
        <v>6560.752658907244</v>
      </c>
      <c r="U74">
        <v>84261.540762859397</v>
      </c>
    </row>
    <row r="75" spans="1:21" x14ac:dyDescent="0.3">
      <c r="A75" s="6">
        <v>1940</v>
      </c>
      <c r="B75" s="10">
        <v>6166.1391650099413</v>
      </c>
      <c r="C75" s="10">
        <v>4561.7564102564102</v>
      </c>
      <c r="D75" s="10">
        <v>5368.2453798767965</v>
      </c>
      <c r="E75" s="10">
        <v>5116.2839248434229</v>
      </c>
      <c r="F75" s="10">
        <v>3220.4153596538672</v>
      </c>
      <c r="G75" s="10">
        <v>4042.1678780487805</v>
      </c>
      <c r="H75" s="10">
        <v>5402.5059067802677</v>
      </c>
      <c r="I75" s="10">
        <v>3214.2846544180188</v>
      </c>
      <c r="J75" s="10">
        <v>2897.0929201440881</v>
      </c>
      <c r="K75" s="10">
        <v>2874.2901722696556</v>
      </c>
      <c r="L75" s="10">
        <v>4831.3599504448694</v>
      </c>
      <c r="M75" s="10">
        <v>4038.09</v>
      </c>
      <c r="N75" s="10">
        <v>1615.11</v>
      </c>
      <c r="O75" s="10">
        <v>1986.87330883868</v>
      </c>
      <c r="P75" s="10">
        <v>4854.6376797032663</v>
      </c>
      <c r="Q75" s="10">
        <v>8138.7871874026669</v>
      </c>
      <c r="R75" s="10">
        <v>6856.0049765686554</v>
      </c>
      <c r="S75" s="10">
        <v>7009.637212844078</v>
      </c>
      <c r="U75">
        <v>82193.682087103458</v>
      </c>
    </row>
    <row r="76" spans="1:21" x14ac:dyDescent="0.3">
      <c r="A76" s="6">
        <v>1941</v>
      </c>
      <c r="B76" s="10">
        <v>6788.2300660947813</v>
      </c>
      <c r="C76" s="10">
        <v>4358.0117206379891</v>
      </c>
      <c r="D76" s="10">
        <v>6050.7673041123717</v>
      </c>
      <c r="E76" s="10">
        <v>4573.7457934247996</v>
      </c>
      <c r="F76" s="10">
        <v>3322.2109670448408</v>
      </c>
      <c r="G76" s="10">
        <v>3309.3818939393936</v>
      </c>
      <c r="H76" s="10">
        <v>5711.1497067365181</v>
      </c>
      <c r="I76" s="10">
        <v>3122.2457012831351</v>
      </c>
      <c r="J76" s="10">
        <v>2822.2565675610986</v>
      </c>
      <c r="K76" s="10">
        <v>2872.7038848726434</v>
      </c>
      <c r="L76" s="10">
        <v>4531.2000892259648</v>
      </c>
      <c r="M76" s="10">
        <v>4112.47</v>
      </c>
      <c r="N76" s="10">
        <v>1746.94</v>
      </c>
      <c r="O76" s="10">
        <v>1999.6331975399501</v>
      </c>
      <c r="P76" s="10">
        <v>4711.6729608546084</v>
      </c>
      <c r="Q76" s="10">
        <v>8046.6735150964241</v>
      </c>
      <c r="R76" s="10">
        <v>7481.6763729882196</v>
      </c>
      <c r="S76" s="10">
        <v>8205.6830991173974</v>
      </c>
      <c r="U76">
        <v>83766.652840530136</v>
      </c>
    </row>
    <row r="77" spans="1:21" x14ac:dyDescent="0.3">
      <c r="A77" s="6">
        <v>1942</v>
      </c>
      <c r="B77" s="10">
        <v>7505.4521120869931</v>
      </c>
      <c r="C77" s="10">
        <v>3996.7979871468415</v>
      </c>
      <c r="D77" s="10">
        <v>7033.3758877099162</v>
      </c>
      <c r="E77" s="10">
        <v>4628.5318985395843</v>
      </c>
      <c r="F77" s="10">
        <v>3327.1734088457388</v>
      </c>
      <c r="G77" s="10">
        <v>2981.4608375634512</v>
      </c>
      <c r="H77" s="10">
        <v>5739.9271536267897</v>
      </c>
      <c r="I77" s="10">
        <v>3180.8076604146677</v>
      </c>
      <c r="J77" s="10">
        <v>2648.2949673764751</v>
      </c>
      <c r="K77" s="10">
        <v>2818.2169960948431</v>
      </c>
      <c r="L77" s="10">
        <v>4106.728599867286</v>
      </c>
      <c r="M77" s="10">
        <v>3927.7</v>
      </c>
      <c r="N77" s="10">
        <v>1708.28</v>
      </c>
      <c r="O77" s="10">
        <v>2126.2227206775301</v>
      </c>
      <c r="P77" s="10">
        <v>4740.520133373182</v>
      </c>
      <c r="Q77" s="10">
        <v>7668.7590383229226</v>
      </c>
      <c r="R77" s="10">
        <v>7638.8683471074364</v>
      </c>
      <c r="S77" s="10">
        <v>9741.1051881287585</v>
      </c>
      <c r="U77">
        <v>85518.222936882405</v>
      </c>
    </row>
    <row r="78" spans="1:21" x14ac:dyDescent="0.3">
      <c r="A78" s="6">
        <v>1943</v>
      </c>
      <c r="B78" s="10">
        <v>7702.8325041459375</v>
      </c>
      <c r="C78" s="10">
        <v>3906.6008007765108</v>
      </c>
      <c r="D78" s="10">
        <v>7262.7585637639295</v>
      </c>
      <c r="E78" s="10">
        <v>5079.9518865535583</v>
      </c>
      <c r="F78" s="10">
        <v>3696.7258801397479</v>
      </c>
      <c r="G78" s="10">
        <v>2860.1412307692308</v>
      </c>
      <c r="H78" s="10">
        <v>5889.6479243300055</v>
      </c>
      <c r="I78" s="10">
        <v>3302.4454846677168</v>
      </c>
      <c r="J78" s="10">
        <v>2233.8644616401498</v>
      </c>
      <c r="K78" s="10">
        <v>2821.6226432471553</v>
      </c>
      <c r="L78" s="10">
        <v>3980.5185103811932</v>
      </c>
      <c r="M78" s="10">
        <v>3820.18</v>
      </c>
      <c r="N78" s="10">
        <v>1806.36</v>
      </c>
      <c r="O78" s="10">
        <v>2225.0466140338599</v>
      </c>
      <c r="P78" s="10">
        <v>4880.2853614554197</v>
      </c>
      <c r="Q78" s="10">
        <v>7642.7936316209052</v>
      </c>
      <c r="R78" s="10">
        <v>7743.7019820041396</v>
      </c>
      <c r="S78" s="10">
        <v>11518.171571769917</v>
      </c>
      <c r="U78">
        <v>88373.649051299377</v>
      </c>
    </row>
    <row r="79" spans="1:21" x14ac:dyDescent="0.3">
      <c r="A79" s="6">
        <v>1944</v>
      </c>
      <c r="B79" s="10">
        <v>7362.0270898891786</v>
      </c>
      <c r="C79" s="10">
        <v>4112.1382221686172</v>
      </c>
      <c r="D79" s="10">
        <v>7442.5611346592759</v>
      </c>
      <c r="E79" s="10">
        <v>5543.1040520260131</v>
      </c>
      <c r="F79" s="10">
        <v>3684.5799196787152</v>
      </c>
      <c r="G79" s="10">
        <v>2421.7693573264783</v>
      </c>
      <c r="H79" s="10">
        <v>6083.7472267945323</v>
      </c>
      <c r="I79" s="10">
        <v>3345.3633559089531</v>
      </c>
      <c r="J79" s="10">
        <v>1797.1882761802203</v>
      </c>
      <c r="K79" s="10">
        <v>2658.9726606027621</v>
      </c>
      <c r="L79" s="10">
        <v>2649.1738419618523</v>
      </c>
      <c r="M79" s="10">
        <v>3587.54</v>
      </c>
      <c r="N79" s="10">
        <v>1892.68</v>
      </c>
      <c r="O79" s="10">
        <v>2302.9939046935901</v>
      </c>
      <c r="P79" s="10">
        <v>5011.0804642124767</v>
      </c>
      <c r="Q79" s="10">
        <v>7724.1390129064675</v>
      </c>
      <c r="R79" s="10">
        <v>7405.3918720417814</v>
      </c>
      <c r="S79" s="10">
        <v>12333.449664236308</v>
      </c>
      <c r="U79">
        <v>87357.900055287217</v>
      </c>
    </row>
    <row r="80" spans="1:21" x14ac:dyDescent="0.3">
      <c r="A80" s="6">
        <v>1945</v>
      </c>
      <c r="B80" s="10">
        <v>6916.8980917580184</v>
      </c>
      <c r="C80" s="10">
        <v>4332.8455450293804</v>
      </c>
      <c r="D80" s="10">
        <v>7132.9525959367948</v>
      </c>
      <c r="E80" s="10">
        <v>5066.1359703337457</v>
      </c>
      <c r="F80" s="10">
        <v>3449.5159659393298</v>
      </c>
      <c r="G80" s="10">
        <v>2573.141637279597</v>
      </c>
      <c r="H80" s="10">
        <v>4514.2835820895525</v>
      </c>
      <c r="I80" s="10">
        <v>3553.1960931788676</v>
      </c>
      <c r="J80" s="10">
        <v>1608.6346377973978</v>
      </c>
      <c r="K80" s="10">
        <v>1346.1258396305625</v>
      </c>
      <c r="L80" s="10">
        <v>2686.2594472036276</v>
      </c>
      <c r="M80" s="10">
        <v>3979.86</v>
      </c>
      <c r="N80" s="10">
        <v>1803.56</v>
      </c>
      <c r="O80" s="10">
        <v>2103.54210262585</v>
      </c>
      <c r="P80" s="10">
        <v>5145.1157240879484</v>
      </c>
      <c r="Q80" s="10">
        <v>7475.0943742720501</v>
      </c>
      <c r="R80" s="10">
        <v>7056.1345614249112</v>
      </c>
      <c r="S80" s="10">
        <v>11708.647557555134</v>
      </c>
      <c r="U80">
        <v>82451.943726142767</v>
      </c>
    </row>
    <row r="81" spans="1:21" x14ac:dyDescent="0.3">
      <c r="A81" s="6">
        <v>1946</v>
      </c>
      <c r="B81" s="10">
        <v>6594.9328338239229</v>
      </c>
      <c r="C81" s="10">
        <v>4573.5031672044943</v>
      </c>
      <c r="D81" s="10">
        <v>6931.2433116985912</v>
      </c>
      <c r="E81" s="10">
        <v>5776.6642282370149</v>
      </c>
      <c r="F81" s="10">
        <v>3682.991592222806</v>
      </c>
      <c r="G81" s="10">
        <v>3855.1917349218165</v>
      </c>
      <c r="H81" s="10">
        <v>2216.8434398095183</v>
      </c>
      <c r="I81" s="10">
        <v>3687.1415982928324</v>
      </c>
      <c r="J81" s="10">
        <v>2161.6798950684206</v>
      </c>
      <c r="K81" s="10">
        <v>1444.2164794880762</v>
      </c>
      <c r="L81" s="10">
        <v>4456.6282894736842</v>
      </c>
      <c r="M81" s="10">
        <v>4335.37</v>
      </c>
      <c r="N81" s="10">
        <v>1927.87</v>
      </c>
      <c r="O81" s="10">
        <v>2175.8620701099499</v>
      </c>
      <c r="P81" s="10">
        <v>5645.5180376192766</v>
      </c>
      <c r="Q81" s="10">
        <v>8996.9310876948603</v>
      </c>
      <c r="R81" s="10">
        <v>6745.340106060914</v>
      </c>
      <c r="S81" s="10">
        <v>9196.5429688600834</v>
      </c>
      <c r="U81">
        <v>84404.470840586277</v>
      </c>
    </row>
    <row r="82" spans="1:21" x14ac:dyDescent="0.3">
      <c r="A82" s="6">
        <v>1947</v>
      </c>
      <c r="B82" s="10">
        <v>6664.3990498812354</v>
      </c>
      <c r="C82" s="10">
        <v>4800.3713609467468</v>
      </c>
      <c r="D82" s="10">
        <v>7088.2105263157882</v>
      </c>
      <c r="E82" s="10">
        <v>6034.8480463096957</v>
      </c>
      <c r="F82" s="10">
        <v>3716.845037574501</v>
      </c>
      <c r="G82" s="10">
        <v>4137.8978613569325</v>
      </c>
      <c r="H82" s="10">
        <v>2436.0910218779313</v>
      </c>
      <c r="I82" s="10">
        <v>3686.8569017950326</v>
      </c>
      <c r="J82" s="10">
        <v>2555.5513234371533</v>
      </c>
      <c r="K82" s="10">
        <v>1540.9444565342619</v>
      </c>
      <c r="L82" s="10">
        <v>5048.0789200415365</v>
      </c>
      <c r="M82" s="10">
        <v>4864.26</v>
      </c>
      <c r="N82" s="10">
        <v>2070.5100000000002</v>
      </c>
      <c r="O82" s="10">
        <v>2201.5061895634199</v>
      </c>
      <c r="P82" s="10">
        <v>6091.2616597596088</v>
      </c>
      <c r="Q82" s="10">
        <v>9182.1688893644423</v>
      </c>
      <c r="R82" s="10">
        <v>6604.410589874592</v>
      </c>
      <c r="S82" s="10">
        <v>8885.9943810129371</v>
      </c>
      <c r="U82">
        <v>87610.206215645827</v>
      </c>
    </row>
    <row r="83" spans="1:21" x14ac:dyDescent="0.3">
      <c r="A83" s="6">
        <v>1948</v>
      </c>
      <c r="B83" s="10">
        <v>6967.4597537265081</v>
      </c>
      <c r="C83" s="10">
        <v>5023.8591796190249</v>
      </c>
      <c r="D83" s="10">
        <v>7065.3241274658567</v>
      </c>
      <c r="E83" s="10">
        <v>6133.0167064439147</v>
      </c>
      <c r="F83" s="10">
        <v>3957.1950408997959</v>
      </c>
      <c r="G83" s="10">
        <v>4393.3653612259795</v>
      </c>
      <c r="H83" s="10">
        <v>2833.7172152463036</v>
      </c>
      <c r="I83" s="10">
        <v>3866.8480093076309</v>
      </c>
      <c r="J83" s="10">
        <v>2735.2585615479629</v>
      </c>
      <c r="K83" s="10">
        <v>1725.2858836005241</v>
      </c>
      <c r="L83" s="10">
        <v>5490.2040816326526</v>
      </c>
      <c r="M83" s="10">
        <v>5143.8900000000003</v>
      </c>
      <c r="N83" s="10">
        <v>2046.27</v>
      </c>
      <c r="O83" s="10">
        <v>2179.4501750468198</v>
      </c>
      <c r="P83" s="10">
        <v>6161.8995331163142</v>
      </c>
      <c r="Q83" s="10">
        <v>9115.6529899607158</v>
      </c>
      <c r="R83" s="10">
        <v>6745.6359419362561</v>
      </c>
      <c r="S83" s="10">
        <v>9064.5622507693461</v>
      </c>
      <c r="U83">
        <v>90648.894811545601</v>
      </c>
    </row>
    <row r="84" spans="1:21" x14ac:dyDescent="0.3">
      <c r="A84" s="6">
        <v>1949</v>
      </c>
      <c r="B84" s="10">
        <v>7236.7925243086256</v>
      </c>
      <c r="C84" s="10">
        <v>5193.3945902019968</v>
      </c>
      <c r="D84" s="10">
        <v>7064.0804811047592</v>
      </c>
      <c r="E84" s="10">
        <v>6494.3687943262412</v>
      </c>
      <c r="F84" s="10">
        <v>4143.2576331062328</v>
      </c>
      <c r="G84" s="10">
        <v>4946.3447444551593</v>
      </c>
      <c r="H84" s="10">
        <v>3282.4638555102883</v>
      </c>
      <c r="I84" s="10">
        <v>4070.5825289304817</v>
      </c>
      <c r="J84" s="10">
        <v>2948.3669822507031</v>
      </c>
      <c r="K84" s="10">
        <v>1799.8258774444621</v>
      </c>
      <c r="L84" s="10">
        <v>5880.4740859783051</v>
      </c>
      <c r="M84" s="10">
        <v>5227.2</v>
      </c>
      <c r="N84" s="10">
        <v>2056.5500000000002</v>
      </c>
      <c r="O84" s="10">
        <v>2152.3361599971399</v>
      </c>
      <c r="P84" s="10">
        <v>6353.2054016770389</v>
      </c>
      <c r="Q84" s="10">
        <v>8756.59375</v>
      </c>
      <c r="R84" s="10">
        <v>6955.6933534743212</v>
      </c>
      <c r="S84" s="10">
        <v>8943.7443212926482</v>
      </c>
      <c r="U84">
        <v>93505.27508405839</v>
      </c>
    </row>
    <row r="85" spans="1:21" x14ac:dyDescent="0.3">
      <c r="A85" s="6">
        <v>1950</v>
      </c>
      <c r="B85" s="10">
        <v>7411.576424185927</v>
      </c>
      <c r="C85" s="10">
        <v>5462.2044734980063</v>
      </c>
      <c r="D85" s="10">
        <v>7291.4797655798238</v>
      </c>
      <c r="E85" s="10">
        <v>6943.1046593303681</v>
      </c>
      <c r="F85" s="10">
        <v>4253.28643767617</v>
      </c>
      <c r="G85" s="10">
        <v>5185.8506985276827</v>
      </c>
      <c r="H85" s="10">
        <v>3880.8871812755187</v>
      </c>
      <c r="I85" s="10">
        <v>4140.3144263656231</v>
      </c>
      <c r="J85" s="10">
        <v>3171.7020703267281</v>
      </c>
      <c r="K85" s="10">
        <v>1920.7207207207207</v>
      </c>
      <c r="L85" s="10">
        <v>5996.1277603747931</v>
      </c>
      <c r="M85" s="10">
        <v>5429.51</v>
      </c>
      <c r="N85" s="10">
        <v>2086.41</v>
      </c>
      <c r="O85" s="10">
        <v>2170.3644151332101</v>
      </c>
      <c r="P85" s="10">
        <v>6739.2262058366041</v>
      </c>
      <c r="Q85" s="10">
        <v>9063.6983383042189</v>
      </c>
      <c r="R85" s="10">
        <v>6939.3739900652345</v>
      </c>
      <c r="S85" s="10">
        <v>9561.3478600652797</v>
      </c>
      <c r="U85">
        <v>97647.185427265897</v>
      </c>
    </row>
    <row r="86" spans="1:21" x14ac:dyDescent="0.3">
      <c r="A86" s="6">
        <v>1951</v>
      </c>
      <c r="B86" s="10">
        <v>7507.343783047023</v>
      </c>
      <c r="C86" s="10">
        <v>5746.9211440929221</v>
      </c>
      <c r="D86" s="10">
        <v>7533.4902228959909</v>
      </c>
      <c r="E86" s="10">
        <v>6936.4860280415087</v>
      </c>
      <c r="F86" s="10">
        <v>4571.1956118894077</v>
      </c>
      <c r="G86" s="10">
        <v>5461.1077411226725</v>
      </c>
      <c r="H86" s="10">
        <v>4205.8117177849936</v>
      </c>
      <c r="I86" s="10">
        <v>4240.7402470026</v>
      </c>
      <c r="J86" s="10">
        <v>3450.7099711975006</v>
      </c>
      <c r="K86" s="10">
        <v>2125.6085093759507</v>
      </c>
      <c r="L86" s="10">
        <v>6031.9684389921549</v>
      </c>
      <c r="M86" s="10">
        <v>5670.28</v>
      </c>
      <c r="N86" s="10">
        <v>2167.66</v>
      </c>
      <c r="O86" s="10">
        <v>2375.2141469482999</v>
      </c>
      <c r="P86" s="10">
        <v>6948.8450874685241</v>
      </c>
      <c r="Q86" s="10">
        <v>9684.1440303221734</v>
      </c>
      <c r="R86" s="10">
        <v>7123.3644859813085</v>
      </c>
      <c r="S86" s="10">
        <v>10116.246335825619</v>
      </c>
      <c r="U86">
        <v>101897.13750198866</v>
      </c>
    </row>
    <row r="87" spans="1:21" x14ac:dyDescent="0.3">
      <c r="A87" s="6">
        <v>1952</v>
      </c>
      <c r="B87" s="10">
        <v>7417.8376962844768</v>
      </c>
      <c r="C87" s="10">
        <v>5668.2364678385475</v>
      </c>
      <c r="D87" s="10">
        <v>7833.0352051024829</v>
      </c>
      <c r="E87" s="10">
        <v>6955.2376557452699</v>
      </c>
      <c r="F87" s="10">
        <v>4674.4896711893407</v>
      </c>
      <c r="G87" s="10">
        <v>5564.2599110781775</v>
      </c>
      <c r="H87" s="10">
        <v>4552.6020091530445</v>
      </c>
      <c r="I87" s="10">
        <v>4385.1632769042071</v>
      </c>
      <c r="J87" s="10">
        <v>3590.6027168740502</v>
      </c>
      <c r="K87" s="10">
        <v>2336.4246820965195</v>
      </c>
      <c r="L87" s="10">
        <v>6083.8059146282967</v>
      </c>
      <c r="M87" s="10">
        <v>5813.92</v>
      </c>
      <c r="N87" s="10">
        <v>2161.38</v>
      </c>
      <c r="O87" s="10">
        <v>2571.85832299801</v>
      </c>
      <c r="P87" s="10">
        <v>6996.1135042044052</v>
      </c>
      <c r="Q87" s="10">
        <v>9630.1142263759084</v>
      </c>
      <c r="R87" s="10">
        <v>7090.7198096371212</v>
      </c>
      <c r="S87" s="10">
        <v>10315.544610385077</v>
      </c>
      <c r="U87">
        <v>103641.34568049494</v>
      </c>
    </row>
    <row r="88" spans="1:21" x14ac:dyDescent="0.3">
      <c r="A88" s="6">
        <v>1953</v>
      </c>
      <c r="B88" s="10">
        <v>7505.2574395535557</v>
      </c>
      <c r="C88" s="10">
        <v>5818.1520739705393</v>
      </c>
      <c r="D88" s="10">
        <v>7984.2590991792003</v>
      </c>
      <c r="E88" s="10">
        <v>7291.5903764464629</v>
      </c>
      <c r="F88" s="10">
        <v>4651.6403343479742</v>
      </c>
      <c r="G88" s="10">
        <v>5683.9406828371075</v>
      </c>
      <c r="H88" s="10">
        <v>4905.0875974022574</v>
      </c>
      <c r="I88" s="10">
        <v>4508.6060351697606</v>
      </c>
      <c r="J88" s="10">
        <v>3829.8209343635153</v>
      </c>
      <c r="K88" s="10">
        <v>2474.3436961037883</v>
      </c>
      <c r="L88" s="10">
        <v>6542.5327526897463</v>
      </c>
      <c r="M88" s="10">
        <v>5985.19</v>
      </c>
      <c r="N88" s="10">
        <v>2297.9499999999998</v>
      </c>
      <c r="O88" s="10">
        <v>2548.2804157052001</v>
      </c>
      <c r="P88" s="10">
        <v>7144.570282759717</v>
      </c>
      <c r="Q88" s="10">
        <v>9840.3034030340295</v>
      </c>
      <c r="R88" s="10">
        <v>7345.7988259245349</v>
      </c>
      <c r="S88" s="10">
        <v>10612.608000799082</v>
      </c>
      <c r="U88">
        <v>106969.93195028647</v>
      </c>
    </row>
    <row r="89" spans="1:21" x14ac:dyDescent="0.3">
      <c r="A89" s="6">
        <v>1954</v>
      </c>
      <c r="B89" s="10">
        <v>7790.5855648770294</v>
      </c>
      <c r="C89" s="10">
        <v>6029.1086221480427</v>
      </c>
      <c r="D89" s="10">
        <v>7699.4188822188444</v>
      </c>
      <c r="E89" s="10">
        <v>7371.3118474807079</v>
      </c>
      <c r="F89" s="10">
        <v>5001.5524612481795</v>
      </c>
      <c r="G89" s="10">
        <v>5915.1795901601936</v>
      </c>
      <c r="H89" s="10">
        <v>5246.7996309904738</v>
      </c>
      <c r="I89" s="10">
        <v>4559.6155792538875</v>
      </c>
      <c r="J89" s="10">
        <v>3947.2123425229397</v>
      </c>
      <c r="K89" s="10">
        <v>2581.8698745064607</v>
      </c>
      <c r="L89" s="10">
        <v>6906.8653218255031</v>
      </c>
      <c r="M89" s="10">
        <v>6225.5</v>
      </c>
      <c r="N89" s="10">
        <v>2393.39</v>
      </c>
      <c r="O89" s="10">
        <v>2711.5200845181298</v>
      </c>
      <c r="P89" s="10">
        <v>7402.103558748955</v>
      </c>
      <c r="Q89" s="10">
        <v>10287.076486102658</v>
      </c>
      <c r="R89" s="10">
        <v>7619.2061459667093</v>
      </c>
      <c r="S89" s="10">
        <v>10359.108363083189</v>
      </c>
      <c r="U89">
        <v>110047.42435565189</v>
      </c>
    </row>
    <row r="90" spans="1:21" x14ac:dyDescent="0.3">
      <c r="A90" s="6">
        <v>1955</v>
      </c>
      <c r="B90" s="10">
        <v>8027.4120529429119</v>
      </c>
      <c r="C90" s="10">
        <v>6280.2229244599548</v>
      </c>
      <c r="D90" s="10">
        <v>8201.2511124363846</v>
      </c>
      <c r="E90" s="10">
        <v>7395.3593151610721</v>
      </c>
      <c r="F90" s="10">
        <v>5196.8169260195045</v>
      </c>
      <c r="G90" s="10">
        <v>6198.7878239630918</v>
      </c>
      <c r="H90" s="10">
        <v>5796.9720386510771</v>
      </c>
      <c r="I90" s="10">
        <v>4706.0670588207004</v>
      </c>
      <c r="J90" s="10">
        <v>4189.7355158701175</v>
      </c>
      <c r="K90" s="10">
        <v>2770.7491371714273</v>
      </c>
      <c r="L90" s="10">
        <v>7325.8448035977081</v>
      </c>
      <c r="M90" s="10">
        <v>6301.38</v>
      </c>
      <c r="N90" s="10">
        <v>2474.75</v>
      </c>
      <c r="O90" s="10">
        <v>2783.4959699825099</v>
      </c>
      <c r="P90" s="10">
        <v>7565.5534885898433</v>
      </c>
      <c r="Q90" s="10">
        <v>10866.867469879518</v>
      </c>
      <c r="R90" s="10">
        <v>7868.1348879205434</v>
      </c>
      <c r="S90" s="10">
        <v>10896.854716719601</v>
      </c>
      <c r="U90">
        <v>114846.25524218599</v>
      </c>
    </row>
    <row r="91" spans="1:21" x14ac:dyDescent="0.3">
      <c r="A91" s="6">
        <v>1956</v>
      </c>
      <c r="B91" s="10">
        <v>8108.324879486634</v>
      </c>
      <c r="C91" s="10">
        <v>6422.455791197629</v>
      </c>
      <c r="D91" s="10">
        <v>8651.9457148508864</v>
      </c>
      <c r="E91" s="10">
        <v>7438.7586978623622</v>
      </c>
      <c r="F91" s="10">
        <v>5295.3266226031719</v>
      </c>
      <c r="G91" s="10">
        <v>6448.4627270080837</v>
      </c>
      <c r="H91" s="10">
        <v>6176.6352299219698</v>
      </c>
      <c r="I91" s="10">
        <v>4684.2070878770819</v>
      </c>
      <c r="J91" s="10">
        <v>4368.0079081532494</v>
      </c>
      <c r="K91" s="10">
        <v>2947.8701055396045</v>
      </c>
      <c r="L91" s="10">
        <v>7498.5185067503098</v>
      </c>
      <c r="M91" s="10">
        <v>6575.16</v>
      </c>
      <c r="N91" s="10">
        <v>2564.0700000000002</v>
      </c>
      <c r="O91" s="10">
        <v>2988.78840378112</v>
      </c>
      <c r="P91" s="10">
        <v>7797.0620202199725</v>
      </c>
      <c r="Q91" s="10">
        <v>11439.048562933598</v>
      </c>
      <c r="R91" s="10">
        <v>7928.7472647702407</v>
      </c>
      <c r="S91" s="10">
        <v>10914.282161950941</v>
      </c>
      <c r="U91">
        <v>118247.67168490688</v>
      </c>
    </row>
    <row r="92" spans="1:21" x14ac:dyDescent="0.3">
      <c r="A92" s="6">
        <v>1957</v>
      </c>
      <c r="B92" s="10">
        <v>8090.2385352423244</v>
      </c>
      <c r="C92" s="10">
        <v>6494.6355651854774</v>
      </c>
      <c r="D92" s="10">
        <v>8606.7415968132918</v>
      </c>
      <c r="E92" s="10">
        <v>7965.0949423006341</v>
      </c>
      <c r="F92" s="10">
        <v>5490.0555041628122</v>
      </c>
      <c r="G92" s="10">
        <v>6761.7824238128987</v>
      </c>
      <c r="H92" s="10">
        <v>6492.2140840793054</v>
      </c>
      <c r="I92" s="10">
        <v>4721.0732424959642</v>
      </c>
      <c r="J92" s="10">
        <v>4590.9740407483787</v>
      </c>
      <c r="K92" s="10">
        <v>3135.873352523834</v>
      </c>
      <c r="L92" s="10">
        <v>7613.557410440033</v>
      </c>
      <c r="M92" s="10">
        <v>6711.49</v>
      </c>
      <c r="N92" s="10">
        <v>2658.87</v>
      </c>
      <c r="O92" s="10">
        <v>3070.0499343828901</v>
      </c>
      <c r="P92" s="10">
        <v>8092.425106602569</v>
      </c>
      <c r="Q92" s="10">
        <v>11705.423332032775</v>
      </c>
      <c r="R92" s="10">
        <v>8017.0134162939921</v>
      </c>
      <c r="S92" s="10">
        <v>10919.986742952833</v>
      </c>
      <c r="U92">
        <v>121137.49923007003</v>
      </c>
    </row>
    <row r="93" spans="1:21" x14ac:dyDescent="0.3">
      <c r="A93" s="6">
        <v>1958</v>
      </c>
      <c r="B93" s="10">
        <v>8305.474779448703</v>
      </c>
      <c r="C93" s="10">
        <v>6441.8300514973034</v>
      </c>
      <c r="D93" s="10">
        <v>8534.0147671481463</v>
      </c>
      <c r="E93" s="10">
        <v>8095.2229082117647</v>
      </c>
      <c r="F93" s="10">
        <v>5474.3336850314236</v>
      </c>
      <c r="G93" s="10">
        <v>6855.171507425418</v>
      </c>
      <c r="H93" s="10">
        <v>6736.7652607458804</v>
      </c>
      <c r="I93" s="10">
        <v>5021.8175790906189</v>
      </c>
      <c r="J93" s="10">
        <v>4822.8831424414157</v>
      </c>
      <c r="K93" s="10">
        <v>3288.895321608994</v>
      </c>
      <c r="L93" s="10">
        <v>7482.0716241130785</v>
      </c>
      <c r="M93" s="10">
        <v>6652.33</v>
      </c>
      <c r="N93" s="10">
        <v>2672.31</v>
      </c>
      <c r="O93" s="10">
        <v>3242.8427350714901</v>
      </c>
      <c r="P93" s="10">
        <v>8082.8544203510792</v>
      </c>
      <c r="Q93" s="10">
        <v>11296.787843816119</v>
      </c>
      <c r="R93" s="10">
        <v>7965.8096491907381</v>
      </c>
      <c r="S93" s="10">
        <v>10630.528013174597</v>
      </c>
      <c r="U93">
        <v>121601.94328836676</v>
      </c>
    </row>
    <row r="94" spans="1:21" x14ac:dyDescent="0.3">
      <c r="A94" s="6">
        <v>1959</v>
      </c>
      <c r="B94" s="10">
        <v>8628.4384432311617</v>
      </c>
      <c r="C94" s="10">
        <v>6608.2810681205474</v>
      </c>
      <c r="D94" s="10">
        <v>8676.2368513846832</v>
      </c>
      <c r="E94" s="10">
        <v>8637.1550306644294</v>
      </c>
      <c r="F94" s="10">
        <v>5753.5212870048017</v>
      </c>
      <c r="G94" s="10">
        <v>6978.7769082356008</v>
      </c>
      <c r="H94" s="10">
        <v>7176.6886296168595</v>
      </c>
      <c r="I94" s="10">
        <v>5300.8769583997655</v>
      </c>
      <c r="J94" s="10">
        <v>5130.8140344975873</v>
      </c>
      <c r="K94" s="10">
        <v>3553.9357364985972</v>
      </c>
      <c r="L94" s="10">
        <v>7736.675444116614</v>
      </c>
      <c r="M94" s="10">
        <v>6874.48</v>
      </c>
      <c r="N94" s="10">
        <v>2794.05</v>
      </c>
      <c r="O94" s="10">
        <v>3186.6229898772699</v>
      </c>
      <c r="P94" s="10">
        <v>8287.9301661910358</v>
      </c>
      <c r="Q94" s="10">
        <v>11870.127400646512</v>
      </c>
      <c r="R94" s="10">
        <v>8239.7990607437059</v>
      </c>
      <c r="S94" s="10">
        <v>11230.16926277906</v>
      </c>
      <c r="U94">
        <v>126664.57927200821</v>
      </c>
    </row>
    <row r="95" spans="1:21" x14ac:dyDescent="0.3">
      <c r="A95" s="6">
        <v>1960</v>
      </c>
      <c r="B95" s="10">
        <v>8790.9082214125629</v>
      </c>
      <c r="C95" s="10">
        <v>6952.0874686084635</v>
      </c>
      <c r="D95" s="10">
        <v>8752.5076279242676</v>
      </c>
      <c r="E95" s="10">
        <v>8811.831477843265</v>
      </c>
      <c r="F95" s="10">
        <v>6230.3594003973267</v>
      </c>
      <c r="G95" s="10">
        <v>7397.5828610681774</v>
      </c>
      <c r="H95" s="10">
        <v>7705.2332250597037</v>
      </c>
      <c r="I95" s="10">
        <v>5563.5922039585075</v>
      </c>
      <c r="J95" s="10">
        <v>5456.1900480206577</v>
      </c>
      <c r="K95" s="10">
        <v>3986.4328857788614</v>
      </c>
      <c r="L95" s="10">
        <v>8286.6097858262237</v>
      </c>
      <c r="M95" s="10">
        <v>7203.72</v>
      </c>
      <c r="N95" s="10">
        <v>2955.84</v>
      </c>
      <c r="O95" s="10">
        <v>3156.6763018920501</v>
      </c>
      <c r="P95" s="10">
        <v>8687.5033420672698</v>
      </c>
      <c r="Q95" s="10">
        <v>12456.732562476687</v>
      </c>
      <c r="R95" s="10">
        <v>8645.2302757198504</v>
      </c>
      <c r="S95" s="10">
        <v>11328.475516269904</v>
      </c>
      <c r="U95">
        <v>132367.51320432377</v>
      </c>
    </row>
    <row r="96" spans="1:21" x14ac:dyDescent="0.3">
      <c r="A96" s="6">
        <v>1961</v>
      </c>
      <c r="B96" s="10">
        <v>8653.1379831743434</v>
      </c>
      <c r="C96" s="10">
        <v>7252.8311767658042</v>
      </c>
      <c r="D96" s="10">
        <v>8832.7450041929224</v>
      </c>
      <c r="E96" s="10">
        <v>9311.8663929609356</v>
      </c>
      <c r="F96" s="10">
        <v>6657.9182623463239</v>
      </c>
      <c r="G96" s="10">
        <v>7718.4264131726368</v>
      </c>
      <c r="H96" s="10">
        <v>7952.160374714721</v>
      </c>
      <c r="I96" s="10">
        <v>5851.5804023767923</v>
      </c>
      <c r="J96" s="10">
        <v>5852.6749230675687</v>
      </c>
      <c r="K96" s="10">
        <v>4426.2842242052848</v>
      </c>
      <c r="L96" s="10">
        <v>8201.5081908111333</v>
      </c>
      <c r="M96" s="10">
        <v>7594.66</v>
      </c>
      <c r="N96" s="10">
        <v>3119.19</v>
      </c>
      <c r="O96" s="10">
        <v>3501.6513072661701</v>
      </c>
      <c r="P96" s="10">
        <v>9136.968085106384</v>
      </c>
      <c r="Q96" s="10">
        <v>13098.693759071119</v>
      </c>
      <c r="R96" s="10">
        <v>8856.6667297896111</v>
      </c>
      <c r="S96" s="10">
        <v>11401.734434457867</v>
      </c>
      <c r="U96">
        <v>137420.69766347963</v>
      </c>
    </row>
    <row r="97" spans="1:21" x14ac:dyDescent="0.3">
      <c r="A97" s="6">
        <v>1962</v>
      </c>
      <c r="B97" s="10">
        <v>9026.7984120008514</v>
      </c>
      <c r="C97" s="10">
        <v>7583.0946802048084</v>
      </c>
      <c r="D97" s="10">
        <v>9276.9093444280534</v>
      </c>
      <c r="E97" s="10">
        <v>9747.3605516280859</v>
      </c>
      <c r="F97" s="10">
        <v>6818.9666439048651</v>
      </c>
      <c r="G97" s="10">
        <v>8067.0631537357822</v>
      </c>
      <c r="H97" s="10">
        <v>8222.1217810351591</v>
      </c>
      <c r="I97" s="10">
        <v>6002.4522719662455</v>
      </c>
      <c r="J97" s="10">
        <v>6203.0070713051336</v>
      </c>
      <c r="K97" s="10">
        <v>4776.5168283411522</v>
      </c>
      <c r="L97" s="10">
        <v>8639.3094041355835</v>
      </c>
      <c r="M97" s="10">
        <v>7746.04</v>
      </c>
      <c r="N97" s="10">
        <v>3330.45</v>
      </c>
      <c r="O97" s="10">
        <v>3811.8703973949</v>
      </c>
      <c r="P97" s="10">
        <v>9468.7757468997934</v>
      </c>
      <c r="Q97" s="10">
        <v>13353.512177903283</v>
      </c>
      <c r="R97" s="10">
        <v>8865.3831719582668</v>
      </c>
      <c r="S97" s="10">
        <v>11904.984507178162</v>
      </c>
      <c r="U97">
        <v>142844.61614402011</v>
      </c>
    </row>
    <row r="98" spans="1:21" x14ac:dyDescent="0.3">
      <c r="A98" s="6">
        <v>1963</v>
      </c>
      <c r="B98" s="10">
        <v>9399.9145387944518</v>
      </c>
      <c r="C98" s="10">
        <v>7862.4597386648848</v>
      </c>
      <c r="D98" s="10">
        <v>9566.3816912934344</v>
      </c>
      <c r="E98" s="10">
        <v>9731.6603392405686</v>
      </c>
      <c r="F98" s="10">
        <v>6993.9948829496279</v>
      </c>
      <c r="G98" s="10">
        <v>8362.6713662165203</v>
      </c>
      <c r="H98" s="10">
        <v>8385.523537313431</v>
      </c>
      <c r="I98" s="10">
        <v>6220.6115586924843</v>
      </c>
      <c r="J98" s="10">
        <v>6531.85997605379</v>
      </c>
      <c r="K98" s="10">
        <v>5128.6442560700671</v>
      </c>
      <c r="L98" s="10">
        <v>8832.2163041412623</v>
      </c>
      <c r="M98" s="10">
        <v>7981.69</v>
      </c>
      <c r="N98" s="10">
        <v>3504.12</v>
      </c>
      <c r="O98" s="10">
        <v>4160.4792536007799</v>
      </c>
      <c r="P98" s="10">
        <v>9916.8500051944084</v>
      </c>
      <c r="Q98" s="10">
        <v>13710.485403351184</v>
      </c>
      <c r="R98" s="10">
        <v>9149.1841491841496</v>
      </c>
      <c r="S98" s="10">
        <v>12242.340495238901</v>
      </c>
      <c r="U98">
        <v>147681.08749599993</v>
      </c>
    </row>
    <row r="99" spans="1:21" x14ac:dyDescent="0.3">
      <c r="A99" s="6">
        <v>1964</v>
      </c>
      <c r="B99" s="10">
        <v>9848.9040767659699</v>
      </c>
      <c r="C99" s="10">
        <v>8340.7707910750505</v>
      </c>
      <c r="D99" s="10">
        <v>9999.3643160515076</v>
      </c>
      <c r="E99" s="10">
        <v>10559.575066242303</v>
      </c>
      <c r="F99" s="10">
        <v>7306.7337591985479</v>
      </c>
      <c r="G99" s="10">
        <v>8819.3366695706791</v>
      </c>
      <c r="H99" s="10">
        <v>8822.3535574267935</v>
      </c>
      <c r="I99" s="10">
        <v>6496.2840821138252</v>
      </c>
      <c r="J99" s="10">
        <v>6727.9389542287427</v>
      </c>
      <c r="K99" s="10">
        <v>5667.6904578194726</v>
      </c>
      <c r="L99" s="10">
        <v>9437.1953110054164</v>
      </c>
      <c r="M99" s="10">
        <v>8315.9500000000007</v>
      </c>
      <c r="N99" s="10">
        <v>3718.39</v>
      </c>
      <c r="O99" s="10">
        <v>4353.0324837378303</v>
      </c>
      <c r="P99" s="10">
        <v>10515.379143362463</v>
      </c>
      <c r="Q99" s="10">
        <v>14190.759300152878</v>
      </c>
      <c r="R99" s="10">
        <v>9567.9650312089052</v>
      </c>
      <c r="S99" s="10">
        <v>12772.566431634954</v>
      </c>
      <c r="U99">
        <v>155460.18943159533</v>
      </c>
    </row>
    <row r="100" spans="1:21" x14ac:dyDescent="0.3">
      <c r="A100" s="6">
        <v>1965</v>
      </c>
      <c r="B100" s="10">
        <v>10151.857827309583</v>
      </c>
      <c r="C100" s="10">
        <v>8559.3928938093359</v>
      </c>
      <c r="D100" s="10">
        <v>10472.916686595814</v>
      </c>
      <c r="E100" s="10">
        <v>10953.321704041527</v>
      </c>
      <c r="F100" s="10">
        <v>7669.6002306883929</v>
      </c>
      <c r="G100" s="10">
        <v>9165.4150435725478</v>
      </c>
      <c r="H100" s="10">
        <v>9185.7291697886849</v>
      </c>
      <c r="I100" s="10">
        <v>6574.0737517898388</v>
      </c>
      <c r="J100" s="10">
        <v>6963.9393207073153</v>
      </c>
      <c r="K100" s="10">
        <v>5933.7476120909278</v>
      </c>
      <c r="L100" s="10">
        <v>9797.8359908883813</v>
      </c>
      <c r="M100" s="10">
        <v>8689.7900000000009</v>
      </c>
      <c r="N100" s="10">
        <v>3992.4</v>
      </c>
      <c r="O100" s="10">
        <v>4650.0898547178804</v>
      </c>
      <c r="P100" s="10">
        <v>10815.182606334491</v>
      </c>
      <c r="Q100" s="10">
        <v>14503.61770149756</v>
      </c>
      <c r="R100" s="10">
        <v>9751.5363385464589</v>
      </c>
      <c r="S100" s="10">
        <v>13418.701718450051</v>
      </c>
      <c r="U100">
        <v>161249.1484508288</v>
      </c>
    </row>
    <row r="101" spans="1:21" x14ac:dyDescent="0.3">
      <c r="A101" s="6">
        <v>1966</v>
      </c>
      <c r="B101" s="10">
        <v>10241.282709012024</v>
      </c>
      <c r="C101" s="10">
        <v>8775.9523759439617</v>
      </c>
      <c r="D101" s="10">
        <v>10946.135109398754</v>
      </c>
      <c r="E101" s="10">
        <v>11159.770713913496</v>
      </c>
      <c r="F101" s="10">
        <v>7824.4979282315217</v>
      </c>
      <c r="G101" s="10">
        <v>9544.1357901858555</v>
      </c>
      <c r="H101" s="10">
        <v>9387.5990859690592</v>
      </c>
      <c r="I101" s="10">
        <v>6625.5588933019644</v>
      </c>
      <c r="J101" s="10">
        <v>7366.0233115000683</v>
      </c>
      <c r="K101" s="10">
        <v>6505.5315792792226</v>
      </c>
      <c r="L101" s="10">
        <v>9936.2494781128553</v>
      </c>
      <c r="M101" s="10">
        <v>8945.2199999999993</v>
      </c>
      <c r="N101" s="10">
        <v>4164</v>
      </c>
      <c r="O101" s="10">
        <v>4939.22452194779</v>
      </c>
      <c r="P101" s="10">
        <v>10935.60285867978</v>
      </c>
      <c r="Q101" s="10">
        <v>14727.318212141428</v>
      </c>
      <c r="R101" s="10">
        <v>9885.3101037644337</v>
      </c>
      <c r="S101" s="10">
        <v>14133.526658526658</v>
      </c>
      <c r="U101">
        <v>166042.93932990887</v>
      </c>
    </row>
    <row r="102" spans="1:21" x14ac:dyDescent="0.3">
      <c r="A102" s="6">
        <v>1967</v>
      </c>
      <c r="B102" s="10">
        <v>10732.746509006201</v>
      </c>
      <c r="C102" s="10">
        <v>9071.8359231936374</v>
      </c>
      <c r="D102" s="10">
        <v>11078.269992166579</v>
      </c>
      <c r="E102" s="10">
        <v>11436.513185087211</v>
      </c>
      <c r="F102" s="10">
        <v>7946.5988556897655</v>
      </c>
      <c r="G102" s="10">
        <v>9907.1865745310952</v>
      </c>
      <c r="H102" s="10">
        <v>9396.6811138625544</v>
      </c>
      <c r="I102" s="10">
        <v>6915.0012893762741</v>
      </c>
      <c r="J102" s="10">
        <v>7872.3137602709467</v>
      </c>
      <c r="K102" s="10">
        <v>7152.2936227134069</v>
      </c>
      <c r="L102" s="10">
        <v>10341.259088998797</v>
      </c>
      <c r="M102" s="10">
        <v>9422.75</v>
      </c>
      <c r="N102" s="10">
        <v>4481.16</v>
      </c>
      <c r="O102" s="10">
        <v>5148.9087470315399</v>
      </c>
      <c r="P102" s="10">
        <v>11219.215219250806</v>
      </c>
      <c r="Q102" s="10">
        <v>15010.39089559624</v>
      </c>
      <c r="R102" s="10">
        <v>10048.890991466365</v>
      </c>
      <c r="S102" s="10">
        <v>14330.030395748621</v>
      </c>
      <c r="U102">
        <v>171512.04616399002</v>
      </c>
    </row>
    <row r="103" spans="1:21" x14ac:dyDescent="0.3">
      <c r="A103" s="6">
        <v>1968</v>
      </c>
      <c r="B103" s="10">
        <v>11148.305273821938</v>
      </c>
      <c r="C103" s="10">
        <v>9415.5248284635763</v>
      </c>
      <c r="D103" s="10">
        <v>11479.064091831378</v>
      </c>
      <c r="E103" s="10">
        <v>11836.747272615208</v>
      </c>
      <c r="F103" s="10">
        <v>8092.9970567186338</v>
      </c>
      <c r="G103" s="10">
        <v>10267.018066387114</v>
      </c>
      <c r="H103" s="10">
        <v>9864.4500725415346</v>
      </c>
      <c r="I103" s="10">
        <v>7379.9504202377429</v>
      </c>
      <c r="J103" s="10">
        <v>8382.4052863768284</v>
      </c>
      <c r="K103" s="10">
        <v>7983.3134093113858</v>
      </c>
      <c r="L103" s="10">
        <v>10894.340761417969</v>
      </c>
      <c r="M103" s="10">
        <v>9551.2000000000007</v>
      </c>
      <c r="N103" s="10">
        <v>4873.37</v>
      </c>
      <c r="O103" s="10">
        <v>5394.7184058790499</v>
      </c>
      <c r="P103" s="10">
        <v>11561.230602789103</v>
      </c>
      <c r="Q103" s="10">
        <v>15373.776908023483</v>
      </c>
      <c r="R103" s="10">
        <v>10409.950374904916</v>
      </c>
      <c r="S103" s="10">
        <v>14862.938825944417</v>
      </c>
      <c r="U103">
        <v>178771.30165726427</v>
      </c>
    </row>
    <row r="104" spans="1:21" x14ac:dyDescent="0.3">
      <c r="A104" s="6">
        <v>1969</v>
      </c>
      <c r="B104" s="10">
        <v>11560.995280540616</v>
      </c>
      <c r="C104" s="10">
        <v>10018.205082859133</v>
      </c>
      <c r="D104" s="10">
        <v>11912.352219241327</v>
      </c>
      <c r="E104" s="10">
        <v>12530.550411424816</v>
      </c>
      <c r="F104" s="10">
        <v>8877.5754062959259</v>
      </c>
      <c r="G104" s="10">
        <v>10885.564406450359</v>
      </c>
      <c r="H104" s="10">
        <v>10440.360485849507</v>
      </c>
      <c r="I104" s="10">
        <v>7540.8370644965698</v>
      </c>
      <c r="J104" s="10">
        <v>8879.3740468347569</v>
      </c>
      <c r="K104" s="10">
        <v>8874.0888973851779</v>
      </c>
      <c r="L104" s="10">
        <v>11462.130039617805</v>
      </c>
      <c r="M104" s="10">
        <v>9899.2900000000009</v>
      </c>
      <c r="N104" s="10">
        <v>4986.59</v>
      </c>
      <c r="O104" s="10">
        <v>5833.99900132124</v>
      </c>
      <c r="P104" s="10">
        <v>12055.190624521523</v>
      </c>
      <c r="Q104" s="10">
        <v>16030.907920154541</v>
      </c>
      <c r="R104" s="10">
        <v>10551.684967815221</v>
      </c>
      <c r="S104" s="10">
        <v>15179.408615679135</v>
      </c>
      <c r="U104">
        <v>187519.10447048768</v>
      </c>
    </row>
    <row r="105" spans="1:21" x14ac:dyDescent="0.3">
      <c r="A105" s="6">
        <v>1970</v>
      </c>
      <c r="B105" s="10">
        <v>12023.544726133005</v>
      </c>
      <c r="C105" s="10">
        <v>10610.824046981676</v>
      </c>
      <c r="D105" s="10">
        <v>12050.490515258263</v>
      </c>
      <c r="E105" s="10">
        <v>12685.551346921749</v>
      </c>
      <c r="F105" s="10">
        <v>9576.8692794466369</v>
      </c>
      <c r="G105" s="10">
        <v>11410.088986478679</v>
      </c>
      <c r="H105" s="10">
        <v>10839.145088003876</v>
      </c>
      <c r="I105" s="10">
        <v>7677.6865081230781</v>
      </c>
      <c r="J105" s="10">
        <v>9366.5963497348221</v>
      </c>
      <c r="K105" s="10">
        <v>9713.9514330029106</v>
      </c>
      <c r="L105" s="10">
        <v>11966.773413973782</v>
      </c>
      <c r="M105" s="10">
        <v>10027.200000000001</v>
      </c>
      <c r="N105" s="10">
        <v>5472.9</v>
      </c>
      <c r="O105" s="10">
        <v>5961.90165920042</v>
      </c>
      <c r="P105" s="10">
        <v>12716.342567265132</v>
      </c>
      <c r="Q105" s="10">
        <v>16903.622147758098</v>
      </c>
      <c r="R105" s="10">
        <v>10767.471958584987</v>
      </c>
      <c r="S105" s="10">
        <v>15029.846087821626</v>
      </c>
      <c r="U105">
        <v>194800.80611468875</v>
      </c>
    </row>
    <row r="106" spans="1:21" x14ac:dyDescent="0.3">
      <c r="A106" s="6">
        <v>1971</v>
      </c>
      <c r="B106" s="10">
        <v>12289.521689391831</v>
      </c>
      <c r="C106" s="10">
        <v>10969.55285603515</v>
      </c>
      <c r="D106" s="10">
        <v>12561.925689172991</v>
      </c>
      <c r="E106" s="10">
        <v>12933.582584846727</v>
      </c>
      <c r="F106" s="10">
        <v>9764.6984339536393</v>
      </c>
      <c r="G106" s="10">
        <v>11844.961092462618</v>
      </c>
      <c r="H106" s="10">
        <v>11076.768851250534</v>
      </c>
      <c r="I106" s="10">
        <v>7953.5691832870334</v>
      </c>
      <c r="J106" s="10">
        <v>9489.2475777009713</v>
      </c>
      <c r="K106" s="10">
        <v>10040.324215724026</v>
      </c>
      <c r="L106" s="10">
        <v>12319.369375378208</v>
      </c>
      <c r="M106" s="10">
        <v>10472.4</v>
      </c>
      <c r="N106" s="10">
        <v>5870.79</v>
      </c>
      <c r="O106" s="10">
        <v>6202.1468076076599</v>
      </c>
      <c r="P106" s="10">
        <v>12748.430849323257</v>
      </c>
      <c r="Q106" s="10">
        <v>17381.035370745132</v>
      </c>
      <c r="R106" s="10">
        <v>10941.474233995743</v>
      </c>
      <c r="S106" s="10">
        <v>15304.298833194485</v>
      </c>
      <c r="U106">
        <v>200164.09764407005</v>
      </c>
    </row>
    <row r="107" spans="1:21" x14ac:dyDescent="0.3">
      <c r="A107" s="6">
        <v>1972</v>
      </c>
      <c r="B107" s="10">
        <v>12404.416786825528</v>
      </c>
      <c r="C107" s="10">
        <v>11502.507956453224</v>
      </c>
      <c r="D107" s="10">
        <v>13072.494334627207</v>
      </c>
      <c r="E107" s="10">
        <v>13538.355267533672</v>
      </c>
      <c r="F107" s="10">
        <v>10447.53954872095</v>
      </c>
      <c r="G107" s="10">
        <v>12263.545959844218</v>
      </c>
      <c r="H107" s="10">
        <v>11480.848986690156</v>
      </c>
      <c r="I107" s="10">
        <v>8373.41795977117</v>
      </c>
      <c r="J107" s="10">
        <v>9795.126255935349</v>
      </c>
      <c r="K107" s="10">
        <v>10733.599560840017</v>
      </c>
      <c r="L107" s="10">
        <v>12597.193341812534</v>
      </c>
      <c r="M107" s="10">
        <v>10921.9</v>
      </c>
      <c r="N107" s="10">
        <v>6355.42</v>
      </c>
      <c r="O107" s="10">
        <v>6767.92272123371</v>
      </c>
      <c r="P107" s="10">
        <v>13001.751968964418</v>
      </c>
      <c r="Q107" s="10">
        <v>17774.393101509046</v>
      </c>
      <c r="R107" s="10">
        <v>11293.924642022861</v>
      </c>
      <c r="S107" s="10">
        <v>15943.867439112702</v>
      </c>
      <c r="U107">
        <v>208268.22583189677</v>
      </c>
    </row>
    <row r="108" spans="1:21" x14ac:dyDescent="0.3">
      <c r="A108" s="6">
        <v>1973</v>
      </c>
      <c r="B108" s="10">
        <v>12878.090341095933</v>
      </c>
      <c r="C108" s="10">
        <v>12169.966318902489</v>
      </c>
      <c r="D108" s="10">
        <v>13837.895343425165</v>
      </c>
      <c r="E108" s="10">
        <v>13945.427800570347</v>
      </c>
      <c r="F108" s="10">
        <v>11085.105466450324</v>
      </c>
      <c r="G108" s="10">
        <v>12824.423902649391</v>
      </c>
      <c r="H108" s="10">
        <v>11966.464437971166</v>
      </c>
      <c r="I108" s="10">
        <v>8706.2371574183071</v>
      </c>
      <c r="J108" s="10">
        <v>10413.549673699683</v>
      </c>
      <c r="K108" s="10">
        <v>11433.802064833166</v>
      </c>
      <c r="L108" s="10">
        <v>13081.24089735656</v>
      </c>
      <c r="M108" s="10">
        <v>11324.4</v>
      </c>
      <c r="N108" s="10">
        <v>7062.98</v>
      </c>
      <c r="O108" s="10">
        <v>7296.1776967167598</v>
      </c>
      <c r="P108" s="10">
        <v>13493.560712666082</v>
      </c>
      <c r="Q108" s="10">
        <v>18203.567713589295</v>
      </c>
      <c r="R108" s="10">
        <v>12025.280199252802</v>
      </c>
      <c r="S108" s="10">
        <v>16689.343067071241</v>
      </c>
      <c r="U108">
        <v>218437.51279366872</v>
      </c>
    </row>
    <row r="109" spans="1:21" x14ac:dyDescent="0.3">
      <c r="A109" s="6">
        <v>1974</v>
      </c>
      <c r="B109" s="10">
        <v>12985.124015559853</v>
      </c>
      <c r="C109" s="10">
        <v>12642.969757775551</v>
      </c>
      <c r="D109" s="10">
        <v>14204.68902324402</v>
      </c>
      <c r="E109" s="10">
        <v>13751.222177802418</v>
      </c>
      <c r="F109" s="10">
        <v>11361.296080181231</v>
      </c>
      <c r="G109" s="10">
        <v>13112.534922704413</v>
      </c>
      <c r="H109" s="10">
        <v>12063.031524512842</v>
      </c>
      <c r="I109" s="10">
        <v>8787.4593886871698</v>
      </c>
      <c r="J109" s="10">
        <v>10913.877946399141</v>
      </c>
      <c r="K109" s="10">
        <v>11144.520200748892</v>
      </c>
      <c r="L109" s="10">
        <v>13497.423744795646</v>
      </c>
      <c r="M109" s="10">
        <v>11726.2</v>
      </c>
      <c r="N109" s="10">
        <v>7047.69</v>
      </c>
      <c r="O109" s="10">
        <v>7766.8641076349904</v>
      </c>
      <c r="P109" s="10">
        <v>13884.586351917023</v>
      </c>
      <c r="Q109" s="10">
        <v>18414.39628482972</v>
      </c>
      <c r="R109" s="10">
        <v>11858.903671030164</v>
      </c>
      <c r="S109" s="10">
        <v>16491.269744779151</v>
      </c>
      <c r="U109">
        <v>221654.05894260222</v>
      </c>
    </row>
    <row r="110" spans="1:21" x14ac:dyDescent="0.3">
      <c r="A110" s="6">
        <v>1975</v>
      </c>
      <c r="B110" s="10">
        <v>13169.830227863544</v>
      </c>
      <c r="C110" s="10">
        <v>12440.7849062768</v>
      </c>
      <c r="D110" s="10">
        <v>14316.262516588249</v>
      </c>
      <c r="E110" s="10">
        <v>13621.125165296044</v>
      </c>
      <c r="F110" s="10">
        <v>11441.302752725864</v>
      </c>
      <c r="G110" s="10">
        <v>12957.205078305997</v>
      </c>
      <c r="H110" s="10">
        <v>12040.607595161939</v>
      </c>
      <c r="I110" s="10">
        <v>8758.5637687813814</v>
      </c>
      <c r="J110" s="10">
        <v>10618.982479498884</v>
      </c>
      <c r="K110" s="10">
        <v>11343.781059229359</v>
      </c>
      <c r="L110" s="10">
        <v>13373.627946309201</v>
      </c>
      <c r="M110" s="10">
        <v>12271.3</v>
      </c>
      <c r="N110" s="10">
        <v>6517.2</v>
      </c>
      <c r="O110" s="10">
        <v>7913.2772438971597</v>
      </c>
      <c r="P110" s="10">
        <v>14183.339294018848</v>
      </c>
      <c r="Q110" s="10">
        <v>17224.018115093309</v>
      </c>
      <c r="R110" s="10">
        <v>11847.087076403095</v>
      </c>
      <c r="S110" s="10">
        <v>16283.632676306759</v>
      </c>
      <c r="U110">
        <v>220321.92790175643</v>
      </c>
    </row>
    <row r="111" spans="1:21" x14ac:dyDescent="0.3">
      <c r="A111" s="6">
        <v>1976</v>
      </c>
      <c r="B111" s="10">
        <v>13558.837267794905</v>
      </c>
      <c r="C111" s="10">
        <v>13122.311690959128</v>
      </c>
      <c r="D111" s="10">
        <v>14902.391835866907</v>
      </c>
      <c r="E111" s="10">
        <v>14466.360025517508</v>
      </c>
      <c r="F111" s="10">
        <v>11358.403813728612</v>
      </c>
      <c r="G111" s="10">
        <v>13466.386011558559</v>
      </c>
      <c r="H111" s="10">
        <v>12683.847116890714</v>
      </c>
      <c r="I111" s="10">
        <v>8903.6068845956961</v>
      </c>
      <c r="J111" s="10">
        <v>11307.663544811339</v>
      </c>
      <c r="K111" s="10">
        <v>11668.967903931694</v>
      </c>
      <c r="L111" s="10">
        <v>13884.909802988588</v>
      </c>
      <c r="M111" s="10">
        <v>12930</v>
      </c>
      <c r="N111" s="10">
        <v>6814.2</v>
      </c>
      <c r="O111" s="10">
        <v>8184.0908745132001</v>
      </c>
      <c r="P111" s="10">
        <v>14281.631317719717</v>
      </c>
      <c r="Q111" s="10">
        <v>17170.318283653436</v>
      </c>
      <c r="R111" s="10">
        <v>12114.952140340889</v>
      </c>
      <c r="S111" s="10">
        <v>16975.086568670169</v>
      </c>
      <c r="U111">
        <v>227793.96508354112</v>
      </c>
    </row>
    <row r="112" spans="1:21" x14ac:dyDescent="0.3">
      <c r="A112" s="6">
        <v>1977</v>
      </c>
      <c r="B112" s="10">
        <v>13546.37241457713</v>
      </c>
      <c r="C112" s="10">
        <v>13189.944816632391</v>
      </c>
      <c r="D112" s="10">
        <v>15222.680741624783</v>
      </c>
      <c r="E112" s="10">
        <v>14655.436197372899</v>
      </c>
      <c r="F112" s="10">
        <v>11354.528960506041</v>
      </c>
      <c r="G112" s="10">
        <v>13912.703666924124</v>
      </c>
      <c r="H112" s="10">
        <v>13071.902449071224</v>
      </c>
      <c r="I112" s="10">
        <v>9335.3216514210671</v>
      </c>
      <c r="J112" s="10">
        <v>11541.917805039184</v>
      </c>
      <c r="K112" s="10">
        <v>12063.854975732371</v>
      </c>
      <c r="L112" s="10">
        <v>14176.868255652265</v>
      </c>
      <c r="M112" s="10">
        <v>13424.9</v>
      </c>
      <c r="N112" s="10">
        <v>7165.67</v>
      </c>
      <c r="O112" s="10">
        <v>8366.1713418839699</v>
      </c>
      <c r="P112" s="10">
        <v>14003.6235177207</v>
      </c>
      <c r="Q112" s="10">
        <v>17635.294907371641</v>
      </c>
      <c r="R112" s="10">
        <v>12383.613093860695</v>
      </c>
      <c r="S112" s="10">
        <v>17566.502753826528</v>
      </c>
      <c r="U112">
        <v>232617.30754921699</v>
      </c>
    </row>
    <row r="113" spans="1:21" x14ac:dyDescent="0.3">
      <c r="A113" s="6">
        <v>1978</v>
      </c>
      <c r="B113" s="10">
        <v>13768.650955181562</v>
      </c>
      <c r="C113" s="10">
        <v>13553.923314038067</v>
      </c>
      <c r="D113" s="10">
        <v>15680.200363616697</v>
      </c>
      <c r="E113" s="10">
        <v>14825.693192355306</v>
      </c>
      <c r="F113" s="10">
        <v>11558.900862867087</v>
      </c>
      <c r="G113" s="10">
        <v>14240.210981282737</v>
      </c>
      <c r="H113" s="10">
        <v>13455.319912719066</v>
      </c>
      <c r="I113" s="10">
        <v>9878.6129578734417</v>
      </c>
      <c r="J113" s="10">
        <v>11869.490233584993</v>
      </c>
      <c r="K113" s="10">
        <v>12584.878299706463</v>
      </c>
      <c r="L113" s="10">
        <v>14424.018677519885</v>
      </c>
      <c r="M113" s="10">
        <v>13840.2</v>
      </c>
      <c r="N113" s="10">
        <v>7340</v>
      </c>
      <c r="O113" s="10">
        <v>8512.6406764435596</v>
      </c>
      <c r="P113" s="10">
        <v>14207.361723003753</v>
      </c>
      <c r="Q113" s="10">
        <v>17662.186967435646</v>
      </c>
      <c r="R113" s="10">
        <v>12827.834849644809</v>
      </c>
      <c r="S113" s="10">
        <v>18372.972123009189</v>
      </c>
      <c r="U113">
        <v>238603.09609028226</v>
      </c>
    </row>
    <row r="114" spans="1:21" x14ac:dyDescent="0.3">
      <c r="A114" s="6">
        <v>1979</v>
      </c>
      <c r="B114" s="10">
        <v>14319.541807944863</v>
      </c>
      <c r="C114" s="10">
        <v>13860.651404871303</v>
      </c>
      <c r="D114" s="10">
        <v>16170.145282140635</v>
      </c>
      <c r="E114" s="10">
        <v>15313.47717323327</v>
      </c>
      <c r="F114" s="10">
        <v>12331.547277997101</v>
      </c>
      <c r="G114" s="10">
        <v>14634.38252243052</v>
      </c>
      <c r="H114" s="10">
        <v>13993.300725607871</v>
      </c>
      <c r="I114" s="10">
        <v>10128.413794937191</v>
      </c>
      <c r="J114" s="10">
        <v>12532.28816899758</v>
      </c>
      <c r="K114" s="10">
        <v>13163.097132670082</v>
      </c>
      <c r="L114" s="10">
        <v>14647.25379226603</v>
      </c>
      <c r="M114" s="10">
        <v>14411.3</v>
      </c>
      <c r="N114" s="10">
        <v>7733.31</v>
      </c>
      <c r="O114" s="10">
        <v>8581.2862952627693</v>
      </c>
      <c r="P114" s="10">
        <v>14721.017830358393</v>
      </c>
      <c r="Q114" s="10">
        <v>18050.210680791832</v>
      </c>
      <c r="R114" s="10">
        <v>13167.283204097603</v>
      </c>
      <c r="S114" s="10">
        <v>18789.393703761303</v>
      </c>
      <c r="U114">
        <v>246547.90079736835</v>
      </c>
    </row>
    <row r="115" spans="1:21" x14ac:dyDescent="0.3">
      <c r="A115" s="6">
        <v>1980</v>
      </c>
      <c r="B115" s="10">
        <v>14411.839161461148</v>
      </c>
      <c r="C115" s="10">
        <v>14467.441199171306</v>
      </c>
      <c r="D115" s="10">
        <v>16175.706391578196</v>
      </c>
      <c r="E115" s="10">
        <v>15227.325563577939</v>
      </c>
      <c r="F115" s="10">
        <v>12948.958423779721</v>
      </c>
      <c r="G115" s="10">
        <v>14766.158591907095</v>
      </c>
      <c r="H115" s="10">
        <v>14114.030434326825</v>
      </c>
      <c r="I115" s="10">
        <v>10321.464313259001</v>
      </c>
      <c r="J115" s="10">
        <v>12927.017997410425</v>
      </c>
      <c r="K115" s="10">
        <v>13427.729937687376</v>
      </c>
      <c r="L115" s="10">
        <v>14704.500547621197</v>
      </c>
      <c r="M115" s="10">
        <v>15076</v>
      </c>
      <c r="N115" s="10">
        <v>8044.24</v>
      </c>
      <c r="O115" s="10">
        <v>8786.9654721937895</v>
      </c>
      <c r="P115" s="10">
        <v>14936.580000890444</v>
      </c>
      <c r="Q115" s="10">
        <v>18779.122878756578</v>
      </c>
      <c r="R115" s="10">
        <v>12931.49128103136</v>
      </c>
      <c r="S115" s="10">
        <v>18577.36665413365</v>
      </c>
      <c r="U115">
        <v>250623.93884878606</v>
      </c>
    </row>
    <row r="116" spans="1:21" x14ac:dyDescent="0.3">
      <c r="A116" s="6">
        <v>1981</v>
      </c>
      <c r="B116" s="10">
        <v>14660.335610315709</v>
      </c>
      <c r="C116" s="10">
        <v>14278.754415167878</v>
      </c>
      <c r="D116" s="10">
        <v>16472.449799196787</v>
      </c>
      <c r="E116" s="10">
        <v>15096.146261343198</v>
      </c>
      <c r="F116" s="10">
        <v>13134.056838759625</v>
      </c>
      <c r="G116" s="10">
        <v>14839.906857524504</v>
      </c>
      <c r="H116" s="10">
        <v>14148.598317156628</v>
      </c>
      <c r="I116" s="10">
        <v>10450.477594831998</v>
      </c>
      <c r="J116" s="10">
        <v>13018.322193490614</v>
      </c>
      <c r="K116" s="10">
        <v>13754.451708405097</v>
      </c>
      <c r="L116" s="10">
        <v>14525.079901101</v>
      </c>
      <c r="M116" s="10">
        <v>15169.4</v>
      </c>
      <c r="N116" s="10">
        <v>8114.45</v>
      </c>
      <c r="O116" s="10">
        <v>8717.5652410534203</v>
      </c>
      <c r="P116" s="10">
        <v>14916.549385913571</v>
      </c>
      <c r="Q116" s="10">
        <v>18956.182057287817</v>
      </c>
      <c r="R116" s="10">
        <v>12747.426302481243</v>
      </c>
      <c r="S116" s="10">
        <v>18855.55486999598</v>
      </c>
      <c r="U116">
        <v>251855.70735402507</v>
      </c>
    </row>
    <row r="117" spans="1:21" x14ac:dyDescent="0.3">
      <c r="A117" s="6">
        <v>1982</v>
      </c>
      <c r="B117" s="10">
        <v>14411.819021237303</v>
      </c>
      <c r="C117" s="10">
        <v>14474.494138420865</v>
      </c>
      <c r="D117" s="10">
        <v>15779.405521012304</v>
      </c>
      <c r="E117" s="10">
        <v>15563.29758236433</v>
      </c>
      <c r="F117" s="10">
        <v>13484.753154850088</v>
      </c>
      <c r="G117" s="10">
        <v>15131.64084241521</v>
      </c>
      <c r="H117" s="10">
        <v>14039.640843244217</v>
      </c>
      <c r="I117" s="10">
        <v>10495.111925681</v>
      </c>
      <c r="J117" s="10">
        <v>13064.013264836063</v>
      </c>
      <c r="K117" s="10">
        <v>14078.37040258014</v>
      </c>
      <c r="L117" s="10">
        <v>14291.493299174495</v>
      </c>
      <c r="M117" s="10">
        <v>15145.3</v>
      </c>
      <c r="N117" s="10">
        <v>8279.6</v>
      </c>
      <c r="O117" s="10">
        <v>8812.1668319777309</v>
      </c>
      <c r="P117" s="10">
        <v>15057.547752262391</v>
      </c>
      <c r="Q117" s="10">
        <v>18560.399101687257</v>
      </c>
      <c r="R117" s="10">
        <v>12954.64740105841</v>
      </c>
      <c r="S117" s="10">
        <v>18325.120263083551</v>
      </c>
      <c r="U117">
        <v>251948.82134588531</v>
      </c>
    </row>
    <row r="118" spans="1:21" x14ac:dyDescent="0.3">
      <c r="A118" s="6">
        <v>1983</v>
      </c>
      <c r="B118" s="10">
        <v>14238.923638259055</v>
      </c>
      <c r="C118" s="10">
        <v>14473.919184375862</v>
      </c>
      <c r="D118" s="10">
        <v>16076.413304368663</v>
      </c>
      <c r="E118" s="10">
        <v>15966.221750516252</v>
      </c>
      <c r="F118" s="10">
        <v>13766.872393702606</v>
      </c>
      <c r="G118" s="10">
        <v>15245.114341397128</v>
      </c>
      <c r="H118" s="10">
        <v>14328.856704328653</v>
      </c>
      <c r="I118" s="10">
        <v>10347.196072956001</v>
      </c>
      <c r="J118" s="10">
        <v>13208.597189546079</v>
      </c>
      <c r="K118" s="10">
        <v>14306.872890504885</v>
      </c>
      <c r="L118" s="10">
        <v>14483.253159765085</v>
      </c>
      <c r="M118" s="10">
        <v>15635.8</v>
      </c>
      <c r="N118" s="10">
        <v>8254.66</v>
      </c>
      <c r="O118" s="10">
        <v>8934.4048354378301</v>
      </c>
      <c r="P118" s="10">
        <v>15314.508412144029</v>
      </c>
      <c r="Q118" s="10">
        <v>18559.859272461636</v>
      </c>
      <c r="R118" s="10">
        <v>13404.466833690942</v>
      </c>
      <c r="S118" s="10">
        <v>18920.156391092147</v>
      </c>
      <c r="U118">
        <v>255466.09637454685</v>
      </c>
    </row>
    <row r="119" spans="1:21" x14ac:dyDescent="0.3">
      <c r="A119" s="6">
        <v>1984</v>
      </c>
      <c r="B119" s="10">
        <v>15062.411347517731</v>
      </c>
      <c r="C119" s="10">
        <v>14832.628129027022</v>
      </c>
      <c r="D119" s="10">
        <v>16835.824728229152</v>
      </c>
      <c r="E119" s="10">
        <v>16675.929876620306</v>
      </c>
      <c r="F119" s="10">
        <v>14106.716637428746</v>
      </c>
      <c r="G119" s="10">
        <v>15381.929381644917</v>
      </c>
      <c r="H119" s="10">
        <v>14783.183629779824</v>
      </c>
      <c r="I119" s="10">
        <v>10603.116695188999</v>
      </c>
      <c r="J119" s="10">
        <v>13634.094930693087</v>
      </c>
      <c r="K119" s="10">
        <v>14772.586962917898</v>
      </c>
      <c r="L119" s="10">
        <v>14899.699875631257</v>
      </c>
      <c r="M119" s="10">
        <v>16512.7</v>
      </c>
      <c r="N119" s="10">
        <v>8088.81</v>
      </c>
      <c r="O119" s="10">
        <v>8979.8153913914794</v>
      </c>
      <c r="P119" s="10">
        <v>15908.311777355313</v>
      </c>
      <c r="Q119" s="10">
        <v>19037.827864258055</v>
      </c>
      <c r="R119" s="10">
        <v>13720.057238973992</v>
      </c>
      <c r="S119" s="10">
        <v>20122.667101821073</v>
      </c>
      <c r="U119">
        <v>263958.31156847888</v>
      </c>
    </row>
    <row r="120" spans="1:21" x14ac:dyDescent="0.3">
      <c r="A120" s="6">
        <v>1985</v>
      </c>
      <c r="B120" s="10">
        <v>15638.35616438356</v>
      </c>
      <c r="C120" s="10">
        <v>14977.37923758901</v>
      </c>
      <c r="D120" s="10">
        <v>17582.068954883274</v>
      </c>
      <c r="E120" s="10">
        <v>17384.116482595447</v>
      </c>
      <c r="F120" s="10">
        <v>14522.062686169502</v>
      </c>
      <c r="G120" s="10">
        <v>15530.270844397239</v>
      </c>
      <c r="H120" s="10">
        <v>15139.761961741166</v>
      </c>
      <c r="I120" s="10">
        <v>10776.023006829</v>
      </c>
      <c r="J120" s="10">
        <v>14009.772723763488</v>
      </c>
      <c r="K120" s="10">
        <v>15331.250840808323</v>
      </c>
      <c r="L120" s="10">
        <v>15282.878511225295</v>
      </c>
      <c r="M120" s="10">
        <v>17319.7</v>
      </c>
      <c r="N120" s="10">
        <v>8305.99</v>
      </c>
      <c r="O120" s="10">
        <v>9220.5007151111404</v>
      </c>
      <c r="P120" s="10">
        <v>16188.546660380023</v>
      </c>
      <c r="Q120" s="10">
        <v>19586.457173240375</v>
      </c>
      <c r="R120" s="10">
        <v>14164.54610577419</v>
      </c>
      <c r="S120" s="10">
        <v>20717.322960076497</v>
      </c>
      <c r="U120">
        <v>271677.00502896751</v>
      </c>
    </row>
    <row r="121" spans="1:21" x14ac:dyDescent="0.3">
      <c r="A121" s="6">
        <v>1986</v>
      </c>
      <c r="B121" s="10">
        <v>15757.169811320753</v>
      </c>
      <c r="C121" s="10">
        <v>15195.400433997853</v>
      </c>
      <c r="D121" s="10">
        <v>17862.103969653257</v>
      </c>
      <c r="E121" s="10">
        <v>17993.240548739646</v>
      </c>
      <c r="F121" s="10">
        <v>14819.458956445556</v>
      </c>
      <c r="G121" s="10">
        <v>15833.036579991185</v>
      </c>
      <c r="H121" s="10">
        <v>15469.014161441866</v>
      </c>
      <c r="I121" s="10">
        <v>10819.866936197999</v>
      </c>
      <c r="J121" s="10">
        <v>14408.105278189445</v>
      </c>
      <c r="K121" s="10">
        <v>15679.381063001287</v>
      </c>
      <c r="L121" s="10">
        <v>15617.070555436416</v>
      </c>
      <c r="M121" s="10">
        <v>17882.099999999999</v>
      </c>
      <c r="N121" s="10">
        <v>8641.01</v>
      </c>
      <c r="O121" s="10">
        <v>9563.0565827882292</v>
      </c>
      <c r="P121" s="10">
        <v>16505.229560344796</v>
      </c>
      <c r="Q121" s="10">
        <v>19786.339697528107</v>
      </c>
      <c r="R121" s="10">
        <v>14741.815746318507</v>
      </c>
      <c r="S121" s="10">
        <v>21236.085463351239</v>
      </c>
      <c r="U121">
        <v>277809.48534474621</v>
      </c>
    </row>
    <row r="122" spans="1:21" x14ac:dyDescent="0.3">
      <c r="A122" s="6">
        <v>1987</v>
      </c>
      <c r="B122" s="10">
        <v>16293.301109252032</v>
      </c>
      <c r="C122" s="10">
        <v>15540.921156612834</v>
      </c>
      <c r="D122" s="10">
        <v>18348.154593083917</v>
      </c>
      <c r="E122" s="10">
        <v>18023.321131322966</v>
      </c>
      <c r="F122" s="10">
        <v>15382.232073173524</v>
      </c>
      <c r="G122" s="10">
        <v>16157.890119145801</v>
      </c>
      <c r="H122" s="10">
        <v>15701.373182413234</v>
      </c>
      <c r="I122" s="10">
        <v>11195.144169801</v>
      </c>
      <c r="J122" s="10">
        <v>14867.919366683249</v>
      </c>
      <c r="K122" s="10">
        <v>16251.293857282653</v>
      </c>
      <c r="L122" s="10">
        <v>15737.035465676136</v>
      </c>
      <c r="M122" s="10">
        <v>18164.3</v>
      </c>
      <c r="N122" s="10">
        <v>9185.11</v>
      </c>
      <c r="O122" s="10">
        <v>10209.3177562621</v>
      </c>
      <c r="P122" s="10">
        <v>16948.844610159831</v>
      </c>
      <c r="Q122" s="10">
        <v>19791.751567156523</v>
      </c>
      <c r="R122" s="10">
        <v>15393.437392618882</v>
      </c>
      <c r="S122" s="10">
        <v>21787.693674127881</v>
      </c>
      <c r="U122">
        <v>284979.04122477258</v>
      </c>
    </row>
    <row r="123" spans="1:21" x14ac:dyDescent="0.3">
      <c r="A123" s="6">
        <v>1988</v>
      </c>
      <c r="B123" s="10">
        <v>16752.256097560978</v>
      </c>
      <c r="C123" s="10">
        <v>16251.719951436666</v>
      </c>
      <c r="D123" s="10">
        <v>18993.076728586937</v>
      </c>
      <c r="E123" s="10">
        <v>18224.331496382896</v>
      </c>
      <c r="F123" s="10">
        <v>16087.912727707921</v>
      </c>
      <c r="G123" s="10">
        <v>16789.572963059996</v>
      </c>
      <c r="H123" s="10">
        <v>16160.114781678136</v>
      </c>
      <c r="I123" s="10">
        <v>11582.376225789001</v>
      </c>
      <c r="J123" s="10">
        <v>15484.703010161711</v>
      </c>
      <c r="K123" s="10">
        <v>17184.637844274261</v>
      </c>
      <c r="L123" s="10">
        <v>16043.531010296558</v>
      </c>
      <c r="M123" s="10">
        <v>18059.099999999999</v>
      </c>
      <c r="N123" s="10">
        <v>9867.74</v>
      </c>
      <c r="O123" s="10">
        <v>10838.211998094999</v>
      </c>
      <c r="P123" s="10">
        <v>17232.275478372576</v>
      </c>
      <c r="Q123" s="10">
        <v>20242.651077428298</v>
      </c>
      <c r="R123" s="10">
        <v>16109.99642527258</v>
      </c>
      <c r="S123" s="10">
        <v>22499.441620233243</v>
      </c>
      <c r="U123">
        <v>294403.64943633677</v>
      </c>
    </row>
    <row r="124" spans="1:21" x14ac:dyDescent="0.3">
      <c r="A124" s="6">
        <v>1989</v>
      </c>
      <c r="B124" s="10">
        <v>17194.412804987711</v>
      </c>
      <c r="C124" s="10">
        <v>16743.919642548975</v>
      </c>
      <c r="D124" s="10">
        <v>19108.487068697887</v>
      </c>
      <c r="E124" s="10">
        <v>18261.334962659228</v>
      </c>
      <c r="F124" s="10">
        <v>16945.69265407891</v>
      </c>
      <c r="G124" s="10">
        <v>17299.70080074713</v>
      </c>
      <c r="H124" s="10">
        <v>16558.120973976776</v>
      </c>
      <c r="I124" s="10">
        <v>12306.528289618002</v>
      </c>
      <c r="J124" s="10">
        <v>15996.877351064415</v>
      </c>
      <c r="K124" s="10">
        <v>17942.5136567634</v>
      </c>
      <c r="L124" s="10">
        <v>16695.235548313423</v>
      </c>
      <c r="M124" s="10">
        <v>18156.7</v>
      </c>
      <c r="N124" s="10">
        <v>10371.9</v>
      </c>
      <c r="O124" s="10">
        <v>11518.814844586501</v>
      </c>
      <c r="P124" s="10">
        <v>17524.055039243372</v>
      </c>
      <c r="Q124" s="10">
        <v>20935.284527458756</v>
      </c>
      <c r="R124" s="10">
        <v>16413.722920989137</v>
      </c>
      <c r="S124" s="10">
        <v>23059.278193599523</v>
      </c>
      <c r="U124">
        <v>303032.57927933318</v>
      </c>
    </row>
    <row r="125" spans="1:21" x14ac:dyDescent="0.3">
      <c r="A125" s="6">
        <v>1990</v>
      </c>
      <c r="B125" s="10">
        <v>17172.682236376502</v>
      </c>
      <c r="C125" s="10">
        <v>17196.977524021222</v>
      </c>
      <c r="D125" s="10">
        <v>18872.388505465879</v>
      </c>
      <c r="E125" s="10">
        <v>18452.426108015057</v>
      </c>
      <c r="F125" s="10">
        <v>16866.375342680032</v>
      </c>
      <c r="G125" s="10">
        <v>17647.005226241236</v>
      </c>
      <c r="H125" s="10">
        <v>15928.845099962591</v>
      </c>
      <c r="I125" s="10">
        <v>13269.422318059</v>
      </c>
      <c r="J125" s="10">
        <v>16313.127512539457</v>
      </c>
      <c r="K125" s="10">
        <v>18789.071163874261</v>
      </c>
      <c r="L125" s="10">
        <v>17262.069182310013</v>
      </c>
      <c r="M125" s="10">
        <v>18466</v>
      </c>
      <c r="N125" s="10">
        <v>10826.4</v>
      </c>
      <c r="O125" s="10">
        <v>12055</v>
      </c>
      <c r="P125" s="10">
        <v>17608.9024069798</v>
      </c>
      <c r="Q125" s="10">
        <v>21487.194714354879</v>
      </c>
      <c r="R125" s="10">
        <v>16429.911584495658</v>
      </c>
      <c r="S125" s="10">
        <v>23200.560312401587</v>
      </c>
      <c r="U125">
        <v>307844.35923777719</v>
      </c>
    </row>
    <row r="126" spans="1:21" x14ac:dyDescent="0.3">
      <c r="A126" s="6">
        <v>1991</v>
      </c>
      <c r="B126" s="10">
        <v>16743.323985517862</v>
      </c>
      <c r="C126" s="10">
        <v>17450.630666830595</v>
      </c>
      <c r="D126" s="10">
        <v>18262.463768631369</v>
      </c>
      <c r="E126" s="10">
        <v>18643.790196630031</v>
      </c>
      <c r="F126" s="10">
        <v>15767.888164442469</v>
      </c>
      <c r="G126" s="10">
        <v>17724.135385347323</v>
      </c>
      <c r="H126" s="10">
        <v>16649.523501724379</v>
      </c>
      <c r="I126" s="10">
        <v>13411.114956706999</v>
      </c>
      <c r="J126" s="10">
        <v>16562.948030450341</v>
      </c>
      <c r="K126" s="10">
        <v>19347.1030845286</v>
      </c>
      <c r="L126" s="10">
        <v>17547.904318795754</v>
      </c>
      <c r="M126" s="10">
        <v>18951.362474863494</v>
      </c>
      <c r="N126" s="10">
        <v>11303.5</v>
      </c>
      <c r="O126" s="10">
        <v>12421.7957738803</v>
      </c>
      <c r="P126" s="10">
        <v>17276.292063667857</v>
      </c>
      <c r="Q126" s="10">
        <v>21039.627817962108</v>
      </c>
      <c r="R126" s="10">
        <v>16155.292279578831</v>
      </c>
      <c r="S126" s="10">
        <v>22832.790045888927</v>
      </c>
      <c r="U126">
        <v>308091.48651544721</v>
      </c>
    </row>
    <row r="127" spans="1:21" x14ac:dyDescent="0.3">
      <c r="A127" s="6">
        <v>1992</v>
      </c>
      <c r="B127" s="10">
        <v>16988.874013415483</v>
      </c>
      <c r="C127" s="10">
        <v>17645.197608509978</v>
      </c>
      <c r="D127" s="10">
        <v>18146.724685223868</v>
      </c>
      <c r="E127" s="10">
        <v>18949.444926799177</v>
      </c>
      <c r="F127" s="10">
        <v>15136.114769968101</v>
      </c>
      <c r="G127" s="10">
        <v>17879.522485037523</v>
      </c>
      <c r="H127" s="10">
        <v>16890.560511864001</v>
      </c>
      <c r="I127" s="10">
        <v>13778.6139212</v>
      </c>
      <c r="J127" s="10">
        <v>16634.007458221156</v>
      </c>
      <c r="K127" s="10">
        <v>19440.299298858994</v>
      </c>
      <c r="L127" s="10">
        <v>17719.668459283264</v>
      </c>
      <c r="M127" s="10">
        <v>19506.317714797638</v>
      </c>
      <c r="N127" s="10">
        <v>11416.7</v>
      </c>
      <c r="O127" s="10">
        <v>12553.295551473</v>
      </c>
      <c r="P127" s="10">
        <v>16969.002863903235</v>
      </c>
      <c r="Q127" s="10">
        <v>20803.539537031877</v>
      </c>
      <c r="R127" s="10">
        <v>16133.494698974384</v>
      </c>
      <c r="S127" s="10">
        <v>23284.981879676943</v>
      </c>
      <c r="U127">
        <v>309876.36038423865</v>
      </c>
    </row>
    <row r="128" spans="1:21" x14ac:dyDescent="0.3">
      <c r="A128" s="6">
        <v>1993</v>
      </c>
      <c r="B128" s="10">
        <v>17478.185210321713</v>
      </c>
      <c r="C128" s="10">
        <v>17406.492335973773</v>
      </c>
      <c r="D128" s="10">
        <v>18309.107688439399</v>
      </c>
      <c r="E128" s="10">
        <v>18870.43379545485</v>
      </c>
      <c r="F128" s="10">
        <v>14942.82752697513</v>
      </c>
      <c r="G128" s="10">
        <v>17666.018468576247</v>
      </c>
      <c r="H128" s="10">
        <v>16644.680242702154</v>
      </c>
      <c r="I128" s="10">
        <v>14020.148038919</v>
      </c>
      <c r="J128" s="10">
        <v>16440.838346795361</v>
      </c>
      <c r="K128" s="10">
        <v>19417.435610722492</v>
      </c>
      <c r="L128" s="10">
        <v>17823.663952240058</v>
      </c>
      <c r="M128" s="10">
        <v>19930.841195187342</v>
      </c>
      <c r="N128" s="10">
        <v>11138.4</v>
      </c>
      <c r="O128" s="10">
        <v>12289.9591404987</v>
      </c>
      <c r="P128" s="10">
        <v>16524.277933878264</v>
      </c>
      <c r="Q128" s="10">
        <v>20590.812989236099</v>
      </c>
      <c r="R128" s="10">
        <v>16458.296159635553</v>
      </c>
      <c r="S128" s="10">
        <v>23640.112579572778</v>
      </c>
      <c r="U128">
        <v>309592.5312151289</v>
      </c>
    </row>
    <row r="129" spans="1:21" x14ac:dyDescent="0.3">
      <c r="A129" s="6">
        <v>1994</v>
      </c>
      <c r="B129" s="10">
        <v>18145.568488327885</v>
      </c>
      <c r="C129" s="10">
        <v>17901.667603485559</v>
      </c>
      <c r="D129" s="10">
        <v>18941.768399849854</v>
      </c>
      <c r="E129" s="10">
        <v>19847.266405409555</v>
      </c>
      <c r="F129" s="10">
        <v>15424.269176019063</v>
      </c>
      <c r="G129" s="10">
        <v>17978.199665246746</v>
      </c>
      <c r="H129" s="10">
        <v>17027.786172939646</v>
      </c>
      <c r="I129" s="10">
        <v>14797.614478941001</v>
      </c>
      <c r="J129" s="10">
        <v>16761.739574123065</v>
      </c>
      <c r="K129" s="10">
        <v>19536.819448437403</v>
      </c>
      <c r="L129" s="10">
        <v>18222.904742868472</v>
      </c>
      <c r="M129" s="10">
        <v>20818.4862012987</v>
      </c>
      <c r="N129" s="10">
        <v>11178.7</v>
      </c>
      <c r="O129" s="10">
        <v>12569.629258999999</v>
      </c>
      <c r="P129" s="10">
        <v>17066.26514891598</v>
      </c>
      <c r="Q129" s="10">
        <v>20685.449328983123</v>
      </c>
      <c r="R129" s="10">
        <v>17117.941687196901</v>
      </c>
      <c r="S129" s="10">
        <v>24312.788958487981</v>
      </c>
      <c r="U129">
        <v>318334.86473953095</v>
      </c>
    </row>
    <row r="130" spans="1:21" x14ac:dyDescent="0.3">
      <c r="A130" s="6">
        <v>1995</v>
      </c>
      <c r="B130" s="10">
        <v>18529.558206836238</v>
      </c>
      <c r="C130" s="10">
        <v>18269.833173485003</v>
      </c>
      <c r="D130" s="10">
        <v>19237.797708562295</v>
      </c>
      <c r="E130" s="10">
        <v>20350.029908592463</v>
      </c>
      <c r="F130" s="10">
        <v>15976.987648516548</v>
      </c>
      <c r="G130" s="10">
        <v>18261.961310969225</v>
      </c>
      <c r="H130" s="10">
        <v>17298.819108314681</v>
      </c>
      <c r="I130" s="10">
        <v>16147.816609572999</v>
      </c>
      <c r="J130" s="10">
        <v>17216.59526877699</v>
      </c>
      <c r="K130" s="10">
        <v>19871.714456558704</v>
      </c>
      <c r="L130" s="10">
        <v>18696.697349290367</v>
      </c>
      <c r="M130" s="10">
        <v>21578.254685600237</v>
      </c>
      <c r="N130" s="10">
        <v>11613.6</v>
      </c>
      <c r="O130" s="10">
        <v>12981.052723164399</v>
      </c>
      <c r="P130" s="10">
        <v>17645.717619839848</v>
      </c>
      <c r="Q130" s="10">
        <v>20659.518430182437</v>
      </c>
      <c r="R130" s="10">
        <v>17585.527396276437</v>
      </c>
      <c r="S130" s="10">
        <v>24637.329856251428</v>
      </c>
      <c r="U130">
        <v>326558.81146079022</v>
      </c>
    </row>
    <row r="131" spans="1:21" x14ac:dyDescent="0.3">
      <c r="A131" s="6">
        <v>1996</v>
      </c>
      <c r="B131" s="10">
        <v>19075.08247877645</v>
      </c>
      <c r="C131" s="10">
        <v>18487.356726099893</v>
      </c>
      <c r="D131" s="10">
        <v>19330.596623229223</v>
      </c>
      <c r="E131" s="10">
        <v>20809.660818535638</v>
      </c>
      <c r="F131" s="10">
        <v>16496.669146985241</v>
      </c>
      <c r="G131" s="10">
        <v>18373.417686711593</v>
      </c>
      <c r="H131" s="10">
        <v>17420.220809056824</v>
      </c>
      <c r="I131" s="10">
        <v>17495.460114808</v>
      </c>
      <c r="J131" s="10">
        <v>17378.120436215133</v>
      </c>
      <c r="K131" s="10">
        <v>20343.360449417913</v>
      </c>
      <c r="L131" s="10">
        <v>19247.868211938017</v>
      </c>
      <c r="M131" s="10">
        <v>22563.885439871454</v>
      </c>
      <c r="N131" s="10">
        <v>12000.976245356398</v>
      </c>
      <c r="O131" s="10">
        <v>13275.174723627701</v>
      </c>
      <c r="P131" s="10">
        <v>17901.289102958424</v>
      </c>
      <c r="Q131" s="10">
        <v>20688.712046842254</v>
      </c>
      <c r="R131" s="10">
        <v>18044.003183377976</v>
      </c>
      <c r="S131" s="10">
        <v>25263.10164908837</v>
      </c>
      <c r="U131">
        <v>334194.95589289645</v>
      </c>
    </row>
    <row r="132" spans="1:21" x14ac:dyDescent="0.3">
      <c r="A132" s="6">
        <v>1997</v>
      </c>
      <c r="B132" s="10">
        <v>19612.091773011129</v>
      </c>
      <c r="C132" s="10">
        <v>19138.659717503986</v>
      </c>
      <c r="D132" s="10">
        <v>19961.8228974183</v>
      </c>
      <c r="E132" s="10">
        <v>21387.538183758985</v>
      </c>
      <c r="F132" s="10">
        <v>17472.303536336211</v>
      </c>
      <c r="G132" s="10">
        <v>18690.444261468547</v>
      </c>
      <c r="H132" s="10">
        <v>17708.525215602687</v>
      </c>
      <c r="I132" s="10">
        <v>19173.750714320002</v>
      </c>
      <c r="J132" s="10">
        <v>17675.654931837438</v>
      </c>
      <c r="K132" s="10">
        <v>20617.43761502919</v>
      </c>
      <c r="L132" s="10">
        <v>19972.661248209955</v>
      </c>
      <c r="M132" s="10">
        <v>23649.020466807546</v>
      </c>
      <c r="N132" s="10">
        <v>12460.150328560654</v>
      </c>
      <c r="O132" s="10">
        <v>13724.7489197756</v>
      </c>
      <c r="P132" s="10">
        <v>18374.993537597693</v>
      </c>
      <c r="Q132" s="10">
        <v>21071.989681608691</v>
      </c>
      <c r="R132" s="10">
        <v>19115.072462085736</v>
      </c>
      <c r="S132" s="10">
        <v>26074.239422588977</v>
      </c>
      <c r="U132">
        <v>345881.10491352127</v>
      </c>
    </row>
    <row r="133" spans="1:21" x14ac:dyDescent="0.3">
      <c r="A133" s="6">
        <v>1998</v>
      </c>
      <c r="B133" s="10">
        <v>20377.949762010507</v>
      </c>
      <c r="C133" s="10">
        <v>19474.911006427505</v>
      </c>
      <c r="D133" s="10">
        <v>20612.387346546799</v>
      </c>
      <c r="E133" s="10">
        <v>21770.86503846103</v>
      </c>
      <c r="F133" s="10">
        <v>18306.525379931536</v>
      </c>
      <c r="G133" s="10">
        <v>19233.285870513369</v>
      </c>
      <c r="H133" s="10">
        <v>18028.880735795392</v>
      </c>
      <c r="I133" s="10">
        <v>20618.027985953002</v>
      </c>
      <c r="J133" s="10">
        <v>17908.539585609931</v>
      </c>
      <c r="K133" s="10">
        <v>20154.49399706678</v>
      </c>
      <c r="L133" s="10">
        <v>20630.887383207628</v>
      </c>
      <c r="M133" s="10">
        <v>24135.280369615044</v>
      </c>
      <c r="N133" s="10">
        <v>13012.744466167165</v>
      </c>
      <c r="O133" s="10">
        <v>14313.4050581335</v>
      </c>
      <c r="P133" s="10">
        <v>19136.770051265463</v>
      </c>
      <c r="Q133" s="10">
        <v>21603.490531624364</v>
      </c>
      <c r="R133" s="10">
        <v>19724.085413065444</v>
      </c>
      <c r="S133" s="10">
        <v>26893.450858320128</v>
      </c>
      <c r="U133">
        <v>355935.98083971458</v>
      </c>
    </row>
    <row r="134" spans="1:21" x14ac:dyDescent="0.3">
      <c r="A134" s="6">
        <v>1999</v>
      </c>
      <c r="B134" s="10">
        <v>20970.894286664141</v>
      </c>
      <c r="C134" s="10">
        <v>20127.576531459625</v>
      </c>
      <c r="D134" s="10">
        <v>21563.040675192231</v>
      </c>
      <c r="E134" s="10">
        <v>22255.437367132006</v>
      </c>
      <c r="F134" s="10">
        <v>18981.002694790717</v>
      </c>
      <c r="G134" s="10">
        <v>19771.392169057272</v>
      </c>
      <c r="H134" s="10">
        <v>18380.04362314571</v>
      </c>
      <c r="I134" s="10">
        <v>22526.414036917002</v>
      </c>
      <c r="J134" s="10">
        <v>18140.516420937671</v>
      </c>
      <c r="K134" s="10">
        <v>20070.399088282407</v>
      </c>
      <c r="L134" s="10">
        <v>21456.949280373661</v>
      </c>
      <c r="M134" s="10">
        <v>24455.056481859039</v>
      </c>
      <c r="N134" s="10">
        <v>13465.664985637017</v>
      </c>
      <c r="O134" s="10">
        <v>14934.3636609189</v>
      </c>
      <c r="P134" s="10">
        <v>20012.530037183817</v>
      </c>
      <c r="Q134" s="10">
        <v>21828.104743186803</v>
      </c>
      <c r="R134" s="10">
        <v>20269.481542579528</v>
      </c>
      <c r="S134" s="10">
        <v>27869.812027671189</v>
      </c>
      <c r="U134">
        <v>367078.67965298874</v>
      </c>
    </row>
    <row r="135" spans="1:21" x14ac:dyDescent="0.3">
      <c r="A135" s="6">
        <v>2000</v>
      </c>
      <c r="B135" s="10">
        <v>21377.823125181403</v>
      </c>
      <c r="C135" s="10">
        <v>20809.358686311454</v>
      </c>
      <c r="D135" s="10">
        <v>22487.70818622514</v>
      </c>
      <c r="E135" s="10">
        <v>22966.1184617287</v>
      </c>
      <c r="F135" s="10">
        <v>19950.891924312193</v>
      </c>
      <c r="G135" s="10">
        <v>20391.877068945985</v>
      </c>
      <c r="H135" s="10">
        <v>18943.516375383148</v>
      </c>
      <c r="I135" s="10">
        <v>24305.281428392002</v>
      </c>
      <c r="J135" s="10">
        <v>18761.371602685209</v>
      </c>
      <c r="K135" s="10">
        <v>20480.951264994896</v>
      </c>
      <c r="L135" s="10">
        <v>22148.200835821048</v>
      </c>
      <c r="M135" s="10">
        <v>25087.599056183779</v>
      </c>
      <c r="N135" s="10">
        <v>13922.217384573705</v>
      </c>
      <c r="O135" s="10">
        <v>15652.5359751821</v>
      </c>
      <c r="P135" s="10">
        <v>20871.246597494053</v>
      </c>
      <c r="Q135" s="10">
        <v>22521.381194342735</v>
      </c>
      <c r="R135" s="10">
        <v>21045.720019775421</v>
      </c>
      <c r="S135" s="10">
        <v>28701.934318309348</v>
      </c>
      <c r="U135">
        <v>380425.73350584233</v>
      </c>
    </row>
    <row r="136" spans="1:21" x14ac:dyDescent="0.3">
      <c r="A136" s="6">
        <v>2001</v>
      </c>
      <c r="B136" s="10">
        <v>21662.025668109953</v>
      </c>
      <c r="C136" s="10">
        <v>20920.25111546414</v>
      </c>
      <c r="D136" s="10">
        <v>22686.64558523288</v>
      </c>
      <c r="E136" s="10">
        <v>23048.491083548211</v>
      </c>
      <c r="F136" s="10">
        <v>20360.391559578478</v>
      </c>
      <c r="G136" s="10">
        <v>20648.034421101213</v>
      </c>
      <c r="H136" s="10">
        <v>19156.689896255069</v>
      </c>
      <c r="I136" s="10">
        <v>25199.817704593002</v>
      </c>
      <c r="J136" s="10">
        <v>19062.439916661428</v>
      </c>
      <c r="K136" s="10">
        <v>20499.907952727041</v>
      </c>
      <c r="L136" s="10">
        <v>22410.665063147906</v>
      </c>
      <c r="M136" s="10">
        <v>25457.663004961025</v>
      </c>
      <c r="N136" s="10">
        <v>14127.25924856187</v>
      </c>
      <c r="O136" s="10">
        <v>16181.181649542799</v>
      </c>
      <c r="P136" s="10">
        <v>21096.053432245481</v>
      </c>
      <c r="Q136" s="10">
        <v>22692.356869262381</v>
      </c>
      <c r="R136" s="10">
        <v>21567.35402910252</v>
      </c>
      <c r="S136" s="10">
        <v>28726.094319273969</v>
      </c>
      <c r="U136">
        <v>385503.32251936937</v>
      </c>
    </row>
    <row r="137" spans="1:21" x14ac:dyDescent="0.3">
      <c r="A137" s="6">
        <v>2002</v>
      </c>
      <c r="B137" s="10">
        <v>22236.935272996816</v>
      </c>
      <c r="C137" s="10">
        <v>21162.974678941075</v>
      </c>
      <c r="D137" s="10">
        <v>23155.136569813305</v>
      </c>
      <c r="E137" s="10">
        <v>23074.607093618426</v>
      </c>
      <c r="F137" s="10">
        <v>20683.000708640793</v>
      </c>
      <c r="G137" s="10">
        <v>20719.525661469477</v>
      </c>
      <c r="H137" s="10">
        <v>19140.378346158221</v>
      </c>
      <c r="I137" s="10">
        <v>26241.315363852998</v>
      </c>
      <c r="J137" s="10">
        <v>19100.471045688388</v>
      </c>
      <c r="K137" s="10">
        <v>20516.849232535595</v>
      </c>
      <c r="L137" s="10">
        <v>22290.725277232385</v>
      </c>
      <c r="M137" s="10">
        <v>25723.892591702512</v>
      </c>
      <c r="N137" s="10">
        <v>14170.938491662249</v>
      </c>
      <c r="O137" s="10">
        <v>16368.2759640002</v>
      </c>
      <c r="P137" s="10">
        <v>21585.525419413058</v>
      </c>
      <c r="Q137" s="10">
        <v>22621.667640612588</v>
      </c>
      <c r="R137" s="10">
        <v>22008.006231145475</v>
      </c>
      <c r="S137" s="10">
        <v>28976.930192684358</v>
      </c>
      <c r="U137">
        <v>389777.15578216792</v>
      </c>
    </row>
    <row r="138" spans="1:21" x14ac:dyDescent="0.3">
      <c r="A138" s="6">
        <v>2003</v>
      </c>
      <c r="B138" s="10">
        <v>22666.277788514366</v>
      </c>
      <c r="C138" s="10">
        <v>21294.789764994453</v>
      </c>
      <c r="D138" s="10">
        <v>23406.980270190852</v>
      </c>
      <c r="E138" s="10">
        <v>23079.654958899842</v>
      </c>
      <c r="F138" s="10">
        <v>21053.137627512053</v>
      </c>
      <c r="G138" s="10">
        <v>20789.046927320785</v>
      </c>
      <c r="H138" s="10">
        <v>19087.572240241872</v>
      </c>
      <c r="I138" s="10">
        <v>26603.860546948999</v>
      </c>
      <c r="J138" s="10">
        <v>19006.708489859055</v>
      </c>
      <c r="K138" s="10">
        <v>20832.997849900727</v>
      </c>
      <c r="L138" s="10">
        <v>22267.407976643492</v>
      </c>
      <c r="M138" s="10">
        <v>25863.90437722264</v>
      </c>
      <c r="N138" s="10">
        <v>13980.069580418247</v>
      </c>
      <c r="O138" s="10">
        <v>16555.104979874301</v>
      </c>
      <c r="P138" s="10">
        <v>22049.978205881405</v>
      </c>
      <c r="Q138" s="10">
        <v>22516.4820417724</v>
      </c>
      <c r="R138" s="10">
        <v>22762.765048987072</v>
      </c>
      <c r="S138" s="10">
        <v>29458.922506871182</v>
      </c>
      <c r="U138">
        <v>393275.66118205368</v>
      </c>
    </row>
    <row r="139" spans="1:21" x14ac:dyDescent="0.3">
      <c r="A139" s="6">
        <v>2004</v>
      </c>
      <c r="B139" s="10">
        <v>23322.007883053539</v>
      </c>
      <c r="C139" s="10">
        <v>21954.948068664551</v>
      </c>
      <c r="D139" s="10">
        <v>23952.908626048553</v>
      </c>
      <c r="E139" s="10">
        <v>23525.718634718723</v>
      </c>
      <c r="F139" s="10">
        <v>21879.093145856466</v>
      </c>
      <c r="G139" s="10">
        <v>21193.399751471257</v>
      </c>
      <c r="H139" s="10">
        <v>19283.670487293424</v>
      </c>
      <c r="I139" s="10">
        <v>27865.106583741002</v>
      </c>
      <c r="J139" s="10">
        <v>19210.519703975657</v>
      </c>
      <c r="K139" s="10">
        <v>21301.178248739659</v>
      </c>
      <c r="L139" s="10">
        <v>22695.82597212556</v>
      </c>
      <c r="M139" s="10">
        <v>26775.762040502254</v>
      </c>
      <c r="N139" s="10">
        <v>14138.59741641843</v>
      </c>
      <c r="O139" s="10">
        <v>16814.712129583801</v>
      </c>
      <c r="P139" s="10">
        <v>22942.612169500579</v>
      </c>
      <c r="Q139" s="10">
        <v>22959.647174249545</v>
      </c>
      <c r="R139" s="10">
        <v>23306.559580957412</v>
      </c>
      <c r="S139" s="10">
        <v>30199.800860551808</v>
      </c>
      <c r="U139">
        <v>403322.06847745221</v>
      </c>
    </row>
    <row r="140" spans="1:21" x14ac:dyDescent="0.3">
      <c r="A140" s="6">
        <v>2005</v>
      </c>
      <c r="B140" s="10">
        <v>23764.613687385267</v>
      </c>
      <c r="C140" s="10">
        <v>22304.690386988525</v>
      </c>
      <c r="D140" s="10">
        <v>24484.344653524106</v>
      </c>
      <c r="E140" s="10">
        <v>24016.885909203032</v>
      </c>
      <c r="F140" s="10">
        <v>22478.604138269035</v>
      </c>
      <c r="G140" s="10">
        <v>21450.000682918431</v>
      </c>
      <c r="H140" s="10">
        <v>19417.057021603057</v>
      </c>
      <c r="I140" s="10">
        <v>28762.763149421004</v>
      </c>
      <c r="J140" s="10">
        <v>19283.733171442167</v>
      </c>
      <c r="K140" s="10">
        <v>21575.023474075475</v>
      </c>
      <c r="L140" s="10">
        <v>23113.736269809979</v>
      </c>
      <c r="M140" s="10">
        <v>27358.448870464876</v>
      </c>
      <c r="N140" s="10">
        <v>14191.465057007197</v>
      </c>
      <c r="O140" s="10">
        <v>17105.212509266999</v>
      </c>
      <c r="P140" s="10">
        <v>23627.367728791112</v>
      </c>
      <c r="Q140" s="10">
        <v>23480.640366415169</v>
      </c>
      <c r="R140" s="10">
        <v>23810.431674391606</v>
      </c>
      <c r="S140" s="10">
        <v>30841.645496424466</v>
      </c>
      <c r="U140">
        <v>411066.66424740147</v>
      </c>
    </row>
    <row r="141" spans="1:21" x14ac:dyDescent="0.3">
      <c r="A141" s="6">
        <v>2006</v>
      </c>
      <c r="B141" s="10">
        <v>24097.573450962896</v>
      </c>
      <c r="C141" s="10">
        <v>22867.021804458396</v>
      </c>
      <c r="D141" s="10">
        <v>24967.167207444239</v>
      </c>
      <c r="E141" s="10">
        <v>24748.725842375054</v>
      </c>
      <c r="F141" s="10">
        <v>23434.467453076344</v>
      </c>
      <c r="G141" s="10">
        <v>21841.591885557165</v>
      </c>
      <c r="H141" s="10">
        <v>20040.620318052523</v>
      </c>
      <c r="I141" s="10">
        <v>29375.982964321003</v>
      </c>
      <c r="J141" s="10">
        <v>19629.60635333147</v>
      </c>
      <c r="K141" s="10">
        <v>21938.170592300474</v>
      </c>
      <c r="L141" s="10">
        <v>23867.010778434298</v>
      </c>
      <c r="M141" s="10">
        <v>27921.174541621665</v>
      </c>
      <c r="N141" s="10">
        <v>14343.162795697099</v>
      </c>
      <c r="O141" s="10">
        <v>17520.684152158999</v>
      </c>
      <c r="P141" s="10">
        <v>24602.147150810728</v>
      </c>
      <c r="Q141" s="10">
        <v>24262.435535186778</v>
      </c>
      <c r="R141" s="10">
        <v>24285.282650144403</v>
      </c>
      <c r="S141" s="10">
        <v>31357.539587735886</v>
      </c>
      <c r="U141">
        <v>421100.36506366951</v>
      </c>
    </row>
    <row r="142" spans="1:21" x14ac:dyDescent="0.3">
      <c r="A142" s="6">
        <v>2007</v>
      </c>
      <c r="B142" s="10">
        <v>24911.577867815489</v>
      </c>
      <c r="C142" s="10">
        <v>23496.542128109177</v>
      </c>
      <c r="D142" s="10">
        <v>25300.08385970836</v>
      </c>
      <c r="E142" s="10">
        <v>25060.287630849358</v>
      </c>
      <c r="F142" s="10">
        <v>24651.340279395088</v>
      </c>
      <c r="G142" s="10">
        <v>22202.17253075663</v>
      </c>
      <c r="H142" s="10">
        <v>20546.936107422782</v>
      </c>
      <c r="I142" s="10">
        <v>30066.844156117</v>
      </c>
      <c r="J142" s="10">
        <v>19841.538671196064</v>
      </c>
      <c r="K142" s="10">
        <v>22410.065610134494</v>
      </c>
      <c r="L142" s="10">
        <v>24756.362436510313</v>
      </c>
      <c r="M142" s="10">
        <v>28555.954822134299</v>
      </c>
      <c r="N142" s="10">
        <v>14631.417929800693</v>
      </c>
      <c r="O142" s="10">
        <v>17802.334056216801</v>
      </c>
      <c r="P142" s="10">
        <v>25376.74189937206</v>
      </c>
      <c r="Q142" s="10">
        <v>25025.240761716359</v>
      </c>
      <c r="R142" s="10">
        <v>25002.119099661428</v>
      </c>
      <c r="S142" s="10">
        <v>31654.926754922406</v>
      </c>
      <c r="U142">
        <v>431292.48660183884</v>
      </c>
    </row>
    <row r="143" spans="1:21" x14ac:dyDescent="0.3">
      <c r="A143" s="6">
        <v>2008</v>
      </c>
      <c r="B143" s="10">
        <v>25218.301890654599</v>
      </c>
      <c r="C143" s="10">
        <v>23701.296142330557</v>
      </c>
      <c r="D143" s="10">
        <v>25262.071135439153</v>
      </c>
      <c r="E143" s="10">
        <v>24788.599964993653</v>
      </c>
      <c r="F143" s="10">
        <v>24694.057867391202</v>
      </c>
      <c r="G143" s="10">
        <v>22057.350451049238</v>
      </c>
      <c r="H143" s="10">
        <v>20801.437443847575</v>
      </c>
      <c r="I143" s="10">
        <v>28248.441720917002</v>
      </c>
      <c r="J143" s="10">
        <v>19460.495847314502</v>
      </c>
      <c r="K143" s="10">
        <v>22175.1244681219</v>
      </c>
      <c r="L143" s="10">
        <v>25112.311527597074</v>
      </c>
      <c r="M143" s="10">
        <v>28464.308014279377</v>
      </c>
      <c r="N143" s="10">
        <v>14583.489043178224</v>
      </c>
      <c r="O143" s="10">
        <v>17681.9141763058</v>
      </c>
      <c r="P143" s="10">
        <v>25181.203906078124</v>
      </c>
      <c r="Q143" s="10">
        <v>25293.204039277472</v>
      </c>
      <c r="R143" s="10">
        <v>24602.13363468245</v>
      </c>
      <c r="S143" s="10">
        <v>31251.266490333088</v>
      </c>
      <c r="U143">
        <v>428577.00776379096</v>
      </c>
    </row>
    <row r="144" spans="1:21" x14ac:dyDescent="0.3">
      <c r="A144" s="6">
        <v>2009</v>
      </c>
      <c r="B144" s="10">
        <v>25255.63884313768</v>
      </c>
      <c r="C144" s="10">
        <v>23020.27204796463</v>
      </c>
      <c r="D144" s="10">
        <v>24361.021416833475</v>
      </c>
      <c r="E144" s="10">
        <v>23275.489000110898</v>
      </c>
      <c r="F144" s="10">
        <v>22561.739564366093</v>
      </c>
      <c r="G144" s="10">
        <v>21244.207306860604</v>
      </c>
      <c r="H144" s="10">
        <v>19789.8454371839</v>
      </c>
      <c r="I144" s="10">
        <v>26622.466118757002</v>
      </c>
      <c r="J144" s="10">
        <v>18278.625580046355</v>
      </c>
      <c r="K144" s="10">
        <v>20963.200296560124</v>
      </c>
      <c r="L144" s="10">
        <v>24073.41548408792</v>
      </c>
      <c r="M144" s="10">
        <v>27893.199071352246</v>
      </c>
      <c r="N144" s="10">
        <v>14118.34417888815</v>
      </c>
      <c r="O144" s="10">
        <v>16888.132833074102</v>
      </c>
      <c r="P144" s="10">
        <v>23877.515135794431</v>
      </c>
      <c r="Q144" s="10">
        <v>24538.194701964352</v>
      </c>
      <c r="R144" s="10">
        <v>23489.355012713811</v>
      </c>
      <c r="S144" s="10">
        <v>29898.64421649179</v>
      </c>
      <c r="U144">
        <v>410149.30624618748</v>
      </c>
    </row>
    <row r="145" spans="1:21" x14ac:dyDescent="0.3">
      <c r="A145" s="6">
        <v>2010</v>
      </c>
      <c r="B145" s="10">
        <v>25584.48835604182</v>
      </c>
      <c r="C145" s="10">
        <v>23556.823098597495</v>
      </c>
      <c r="D145" s="10">
        <v>24941.235625629819</v>
      </c>
      <c r="E145" s="10">
        <v>23512.631491157776</v>
      </c>
      <c r="F145" s="10">
        <v>23290.483285665083</v>
      </c>
      <c r="G145" s="10">
        <v>21477.477402452558</v>
      </c>
      <c r="H145" s="10">
        <v>20661.445435680802</v>
      </c>
      <c r="I145" s="10">
        <v>26967.291937765003</v>
      </c>
      <c r="J145" s="10">
        <v>18520.425122909404</v>
      </c>
      <c r="K145" s="10">
        <v>21934.903391345688</v>
      </c>
      <c r="L145" s="10">
        <v>24302.617958514162</v>
      </c>
      <c r="M145" s="10">
        <v>27987.201447294981</v>
      </c>
      <c r="N145" s="10">
        <v>14279.047520578404</v>
      </c>
      <c r="O145" s="10">
        <v>16840.7465287583</v>
      </c>
      <c r="P145" s="10">
        <v>25306.371128249099</v>
      </c>
      <c r="Q145" s="10">
        <v>25033.238641853633</v>
      </c>
      <c r="R145" s="10">
        <v>23777.155757682725</v>
      </c>
      <c r="S145" s="10">
        <v>30491.34438076369</v>
      </c>
      <c r="U145">
        <v>418464.92851094052</v>
      </c>
    </row>
    <row r="146" spans="1:21" x14ac:dyDescent="0.3">
      <c r="A146" s="6">
        <v>2011</v>
      </c>
      <c r="B146" s="10">
        <v>25883.527952005992</v>
      </c>
      <c r="C146" s="10">
        <v>23630.016007159629</v>
      </c>
      <c r="D146" s="10">
        <v>25470.997020197392</v>
      </c>
      <c r="E146" s="10">
        <v>23715.906279706047</v>
      </c>
      <c r="F146" s="10">
        <v>23783.247093498445</v>
      </c>
      <c r="G146" s="10">
        <v>21842.236687015589</v>
      </c>
      <c r="H146" s="10">
        <v>21432.681417956832</v>
      </c>
      <c r="I146" s="10">
        <v>26959.115473970003</v>
      </c>
      <c r="J146" s="10">
        <v>18551.197642275638</v>
      </c>
      <c r="K146" s="10">
        <v>21869.046776618248</v>
      </c>
      <c r="L146" s="10">
        <v>24563.926563916441</v>
      </c>
      <c r="M146" s="10">
        <v>27890.55417976372</v>
      </c>
      <c r="N146" s="10">
        <v>14038.770273377344</v>
      </c>
      <c r="O146" s="10">
        <v>16641.490671118201</v>
      </c>
      <c r="P146" s="10">
        <v>25800.011929043547</v>
      </c>
      <c r="Q146" s="10">
        <v>25220.957647835698</v>
      </c>
      <c r="R146" s="10">
        <v>23967.740310562956</v>
      </c>
      <c r="S146" s="10">
        <v>30745.458205621639</v>
      </c>
      <c r="U146">
        <v>422006.88213164342</v>
      </c>
    </row>
    <row r="147" spans="1:21" x14ac:dyDescent="0.3">
      <c r="A147" s="6">
        <v>2012</v>
      </c>
      <c r="B147" s="10">
        <v>26390.436830679035</v>
      </c>
      <c r="C147" s="10">
        <v>23642.929689311823</v>
      </c>
      <c r="D147" s="10">
        <v>25645.574336158857</v>
      </c>
      <c r="E147" s="10">
        <v>23685.473022240287</v>
      </c>
      <c r="F147" s="10">
        <v>23338.127357485879</v>
      </c>
      <c r="G147" s="10">
        <v>21818.118066179795</v>
      </c>
      <c r="H147" s="10">
        <v>21483.780398506071</v>
      </c>
      <c r="I147" s="10">
        <v>26826.81709839754</v>
      </c>
      <c r="J147" s="10">
        <v>17951.283874349927</v>
      </c>
      <c r="K147" s="10">
        <v>22218.193228700202</v>
      </c>
      <c r="L147" s="10">
        <v>24202.269173236706</v>
      </c>
      <c r="M147" s="10">
        <v>28274.281190331203</v>
      </c>
      <c r="N147" s="10">
        <v>13524.00842097281</v>
      </c>
      <c r="O147" s="10">
        <v>16117.7703341578</v>
      </c>
      <c r="P147" s="10">
        <v>25452.197907316786</v>
      </c>
      <c r="Q147" s="10">
        <v>25285.386005433727</v>
      </c>
      <c r="R147" s="10">
        <v>24150.282061037648</v>
      </c>
      <c r="S147" s="10">
        <v>31224.222253421813</v>
      </c>
      <c r="U147">
        <v>421231.15124791785</v>
      </c>
    </row>
    <row r="148" spans="1:21" x14ac:dyDescent="0.3">
      <c r="A148" s="6">
        <v>2013</v>
      </c>
      <c r="B148" s="10">
        <v>26525.71368012829</v>
      </c>
      <c r="C148" s="10">
        <v>23619.124656363343</v>
      </c>
      <c r="D148" s="10">
        <v>25966.337119654458</v>
      </c>
      <c r="E148" s="10">
        <v>23812.608841195244</v>
      </c>
      <c r="F148" s="10">
        <v>23019.300328763882</v>
      </c>
      <c r="G148" s="10">
        <v>21841.280960321226</v>
      </c>
      <c r="H148" s="10">
        <v>21517.887790133365</v>
      </c>
      <c r="I148" s="10">
        <v>27015.914178220304</v>
      </c>
      <c r="J148" s="10">
        <v>17570.474942178338</v>
      </c>
      <c r="K148" s="10">
        <v>22702.703762553305</v>
      </c>
      <c r="L148" s="10">
        <v>24100.634782114583</v>
      </c>
      <c r="M148" s="10">
        <v>28240.638910650112</v>
      </c>
      <c r="N148" s="10">
        <v>13472.899062170522</v>
      </c>
      <c r="O148" s="10">
        <v>15935.3071380821</v>
      </c>
      <c r="P148" s="10">
        <v>25516.931727101863</v>
      </c>
      <c r="Q148" s="10">
        <v>25485.441732448504</v>
      </c>
      <c r="R148" s="10">
        <v>24523.878339890951</v>
      </c>
      <c r="S148" s="10">
        <v>31581.707325592328</v>
      </c>
      <c r="U148">
        <v>422448.7852775628</v>
      </c>
    </row>
    <row r="149" spans="1:21" x14ac:dyDescent="0.3">
      <c r="A149" s="6">
        <v>2014</v>
      </c>
      <c r="B149" s="10">
        <v>26813.654579488142</v>
      </c>
      <c r="C149" s="10">
        <v>23899.980187366949</v>
      </c>
      <c r="D149" s="10">
        <v>26441.103335942946</v>
      </c>
      <c r="E149" s="10">
        <v>24091.598009098896</v>
      </c>
      <c r="F149" s="10">
        <v>22831.816702445525</v>
      </c>
      <c r="G149" s="10">
        <v>21940.470687708923</v>
      </c>
      <c r="H149" s="10">
        <v>21903.314593546904</v>
      </c>
      <c r="I149" s="10">
        <v>29137.841163477693</v>
      </c>
      <c r="J149" s="10">
        <v>17549.695961443445</v>
      </c>
      <c r="K149" s="10">
        <v>22808.117851537882</v>
      </c>
      <c r="L149" s="10">
        <v>24371.63199531745</v>
      </c>
      <c r="M149" s="10">
        <v>28460.930608223927</v>
      </c>
      <c r="N149" s="10">
        <v>13653.006812250058</v>
      </c>
      <c r="O149" s="10">
        <v>16223.9740631564</v>
      </c>
      <c r="P149" s="10">
        <v>25919.684045336504</v>
      </c>
      <c r="Q149" s="10">
        <v>25778.985870990178</v>
      </c>
      <c r="R149" s="10">
        <v>25034.193108199277</v>
      </c>
      <c r="S149" s="10">
        <v>32072.18365577019</v>
      </c>
      <c r="U149">
        <v>428932.18323130137</v>
      </c>
    </row>
    <row r="150" spans="1:21" x14ac:dyDescent="0.3">
      <c r="A150" s="6">
        <v>2015</v>
      </c>
      <c r="B150" s="10">
        <v>27043.292984052609</v>
      </c>
      <c r="C150" s="10">
        <v>24265.37404213519</v>
      </c>
      <c r="D150" s="10">
        <v>26402.305924722383</v>
      </c>
      <c r="E150" s="10">
        <v>24514.557239993457</v>
      </c>
      <c r="F150" s="10">
        <v>22870.008468200183</v>
      </c>
      <c r="G150" s="10">
        <v>22075.007599300599</v>
      </c>
      <c r="H150" s="10">
        <v>22037.585410165313</v>
      </c>
      <c r="I150" s="10">
        <v>36113.720371508665</v>
      </c>
      <c r="J150" s="10">
        <v>17701.075746228515</v>
      </c>
      <c r="K150" s="10">
        <v>23189.978822702771</v>
      </c>
      <c r="L150" s="10">
        <v>24743.873982589954</v>
      </c>
      <c r="M150" s="10">
        <v>28747.705414729848</v>
      </c>
      <c r="N150" s="10">
        <v>13955.367646941673</v>
      </c>
      <c r="O150" s="10">
        <v>16886.717108242501</v>
      </c>
      <c r="P150" s="10">
        <v>26798.295589838988</v>
      </c>
      <c r="Q150" s="10">
        <v>25887.977990460484</v>
      </c>
      <c r="R150" s="10">
        <v>25423.86029158919</v>
      </c>
      <c r="S150" s="10">
        <v>32703.493039904108</v>
      </c>
      <c r="U150">
        <v>441360.19767330639</v>
      </c>
    </row>
    <row r="151" spans="1:21" x14ac:dyDescent="0.3">
      <c r="A151" s="6">
        <v>2016</v>
      </c>
      <c r="B151" s="10">
        <v>27319.882367187696</v>
      </c>
      <c r="C151" s="10">
        <v>24412.360983552786</v>
      </c>
      <c r="D151" s="10">
        <v>26389.803801027017</v>
      </c>
      <c r="E151" s="10">
        <v>25099.862459640426</v>
      </c>
      <c r="F151" s="10">
        <v>23446.339893403805</v>
      </c>
      <c r="G151" s="10">
        <v>22243.411544010611</v>
      </c>
      <c r="H151" s="10">
        <v>22347.948539301782</v>
      </c>
      <c r="I151" s="10">
        <v>36407.510597807544</v>
      </c>
      <c r="J151" s="10">
        <v>17969.303621967574</v>
      </c>
      <c r="K151" s="10">
        <v>23367.994774838386</v>
      </c>
      <c r="L151" s="10">
        <v>25169.442484773514</v>
      </c>
      <c r="M151" s="10">
        <v>28797.222936360176</v>
      </c>
      <c r="N151" s="10">
        <v>14282.143266913396</v>
      </c>
      <c r="O151" s="10">
        <v>17373.716839481702</v>
      </c>
      <c r="P151" s="10">
        <v>26958.728545811493</v>
      </c>
      <c r="Q151" s="10">
        <v>26120.518572067667</v>
      </c>
      <c r="R151" s="10">
        <v>25649.813255197038</v>
      </c>
      <c r="S151" s="10">
        <v>33012.767870838506</v>
      </c>
      <c r="U151">
        <v>446368.77235418116</v>
      </c>
    </row>
    <row r="152" spans="1:21" x14ac:dyDescent="0.3">
      <c r="A152" s="6">
        <v>2017</v>
      </c>
      <c r="B152" s="10">
        <v>27547.339065707012</v>
      </c>
      <c r="C152" s="10">
        <v>24719.49220292041</v>
      </c>
      <c r="D152" s="10">
        <v>26862.501042741031</v>
      </c>
      <c r="E152" s="10">
        <v>25621.121158169746</v>
      </c>
      <c r="F152" s="10">
        <v>24124.546422643263</v>
      </c>
      <c r="G152" s="10">
        <v>22726.543640919506</v>
      </c>
      <c r="H152" s="10">
        <v>22861.229874936176</v>
      </c>
      <c r="I152" s="10">
        <v>39217.027116781624</v>
      </c>
      <c r="J152" s="10">
        <v>18298.508376973208</v>
      </c>
      <c r="K152" s="10">
        <v>23799.611471881875</v>
      </c>
      <c r="L152" s="10">
        <v>25746.85031827206</v>
      </c>
      <c r="M152" s="10">
        <v>29253.923872424271</v>
      </c>
      <c r="N152" s="10">
        <v>14819.093863819422</v>
      </c>
      <c r="O152" s="10">
        <v>17874.269500857499</v>
      </c>
      <c r="P152" s="10">
        <v>27309.236336439488</v>
      </c>
      <c r="Q152" s="10">
        <v>26259.950440135901</v>
      </c>
      <c r="R152" s="10">
        <v>25941.298227075255</v>
      </c>
      <c r="S152" s="10">
        <v>33543.679861697616</v>
      </c>
      <c r="U152">
        <v>456526.22279439541</v>
      </c>
    </row>
    <row r="153" spans="1:21" x14ac:dyDescent="0.3">
      <c r="A153" s="6">
        <v>2018</v>
      </c>
      <c r="B153" s="10">
        <v>27883.914290433742</v>
      </c>
      <c r="C153" s="10">
        <v>25057.957375585622</v>
      </c>
      <c r="D153" s="10">
        <v>27137.266383496899</v>
      </c>
      <c r="E153" s="10">
        <v>25984.599086668273</v>
      </c>
      <c r="F153" s="10">
        <v>24356.518719456039</v>
      </c>
      <c r="G153" s="10">
        <v>23071.732518274752</v>
      </c>
      <c r="H153" s="10">
        <v>23040.320451191405</v>
      </c>
      <c r="I153" s="10">
        <v>42227.923151757226</v>
      </c>
      <c r="J153" s="10">
        <v>18510.573909341612</v>
      </c>
      <c r="K153" s="10">
        <v>23980.041355502879</v>
      </c>
      <c r="L153" s="10">
        <v>26201.964780269784</v>
      </c>
      <c r="M153" s="10">
        <v>29394.289527980112</v>
      </c>
      <c r="N153" s="10">
        <v>15265.784553742387</v>
      </c>
      <c r="O153" s="10">
        <v>18232.2862442142</v>
      </c>
      <c r="P153" s="10">
        <v>27542.55215390215</v>
      </c>
      <c r="Q153" s="10">
        <v>26828.437275195964</v>
      </c>
      <c r="R153" s="10">
        <v>26109.672726731733</v>
      </c>
      <c r="S153" s="10">
        <v>34338.77075550321</v>
      </c>
      <c r="U153">
        <v>465164.60525924794</v>
      </c>
    </row>
    <row r="154" spans="1:21" x14ac:dyDescent="0.3">
      <c r="A154" s="6">
        <v>2019</v>
      </c>
      <c r="B154" s="10">
        <v>27986.814400679978</v>
      </c>
      <c r="C154" s="10">
        <v>25378.411616464226</v>
      </c>
      <c r="D154" s="10">
        <v>27251.076536889639</v>
      </c>
      <c r="E154" s="10">
        <v>26420.26913823733</v>
      </c>
      <c r="F154" s="10">
        <v>24662.280810668915</v>
      </c>
      <c r="G154" s="10">
        <v>23443.588620984108</v>
      </c>
      <c r="H154" s="10">
        <v>23229.874967889369</v>
      </c>
      <c r="I154" s="10">
        <v>43729.410638202986</v>
      </c>
      <c r="J154" s="10">
        <v>18601.359196772417</v>
      </c>
      <c r="K154" s="10">
        <v>24035.728455888438</v>
      </c>
      <c r="L154" s="10">
        <v>26558.088681144454</v>
      </c>
      <c r="M154" s="10">
        <v>29462.860135706836</v>
      </c>
      <c r="N154" s="10">
        <v>15671.519676503131</v>
      </c>
      <c r="O154" s="10">
        <v>18469.521383469099</v>
      </c>
      <c r="P154" s="10">
        <v>27824.678855439721</v>
      </c>
      <c r="Q154" s="10">
        <v>26968.575907835817</v>
      </c>
      <c r="R154" s="10">
        <v>26341.025966169807</v>
      </c>
      <c r="S154" s="10">
        <v>34961.835051325332</v>
      </c>
      <c r="U154">
        <v>470996.92004027154</v>
      </c>
    </row>
    <row r="155" spans="1:21" x14ac:dyDescent="0.3">
      <c r="A155" s="6">
        <v>2020</v>
      </c>
      <c r="B155" s="10">
        <v>27183.907814789989</v>
      </c>
      <c r="C155" s="10">
        <v>23645.527045005078</v>
      </c>
      <c r="D155" s="10">
        <v>25505.010962201755</v>
      </c>
      <c r="E155" s="10">
        <v>25801.543940408548</v>
      </c>
      <c r="F155" s="10">
        <v>23921.368660457028</v>
      </c>
      <c r="G155" s="10">
        <v>21525.949965130512</v>
      </c>
      <c r="H155" s="10">
        <v>22152.350379556461</v>
      </c>
      <c r="I155" s="10">
        <v>45887.569801777521</v>
      </c>
      <c r="J155" s="10">
        <v>17000.999643522366</v>
      </c>
      <c r="K155" s="10">
        <v>23001.358814399202</v>
      </c>
      <c r="L155" s="10">
        <v>25358.151648829913</v>
      </c>
      <c r="M155" s="10">
        <v>29086.336859818988</v>
      </c>
      <c r="N155" s="10">
        <v>14315.341283515143</v>
      </c>
      <c r="O155" s="10">
        <v>16390.859159074</v>
      </c>
      <c r="P155" s="10">
        <v>26912.147706397565</v>
      </c>
      <c r="Q155" s="10">
        <v>26106.34192738905</v>
      </c>
      <c r="R155" s="10">
        <v>23646.774125758013</v>
      </c>
      <c r="S155" s="10">
        <v>33646.261755272411</v>
      </c>
      <c r="U155">
        <v>451087.80149330362</v>
      </c>
    </row>
    <row r="156" spans="1:21" x14ac:dyDescent="0.3">
      <c r="A156" s="6" t="s">
        <v>105</v>
      </c>
    </row>
    <row r="157" spans="1:21" x14ac:dyDescent="0.3">
      <c r="A157" s="6" t="s">
        <v>101</v>
      </c>
      <c r="B157" s="10">
        <v>1568143.1340977706</v>
      </c>
      <c r="C157" s="10">
        <v>1402021.8739065924</v>
      </c>
      <c r="D157" s="10">
        <v>1513464.0634795125</v>
      </c>
      <c r="E157" s="10">
        <v>1496812.1330794012</v>
      </c>
      <c r="F157" s="10">
        <v>1191050.6070051568</v>
      </c>
      <c r="G157" s="10">
        <v>1326337.1543197795</v>
      </c>
      <c r="H157" s="10">
        <v>1279524.4056737339</v>
      </c>
      <c r="I157" s="10">
        <v>1215937.9116189659</v>
      </c>
      <c r="J157" s="10">
        <v>1087857.2133455293</v>
      </c>
      <c r="K157" s="10">
        <v>1134311.0663007731</v>
      </c>
      <c r="L157" s="10">
        <v>1459861.1641830779</v>
      </c>
      <c r="M157" s="10">
        <v>1436613.9665036094</v>
      </c>
      <c r="N157" s="10">
        <v>741892.01853271143</v>
      </c>
      <c r="O157" s="10">
        <v>877931.72089666</v>
      </c>
      <c r="P157" s="10">
        <v>1410463.2236430582</v>
      </c>
      <c r="Q157" s="10">
        <v>1837387.1771389646</v>
      </c>
      <c r="R157" s="10">
        <v>1502265.5540699002</v>
      </c>
      <c r="S157" s="10">
        <v>1925528.2695768951</v>
      </c>
      <c r="U157">
        <v>24407402.657372106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0A8A7-2264-4046-8CB5-8ACD7AF5F401}">
  <dimension ref="A3:U157"/>
  <sheetViews>
    <sheetView workbookViewId="0">
      <selection activeCell="A3" sqref="A3"/>
    </sheetView>
  </sheetViews>
  <sheetFormatPr defaultRowHeight="12.45" x14ac:dyDescent="0.3"/>
  <cols>
    <col min="1" max="1" width="13.07421875" bestFit="1" customWidth="1"/>
    <col min="2" max="2" width="16" bestFit="1" customWidth="1"/>
    <col min="3" max="5" width="11.84375" bestFit="1" customWidth="1"/>
    <col min="6" max="6" width="9.84375" bestFit="1" customWidth="1"/>
    <col min="7" max="19" width="11.84375" bestFit="1" customWidth="1"/>
    <col min="20" max="20" width="6.84375" bestFit="1" customWidth="1"/>
    <col min="21" max="21" width="11.84375" bestFit="1" customWidth="1"/>
  </cols>
  <sheetData>
    <row r="3" spans="1:21" x14ac:dyDescent="0.3">
      <c r="A3" s="5" t="s">
        <v>107</v>
      </c>
      <c r="B3" s="5" t="s">
        <v>102</v>
      </c>
    </row>
    <row r="4" spans="1:21" x14ac:dyDescent="0.3">
      <c r="A4" s="5" t="s">
        <v>100</v>
      </c>
      <c r="B4" t="s">
        <v>2</v>
      </c>
      <c r="C4" t="s">
        <v>3</v>
      </c>
      <c r="D4" t="s">
        <v>4</v>
      </c>
      <c r="E4" t="s">
        <v>7</v>
      </c>
      <c r="F4" t="s">
        <v>9</v>
      </c>
      <c r="G4" t="s">
        <v>10</v>
      </c>
      <c r="H4" t="s">
        <v>6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  <c r="O4" t="s">
        <v>8</v>
      </c>
      <c r="P4" t="s">
        <v>18</v>
      </c>
      <c r="Q4" t="s">
        <v>5</v>
      </c>
      <c r="R4" t="s">
        <v>11</v>
      </c>
      <c r="S4" t="s">
        <v>19</v>
      </c>
      <c r="T4" t="s">
        <v>105</v>
      </c>
      <c r="U4" t="s">
        <v>101</v>
      </c>
    </row>
    <row r="5" spans="1:21" x14ac:dyDescent="0.3">
      <c r="A5" s="6">
        <v>1870</v>
      </c>
      <c r="B5">
        <v>1775</v>
      </c>
      <c r="C5">
        <v>5096</v>
      </c>
      <c r="D5">
        <v>3781</v>
      </c>
      <c r="E5">
        <v>1888</v>
      </c>
      <c r="F5">
        <v>1768.769</v>
      </c>
      <c r="G5">
        <v>38440</v>
      </c>
      <c r="H5">
        <v>40804</v>
      </c>
      <c r="J5">
        <v>27888</v>
      </c>
      <c r="K5">
        <v>34437</v>
      </c>
      <c r="L5">
        <v>3610</v>
      </c>
      <c r="M5">
        <v>1735</v>
      </c>
      <c r="N5">
        <v>4327</v>
      </c>
      <c r="O5">
        <v>16349.645453643092</v>
      </c>
      <c r="P5">
        <v>4164</v>
      </c>
      <c r="Q5">
        <v>2655</v>
      </c>
      <c r="R5">
        <v>31400</v>
      </c>
      <c r="S5">
        <v>40240.629999999997</v>
      </c>
      <c r="U5">
        <v>260359.04445364309</v>
      </c>
    </row>
    <row r="6" spans="1:21" x14ac:dyDescent="0.3">
      <c r="A6" s="6">
        <v>1871</v>
      </c>
      <c r="B6">
        <v>1675</v>
      </c>
      <c r="C6">
        <v>5137</v>
      </c>
      <c r="D6">
        <v>3801</v>
      </c>
      <c r="E6">
        <v>1903</v>
      </c>
      <c r="F6">
        <v>1803.845</v>
      </c>
      <c r="G6">
        <v>37731</v>
      </c>
      <c r="H6">
        <v>40997</v>
      </c>
      <c r="J6">
        <v>28063</v>
      </c>
      <c r="K6">
        <v>34648</v>
      </c>
      <c r="L6">
        <v>3636</v>
      </c>
      <c r="M6">
        <v>1745</v>
      </c>
      <c r="N6">
        <v>4353</v>
      </c>
      <c r="O6">
        <v>16389.546804746667</v>
      </c>
      <c r="P6">
        <v>4186</v>
      </c>
      <c r="Q6">
        <v>2680</v>
      </c>
      <c r="R6">
        <v>31685</v>
      </c>
      <c r="S6">
        <v>41098</v>
      </c>
      <c r="U6">
        <v>261531.39180474667</v>
      </c>
    </row>
    <row r="7" spans="1:21" x14ac:dyDescent="0.3">
      <c r="A7" s="6">
        <v>1872</v>
      </c>
      <c r="B7">
        <v>1722</v>
      </c>
      <c r="C7">
        <v>5178</v>
      </c>
      <c r="D7">
        <v>3870</v>
      </c>
      <c r="E7">
        <v>1918</v>
      </c>
      <c r="F7">
        <v>1834.6110000000001</v>
      </c>
      <c r="G7">
        <v>37679</v>
      </c>
      <c r="H7">
        <v>41230</v>
      </c>
      <c r="J7">
        <v>28233</v>
      </c>
      <c r="K7">
        <v>34859</v>
      </c>
      <c r="L7">
        <v>3662</v>
      </c>
      <c r="M7">
        <v>1755</v>
      </c>
      <c r="N7">
        <v>4379</v>
      </c>
      <c r="O7">
        <v>16431.937047909891</v>
      </c>
      <c r="P7">
        <v>4227</v>
      </c>
      <c r="Q7">
        <v>2697</v>
      </c>
      <c r="R7">
        <v>31874</v>
      </c>
      <c r="S7">
        <v>42136</v>
      </c>
      <c r="U7">
        <v>263685.54804790986</v>
      </c>
    </row>
    <row r="8" spans="1:21" x14ac:dyDescent="0.3">
      <c r="A8" s="6">
        <v>1873</v>
      </c>
      <c r="B8">
        <v>1769</v>
      </c>
      <c r="C8">
        <v>5219</v>
      </c>
      <c r="D8">
        <v>3943</v>
      </c>
      <c r="E8">
        <v>1935</v>
      </c>
      <c r="F8">
        <v>1859.9760000000001</v>
      </c>
      <c r="G8">
        <v>37887</v>
      </c>
      <c r="H8">
        <v>41564</v>
      </c>
      <c r="J8">
        <v>28387</v>
      </c>
      <c r="K8">
        <v>35070</v>
      </c>
      <c r="L8">
        <v>3670</v>
      </c>
      <c r="M8">
        <v>1767</v>
      </c>
      <c r="N8">
        <v>4405</v>
      </c>
      <c r="O8">
        <v>16468.980756670946</v>
      </c>
      <c r="P8">
        <v>4274</v>
      </c>
      <c r="Q8">
        <v>2715</v>
      </c>
      <c r="R8">
        <v>32177</v>
      </c>
      <c r="S8">
        <v>43174</v>
      </c>
      <c r="U8">
        <v>266284.95675667096</v>
      </c>
    </row>
    <row r="9" spans="1:21" x14ac:dyDescent="0.3">
      <c r="A9" s="6">
        <v>1874</v>
      </c>
      <c r="B9">
        <v>1822</v>
      </c>
      <c r="C9">
        <v>5261</v>
      </c>
      <c r="D9">
        <v>4012</v>
      </c>
      <c r="E9">
        <v>1954</v>
      </c>
      <c r="F9">
        <v>1886.117</v>
      </c>
      <c r="G9">
        <v>38044</v>
      </c>
      <c r="H9">
        <v>42004</v>
      </c>
      <c r="J9">
        <v>28505</v>
      </c>
      <c r="K9">
        <v>35235</v>
      </c>
      <c r="L9">
        <v>3745</v>
      </c>
      <c r="M9">
        <v>1783</v>
      </c>
      <c r="N9">
        <v>4431</v>
      </c>
      <c r="O9">
        <v>16502.511302040075</v>
      </c>
      <c r="P9">
        <v>4320</v>
      </c>
      <c r="Q9">
        <v>2733</v>
      </c>
      <c r="R9">
        <v>32501</v>
      </c>
      <c r="S9">
        <v>44212</v>
      </c>
      <c r="U9">
        <v>268950.62830204004</v>
      </c>
    </row>
    <row r="10" spans="1:21" x14ac:dyDescent="0.3">
      <c r="A10" s="6">
        <v>1875</v>
      </c>
      <c r="B10">
        <v>1874</v>
      </c>
      <c r="C10">
        <v>5303</v>
      </c>
      <c r="D10">
        <v>4071</v>
      </c>
      <c r="E10">
        <v>1973</v>
      </c>
      <c r="F10">
        <v>1912.6469999999999</v>
      </c>
      <c r="G10">
        <v>38221</v>
      </c>
      <c r="H10">
        <v>42518</v>
      </c>
      <c r="J10">
        <v>28630</v>
      </c>
      <c r="K10">
        <v>35436</v>
      </c>
      <c r="L10">
        <v>3788</v>
      </c>
      <c r="M10">
        <v>1803</v>
      </c>
      <c r="N10">
        <v>4458</v>
      </c>
      <c r="O10">
        <v>16538.41450535398</v>
      </c>
      <c r="P10">
        <v>4362</v>
      </c>
      <c r="Q10">
        <v>2750</v>
      </c>
      <c r="R10">
        <v>32839</v>
      </c>
      <c r="S10">
        <v>45245</v>
      </c>
      <c r="U10">
        <v>271722.06150535401</v>
      </c>
    </row>
    <row r="11" spans="1:21" x14ac:dyDescent="0.3">
      <c r="A11" s="6">
        <v>1876</v>
      </c>
      <c r="B11">
        <v>1929</v>
      </c>
      <c r="C11">
        <v>5345</v>
      </c>
      <c r="D11">
        <v>4128</v>
      </c>
      <c r="E11">
        <v>1994</v>
      </c>
      <c r="F11">
        <v>1942.6559999999999</v>
      </c>
      <c r="G11">
        <v>38398</v>
      </c>
      <c r="H11">
        <v>43059</v>
      </c>
      <c r="J11">
        <v>28837</v>
      </c>
      <c r="K11">
        <v>35713</v>
      </c>
      <c r="L11">
        <v>3832</v>
      </c>
      <c r="M11">
        <v>1829</v>
      </c>
      <c r="N11">
        <v>4484</v>
      </c>
      <c r="O11">
        <v>16574.727212284408</v>
      </c>
      <c r="P11">
        <v>4406</v>
      </c>
      <c r="Q11">
        <v>2768</v>
      </c>
      <c r="R11">
        <v>33200</v>
      </c>
      <c r="S11">
        <v>46287</v>
      </c>
      <c r="U11">
        <v>274726.38321228442</v>
      </c>
    </row>
    <row r="12" spans="1:21" x14ac:dyDescent="0.3">
      <c r="A12" s="6">
        <v>1877</v>
      </c>
      <c r="B12">
        <v>1995</v>
      </c>
      <c r="C12">
        <v>5394</v>
      </c>
      <c r="D12">
        <v>4184</v>
      </c>
      <c r="E12">
        <v>2019</v>
      </c>
      <c r="F12">
        <v>1971.431</v>
      </c>
      <c r="G12">
        <v>38576</v>
      </c>
      <c r="H12">
        <v>43610</v>
      </c>
      <c r="J12">
        <v>29067</v>
      </c>
      <c r="K12">
        <v>36018</v>
      </c>
      <c r="L12">
        <v>3883</v>
      </c>
      <c r="M12">
        <v>1852</v>
      </c>
      <c r="N12">
        <v>4511</v>
      </c>
      <c r="O12">
        <v>16634.488123966185</v>
      </c>
      <c r="P12">
        <v>4457</v>
      </c>
      <c r="Q12">
        <v>2786</v>
      </c>
      <c r="R12">
        <v>33576</v>
      </c>
      <c r="S12">
        <v>47325</v>
      </c>
      <c r="U12">
        <v>277858.91912396613</v>
      </c>
    </row>
    <row r="13" spans="1:21" x14ac:dyDescent="0.3">
      <c r="A13" s="6">
        <v>1878</v>
      </c>
      <c r="B13">
        <v>2062</v>
      </c>
      <c r="C13">
        <v>5442</v>
      </c>
      <c r="D13">
        <v>4244</v>
      </c>
      <c r="E13">
        <v>2043</v>
      </c>
      <c r="F13">
        <v>1994.5730000000001</v>
      </c>
      <c r="G13">
        <v>38763</v>
      </c>
      <c r="H13">
        <v>44129</v>
      </c>
      <c r="J13">
        <v>29252</v>
      </c>
      <c r="K13">
        <v>36315</v>
      </c>
      <c r="L13">
        <v>3834</v>
      </c>
      <c r="M13">
        <v>1877</v>
      </c>
      <c r="N13">
        <v>4538</v>
      </c>
      <c r="O13">
        <v>16732.148621423847</v>
      </c>
      <c r="P13">
        <v>4508</v>
      </c>
      <c r="Q13">
        <v>2803</v>
      </c>
      <c r="R13">
        <v>33932</v>
      </c>
      <c r="S13">
        <v>48362</v>
      </c>
      <c r="U13">
        <v>280830.72162142384</v>
      </c>
    </row>
    <row r="14" spans="1:21" x14ac:dyDescent="0.3">
      <c r="A14" s="6">
        <v>1879</v>
      </c>
      <c r="B14">
        <v>2127</v>
      </c>
      <c r="C14">
        <v>5492</v>
      </c>
      <c r="D14">
        <v>4312</v>
      </c>
      <c r="E14">
        <v>2064</v>
      </c>
      <c r="F14">
        <v>2032.6690000000001</v>
      </c>
      <c r="G14">
        <v>38909</v>
      </c>
      <c r="H14">
        <v>44641</v>
      </c>
      <c r="J14">
        <v>29425</v>
      </c>
      <c r="K14">
        <v>36557</v>
      </c>
      <c r="L14">
        <v>3986</v>
      </c>
      <c r="M14">
        <v>1902</v>
      </c>
      <c r="N14">
        <v>4571</v>
      </c>
      <c r="O14">
        <v>16848.280137381698</v>
      </c>
      <c r="P14">
        <v>4555</v>
      </c>
      <c r="Q14">
        <v>2821</v>
      </c>
      <c r="R14">
        <v>34304</v>
      </c>
      <c r="S14">
        <v>49400</v>
      </c>
      <c r="U14">
        <v>283946.94913738169</v>
      </c>
    </row>
    <row r="15" spans="1:21" x14ac:dyDescent="0.3">
      <c r="A15" s="6">
        <v>1880</v>
      </c>
      <c r="B15">
        <v>2197</v>
      </c>
      <c r="C15">
        <v>5541</v>
      </c>
      <c r="D15">
        <v>4384</v>
      </c>
      <c r="E15">
        <v>2081</v>
      </c>
      <c r="F15">
        <v>2060.7820000000002</v>
      </c>
      <c r="G15">
        <v>39045</v>
      </c>
      <c r="H15">
        <v>45095</v>
      </c>
      <c r="J15">
        <v>29534</v>
      </c>
      <c r="K15">
        <v>36807</v>
      </c>
      <c r="L15">
        <v>4043</v>
      </c>
      <c r="M15">
        <v>1919</v>
      </c>
      <c r="N15">
        <v>4610</v>
      </c>
      <c r="O15">
        <v>16967.671868320238</v>
      </c>
      <c r="P15">
        <v>4572</v>
      </c>
      <c r="Q15">
        <v>2839</v>
      </c>
      <c r="R15">
        <v>34623</v>
      </c>
      <c r="S15">
        <v>50458</v>
      </c>
      <c r="U15">
        <v>286776.45386832021</v>
      </c>
    </row>
    <row r="16" spans="1:21" x14ac:dyDescent="0.3">
      <c r="A16" s="6">
        <v>1881</v>
      </c>
      <c r="B16">
        <v>2269</v>
      </c>
      <c r="C16">
        <v>5606</v>
      </c>
      <c r="D16">
        <v>4451</v>
      </c>
      <c r="E16">
        <v>2101</v>
      </c>
      <c r="F16">
        <v>2082.643</v>
      </c>
      <c r="G16">
        <v>39191</v>
      </c>
      <c r="H16">
        <v>45426</v>
      </c>
      <c r="J16">
        <v>29672</v>
      </c>
      <c r="K16">
        <v>37112</v>
      </c>
      <c r="L16">
        <v>4079</v>
      </c>
      <c r="M16">
        <v>1923</v>
      </c>
      <c r="N16">
        <v>4651</v>
      </c>
      <c r="O16">
        <v>17094.463261028734</v>
      </c>
      <c r="P16">
        <v>4570</v>
      </c>
      <c r="Q16">
        <v>2853</v>
      </c>
      <c r="R16">
        <v>34935</v>
      </c>
      <c r="S16">
        <v>51743</v>
      </c>
      <c r="U16">
        <v>289759.10626102868</v>
      </c>
    </row>
    <row r="17" spans="1:21" x14ac:dyDescent="0.3">
      <c r="A17" s="6">
        <v>1882</v>
      </c>
      <c r="B17">
        <v>2348</v>
      </c>
      <c r="C17">
        <v>5673</v>
      </c>
      <c r="D17">
        <v>4503</v>
      </c>
      <c r="E17">
        <v>2120</v>
      </c>
      <c r="F17">
        <v>2113.3020000000001</v>
      </c>
      <c r="G17">
        <v>39337</v>
      </c>
      <c r="H17">
        <v>45717</v>
      </c>
      <c r="J17">
        <v>29898</v>
      </c>
      <c r="K17">
        <v>37414</v>
      </c>
      <c r="L17">
        <v>4130</v>
      </c>
      <c r="M17">
        <v>1920</v>
      </c>
      <c r="N17">
        <v>4691</v>
      </c>
      <c r="O17">
        <v>17201.330365612081</v>
      </c>
      <c r="P17">
        <v>4576</v>
      </c>
      <c r="Q17">
        <v>2863</v>
      </c>
      <c r="R17">
        <v>35206</v>
      </c>
      <c r="S17">
        <v>53027</v>
      </c>
      <c r="U17">
        <v>292737.63236561208</v>
      </c>
    </row>
    <row r="18" spans="1:21" x14ac:dyDescent="0.3">
      <c r="A18" s="6">
        <v>1883</v>
      </c>
      <c r="B18">
        <v>2447</v>
      </c>
      <c r="C18">
        <v>5740</v>
      </c>
      <c r="D18">
        <v>4560</v>
      </c>
      <c r="E18">
        <v>2137</v>
      </c>
      <c r="F18">
        <v>2146.395</v>
      </c>
      <c r="G18">
        <v>39472</v>
      </c>
      <c r="H18">
        <v>46014</v>
      </c>
      <c r="J18">
        <v>30113</v>
      </c>
      <c r="K18">
        <v>37766</v>
      </c>
      <c r="L18">
        <v>4180</v>
      </c>
      <c r="M18">
        <v>1919</v>
      </c>
      <c r="N18">
        <v>4732</v>
      </c>
      <c r="O18">
        <v>17263.319232595797</v>
      </c>
      <c r="P18">
        <v>4591</v>
      </c>
      <c r="Q18">
        <v>2874</v>
      </c>
      <c r="R18">
        <v>35450</v>
      </c>
      <c r="S18">
        <v>54311</v>
      </c>
      <c r="U18">
        <v>295715.71423259581</v>
      </c>
    </row>
    <row r="19" spans="1:21" x14ac:dyDescent="0.3">
      <c r="A19" s="6">
        <v>1884</v>
      </c>
      <c r="B19">
        <v>2556</v>
      </c>
      <c r="C19">
        <v>5807</v>
      </c>
      <c r="D19">
        <v>4617</v>
      </c>
      <c r="E19">
        <v>2160</v>
      </c>
      <c r="F19">
        <v>2180.547</v>
      </c>
      <c r="G19">
        <v>39629</v>
      </c>
      <c r="H19">
        <v>46335</v>
      </c>
      <c r="J19">
        <v>30366</v>
      </c>
      <c r="K19">
        <v>38138</v>
      </c>
      <c r="L19">
        <v>4226</v>
      </c>
      <c r="M19">
        <v>1929</v>
      </c>
      <c r="N19">
        <v>4773</v>
      </c>
      <c r="O19">
        <v>17335.969430374895</v>
      </c>
      <c r="P19">
        <v>4624</v>
      </c>
      <c r="Q19">
        <v>2885</v>
      </c>
      <c r="R19">
        <v>35724</v>
      </c>
      <c r="S19">
        <v>55595</v>
      </c>
      <c r="U19">
        <v>298880.51643037488</v>
      </c>
    </row>
    <row r="20" spans="1:21" x14ac:dyDescent="0.3">
      <c r="A20" s="6">
        <v>1885</v>
      </c>
      <c r="B20">
        <v>2650</v>
      </c>
      <c r="C20">
        <v>5876</v>
      </c>
      <c r="D20">
        <v>4666</v>
      </c>
      <c r="E20">
        <v>2186</v>
      </c>
      <c r="F20">
        <v>2208.518</v>
      </c>
      <c r="G20">
        <v>39733</v>
      </c>
      <c r="H20">
        <v>46705</v>
      </c>
      <c r="J20">
        <v>30644</v>
      </c>
      <c r="K20">
        <v>38427</v>
      </c>
      <c r="L20">
        <v>4276</v>
      </c>
      <c r="M20">
        <v>1944</v>
      </c>
      <c r="N20">
        <v>4815</v>
      </c>
      <c r="O20">
        <v>17373.394720697695</v>
      </c>
      <c r="P20">
        <v>4664</v>
      </c>
      <c r="Q20">
        <v>2896</v>
      </c>
      <c r="R20">
        <v>36015</v>
      </c>
      <c r="S20">
        <v>56879</v>
      </c>
      <c r="U20">
        <v>301957.9127206977</v>
      </c>
    </row>
    <row r="21" spans="1:21" x14ac:dyDescent="0.3">
      <c r="A21" s="6">
        <v>1886</v>
      </c>
      <c r="B21">
        <v>2741</v>
      </c>
      <c r="C21">
        <v>5919</v>
      </c>
      <c r="D21">
        <v>4711</v>
      </c>
      <c r="E21">
        <v>2213</v>
      </c>
      <c r="F21">
        <v>2238.5720000000001</v>
      </c>
      <c r="G21">
        <v>39858</v>
      </c>
      <c r="H21">
        <v>47103</v>
      </c>
      <c r="J21">
        <v>30857</v>
      </c>
      <c r="K21">
        <v>38622</v>
      </c>
      <c r="L21">
        <v>4326</v>
      </c>
      <c r="M21">
        <v>1958</v>
      </c>
      <c r="N21">
        <v>4857</v>
      </c>
      <c r="O21">
        <v>17430.484689939054</v>
      </c>
      <c r="P21">
        <v>4700</v>
      </c>
      <c r="Q21">
        <v>2907</v>
      </c>
      <c r="R21">
        <v>36313</v>
      </c>
      <c r="S21">
        <v>58164</v>
      </c>
      <c r="U21">
        <v>304918.05668993905</v>
      </c>
    </row>
    <row r="22" spans="1:21" x14ac:dyDescent="0.3">
      <c r="A22" s="6">
        <v>1887</v>
      </c>
      <c r="B22">
        <v>2835</v>
      </c>
      <c r="C22">
        <v>5962</v>
      </c>
      <c r="D22">
        <v>4760</v>
      </c>
      <c r="E22">
        <v>2237</v>
      </c>
      <c r="F22">
        <v>2278.14</v>
      </c>
      <c r="G22">
        <v>39889</v>
      </c>
      <c r="H22">
        <v>47540</v>
      </c>
      <c r="J22">
        <v>31049</v>
      </c>
      <c r="K22">
        <v>38866</v>
      </c>
      <c r="L22">
        <v>4378</v>
      </c>
      <c r="M22">
        <v>1970</v>
      </c>
      <c r="N22">
        <v>4899</v>
      </c>
      <c r="O22">
        <v>17515.661360655125</v>
      </c>
      <c r="P22">
        <v>4726</v>
      </c>
      <c r="Q22">
        <v>2918</v>
      </c>
      <c r="R22">
        <v>36598</v>
      </c>
      <c r="S22">
        <v>59448</v>
      </c>
      <c r="U22">
        <v>307868.80136065511</v>
      </c>
    </row>
    <row r="23" spans="1:21" x14ac:dyDescent="0.3">
      <c r="A23" s="6">
        <v>1888</v>
      </c>
      <c r="B23">
        <v>2932</v>
      </c>
      <c r="C23">
        <v>6007</v>
      </c>
      <c r="D23">
        <v>4813</v>
      </c>
      <c r="E23">
        <v>2257</v>
      </c>
      <c r="F23">
        <v>2314.1790000000001</v>
      </c>
      <c r="G23">
        <v>39920</v>
      </c>
      <c r="H23">
        <v>48020</v>
      </c>
      <c r="J23">
        <v>31243</v>
      </c>
      <c r="K23">
        <v>39251</v>
      </c>
      <c r="L23">
        <v>4432</v>
      </c>
      <c r="M23">
        <v>1977</v>
      </c>
      <c r="N23">
        <v>4942</v>
      </c>
      <c r="O23">
        <v>17562.244573863005</v>
      </c>
      <c r="P23">
        <v>4741</v>
      </c>
      <c r="Q23">
        <v>2929</v>
      </c>
      <c r="R23">
        <v>36881</v>
      </c>
      <c r="S23">
        <v>60732</v>
      </c>
      <c r="U23">
        <v>310953.42357386299</v>
      </c>
    </row>
    <row r="24" spans="1:21" x14ac:dyDescent="0.3">
      <c r="A24" s="6">
        <v>1889</v>
      </c>
      <c r="B24">
        <v>3022</v>
      </c>
      <c r="C24">
        <v>6051</v>
      </c>
      <c r="D24">
        <v>4865</v>
      </c>
      <c r="E24">
        <v>2276</v>
      </c>
      <c r="F24">
        <v>2347.7020000000002</v>
      </c>
      <c r="G24">
        <v>40004</v>
      </c>
      <c r="H24">
        <v>48512</v>
      </c>
      <c r="J24">
        <v>31468</v>
      </c>
      <c r="K24">
        <v>39688</v>
      </c>
      <c r="L24">
        <v>4485</v>
      </c>
      <c r="M24">
        <v>1984</v>
      </c>
      <c r="N24">
        <v>4985</v>
      </c>
      <c r="O24">
        <v>17591.188933470265</v>
      </c>
      <c r="P24">
        <v>4761</v>
      </c>
      <c r="Q24">
        <v>2940</v>
      </c>
      <c r="R24">
        <v>37178</v>
      </c>
      <c r="S24">
        <v>62016</v>
      </c>
      <c r="U24">
        <v>314173.89093347022</v>
      </c>
    </row>
    <row r="25" spans="1:21" x14ac:dyDescent="0.3">
      <c r="A25" s="6">
        <v>1890</v>
      </c>
      <c r="B25">
        <v>3107</v>
      </c>
      <c r="C25">
        <v>6096</v>
      </c>
      <c r="D25">
        <v>4918</v>
      </c>
      <c r="E25">
        <v>2294</v>
      </c>
      <c r="F25">
        <v>2380.14</v>
      </c>
      <c r="G25">
        <v>40014</v>
      </c>
      <c r="H25">
        <v>49239</v>
      </c>
      <c r="J25">
        <v>31702</v>
      </c>
      <c r="K25">
        <v>40077</v>
      </c>
      <c r="L25">
        <v>4535</v>
      </c>
      <c r="M25">
        <v>1997</v>
      </c>
      <c r="N25">
        <v>5028</v>
      </c>
      <c r="O25">
        <v>17590.22699080747</v>
      </c>
      <c r="P25">
        <v>4780</v>
      </c>
      <c r="Q25">
        <v>2951</v>
      </c>
      <c r="R25">
        <v>37485</v>
      </c>
      <c r="S25">
        <v>63302</v>
      </c>
      <c r="U25">
        <v>317495.36699080747</v>
      </c>
    </row>
    <row r="26" spans="1:21" x14ac:dyDescent="0.3">
      <c r="A26" s="6">
        <v>1891</v>
      </c>
      <c r="B26">
        <v>3196</v>
      </c>
      <c r="C26">
        <v>6164</v>
      </c>
      <c r="D26">
        <v>4972</v>
      </c>
      <c r="E26">
        <v>2311</v>
      </c>
      <c r="F26">
        <v>2408.3000000000002</v>
      </c>
      <c r="G26">
        <v>39983</v>
      </c>
      <c r="H26">
        <v>49767</v>
      </c>
      <c r="J26">
        <v>31892</v>
      </c>
      <c r="K26">
        <v>40380</v>
      </c>
      <c r="L26">
        <v>4585</v>
      </c>
      <c r="M26">
        <v>2013</v>
      </c>
      <c r="N26">
        <v>5068</v>
      </c>
      <c r="O26">
        <v>17609.21312120579</v>
      </c>
      <c r="P26">
        <v>4794</v>
      </c>
      <c r="Q26">
        <v>2965</v>
      </c>
      <c r="R26">
        <v>37802</v>
      </c>
      <c r="S26">
        <v>64612</v>
      </c>
      <c r="U26">
        <v>320521.51312120579</v>
      </c>
    </row>
    <row r="27" spans="1:21" x14ac:dyDescent="0.3">
      <c r="A27" s="6">
        <v>1892</v>
      </c>
      <c r="B27">
        <v>3274</v>
      </c>
      <c r="C27">
        <v>6231</v>
      </c>
      <c r="D27">
        <v>5022</v>
      </c>
      <c r="E27">
        <v>2327</v>
      </c>
      <c r="F27">
        <v>2422.5</v>
      </c>
      <c r="G27">
        <v>39993</v>
      </c>
      <c r="H27">
        <v>50279</v>
      </c>
      <c r="J27">
        <v>32091</v>
      </c>
      <c r="K27">
        <v>40684</v>
      </c>
      <c r="L27">
        <v>4632</v>
      </c>
      <c r="M27">
        <v>2026</v>
      </c>
      <c r="N27">
        <v>5104</v>
      </c>
      <c r="O27">
        <v>17658.203242570107</v>
      </c>
      <c r="P27">
        <v>4805</v>
      </c>
      <c r="Q27">
        <v>3002</v>
      </c>
      <c r="R27">
        <v>38134</v>
      </c>
      <c r="S27">
        <v>65922</v>
      </c>
      <c r="U27">
        <v>323606.7032425701</v>
      </c>
    </row>
    <row r="28" spans="1:21" x14ac:dyDescent="0.3">
      <c r="A28" s="6">
        <v>1893</v>
      </c>
      <c r="B28">
        <v>3334</v>
      </c>
      <c r="C28">
        <v>6300</v>
      </c>
      <c r="D28">
        <v>5072</v>
      </c>
      <c r="E28">
        <v>2344</v>
      </c>
      <c r="F28">
        <v>2436.6999999999998</v>
      </c>
      <c r="G28">
        <v>40014</v>
      </c>
      <c r="H28">
        <v>50778</v>
      </c>
      <c r="J28">
        <v>32303</v>
      </c>
      <c r="K28">
        <v>41001</v>
      </c>
      <c r="L28">
        <v>4684</v>
      </c>
      <c r="M28">
        <v>2038</v>
      </c>
      <c r="N28">
        <v>5141</v>
      </c>
      <c r="O28">
        <v>17721.596806148675</v>
      </c>
      <c r="P28">
        <v>4816</v>
      </c>
      <c r="Q28">
        <v>3040</v>
      </c>
      <c r="R28">
        <v>38490</v>
      </c>
      <c r="S28">
        <v>67231</v>
      </c>
      <c r="U28">
        <v>326744.29680614872</v>
      </c>
    </row>
    <row r="29" spans="1:21" x14ac:dyDescent="0.3">
      <c r="A29" s="6">
        <v>1894</v>
      </c>
      <c r="B29">
        <v>3395</v>
      </c>
      <c r="C29">
        <v>6370</v>
      </c>
      <c r="D29">
        <v>5121</v>
      </c>
      <c r="E29">
        <v>2367</v>
      </c>
      <c r="F29">
        <v>2465.6999999999998</v>
      </c>
      <c r="G29">
        <v>40056</v>
      </c>
      <c r="H29">
        <v>51339</v>
      </c>
      <c r="J29">
        <v>32513</v>
      </c>
      <c r="K29">
        <v>41350</v>
      </c>
      <c r="L29">
        <v>4743</v>
      </c>
      <c r="M29">
        <v>2057</v>
      </c>
      <c r="N29">
        <v>5178</v>
      </c>
      <c r="O29">
        <v>17780.326045315662</v>
      </c>
      <c r="P29">
        <v>4849</v>
      </c>
      <c r="Q29">
        <v>3077</v>
      </c>
      <c r="R29">
        <v>38859</v>
      </c>
      <c r="S29">
        <v>68541</v>
      </c>
      <c r="U29">
        <v>330061.02604531567</v>
      </c>
    </row>
    <row r="30" spans="1:21" x14ac:dyDescent="0.3">
      <c r="A30" s="6">
        <v>1895</v>
      </c>
      <c r="B30">
        <v>3460</v>
      </c>
      <c r="C30">
        <v>6439</v>
      </c>
      <c r="D30">
        <v>5169</v>
      </c>
      <c r="E30">
        <v>2397</v>
      </c>
      <c r="F30">
        <v>2499.9</v>
      </c>
      <c r="G30">
        <v>40098</v>
      </c>
      <c r="H30">
        <v>52001</v>
      </c>
      <c r="J30">
        <v>32689</v>
      </c>
      <c r="K30">
        <v>41775</v>
      </c>
      <c r="L30">
        <v>4803</v>
      </c>
      <c r="M30">
        <v>2083</v>
      </c>
      <c r="N30">
        <v>5215</v>
      </c>
      <c r="O30">
        <v>17848.051821080226</v>
      </c>
      <c r="P30">
        <v>4896</v>
      </c>
      <c r="Q30">
        <v>3114</v>
      </c>
      <c r="R30">
        <v>39221</v>
      </c>
      <c r="S30">
        <v>69851</v>
      </c>
      <c r="U30">
        <v>333558.95182108023</v>
      </c>
    </row>
    <row r="31" spans="1:21" x14ac:dyDescent="0.3">
      <c r="A31" s="6">
        <v>1896</v>
      </c>
      <c r="B31">
        <v>3523</v>
      </c>
      <c r="C31">
        <v>6494</v>
      </c>
      <c r="D31">
        <v>5218</v>
      </c>
      <c r="E31">
        <v>2428</v>
      </c>
      <c r="F31">
        <v>2530.9</v>
      </c>
      <c r="G31">
        <v>40192</v>
      </c>
      <c r="H31">
        <v>52753</v>
      </c>
      <c r="J31">
        <v>32863</v>
      </c>
      <c r="K31">
        <v>42196</v>
      </c>
      <c r="L31">
        <v>4866</v>
      </c>
      <c r="M31">
        <v>2112</v>
      </c>
      <c r="N31">
        <v>5252</v>
      </c>
      <c r="O31">
        <v>17936.047690003837</v>
      </c>
      <c r="P31">
        <v>4941</v>
      </c>
      <c r="Q31">
        <v>3151</v>
      </c>
      <c r="R31">
        <v>39599</v>
      </c>
      <c r="S31">
        <v>71161</v>
      </c>
      <c r="U31">
        <v>337215.94769000384</v>
      </c>
    </row>
    <row r="32" spans="1:21" x14ac:dyDescent="0.3">
      <c r="A32" s="6">
        <v>1897</v>
      </c>
      <c r="B32">
        <v>3586</v>
      </c>
      <c r="C32">
        <v>6548</v>
      </c>
      <c r="D32">
        <v>5269</v>
      </c>
      <c r="E32">
        <v>2462</v>
      </c>
      <c r="F32">
        <v>2567.5</v>
      </c>
      <c r="G32">
        <v>40348</v>
      </c>
      <c r="H32">
        <v>53549</v>
      </c>
      <c r="J32">
        <v>33078</v>
      </c>
      <c r="K32">
        <v>42643</v>
      </c>
      <c r="L32">
        <v>4935</v>
      </c>
      <c r="M32">
        <v>2142</v>
      </c>
      <c r="N32">
        <v>5290</v>
      </c>
      <c r="O32">
        <v>18071.610486034835</v>
      </c>
      <c r="P32">
        <v>4986</v>
      </c>
      <c r="Q32">
        <v>3188</v>
      </c>
      <c r="R32">
        <v>39987</v>
      </c>
      <c r="S32">
        <v>72471</v>
      </c>
      <c r="U32">
        <v>341121.11048603483</v>
      </c>
    </row>
    <row r="33" spans="1:21" x14ac:dyDescent="0.3">
      <c r="A33" s="6">
        <v>1898</v>
      </c>
      <c r="B33">
        <v>3642</v>
      </c>
      <c r="C33">
        <v>6604</v>
      </c>
      <c r="D33">
        <v>5325</v>
      </c>
      <c r="E33">
        <v>2497</v>
      </c>
      <c r="F33">
        <v>2610.3000000000002</v>
      </c>
      <c r="G33">
        <v>40473</v>
      </c>
      <c r="H33">
        <v>54406</v>
      </c>
      <c r="J33">
        <v>33285</v>
      </c>
      <c r="K33">
        <v>43145</v>
      </c>
      <c r="L33">
        <v>5003</v>
      </c>
      <c r="M33">
        <v>2174</v>
      </c>
      <c r="N33">
        <v>5327</v>
      </c>
      <c r="O33">
        <v>18254.135640842924</v>
      </c>
      <c r="P33">
        <v>5036</v>
      </c>
      <c r="Q33">
        <v>3226</v>
      </c>
      <c r="R33">
        <v>40381</v>
      </c>
      <c r="S33">
        <v>73781</v>
      </c>
      <c r="U33">
        <v>345169.43564084289</v>
      </c>
    </row>
    <row r="34" spans="1:21" x14ac:dyDescent="0.3">
      <c r="A34" s="6">
        <v>1899</v>
      </c>
      <c r="B34">
        <v>3691</v>
      </c>
      <c r="C34">
        <v>6662</v>
      </c>
      <c r="D34">
        <v>5383</v>
      </c>
      <c r="E34">
        <v>2530</v>
      </c>
      <c r="F34">
        <v>2635.3</v>
      </c>
      <c r="G34">
        <v>40546</v>
      </c>
      <c r="H34">
        <v>55248</v>
      </c>
      <c r="J34">
        <v>33487</v>
      </c>
      <c r="K34">
        <v>43626</v>
      </c>
      <c r="L34">
        <v>5070</v>
      </c>
      <c r="M34">
        <v>2204</v>
      </c>
      <c r="N34">
        <v>5366</v>
      </c>
      <c r="O34">
        <v>18438.911154808087</v>
      </c>
      <c r="P34">
        <v>5080</v>
      </c>
      <c r="Q34">
        <v>3263</v>
      </c>
      <c r="R34">
        <v>40773</v>
      </c>
      <c r="S34">
        <v>75091</v>
      </c>
      <c r="U34">
        <v>349094.21115480806</v>
      </c>
    </row>
    <row r="35" spans="1:21" x14ac:dyDescent="0.3">
      <c r="A35" s="6">
        <v>1900</v>
      </c>
      <c r="B35">
        <v>3741</v>
      </c>
      <c r="C35">
        <v>6719</v>
      </c>
      <c r="D35">
        <v>5457</v>
      </c>
      <c r="E35">
        <v>2561</v>
      </c>
      <c r="F35">
        <v>2655.9</v>
      </c>
      <c r="G35">
        <v>40598</v>
      </c>
      <c r="H35">
        <v>56046</v>
      </c>
      <c r="J35">
        <v>33672</v>
      </c>
      <c r="K35">
        <v>44103</v>
      </c>
      <c r="L35">
        <v>5142</v>
      </c>
      <c r="M35">
        <v>2230</v>
      </c>
      <c r="N35">
        <v>5404</v>
      </c>
      <c r="O35">
        <v>18583.513742946194</v>
      </c>
      <c r="P35">
        <v>5117</v>
      </c>
      <c r="Q35">
        <v>3300</v>
      </c>
      <c r="R35">
        <v>41155</v>
      </c>
      <c r="S35">
        <v>76391</v>
      </c>
      <c r="U35">
        <v>352875.41374294623</v>
      </c>
    </row>
    <row r="36" spans="1:21" x14ac:dyDescent="0.3">
      <c r="A36" s="6">
        <v>1901</v>
      </c>
      <c r="B36">
        <v>3795</v>
      </c>
      <c r="C36">
        <v>6801</v>
      </c>
      <c r="D36">
        <v>5536</v>
      </c>
      <c r="E36">
        <v>2594</v>
      </c>
      <c r="F36">
        <v>2678.5</v>
      </c>
      <c r="G36">
        <v>40640</v>
      </c>
      <c r="H36">
        <v>56874</v>
      </c>
      <c r="J36">
        <v>33877</v>
      </c>
      <c r="K36">
        <v>44662</v>
      </c>
      <c r="L36">
        <v>5221</v>
      </c>
      <c r="M36">
        <v>2255</v>
      </c>
      <c r="N36">
        <v>5447</v>
      </c>
      <c r="O36">
        <v>18707.890427306545</v>
      </c>
      <c r="P36">
        <v>5156</v>
      </c>
      <c r="Q36">
        <v>3341</v>
      </c>
      <c r="R36">
        <v>41538</v>
      </c>
      <c r="S36">
        <v>77888</v>
      </c>
      <c r="U36">
        <v>357011.39042730653</v>
      </c>
    </row>
    <row r="37" spans="1:21" x14ac:dyDescent="0.3">
      <c r="A37" s="6">
        <v>1902</v>
      </c>
      <c r="B37">
        <v>3850</v>
      </c>
      <c r="C37">
        <v>6903</v>
      </c>
      <c r="D37">
        <v>5650</v>
      </c>
      <c r="E37">
        <v>2623</v>
      </c>
      <c r="F37">
        <v>2693.9</v>
      </c>
      <c r="G37">
        <v>40713</v>
      </c>
      <c r="H37">
        <v>57767</v>
      </c>
      <c r="J37">
        <v>34166</v>
      </c>
      <c r="K37">
        <v>45255</v>
      </c>
      <c r="L37">
        <v>5305</v>
      </c>
      <c r="M37">
        <v>2275</v>
      </c>
      <c r="N37">
        <v>5494</v>
      </c>
      <c r="O37">
        <v>18882.143500063983</v>
      </c>
      <c r="P37">
        <v>5187</v>
      </c>
      <c r="Q37">
        <v>3384</v>
      </c>
      <c r="R37">
        <v>41893</v>
      </c>
      <c r="S37">
        <v>79469</v>
      </c>
      <c r="U37">
        <v>361510.04350006394</v>
      </c>
    </row>
    <row r="38" spans="1:21" x14ac:dyDescent="0.3">
      <c r="A38" s="6">
        <v>1903</v>
      </c>
      <c r="B38">
        <v>3896</v>
      </c>
      <c r="C38">
        <v>6997</v>
      </c>
      <c r="D38">
        <v>5813</v>
      </c>
      <c r="E38">
        <v>2653</v>
      </c>
      <c r="F38">
        <v>2717.1</v>
      </c>
      <c r="G38">
        <v>40786</v>
      </c>
      <c r="H38">
        <v>58629</v>
      </c>
      <c r="J38">
        <v>34436</v>
      </c>
      <c r="K38">
        <v>45841</v>
      </c>
      <c r="L38">
        <v>5389</v>
      </c>
      <c r="M38">
        <v>2288</v>
      </c>
      <c r="N38">
        <v>5541</v>
      </c>
      <c r="O38">
        <v>19093.331624158935</v>
      </c>
      <c r="P38">
        <v>5210</v>
      </c>
      <c r="Q38">
        <v>3428</v>
      </c>
      <c r="R38">
        <v>42246</v>
      </c>
      <c r="S38">
        <v>80946</v>
      </c>
      <c r="U38">
        <v>365909.43162415893</v>
      </c>
    </row>
    <row r="39" spans="1:21" x14ac:dyDescent="0.3">
      <c r="A39" s="6">
        <v>1904</v>
      </c>
      <c r="B39">
        <v>3946</v>
      </c>
      <c r="C39">
        <v>7086</v>
      </c>
      <c r="D39">
        <v>5994</v>
      </c>
      <c r="E39">
        <v>2681</v>
      </c>
      <c r="F39">
        <v>2751.9</v>
      </c>
      <c r="G39">
        <v>40859</v>
      </c>
      <c r="H39">
        <v>59475</v>
      </c>
      <c r="J39">
        <v>34715</v>
      </c>
      <c r="K39">
        <v>46378</v>
      </c>
      <c r="L39">
        <v>5470</v>
      </c>
      <c r="M39">
        <v>2297</v>
      </c>
      <c r="N39">
        <v>5589</v>
      </c>
      <c r="O39">
        <v>19268.119209389046</v>
      </c>
      <c r="P39">
        <v>5241</v>
      </c>
      <c r="Q39">
        <v>3472</v>
      </c>
      <c r="R39">
        <v>42611</v>
      </c>
      <c r="S39">
        <v>82485</v>
      </c>
      <c r="U39">
        <v>370319.01920938905</v>
      </c>
    </row>
    <row r="40" spans="1:21" x14ac:dyDescent="0.3">
      <c r="A40" s="6">
        <v>1905</v>
      </c>
      <c r="B40">
        <v>4004</v>
      </c>
      <c r="C40">
        <v>7175</v>
      </c>
      <c r="D40">
        <v>6166</v>
      </c>
      <c r="E40">
        <v>2710</v>
      </c>
      <c r="F40">
        <v>2773</v>
      </c>
      <c r="G40">
        <v>40890</v>
      </c>
      <c r="H40">
        <v>60314</v>
      </c>
      <c r="J40">
        <v>35011</v>
      </c>
      <c r="K40">
        <v>46829</v>
      </c>
      <c r="L40">
        <v>5551</v>
      </c>
      <c r="M40">
        <v>2309</v>
      </c>
      <c r="N40">
        <v>5637</v>
      </c>
      <c r="O40">
        <v>19382.49604557241</v>
      </c>
      <c r="P40">
        <v>5278</v>
      </c>
      <c r="Q40">
        <v>3461</v>
      </c>
      <c r="R40">
        <v>42981</v>
      </c>
      <c r="S40">
        <v>84147</v>
      </c>
      <c r="U40">
        <v>374618.49604557245</v>
      </c>
    </row>
    <row r="41" spans="1:21" x14ac:dyDescent="0.3">
      <c r="A41" s="6">
        <v>1906</v>
      </c>
      <c r="B41">
        <v>4062</v>
      </c>
      <c r="C41">
        <v>7258</v>
      </c>
      <c r="D41">
        <v>6282</v>
      </c>
      <c r="E41">
        <v>2741</v>
      </c>
      <c r="F41">
        <v>2803.7</v>
      </c>
      <c r="G41">
        <v>40942</v>
      </c>
      <c r="H41">
        <v>61153</v>
      </c>
      <c r="J41">
        <v>35297</v>
      </c>
      <c r="K41">
        <v>47227</v>
      </c>
      <c r="L41">
        <v>5632</v>
      </c>
      <c r="M41">
        <v>2319</v>
      </c>
      <c r="N41">
        <v>5686</v>
      </c>
      <c r="O41">
        <v>19470.774659406736</v>
      </c>
      <c r="P41">
        <v>5315</v>
      </c>
      <c r="Q41">
        <v>3560</v>
      </c>
      <c r="R41">
        <v>43361</v>
      </c>
      <c r="S41">
        <v>85770</v>
      </c>
      <c r="U41">
        <v>378879.47465940675</v>
      </c>
    </row>
    <row r="42" spans="1:21" x14ac:dyDescent="0.3">
      <c r="A42" s="6">
        <v>1907</v>
      </c>
      <c r="B42">
        <v>4127</v>
      </c>
      <c r="C42">
        <v>7338</v>
      </c>
      <c r="D42">
        <v>6596</v>
      </c>
      <c r="E42">
        <v>2775</v>
      </c>
      <c r="F42">
        <v>2838.7</v>
      </c>
      <c r="G42">
        <v>40942</v>
      </c>
      <c r="H42">
        <v>62013</v>
      </c>
      <c r="J42">
        <v>35594</v>
      </c>
      <c r="K42">
        <v>47691</v>
      </c>
      <c r="L42">
        <v>5710</v>
      </c>
      <c r="M42">
        <v>2329</v>
      </c>
      <c r="N42">
        <v>5735</v>
      </c>
      <c r="O42">
        <v>19574.64051600805</v>
      </c>
      <c r="P42">
        <v>5357</v>
      </c>
      <c r="Q42">
        <v>3604</v>
      </c>
      <c r="R42">
        <v>43737</v>
      </c>
      <c r="S42">
        <v>87339</v>
      </c>
      <c r="U42">
        <v>383300.34051600809</v>
      </c>
    </row>
    <row r="43" spans="1:21" x14ac:dyDescent="0.3">
      <c r="A43" s="6">
        <v>1908</v>
      </c>
      <c r="B43">
        <v>4197</v>
      </c>
      <c r="C43">
        <v>7411</v>
      </c>
      <c r="D43">
        <v>6813</v>
      </c>
      <c r="E43">
        <v>2809</v>
      </c>
      <c r="F43">
        <v>2883</v>
      </c>
      <c r="G43">
        <v>41046</v>
      </c>
      <c r="H43">
        <v>62863</v>
      </c>
      <c r="J43">
        <v>35899</v>
      </c>
      <c r="K43">
        <v>48260</v>
      </c>
      <c r="L43">
        <v>5786</v>
      </c>
      <c r="M43">
        <v>2346</v>
      </c>
      <c r="N43">
        <v>5784</v>
      </c>
      <c r="O43">
        <v>19694.022273405229</v>
      </c>
      <c r="P43">
        <v>5404</v>
      </c>
      <c r="Q43">
        <v>3647</v>
      </c>
      <c r="R43">
        <v>44124</v>
      </c>
      <c r="S43">
        <v>89055</v>
      </c>
      <c r="U43">
        <v>388021.02227340522</v>
      </c>
    </row>
    <row r="44" spans="1:21" x14ac:dyDescent="0.3">
      <c r="A44" s="6">
        <v>1909</v>
      </c>
      <c r="B44">
        <v>4278</v>
      </c>
      <c r="C44">
        <v>7478</v>
      </c>
      <c r="D44">
        <v>6993</v>
      </c>
      <c r="E44">
        <v>2845</v>
      </c>
      <c r="F44">
        <v>2914.8</v>
      </c>
      <c r="G44">
        <v>41109</v>
      </c>
      <c r="H44">
        <v>63717</v>
      </c>
      <c r="J44">
        <v>36213</v>
      </c>
      <c r="K44">
        <v>48869</v>
      </c>
      <c r="L44">
        <v>5862</v>
      </c>
      <c r="M44">
        <v>2367</v>
      </c>
      <c r="N44">
        <v>5834</v>
      </c>
      <c r="O44">
        <v>19819.512272165248</v>
      </c>
      <c r="P44">
        <v>5453</v>
      </c>
      <c r="Q44">
        <v>3691</v>
      </c>
      <c r="R44">
        <v>44520</v>
      </c>
      <c r="S44">
        <v>90845</v>
      </c>
      <c r="U44">
        <v>392808.3122721652</v>
      </c>
    </row>
    <row r="45" spans="1:21" x14ac:dyDescent="0.3">
      <c r="A45" s="6">
        <v>1910</v>
      </c>
      <c r="B45">
        <v>4375</v>
      </c>
      <c r="C45">
        <v>7498</v>
      </c>
      <c r="D45">
        <v>7188</v>
      </c>
      <c r="E45">
        <v>2882</v>
      </c>
      <c r="F45">
        <v>2943.4</v>
      </c>
      <c r="G45">
        <v>41224</v>
      </c>
      <c r="H45">
        <v>64568</v>
      </c>
      <c r="J45">
        <v>36572</v>
      </c>
      <c r="K45">
        <v>49518</v>
      </c>
      <c r="L45">
        <v>5922</v>
      </c>
      <c r="M45">
        <v>2384</v>
      </c>
      <c r="N45">
        <v>5884</v>
      </c>
      <c r="O45">
        <v>19938.823438597079</v>
      </c>
      <c r="P45">
        <v>5499</v>
      </c>
      <c r="Q45">
        <v>3735</v>
      </c>
      <c r="R45">
        <v>44916</v>
      </c>
      <c r="S45">
        <v>92767</v>
      </c>
      <c r="U45">
        <v>397814.22343859705</v>
      </c>
    </row>
    <row r="46" spans="1:21" x14ac:dyDescent="0.3">
      <c r="A46" s="6">
        <v>1911</v>
      </c>
      <c r="B46">
        <v>4500</v>
      </c>
      <c r="C46">
        <v>7517</v>
      </c>
      <c r="D46">
        <v>7410</v>
      </c>
      <c r="E46">
        <v>2917</v>
      </c>
      <c r="F46">
        <v>2980</v>
      </c>
      <c r="G46">
        <v>41307</v>
      </c>
      <c r="H46">
        <v>65359</v>
      </c>
      <c r="J46">
        <v>36917</v>
      </c>
      <c r="K46">
        <v>50215</v>
      </c>
      <c r="L46">
        <v>5984</v>
      </c>
      <c r="M46">
        <v>2401</v>
      </c>
      <c r="N46">
        <v>5935</v>
      </c>
      <c r="O46">
        <v>20035.553009286199</v>
      </c>
      <c r="P46">
        <v>5542</v>
      </c>
      <c r="Q46">
        <v>3776</v>
      </c>
      <c r="R46">
        <v>45268</v>
      </c>
      <c r="S46">
        <v>94234</v>
      </c>
      <c r="U46">
        <v>402297.55300928617</v>
      </c>
    </row>
    <row r="47" spans="1:21" x14ac:dyDescent="0.3">
      <c r="A47" s="6">
        <v>1912</v>
      </c>
      <c r="B47">
        <v>4661</v>
      </c>
      <c r="C47">
        <v>7590</v>
      </c>
      <c r="D47">
        <v>7602</v>
      </c>
      <c r="E47">
        <v>2951</v>
      </c>
      <c r="F47">
        <v>3015.5</v>
      </c>
      <c r="G47">
        <v>41359</v>
      </c>
      <c r="H47">
        <v>66146</v>
      </c>
      <c r="J47">
        <v>37150</v>
      </c>
      <c r="K47">
        <v>50941</v>
      </c>
      <c r="L47">
        <v>6068</v>
      </c>
      <c r="M47">
        <v>2423</v>
      </c>
      <c r="N47">
        <v>5964</v>
      </c>
      <c r="O47">
        <v>20141.092833095336</v>
      </c>
      <c r="P47">
        <v>5583</v>
      </c>
      <c r="Q47">
        <v>3819</v>
      </c>
      <c r="R47">
        <v>45426</v>
      </c>
      <c r="S47">
        <v>95703</v>
      </c>
      <c r="U47">
        <v>406542.59283309535</v>
      </c>
    </row>
    <row r="48" spans="1:21" x14ac:dyDescent="0.3">
      <c r="A48" s="6">
        <v>1913</v>
      </c>
      <c r="B48">
        <v>4821</v>
      </c>
      <c r="C48">
        <v>7666</v>
      </c>
      <c r="D48">
        <v>7852</v>
      </c>
      <c r="E48">
        <v>2983</v>
      </c>
      <c r="F48">
        <v>3035.8</v>
      </c>
      <c r="G48">
        <v>41463</v>
      </c>
      <c r="H48">
        <v>66978</v>
      </c>
      <c r="J48">
        <v>37248</v>
      </c>
      <c r="K48">
        <v>51672</v>
      </c>
      <c r="L48">
        <v>6164</v>
      </c>
      <c r="M48">
        <v>2447</v>
      </c>
      <c r="N48">
        <v>5972</v>
      </c>
      <c r="O48">
        <v>20266.840640535363</v>
      </c>
      <c r="P48">
        <v>5621</v>
      </c>
      <c r="Q48">
        <v>3864</v>
      </c>
      <c r="R48">
        <v>45649</v>
      </c>
      <c r="S48">
        <v>97606</v>
      </c>
      <c r="U48">
        <v>411308.64064053539</v>
      </c>
    </row>
    <row r="49" spans="1:21" x14ac:dyDescent="0.3">
      <c r="A49" s="6">
        <v>1914</v>
      </c>
      <c r="B49">
        <v>4933</v>
      </c>
      <c r="C49">
        <v>7723</v>
      </c>
      <c r="D49">
        <v>8093</v>
      </c>
      <c r="E49">
        <v>3018</v>
      </c>
      <c r="F49">
        <v>3069.5</v>
      </c>
      <c r="G49">
        <v>41476</v>
      </c>
      <c r="H49">
        <v>67790</v>
      </c>
      <c r="J49">
        <v>37526</v>
      </c>
      <c r="K49">
        <v>52396</v>
      </c>
      <c r="L49">
        <v>6277</v>
      </c>
      <c r="M49">
        <v>2472</v>
      </c>
      <c r="N49">
        <v>5980</v>
      </c>
      <c r="O49">
        <v>20472.192854317804</v>
      </c>
      <c r="P49">
        <v>5659</v>
      </c>
      <c r="Q49">
        <v>3897</v>
      </c>
      <c r="R49">
        <v>46049</v>
      </c>
      <c r="S49">
        <v>99505</v>
      </c>
      <c r="U49">
        <v>416335.69285431784</v>
      </c>
    </row>
    <row r="50" spans="1:21" x14ac:dyDescent="0.3">
      <c r="A50" s="6">
        <v>1915</v>
      </c>
      <c r="B50">
        <v>4971</v>
      </c>
      <c r="C50">
        <v>7759</v>
      </c>
      <c r="D50">
        <v>8191</v>
      </c>
      <c r="E50">
        <v>3055</v>
      </c>
      <c r="F50">
        <v>3096.3</v>
      </c>
      <c r="G50">
        <v>40481</v>
      </c>
      <c r="H50">
        <v>67883</v>
      </c>
      <c r="J50">
        <v>37982</v>
      </c>
      <c r="K50">
        <v>53124</v>
      </c>
      <c r="L50">
        <v>6395</v>
      </c>
      <c r="M50">
        <v>2498</v>
      </c>
      <c r="N50">
        <v>5988</v>
      </c>
      <c r="O50">
        <v>20747.346567116274</v>
      </c>
      <c r="P50">
        <v>5696</v>
      </c>
      <c r="Q50">
        <v>3883</v>
      </c>
      <c r="R50">
        <v>46340</v>
      </c>
      <c r="S50">
        <v>100941</v>
      </c>
      <c r="U50">
        <v>419030.64656711626</v>
      </c>
    </row>
    <row r="51" spans="1:21" x14ac:dyDescent="0.3">
      <c r="A51" s="6">
        <v>1916</v>
      </c>
      <c r="B51">
        <v>4955</v>
      </c>
      <c r="C51">
        <v>7762</v>
      </c>
      <c r="D51">
        <v>8214</v>
      </c>
      <c r="E51">
        <v>3092</v>
      </c>
      <c r="F51">
        <v>3114.2</v>
      </c>
      <c r="G51">
        <v>39884</v>
      </c>
      <c r="H51">
        <v>67715</v>
      </c>
      <c r="J51">
        <v>38142</v>
      </c>
      <c r="K51">
        <v>53815</v>
      </c>
      <c r="L51">
        <v>6516</v>
      </c>
      <c r="M51">
        <v>2522</v>
      </c>
      <c r="N51">
        <v>5996</v>
      </c>
      <c r="O51">
        <v>20982.257477021634</v>
      </c>
      <c r="P51">
        <v>5735</v>
      </c>
      <c r="Q51">
        <v>3883</v>
      </c>
      <c r="R51">
        <v>46514</v>
      </c>
      <c r="S51">
        <v>102364</v>
      </c>
      <c r="U51">
        <v>421205.45747702167</v>
      </c>
    </row>
    <row r="52" spans="1:21" x14ac:dyDescent="0.3">
      <c r="A52" s="6">
        <v>1917</v>
      </c>
      <c r="B52">
        <v>4950</v>
      </c>
      <c r="C52">
        <v>7729</v>
      </c>
      <c r="D52">
        <v>8277</v>
      </c>
      <c r="E52">
        <v>3130</v>
      </c>
      <c r="F52">
        <v>3134.3</v>
      </c>
      <c r="G52">
        <v>39288</v>
      </c>
      <c r="H52">
        <v>67368</v>
      </c>
      <c r="J52">
        <v>37981</v>
      </c>
      <c r="K52">
        <v>54437</v>
      </c>
      <c r="L52">
        <v>6654</v>
      </c>
      <c r="M52">
        <v>2551</v>
      </c>
      <c r="N52">
        <v>6005</v>
      </c>
      <c r="O52">
        <v>21150.561331166908</v>
      </c>
      <c r="P52">
        <v>5779</v>
      </c>
      <c r="Q52">
        <v>3888</v>
      </c>
      <c r="R52">
        <v>46614</v>
      </c>
      <c r="S52">
        <v>103817</v>
      </c>
      <c r="U52">
        <v>422752.86133116687</v>
      </c>
    </row>
    <row r="53" spans="1:21" x14ac:dyDescent="0.3">
      <c r="A53" s="6">
        <v>1918</v>
      </c>
      <c r="B53">
        <v>5032</v>
      </c>
      <c r="C53">
        <v>7660</v>
      </c>
      <c r="D53">
        <v>8374</v>
      </c>
      <c r="E53">
        <v>3165</v>
      </c>
      <c r="F53">
        <v>3115.3</v>
      </c>
      <c r="G53">
        <v>38542</v>
      </c>
      <c r="H53">
        <v>66811</v>
      </c>
      <c r="J53">
        <v>37520</v>
      </c>
      <c r="K53">
        <v>54886</v>
      </c>
      <c r="L53">
        <v>6752</v>
      </c>
      <c r="M53">
        <v>2578</v>
      </c>
      <c r="N53">
        <v>6013</v>
      </c>
      <c r="O53">
        <v>21192.701494730598</v>
      </c>
      <c r="P53">
        <v>5807</v>
      </c>
      <c r="Q53">
        <v>3880</v>
      </c>
      <c r="R53">
        <v>46575</v>
      </c>
      <c r="S53">
        <v>104958</v>
      </c>
      <c r="U53">
        <v>422861.00149473059</v>
      </c>
    </row>
    <row r="54" spans="1:21" x14ac:dyDescent="0.3">
      <c r="A54" s="6">
        <v>1919</v>
      </c>
      <c r="B54">
        <v>5193</v>
      </c>
      <c r="C54">
        <v>7628</v>
      </c>
      <c r="D54">
        <v>8548</v>
      </c>
      <c r="E54">
        <v>3202</v>
      </c>
      <c r="F54">
        <v>3118</v>
      </c>
      <c r="G54">
        <v>38700</v>
      </c>
      <c r="H54">
        <v>62897</v>
      </c>
      <c r="J54">
        <v>37250</v>
      </c>
      <c r="K54">
        <v>55253</v>
      </c>
      <c r="L54">
        <v>6805</v>
      </c>
      <c r="M54">
        <v>2603</v>
      </c>
      <c r="N54">
        <v>6021</v>
      </c>
      <c r="O54">
        <v>21235.823549657704</v>
      </c>
      <c r="P54">
        <v>5830</v>
      </c>
      <c r="Q54">
        <v>3869</v>
      </c>
      <c r="R54">
        <v>46534</v>
      </c>
      <c r="S54">
        <v>105473</v>
      </c>
      <c r="U54">
        <v>420159.82354965771</v>
      </c>
    </row>
    <row r="55" spans="1:21" x14ac:dyDescent="0.3">
      <c r="A55" s="6">
        <v>1920</v>
      </c>
      <c r="B55">
        <v>5358</v>
      </c>
      <c r="C55">
        <v>7552</v>
      </c>
      <c r="D55">
        <v>8798</v>
      </c>
      <c r="E55">
        <v>3242</v>
      </c>
      <c r="F55">
        <v>3147.6</v>
      </c>
      <c r="G55">
        <v>39000</v>
      </c>
      <c r="H55">
        <v>61974</v>
      </c>
      <c r="J55">
        <v>37398</v>
      </c>
      <c r="K55">
        <v>55818</v>
      </c>
      <c r="L55">
        <v>6848</v>
      </c>
      <c r="M55">
        <v>2635</v>
      </c>
      <c r="N55">
        <v>6029</v>
      </c>
      <c r="O55">
        <v>21361.206162650589</v>
      </c>
      <c r="P55">
        <v>5876</v>
      </c>
      <c r="Q55">
        <v>3877</v>
      </c>
      <c r="R55">
        <v>46821</v>
      </c>
      <c r="S55">
        <v>106881</v>
      </c>
      <c r="U55">
        <v>422615.80616265058</v>
      </c>
    </row>
    <row r="56" spans="1:21" x14ac:dyDescent="0.3">
      <c r="A56" s="6">
        <v>1921</v>
      </c>
      <c r="B56">
        <v>5461</v>
      </c>
      <c r="C56">
        <v>7504</v>
      </c>
      <c r="D56">
        <v>9028</v>
      </c>
      <c r="E56">
        <v>3285</v>
      </c>
      <c r="F56">
        <v>3193.2</v>
      </c>
      <c r="G56">
        <v>39240</v>
      </c>
      <c r="H56">
        <v>62473</v>
      </c>
      <c r="I56">
        <v>3102.2693216334787</v>
      </c>
      <c r="J56">
        <v>37691</v>
      </c>
      <c r="K56">
        <v>56490</v>
      </c>
      <c r="L56">
        <v>6921</v>
      </c>
      <c r="M56">
        <v>2668</v>
      </c>
      <c r="N56">
        <v>6071</v>
      </c>
      <c r="O56">
        <v>21536.018656918473</v>
      </c>
      <c r="P56">
        <v>5929</v>
      </c>
      <c r="Q56">
        <v>3876</v>
      </c>
      <c r="R56">
        <v>44072</v>
      </c>
      <c r="S56">
        <v>108964</v>
      </c>
      <c r="U56">
        <v>427504.48797855194</v>
      </c>
    </row>
    <row r="57" spans="1:21" x14ac:dyDescent="0.3">
      <c r="A57" s="6">
        <v>1922</v>
      </c>
      <c r="B57">
        <v>5574</v>
      </c>
      <c r="C57">
        <v>7571</v>
      </c>
      <c r="D57">
        <v>9159</v>
      </c>
      <c r="E57">
        <v>3322</v>
      </c>
      <c r="F57">
        <v>3227.8</v>
      </c>
      <c r="G57">
        <v>39420</v>
      </c>
      <c r="H57">
        <v>61185</v>
      </c>
      <c r="I57">
        <v>3008.0789740128239</v>
      </c>
      <c r="J57">
        <v>38086</v>
      </c>
      <c r="K57">
        <v>57209</v>
      </c>
      <c r="L57">
        <v>7032</v>
      </c>
      <c r="M57">
        <v>2695</v>
      </c>
      <c r="N57">
        <v>6146</v>
      </c>
      <c r="O57">
        <v>21757.408161624269</v>
      </c>
      <c r="P57">
        <v>5971</v>
      </c>
      <c r="Q57">
        <v>3874</v>
      </c>
      <c r="R57">
        <v>44372</v>
      </c>
      <c r="S57">
        <v>110484</v>
      </c>
      <c r="U57">
        <v>430093.28713563707</v>
      </c>
    </row>
    <row r="58" spans="1:21" x14ac:dyDescent="0.3">
      <c r="A58" s="6">
        <v>1923</v>
      </c>
      <c r="B58">
        <v>5697</v>
      </c>
      <c r="C58">
        <v>7635</v>
      </c>
      <c r="D58">
        <v>9256</v>
      </c>
      <c r="E58">
        <v>3356</v>
      </c>
      <c r="F58">
        <v>3258.6</v>
      </c>
      <c r="G58">
        <v>39880</v>
      </c>
      <c r="H58">
        <v>61577</v>
      </c>
      <c r="I58">
        <v>3020.1032737090773</v>
      </c>
      <c r="J58">
        <v>38460</v>
      </c>
      <c r="K58">
        <v>57937</v>
      </c>
      <c r="L58">
        <v>7150</v>
      </c>
      <c r="M58">
        <v>2713</v>
      </c>
      <c r="N58">
        <v>6223</v>
      </c>
      <c r="O58">
        <v>21934.499179275601</v>
      </c>
      <c r="P58">
        <v>5997</v>
      </c>
      <c r="Q58">
        <v>3883</v>
      </c>
      <c r="R58">
        <v>44596</v>
      </c>
      <c r="S58">
        <v>112387</v>
      </c>
      <c r="U58">
        <v>434960.2024529847</v>
      </c>
    </row>
    <row r="59" spans="1:21" x14ac:dyDescent="0.3">
      <c r="A59" s="6">
        <v>1924</v>
      </c>
      <c r="B59">
        <v>5819</v>
      </c>
      <c r="C59">
        <v>7707</v>
      </c>
      <c r="D59">
        <v>9394</v>
      </c>
      <c r="E59">
        <v>3389</v>
      </c>
      <c r="F59">
        <v>3286.2</v>
      </c>
      <c r="G59">
        <v>40310</v>
      </c>
      <c r="H59">
        <v>61953</v>
      </c>
      <c r="I59">
        <v>3011.0850489368872</v>
      </c>
      <c r="J59">
        <v>38810</v>
      </c>
      <c r="K59">
        <v>58686</v>
      </c>
      <c r="L59">
        <v>7264</v>
      </c>
      <c r="M59">
        <v>2729</v>
      </c>
      <c r="N59">
        <v>6300</v>
      </c>
      <c r="O59">
        <v>22099.313996348435</v>
      </c>
      <c r="P59">
        <v>6021</v>
      </c>
      <c r="Q59">
        <v>3896</v>
      </c>
      <c r="R59">
        <v>44915</v>
      </c>
      <c r="S59">
        <v>114558</v>
      </c>
      <c r="U59">
        <v>440147.59904528531</v>
      </c>
    </row>
    <row r="60" spans="1:21" x14ac:dyDescent="0.3">
      <c r="A60" s="6">
        <v>1925</v>
      </c>
      <c r="B60">
        <v>5943</v>
      </c>
      <c r="C60">
        <v>7779</v>
      </c>
      <c r="D60">
        <v>9549</v>
      </c>
      <c r="E60">
        <v>3425</v>
      </c>
      <c r="F60">
        <v>3322.1</v>
      </c>
      <c r="G60">
        <v>40610</v>
      </c>
      <c r="H60">
        <v>62411</v>
      </c>
      <c r="I60">
        <v>2991.044549443131</v>
      </c>
      <c r="J60">
        <v>39165</v>
      </c>
      <c r="K60">
        <v>59522</v>
      </c>
      <c r="L60">
        <v>7366</v>
      </c>
      <c r="M60">
        <v>2747</v>
      </c>
      <c r="N60">
        <v>6378</v>
      </c>
      <c r="O60">
        <v>22290.779144270597</v>
      </c>
      <c r="P60">
        <v>6045</v>
      </c>
      <c r="Q60">
        <v>3910</v>
      </c>
      <c r="R60">
        <v>45059</v>
      </c>
      <c r="S60">
        <v>116284</v>
      </c>
      <c r="U60">
        <v>444796.92369371373</v>
      </c>
    </row>
    <row r="61" spans="1:21" x14ac:dyDescent="0.3">
      <c r="A61" s="6">
        <v>1926</v>
      </c>
      <c r="B61">
        <v>6064</v>
      </c>
      <c r="C61">
        <v>7844</v>
      </c>
      <c r="D61">
        <v>9713</v>
      </c>
      <c r="E61">
        <v>3452</v>
      </c>
      <c r="F61">
        <v>3355.2</v>
      </c>
      <c r="G61">
        <v>40870</v>
      </c>
      <c r="H61">
        <v>62866</v>
      </c>
      <c r="I61">
        <v>2977.0161997975019</v>
      </c>
      <c r="J61">
        <v>39502</v>
      </c>
      <c r="K61">
        <v>60490</v>
      </c>
      <c r="L61">
        <v>7471</v>
      </c>
      <c r="M61">
        <v>2763</v>
      </c>
      <c r="N61">
        <v>6457</v>
      </c>
      <c r="O61">
        <v>22527.927915395518</v>
      </c>
      <c r="P61">
        <v>6064</v>
      </c>
      <c r="Q61">
        <v>3932</v>
      </c>
      <c r="R61">
        <v>45232</v>
      </c>
      <c r="S61">
        <v>117857</v>
      </c>
      <c r="U61">
        <v>449437.14411519305</v>
      </c>
    </row>
    <row r="62" spans="1:21" x14ac:dyDescent="0.3">
      <c r="A62" s="6">
        <v>1927</v>
      </c>
      <c r="B62">
        <v>6188</v>
      </c>
      <c r="C62">
        <v>7904</v>
      </c>
      <c r="D62">
        <v>9905</v>
      </c>
      <c r="E62">
        <v>3475</v>
      </c>
      <c r="F62">
        <v>3380.6</v>
      </c>
      <c r="G62">
        <v>40940</v>
      </c>
      <c r="H62">
        <v>63252</v>
      </c>
      <c r="I62">
        <v>2962.9878501518724</v>
      </c>
      <c r="J62">
        <v>39848</v>
      </c>
      <c r="K62">
        <v>61430</v>
      </c>
      <c r="L62">
        <v>7576</v>
      </c>
      <c r="M62">
        <v>2775</v>
      </c>
      <c r="N62">
        <v>6538</v>
      </c>
      <c r="O62">
        <v>22781.148681272298</v>
      </c>
      <c r="P62">
        <v>6081</v>
      </c>
      <c r="Q62">
        <v>3956</v>
      </c>
      <c r="R62">
        <v>45389</v>
      </c>
      <c r="S62">
        <v>119502</v>
      </c>
      <c r="U62">
        <v>453883.73653142416</v>
      </c>
    </row>
    <row r="63" spans="1:21" x14ac:dyDescent="0.3">
      <c r="A63" s="6">
        <v>1928</v>
      </c>
      <c r="B63">
        <v>6304</v>
      </c>
      <c r="C63">
        <v>7968</v>
      </c>
      <c r="D63">
        <v>10107</v>
      </c>
      <c r="E63">
        <v>3497</v>
      </c>
      <c r="F63">
        <v>3412.1</v>
      </c>
      <c r="G63">
        <v>41050</v>
      </c>
      <c r="H63">
        <v>63618</v>
      </c>
      <c r="I63">
        <v>2949.961525480931</v>
      </c>
      <c r="J63">
        <v>40186</v>
      </c>
      <c r="K63">
        <v>62361</v>
      </c>
      <c r="L63">
        <v>7679</v>
      </c>
      <c r="M63">
        <v>2785</v>
      </c>
      <c r="N63">
        <v>6619</v>
      </c>
      <c r="O63">
        <v>23030.966598826228</v>
      </c>
      <c r="P63">
        <v>6097</v>
      </c>
      <c r="Q63">
        <v>3988</v>
      </c>
      <c r="R63">
        <v>45578</v>
      </c>
      <c r="S63">
        <v>120971</v>
      </c>
      <c r="U63">
        <v>458201.02812430717</v>
      </c>
    </row>
    <row r="64" spans="1:21" x14ac:dyDescent="0.3">
      <c r="A64" s="6">
        <v>1929</v>
      </c>
      <c r="B64">
        <v>6396</v>
      </c>
      <c r="C64">
        <v>8032</v>
      </c>
      <c r="D64">
        <v>10305</v>
      </c>
      <c r="E64">
        <v>3518</v>
      </c>
      <c r="F64">
        <v>3435.3</v>
      </c>
      <c r="G64">
        <v>41230</v>
      </c>
      <c r="H64">
        <v>63957</v>
      </c>
      <c r="I64">
        <v>2942.9473506581166</v>
      </c>
      <c r="J64">
        <v>40469</v>
      </c>
      <c r="K64">
        <v>63244</v>
      </c>
      <c r="L64">
        <v>7782</v>
      </c>
      <c r="M64">
        <v>2795</v>
      </c>
      <c r="N64">
        <v>6701</v>
      </c>
      <c r="O64">
        <v>23279.776173108068</v>
      </c>
      <c r="P64">
        <v>6113</v>
      </c>
      <c r="Q64">
        <v>4022</v>
      </c>
      <c r="R64">
        <v>45672</v>
      </c>
      <c r="S64">
        <v>122245</v>
      </c>
      <c r="U64">
        <v>462139.0235237662</v>
      </c>
    </row>
    <row r="65" spans="1:21" x14ac:dyDescent="0.3">
      <c r="A65" s="6">
        <v>1930</v>
      </c>
      <c r="B65">
        <v>6469</v>
      </c>
      <c r="C65">
        <v>8076.0000000000009</v>
      </c>
      <c r="D65">
        <v>10488</v>
      </c>
      <c r="E65">
        <v>3542</v>
      </c>
      <c r="F65">
        <v>3462.7</v>
      </c>
      <c r="G65">
        <v>41610</v>
      </c>
      <c r="H65">
        <v>64294</v>
      </c>
      <c r="I65">
        <v>2932.9271009112385</v>
      </c>
      <c r="J65">
        <v>40791</v>
      </c>
      <c r="K65">
        <v>64203</v>
      </c>
      <c r="L65">
        <v>7884</v>
      </c>
      <c r="M65">
        <v>2807</v>
      </c>
      <c r="N65">
        <v>6784</v>
      </c>
      <c r="O65">
        <v>23583.396096131055</v>
      </c>
      <c r="P65">
        <v>6131</v>
      </c>
      <c r="Q65">
        <v>4051</v>
      </c>
      <c r="R65">
        <v>45866</v>
      </c>
      <c r="S65">
        <v>123668</v>
      </c>
      <c r="U65">
        <v>466643.02319704229</v>
      </c>
    </row>
    <row r="66" spans="1:21" x14ac:dyDescent="0.3">
      <c r="A66" s="6">
        <v>1931</v>
      </c>
      <c r="B66">
        <v>6527</v>
      </c>
      <c r="C66">
        <v>8125.9999999999991</v>
      </c>
      <c r="D66">
        <v>10657</v>
      </c>
      <c r="E66">
        <v>3569</v>
      </c>
      <c r="F66">
        <v>3489.6</v>
      </c>
      <c r="G66">
        <v>41860</v>
      </c>
      <c r="H66">
        <v>64631</v>
      </c>
      <c r="I66">
        <v>2938.9392507593652</v>
      </c>
      <c r="J66">
        <v>41132</v>
      </c>
      <c r="K66">
        <v>65205</v>
      </c>
      <c r="L66">
        <v>7999</v>
      </c>
      <c r="M66">
        <v>2824</v>
      </c>
      <c r="N66">
        <v>6869</v>
      </c>
      <c r="O66">
        <v>23967.305447542622</v>
      </c>
      <c r="P66">
        <v>6152</v>
      </c>
      <c r="Q66">
        <v>4080</v>
      </c>
      <c r="R66">
        <v>46074</v>
      </c>
      <c r="S66">
        <v>124633</v>
      </c>
      <c r="U66">
        <v>470733.84469830204</v>
      </c>
    </row>
    <row r="67" spans="1:21" x14ac:dyDescent="0.3">
      <c r="A67" s="6">
        <v>1932</v>
      </c>
      <c r="B67">
        <v>6579</v>
      </c>
      <c r="C67">
        <v>8186</v>
      </c>
      <c r="D67">
        <v>10794</v>
      </c>
      <c r="E67">
        <v>3603</v>
      </c>
      <c r="F67">
        <v>3516</v>
      </c>
      <c r="G67">
        <v>41860</v>
      </c>
      <c r="H67">
        <v>64911</v>
      </c>
      <c r="I67">
        <v>2954.9716503543705</v>
      </c>
      <c r="J67">
        <v>41431</v>
      </c>
      <c r="K67">
        <v>66189</v>
      </c>
      <c r="L67">
        <v>8123</v>
      </c>
      <c r="M67">
        <v>2842</v>
      </c>
      <c r="N67">
        <v>6954</v>
      </c>
      <c r="O67">
        <v>24378.747728073562</v>
      </c>
      <c r="P67">
        <v>6176</v>
      </c>
      <c r="Q67">
        <v>4102</v>
      </c>
      <c r="R67">
        <v>46335</v>
      </c>
      <c r="S67">
        <v>125436</v>
      </c>
      <c r="U67">
        <v>474370.71937842789</v>
      </c>
    </row>
    <row r="68" spans="1:21" x14ac:dyDescent="0.3">
      <c r="A68" s="6">
        <v>1933</v>
      </c>
      <c r="B68">
        <v>6631</v>
      </c>
      <c r="C68">
        <v>8231</v>
      </c>
      <c r="D68">
        <v>10919</v>
      </c>
      <c r="E68">
        <v>3633</v>
      </c>
      <c r="F68">
        <v>3536.6</v>
      </c>
      <c r="G68">
        <v>41890</v>
      </c>
      <c r="H68">
        <v>65218</v>
      </c>
      <c r="I68">
        <v>2967.9979750253124</v>
      </c>
      <c r="J68">
        <v>41753</v>
      </c>
      <c r="K68">
        <v>67182</v>
      </c>
      <c r="L68">
        <v>8237</v>
      </c>
      <c r="M68">
        <v>2858</v>
      </c>
      <c r="N68">
        <v>7040</v>
      </c>
      <c r="O68">
        <v>24792.066683373494</v>
      </c>
      <c r="P68">
        <v>6201</v>
      </c>
      <c r="Q68">
        <v>4122</v>
      </c>
      <c r="R68">
        <v>46520</v>
      </c>
      <c r="S68">
        <v>126180</v>
      </c>
      <c r="U68">
        <v>477911.66465839877</v>
      </c>
    </row>
    <row r="69" spans="1:21" x14ac:dyDescent="0.3">
      <c r="A69" s="6">
        <v>1934</v>
      </c>
      <c r="B69">
        <v>6682</v>
      </c>
      <c r="C69">
        <v>8262</v>
      </c>
      <c r="D69">
        <v>11030</v>
      </c>
      <c r="E69">
        <v>3666</v>
      </c>
      <c r="F69">
        <v>3561.6</v>
      </c>
      <c r="G69">
        <v>41950</v>
      </c>
      <c r="H69">
        <v>65595</v>
      </c>
      <c r="I69">
        <v>2977.0161997975024</v>
      </c>
      <c r="J69">
        <v>42093</v>
      </c>
      <c r="K69">
        <v>68090</v>
      </c>
      <c r="L69">
        <v>8341</v>
      </c>
      <c r="M69">
        <v>2874</v>
      </c>
      <c r="N69">
        <v>7127</v>
      </c>
      <c r="O69">
        <v>25177.000709823849</v>
      </c>
      <c r="P69">
        <v>6222</v>
      </c>
      <c r="Q69">
        <v>4140</v>
      </c>
      <c r="R69">
        <v>46666</v>
      </c>
      <c r="S69">
        <v>126978</v>
      </c>
      <c r="U69">
        <v>481431.61690962134</v>
      </c>
    </row>
    <row r="70" spans="1:21" x14ac:dyDescent="0.3">
      <c r="A70" s="6">
        <v>1935</v>
      </c>
      <c r="B70">
        <v>6732</v>
      </c>
      <c r="C70">
        <v>8288</v>
      </c>
      <c r="D70">
        <v>11136</v>
      </c>
      <c r="E70">
        <v>3695</v>
      </c>
      <c r="F70">
        <v>3589.6</v>
      </c>
      <c r="G70">
        <v>41940</v>
      </c>
      <c r="H70">
        <v>66871</v>
      </c>
      <c r="I70">
        <v>2977.0161997975024</v>
      </c>
      <c r="J70">
        <v>42429</v>
      </c>
      <c r="K70">
        <v>69238</v>
      </c>
      <c r="L70">
        <v>8434</v>
      </c>
      <c r="M70">
        <v>2889</v>
      </c>
      <c r="N70">
        <v>7216</v>
      </c>
      <c r="O70">
        <v>25542.522998974571</v>
      </c>
      <c r="P70">
        <v>6242</v>
      </c>
      <c r="Q70">
        <v>4155</v>
      </c>
      <c r="R70">
        <v>46868</v>
      </c>
      <c r="S70">
        <v>127859</v>
      </c>
      <c r="U70">
        <v>486101.13919877203</v>
      </c>
    </row>
    <row r="71" spans="1:21" x14ac:dyDescent="0.3">
      <c r="A71" s="6">
        <v>1936</v>
      </c>
      <c r="B71">
        <v>6783</v>
      </c>
      <c r="C71">
        <v>8315</v>
      </c>
      <c r="D71">
        <v>11243</v>
      </c>
      <c r="E71">
        <v>3722</v>
      </c>
      <c r="F71">
        <v>3612.4</v>
      </c>
      <c r="G71">
        <v>41910</v>
      </c>
      <c r="H71">
        <v>67349</v>
      </c>
      <c r="I71">
        <v>2973.0080998987514</v>
      </c>
      <c r="J71">
        <v>42750</v>
      </c>
      <c r="K71">
        <v>70171</v>
      </c>
      <c r="L71">
        <v>8516</v>
      </c>
      <c r="M71">
        <v>2904</v>
      </c>
      <c r="N71">
        <v>7305</v>
      </c>
      <c r="O71">
        <v>25874.735258569926</v>
      </c>
      <c r="P71">
        <v>6259</v>
      </c>
      <c r="Q71">
        <v>4168</v>
      </c>
      <c r="R71">
        <v>47081</v>
      </c>
      <c r="S71">
        <v>128681</v>
      </c>
      <c r="U71">
        <v>489617.14335846866</v>
      </c>
    </row>
    <row r="72" spans="1:21" x14ac:dyDescent="0.3">
      <c r="A72" s="6">
        <v>1937</v>
      </c>
      <c r="B72">
        <v>6841</v>
      </c>
      <c r="C72">
        <v>8346</v>
      </c>
      <c r="D72">
        <v>11341</v>
      </c>
      <c r="E72">
        <v>3749</v>
      </c>
      <c r="F72">
        <v>3640.2</v>
      </c>
      <c r="G72">
        <v>41930</v>
      </c>
      <c r="H72">
        <v>67831</v>
      </c>
      <c r="I72">
        <v>2953.9696253796828</v>
      </c>
      <c r="J72">
        <v>43068</v>
      </c>
      <c r="K72">
        <v>71278</v>
      </c>
      <c r="L72">
        <v>8599</v>
      </c>
      <c r="M72">
        <v>2919</v>
      </c>
      <c r="N72">
        <v>7396</v>
      </c>
      <c r="O72">
        <v>26046.890423747747</v>
      </c>
      <c r="P72">
        <v>6276</v>
      </c>
      <c r="Q72">
        <v>4180</v>
      </c>
      <c r="R72">
        <v>47289</v>
      </c>
      <c r="S72">
        <v>129464</v>
      </c>
      <c r="U72">
        <v>493148.0600491275</v>
      </c>
    </row>
    <row r="73" spans="1:21" x14ac:dyDescent="0.3">
      <c r="A73" s="6">
        <v>1938</v>
      </c>
      <c r="B73">
        <v>6904</v>
      </c>
      <c r="C73">
        <v>8374</v>
      </c>
      <c r="D73">
        <v>11452</v>
      </c>
      <c r="E73">
        <v>3777</v>
      </c>
      <c r="F73">
        <v>3672.1</v>
      </c>
      <c r="G73">
        <v>41960</v>
      </c>
      <c r="H73">
        <v>68424</v>
      </c>
      <c r="I73">
        <v>2942.9473506581171</v>
      </c>
      <c r="J73">
        <v>43419</v>
      </c>
      <c r="K73">
        <v>71879</v>
      </c>
      <c r="L73">
        <v>8685</v>
      </c>
      <c r="M73">
        <v>2936</v>
      </c>
      <c r="N73">
        <v>7488</v>
      </c>
      <c r="O73">
        <v>26122.962066543118</v>
      </c>
      <c r="P73">
        <v>6297</v>
      </c>
      <c r="Q73">
        <v>4192</v>
      </c>
      <c r="R73">
        <v>47494</v>
      </c>
      <c r="S73">
        <v>130476</v>
      </c>
      <c r="U73">
        <v>496495.00941720122</v>
      </c>
    </row>
    <row r="74" spans="1:21" x14ac:dyDescent="0.3">
      <c r="A74" s="6">
        <v>1939</v>
      </c>
      <c r="B74">
        <v>6971</v>
      </c>
      <c r="C74">
        <v>8392</v>
      </c>
      <c r="D74">
        <v>11570</v>
      </c>
      <c r="E74">
        <v>3805</v>
      </c>
      <c r="F74">
        <v>3699.7</v>
      </c>
      <c r="G74">
        <v>41900</v>
      </c>
      <c r="H74">
        <v>69314</v>
      </c>
      <c r="I74">
        <v>2939.9412757340538</v>
      </c>
      <c r="J74">
        <v>43865</v>
      </c>
      <c r="K74">
        <v>72364</v>
      </c>
      <c r="L74">
        <v>8782</v>
      </c>
      <c r="M74">
        <v>2954</v>
      </c>
      <c r="N74">
        <v>7581</v>
      </c>
      <c r="O74">
        <v>25929.385805503072</v>
      </c>
      <c r="P74">
        <v>6326</v>
      </c>
      <c r="Q74">
        <v>4206</v>
      </c>
      <c r="R74">
        <v>47991</v>
      </c>
      <c r="S74">
        <v>131539</v>
      </c>
      <c r="U74">
        <v>500129.02708123712</v>
      </c>
    </row>
    <row r="75" spans="1:21" x14ac:dyDescent="0.3">
      <c r="A75" s="6">
        <v>1940</v>
      </c>
      <c r="B75">
        <v>7042</v>
      </c>
      <c r="C75">
        <v>8346</v>
      </c>
      <c r="D75">
        <v>11688</v>
      </c>
      <c r="E75">
        <v>3832</v>
      </c>
      <c r="F75">
        <v>3695.6170000000002</v>
      </c>
      <c r="G75">
        <v>41000</v>
      </c>
      <c r="H75">
        <v>69838</v>
      </c>
      <c r="I75">
        <v>2963.9898751265614</v>
      </c>
      <c r="J75">
        <v>44341</v>
      </c>
      <c r="K75">
        <v>72967</v>
      </c>
      <c r="L75">
        <v>8879</v>
      </c>
      <c r="M75">
        <v>2973</v>
      </c>
      <c r="N75">
        <v>7675</v>
      </c>
      <c r="O75">
        <v>25699.592692366768</v>
      </c>
      <c r="P75">
        <v>6356</v>
      </c>
      <c r="Q75">
        <v>4226</v>
      </c>
      <c r="R75">
        <v>48226</v>
      </c>
      <c r="S75">
        <v>132637</v>
      </c>
      <c r="U75">
        <v>502385.19956749334</v>
      </c>
    </row>
    <row r="76" spans="1:21" x14ac:dyDescent="0.3">
      <c r="A76" s="6">
        <v>1941</v>
      </c>
      <c r="B76">
        <v>7111</v>
      </c>
      <c r="C76">
        <v>8276</v>
      </c>
      <c r="D76">
        <v>11818</v>
      </c>
      <c r="E76">
        <v>3863</v>
      </c>
      <c r="F76">
        <v>3707.8150000000001</v>
      </c>
      <c r="G76">
        <v>39600</v>
      </c>
      <c r="H76">
        <v>70244</v>
      </c>
      <c r="I76">
        <v>2999.0607492406352</v>
      </c>
      <c r="J76">
        <v>44734</v>
      </c>
      <c r="K76">
        <v>74005</v>
      </c>
      <c r="L76">
        <v>8966</v>
      </c>
      <c r="M76">
        <v>2990</v>
      </c>
      <c r="N76">
        <v>7757</v>
      </c>
      <c r="O76">
        <v>25659.869014104381</v>
      </c>
      <c r="P76">
        <v>6389</v>
      </c>
      <c r="Q76">
        <v>4254</v>
      </c>
      <c r="R76">
        <v>48216</v>
      </c>
      <c r="S76">
        <v>133922</v>
      </c>
      <c r="U76">
        <v>504511.74476334499</v>
      </c>
    </row>
    <row r="77" spans="1:21" x14ac:dyDescent="0.3">
      <c r="A77" s="6">
        <v>1942</v>
      </c>
      <c r="B77">
        <v>7173</v>
      </c>
      <c r="C77">
        <v>8247</v>
      </c>
      <c r="D77">
        <v>11969</v>
      </c>
      <c r="E77">
        <v>3903</v>
      </c>
      <c r="F77">
        <v>3708.8009999999999</v>
      </c>
      <c r="G77">
        <v>39400</v>
      </c>
      <c r="H77">
        <v>70834</v>
      </c>
      <c r="I77">
        <v>2969.0000000000005</v>
      </c>
      <c r="J77">
        <v>45004</v>
      </c>
      <c r="K77">
        <v>75029</v>
      </c>
      <c r="L77">
        <v>9042</v>
      </c>
      <c r="M77">
        <v>3009</v>
      </c>
      <c r="N77">
        <v>7826</v>
      </c>
      <c r="O77">
        <v>25633.097978625527</v>
      </c>
      <c r="P77">
        <v>6432</v>
      </c>
      <c r="Q77">
        <v>4286</v>
      </c>
      <c r="R77">
        <v>48400</v>
      </c>
      <c r="S77">
        <v>135386</v>
      </c>
      <c r="U77">
        <v>508250.89897862548</v>
      </c>
    </row>
    <row r="78" spans="1:21" x14ac:dyDescent="0.3">
      <c r="A78" s="6">
        <v>1943</v>
      </c>
      <c r="B78">
        <v>7236</v>
      </c>
      <c r="C78">
        <v>8242</v>
      </c>
      <c r="D78">
        <v>12115</v>
      </c>
      <c r="E78">
        <v>3949</v>
      </c>
      <c r="F78">
        <v>3732.5320000000002</v>
      </c>
      <c r="G78">
        <v>39000</v>
      </c>
      <c r="H78">
        <v>70411</v>
      </c>
      <c r="I78">
        <v>2951.9655754303076</v>
      </c>
      <c r="J78">
        <v>45177</v>
      </c>
      <c r="K78">
        <v>76005</v>
      </c>
      <c r="L78">
        <v>9103</v>
      </c>
      <c r="M78">
        <v>3032</v>
      </c>
      <c r="N78">
        <v>7896</v>
      </c>
      <c r="O78">
        <v>25795.525034488917</v>
      </c>
      <c r="P78">
        <v>6490</v>
      </c>
      <c r="Q78">
        <v>4323</v>
      </c>
      <c r="R78">
        <v>48789</v>
      </c>
      <c r="S78">
        <v>137272</v>
      </c>
      <c r="U78">
        <v>511520.02260991925</v>
      </c>
    </row>
    <row r="79" spans="1:21" x14ac:dyDescent="0.3">
      <c r="A79" s="6">
        <v>1944</v>
      </c>
      <c r="B79">
        <v>7309</v>
      </c>
      <c r="C79">
        <v>8291</v>
      </c>
      <c r="D79">
        <v>12268</v>
      </c>
      <c r="E79">
        <v>3998</v>
      </c>
      <c r="F79">
        <v>3737.096</v>
      </c>
      <c r="G79">
        <v>38900</v>
      </c>
      <c r="H79">
        <v>64247</v>
      </c>
      <c r="I79">
        <v>2949.9615254809319</v>
      </c>
      <c r="J79">
        <v>45290</v>
      </c>
      <c r="K79">
        <v>77178</v>
      </c>
      <c r="L79">
        <v>9175</v>
      </c>
      <c r="M79">
        <v>3060</v>
      </c>
      <c r="N79">
        <v>7967</v>
      </c>
      <c r="O79">
        <v>26038.582771419449</v>
      </c>
      <c r="P79">
        <v>6560</v>
      </c>
      <c r="Q79">
        <v>4364</v>
      </c>
      <c r="R79">
        <v>49016</v>
      </c>
      <c r="S79">
        <v>138937</v>
      </c>
      <c r="U79">
        <v>509285.64029690035</v>
      </c>
    </row>
    <row r="80" spans="1:21" x14ac:dyDescent="0.3">
      <c r="A80" s="6">
        <v>1945</v>
      </c>
      <c r="B80">
        <v>7389</v>
      </c>
      <c r="C80">
        <v>8339</v>
      </c>
      <c r="D80">
        <v>12404</v>
      </c>
      <c r="E80">
        <v>4045</v>
      </c>
      <c r="F80">
        <v>3778.89</v>
      </c>
      <c r="G80">
        <v>39700</v>
      </c>
      <c r="H80">
        <v>65884</v>
      </c>
      <c r="I80">
        <v>2957.9777252784343</v>
      </c>
      <c r="J80">
        <v>45442</v>
      </c>
      <c r="K80">
        <v>76224</v>
      </c>
      <c r="L80">
        <v>9262</v>
      </c>
      <c r="M80">
        <v>3091</v>
      </c>
      <c r="N80">
        <v>8038</v>
      </c>
      <c r="O80">
        <v>26293.767950226396</v>
      </c>
      <c r="P80">
        <v>6635</v>
      </c>
      <c r="Q80">
        <v>4412</v>
      </c>
      <c r="R80">
        <v>49182</v>
      </c>
      <c r="S80">
        <v>140474</v>
      </c>
      <c r="U80">
        <v>513551.63567550486</v>
      </c>
    </row>
    <row r="81" spans="1:21" x14ac:dyDescent="0.3">
      <c r="A81" s="6">
        <v>1946</v>
      </c>
      <c r="B81">
        <v>7474</v>
      </c>
      <c r="C81">
        <v>8367</v>
      </c>
      <c r="D81">
        <v>12634</v>
      </c>
      <c r="E81">
        <v>4101</v>
      </c>
      <c r="F81">
        <v>3833.0720000000001</v>
      </c>
      <c r="G81">
        <v>40290</v>
      </c>
      <c r="H81">
        <v>49260</v>
      </c>
      <c r="I81">
        <v>2962.9878501518733</v>
      </c>
      <c r="J81">
        <v>45725</v>
      </c>
      <c r="K81">
        <v>77199</v>
      </c>
      <c r="L81">
        <v>9424</v>
      </c>
      <c r="M81">
        <v>3127</v>
      </c>
      <c r="N81">
        <v>8109.9999999999991</v>
      </c>
      <c r="O81">
        <v>26557.638197518783</v>
      </c>
      <c r="P81">
        <v>6719</v>
      </c>
      <c r="Q81">
        <v>4467</v>
      </c>
      <c r="R81">
        <v>49217</v>
      </c>
      <c r="S81">
        <v>141940</v>
      </c>
      <c r="U81">
        <v>501407.69804767065</v>
      </c>
    </row>
    <row r="82" spans="1:21" x14ac:dyDescent="0.3">
      <c r="A82" s="6">
        <v>1947</v>
      </c>
      <c r="B82">
        <v>7578</v>
      </c>
      <c r="C82">
        <v>8450</v>
      </c>
      <c r="D82">
        <v>12901</v>
      </c>
      <c r="E82">
        <v>4146</v>
      </c>
      <c r="F82">
        <v>3885.2840000000001</v>
      </c>
      <c r="G82">
        <v>40680</v>
      </c>
      <c r="H82">
        <v>49188</v>
      </c>
      <c r="I82">
        <v>2980.0222747215662</v>
      </c>
      <c r="J82">
        <v>46040</v>
      </c>
      <c r="K82">
        <v>78119</v>
      </c>
      <c r="L82">
        <v>9630</v>
      </c>
      <c r="M82">
        <v>3165</v>
      </c>
      <c r="N82">
        <v>8183</v>
      </c>
      <c r="O82">
        <v>26837.639043340143</v>
      </c>
      <c r="P82">
        <v>6803</v>
      </c>
      <c r="Q82">
        <v>4524</v>
      </c>
      <c r="R82">
        <v>49519</v>
      </c>
      <c r="S82">
        <v>144688</v>
      </c>
      <c r="U82">
        <v>507316.94531806174</v>
      </c>
    </row>
    <row r="83" spans="1:21" x14ac:dyDescent="0.3">
      <c r="A83" s="6">
        <v>1948</v>
      </c>
      <c r="B83">
        <v>7715</v>
      </c>
      <c r="C83">
        <v>8557</v>
      </c>
      <c r="D83">
        <v>13180</v>
      </c>
      <c r="E83">
        <v>4190</v>
      </c>
      <c r="F83">
        <v>3937.84</v>
      </c>
      <c r="G83">
        <v>41110</v>
      </c>
      <c r="H83">
        <v>49311</v>
      </c>
      <c r="I83">
        <v>2991.0445494431319</v>
      </c>
      <c r="J83">
        <v>46381</v>
      </c>
      <c r="K83">
        <v>80155</v>
      </c>
      <c r="L83">
        <v>9800</v>
      </c>
      <c r="M83">
        <v>3201</v>
      </c>
      <c r="N83">
        <v>8256</v>
      </c>
      <c r="O83">
        <v>27249.360903158144</v>
      </c>
      <c r="P83">
        <v>6883</v>
      </c>
      <c r="Q83">
        <v>4582</v>
      </c>
      <c r="R83">
        <v>50014</v>
      </c>
      <c r="S83">
        <v>147203</v>
      </c>
      <c r="U83">
        <v>514716.24545260129</v>
      </c>
    </row>
    <row r="84" spans="1:21" x14ac:dyDescent="0.3">
      <c r="A84" s="6">
        <v>1949</v>
      </c>
      <c r="B84">
        <v>7919</v>
      </c>
      <c r="C84">
        <v>8614</v>
      </c>
      <c r="D84">
        <v>13469</v>
      </c>
      <c r="E84">
        <v>4230</v>
      </c>
      <c r="F84">
        <v>3987.9960000000001</v>
      </c>
      <c r="G84">
        <v>41480</v>
      </c>
      <c r="H84">
        <v>49987</v>
      </c>
      <c r="I84">
        <v>2987.0364495443805</v>
      </c>
      <c r="J84">
        <v>46733</v>
      </c>
      <c r="K84">
        <v>81971</v>
      </c>
      <c r="L84">
        <v>9956</v>
      </c>
      <c r="M84">
        <v>3234</v>
      </c>
      <c r="N84">
        <v>8329</v>
      </c>
      <c r="O84">
        <v>27709.70500092884</v>
      </c>
      <c r="P84">
        <v>6955</v>
      </c>
      <c r="Q84">
        <v>4640</v>
      </c>
      <c r="R84">
        <v>50312</v>
      </c>
      <c r="S84">
        <v>149770</v>
      </c>
      <c r="U84">
        <v>522283.73745047324</v>
      </c>
    </row>
    <row r="85" spans="1:21" x14ac:dyDescent="0.3">
      <c r="A85" s="6">
        <v>1950</v>
      </c>
      <c r="B85">
        <v>8267.3369999999995</v>
      </c>
      <c r="C85">
        <v>8639</v>
      </c>
      <c r="D85">
        <v>14011.42</v>
      </c>
      <c r="E85">
        <v>4271</v>
      </c>
      <c r="F85">
        <v>4029.8029999999999</v>
      </c>
      <c r="G85">
        <v>42518</v>
      </c>
      <c r="H85">
        <v>50799</v>
      </c>
      <c r="I85">
        <v>2969</v>
      </c>
      <c r="J85">
        <v>47105</v>
      </c>
      <c r="K85">
        <v>83805</v>
      </c>
      <c r="L85">
        <v>10113.530000000001</v>
      </c>
      <c r="M85">
        <v>3265.1260000000002</v>
      </c>
      <c r="N85">
        <v>8442.75</v>
      </c>
      <c r="O85">
        <v>28000.27681294769</v>
      </c>
      <c r="P85">
        <v>7014</v>
      </c>
      <c r="Q85">
        <v>4694</v>
      </c>
      <c r="R85">
        <v>50127</v>
      </c>
      <c r="S85">
        <v>152271</v>
      </c>
      <c r="U85">
        <v>530342.24281294772</v>
      </c>
    </row>
    <row r="86" spans="1:21" x14ac:dyDescent="0.3">
      <c r="A86" s="6">
        <v>1951</v>
      </c>
      <c r="B86">
        <v>8510.6</v>
      </c>
      <c r="C86">
        <v>8678</v>
      </c>
      <c r="D86">
        <v>14330.67</v>
      </c>
      <c r="E86">
        <v>4303.62</v>
      </c>
      <c r="F86">
        <v>4064.7269999999999</v>
      </c>
      <c r="G86">
        <v>42862</v>
      </c>
      <c r="H86">
        <v>51157</v>
      </c>
      <c r="I86">
        <v>2960.6</v>
      </c>
      <c r="J86">
        <v>47418</v>
      </c>
      <c r="K86">
        <v>85164</v>
      </c>
      <c r="L86">
        <v>10264.31</v>
      </c>
      <c r="M86">
        <v>3295.8710000000001</v>
      </c>
      <c r="N86">
        <v>8490.25</v>
      </c>
      <c r="O86">
        <v>28155.69188836003</v>
      </c>
      <c r="P86">
        <v>7070</v>
      </c>
      <c r="Q86">
        <v>4749</v>
      </c>
      <c r="R86">
        <v>50290</v>
      </c>
      <c r="S86">
        <v>154878</v>
      </c>
      <c r="U86">
        <v>536642.33988836</v>
      </c>
    </row>
    <row r="87" spans="1:21" x14ac:dyDescent="0.3">
      <c r="A87" s="6">
        <v>1952</v>
      </c>
      <c r="B87">
        <v>8691.2119999999995</v>
      </c>
      <c r="C87">
        <v>8730</v>
      </c>
      <c r="D87">
        <v>14785.58</v>
      </c>
      <c r="E87">
        <v>4334</v>
      </c>
      <c r="F87">
        <v>4116.2280000000001</v>
      </c>
      <c r="G87">
        <v>43184</v>
      </c>
      <c r="H87">
        <v>51611</v>
      </c>
      <c r="I87">
        <v>2952.9</v>
      </c>
      <c r="J87">
        <v>47666</v>
      </c>
      <c r="K87">
        <v>86459</v>
      </c>
      <c r="L87">
        <v>10381.99</v>
      </c>
      <c r="M87">
        <v>3327.7280000000001</v>
      </c>
      <c r="N87">
        <v>8526.0499999999993</v>
      </c>
      <c r="O87">
        <v>28341.540788483868</v>
      </c>
      <c r="P87">
        <v>7125</v>
      </c>
      <c r="Q87">
        <v>4815</v>
      </c>
      <c r="R87">
        <v>50430</v>
      </c>
      <c r="S87">
        <v>157553</v>
      </c>
      <c r="U87">
        <v>543030.22878848389</v>
      </c>
    </row>
    <row r="88" spans="1:21" x14ac:dyDescent="0.3">
      <c r="A88" s="6">
        <v>1953</v>
      </c>
      <c r="B88">
        <v>8857.9240000000009</v>
      </c>
      <c r="C88">
        <v>8798</v>
      </c>
      <c r="D88">
        <v>15183.38</v>
      </c>
      <c r="E88">
        <v>4369.28</v>
      </c>
      <c r="F88">
        <v>4162.6090000000004</v>
      </c>
      <c r="G88">
        <v>43495</v>
      </c>
      <c r="H88">
        <v>52148</v>
      </c>
      <c r="I88">
        <v>2949</v>
      </c>
      <c r="J88">
        <v>47957</v>
      </c>
      <c r="K88">
        <v>87655</v>
      </c>
      <c r="L88">
        <v>10493.18</v>
      </c>
      <c r="M88">
        <v>3360.8879999999999</v>
      </c>
      <c r="N88">
        <v>8578.9500000000007</v>
      </c>
      <c r="O88">
        <v>28570.961067305147</v>
      </c>
      <c r="P88">
        <v>7171</v>
      </c>
      <c r="Q88">
        <v>4878</v>
      </c>
      <c r="R88">
        <v>50593</v>
      </c>
      <c r="S88">
        <v>160184</v>
      </c>
      <c r="U88">
        <v>549405.17206730507</v>
      </c>
    </row>
    <row r="89" spans="1:21" x14ac:dyDescent="0.3">
      <c r="A89" s="6">
        <v>1954</v>
      </c>
      <c r="B89">
        <v>9064.0169999999998</v>
      </c>
      <c r="C89">
        <v>8841</v>
      </c>
      <c r="D89">
        <v>15636.25</v>
      </c>
      <c r="E89">
        <v>4406</v>
      </c>
      <c r="F89">
        <v>4211.1909999999998</v>
      </c>
      <c r="G89">
        <v>43822</v>
      </c>
      <c r="H89">
        <v>52665</v>
      </c>
      <c r="I89">
        <v>2941.2</v>
      </c>
      <c r="J89">
        <v>48299</v>
      </c>
      <c r="K89">
        <v>88754</v>
      </c>
      <c r="L89">
        <v>10615.38</v>
      </c>
      <c r="M89">
        <v>3394.2460000000001</v>
      </c>
      <c r="N89">
        <v>8632.1</v>
      </c>
      <c r="O89">
        <v>28800.580727153188</v>
      </c>
      <c r="P89">
        <v>7213</v>
      </c>
      <c r="Q89">
        <v>4929</v>
      </c>
      <c r="R89">
        <v>50765</v>
      </c>
      <c r="S89">
        <v>163026</v>
      </c>
      <c r="U89">
        <v>556014.96472715307</v>
      </c>
    </row>
    <row r="90" spans="1:21" x14ac:dyDescent="0.3">
      <c r="A90" s="6">
        <v>1955</v>
      </c>
      <c r="B90">
        <v>9277.0869999999995</v>
      </c>
      <c r="C90">
        <v>8896</v>
      </c>
      <c r="D90">
        <v>16050.36</v>
      </c>
      <c r="E90">
        <v>4439</v>
      </c>
      <c r="F90">
        <v>4258.5709999999999</v>
      </c>
      <c r="G90">
        <v>44218</v>
      </c>
      <c r="H90">
        <v>52229</v>
      </c>
      <c r="I90">
        <v>2920.9</v>
      </c>
      <c r="J90">
        <v>48633</v>
      </c>
      <c r="K90">
        <v>89815</v>
      </c>
      <c r="L90">
        <v>10750.84</v>
      </c>
      <c r="M90">
        <v>3427.4090000000001</v>
      </c>
      <c r="N90">
        <v>8692.6</v>
      </c>
      <c r="O90">
        <v>29027.268424074267</v>
      </c>
      <c r="P90">
        <v>7262</v>
      </c>
      <c r="Q90">
        <v>4980</v>
      </c>
      <c r="R90">
        <v>50946</v>
      </c>
      <c r="S90">
        <v>165931</v>
      </c>
      <c r="U90">
        <v>561754.03542407416</v>
      </c>
    </row>
    <row r="91" spans="1:21" x14ac:dyDescent="0.3">
      <c r="A91" s="6">
        <v>1956</v>
      </c>
      <c r="B91">
        <v>9500.6059999999998</v>
      </c>
      <c r="C91">
        <v>8951</v>
      </c>
      <c r="D91">
        <v>16445.09</v>
      </c>
      <c r="E91">
        <v>4466.4709999999995</v>
      </c>
      <c r="F91">
        <v>4304.8320000000003</v>
      </c>
      <c r="G91">
        <v>44657</v>
      </c>
      <c r="H91">
        <v>53931</v>
      </c>
      <c r="I91">
        <v>2898.5</v>
      </c>
      <c r="J91">
        <v>48921</v>
      </c>
      <c r="K91">
        <v>90766</v>
      </c>
      <c r="L91">
        <v>10889.35</v>
      </c>
      <c r="M91">
        <v>3459.9920000000002</v>
      </c>
      <c r="N91">
        <v>8756</v>
      </c>
      <c r="O91">
        <v>29255.078101007199</v>
      </c>
      <c r="P91">
        <v>7315</v>
      </c>
      <c r="Q91">
        <v>5045</v>
      </c>
      <c r="R91">
        <v>51184</v>
      </c>
      <c r="S91">
        <v>168903</v>
      </c>
      <c r="U91">
        <v>569648.91910100728</v>
      </c>
    </row>
    <row r="92" spans="1:21" x14ac:dyDescent="0.3">
      <c r="A92" s="6">
        <v>1957</v>
      </c>
      <c r="B92">
        <v>9712.5689999999995</v>
      </c>
      <c r="C92">
        <v>9027</v>
      </c>
      <c r="D92">
        <v>17010.150000000001</v>
      </c>
      <c r="E92">
        <v>4487.8310000000001</v>
      </c>
      <c r="F92">
        <v>4343.1899999999996</v>
      </c>
      <c r="G92">
        <v>45152</v>
      </c>
      <c r="H92">
        <v>54657</v>
      </c>
      <c r="I92">
        <v>2885.3</v>
      </c>
      <c r="J92">
        <v>49182</v>
      </c>
      <c r="K92">
        <v>91563</v>
      </c>
      <c r="L92">
        <v>11026.38</v>
      </c>
      <c r="M92">
        <v>3491.9380000000001</v>
      </c>
      <c r="N92">
        <v>8817.65</v>
      </c>
      <c r="O92">
        <v>29499.414283967351</v>
      </c>
      <c r="P92">
        <v>7364</v>
      </c>
      <c r="Q92">
        <v>5126</v>
      </c>
      <c r="R92">
        <v>51430</v>
      </c>
      <c r="S92">
        <v>171984</v>
      </c>
      <c r="U92">
        <v>576759.42228396737</v>
      </c>
    </row>
    <row r="93" spans="1:21" x14ac:dyDescent="0.3">
      <c r="A93" s="6">
        <v>1958</v>
      </c>
      <c r="B93">
        <v>9915.2669999999998</v>
      </c>
      <c r="C93">
        <v>9079</v>
      </c>
      <c r="D93">
        <v>17462</v>
      </c>
      <c r="E93">
        <v>4515.1319999999996</v>
      </c>
      <c r="F93">
        <v>4376.3140000000003</v>
      </c>
      <c r="G93">
        <v>45654</v>
      </c>
      <c r="H93">
        <v>55292</v>
      </c>
      <c r="I93">
        <v>2852.7</v>
      </c>
      <c r="J93">
        <v>49476</v>
      </c>
      <c r="K93">
        <v>92389</v>
      </c>
      <c r="L93">
        <v>11186.88</v>
      </c>
      <c r="M93">
        <v>3522.9929999999999</v>
      </c>
      <c r="N93">
        <v>8888.5499999999993</v>
      </c>
      <c r="O93">
        <v>29786.416822946088</v>
      </c>
      <c r="P93">
        <v>7409</v>
      </c>
      <c r="Q93">
        <v>5199</v>
      </c>
      <c r="R93">
        <v>51652</v>
      </c>
      <c r="S93">
        <v>174882</v>
      </c>
      <c r="U93">
        <v>583538.25282294606</v>
      </c>
    </row>
    <row r="94" spans="1:21" x14ac:dyDescent="0.3">
      <c r="A94" s="6">
        <v>1959</v>
      </c>
      <c r="B94">
        <v>10131.73</v>
      </c>
      <c r="C94">
        <v>9129</v>
      </c>
      <c r="D94">
        <v>17872.03</v>
      </c>
      <c r="E94">
        <v>4546.6360000000004</v>
      </c>
      <c r="F94">
        <v>4413.0460000000003</v>
      </c>
      <c r="G94">
        <v>46129</v>
      </c>
      <c r="H94">
        <v>56002</v>
      </c>
      <c r="I94">
        <v>2845.6</v>
      </c>
      <c r="J94">
        <v>49832</v>
      </c>
      <c r="K94">
        <v>93297</v>
      </c>
      <c r="L94">
        <v>11347.64</v>
      </c>
      <c r="M94">
        <v>3552.8510000000001</v>
      </c>
      <c r="N94">
        <v>8961.5499999999993</v>
      </c>
      <c r="O94">
        <v>30100.212088831242</v>
      </c>
      <c r="P94">
        <v>7446</v>
      </c>
      <c r="Q94">
        <v>5259</v>
      </c>
      <c r="R94">
        <v>51956</v>
      </c>
      <c r="S94">
        <v>177830</v>
      </c>
      <c r="U94">
        <v>590651.29508883134</v>
      </c>
    </row>
    <row r="95" spans="1:21" x14ac:dyDescent="0.3">
      <c r="A95" s="6">
        <v>1960</v>
      </c>
      <c r="B95">
        <v>10361.27</v>
      </c>
      <c r="C95">
        <v>9178</v>
      </c>
      <c r="D95">
        <v>18266.77</v>
      </c>
      <c r="E95">
        <v>4581</v>
      </c>
      <c r="F95">
        <v>4446.2219999999998</v>
      </c>
      <c r="G95">
        <v>46584</v>
      </c>
      <c r="H95">
        <v>55433</v>
      </c>
      <c r="I95">
        <v>2832.1</v>
      </c>
      <c r="J95">
        <v>50197.599999999999</v>
      </c>
      <c r="K95">
        <v>94092</v>
      </c>
      <c r="L95">
        <v>11486</v>
      </c>
      <c r="M95">
        <v>3581.239</v>
      </c>
      <c r="N95">
        <v>9036.7000000000007</v>
      </c>
      <c r="O95">
        <v>30436.647234372191</v>
      </c>
      <c r="P95">
        <v>7480</v>
      </c>
      <c r="Q95">
        <v>5362</v>
      </c>
      <c r="R95">
        <v>52372</v>
      </c>
      <c r="S95">
        <v>180671</v>
      </c>
      <c r="U95">
        <v>596397.54823437217</v>
      </c>
    </row>
    <row r="96" spans="1:21" x14ac:dyDescent="0.3">
      <c r="A96" s="6">
        <v>1961</v>
      </c>
      <c r="B96">
        <v>10598.81</v>
      </c>
      <c r="C96">
        <v>9190</v>
      </c>
      <c r="D96">
        <v>18634.98</v>
      </c>
      <c r="E96">
        <v>4609.817</v>
      </c>
      <c r="F96">
        <v>4475.7870000000003</v>
      </c>
      <c r="G96">
        <v>47128</v>
      </c>
      <c r="H96">
        <v>56185</v>
      </c>
      <c r="I96">
        <v>2818.3</v>
      </c>
      <c r="J96">
        <v>50523.199999999997</v>
      </c>
      <c r="K96">
        <v>94943</v>
      </c>
      <c r="L96">
        <v>11638.71</v>
      </c>
      <c r="M96">
        <v>3609.8</v>
      </c>
      <c r="N96">
        <v>9031.2000000000007</v>
      </c>
      <c r="O96">
        <v>30772.853374416853</v>
      </c>
      <c r="P96">
        <v>7520</v>
      </c>
      <c r="Q96">
        <v>5512</v>
      </c>
      <c r="R96">
        <v>52807</v>
      </c>
      <c r="S96">
        <v>183691</v>
      </c>
      <c r="U96">
        <v>603689.45737441687</v>
      </c>
    </row>
    <row r="97" spans="1:21" x14ac:dyDescent="0.3">
      <c r="A97" s="6">
        <v>1962</v>
      </c>
      <c r="B97">
        <v>10794.97</v>
      </c>
      <c r="C97">
        <v>9251</v>
      </c>
      <c r="D97">
        <v>18985.849999999999</v>
      </c>
      <c r="E97">
        <v>4646.8990000000003</v>
      </c>
      <c r="F97">
        <v>4507.098</v>
      </c>
      <c r="G97">
        <v>48089</v>
      </c>
      <c r="H97">
        <v>56837</v>
      </c>
      <c r="I97">
        <v>2830.1</v>
      </c>
      <c r="J97">
        <v>50843.199999999997</v>
      </c>
      <c r="K97">
        <v>95832</v>
      </c>
      <c r="L97">
        <v>11805.69</v>
      </c>
      <c r="M97">
        <v>3638.9189999999999</v>
      </c>
      <c r="N97">
        <v>9019.7999999999993</v>
      </c>
      <c r="O97">
        <v>31060.832821807886</v>
      </c>
      <c r="P97">
        <v>7562</v>
      </c>
      <c r="Q97">
        <v>5666</v>
      </c>
      <c r="R97">
        <v>53292</v>
      </c>
      <c r="S97">
        <v>186538</v>
      </c>
      <c r="U97">
        <v>611200.35882180789</v>
      </c>
    </row>
    <row r="98" spans="1:21" x14ac:dyDescent="0.3">
      <c r="A98" s="6">
        <v>1963</v>
      </c>
      <c r="B98">
        <v>11001.48</v>
      </c>
      <c r="C98">
        <v>9328</v>
      </c>
      <c r="D98">
        <v>19342.84</v>
      </c>
      <c r="E98">
        <v>4683.5789999999997</v>
      </c>
      <c r="F98">
        <v>4539.5190000000002</v>
      </c>
      <c r="G98">
        <v>48799</v>
      </c>
      <c r="H98">
        <v>57389</v>
      </c>
      <c r="I98">
        <v>2850</v>
      </c>
      <c r="J98">
        <v>51198.3</v>
      </c>
      <c r="K98">
        <v>96812</v>
      </c>
      <c r="L98">
        <v>11965.97</v>
      </c>
      <c r="M98">
        <v>3666.54</v>
      </c>
      <c r="N98">
        <v>9081.6</v>
      </c>
      <c r="O98">
        <v>31326.375881879874</v>
      </c>
      <c r="P98">
        <v>7604</v>
      </c>
      <c r="Q98">
        <v>5789</v>
      </c>
      <c r="R98">
        <v>53625</v>
      </c>
      <c r="S98">
        <v>189242</v>
      </c>
      <c r="U98">
        <v>618244.2038818798</v>
      </c>
    </row>
    <row r="99" spans="1:21" x14ac:dyDescent="0.3">
      <c r="A99" s="6">
        <v>1964</v>
      </c>
      <c r="B99">
        <v>11218.3</v>
      </c>
      <c r="C99">
        <v>9428</v>
      </c>
      <c r="D99">
        <v>19711.05</v>
      </c>
      <c r="E99">
        <v>4720.1710000000003</v>
      </c>
      <c r="F99">
        <v>4557.567</v>
      </c>
      <c r="G99">
        <v>49357</v>
      </c>
      <c r="H99">
        <v>57971</v>
      </c>
      <c r="I99">
        <v>2863.8</v>
      </c>
      <c r="J99">
        <v>51600.2</v>
      </c>
      <c r="K99">
        <v>97826</v>
      </c>
      <c r="L99">
        <v>12127.12</v>
      </c>
      <c r="M99">
        <v>3694.3389999999999</v>
      </c>
      <c r="N99">
        <v>9122.5</v>
      </c>
      <c r="O99">
        <v>31602.525154637326</v>
      </c>
      <c r="P99">
        <v>7661</v>
      </c>
      <c r="Q99">
        <v>5887</v>
      </c>
      <c r="R99">
        <v>53991</v>
      </c>
      <c r="S99">
        <v>191889</v>
      </c>
      <c r="U99">
        <v>625227.57215463731</v>
      </c>
    </row>
    <row r="100" spans="1:21" x14ac:dyDescent="0.3">
      <c r="A100" s="6">
        <v>1965</v>
      </c>
      <c r="B100">
        <v>11439.38</v>
      </c>
      <c r="C100">
        <v>9499</v>
      </c>
      <c r="D100">
        <v>20071.099999999999</v>
      </c>
      <c r="E100">
        <v>4758.1000000000004</v>
      </c>
      <c r="F100">
        <v>4569.8959999999997</v>
      </c>
      <c r="G100">
        <v>49802</v>
      </c>
      <c r="H100">
        <v>58619</v>
      </c>
      <c r="I100">
        <v>2875.8</v>
      </c>
      <c r="J100">
        <v>51987.1</v>
      </c>
      <c r="K100">
        <v>98883</v>
      </c>
      <c r="L100">
        <v>12292</v>
      </c>
      <c r="M100">
        <v>3723.1529999999998</v>
      </c>
      <c r="N100">
        <v>9128.85</v>
      </c>
      <c r="O100">
        <v>31949.110741517714</v>
      </c>
      <c r="P100">
        <v>7734</v>
      </c>
      <c r="Q100">
        <v>5943</v>
      </c>
      <c r="R100">
        <v>54350</v>
      </c>
      <c r="S100">
        <v>194303</v>
      </c>
      <c r="U100">
        <v>631927.4897415177</v>
      </c>
    </row>
    <row r="101" spans="1:21" x14ac:dyDescent="0.3">
      <c r="A101" s="6">
        <v>1966</v>
      </c>
      <c r="B101">
        <v>11655.08</v>
      </c>
      <c r="C101">
        <v>9556</v>
      </c>
      <c r="D101">
        <v>20448.5</v>
      </c>
      <c r="E101">
        <v>4797.5</v>
      </c>
      <c r="F101">
        <v>4591.8419999999996</v>
      </c>
      <c r="G101">
        <v>50254</v>
      </c>
      <c r="H101">
        <v>59148</v>
      </c>
      <c r="I101">
        <v>2884</v>
      </c>
      <c r="J101">
        <v>52331.6</v>
      </c>
      <c r="K101">
        <v>99790</v>
      </c>
      <c r="L101">
        <v>12454.8</v>
      </c>
      <c r="M101">
        <v>3753.6280000000002</v>
      </c>
      <c r="N101">
        <v>9108.7999999999993</v>
      </c>
      <c r="O101">
        <v>32368.082417715428</v>
      </c>
      <c r="P101">
        <v>7808</v>
      </c>
      <c r="Q101">
        <v>5996</v>
      </c>
      <c r="R101">
        <v>54643</v>
      </c>
      <c r="S101">
        <v>196560</v>
      </c>
      <c r="U101">
        <v>638148.83241771546</v>
      </c>
    </row>
    <row r="102" spans="1:21" x14ac:dyDescent="0.3">
      <c r="A102" s="6">
        <v>1967</v>
      </c>
      <c r="B102">
        <v>11872.26</v>
      </c>
      <c r="C102">
        <v>9606</v>
      </c>
      <c r="D102">
        <v>20819.77</v>
      </c>
      <c r="E102">
        <v>4838.8</v>
      </c>
      <c r="F102">
        <v>4619.6450000000004</v>
      </c>
      <c r="G102">
        <v>50650</v>
      </c>
      <c r="H102">
        <v>59286</v>
      </c>
      <c r="I102">
        <v>2899.7</v>
      </c>
      <c r="J102">
        <v>52667.1</v>
      </c>
      <c r="K102">
        <v>100825</v>
      </c>
      <c r="L102">
        <v>12596.82</v>
      </c>
      <c r="M102">
        <v>3786.0189999999998</v>
      </c>
      <c r="N102">
        <v>9103</v>
      </c>
      <c r="O102">
        <v>32798.887797748968</v>
      </c>
      <c r="P102">
        <v>7868</v>
      </c>
      <c r="Q102">
        <v>6063</v>
      </c>
      <c r="R102">
        <v>54959</v>
      </c>
      <c r="S102">
        <v>198712</v>
      </c>
      <c r="U102">
        <v>643971.00179774896</v>
      </c>
    </row>
    <row r="103" spans="1:21" x14ac:dyDescent="0.3">
      <c r="A103" s="6">
        <v>1968</v>
      </c>
      <c r="B103">
        <v>12101.66</v>
      </c>
      <c r="C103">
        <v>9632</v>
      </c>
      <c r="D103">
        <v>21143.1</v>
      </c>
      <c r="E103">
        <v>4867.3</v>
      </c>
      <c r="F103">
        <v>4633.2920000000004</v>
      </c>
      <c r="G103">
        <v>51034</v>
      </c>
      <c r="H103">
        <v>59500</v>
      </c>
      <c r="I103">
        <v>2912.2</v>
      </c>
      <c r="J103">
        <v>52986.6</v>
      </c>
      <c r="K103">
        <v>101961</v>
      </c>
      <c r="L103">
        <v>12724.68</v>
      </c>
      <c r="M103">
        <v>3818.9830000000002</v>
      </c>
      <c r="N103">
        <v>9115.0499999999993</v>
      </c>
      <c r="O103">
        <v>33205.585315708377</v>
      </c>
      <c r="P103">
        <v>7912</v>
      </c>
      <c r="Q103">
        <v>6132</v>
      </c>
      <c r="R103">
        <v>55214</v>
      </c>
      <c r="S103">
        <v>200706</v>
      </c>
      <c r="U103">
        <v>649599.45031570829</v>
      </c>
    </row>
    <row r="104" spans="1:21" x14ac:dyDescent="0.3">
      <c r="A104" s="6">
        <v>1969</v>
      </c>
      <c r="B104">
        <v>12379.38</v>
      </c>
      <c r="C104">
        <v>9660</v>
      </c>
      <c r="D104">
        <v>21448.07</v>
      </c>
      <c r="E104">
        <v>4890.6869999999999</v>
      </c>
      <c r="F104">
        <v>4614.277</v>
      </c>
      <c r="G104">
        <v>51470</v>
      </c>
      <c r="H104">
        <v>60067</v>
      </c>
      <c r="I104">
        <v>2925.2</v>
      </c>
      <c r="J104">
        <v>53317</v>
      </c>
      <c r="K104">
        <v>103172</v>
      </c>
      <c r="L104">
        <v>12873</v>
      </c>
      <c r="M104">
        <v>3850.9769999999999</v>
      </c>
      <c r="N104">
        <v>9097.2000000000007</v>
      </c>
      <c r="O104">
        <v>33552.638648677792</v>
      </c>
      <c r="P104">
        <v>7968</v>
      </c>
      <c r="Q104">
        <v>6212</v>
      </c>
      <c r="R104">
        <v>55461</v>
      </c>
      <c r="S104">
        <v>202677</v>
      </c>
      <c r="U104">
        <v>655635.42964867782</v>
      </c>
    </row>
    <row r="105" spans="1:21" x14ac:dyDescent="0.3">
      <c r="A105" s="6">
        <v>1970</v>
      </c>
      <c r="B105">
        <v>12660.16</v>
      </c>
      <c r="C105">
        <v>9651</v>
      </c>
      <c r="D105">
        <v>21749.99</v>
      </c>
      <c r="E105">
        <v>4928.7569999999996</v>
      </c>
      <c r="F105">
        <v>4598.3360000000002</v>
      </c>
      <c r="G105">
        <v>51918</v>
      </c>
      <c r="H105">
        <v>60651</v>
      </c>
      <c r="I105">
        <v>2949.9</v>
      </c>
      <c r="J105">
        <v>53661.1</v>
      </c>
      <c r="K105">
        <v>104345</v>
      </c>
      <c r="L105">
        <v>13032.33</v>
      </c>
      <c r="M105">
        <v>3877.386</v>
      </c>
      <c r="N105">
        <v>9044.2000000000007</v>
      </c>
      <c r="O105">
        <v>33878.186627375377</v>
      </c>
      <c r="P105">
        <v>8043</v>
      </c>
      <c r="Q105">
        <v>6267</v>
      </c>
      <c r="R105">
        <v>55632</v>
      </c>
      <c r="S105">
        <v>205052</v>
      </c>
      <c r="U105">
        <v>661939.34562737541</v>
      </c>
    </row>
    <row r="106" spans="1:21" x14ac:dyDescent="0.3">
      <c r="A106" s="6">
        <v>1971</v>
      </c>
      <c r="B106">
        <v>12937.2</v>
      </c>
      <c r="C106">
        <v>9695</v>
      </c>
      <c r="D106">
        <v>22026.400000000001</v>
      </c>
      <c r="E106">
        <v>4963.1260000000002</v>
      </c>
      <c r="F106">
        <v>4625.9120000000003</v>
      </c>
      <c r="G106">
        <v>52432</v>
      </c>
      <c r="H106">
        <v>61284</v>
      </c>
      <c r="I106">
        <v>2978.2</v>
      </c>
      <c r="J106">
        <v>54005.5</v>
      </c>
      <c r="K106">
        <v>105697</v>
      </c>
      <c r="L106">
        <v>13193.78</v>
      </c>
      <c r="M106">
        <v>3903.0390000000002</v>
      </c>
      <c r="N106">
        <v>8990.4500000000007</v>
      </c>
      <c r="O106">
        <v>34216.856</v>
      </c>
      <c r="P106">
        <v>8098</v>
      </c>
      <c r="Q106">
        <v>6343.2929999999997</v>
      </c>
      <c r="R106">
        <v>55907</v>
      </c>
      <c r="S106">
        <v>207661</v>
      </c>
      <c r="U106">
        <v>668957.75600000005</v>
      </c>
    </row>
    <row r="107" spans="1:21" x14ac:dyDescent="0.3">
      <c r="A107" s="6">
        <v>1972</v>
      </c>
      <c r="B107">
        <v>13177</v>
      </c>
      <c r="C107">
        <v>9727</v>
      </c>
      <c r="D107">
        <v>22284.5</v>
      </c>
      <c r="E107">
        <v>4991.5959999999995</v>
      </c>
      <c r="F107">
        <v>4653.4009999999998</v>
      </c>
      <c r="G107">
        <v>52894</v>
      </c>
      <c r="H107">
        <v>61672</v>
      </c>
      <c r="I107">
        <v>3024.4</v>
      </c>
      <c r="J107">
        <v>54365.56</v>
      </c>
      <c r="K107">
        <v>107188</v>
      </c>
      <c r="L107">
        <v>13329.87</v>
      </c>
      <c r="M107">
        <v>3933.0039999999999</v>
      </c>
      <c r="N107">
        <v>8970.4500000000007</v>
      </c>
      <c r="O107">
        <v>34595.885999999999</v>
      </c>
      <c r="P107">
        <v>8122</v>
      </c>
      <c r="Q107">
        <v>6401.4</v>
      </c>
      <c r="R107">
        <v>56079</v>
      </c>
      <c r="S107">
        <v>209896</v>
      </c>
      <c r="U107">
        <v>675305.06700000004</v>
      </c>
    </row>
    <row r="108" spans="1:21" x14ac:dyDescent="0.3">
      <c r="A108" s="6">
        <v>1973</v>
      </c>
      <c r="B108">
        <v>13380.4</v>
      </c>
      <c r="C108">
        <v>9757</v>
      </c>
      <c r="D108">
        <v>22559.5</v>
      </c>
      <c r="E108">
        <v>5021.8609999999999</v>
      </c>
      <c r="F108">
        <v>4678.7610000000004</v>
      </c>
      <c r="G108">
        <v>53333</v>
      </c>
      <c r="H108">
        <v>61976</v>
      </c>
      <c r="I108">
        <v>3073</v>
      </c>
      <c r="J108">
        <v>54796.84</v>
      </c>
      <c r="K108">
        <v>108707</v>
      </c>
      <c r="L108">
        <v>13438.4</v>
      </c>
      <c r="M108">
        <v>3960.6129999999998</v>
      </c>
      <c r="N108">
        <v>8975.9500000000007</v>
      </c>
      <c r="O108">
        <v>34980.317000000003</v>
      </c>
      <c r="P108">
        <v>8137</v>
      </c>
      <c r="Q108">
        <v>6441.1</v>
      </c>
      <c r="R108">
        <v>56210</v>
      </c>
      <c r="S108">
        <v>211909</v>
      </c>
      <c r="U108">
        <v>681335.74199999997</v>
      </c>
    </row>
    <row r="109" spans="1:21" x14ac:dyDescent="0.3">
      <c r="A109" s="6">
        <v>1974</v>
      </c>
      <c r="B109">
        <v>13599.1</v>
      </c>
      <c r="C109">
        <v>9788</v>
      </c>
      <c r="D109">
        <v>22874.7</v>
      </c>
      <c r="E109">
        <v>5045.2969999999996</v>
      </c>
      <c r="F109">
        <v>4702.3869999999997</v>
      </c>
      <c r="G109">
        <v>53690</v>
      </c>
      <c r="H109">
        <v>62054</v>
      </c>
      <c r="I109">
        <v>3123.9</v>
      </c>
      <c r="J109">
        <v>55226.26</v>
      </c>
      <c r="K109">
        <v>110162</v>
      </c>
      <c r="L109">
        <v>13540.58</v>
      </c>
      <c r="M109">
        <v>3985.2579999999998</v>
      </c>
      <c r="N109">
        <v>9098.2999999999993</v>
      </c>
      <c r="O109">
        <v>35363.89</v>
      </c>
      <c r="P109">
        <v>8161</v>
      </c>
      <c r="Q109">
        <v>6460</v>
      </c>
      <c r="R109">
        <v>56224</v>
      </c>
      <c r="S109">
        <v>213854</v>
      </c>
      <c r="U109">
        <v>686952.67200000002</v>
      </c>
    </row>
    <row r="110" spans="1:21" x14ac:dyDescent="0.3">
      <c r="A110" s="6">
        <v>1975</v>
      </c>
      <c r="B110">
        <v>13771.4</v>
      </c>
      <c r="C110">
        <v>9813</v>
      </c>
      <c r="D110">
        <v>23209.200000000001</v>
      </c>
      <c r="E110">
        <v>5059.8609999999999</v>
      </c>
      <c r="F110">
        <v>4720.4920000000002</v>
      </c>
      <c r="G110">
        <v>53955</v>
      </c>
      <c r="H110">
        <v>61829</v>
      </c>
      <c r="I110">
        <v>3177.2</v>
      </c>
      <c r="J110">
        <v>55571.89</v>
      </c>
      <c r="K110">
        <v>111573</v>
      </c>
      <c r="L110">
        <v>13653.44</v>
      </c>
      <c r="M110">
        <v>4007.3130000000001</v>
      </c>
      <c r="N110">
        <v>9411.09</v>
      </c>
      <c r="O110">
        <v>35750.033000000003</v>
      </c>
      <c r="P110">
        <v>8193</v>
      </c>
      <c r="Q110">
        <v>6403.5</v>
      </c>
      <c r="R110">
        <v>56215</v>
      </c>
      <c r="S110">
        <v>215973</v>
      </c>
      <c r="U110">
        <v>692286.41899999999</v>
      </c>
    </row>
    <row r="111" spans="1:21" x14ac:dyDescent="0.3">
      <c r="A111" s="6">
        <v>1976</v>
      </c>
      <c r="B111">
        <v>13915.5</v>
      </c>
      <c r="C111">
        <v>9823</v>
      </c>
      <c r="D111">
        <v>23517.5</v>
      </c>
      <c r="E111">
        <v>5072.5959999999995</v>
      </c>
      <c r="F111">
        <v>4730.8360000000002</v>
      </c>
      <c r="G111">
        <v>54159</v>
      </c>
      <c r="H111">
        <v>61531</v>
      </c>
      <c r="I111">
        <v>3227.8</v>
      </c>
      <c r="J111">
        <v>55838.54</v>
      </c>
      <c r="K111">
        <v>112775</v>
      </c>
      <c r="L111">
        <v>13769.91</v>
      </c>
      <c r="M111">
        <v>4026.152</v>
      </c>
      <c r="N111">
        <v>9621.9699999999993</v>
      </c>
      <c r="O111">
        <v>36127.525000000001</v>
      </c>
      <c r="P111">
        <v>8222</v>
      </c>
      <c r="Q111">
        <v>6333.3130000000001</v>
      </c>
      <c r="R111">
        <v>56206</v>
      </c>
      <c r="S111">
        <v>218035</v>
      </c>
      <c r="U111">
        <v>696932.64199999999</v>
      </c>
    </row>
    <row r="112" spans="1:21" x14ac:dyDescent="0.3">
      <c r="A112" s="6">
        <v>1977</v>
      </c>
      <c r="B112">
        <v>14074.1</v>
      </c>
      <c r="C112">
        <v>9837</v>
      </c>
      <c r="D112">
        <v>23796.400000000001</v>
      </c>
      <c r="E112">
        <v>5088.4189999999999</v>
      </c>
      <c r="F112">
        <v>4746.9669999999996</v>
      </c>
      <c r="G112">
        <v>54378</v>
      </c>
      <c r="H112">
        <v>61400</v>
      </c>
      <c r="I112">
        <v>3271.9</v>
      </c>
      <c r="J112">
        <v>56059.25</v>
      </c>
      <c r="K112">
        <v>113872</v>
      </c>
      <c r="L112">
        <v>13852.99</v>
      </c>
      <c r="M112">
        <v>4043.2049999999999</v>
      </c>
      <c r="N112">
        <v>9662.6</v>
      </c>
      <c r="O112">
        <v>36506.811000000002</v>
      </c>
      <c r="P112">
        <v>8252</v>
      </c>
      <c r="Q112">
        <v>6316.424</v>
      </c>
      <c r="R112">
        <v>56179</v>
      </c>
      <c r="S112">
        <v>220239</v>
      </c>
      <c r="U112">
        <v>701576.06599999988</v>
      </c>
    </row>
    <row r="113" spans="1:21" x14ac:dyDescent="0.3">
      <c r="A113" s="6">
        <v>1978</v>
      </c>
      <c r="B113">
        <v>14248.6</v>
      </c>
      <c r="C113">
        <v>9842</v>
      </c>
      <c r="D113">
        <v>24036.3</v>
      </c>
      <c r="E113">
        <v>5104.2470000000003</v>
      </c>
      <c r="F113">
        <v>4758.0879999999997</v>
      </c>
      <c r="G113">
        <v>54602</v>
      </c>
      <c r="H113">
        <v>61326</v>
      </c>
      <c r="I113">
        <v>3314</v>
      </c>
      <c r="J113">
        <v>56240.14</v>
      </c>
      <c r="K113">
        <v>114913</v>
      </c>
      <c r="L113">
        <v>13936.75</v>
      </c>
      <c r="M113">
        <v>4058.6709999999998</v>
      </c>
      <c r="N113">
        <v>9698.7800000000007</v>
      </c>
      <c r="O113">
        <v>36868.1</v>
      </c>
      <c r="P113">
        <v>8276</v>
      </c>
      <c r="Q113">
        <v>6332.5680000000002</v>
      </c>
      <c r="R113">
        <v>56167</v>
      </c>
      <c r="S113">
        <v>222585</v>
      </c>
      <c r="U113">
        <v>706307.24399999995</v>
      </c>
    </row>
    <row r="114" spans="1:21" x14ac:dyDescent="0.3">
      <c r="A114" s="6">
        <v>1979</v>
      </c>
      <c r="B114">
        <v>14421.9</v>
      </c>
      <c r="C114">
        <v>9855</v>
      </c>
      <c r="D114">
        <v>24276.9</v>
      </c>
      <c r="E114">
        <v>5116.8</v>
      </c>
      <c r="F114">
        <v>4771.2920000000004</v>
      </c>
      <c r="G114">
        <v>54836</v>
      </c>
      <c r="H114">
        <v>61359</v>
      </c>
      <c r="I114">
        <v>3368.2</v>
      </c>
      <c r="J114">
        <v>56367.71</v>
      </c>
      <c r="K114">
        <v>115890</v>
      </c>
      <c r="L114">
        <v>14030</v>
      </c>
      <c r="M114">
        <v>4072.5169999999998</v>
      </c>
      <c r="N114">
        <v>9724.56</v>
      </c>
      <c r="O114">
        <v>37194.315000000002</v>
      </c>
      <c r="P114">
        <v>8294</v>
      </c>
      <c r="Q114">
        <v>6350.84</v>
      </c>
      <c r="R114">
        <v>56228</v>
      </c>
      <c r="S114">
        <v>225055</v>
      </c>
      <c r="U114">
        <v>711212.03399999999</v>
      </c>
    </row>
    <row r="115" spans="1:21" x14ac:dyDescent="0.3">
      <c r="A115" s="6">
        <v>1980</v>
      </c>
      <c r="B115">
        <v>14615.9</v>
      </c>
      <c r="C115">
        <v>9863</v>
      </c>
      <c r="D115">
        <v>24593.3</v>
      </c>
      <c r="E115">
        <v>5123.027</v>
      </c>
      <c r="F115">
        <v>4787.7780000000002</v>
      </c>
      <c r="G115">
        <v>55110</v>
      </c>
      <c r="H115">
        <v>61566</v>
      </c>
      <c r="I115">
        <v>3401</v>
      </c>
      <c r="J115">
        <v>56451.25</v>
      </c>
      <c r="K115">
        <v>116807</v>
      </c>
      <c r="L115">
        <v>14143.9</v>
      </c>
      <c r="M115">
        <v>4085.62</v>
      </c>
      <c r="N115">
        <v>9777.7999999999993</v>
      </c>
      <c r="O115">
        <v>37493.072</v>
      </c>
      <c r="P115">
        <v>8310</v>
      </c>
      <c r="Q115">
        <v>6385.2290000000003</v>
      </c>
      <c r="R115">
        <v>56314</v>
      </c>
      <c r="S115">
        <v>227726.5</v>
      </c>
      <c r="U115">
        <v>716554.37599999993</v>
      </c>
    </row>
    <row r="116" spans="1:21" x14ac:dyDescent="0.3">
      <c r="A116" s="6">
        <v>1981</v>
      </c>
      <c r="B116">
        <v>14923.26</v>
      </c>
      <c r="C116">
        <v>9855</v>
      </c>
      <c r="D116">
        <v>24900</v>
      </c>
      <c r="E116">
        <v>5121.5720000000001</v>
      </c>
      <c r="F116">
        <v>4812.1499999999996</v>
      </c>
      <c r="G116">
        <v>55399</v>
      </c>
      <c r="H116">
        <v>61682</v>
      </c>
      <c r="I116">
        <v>3443.4</v>
      </c>
      <c r="J116">
        <v>56502.49</v>
      </c>
      <c r="K116">
        <v>117648</v>
      </c>
      <c r="L116">
        <v>14246.05</v>
      </c>
      <c r="M116">
        <v>4099.7020000000002</v>
      </c>
      <c r="N116">
        <v>9850.0789999999997</v>
      </c>
      <c r="O116">
        <v>37764.457999999999</v>
      </c>
      <c r="P116">
        <v>8320</v>
      </c>
      <c r="Q116">
        <v>6425.45</v>
      </c>
      <c r="R116">
        <v>56382.6</v>
      </c>
      <c r="S116">
        <v>229966.2</v>
      </c>
      <c r="U116">
        <v>721341.41099999996</v>
      </c>
    </row>
    <row r="117" spans="1:21" x14ac:dyDescent="0.3">
      <c r="A117" s="6">
        <v>1982</v>
      </c>
      <c r="B117">
        <v>15162</v>
      </c>
      <c r="C117">
        <v>9858</v>
      </c>
      <c r="D117">
        <v>25201.9</v>
      </c>
      <c r="E117">
        <v>5117.8100000000004</v>
      </c>
      <c r="F117">
        <v>4841.7150000000001</v>
      </c>
      <c r="G117">
        <v>55697</v>
      </c>
      <c r="H117">
        <v>61638</v>
      </c>
      <c r="I117">
        <v>3480</v>
      </c>
      <c r="J117">
        <v>56535.64</v>
      </c>
      <c r="K117">
        <v>118455</v>
      </c>
      <c r="L117">
        <v>14310.4</v>
      </c>
      <c r="M117">
        <v>4114.7870000000003</v>
      </c>
      <c r="N117">
        <v>9859.65</v>
      </c>
      <c r="O117">
        <v>37987.108</v>
      </c>
      <c r="P117">
        <v>8325</v>
      </c>
      <c r="Q117">
        <v>6468.1260000000002</v>
      </c>
      <c r="R117">
        <v>56339.7</v>
      </c>
      <c r="S117">
        <v>232187.8</v>
      </c>
      <c r="U117">
        <v>725579.63600000006</v>
      </c>
    </row>
    <row r="118" spans="1:21" x14ac:dyDescent="0.3">
      <c r="A118" s="6">
        <v>1983</v>
      </c>
      <c r="B118">
        <v>15348</v>
      </c>
      <c r="C118">
        <v>9853</v>
      </c>
      <c r="D118">
        <v>25456.3</v>
      </c>
      <c r="E118">
        <v>5114.2969999999996</v>
      </c>
      <c r="F118">
        <v>4869.8580000000002</v>
      </c>
      <c r="G118">
        <v>55929</v>
      </c>
      <c r="H118">
        <v>61423</v>
      </c>
      <c r="I118">
        <v>3504</v>
      </c>
      <c r="J118">
        <v>56630.13</v>
      </c>
      <c r="K118">
        <v>119270</v>
      </c>
      <c r="L118">
        <v>14362.38</v>
      </c>
      <c r="M118">
        <v>4128.4319999999998</v>
      </c>
      <c r="N118">
        <v>9872.2430000000004</v>
      </c>
      <c r="O118">
        <v>38160.262999999999</v>
      </c>
      <c r="P118">
        <v>8329</v>
      </c>
      <c r="Q118">
        <v>6501.0730000000003</v>
      </c>
      <c r="R118">
        <v>56382.62</v>
      </c>
      <c r="S118">
        <v>234307.20000000001</v>
      </c>
      <c r="U118">
        <v>729440.79599999997</v>
      </c>
    </row>
    <row r="119" spans="1:21" x14ac:dyDescent="0.3">
      <c r="A119" s="6">
        <v>1984</v>
      </c>
      <c r="B119">
        <v>15510</v>
      </c>
      <c r="C119">
        <v>9858</v>
      </c>
      <c r="D119">
        <v>25701.8</v>
      </c>
      <c r="E119">
        <v>5111.6189999999997</v>
      </c>
      <c r="F119">
        <v>4893.7479999999996</v>
      </c>
      <c r="G119">
        <v>56246</v>
      </c>
      <c r="H119">
        <v>61175</v>
      </c>
      <c r="I119">
        <v>3529</v>
      </c>
      <c r="J119">
        <v>56696.959999999999</v>
      </c>
      <c r="K119">
        <v>120035</v>
      </c>
      <c r="L119">
        <v>14420.02</v>
      </c>
      <c r="M119">
        <v>4140.0950000000003</v>
      </c>
      <c r="N119">
        <v>9885.3870000000006</v>
      </c>
      <c r="O119">
        <v>38325.243999999999</v>
      </c>
      <c r="P119">
        <v>8337</v>
      </c>
      <c r="Q119">
        <v>6529.6840000000002</v>
      </c>
      <c r="R119">
        <v>56462.23</v>
      </c>
      <c r="S119">
        <v>236348.3</v>
      </c>
      <c r="U119">
        <v>733205.08699999994</v>
      </c>
    </row>
    <row r="120" spans="1:21" x14ac:dyDescent="0.3">
      <c r="A120" s="6">
        <v>1985</v>
      </c>
      <c r="B120">
        <v>15695</v>
      </c>
      <c r="C120">
        <v>9859</v>
      </c>
      <c r="D120">
        <v>25941.599999999999</v>
      </c>
      <c r="E120">
        <v>5113.6909999999998</v>
      </c>
      <c r="F120">
        <v>4910.6639999999998</v>
      </c>
      <c r="G120">
        <v>56490</v>
      </c>
      <c r="H120">
        <v>61024</v>
      </c>
      <c r="I120">
        <v>3540</v>
      </c>
      <c r="J120">
        <v>56731.21</v>
      </c>
      <c r="K120">
        <v>120754</v>
      </c>
      <c r="L120">
        <v>14491.38</v>
      </c>
      <c r="M120">
        <v>4152.4189999999999</v>
      </c>
      <c r="N120">
        <v>9897.1919999999991</v>
      </c>
      <c r="O120">
        <v>38467.025000000001</v>
      </c>
      <c r="P120">
        <v>8350</v>
      </c>
      <c r="Q120">
        <v>6563.77</v>
      </c>
      <c r="R120">
        <v>56620.24</v>
      </c>
      <c r="S120">
        <v>238466.3</v>
      </c>
      <c r="U120">
        <v>737067.49099999992</v>
      </c>
    </row>
    <row r="121" spans="1:21" x14ac:dyDescent="0.3">
      <c r="A121" s="6">
        <v>1986</v>
      </c>
      <c r="B121">
        <v>15900</v>
      </c>
      <c r="C121">
        <v>9865</v>
      </c>
      <c r="D121">
        <v>26203.8</v>
      </c>
      <c r="E121">
        <v>5120.5339999999997</v>
      </c>
      <c r="F121">
        <v>4925.6440000000002</v>
      </c>
      <c r="G121">
        <v>56725</v>
      </c>
      <c r="H121">
        <v>61066</v>
      </c>
      <c r="I121">
        <v>3540.6</v>
      </c>
      <c r="J121">
        <v>56733.83</v>
      </c>
      <c r="K121">
        <v>121492</v>
      </c>
      <c r="L121">
        <v>14571.88</v>
      </c>
      <c r="M121">
        <v>4166.5959999999995</v>
      </c>
      <c r="N121">
        <v>9907.4110000000001</v>
      </c>
      <c r="O121">
        <v>38571.940999999999</v>
      </c>
      <c r="P121">
        <v>8370</v>
      </c>
      <c r="Q121">
        <v>6603.192</v>
      </c>
      <c r="R121">
        <v>56796.26</v>
      </c>
      <c r="S121">
        <v>240650.8</v>
      </c>
      <c r="U121">
        <v>741210.48800000001</v>
      </c>
    </row>
    <row r="122" spans="1:21" x14ac:dyDescent="0.3">
      <c r="A122" s="6">
        <v>1987</v>
      </c>
      <c r="B122">
        <v>16137</v>
      </c>
      <c r="C122">
        <v>9876</v>
      </c>
      <c r="D122">
        <v>26549.7</v>
      </c>
      <c r="E122">
        <v>5127.0240000000003</v>
      </c>
      <c r="F122">
        <v>4938.6019999999999</v>
      </c>
      <c r="G122">
        <v>56989</v>
      </c>
      <c r="H122">
        <v>61077</v>
      </c>
      <c r="I122">
        <v>3546.5</v>
      </c>
      <c r="J122">
        <v>56729.7</v>
      </c>
      <c r="K122">
        <v>122091</v>
      </c>
      <c r="L122">
        <v>14665.28</v>
      </c>
      <c r="M122">
        <v>4186.1469999999999</v>
      </c>
      <c r="N122">
        <v>9915.2890000000007</v>
      </c>
      <c r="O122">
        <v>38682.322</v>
      </c>
      <c r="P122">
        <v>8398</v>
      </c>
      <c r="Q122">
        <v>6649.942</v>
      </c>
      <c r="R122">
        <v>56981.62</v>
      </c>
      <c r="S122">
        <v>242803.5</v>
      </c>
      <c r="U122">
        <v>745343.62599999993</v>
      </c>
    </row>
    <row r="123" spans="1:21" x14ac:dyDescent="0.3">
      <c r="A123" s="6">
        <v>1988</v>
      </c>
      <c r="B123">
        <v>16400</v>
      </c>
      <c r="C123">
        <v>9928</v>
      </c>
      <c r="D123">
        <v>26894.799999999999</v>
      </c>
      <c r="E123">
        <v>5129.5159999999996</v>
      </c>
      <c r="F123">
        <v>4954.3590000000004</v>
      </c>
      <c r="G123">
        <v>57255</v>
      </c>
      <c r="H123">
        <v>61449</v>
      </c>
      <c r="I123">
        <v>3530.7</v>
      </c>
      <c r="J123">
        <v>56734.03</v>
      </c>
      <c r="K123">
        <v>122613</v>
      </c>
      <c r="L123">
        <v>14761.34</v>
      </c>
      <c r="M123">
        <v>4208.7290000000003</v>
      </c>
      <c r="N123">
        <v>9920.6110000000008</v>
      </c>
      <c r="O123">
        <v>38764.307000000001</v>
      </c>
      <c r="P123">
        <v>8436</v>
      </c>
      <c r="Q123">
        <v>6704.1120000000001</v>
      </c>
      <c r="R123">
        <v>57159.6</v>
      </c>
      <c r="S123">
        <v>245021.4</v>
      </c>
      <c r="U123">
        <v>749864.50399999996</v>
      </c>
    </row>
    <row r="124" spans="1:21" x14ac:dyDescent="0.3">
      <c r="A124" s="6">
        <v>1989</v>
      </c>
      <c r="B124">
        <v>16681</v>
      </c>
      <c r="C124">
        <v>9948</v>
      </c>
      <c r="D124">
        <v>27379.3</v>
      </c>
      <c r="E124">
        <v>5132.5929999999998</v>
      </c>
      <c r="F124">
        <v>4974.3829999999998</v>
      </c>
      <c r="G124">
        <v>57821</v>
      </c>
      <c r="H124">
        <v>62063</v>
      </c>
      <c r="I124">
        <v>3509.5</v>
      </c>
      <c r="J124">
        <v>56737.53</v>
      </c>
      <c r="K124">
        <v>123108</v>
      </c>
      <c r="L124">
        <v>14848.91</v>
      </c>
      <c r="M124">
        <v>4226.1419999999998</v>
      </c>
      <c r="N124">
        <v>9923.1470000000008</v>
      </c>
      <c r="O124">
        <v>38821.377</v>
      </c>
      <c r="P124">
        <v>8493</v>
      </c>
      <c r="Q124">
        <v>6763.6530000000002</v>
      </c>
      <c r="R124">
        <v>57324.47</v>
      </c>
      <c r="S124">
        <v>247341.7</v>
      </c>
      <c r="U124">
        <v>755096.70499999984</v>
      </c>
    </row>
    <row r="125" spans="1:21" x14ac:dyDescent="0.3">
      <c r="A125" s="6">
        <v>1990</v>
      </c>
      <c r="B125">
        <v>16956</v>
      </c>
      <c r="C125">
        <v>9987</v>
      </c>
      <c r="D125">
        <v>27790.6</v>
      </c>
      <c r="E125">
        <v>5140.9539999999997</v>
      </c>
      <c r="F125">
        <v>4998.4780000000001</v>
      </c>
      <c r="G125">
        <v>58168</v>
      </c>
      <c r="H125">
        <v>63253</v>
      </c>
      <c r="I125">
        <v>3505.8</v>
      </c>
      <c r="J125">
        <v>56742.89</v>
      </c>
      <c r="K125">
        <v>123537</v>
      </c>
      <c r="L125">
        <v>14951.51</v>
      </c>
      <c r="M125">
        <v>4242.0060000000003</v>
      </c>
      <c r="N125">
        <v>9922.6890000000003</v>
      </c>
      <c r="O125">
        <v>38860.826999999997</v>
      </c>
      <c r="P125">
        <v>8559</v>
      </c>
      <c r="Q125">
        <v>6836.6260000000002</v>
      </c>
      <c r="R125">
        <v>57493.31</v>
      </c>
      <c r="S125">
        <v>250131.9</v>
      </c>
      <c r="U125">
        <v>761077.59</v>
      </c>
    </row>
    <row r="126" spans="1:21" x14ac:dyDescent="0.3">
      <c r="A126" s="6">
        <v>1991</v>
      </c>
      <c r="B126">
        <v>17202</v>
      </c>
      <c r="C126">
        <v>10022</v>
      </c>
      <c r="D126">
        <v>28117.599999999999</v>
      </c>
      <c r="E126">
        <v>5154.3519999999999</v>
      </c>
      <c r="F126">
        <v>5029.0020000000004</v>
      </c>
      <c r="G126">
        <v>58514</v>
      </c>
      <c r="H126">
        <v>79961</v>
      </c>
      <c r="I126">
        <v>3525.7</v>
      </c>
      <c r="J126">
        <v>56747.46</v>
      </c>
      <c r="K126">
        <v>123946</v>
      </c>
      <c r="L126">
        <v>15066.22</v>
      </c>
      <c r="M126">
        <v>4261.7330000000002</v>
      </c>
      <c r="N126">
        <v>9919.009</v>
      </c>
      <c r="O126">
        <v>38941.622000000003</v>
      </c>
      <c r="P126">
        <v>8617</v>
      </c>
      <c r="Q126">
        <v>6920.5619999999999</v>
      </c>
      <c r="R126">
        <v>57665.65</v>
      </c>
      <c r="S126">
        <v>253492.5</v>
      </c>
      <c r="U126">
        <v>783103.40999999992</v>
      </c>
    </row>
    <row r="127" spans="1:21" x14ac:dyDescent="0.3">
      <c r="A127" s="6">
        <v>1992</v>
      </c>
      <c r="B127">
        <v>17419</v>
      </c>
      <c r="C127">
        <v>10068</v>
      </c>
      <c r="D127">
        <v>28545</v>
      </c>
      <c r="E127">
        <v>5171.393</v>
      </c>
      <c r="F127">
        <v>5054.982</v>
      </c>
      <c r="G127">
        <v>58859</v>
      </c>
      <c r="H127">
        <v>80571</v>
      </c>
      <c r="I127">
        <v>3554.5</v>
      </c>
      <c r="J127">
        <v>56840.85</v>
      </c>
      <c r="K127">
        <v>124329</v>
      </c>
      <c r="L127">
        <v>15174.24</v>
      </c>
      <c r="M127">
        <v>4286.357</v>
      </c>
      <c r="N127">
        <v>9927.68</v>
      </c>
      <c r="O127">
        <v>39147.939999999995</v>
      </c>
      <c r="P127">
        <v>8668</v>
      </c>
      <c r="Q127">
        <v>6995.4470000000001</v>
      </c>
      <c r="R127">
        <v>57866.35</v>
      </c>
      <c r="S127">
        <v>256894.2</v>
      </c>
      <c r="U127">
        <v>789372.93900000001</v>
      </c>
    </row>
    <row r="128" spans="1:21" x14ac:dyDescent="0.3">
      <c r="A128" s="6">
        <v>1993</v>
      </c>
      <c r="B128">
        <v>17608</v>
      </c>
      <c r="C128">
        <v>10101</v>
      </c>
      <c r="D128">
        <v>28953</v>
      </c>
      <c r="E128">
        <v>5188.3860000000004</v>
      </c>
      <c r="F128">
        <v>5077.9120000000003</v>
      </c>
      <c r="G128">
        <v>59169</v>
      </c>
      <c r="H128">
        <v>81103</v>
      </c>
      <c r="I128">
        <v>3574.1</v>
      </c>
      <c r="J128">
        <v>57026.75</v>
      </c>
      <c r="K128">
        <v>124668</v>
      </c>
      <c r="L128">
        <v>15274.94</v>
      </c>
      <c r="M128">
        <v>4311.9639999999999</v>
      </c>
      <c r="N128">
        <v>9967.8320000000003</v>
      </c>
      <c r="O128">
        <v>39356.082000000002</v>
      </c>
      <c r="P128">
        <v>8719</v>
      </c>
      <c r="Q128">
        <v>7058.2110000000002</v>
      </c>
      <c r="R128">
        <v>58026.92</v>
      </c>
      <c r="S128">
        <v>260255.4</v>
      </c>
      <c r="U128">
        <v>795439.49700000009</v>
      </c>
    </row>
    <row r="129" spans="1:21" x14ac:dyDescent="0.3">
      <c r="A129" s="6">
        <v>1994</v>
      </c>
      <c r="B129">
        <v>17781</v>
      </c>
      <c r="C129">
        <v>10131</v>
      </c>
      <c r="D129">
        <v>29331</v>
      </c>
      <c r="E129">
        <v>5205.6030000000001</v>
      </c>
      <c r="F129">
        <v>5098.7539999999999</v>
      </c>
      <c r="G129">
        <v>59445</v>
      </c>
      <c r="H129">
        <v>81384</v>
      </c>
      <c r="I129">
        <v>3585.9</v>
      </c>
      <c r="J129">
        <v>57179.46</v>
      </c>
      <c r="K129">
        <v>125014</v>
      </c>
      <c r="L129">
        <v>15382.2</v>
      </c>
      <c r="M129">
        <v>4336.6379999999999</v>
      </c>
      <c r="N129">
        <v>10027.688</v>
      </c>
      <c r="O129">
        <v>39547.353000000003</v>
      </c>
      <c r="P129">
        <v>8781</v>
      </c>
      <c r="Q129">
        <v>7114.53</v>
      </c>
      <c r="R129">
        <v>58212.52</v>
      </c>
      <c r="S129">
        <v>263435.7</v>
      </c>
      <c r="U129">
        <v>800993.34600000014</v>
      </c>
    </row>
    <row r="130" spans="1:21" x14ac:dyDescent="0.3">
      <c r="A130" s="6">
        <v>1995</v>
      </c>
      <c r="B130">
        <v>17976</v>
      </c>
      <c r="C130">
        <v>10143</v>
      </c>
      <c r="D130">
        <v>29691</v>
      </c>
      <c r="E130">
        <v>5232.6120000000001</v>
      </c>
      <c r="F130">
        <v>5116.826</v>
      </c>
      <c r="G130">
        <v>59712</v>
      </c>
      <c r="H130">
        <v>81624</v>
      </c>
      <c r="I130">
        <v>3601.3</v>
      </c>
      <c r="J130">
        <v>57274.53</v>
      </c>
      <c r="K130">
        <v>125341</v>
      </c>
      <c r="L130">
        <v>15459.05</v>
      </c>
      <c r="M130">
        <v>4359.1009999999997</v>
      </c>
      <c r="N130">
        <v>10065.543</v>
      </c>
      <c r="O130">
        <v>39718.895000000004</v>
      </c>
      <c r="P130">
        <v>8827</v>
      </c>
      <c r="Q130">
        <v>7157.1059999999998</v>
      </c>
      <c r="R130">
        <v>58426.01</v>
      </c>
      <c r="S130">
        <v>266557.09999999998</v>
      </c>
      <c r="U130">
        <v>806282.07299999997</v>
      </c>
    </row>
    <row r="131" spans="1:21" x14ac:dyDescent="0.3">
      <c r="A131" s="6">
        <v>1996</v>
      </c>
      <c r="B131">
        <v>18195</v>
      </c>
      <c r="C131">
        <v>10170</v>
      </c>
      <c r="D131">
        <v>30026</v>
      </c>
      <c r="E131">
        <v>5262.0749999999998</v>
      </c>
      <c r="F131">
        <v>5132.32</v>
      </c>
      <c r="G131">
        <v>59981</v>
      </c>
      <c r="H131">
        <v>81861</v>
      </c>
      <c r="I131">
        <v>3626.1</v>
      </c>
      <c r="J131">
        <v>57367.03</v>
      </c>
      <c r="K131">
        <v>125645</v>
      </c>
      <c r="L131">
        <v>15527.81</v>
      </c>
      <c r="M131">
        <v>4381.277</v>
      </c>
      <c r="N131">
        <v>10099.918</v>
      </c>
      <c r="O131">
        <v>39884.245999999999</v>
      </c>
      <c r="P131">
        <v>8841</v>
      </c>
      <c r="Q131">
        <v>7181.0240000000003</v>
      </c>
      <c r="R131">
        <v>58618.66</v>
      </c>
      <c r="S131">
        <v>269667.40000000002</v>
      </c>
      <c r="U131">
        <v>811466.86</v>
      </c>
    </row>
    <row r="132" spans="1:21" x14ac:dyDescent="0.3">
      <c r="A132" s="6">
        <v>1997</v>
      </c>
      <c r="B132">
        <v>18415</v>
      </c>
      <c r="C132">
        <v>10192</v>
      </c>
      <c r="D132">
        <v>30305.84</v>
      </c>
      <c r="E132">
        <v>5283.6629999999996</v>
      </c>
      <c r="F132">
        <v>5147.3490000000002</v>
      </c>
      <c r="G132">
        <v>60254</v>
      </c>
      <c r="H132">
        <v>81980</v>
      </c>
      <c r="I132">
        <v>3664.3</v>
      </c>
      <c r="J132">
        <v>57479.47</v>
      </c>
      <c r="K132">
        <v>125956</v>
      </c>
      <c r="L132">
        <v>15604.46</v>
      </c>
      <c r="M132">
        <v>4405.6719999999996</v>
      </c>
      <c r="N132">
        <v>10156.415000000001</v>
      </c>
      <c r="O132">
        <v>40049.974000000002</v>
      </c>
      <c r="P132">
        <v>8846</v>
      </c>
      <c r="Q132">
        <v>7193.7610000000004</v>
      </c>
      <c r="R132">
        <v>58808.27</v>
      </c>
      <c r="S132">
        <v>272911.8</v>
      </c>
      <c r="U132">
        <v>816653.97399999993</v>
      </c>
    </row>
    <row r="133" spans="1:21" x14ac:dyDescent="0.3">
      <c r="A133" s="6">
        <v>1998</v>
      </c>
      <c r="B133">
        <v>18621</v>
      </c>
      <c r="C133">
        <v>10214</v>
      </c>
      <c r="D133">
        <v>30552</v>
      </c>
      <c r="E133">
        <v>5302.7669999999998</v>
      </c>
      <c r="F133">
        <v>5159.6459999999997</v>
      </c>
      <c r="G133">
        <v>60535</v>
      </c>
      <c r="H133">
        <v>81993</v>
      </c>
      <c r="I133">
        <v>3703.1</v>
      </c>
      <c r="J133">
        <v>57550.32</v>
      </c>
      <c r="K133">
        <v>126246</v>
      </c>
      <c r="L133">
        <v>15699.26</v>
      </c>
      <c r="M133">
        <v>4432.7179999999998</v>
      </c>
      <c r="N133">
        <v>10224.828</v>
      </c>
      <c r="O133">
        <v>40214.066000000006</v>
      </c>
      <c r="P133">
        <v>8851</v>
      </c>
      <c r="Q133">
        <v>7207.9949999999999</v>
      </c>
      <c r="R133">
        <v>59035.65</v>
      </c>
      <c r="S133">
        <v>276115.3</v>
      </c>
      <c r="U133">
        <v>821657.64999999991</v>
      </c>
    </row>
    <row r="134" spans="1:21" x14ac:dyDescent="0.3">
      <c r="A134" s="6">
        <v>1999</v>
      </c>
      <c r="B134">
        <v>18830</v>
      </c>
      <c r="C134">
        <v>10239</v>
      </c>
      <c r="D134">
        <v>30821</v>
      </c>
      <c r="E134">
        <v>5320.134</v>
      </c>
      <c r="F134">
        <v>5171.3019999999997</v>
      </c>
      <c r="G134">
        <v>60824</v>
      </c>
      <c r="H134">
        <v>82046</v>
      </c>
      <c r="I134">
        <v>3741.6</v>
      </c>
      <c r="J134">
        <v>57603.63</v>
      </c>
      <c r="K134">
        <v>126494</v>
      </c>
      <c r="L134">
        <v>15801.95</v>
      </c>
      <c r="M134">
        <v>4463.3770000000004</v>
      </c>
      <c r="N134">
        <v>10283.380999999999</v>
      </c>
      <c r="O134">
        <v>40369.667000000001</v>
      </c>
      <c r="P134">
        <v>8858</v>
      </c>
      <c r="Q134">
        <v>7232.8090000000002</v>
      </c>
      <c r="R134">
        <v>59293.32</v>
      </c>
      <c r="S134">
        <v>279294.7</v>
      </c>
      <c r="U134">
        <v>826687.86999999988</v>
      </c>
    </row>
    <row r="135" spans="1:21" x14ac:dyDescent="0.3">
      <c r="A135" s="6">
        <v>2000</v>
      </c>
      <c r="B135">
        <v>19053</v>
      </c>
      <c r="C135">
        <v>10263</v>
      </c>
      <c r="D135">
        <v>31100</v>
      </c>
      <c r="E135">
        <v>5337.4160000000002</v>
      </c>
      <c r="F135">
        <v>5181.1149999999998</v>
      </c>
      <c r="G135">
        <v>61137</v>
      </c>
      <c r="H135">
        <v>82157</v>
      </c>
      <c r="I135">
        <v>3789.5</v>
      </c>
      <c r="J135">
        <v>57719.34</v>
      </c>
      <c r="K135">
        <v>126729</v>
      </c>
      <c r="L135">
        <v>15907.85</v>
      </c>
      <c r="M135">
        <v>4492.3999999999996</v>
      </c>
      <c r="N135">
        <v>10335.597</v>
      </c>
      <c r="O135">
        <v>40554.386999999995</v>
      </c>
      <c r="P135">
        <v>8872</v>
      </c>
      <c r="Q135">
        <v>7266.92</v>
      </c>
      <c r="R135">
        <v>59522.47</v>
      </c>
      <c r="S135">
        <v>282158</v>
      </c>
      <c r="U135">
        <v>831575.995</v>
      </c>
    </row>
    <row r="136" spans="1:21" x14ac:dyDescent="0.3">
      <c r="A136" s="6">
        <v>2001</v>
      </c>
      <c r="B136">
        <v>19294</v>
      </c>
      <c r="C136">
        <v>10310</v>
      </c>
      <c r="D136">
        <v>31377</v>
      </c>
      <c r="E136">
        <v>5355.826</v>
      </c>
      <c r="F136">
        <v>5194.9009999999998</v>
      </c>
      <c r="G136">
        <v>61479</v>
      </c>
      <c r="H136">
        <v>82295</v>
      </c>
      <c r="I136">
        <v>3847.2</v>
      </c>
      <c r="J136">
        <v>57844.92</v>
      </c>
      <c r="K136">
        <v>126972</v>
      </c>
      <c r="L136">
        <v>16017.45</v>
      </c>
      <c r="M136">
        <v>4515.1949999999997</v>
      </c>
      <c r="N136">
        <v>10386.753000000001</v>
      </c>
      <c r="O136">
        <v>40766.048999999999</v>
      </c>
      <c r="P136">
        <v>8940</v>
      </c>
      <c r="Q136">
        <v>7311.2370000000001</v>
      </c>
      <c r="R136">
        <v>59723.24</v>
      </c>
      <c r="S136">
        <v>284915</v>
      </c>
      <c r="U136">
        <v>836544.77100000007</v>
      </c>
    </row>
    <row r="137" spans="1:21" x14ac:dyDescent="0.3">
      <c r="A137" s="6">
        <v>2002</v>
      </c>
      <c r="B137">
        <v>19345</v>
      </c>
      <c r="C137">
        <v>10355</v>
      </c>
      <c r="D137">
        <v>31641</v>
      </c>
      <c r="E137">
        <v>5374.6930000000002</v>
      </c>
      <c r="F137">
        <v>5206.2950000000001</v>
      </c>
      <c r="G137">
        <v>61829</v>
      </c>
      <c r="H137">
        <v>82434</v>
      </c>
      <c r="I137">
        <v>3917.2</v>
      </c>
      <c r="J137">
        <v>57927</v>
      </c>
      <c r="K137">
        <v>127187</v>
      </c>
      <c r="L137">
        <v>16122.83</v>
      </c>
      <c r="M137">
        <v>4535.5910000000003</v>
      </c>
      <c r="N137">
        <v>10433.867</v>
      </c>
      <c r="O137">
        <v>41423.520000000004</v>
      </c>
      <c r="P137">
        <v>8954</v>
      </c>
      <c r="Q137">
        <v>7361.7569999999996</v>
      </c>
      <c r="R137">
        <v>59912.43</v>
      </c>
      <c r="S137">
        <v>287501</v>
      </c>
      <c r="U137">
        <v>841461.18300000008</v>
      </c>
    </row>
    <row r="138" spans="1:21" x14ac:dyDescent="0.3">
      <c r="A138" s="6">
        <v>2003</v>
      </c>
      <c r="B138">
        <v>19767</v>
      </c>
      <c r="C138">
        <v>10396</v>
      </c>
      <c r="D138">
        <v>31889</v>
      </c>
      <c r="E138">
        <v>5394.1379999999999</v>
      </c>
      <c r="F138">
        <v>5219.732</v>
      </c>
      <c r="G138">
        <v>62171</v>
      </c>
      <c r="H138">
        <v>82479</v>
      </c>
      <c r="I138">
        <v>3979.9</v>
      </c>
      <c r="J138">
        <v>57998.35</v>
      </c>
      <c r="K138">
        <v>127358</v>
      </c>
      <c r="L138">
        <v>16223.25</v>
      </c>
      <c r="M138">
        <v>4555.3999999999996</v>
      </c>
      <c r="N138">
        <v>10479.955</v>
      </c>
      <c r="O138">
        <v>42196.231</v>
      </c>
      <c r="P138">
        <v>8970</v>
      </c>
      <c r="Q138">
        <v>7408.3190000000004</v>
      </c>
      <c r="R138">
        <v>60094.65</v>
      </c>
      <c r="S138">
        <v>289986</v>
      </c>
      <c r="U138">
        <v>846565.92500000005</v>
      </c>
    </row>
    <row r="139" spans="1:21" x14ac:dyDescent="0.3">
      <c r="A139" s="6">
        <v>2004</v>
      </c>
      <c r="B139">
        <v>19995</v>
      </c>
      <c r="C139">
        <v>10446</v>
      </c>
      <c r="D139">
        <v>32135</v>
      </c>
      <c r="E139">
        <v>5413.3919999999998</v>
      </c>
      <c r="F139">
        <v>5236.6109999999999</v>
      </c>
      <c r="G139">
        <v>62534</v>
      </c>
      <c r="H139">
        <v>82462</v>
      </c>
      <c r="I139">
        <v>4045.2</v>
      </c>
      <c r="J139">
        <v>58057.48</v>
      </c>
      <c r="K139">
        <v>127480</v>
      </c>
      <c r="L139">
        <v>16318.2</v>
      </c>
      <c r="M139">
        <v>4574.5600000000004</v>
      </c>
      <c r="N139">
        <v>10524.145</v>
      </c>
      <c r="O139">
        <v>42859.171999999999</v>
      </c>
      <c r="P139">
        <v>8986</v>
      </c>
      <c r="Q139">
        <v>7450.8670000000002</v>
      </c>
      <c r="R139">
        <v>60270.71</v>
      </c>
      <c r="S139">
        <v>292806</v>
      </c>
      <c r="U139">
        <v>851594.33700000006</v>
      </c>
    </row>
    <row r="140" spans="1:21" x14ac:dyDescent="0.3">
      <c r="A140" s="6">
        <v>2005</v>
      </c>
      <c r="B140">
        <v>20232</v>
      </c>
      <c r="C140">
        <v>10511</v>
      </c>
      <c r="D140">
        <v>32386</v>
      </c>
      <c r="E140">
        <v>5432.335</v>
      </c>
      <c r="F140">
        <v>5255.58</v>
      </c>
      <c r="G140">
        <v>62912</v>
      </c>
      <c r="H140">
        <v>82415</v>
      </c>
      <c r="I140">
        <v>4133.8</v>
      </c>
      <c r="J140">
        <v>58103.03</v>
      </c>
      <c r="K140">
        <v>127537</v>
      </c>
      <c r="L140">
        <v>16407.490000000002</v>
      </c>
      <c r="M140">
        <v>4593.0410000000002</v>
      </c>
      <c r="N140">
        <v>10566.212</v>
      </c>
      <c r="O140">
        <v>43662.612999999998</v>
      </c>
      <c r="P140">
        <v>9002</v>
      </c>
      <c r="Q140">
        <v>7489.37</v>
      </c>
      <c r="R140">
        <v>60441.46</v>
      </c>
      <c r="S140">
        <v>295583</v>
      </c>
      <c r="U140">
        <v>856662.93099999998</v>
      </c>
    </row>
    <row r="141" spans="1:21" x14ac:dyDescent="0.3">
      <c r="A141" s="6">
        <v>2006</v>
      </c>
      <c r="B141">
        <v>20489</v>
      </c>
      <c r="C141">
        <v>10585</v>
      </c>
      <c r="D141">
        <v>32657</v>
      </c>
      <c r="E141">
        <v>5450.6610000000001</v>
      </c>
      <c r="F141">
        <v>5276.9549999999999</v>
      </c>
      <c r="G141">
        <v>63293</v>
      </c>
      <c r="H141">
        <v>82322</v>
      </c>
      <c r="I141">
        <v>4232.8999999999996</v>
      </c>
      <c r="J141">
        <v>58133.51</v>
      </c>
      <c r="K141">
        <v>127515</v>
      </c>
      <c r="L141">
        <v>16491.46</v>
      </c>
      <c r="M141">
        <v>4610.82</v>
      </c>
      <c r="N141">
        <v>10605.87</v>
      </c>
      <c r="O141">
        <v>44360.521000000001</v>
      </c>
      <c r="P141">
        <v>9017</v>
      </c>
      <c r="Q141">
        <v>7523.9340000000002</v>
      </c>
      <c r="R141">
        <v>60609.15</v>
      </c>
      <c r="S141">
        <v>298442</v>
      </c>
      <c r="U141">
        <v>861615.78099999996</v>
      </c>
    </row>
    <row r="142" spans="1:21" x14ac:dyDescent="0.3">
      <c r="A142" s="6">
        <v>2007</v>
      </c>
      <c r="B142">
        <v>20750</v>
      </c>
      <c r="C142">
        <v>10667</v>
      </c>
      <c r="D142">
        <v>32386</v>
      </c>
      <c r="E142">
        <v>5468.12</v>
      </c>
      <c r="F142">
        <v>5300.4840000000004</v>
      </c>
      <c r="G142">
        <v>63682</v>
      </c>
      <c r="H142">
        <v>82212</v>
      </c>
      <c r="I142">
        <v>4375.8</v>
      </c>
      <c r="J142">
        <v>58147.73</v>
      </c>
      <c r="K142">
        <v>127433</v>
      </c>
      <c r="L142">
        <v>16570.61</v>
      </c>
      <c r="M142">
        <v>4627.9260000000004</v>
      </c>
      <c r="N142">
        <v>10642.835999999999</v>
      </c>
      <c r="O142">
        <v>45236.004000000001</v>
      </c>
      <c r="P142">
        <v>9031</v>
      </c>
      <c r="Q142">
        <v>7554.6610000000001</v>
      </c>
      <c r="R142">
        <v>60776.24</v>
      </c>
      <c r="S142">
        <v>301280</v>
      </c>
      <c r="U142">
        <v>866141.41099999996</v>
      </c>
    </row>
    <row r="143" spans="1:21" x14ac:dyDescent="0.3">
      <c r="A143" s="6">
        <v>2008</v>
      </c>
      <c r="B143">
        <v>21007</v>
      </c>
      <c r="C143">
        <v>10753</v>
      </c>
      <c r="D143">
        <v>33213</v>
      </c>
      <c r="E143">
        <v>5484.723</v>
      </c>
      <c r="F143">
        <v>5326.3140000000003</v>
      </c>
      <c r="G143">
        <v>64058</v>
      </c>
      <c r="H143">
        <v>82056</v>
      </c>
      <c r="I143">
        <v>4485.1000000000004</v>
      </c>
      <c r="J143">
        <v>58145.32</v>
      </c>
      <c r="K143">
        <v>127288</v>
      </c>
      <c r="L143">
        <v>16645.310000000001</v>
      </c>
      <c r="M143">
        <v>4644.4570000000003</v>
      </c>
      <c r="N143">
        <v>10676.91</v>
      </c>
      <c r="O143">
        <v>45983.168999999994</v>
      </c>
      <c r="P143">
        <v>9045</v>
      </c>
      <c r="Q143">
        <v>7581.52</v>
      </c>
      <c r="R143">
        <v>60943.91</v>
      </c>
      <c r="S143">
        <v>304228</v>
      </c>
      <c r="U143">
        <v>871564.73300000001</v>
      </c>
    </row>
    <row r="144" spans="1:21" x14ac:dyDescent="0.3">
      <c r="A144" s="6">
        <v>2009</v>
      </c>
      <c r="B144">
        <v>21388.483050847459</v>
      </c>
      <c r="C144">
        <v>10840</v>
      </c>
      <c r="D144">
        <v>33595.161089189431</v>
      </c>
      <c r="E144">
        <v>5519.7787532870707</v>
      </c>
      <c r="F144">
        <v>5351.4269999999997</v>
      </c>
      <c r="G144">
        <v>64399.244033153613</v>
      </c>
      <c r="H144">
        <v>81770.504779357143</v>
      </c>
      <c r="I144">
        <v>4533.3999999999996</v>
      </c>
      <c r="J144">
        <v>58558.23632622623</v>
      </c>
      <c r="K144">
        <v>127147.44610468941</v>
      </c>
      <c r="L144">
        <v>16727.496535202681</v>
      </c>
      <c r="M144">
        <v>4698.7894821391274</v>
      </c>
      <c r="N144">
        <v>10708</v>
      </c>
      <c r="O144">
        <v>46367.55</v>
      </c>
      <c r="P144">
        <v>9128.0623379429544</v>
      </c>
      <c r="Q144">
        <v>7690.3552008428815</v>
      </c>
      <c r="R144">
        <v>61067.494656956638</v>
      </c>
      <c r="S144">
        <v>306879.72903471405</v>
      </c>
      <c r="U144">
        <v>876371.15838454862</v>
      </c>
    </row>
    <row r="145" spans="1:21" x14ac:dyDescent="0.3">
      <c r="A145" s="6">
        <v>2010</v>
      </c>
      <c r="B145">
        <v>21687.800521512385</v>
      </c>
      <c r="C145">
        <v>10951</v>
      </c>
      <c r="D145">
        <v>33972.320069881614</v>
      </c>
      <c r="E145">
        <v>5543.81698411249</v>
      </c>
      <c r="F145">
        <v>5375.2759999999998</v>
      </c>
      <c r="G145">
        <v>64707.497706606577</v>
      </c>
      <c r="H145">
        <v>81569.337328512702</v>
      </c>
      <c r="I145">
        <v>4554.8</v>
      </c>
      <c r="J145">
        <v>58823.330578624445</v>
      </c>
      <c r="K145">
        <v>127190.31005857847</v>
      </c>
      <c r="L145">
        <v>16817.800259067353</v>
      </c>
      <c r="M145">
        <v>4761.8539703363285</v>
      </c>
      <c r="N145">
        <v>10713.066237698715</v>
      </c>
      <c r="O145">
        <v>46562.483</v>
      </c>
      <c r="P145">
        <v>9201.3526361279164</v>
      </c>
      <c r="Q145">
        <v>7774.2281996575794</v>
      </c>
      <c r="R145">
        <v>61556.92913172931</v>
      </c>
      <c r="S145">
        <v>309238.92922636669</v>
      </c>
      <c r="U145">
        <v>881002.13190881244</v>
      </c>
    </row>
    <row r="146" spans="1:21" x14ac:dyDescent="0.3">
      <c r="A146" s="6">
        <v>2011</v>
      </c>
      <c r="B146">
        <v>22030.157105606257</v>
      </c>
      <c r="C146">
        <v>11113.648616236162</v>
      </c>
      <c r="D146">
        <v>34312.463447694201</v>
      </c>
      <c r="E146">
        <v>5569.8584008400285</v>
      </c>
      <c r="F146">
        <v>5401.2669999999998</v>
      </c>
      <c r="G146">
        <v>65021.93707250341</v>
      </c>
      <c r="H146">
        <v>81560.193353474315</v>
      </c>
      <c r="I146">
        <v>4574.8999999999996</v>
      </c>
      <c r="J146">
        <v>59077.584545608617</v>
      </c>
      <c r="K146">
        <v>127426.56022303669</v>
      </c>
      <c r="L146">
        <v>16899.986794270033</v>
      </c>
      <c r="M146">
        <v>4824.9184585335288</v>
      </c>
      <c r="N146">
        <v>10697.867524602574</v>
      </c>
      <c r="O146">
        <v>46736.257000000005</v>
      </c>
      <c r="P146">
        <v>9266.8253025064805</v>
      </c>
      <c r="Q146">
        <v>7858.1011984722772</v>
      </c>
      <c r="R146">
        <v>62071.865202381916</v>
      </c>
      <c r="S146">
        <v>311442.38027290808</v>
      </c>
      <c r="U146">
        <v>885886.77151867468</v>
      </c>
    </row>
    <row r="147" spans="1:21" x14ac:dyDescent="0.3">
      <c r="A147" s="6">
        <v>2012</v>
      </c>
      <c r="B147">
        <v>22427.29074315515</v>
      </c>
      <c r="C147">
        <v>11189.41660516605</v>
      </c>
      <c r="D147">
        <v>34679.618211391899</v>
      </c>
      <c r="E147">
        <v>5589.8902598612112</v>
      </c>
      <c r="F147">
        <v>5426.674</v>
      </c>
      <c r="G147">
        <v>65337.407387140898</v>
      </c>
      <c r="H147">
        <v>81713.608934673859</v>
      </c>
      <c r="I147">
        <v>4593.7</v>
      </c>
      <c r="J147">
        <v>59232.30498288192</v>
      </c>
      <c r="K147">
        <v>127148.44294082638</v>
      </c>
      <c r="L147">
        <v>16975.07078939347</v>
      </c>
      <c r="M147">
        <v>4887.9829467307291</v>
      </c>
      <c r="N147">
        <v>10654.29788039364</v>
      </c>
      <c r="O147">
        <v>46766.402999999998</v>
      </c>
      <c r="P147">
        <v>9338.1611927398426</v>
      </c>
      <c r="Q147">
        <v>7942.9726853681022</v>
      </c>
      <c r="R147">
        <v>62483.814058904012</v>
      </c>
      <c r="S147">
        <v>313661.80559074285</v>
      </c>
      <c r="U147">
        <v>890048.86220937001</v>
      </c>
    </row>
    <row r="148" spans="1:21" x14ac:dyDescent="0.3">
      <c r="A148" s="6">
        <v>2013</v>
      </c>
      <c r="B148">
        <v>22789.210560625816</v>
      </c>
      <c r="C148">
        <v>11252.05147601476</v>
      </c>
      <c r="D148">
        <v>35048.773818488495</v>
      </c>
      <c r="E148">
        <v>5611.9253047845132</v>
      </c>
      <c r="F148">
        <v>5451.27</v>
      </c>
      <c r="G148">
        <v>65669.372881628704</v>
      </c>
      <c r="H148">
        <v>81937.128324501013</v>
      </c>
      <c r="I148">
        <v>4614.7</v>
      </c>
      <c r="J148">
        <v>59401.80762753803</v>
      </c>
      <c r="K148">
        <v>126930.13582683333</v>
      </c>
      <c r="L148">
        <v>17025.803218530928</v>
      </c>
      <c r="M148">
        <v>4944.2558746605391</v>
      </c>
      <c r="N148">
        <v>10595.529523088568</v>
      </c>
      <c r="O148">
        <v>46591.856999999996</v>
      </c>
      <c r="P148">
        <v>9425.1323465859969</v>
      </c>
      <c r="Q148">
        <v>8026.8456841828011</v>
      </c>
      <c r="R148">
        <v>62877.12713382153</v>
      </c>
      <c r="S148">
        <v>315822.3257831831</v>
      </c>
      <c r="U148">
        <v>894015.2523844681</v>
      </c>
    </row>
    <row r="149" spans="1:21" x14ac:dyDescent="0.3">
      <c r="A149" s="6">
        <v>2014</v>
      </c>
      <c r="B149">
        <v>23123.741851368974</v>
      </c>
      <c r="C149">
        <v>11295.491789667898</v>
      </c>
      <c r="D149">
        <v>35406.924786891155</v>
      </c>
      <c r="E149">
        <v>5635.9635356099325</v>
      </c>
      <c r="F149">
        <v>5471.7529999999997</v>
      </c>
      <c r="G149">
        <v>66009.585966041675</v>
      </c>
      <c r="H149">
        <v>82278.503392600673</v>
      </c>
      <c r="I149">
        <v>4645.3999999999996</v>
      </c>
      <c r="J149">
        <v>59469.805781498915</v>
      </c>
      <c r="K149">
        <v>126717.809729662</v>
      </c>
      <c r="L149">
        <v>17075.520999085635</v>
      </c>
      <c r="M149">
        <v>5002.4692483810322</v>
      </c>
      <c r="N149">
        <v>10538.787660862981</v>
      </c>
      <c r="O149">
        <v>46455.122544336002</v>
      </c>
      <c r="P149">
        <v>9524.8071521175443</v>
      </c>
      <c r="Q149">
        <v>8127.6929803766643</v>
      </c>
      <c r="R149">
        <v>63358.714963708066</v>
      </c>
      <c r="S149">
        <v>318106.64657814766</v>
      </c>
      <c r="U149">
        <v>898244.74196035671</v>
      </c>
    </row>
    <row r="150" spans="1:21" x14ac:dyDescent="0.3">
      <c r="A150" s="6">
        <v>2015</v>
      </c>
      <c r="B150">
        <v>23461.207627118645</v>
      </c>
      <c r="C150">
        <v>11352.065221402216</v>
      </c>
      <c r="D150">
        <v>35693.045392933505</v>
      </c>
      <c r="E150">
        <v>5669.0161029948849</v>
      </c>
      <c r="F150">
        <v>5487.308</v>
      </c>
      <c r="G150">
        <v>66291.03497223786</v>
      </c>
      <c r="H150">
        <v>82993.765440047544</v>
      </c>
      <c r="I150">
        <v>4687.8</v>
      </c>
      <c r="J150">
        <v>59419.546276397399</v>
      </c>
      <c r="K150">
        <v>126576.25899821446</v>
      </c>
      <c r="L150">
        <v>17148.575697043572</v>
      </c>
      <c r="M150">
        <v>5050.0101702527681</v>
      </c>
      <c r="N150">
        <v>10495.218016654049</v>
      </c>
      <c r="O150">
        <v>46410.148999999998</v>
      </c>
      <c r="P150">
        <v>9626.4363656006917</v>
      </c>
      <c r="Q150">
        <v>8225.5448123271453</v>
      </c>
      <c r="R150">
        <v>63861.881067031471</v>
      </c>
      <c r="S150">
        <v>320409.93682027317</v>
      </c>
      <c r="U150">
        <v>902858.79998052923</v>
      </c>
    </row>
    <row r="151" spans="1:21" x14ac:dyDescent="0.3">
      <c r="A151" s="6">
        <v>2016</v>
      </c>
      <c r="B151">
        <v>23857.363102998697</v>
      </c>
      <c r="C151">
        <v>11426.822970479707</v>
      </c>
      <c r="D151">
        <v>36067.203108527356</v>
      </c>
      <c r="E151">
        <v>5716.0909716946653</v>
      </c>
      <c r="F151">
        <v>5503.2969999999996</v>
      </c>
      <c r="G151">
        <v>66464.234360666276</v>
      </c>
      <c r="H151">
        <v>83666.355603981981</v>
      </c>
      <c r="I151">
        <v>4739.6000000000004</v>
      </c>
      <c r="J151">
        <v>59290.448331920939</v>
      </c>
      <c r="K151">
        <v>126558.31594774927</v>
      </c>
      <c r="L151">
        <v>17227.718286498006</v>
      </c>
      <c r="M151">
        <v>5095.610646333821</v>
      </c>
      <c r="N151">
        <v>10462.794095382285</v>
      </c>
      <c r="O151">
        <v>46450.439000000006</v>
      </c>
      <c r="P151">
        <v>9767.1537381158178</v>
      </c>
      <c r="Q151">
        <v>8314.4102515474806</v>
      </c>
      <c r="R151">
        <v>64389.567935624051</v>
      </c>
      <c r="S151">
        <v>322701.24635892856</v>
      </c>
      <c r="U151">
        <v>907698.67171044881</v>
      </c>
    </row>
    <row r="152" spans="1:21" x14ac:dyDescent="0.3">
      <c r="A152" s="6">
        <v>2017</v>
      </c>
      <c r="B152">
        <v>24231.999022164277</v>
      </c>
      <c r="C152">
        <v>11468.242804428046</v>
      </c>
      <c r="D152">
        <v>36510.389921383168</v>
      </c>
      <c r="E152">
        <v>5758.1578756391509</v>
      </c>
      <c r="F152">
        <v>5513.13</v>
      </c>
      <c r="G152">
        <v>66639.49564657599</v>
      </c>
      <c r="H152">
        <v>83979.282749739985</v>
      </c>
      <c r="I152">
        <v>4792.5</v>
      </c>
      <c r="J152">
        <v>59194.856724178826</v>
      </c>
      <c r="K152">
        <v>126344.993014441</v>
      </c>
      <c r="L152">
        <v>17332.227090521174</v>
      </c>
      <c r="M152">
        <v>5132.4791163567998</v>
      </c>
      <c r="N152">
        <v>10436.449659348977</v>
      </c>
      <c r="O152">
        <v>46549.044999999998</v>
      </c>
      <c r="P152">
        <v>9889.3042350907526</v>
      </c>
      <c r="Q152">
        <v>8407.2696430923243</v>
      </c>
      <c r="R152">
        <v>64774.053535044659</v>
      </c>
      <c r="S152">
        <v>324756.93539600546</v>
      </c>
      <c r="U152">
        <v>911710.81143401051</v>
      </c>
    </row>
    <row r="153" spans="1:21" x14ac:dyDescent="0.3">
      <c r="A153" s="6">
        <v>2018</v>
      </c>
      <c r="B153">
        <v>24621.307366362453</v>
      </c>
      <c r="C153">
        <v>11515.724077490775</v>
      </c>
      <c r="D153">
        <v>37018.604144703146</v>
      </c>
      <c r="E153">
        <v>5790.2088500730451</v>
      </c>
      <c r="F153">
        <v>5517.9189999999999</v>
      </c>
      <c r="G153">
        <v>66850.840138408283</v>
      </c>
      <c r="H153">
        <v>84232.266059135276</v>
      </c>
      <c r="I153">
        <v>4857</v>
      </c>
      <c r="J153">
        <v>59067.729740686744</v>
      </c>
      <c r="K153">
        <v>126094.78714406541</v>
      </c>
      <c r="L153">
        <v>17432.677300213341</v>
      </c>
      <c r="M153">
        <v>5165.4666947984133</v>
      </c>
      <c r="N153">
        <v>10420.237698713096</v>
      </c>
      <c r="O153">
        <v>46728.813999999998</v>
      </c>
      <c r="P153">
        <v>9996.796672428698</v>
      </c>
      <c r="Q153">
        <v>8471.1728802844755</v>
      </c>
      <c r="R153">
        <v>65162.462456908361</v>
      </c>
      <c r="S153">
        <v>326497.13257503661</v>
      </c>
      <c r="U153">
        <v>915441.14679930813</v>
      </c>
    </row>
    <row r="154" spans="1:21" x14ac:dyDescent="0.3">
      <c r="A154" s="6">
        <v>2019</v>
      </c>
      <c r="B154">
        <v>24999.855932203394</v>
      </c>
      <c r="C154">
        <v>11573.307749077492</v>
      </c>
      <c r="D154">
        <v>37549.828067110444</v>
      </c>
      <c r="E154">
        <v>5815.2486738495245</v>
      </c>
      <c r="F154">
        <v>5525.2920000000004</v>
      </c>
      <c r="G154">
        <v>66999.296757061224</v>
      </c>
      <c r="H154">
        <v>84422.257540488354</v>
      </c>
      <c r="I154">
        <v>4921.5</v>
      </c>
      <c r="J154">
        <v>58948.48660113215</v>
      </c>
      <c r="K154">
        <v>125821.65404253986</v>
      </c>
      <c r="L154">
        <v>17535.156807071005</v>
      </c>
      <c r="M154">
        <v>5197.4840503446849</v>
      </c>
      <c r="N154">
        <v>10422.26419379258</v>
      </c>
      <c r="O154">
        <v>47105</v>
      </c>
      <c r="P154">
        <v>10092.562662057047</v>
      </c>
      <c r="Q154">
        <v>8532.0806532332444</v>
      </c>
      <c r="R154">
        <v>65516.542307395197</v>
      </c>
      <c r="S154">
        <v>328018.6819157385</v>
      </c>
      <c r="U154">
        <v>918996.49995309475</v>
      </c>
    </row>
    <row r="155" spans="1:21" x14ac:dyDescent="0.3">
      <c r="A155" s="6">
        <v>2020</v>
      </c>
      <c r="B155">
        <v>25132.885919165587</v>
      </c>
      <c r="C155">
        <v>11639.983579335796</v>
      </c>
      <c r="D155">
        <v>37989.013193168452</v>
      </c>
      <c r="E155">
        <v>5832.2757540175307</v>
      </c>
      <c r="F155">
        <v>5533.7929999999997</v>
      </c>
      <c r="G155">
        <v>67139.505785788991</v>
      </c>
      <c r="H155">
        <v>84491.345351889482</v>
      </c>
      <c r="I155">
        <v>4977.3999999999996</v>
      </c>
      <c r="J155">
        <v>58775.042034507285</v>
      </c>
      <c r="K155">
        <v>125450.83099959277</v>
      </c>
      <c r="L155">
        <v>17663.0025284974</v>
      </c>
      <c r="M155">
        <v>5224.6502914142484</v>
      </c>
      <c r="N155">
        <v>10446.582134746404</v>
      </c>
      <c r="O155">
        <v>47354</v>
      </c>
      <c r="P155">
        <v>10142.400064822821</v>
      </c>
      <c r="Q155">
        <v>8592.9884261820134</v>
      </c>
      <c r="R155">
        <v>65795.098200852997</v>
      </c>
      <c r="S155">
        <v>329239.71527773212</v>
      </c>
      <c r="U155">
        <v>921420.51254171401</v>
      </c>
    </row>
    <row r="156" spans="1:21" x14ac:dyDescent="0.3">
      <c r="A156" s="6" t="s">
        <v>105</v>
      </c>
    </row>
    <row r="157" spans="1:21" x14ac:dyDescent="0.3">
      <c r="A157" s="6" t="s">
        <v>101</v>
      </c>
      <c r="B157">
        <v>1503705.7618031288</v>
      </c>
      <c r="C157">
        <v>1277293.7548892992</v>
      </c>
      <c r="D157">
        <v>2467057.2352513629</v>
      </c>
      <c r="E157">
        <v>595944.54046676401</v>
      </c>
      <c r="F157">
        <v>578546.25000000035</v>
      </c>
      <c r="G157">
        <v>7200013.4527078131</v>
      </c>
      <c r="H157">
        <v>9443049.5488584042</v>
      </c>
      <c r="I157">
        <v>340019.07539655769</v>
      </c>
      <c r="J157">
        <v>6831319.7095512021</v>
      </c>
      <c r="K157">
        <v>12289746.545030229</v>
      </c>
      <c r="L157">
        <v>1512728.9863053954</v>
      </c>
      <c r="M157">
        <v>490439.66995028208</v>
      </c>
      <c r="N157">
        <v>1167025.5316252841</v>
      </c>
      <c r="O157">
        <v>4344182.6799061624</v>
      </c>
      <c r="P157">
        <v>1035888.9947061365</v>
      </c>
      <c r="Q157">
        <v>758648.98761556728</v>
      </c>
      <c r="R157">
        <v>7442527.810650357</v>
      </c>
      <c r="S157">
        <v>24570734.794829763</v>
      </c>
      <c r="U157">
        <v>83848873.32954371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9040A-E494-42D4-A23F-BD7DD0D61388}">
  <dimension ref="A2:CD161"/>
  <sheetViews>
    <sheetView workbookViewId="0">
      <pane xSplit="1" ySplit="4" topLeftCell="BB63" activePane="bottomRight" state="frozen"/>
      <selection pane="topRight" activeCell="B1" sqref="B1"/>
      <selection pane="bottomLeft" activeCell="A5" sqref="A5"/>
      <selection pane="bottomRight" activeCell="CD64" sqref="CD64:CD155"/>
    </sheetView>
  </sheetViews>
  <sheetFormatPr defaultRowHeight="12.45" x14ac:dyDescent="0.3"/>
  <cols>
    <col min="1" max="1" width="9.23046875" style="11"/>
    <col min="43" max="43" width="9.23046875" style="14"/>
    <col min="48" max="48" width="9.23046875" style="14"/>
    <col min="59" max="59" width="12.61328125" bestFit="1" customWidth="1"/>
  </cols>
  <sheetData>
    <row r="2" spans="1:82" ht="17.600000000000001" x14ac:dyDescent="0.4">
      <c r="B2" s="12" t="s">
        <v>111</v>
      </c>
      <c r="U2" s="12" t="s">
        <v>108</v>
      </c>
      <c r="AO2" s="12" t="s">
        <v>110</v>
      </c>
      <c r="BG2" s="12" t="s">
        <v>112</v>
      </c>
      <c r="BY2" s="19" t="s">
        <v>114</v>
      </c>
    </row>
    <row r="4" spans="1:82" s="16" customFormat="1" x14ac:dyDescent="0.3">
      <c r="A4" s="16" t="s">
        <v>113</v>
      </c>
      <c r="B4" s="17" t="str">
        <f>+GDPpercap!B4</f>
        <v>Australia</v>
      </c>
      <c r="C4" s="17" t="str">
        <f>+GDPpercap!C4</f>
        <v>Belgium</v>
      </c>
      <c r="D4" s="18" t="str">
        <f>+GDPpercap!D4</f>
        <v>Canada</v>
      </c>
      <c r="E4" s="17" t="str">
        <f>+GDPpercap!E4</f>
        <v>Denmark</v>
      </c>
      <c r="F4" s="17" t="str">
        <f>+GDPpercap!F4</f>
        <v>Finland</v>
      </c>
      <c r="G4" s="17" t="str">
        <f>+GDPpercap!G4</f>
        <v>France</v>
      </c>
      <c r="H4" s="17" t="str">
        <f>+GDPpercap!H4</f>
        <v>Germany</v>
      </c>
      <c r="I4" s="18" t="str">
        <f>+GDPpercap!I4</f>
        <v>Ireland</v>
      </c>
      <c r="J4" s="17" t="str">
        <f>+GDPpercap!J4</f>
        <v>Italy</v>
      </c>
      <c r="K4" s="17" t="str">
        <f>+GDPpercap!K4</f>
        <v>Japan</v>
      </c>
      <c r="L4" s="17" t="str">
        <f>+GDPpercap!L4</f>
        <v>Netherlands</v>
      </c>
      <c r="M4" s="17" t="str">
        <f>+GDPpercap!M4</f>
        <v>Norway</v>
      </c>
      <c r="N4" s="17" t="str">
        <f>+GDPpercap!N4</f>
        <v>Portugal</v>
      </c>
      <c r="O4" s="17" t="str">
        <f>+GDPpercap!O4</f>
        <v>Spain</v>
      </c>
      <c r="P4" s="17" t="str">
        <f>+GDPpercap!P4</f>
        <v>Sweden</v>
      </c>
      <c r="Q4" s="17" t="str">
        <f>+GDPpercap!Q4</f>
        <v>Switzerland</v>
      </c>
      <c r="R4" s="17" t="str">
        <f>+GDPpercap!R4</f>
        <v>UK</v>
      </c>
      <c r="S4" s="17" t="str">
        <f>+GDPpercap!S4</f>
        <v>USA</v>
      </c>
      <c r="T4" s="17"/>
      <c r="U4" s="17" t="str">
        <f>+B4</f>
        <v>Australia</v>
      </c>
      <c r="V4" s="17" t="str">
        <f t="shared" ref="V4:AL4" si="0">+C4</f>
        <v>Belgium</v>
      </c>
      <c r="W4" s="17" t="str">
        <f t="shared" si="0"/>
        <v>Canada</v>
      </c>
      <c r="X4" s="17" t="str">
        <f t="shared" si="0"/>
        <v>Denmark</v>
      </c>
      <c r="Y4" s="17" t="str">
        <f t="shared" si="0"/>
        <v>Finland</v>
      </c>
      <c r="Z4" s="17" t="str">
        <f t="shared" si="0"/>
        <v>France</v>
      </c>
      <c r="AA4" s="17" t="str">
        <f t="shared" si="0"/>
        <v>Germany</v>
      </c>
      <c r="AB4" s="17" t="str">
        <f t="shared" si="0"/>
        <v>Ireland</v>
      </c>
      <c r="AC4" s="17" t="str">
        <f t="shared" si="0"/>
        <v>Italy</v>
      </c>
      <c r="AD4" s="17" t="str">
        <f t="shared" si="0"/>
        <v>Japan</v>
      </c>
      <c r="AE4" s="17" t="str">
        <f t="shared" si="0"/>
        <v>Netherlands</v>
      </c>
      <c r="AF4" s="17" t="str">
        <f t="shared" si="0"/>
        <v>Norway</v>
      </c>
      <c r="AG4" s="17" t="str">
        <f t="shared" si="0"/>
        <v>Portugal</v>
      </c>
      <c r="AH4" s="17" t="str">
        <f t="shared" si="0"/>
        <v>Spain</v>
      </c>
      <c r="AI4" s="17" t="str">
        <f t="shared" si="0"/>
        <v>Sweden</v>
      </c>
      <c r="AJ4" s="17" t="str">
        <f t="shared" si="0"/>
        <v>Switzerland</v>
      </c>
      <c r="AK4" s="17" t="str">
        <f t="shared" si="0"/>
        <v>UK</v>
      </c>
      <c r="AL4" s="17" t="str">
        <f t="shared" si="0"/>
        <v>USA</v>
      </c>
      <c r="AM4" s="17" t="s">
        <v>109</v>
      </c>
      <c r="AN4" s="17"/>
      <c r="AO4" s="17" t="str">
        <f>+U4</f>
        <v>Australia</v>
      </c>
      <c r="AP4" s="17" t="str">
        <f t="shared" ref="AP4:BE4" si="1">+V4</f>
        <v>Belgium</v>
      </c>
      <c r="AQ4" s="18" t="str">
        <f t="shared" si="1"/>
        <v>Canada</v>
      </c>
      <c r="AR4" s="17" t="str">
        <f t="shared" si="1"/>
        <v>Denmark</v>
      </c>
      <c r="AS4" s="17" t="str">
        <f t="shared" si="1"/>
        <v>Finland</v>
      </c>
      <c r="AT4" s="17" t="str">
        <f t="shared" si="1"/>
        <v>France</v>
      </c>
      <c r="AU4" s="17" t="str">
        <f t="shared" si="1"/>
        <v>Germany</v>
      </c>
      <c r="AV4" s="18" t="str">
        <f t="shared" si="1"/>
        <v>Ireland</v>
      </c>
      <c r="AW4" s="17" t="str">
        <f t="shared" si="1"/>
        <v>Italy</v>
      </c>
      <c r="AX4" s="17" t="str">
        <f t="shared" si="1"/>
        <v>Japan</v>
      </c>
      <c r="AY4" s="17" t="str">
        <f t="shared" si="1"/>
        <v>Netherlands</v>
      </c>
      <c r="AZ4" s="17" t="str">
        <f t="shared" si="1"/>
        <v>Norway</v>
      </c>
      <c r="BA4" s="17" t="str">
        <f t="shared" si="1"/>
        <v>Portugal</v>
      </c>
      <c r="BB4" s="17" t="str">
        <f t="shared" si="1"/>
        <v>Spain</v>
      </c>
      <c r="BC4" s="17" t="str">
        <f t="shared" si="1"/>
        <v>Sweden</v>
      </c>
      <c r="BD4" s="17" t="str">
        <f t="shared" si="1"/>
        <v>Switzerland</v>
      </c>
      <c r="BE4" s="17" t="str">
        <f t="shared" si="1"/>
        <v>UK</v>
      </c>
      <c r="BF4" s="17"/>
      <c r="BG4" s="17" t="str">
        <f>+AO4</f>
        <v>Australia</v>
      </c>
      <c r="BH4" s="17" t="str">
        <f t="shared" ref="BH4:BW4" si="2">+AP4</f>
        <v>Belgium</v>
      </c>
      <c r="BI4" s="17" t="str">
        <f t="shared" si="2"/>
        <v>Canada</v>
      </c>
      <c r="BJ4" s="17" t="str">
        <f t="shared" si="2"/>
        <v>Denmark</v>
      </c>
      <c r="BK4" s="17" t="str">
        <f t="shared" si="2"/>
        <v>Finland</v>
      </c>
      <c r="BL4" s="17" t="str">
        <f t="shared" si="2"/>
        <v>France</v>
      </c>
      <c r="BM4" s="17" t="str">
        <f t="shared" si="2"/>
        <v>Germany</v>
      </c>
      <c r="BN4" s="17" t="str">
        <f t="shared" si="2"/>
        <v>Ireland</v>
      </c>
      <c r="BO4" s="17" t="str">
        <f t="shared" si="2"/>
        <v>Italy</v>
      </c>
      <c r="BP4" s="17" t="str">
        <f t="shared" si="2"/>
        <v>Japan</v>
      </c>
      <c r="BQ4" s="17" t="str">
        <f t="shared" si="2"/>
        <v>Netherlands</v>
      </c>
      <c r="BR4" s="17" t="str">
        <f t="shared" si="2"/>
        <v>Norway</v>
      </c>
      <c r="BS4" s="17" t="str">
        <f t="shared" si="2"/>
        <v>Portugal</v>
      </c>
      <c r="BT4" s="17" t="str">
        <f t="shared" si="2"/>
        <v>Spain</v>
      </c>
      <c r="BU4" s="17" t="str">
        <f t="shared" si="2"/>
        <v>Sweden</v>
      </c>
      <c r="BV4" s="17" t="str">
        <f t="shared" si="2"/>
        <v>Switzerland</v>
      </c>
      <c r="BW4" s="17" t="str">
        <f t="shared" si="2"/>
        <v>UK</v>
      </c>
      <c r="BY4" s="16" t="s">
        <v>115</v>
      </c>
      <c r="CD4" s="16" t="s">
        <v>118</v>
      </c>
    </row>
    <row r="5" spans="1:82" hidden="1" x14ac:dyDescent="0.3">
      <c r="A5" s="11">
        <f>+GDPpercap!A5</f>
        <v>1870</v>
      </c>
      <c r="B5">
        <f>+GDPpercap!B5*pop!B5</f>
        <v>5810000.0000000009</v>
      </c>
      <c r="C5">
        <f>+GDPpercap!C5*pop!C5</f>
        <v>13716000.000000002</v>
      </c>
      <c r="D5" s="14">
        <v>0</v>
      </c>
      <c r="E5">
        <f>+GDPpercap!E5*pop!E5</f>
        <v>3782000.0000000005</v>
      </c>
      <c r="F5">
        <f>+GDPpercap!F5*pop!F5</f>
        <v>2015831.9446978336</v>
      </c>
      <c r="G5">
        <f>+GDPpercap!G5*pop!G5</f>
        <v>72100011</v>
      </c>
      <c r="H5">
        <f>+GDPpercap!H5*pop!H5</f>
        <v>75041800.05893299</v>
      </c>
      <c r="I5" s="14">
        <v>0</v>
      </c>
      <c r="J5">
        <f>+GDPpercap!J5*pop!J5</f>
        <v>42996275.785584062</v>
      </c>
      <c r="K5">
        <f>+GDPpercap!K5*pop!K5</f>
        <v>25393000</v>
      </c>
      <c r="L5">
        <f>+GDPpercap!L5*pop!L5</f>
        <v>9946362.4234129973</v>
      </c>
      <c r="M5">
        <f>+GDPpercap!M5*pop!M5</f>
        <v>2359842.9000000004</v>
      </c>
      <c r="N5">
        <f>+GDPpercap!N5*pop!N5</f>
        <v>4218998.08</v>
      </c>
      <c r="O5">
        <f>+GDPpercap!O5*pop!O5</f>
        <v>18529454.219299994</v>
      </c>
      <c r="P5">
        <f>+GDPpercap!P5*pop!P5</f>
        <v>5600842.9798164116</v>
      </c>
      <c r="Q5">
        <f>+GDPpercap!Q5*pop!Q5</f>
        <v>7634850.5487346528</v>
      </c>
      <c r="R5">
        <f>+GDPpercap!R5*pop!R5</f>
        <v>100179628</v>
      </c>
      <c r="S5">
        <f>+GDPpercap!S5*pop!S5</f>
        <v>98374001.222321823</v>
      </c>
      <c r="U5">
        <f>+B5/SUM($B5:$R5)</f>
        <v>1.4923268536728028E-2</v>
      </c>
      <c r="V5">
        <f t="shared" ref="V5:AK5" si="3">+C5/SUM($B5:$R5)</f>
        <v>3.5230215361404756E-2</v>
      </c>
      <c r="W5">
        <f t="shared" si="3"/>
        <v>0</v>
      </c>
      <c r="X5">
        <f t="shared" si="3"/>
        <v>9.7142515672814806E-3</v>
      </c>
      <c r="Y5">
        <f t="shared" si="3"/>
        <v>5.1777627255835549E-3</v>
      </c>
      <c r="Z5">
        <f t="shared" si="3"/>
        <v>0.18519239684234848</v>
      </c>
      <c r="AA5">
        <f t="shared" si="3"/>
        <v>0.1927485256039432</v>
      </c>
      <c r="AB5">
        <f t="shared" si="3"/>
        <v>0</v>
      </c>
      <c r="AC5">
        <f t="shared" si="3"/>
        <v>0.11043803263812181</v>
      </c>
      <c r="AD5">
        <f t="shared" si="3"/>
        <v>6.5223159716546436E-2</v>
      </c>
      <c r="AE5">
        <f t="shared" si="3"/>
        <v>2.554771728196439E-2</v>
      </c>
      <c r="AF5">
        <f t="shared" si="3"/>
        <v>6.0613716525285766E-3</v>
      </c>
      <c r="AG5">
        <f t="shared" si="3"/>
        <v>1.0836702461924261E-2</v>
      </c>
      <c r="AH5">
        <f t="shared" si="3"/>
        <v>4.7593807427473662E-2</v>
      </c>
      <c r="AI5">
        <f t="shared" si="3"/>
        <v>1.4386038523209689E-2</v>
      </c>
      <c r="AJ5">
        <f t="shared" si="3"/>
        <v>1.9610486226601127E-2</v>
      </c>
      <c r="AK5">
        <f t="shared" si="3"/>
        <v>0.25731626343434044</v>
      </c>
      <c r="AM5">
        <f>SUM(U5:AK5)</f>
        <v>1</v>
      </c>
      <c r="AO5" s="13">
        <f>+eq_tr!B5</f>
        <v>-4.9038953147828579E-3</v>
      </c>
      <c r="AP5" s="13">
        <f>+eq_tr!C5</f>
        <v>5.8855466544628143E-2</v>
      </c>
      <c r="AQ5" s="15">
        <f>+eq_tr!D5</f>
        <v>0</v>
      </c>
      <c r="AR5" s="13">
        <f>+eq_tr!E5</f>
        <v>0</v>
      </c>
      <c r="AS5" s="13">
        <f>+eq_tr!F5</f>
        <v>0</v>
      </c>
      <c r="AT5" s="13">
        <f>+eq_tr!G5</f>
        <v>-0.21045669913291931</v>
      </c>
      <c r="AU5" s="13">
        <f>+eq_tr!H5</f>
        <v>4.5156121253967285E-2</v>
      </c>
      <c r="AV5" s="15">
        <f>+eq_tr!I5</f>
        <v>0</v>
      </c>
      <c r="AW5" s="13">
        <f>+eq_tr!J5</f>
        <v>0.15863539278507233</v>
      </c>
      <c r="AX5" s="13">
        <f>+eq_tr!K5</f>
        <v>0</v>
      </c>
      <c r="AY5" s="13">
        <f>+eq_tr!L5</f>
        <v>0</v>
      </c>
      <c r="AZ5" s="13">
        <f>+eq_tr!M5</f>
        <v>0</v>
      </c>
      <c r="BA5" s="13">
        <f>+eq_tr!N5</f>
        <v>0</v>
      </c>
      <c r="BB5" s="13">
        <f>+eq_tr!O5</f>
        <v>0</v>
      </c>
      <c r="BC5" s="13">
        <f>+eq_tr!P5</f>
        <v>0</v>
      </c>
      <c r="BD5" s="13">
        <f>+eq_tr!Q5</f>
        <v>0</v>
      </c>
      <c r="BE5" s="13">
        <f>+eq_tr!R5</f>
        <v>0</v>
      </c>
      <c r="BG5">
        <f>+AO5*U5</f>
        <v>-7.3182146658507013E-5</v>
      </c>
      <c r="BH5">
        <f t="shared" ref="BH5:BW5" si="4">+AP5*V5</f>
        <v>2.0734907615632021E-3</v>
      </c>
      <c r="BI5">
        <f t="shared" si="4"/>
        <v>0</v>
      </c>
      <c r="BJ5">
        <f t="shared" si="4"/>
        <v>0</v>
      </c>
      <c r="BK5">
        <f t="shared" si="4"/>
        <v>0</v>
      </c>
      <c r="BL5">
        <f t="shared" si="4"/>
        <v>-3.8974980543954332E-2</v>
      </c>
      <c r="BM5">
        <f t="shared" si="4"/>
        <v>8.7037757936950771E-3</v>
      </c>
      <c r="BN5">
        <f t="shared" si="4"/>
        <v>0</v>
      </c>
      <c r="BO5">
        <f t="shared" si="4"/>
        <v>1.7519380685959089E-2</v>
      </c>
      <c r="BP5">
        <f t="shared" si="4"/>
        <v>0</v>
      </c>
      <c r="BQ5">
        <f t="shared" si="4"/>
        <v>0</v>
      </c>
      <c r="BR5">
        <f t="shared" si="4"/>
        <v>0</v>
      </c>
      <c r="BS5">
        <f t="shared" si="4"/>
        <v>0</v>
      </c>
      <c r="BT5">
        <f t="shared" si="4"/>
        <v>0</v>
      </c>
      <c r="BU5">
        <f t="shared" si="4"/>
        <v>0</v>
      </c>
      <c r="BV5">
        <f t="shared" si="4"/>
        <v>0</v>
      </c>
      <c r="BW5">
        <f t="shared" si="4"/>
        <v>0</v>
      </c>
    </row>
    <row r="6" spans="1:82" hidden="1" x14ac:dyDescent="0.3">
      <c r="A6" s="11">
        <f>+GDPpercap!A6</f>
        <v>1871</v>
      </c>
      <c r="B6">
        <f>+GDPpercap!B6*pop!B6</f>
        <v>5525000</v>
      </c>
      <c r="C6">
        <f>+GDPpercap!C6*pop!C6</f>
        <v>13779821.999999998</v>
      </c>
      <c r="D6" s="14">
        <v>0</v>
      </c>
      <c r="E6">
        <f>+GDPpercap!E6*pop!E6</f>
        <v>3792750</v>
      </c>
      <c r="F6">
        <f>+GDPpercap!F6*pop!F6</f>
        <v>2032643.4474104147</v>
      </c>
      <c r="G6">
        <f>+GDPpercap!G6*pop!G6</f>
        <v>71666544.000000015</v>
      </c>
      <c r="H6">
        <f>+GDPpercap!H6*pop!H6</f>
        <v>74473585.797039732</v>
      </c>
      <c r="I6" s="14">
        <v>0</v>
      </c>
      <c r="J6">
        <f>+GDPpercap!J6*pop!J6</f>
        <v>42306250.675452515</v>
      </c>
      <c r="K6">
        <f>+GDPpercap!K6*pop!K6</f>
        <v>25709000</v>
      </c>
      <c r="L6">
        <f>+GDPpercap!L6*pop!L6</f>
        <v>9956657.1202946287</v>
      </c>
      <c r="M6">
        <f>+GDPpercap!M6*pop!M6</f>
        <v>2401277.0499999998</v>
      </c>
      <c r="N6">
        <f>+GDPpercap!N6*pop!N6</f>
        <v>4061000.76</v>
      </c>
      <c r="O6">
        <f>+GDPpercap!O6*pop!O6</f>
        <v>20003628.958901774</v>
      </c>
      <c r="P6">
        <f>+GDPpercap!P6*pop!P6</f>
        <v>5825901.1773387697</v>
      </c>
      <c r="Q6">
        <f>+GDPpercap!Q6*pop!Q6</f>
        <v>7852644.962254364</v>
      </c>
      <c r="R6">
        <f>+GDPpercap!R6*pop!R6</f>
        <v>105570460</v>
      </c>
      <c r="S6">
        <f>+GDPpercap!S6*pop!S6</f>
        <v>102862000.00000001</v>
      </c>
      <c r="U6">
        <f t="shared" ref="U6:U69" si="5">+B6/SUM($B6:$R6)</f>
        <v>1.3988858732892916E-2</v>
      </c>
      <c r="V6">
        <f t="shared" ref="V6:V69" si="6">+C6/SUM($B6:$R6)</f>
        <v>3.4889408746137544E-2</v>
      </c>
      <c r="W6">
        <f t="shared" ref="W6:W69" si="7">+D6/SUM($B6:$R6)</f>
        <v>0</v>
      </c>
      <c r="X6">
        <f t="shared" ref="X6:X69" si="8">+E6/SUM($B6:$R6)</f>
        <v>9.6029400831094316E-3</v>
      </c>
      <c r="Y6">
        <f t="shared" ref="Y6:Y69" si="9">+F6/SUM($B6:$R6)</f>
        <v>5.1464908669981435E-3</v>
      </c>
      <c r="Z6">
        <f t="shared" ref="Z6:Z69" si="10">+G6/SUM($B6:$R6)</f>
        <v>0.18145396559106872</v>
      </c>
      <c r="AA6">
        <f t="shared" ref="AA6:AA69" si="11">+H6/SUM($B6:$R6)</f>
        <v>0.18856117123018445</v>
      </c>
      <c r="AB6">
        <f t="shared" ref="AB6:AB69" si="12">+I6/SUM($B6:$R6)</f>
        <v>0</v>
      </c>
      <c r="AC6">
        <f t="shared" ref="AC6:AC69" si="13">+J6/SUM($B6:$R6)</f>
        <v>0.10711604782212865</v>
      </c>
      <c r="AD6">
        <f t="shared" ref="AD6:AD69" si="14">+K6/SUM($B6:$R6)</f>
        <v>6.5093134690306614E-2</v>
      </c>
      <c r="AE6">
        <f t="shared" ref="AE6:AE69" si="15">+L6/SUM($B6:$R6)</f>
        <v>2.5209460616769947E-2</v>
      </c>
      <c r="AF6">
        <f t="shared" ref="AF6:AF69" si="16">+M6/SUM($B6:$R6)</f>
        <v>6.0798417069661244E-3</v>
      </c>
      <c r="AG6">
        <f t="shared" ref="AG6:AG69" si="17">+N6/SUM($B6:$R6)</f>
        <v>1.0282129582952175E-2</v>
      </c>
      <c r="AH6">
        <f t="shared" ref="AH6:AH69" si="18">+O6/SUM($B6:$R6)</f>
        <v>5.0647590887109996E-2</v>
      </c>
      <c r="AI6">
        <f t="shared" ref="AI6:AI69" si="19">+P6/SUM($B6:$R6)</f>
        <v>1.4750716481735126E-2</v>
      </c>
      <c r="AJ6">
        <f t="shared" ref="AJ6:AJ69" si="20">+Q6/SUM($B6:$R6)</f>
        <v>1.9882269874486793E-2</v>
      </c>
      <c r="AK6">
        <f t="shared" ref="AK6:AK69" si="21">+R6/SUM($B6:$R6)</f>
        <v>0.26729597308715336</v>
      </c>
      <c r="AM6">
        <f t="shared" ref="AM6:AM69" si="22">SUM(U6:AK6)</f>
        <v>1</v>
      </c>
      <c r="AO6" s="13">
        <f>+eq_tr!B6</f>
        <v>0.11019296944141388</v>
      </c>
      <c r="AP6" s="13">
        <f>+eq_tr!C6</f>
        <v>0.10193062573671341</v>
      </c>
      <c r="AQ6" s="15">
        <f>+eq_tr!D6</f>
        <v>0</v>
      </c>
      <c r="AR6" s="13">
        <f>+eq_tr!E6</f>
        <v>0</v>
      </c>
      <c r="AS6" s="13">
        <f>+eq_tr!F6</f>
        <v>0</v>
      </c>
      <c r="AT6" s="13">
        <f>+eq_tr!G6</f>
        <v>0.221278116106987</v>
      </c>
      <c r="AU6" s="13">
        <f>+eq_tr!H6</f>
        <v>0.37325242161750793</v>
      </c>
      <c r="AV6" s="15">
        <f>+eq_tr!I6</f>
        <v>0</v>
      </c>
      <c r="AW6" s="13">
        <f>+eq_tr!J6</f>
        <v>0.79130440950393677</v>
      </c>
      <c r="AX6" s="13">
        <f>+eq_tr!K6</f>
        <v>0</v>
      </c>
      <c r="AY6" s="13">
        <f>+eq_tr!L6</f>
        <v>0</v>
      </c>
      <c r="AZ6" s="13">
        <f>+eq_tr!M6</f>
        <v>0</v>
      </c>
      <c r="BA6" s="13">
        <f>+eq_tr!N6</f>
        <v>0.18433696031570435</v>
      </c>
      <c r="BB6" s="13">
        <f>+eq_tr!O6</f>
        <v>0</v>
      </c>
      <c r="BC6" s="13">
        <f>+eq_tr!P6</f>
        <v>0.5</v>
      </c>
      <c r="BD6" s="13">
        <f>+eq_tr!Q6</f>
        <v>0</v>
      </c>
      <c r="BE6" s="13">
        <f>+eq_tr!R6</f>
        <v>0.26190000772476196</v>
      </c>
      <c r="BG6">
        <f t="shared" ref="BG6:BG69" si="23">+AO6*U6</f>
        <v>1.5414738828739248E-3</v>
      </c>
      <c r="BH6">
        <f t="shared" ref="BH6:BH69" si="24">+AP6*V6</f>
        <v>3.5562992650777616E-3</v>
      </c>
      <c r="BI6">
        <f t="shared" ref="BI6:BI69" si="25">+AQ6*W6</f>
        <v>0</v>
      </c>
      <c r="BJ6">
        <f t="shared" ref="BJ6:BJ69" si="26">+AR6*X6</f>
        <v>0</v>
      </c>
      <c r="BK6">
        <f t="shared" ref="BK6:BK69" si="27">+AS6*Y6</f>
        <v>0</v>
      </c>
      <c r="BL6">
        <f t="shared" ref="BL6:BL69" si="28">+AT6*Z6</f>
        <v>4.0151791666133731E-2</v>
      </c>
      <c r="BM6">
        <f t="shared" ref="BM6:BM69" si="29">+AU6*AA6</f>
        <v>7.0380913784699919E-2</v>
      </c>
      <c r="BN6">
        <f t="shared" ref="BN6:BN69" si="30">+AV6*AB6</f>
        <v>0</v>
      </c>
      <c r="BO6">
        <f t="shared" ref="BO6:BO69" si="31">+AW6*AC6</f>
        <v>8.4761400970284964E-2</v>
      </c>
      <c r="BP6">
        <f t="shared" ref="BP6:BP69" si="32">+AX6*AD6</f>
        <v>0</v>
      </c>
      <c r="BQ6">
        <f t="shared" ref="BQ6:BQ69" si="33">+AY6*AE6</f>
        <v>0</v>
      </c>
      <c r="BR6">
        <f t="shared" ref="BR6:BR69" si="34">+AZ6*AF6</f>
        <v>0</v>
      </c>
      <c r="BS6">
        <f t="shared" ref="BS6:BS69" si="35">+BA6*AG6</f>
        <v>1.8953765128935849E-3</v>
      </c>
      <c r="BT6">
        <f t="shared" ref="BT6:BT69" si="36">+BB6*AH6</f>
        <v>0</v>
      </c>
      <c r="BU6">
        <f t="shared" ref="BU6:BU69" si="37">+BC6*AI6</f>
        <v>7.3753582408675631E-3</v>
      </c>
      <c r="BV6">
        <f t="shared" ref="BV6:BV69" si="38">+BD6*AJ6</f>
        <v>0</v>
      </c>
      <c r="BW6">
        <f t="shared" ref="BW6:BW69" si="39">+BE6*AK6</f>
        <v>7.0004817416323237E-2</v>
      </c>
    </row>
    <row r="7" spans="1:82" hidden="1" x14ac:dyDescent="0.3">
      <c r="A7" s="11">
        <f>+GDPpercap!A7</f>
        <v>1872</v>
      </c>
      <c r="B7">
        <f>+GDPpercap!B7*pop!B7</f>
        <v>6119000</v>
      </c>
      <c r="C7">
        <f>+GDPpercap!C7*pop!C7</f>
        <v>14620844.000000002</v>
      </c>
      <c r="D7" s="14">
        <v>0</v>
      </c>
      <c r="E7">
        <f>+GDPpercap!E7*pop!E7</f>
        <v>4002810</v>
      </c>
      <c r="F7">
        <f>+GDPpercap!F7*pop!F7</f>
        <v>2100689.1013490935</v>
      </c>
      <c r="G7">
        <f>+GDPpercap!G7*pop!G7</f>
        <v>78313038.000000015</v>
      </c>
      <c r="H7">
        <f>+GDPpercap!H7*pop!H7</f>
        <v>79630623.322163716</v>
      </c>
      <c r="I7" s="14">
        <v>0</v>
      </c>
      <c r="J7">
        <f>+GDPpercap!J7*pop!J7</f>
        <v>41614557.118535444</v>
      </c>
      <c r="K7">
        <f>+GDPpercap!K7*pop!K7</f>
        <v>26005000</v>
      </c>
      <c r="L7">
        <f>+GDPpercap!L7*pop!L7</f>
        <v>10138296.952348951</v>
      </c>
      <c r="M7">
        <f>+GDPpercap!M7*pop!M7</f>
        <v>2557666.7999999998</v>
      </c>
      <c r="N7">
        <f>+GDPpercap!N7*pop!N7</f>
        <v>4178997.9330000002</v>
      </c>
      <c r="O7">
        <f>+GDPpercap!O7*pop!O7</f>
        <v>23122679.47267171</v>
      </c>
      <c r="P7">
        <f>+GDPpercap!P7*pop!P7</f>
        <v>5987617.885132567</v>
      </c>
      <c r="Q7">
        <f>+GDPpercap!Q7*pop!Q7</f>
        <v>6997621.0878169807</v>
      </c>
      <c r="R7">
        <f>+GDPpercap!R7*pop!R7</f>
        <v>105795078.00000001</v>
      </c>
      <c r="S7">
        <f>+GDPpercap!S7*pop!S7</f>
        <v>107065000.00000001</v>
      </c>
      <c r="U7">
        <f t="shared" si="5"/>
        <v>1.4881396811499475E-2</v>
      </c>
      <c r="V7">
        <f t="shared" si="6"/>
        <v>3.5557865874004127E-2</v>
      </c>
      <c r="W7">
        <f t="shared" si="7"/>
        <v>0</v>
      </c>
      <c r="X7">
        <f t="shared" si="8"/>
        <v>9.7348266009214274E-3</v>
      </c>
      <c r="Y7">
        <f t="shared" si="9"/>
        <v>5.1088720534022058E-3</v>
      </c>
      <c r="Z7">
        <f t="shared" si="10"/>
        <v>0.19045716522177439</v>
      </c>
      <c r="AA7">
        <f t="shared" si="11"/>
        <v>0.19366153031609132</v>
      </c>
      <c r="AB7">
        <f t="shared" si="12"/>
        <v>0</v>
      </c>
      <c r="AC7">
        <f t="shared" si="13"/>
        <v>0.10120652682067922</v>
      </c>
      <c r="AD7">
        <f t="shared" si="14"/>
        <v>6.3244112450244139E-2</v>
      </c>
      <c r="AE7">
        <f t="shared" si="15"/>
        <v>2.4656319650387403E-2</v>
      </c>
      <c r="AF7">
        <f t="shared" si="16"/>
        <v>6.2202409809442825E-3</v>
      </c>
      <c r="AG7">
        <f t="shared" si="17"/>
        <v>1.0163315331820412E-2</v>
      </c>
      <c r="AH7">
        <f t="shared" si="18"/>
        <v>5.6234314198061963E-2</v>
      </c>
      <c r="AI7">
        <f t="shared" si="19"/>
        <v>1.4561875748372121E-2</v>
      </c>
      <c r="AJ7">
        <f t="shared" si="20"/>
        <v>1.7018201690524776E-2</v>
      </c>
      <c r="AK7">
        <f t="shared" si="21"/>
        <v>0.25729343625127282</v>
      </c>
      <c r="AM7">
        <f t="shared" si="22"/>
        <v>1.0000000000000002</v>
      </c>
      <c r="AO7" s="13">
        <f>+eq_tr!B7</f>
        <v>0.17674930393695831</v>
      </c>
      <c r="AP7" s="13">
        <f>+eq_tr!C7</f>
        <v>0.25858625769615173</v>
      </c>
      <c r="AQ7" s="15">
        <f>+eq_tr!D7</f>
        <v>0</v>
      </c>
      <c r="AR7" s="13">
        <f>+eq_tr!E7</f>
        <v>0</v>
      </c>
      <c r="AS7" s="13">
        <f>+eq_tr!F7</f>
        <v>0</v>
      </c>
      <c r="AT7" s="13">
        <f>+eq_tr!G7</f>
        <v>0.11752408742904663</v>
      </c>
      <c r="AU7" s="13">
        <f>+eq_tr!H7</f>
        <v>0.13346737623214722</v>
      </c>
      <c r="AV7" s="15">
        <f>+eq_tr!I7</f>
        <v>0</v>
      </c>
      <c r="AW7" s="13">
        <f>+eq_tr!J7</f>
        <v>0.29907727241516113</v>
      </c>
      <c r="AX7" s="13">
        <f>+eq_tr!K7</f>
        <v>0</v>
      </c>
      <c r="AY7" s="13">
        <f>+eq_tr!L7</f>
        <v>0</v>
      </c>
      <c r="AZ7" s="13">
        <f>+eq_tr!M7</f>
        <v>0</v>
      </c>
      <c r="BA7" s="13">
        <f>+eq_tr!N7</f>
        <v>0.17882004380226135</v>
      </c>
      <c r="BB7" s="13">
        <f>+eq_tr!O7</f>
        <v>0</v>
      </c>
      <c r="BC7" s="13">
        <f>+eq_tr!P7</f>
        <v>0.190476194024086</v>
      </c>
      <c r="BD7" s="13">
        <f>+eq_tr!Q7</f>
        <v>0</v>
      </c>
      <c r="BE7" s="13">
        <f>+eq_tr!R7</f>
        <v>6.3100002706050873E-2</v>
      </c>
      <c r="BG7">
        <f t="shared" si="23"/>
        <v>2.6302765280422032E-3</v>
      </c>
      <c r="BH7">
        <f t="shared" si="24"/>
        <v>9.1947754680204302E-3</v>
      </c>
      <c r="BI7">
        <f t="shared" si="25"/>
        <v>0</v>
      </c>
      <c r="BJ7">
        <f t="shared" si="26"/>
        <v>0</v>
      </c>
      <c r="BK7">
        <f t="shared" si="27"/>
        <v>0</v>
      </c>
      <c r="BL7">
        <f t="shared" si="28"/>
        <v>2.2383304537012191E-2</v>
      </c>
      <c r="BM7">
        <f t="shared" si="29"/>
        <v>2.5847496328391145E-2</v>
      </c>
      <c r="BN7">
        <f t="shared" si="30"/>
        <v>0</v>
      </c>
      <c r="BO7">
        <f t="shared" si="31"/>
        <v>3.0268571992140593E-2</v>
      </c>
      <c r="BP7">
        <f t="shared" si="32"/>
        <v>0</v>
      </c>
      <c r="BQ7">
        <f t="shared" si="33"/>
        <v>0</v>
      </c>
      <c r="BR7">
        <f t="shared" si="34"/>
        <v>0</v>
      </c>
      <c r="BS7">
        <f t="shared" si="35"/>
        <v>1.8174044928123206E-3</v>
      </c>
      <c r="BT7">
        <f t="shared" si="36"/>
        <v>0</v>
      </c>
      <c r="BU7">
        <f t="shared" si="37"/>
        <v>2.7736906704015608E-3</v>
      </c>
      <c r="BV7">
        <f t="shared" si="38"/>
        <v>0</v>
      </c>
      <c r="BW7">
        <f t="shared" si="39"/>
        <v>1.6235216523704441E-2</v>
      </c>
    </row>
    <row r="8" spans="1:82" hidden="1" x14ac:dyDescent="0.3">
      <c r="A8" s="11">
        <f>+GDPpercap!A8</f>
        <v>1873</v>
      </c>
      <c r="B8">
        <f>+GDPpercap!B8*pop!B8</f>
        <v>6764000</v>
      </c>
      <c r="C8">
        <f>+GDPpercap!C8*pop!C8</f>
        <v>14717885</v>
      </c>
      <c r="D8" s="14">
        <v>0</v>
      </c>
      <c r="E8">
        <f>+GDPpercap!E8*pop!E8</f>
        <v>3979469.9999999995</v>
      </c>
      <c r="F8">
        <f>+GDPpercap!F8*pop!F8</f>
        <v>2219690.5246778554</v>
      </c>
      <c r="G8">
        <f>+GDPpercap!G8*pop!G8</f>
        <v>72822456</v>
      </c>
      <c r="H8">
        <f>+GDPpercap!H8*pop!H8</f>
        <v>83072830.611390173</v>
      </c>
      <c r="I8" s="14">
        <v>0</v>
      </c>
      <c r="J8">
        <f>+GDPpercap!J8*pop!J8</f>
        <v>41621369.824783422</v>
      </c>
      <c r="K8">
        <f>+GDPpercap!K8*pop!K8</f>
        <v>26338000</v>
      </c>
      <c r="L8">
        <f>+GDPpercap!L8*pop!L8</f>
        <v>10368724.862647822</v>
      </c>
      <c r="M8">
        <f>+GDPpercap!M8*pop!M8</f>
        <v>2618004.8699999996</v>
      </c>
      <c r="N8">
        <f>+GDPpercap!N8*pop!N8</f>
        <v>4352998.9750000006</v>
      </c>
      <c r="O8">
        <f>+GDPpercap!O8*pop!O8</f>
        <v>25044330.717109311</v>
      </c>
      <c r="P8">
        <f>+GDPpercap!P8*pop!P8</f>
        <v>6124367.0721617863</v>
      </c>
      <c r="Q8">
        <f>+GDPpercap!Q8*pop!Q8</f>
        <v>7111708.0095416689</v>
      </c>
      <c r="R8">
        <f>+GDPpercap!R8*pop!R8</f>
        <v>108265876.00000001</v>
      </c>
      <c r="S8">
        <f>+GDPpercap!S8*pop!S8</f>
        <v>112436000</v>
      </c>
      <c r="U8">
        <f t="shared" si="5"/>
        <v>1.6282249571950895E-2</v>
      </c>
      <c r="V8">
        <f t="shared" si="6"/>
        <v>3.5428781304150281E-2</v>
      </c>
      <c r="W8">
        <f t="shared" si="7"/>
        <v>0</v>
      </c>
      <c r="X8">
        <f t="shared" si="8"/>
        <v>9.5793500449573351E-3</v>
      </c>
      <c r="Y8">
        <f t="shared" si="9"/>
        <v>5.3432222198846052E-3</v>
      </c>
      <c r="Z8">
        <f t="shared" si="10"/>
        <v>0.17529766455269261</v>
      </c>
      <c r="AA8">
        <f t="shared" si="11"/>
        <v>0.19997228868466246</v>
      </c>
      <c r="AB8">
        <f t="shared" si="12"/>
        <v>0</v>
      </c>
      <c r="AC8">
        <f t="shared" si="13"/>
        <v>0.10019064621726638</v>
      </c>
      <c r="AD8">
        <f t="shared" si="14"/>
        <v>6.3400634125671596E-2</v>
      </c>
      <c r="AE8">
        <f t="shared" si="15"/>
        <v>2.4959515960455959E-2</v>
      </c>
      <c r="AF8">
        <f t="shared" si="16"/>
        <v>6.302041495257666E-3</v>
      </c>
      <c r="AG8">
        <f t="shared" si="17"/>
        <v>1.0478506164606216E-2</v>
      </c>
      <c r="AH8">
        <f t="shared" si="18"/>
        <v>6.0286523225672635E-2</v>
      </c>
      <c r="AI8">
        <f t="shared" si="19"/>
        <v>1.474253003240337E-2</v>
      </c>
      <c r="AJ8">
        <f t="shared" si="20"/>
        <v>1.7119249659106977E-2</v>
      </c>
      <c r="AK8">
        <f t="shared" si="21"/>
        <v>0.26061679674126093</v>
      </c>
      <c r="AM8">
        <f t="shared" si="22"/>
        <v>0.99999999999999978</v>
      </c>
      <c r="AO8" s="13">
        <f>+eq_tr!B8</f>
        <v>0.15168581902980804</v>
      </c>
      <c r="AP8" s="13">
        <f>+eq_tr!C8</f>
        <v>0.18055005371570587</v>
      </c>
      <c r="AQ8" s="15">
        <f>+eq_tr!D8</f>
        <v>0</v>
      </c>
      <c r="AR8" s="13">
        <f>+eq_tr!E8</f>
        <v>-1.0062160901725292E-2</v>
      </c>
      <c r="AS8" s="13">
        <f>+eq_tr!F8</f>
        <v>0</v>
      </c>
      <c r="AT8" s="13">
        <f>+eq_tr!G8</f>
        <v>7.771899551153183E-2</v>
      </c>
      <c r="AU8" s="13">
        <f>+eq_tr!H8</f>
        <v>-9.7365051507949829E-2</v>
      </c>
      <c r="AV8" s="15">
        <f>+eq_tr!I8</f>
        <v>0</v>
      </c>
      <c r="AW8" s="13">
        <f>+eq_tr!J8</f>
        <v>-0.18255597352981567</v>
      </c>
      <c r="AX8" s="13">
        <f>+eq_tr!K8</f>
        <v>0</v>
      </c>
      <c r="AY8" s="13">
        <f>+eq_tr!L8</f>
        <v>0</v>
      </c>
      <c r="AZ8" s="13">
        <f>+eq_tr!M8</f>
        <v>0</v>
      </c>
      <c r="BA8" s="13">
        <f>+eq_tr!N8</f>
        <v>9.9367789924144745E-2</v>
      </c>
      <c r="BB8" s="13">
        <f>+eq_tr!O8</f>
        <v>0</v>
      </c>
      <c r="BC8" s="13">
        <f>+eq_tr!P8</f>
        <v>5.7142861187458038E-3</v>
      </c>
      <c r="BD8" s="13">
        <f>+eq_tr!Q8</f>
        <v>0</v>
      </c>
      <c r="BE8" s="13">
        <f>+eq_tr!R8</f>
        <v>4.9699999392032623E-2</v>
      </c>
      <c r="BG8">
        <f t="shared" si="23"/>
        <v>2.469786361969113E-3</v>
      </c>
      <c r="BH8">
        <f t="shared" si="24"/>
        <v>6.3966683675463288E-3</v>
      </c>
      <c r="BI8">
        <f t="shared" si="25"/>
        <v>0</v>
      </c>
      <c r="BJ8">
        <f t="shared" si="26"/>
        <v>-9.6388961486310111E-5</v>
      </c>
      <c r="BK8">
        <f t="shared" si="27"/>
        <v>0</v>
      </c>
      <c r="BL8">
        <f t="shared" si="28"/>
        <v>1.3623958404552728E-2</v>
      </c>
      <c r="BM8">
        <f t="shared" si="29"/>
        <v>-1.9470312187944774E-2</v>
      </c>
      <c r="BN8">
        <f t="shared" si="30"/>
        <v>0</v>
      </c>
      <c r="BO8">
        <f t="shared" si="31"/>
        <v>-1.8290400958774409E-2</v>
      </c>
      <c r="BP8">
        <f t="shared" si="32"/>
        <v>0</v>
      </c>
      <c r="BQ8">
        <f t="shared" si="33"/>
        <v>0</v>
      </c>
      <c r="BR8">
        <f t="shared" si="34"/>
        <v>0</v>
      </c>
      <c r="BS8">
        <f t="shared" si="35"/>
        <v>1.0412259992834461E-3</v>
      </c>
      <c r="BT8">
        <f t="shared" si="36"/>
        <v>0</v>
      </c>
      <c r="BU8">
        <f t="shared" si="37"/>
        <v>8.42430347193557E-5</v>
      </c>
      <c r="BV8">
        <f t="shared" si="38"/>
        <v>0</v>
      </c>
      <c r="BW8">
        <f t="shared" si="39"/>
        <v>1.2952654639594158E-2</v>
      </c>
    </row>
    <row r="9" spans="1:82" hidden="1" x14ac:dyDescent="0.3">
      <c r="A9" s="11">
        <f>+GDPpercap!A9</f>
        <v>1874</v>
      </c>
      <c r="B9">
        <f>+GDPpercap!B9*pop!B9</f>
        <v>6986999.9999999991</v>
      </c>
      <c r="C9">
        <f>+GDPpercap!C9*pop!C9</f>
        <v>15203090</v>
      </c>
      <c r="D9" s="14">
        <v>0</v>
      </c>
      <c r="E9">
        <f>+GDPpercap!E9*pop!E9</f>
        <v>4096170.0000000005</v>
      </c>
      <c r="F9">
        <f>+GDPpercap!F9*pop!F9</f>
        <v>2271111.4437207687</v>
      </c>
      <c r="G9">
        <f>+GDPpercap!G9*pop!G9</f>
        <v>82069751.999999985</v>
      </c>
      <c r="H9">
        <f>+GDPpercap!H9*pop!H9</f>
        <v>89214817.916835606</v>
      </c>
      <c r="I9" s="14">
        <v>0</v>
      </c>
      <c r="J9">
        <f>+GDPpercap!J9*pop!J9</f>
        <v>43964184.552597858</v>
      </c>
      <c r="K9">
        <f>+GDPpercap!K9*pop!K9</f>
        <v>26644000</v>
      </c>
      <c r="L9">
        <f>+GDPpercap!L9*pop!L9</f>
        <v>10189789.287505837</v>
      </c>
      <c r="M9">
        <f>+GDPpercap!M9*pop!M9</f>
        <v>2716846.25</v>
      </c>
      <c r="N9">
        <f>+GDPpercap!N9*pop!N9</f>
        <v>4281998.7630000003</v>
      </c>
      <c r="O9">
        <f>+GDPpercap!O9*pop!O9</f>
        <v>22911009.848343737</v>
      </c>
      <c r="P9">
        <f>+GDPpercap!P9*pop!P9</f>
        <v>6424469.9884651816</v>
      </c>
      <c r="Q9">
        <f>+GDPpercap!Q9*pop!Q9</f>
        <v>8675799.9392430522</v>
      </c>
      <c r="R9">
        <f>+GDPpercap!R9*pop!R9</f>
        <v>110062820</v>
      </c>
      <c r="S9">
        <f>+GDPpercap!S9*pop!S9</f>
        <v>111735000</v>
      </c>
      <c r="U9">
        <f t="shared" si="5"/>
        <v>1.6035790176505173E-2</v>
      </c>
      <c r="V9">
        <f t="shared" si="6"/>
        <v>3.4892451878420501E-2</v>
      </c>
      <c r="W9">
        <f t="shared" si="7"/>
        <v>0</v>
      </c>
      <c r="X9">
        <f t="shared" si="8"/>
        <v>9.4010766634170899E-3</v>
      </c>
      <c r="Y9">
        <f t="shared" si="9"/>
        <v>5.2124039758073542E-3</v>
      </c>
      <c r="Z9">
        <f t="shared" si="10"/>
        <v>0.18835742420349444</v>
      </c>
      <c r="AA9">
        <f t="shared" si="11"/>
        <v>0.20475598980241738</v>
      </c>
      <c r="AB9">
        <f t="shared" si="12"/>
        <v>0</v>
      </c>
      <c r="AC9">
        <f t="shared" si="13"/>
        <v>0.10090173733599675</v>
      </c>
      <c r="AD9">
        <f t="shared" si="14"/>
        <v>6.1150364027880905E-2</v>
      </c>
      <c r="AE9">
        <f t="shared" si="15"/>
        <v>2.3386478167631855E-2</v>
      </c>
      <c r="AF9">
        <f t="shared" si="16"/>
        <v>6.2354052392765025E-3</v>
      </c>
      <c r="AG9">
        <f t="shared" si="17"/>
        <v>9.8275703019210982E-3</v>
      </c>
      <c r="AH9">
        <f t="shared" si="18"/>
        <v>5.2582817612692685E-2</v>
      </c>
      <c r="AI9">
        <f t="shared" si="19"/>
        <v>1.4744733466478069E-2</v>
      </c>
      <c r="AJ9">
        <f t="shared" si="20"/>
        <v>1.9911737145990829E-2</v>
      </c>
      <c r="AK9">
        <f t="shared" si="21"/>
        <v>0.25260402000206916</v>
      </c>
      <c r="AM9">
        <f t="shared" si="22"/>
        <v>0.99999999999999967</v>
      </c>
      <c r="AO9" s="13">
        <f>+eq_tr!B9</f>
        <v>0.19148139655590057</v>
      </c>
      <c r="AP9" s="13">
        <f>+eq_tr!C9</f>
        <v>2.0399061962962151E-2</v>
      </c>
      <c r="AQ9" s="15">
        <f>+eq_tr!D9</f>
        <v>0</v>
      </c>
      <c r="AR9" s="13">
        <f>+eq_tr!E9</f>
        <v>0.11027878522872925</v>
      </c>
      <c r="AS9" s="13">
        <f>+eq_tr!F9</f>
        <v>0</v>
      </c>
      <c r="AT9" s="13">
        <f>+eq_tr!G9</f>
        <v>9.5817968249320984E-2</v>
      </c>
      <c r="AU9" s="13">
        <f>+eq_tr!H9</f>
        <v>-3.5790875554084778E-2</v>
      </c>
      <c r="AV9" s="15">
        <f>+eq_tr!I9</f>
        <v>0</v>
      </c>
      <c r="AW9" s="13">
        <f>+eq_tr!J9</f>
        <v>-0.12578696012496948</v>
      </c>
      <c r="AX9" s="13">
        <f>+eq_tr!K9</f>
        <v>0</v>
      </c>
      <c r="AY9" s="13">
        <f>+eq_tr!L9</f>
        <v>0</v>
      </c>
      <c r="AZ9" s="13">
        <f>+eq_tr!M9</f>
        <v>0</v>
      </c>
      <c r="BA9" s="13">
        <f>+eq_tr!N9</f>
        <v>0.11990129202604294</v>
      </c>
      <c r="BB9" s="13">
        <f>+eq_tr!O9</f>
        <v>0</v>
      </c>
      <c r="BC9" s="13">
        <f>+eq_tr!P9</f>
        <v>-5.681818351149559E-3</v>
      </c>
      <c r="BD9" s="13">
        <f>+eq_tr!Q9</f>
        <v>0</v>
      </c>
      <c r="BE9" s="13">
        <f>+eq_tr!R9</f>
        <v>3.1700000166893005E-2</v>
      </c>
      <c r="BG9">
        <f t="shared" si="23"/>
        <v>3.0705554978746018E-3</v>
      </c>
      <c r="BH9">
        <f t="shared" si="24"/>
        <v>7.1177328790757491E-4</v>
      </c>
      <c r="BI9">
        <f t="shared" si="25"/>
        <v>0</v>
      </c>
      <c r="BJ9">
        <f t="shared" si="26"/>
        <v>1.0367393142837918E-3</v>
      </c>
      <c r="BK9">
        <f t="shared" si="27"/>
        <v>0</v>
      </c>
      <c r="BL9">
        <f t="shared" si="28"/>
        <v>1.8048025691854316E-2</v>
      </c>
      <c r="BM9">
        <f t="shared" si="29"/>
        <v>-7.328396149971772E-3</v>
      </c>
      <c r="BN9">
        <f t="shared" si="30"/>
        <v>0</v>
      </c>
      <c r="BO9">
        <f t="shared" si="31"/>
        <v>-1.2692122810823167E-2</v>
      </c>
      <c r="BP9">
        <f t="shared" si="32"/>
        <v>0</v>
      </c>
      <c r="BQ9">
        <f t="shared" si="33"/>
        <v>0</v>
      </c>
      <c r="BR9">
        <f t="shared" si="34"/>
        <v>0</v>
      </c>
      <c r="BS9">
        <f t="shared" si="35"/>
        <v>1.1783383766771085E-3</v>
      </c>
      <c r="BT9">
        <f t="shared" si="36"/>
        <v>0</v>
      </c>
      <c r="BU9">
        <f t="shared" si="37"/>
        <v>-8.3776897192644145E-5</v>
      </c>
      <c r="BV9">
        <f t="shared" si="38"/>
        <v>0</v>
      </c>
      <c r="BW9">
        <f t="shared" si="39"/>
        <v>8.007547476223436E-3</v>
      </c>
    </row>
    <row r="10" spans="1:82" hidden="1" x14ac:dyDescent="0.3">
      <c r="A10" s="11">
        <f>+GDPpercap!A10</f>
        <v>1875</v>
      </c>
      <c r="B10">
        <f>+GDPpercap!B10*pop!B10</f>
        <v>7754999.9999999991</v>
      </c>
      <c r="C10">
        <f>+GDPpercap!C10*pop!C10</f>
        <v>15170743</v>
      </c>
      <c r="D10" s="14">
        <v>0</v>
      </c>
      <c r="E10">
        <f>+GDPpercap!E10*pop!E10</f>
        <v>4166190.0000000005</v>
      </c>
      <c r="F10">
        <f>+GDPpercap!F10*pop!F10</f>
        <v>2316569.0394312795</v>
      </c>
      <c r="G10">
        <f>+GDPpercap!G10*pop!G10</f>
        <v>84815043</v>
      </c>
      <c r="H10">
        <f>+GDPpercap!H10*pop!H10</f>
        <v>89812970.126512915</v>
      </c>
      <c r="I10" s="14">
        <v>0</v>
      </c>
      <c r="J10">
        <f>+GDPpercap!J10*pop!J10</f>
        <v>44379938.447254017</v>
      </c>
      <c r="K10">
        <f>+GDPpercap!K10*pop!K10</f>
        <v>28698000</v>
      </c>
      <c r="L10">
        <f>+GDPpercap!L10*pop!L10</f>
        <v>10895610.470152393</v>
      </c>
      <c r="M10">
        <f>+GDPpercap!M10*pop!M10</f>
        <v>2796849.66</v>
      </c>
      <c r="N10">
        <f>+GDPpercap!N10*pop!N10</f>
        <v>4277000.7419999996</v>
      </c>
      <c r="O10">
        <f>+GDPpercap!O10*pop!O10</f>
        <v>23592996.37266279</v>
      </c>
      <c r="P10">
        <f>+GDPpercap!P10*pop!P10</f>
        <v>6255778.9369501546</v>
      </c>
      <c r="Q10">
        <f>+GDPpercap!Q10*pop!Q10</f>
        <v>9872791.1884750184</v>
      </c>
      <c r="R10">
        <f>+GDPpercap!R10*pop!R10</f>
        <v>112758236.00000003</v>
      </c>
      <c r="S10">
        <f>+GDPpercap!S10*pop!S10</f>
        <v>117573000</v>
      </c>
      <c r="U10">
        <f t="shared" si="5"/>
        <v>1.7327141825231915E-2</v>
      </c>
      <c r="V10">
        <f t="shared" si="6"/>
        <v>3.3896275377839374E-2</v>
      </c>
      <c r="W10">
        <f t="shared" si="7"/>
        <v>0</v>
      </c>
      <c r="X10">
        <f t="shared" si="8"/>
        <v>9.3085963895374567E-3</v>
      </c>
      <c r="Y10">
        <f t="shared" si="9"/>
        <v>5.175953616269123E-3</v>
      </c>
      <c r="Z10">
        <f t="shared" si="10"/>
        <v>0.18950383997087603</v>
      </c>
      <c r="AA10">
        <f t="shared" si="11"/>
        <v>0.20067080220856309</v>
      </c>
      <c r="AB10">
        <f t="shared" si="12"/>
        <v>0</v>
      </c>
      <c r="AC10">
        <f t="shared" si="13"/>
        <v>9.9158928132899185E-2</v>
      </c>
      <c r="AD10">
        <f t="shared" si="14"/>
        <v>6.4120479187686083E-2</v>
      </c>
      <c r="AE10">
        <f t="shared" si="15"/>
        <v>2.4344266652329121E-2</v>
      </c>
      <c r="AF10">
        <f t="shared" si="16"/>
        <v>6.249053607049861E-3</v>
      </c>
      <c r="AG10">
        <f t="shared" si="17"/>
        <v>9.5561829069318038E-3</v>
      </c>
      <c r="AH10">
        <f t="shared" si="18"/>
        <v>5.2714273917641566E-2</v>
      </c>
      <c r="AI10">
        <f t="shared" si="19"/>
        <v>1.3977404109327388E-2</v>
      </c>
      <c r="AJ10">
        <f t="shared" si="20"/>
        <v>2.2058962364101434E-2</v>
      </c>
      <c r="AK10">
        <f t="shared" si="21"/>
        <v>0.25193783973371653</v>
      </c>
      <c r="AM10">
        <f t="shared" si="22"/>
        <v>1</v>
      </c>
      <c r="AO10" s="13">
        <f>+eq_tr!B10</f>
        <v>0.12440787255764008</v>
      </c>
      <c r="AP10" s="13">
        <f>+eq_tr!C10</f>
        <v>-7.9991854727268219E-2</v>
      </c>
      <c r="AQ10" s="15">
        <f>+eq_tr!D10</f>
        <v>0</v>
      </c>
      <c r="AR10" s="13">
        <f>+eq_tr!E10</f>
        <v>8.0569498240947723E-2</v>
      </c>
      <c r="AS10" s="13">
        <f>+eq_tr!F10</f>
        <v>0</v>
      </c>
      <c r="AT10" s="13">
        <f>+eq_tr!G10</f>
        <v>0.15812399983406067</v>
      </c>
      <c r="AU10" s="13">
        <f>+eq_tr!H10</f>
        <v>-8.1554502248764038E-2</v>
      </c>
      <c r="AV10" s="15">
        <f>+eq_tr!I10</f>
        <v>0</v>
      </c>
      <c r="AW10" s="13">
        <f>+eq_tr!J10</f>
        <v>0.13225333392620087</v>
      </c>
      <c r="AX10" s="13">
        <f>+eq_tr!K10</f>
        <v>0</v>
      </c>
      <c r="AY10" s="13">
        <f>+eq_tr!L10</f>
        <v>0</v>
      </c>
      <c r="AZ10" s="13">
        <f>+eq_tr!M10</f>
        <v>0</v>
      </c>
      <c r="BA10" s="13">
        <f>+eq_tr!N10</f>
        <v>9.3720562756061554E-2</v>
      </c>
      <c r="BB10" s="13">
        <f>+eq_tr!O10</f>
        <v>0</v>
      </c>
      <c r="BC10" s="13">
        <f>+eq_tr!P10</f>
        <v>-1.1428572237491608E-2</v>
      </c>
      <c r="BD10" s="13">
        <f>+eq_tr!Q10</f>
        <v>0</v>
      </c>
      <c r="BE10" s="13">
        <f>+eq_tr!R10</f>
        <v>7.5300000607967377E-2</v>
      </c>
      <c r="BG10">
        <f t="shared" si="23"/>
        <v>2.155632851981607E-3</v>
      </c>
      <c r="BH10">
        <f t="shared" si="24"/>
        <v>-2.7114259358196058E-3</v>
      </c>
      <c r="BI10">
        <f t="shared" si="25"/>
        <v>0</v>
      </c>
      <c r="BJ10">
        <f t="shared" si="26"/>
        <v>7.499889404325304E-4</v>
      </c>
      <c r="BK10">
        <f t="shared" si="27"/>
        <v>0</v>
      </c>
      <c r="BL10">
        <f t="shared" si="28"/>
        <v>2.9965105160108661E-2</v>
      </c>
      <c r="BM10">
        <f t="shared" si="29"/>
        <v>-1.6365607389979542E-2</v>
      </c>
      <c r="BN10">
        <f t="shared" si="30"/>
        <v>0</v>
      </c>
      <c r="BO10">
        <f t="shared" si="31"/>
        <v>1.3114098834124469E-2</v>
      </c>
      <c r="BP10">
        <f t="shared" si="32"/>
        <v>0</v>
      </c>
      <c r="BQ10">
        <f t="shared" si="33"/>
        <v>0</v>
      </c>
      <c r="BR10">
        <f t="shared" si="34"/>
        <v>0</v>
      </c>
      <c r="BS10">
        <f t="shared" si="35"/>
        <v>8.956108398375048E-4</v>
      </c>
      <c r="BT10">
        <f t="shared" si="36"/>
        <v>0</v>
      </c>
      <c r="BU10">
        <f t="shared" si="37"/>
        <v>-1.5974177255606009E-4</v>
      </c>
      <c r="BV10">
        <f t="shared" si="38"/>
        <v>0</v>
      </c>
      <c r="BW10">
        <f t="shared" si="39"/>
        <v>1.8970919485118844E-2</v>
      </c>
    </row>
    <row r="11" spans="1:82" hidden="1" x14ac:dyDescent="0.3">
      <c r="A11" s="11">
        <f>+GDPpercap!A11</f>
        <v>1876</v>
      </c>
      <c r="B11">
        <f>+GDPpercap!B11*pop!B11</f>
        <v>7730000</v>
      </c>
      <c r="C11">
        <f>+GDPpercap!C11*pop!C11</f>
        <v>15364825</v>
      </c>
      <c r="D11" s="14">
        <v>0</v>
      </c>
      <c r="E11">
        <f>+GDPpercap!E11*pop!E11</f>
        <v>4247880</v>
      </c>
      <c r="F11">
        <f>+GDPpercap!F11*pop!F11</f>
        <v>2446275.4615767635</v>
      </c>
      <c r="G11">
        <f>+GDPpercap!G11*pop!G11</f>
        <v>77879571</v>
      </c>
      <c r="H11">
        <f>+GDPpercap!H11*pop!H11</f>
        <v>89160995.128003672</v>
      </c>
      <c r="I11" s="14">
        <v>0</v>
      </c>
      <c r="J11">
        <f>+GDPpercap!J11*pop!J11</f>
        <v>43608078.247609161</v>
      </c>
      <c r="K11">
        <f>+GDPpercap!K11*pop!K11</f>
        <v>28019000</v>
      </c>
      <c r="L11">
        <f>+GDPpercap!L11*pop!L11</f>
        <v>11049359.580935517</v>
      </c>
      <c r="M11">
        <f>+GDPpercap!M11*pop!M11</f>
        <v>2876011.0500000003</v>
      </c>
      <c r="N11">
        <f>+GDPpercap!N11*pop!N11</f>
        <v>4176998.4559999998</v>
      </c>
      <c r="O11">
        <f>+GDPpercap!O11*pop!O11</f>
        <v>24365912.615300532</v>
      </c>
      <c r="P11">
        <f>+GDPpercap!P11*pop!P11</f>
        <v>6719041.3291999269</v>
      </c>
      <c r="Q11">
        <f>+GDPpercap!Q11*pop!Q11</f>
        <v>9423933.3124685325</v>
      </c>
      <c r="R11">
        <f>+GDPpercap!R11*pop!R11</f>
        <v>113881326.00000003</v>
      </c>
      <c r="S11">
        <f>+GDPpercap!S11*pop!S11</f>
        <v>118973999.99999999</v>
      </c>
      <c r="U11">
        <f t="shared" si="5"/>
        <v>1.753036375644362E-2</v>
      </c>
      <c r="V11">
        <f t="shared" si="6"/>
        <v>3.4844886326532841E-2</v>
      </c>
      <c r="W11">
        <f t="shared" si="7"/>
        <v>0</v>
      </c>
      <c r="X11">
        <f t="shared" si="8"/>
        <v>9.6334905037156176E-3</v>
      </c>
      <c r="Y11">
        <f t="shared" si="9"/>
        <v>5.5477488602720159E-3</v>
      </c>
      <c r="Z11">
        <f t="shared" si="10"/>
        <v>0.17661800890372284</v>
      </c>
      <c r="AA11">
        <f t="shared" si="11"/>
        <v>0.20220241623291096</v>
      </c>
      <c r="AB11">
        <f t="shared" si="12"/>
        <v>0</v>
      </c>
      <c r="AC11">
        <f t="shared" si="13"/>
        <v>9.8895921655891991E-2</v>
      </c>
      <c r="AD11">
        <f t="shared" si="14"/>
        <v>6.3542465988589106E-2</v>
      </c>
      <c r="AE11">
        <f t="shared" si="15"/>
        <v>2.505812325091139E-2</v>
      </c>
      <c r="AF11">
        <f t="shared" si="16"/>
        <v>6.5223182243274724E-3</v>
      </c>
      <c r="AG11">
        <f t="shared" si="17"/>
        <v>9.4727428646550274E-3</v>
      </c>
      <c r="AH11">
        <f t="shared" si="18"/>
        <v>5.5257866934532579E-2</v>
      </c>
      <c r="AI11">
        <f t="shared" si="19"/>
        <v>1.5237676403034044E-2</v>
      </c>
      <c r="AJ11">
        <f t="shared" si="20"/>
        <v>2.1371924836227688E-2</v>
      </c>
      <c r="AK11">
        <f t="shared" si="21"/>
        <v>0.25826404525823299</v>
      </c>
      <c r="AM11">
        <f t="shared" si="22"/>
        <v>1.0000000000000004</v>
      </c>
      <c r="AO11" s="13">
        <f>+eq_tr!B11</f>
        <v>0.11881456524133682</v>
      </c>
      <c r="AP11" s="13">
        <f>+eq_tr!C11</f>
        <v>-0.10533401370048523</v>
      </c>
      <c r="AQ11" s="15">
        <f>+eq_tr!D11</f>
        <v>0</v>
      </c>
      <c r="AR11" s="13">
        <f>+eq_tr!E11</f>
        <v>-2.0715625956654549E-2</v>
      </c>
      <c r="AS11" s="13">
        <f>+eq_tr!F11</f>
        <v>0</v>
      </c>
      <c r="AT11" s="13">
        <f>+eq_tr!G11</f>
        <v>6.8320721387863159E-2</v>
      </c>
      <c r="AU11" s="13">
        <f>+eq_tr!H11</f>
        <v>7.5685523450374603E-2</v>
      </c>
      <c r="AV11" s="15">
        <f>+eq_tr!I11</f>
        <v>0</v>
      </c>
      <c r="AW11" s="13">
        <f>+eq_tr!J11</f>
        <v>3.8082219660282135E-2</v>
      </c>
      <c r="AX11" s="13">
        <f>+eq_tr!K11</f>
        <v>0</v>
      </c>
      <c r="AY11" s="13">
        <f>+eq_tr!L11</f>
        <v>0</v>
      </c>
      <c r="AZ11" s="13">
        <f>+eq_tr!M11</f>
        <v>0</v>
      </c>
      <c r="BA11" s="13">
        <f>+eq_tr!N11</f>
        <v>2.2962968796491623E-2</v>
      </c>
      <c r="BB11" s="13">
        <f>+eq_tr!O11</f>
        <v>0</v>
      </c>
      <c r="BC11" s="13">
        <f>+eq_tr!P11</f>
        <v>2.3121388629078865E-2</v>
      </c>
      <c r="BD11" s="13">
        <f>+eq_tr!Q11</f>
        <v>0</v>
      </c>
      <c r="BE11" s="13">
        <f>+eq_tr!R11</f>
        <v>6.8400003015995026E-2</v>
      </c>
      <c r="BG11">
        <f t="shared" si="23"/>
        <v>2.0828625482443371E-3</v>
      </c>
      <c r="BH11">
        <f t="shared" si="24"/>
        <v>-3.6703517337108608E-3</v>
      </c>
      <c r="BI11">
        <f t="shared" si="25"/>
        <v>0</v>
      </c>
      <c r="BJ11">
        <f t="shared" si="26"/>
        <v>-1.9956378593195636E-4</v>
      </c>
      <c r="BK11">
        <f t="shared" si="27"/>
        <v>0</v>
      </c>
      <c r="BL11">
        <f t="shared" si="28"/>
        <v>1.2066669778390382E-2</v>
      </c>
      <c r="BM11">
        <f t="shared" si="29"/>
        <v>1.530379571551839E-2</v>
      </c>
      <c r="BN11">
        <f t="shared" si="30"/>
        <v>0</v>
      </c>
      <c r="BO11">
        <f t="shared" si="31"/>
        <v>3.7661762120057315E-3</v>
      </c>
      <c r="BP11">
        <f t="shared" si="32"/>
        <v>0</v>
      </c>
      <c r="BQ11">
        <f t="shared" si="33"/>
        <v>0</v>
      </c>
      <c r="BR11">
        <f t="shared" si="34"/>
        <v>0</v>
      </c>
      <c r="BS11">
        <f t="shared" si="35"/>
        <v>2.1752229881826207E-4</v>
      </c>
      <c r="BT11">
        <f t="shared" si="36"/>
        <v>0</v>
      </c>
      <c r="BU11">
        <f t="shared" si="37"/>
        <v>3.5231623791869471E-4</v>
      </c>
      <c r="BV11">
        <f t="shared" si="38"/>
        <v>0</v>
      </c>
      <c r="BW11">
        <f t="shared" si="39"/>
        <v>1.7665261474586212E-2</v>
      </c>
    </row>
    <row r="12" spans="1:82" hidden="1" x14ac:dyDescent="0.3">
      <c r="A12" s="11">
        <f>+GDPpercap!A12</f>
        <v>1877</v>
      </c>
      <c r="B12">
        <f>+GDPpercap!B12*pop!B12</f>
        <v>8051999.9999999991</v>
      </c>
      <c r="C12">
        <f>+GDPpercap!C12*pop!C12</f>
        <v>15558907</v>
      </c>
      <c r="D12" s="14">
        <v>0</v>
      </c>
      <c r="E12">
        <f>+GDPpercap!E12*pop!E12</f>
        <v>4131180</v>
      </c>
      <c r="F12">
        <f>+GDPpercap!F12*pop!F12</f>
        <v>2387797.8316244255</v>
      </c>
      <c r="G12">
        <f>+GDPpercap!G12*pop!G12</f>
        <v>82069752</v>
      </c>
      <c r="H12">
        <f>+GDPpercap!H12*pop!H12</f>
        <v>88642943.027073324</v>
      </c>
      <c r="I12" s="14">
        <v>0</v>
      </c>
      <c r="J12">
        <f>+GDPpercap!J12*pop!J12</f>
        <v>44237805.916598432</v>
      </c>
      <c r="K12">
        <f>+GDPpercap!K12*pop!K12</f>
        <v>28910000</v>
      </c>
      <c r="L12">
        <f>+GDPpercap!L12*pop!L12</f>
        <v>11329327.392528616</v>
      </c>
      <c r="M12">
        <f>+GDPpercap!M12*pop!M12</f>
        <v>2897917</v>
      </c>
      <c r="N12">
        <f>+GDPpercap!N12*pop!N12</f>
        <v>4371998.0460000001</v>
      </c>
      <c r="O12">
        <f>+GDPpercap!O12*pop!O12</f>
        <v>27115503.29168722</v>
      </c>
      <c r="P12">
        <f>+GDPpercap!P12*pop!P12</f>
        <v>6643416.8670664877</v>
      </c>
      <c r="Q12">
        <f>+GDPpercap!Q12*pop!Q12</f>
        <v>8576926.0217451472</v>
      </c>
      <c r="R12">
        <f>+GDPpercap!R12*pop!R12</f>
        <v>115004416.00000001</v>
      </c>
      <c r="S12">
        <f>+GDPpercap!S12*pop!S12</f>
        <v>122827000</v>
      </c>
      <c r="U12">
        <f t="shared" si="5"/>
        <v>1.7896121533386312E-2</v>
      </c>
      <c r="V12">
        <f t="shared" si="6"/>
        <v>3.4580736537339181E-2</v>
      </c>
      <c r="W12">
        <f t="shared" si="7"/>
        <v>0</v>
      </c>
      <c r="X12">
        <f t="shared" si="8"/>
        <v>9.1818305211493895E-3</v>
      </c>
      <c r="Y12">
        <f t="shared" si="9"/>
        <v>5.3070442364514447E-3</v>
      </c>
      <c r="Z12">
        <f t="shared" si="10"/>
        <v>0.18240564530636794</v>
      </c>
      <c r="AA12">
        <f t="shared" si="11"/>
        <v>0.19701501260426518</v>
      </c>
      <c r="AB12">
        <f t="shared" si="12"/>
        <v>0</v>
      </c>
      <c r="AC12">
        <f t="shared" si="13"/>
        <v>9.8321553782141302E-2</v>
      </c>
      <c r="AD12">
        <f t="shared" si="14"/>
        <v>6.425445523226507E-2</v>
      </c>
      <c r="AE12">
        <f t="shared" si="15"/>
        <v>2.5180206148561202E-2</v>
      </c>
      <c r="AF12">
        <f t="shared" si="16"/>
        <v>6.440819029516427E-3</v>
      </c>
      <c r="AG12">
        <f t="shared" si="17"/>
        <v>9.7170651235647665E-3</v>
      </c>
      <c r="AH12">
        <f t="shared" si="18"/>
        <v>6.0266063381392343E-2</v>
      </c>
      <c r="AI12">
        <f t="shared" si="19"/>
        <v>1.4765449037502536E-2</v>
      </c>
      <c r="AJ12">
        <f t="shared" si="20"/>
        <v>1.9062805572282012E-2</v>
      </c>
      <c r="AK12">
        <f t="shared" si="21"/>
        <v>0.25560519195381493</v>
      </c>
      <c r="AM12">
        <f t="shared" si="22"/>
        <v>1</v>
      </c>
      <c r="AO12" s="13">
        <f>+eq_tr!B12</f>
        <v>0.13659137487411499</v>
      </c>
      <c r="AP12" s="13">
        <f>+eq_tr!C12</f>
        <v>1.8992917612195015E-3</v>
      </c>
      <c r="AQ12" s="15">
        <f>+eq_tr!D12</f>
        <v>0</v>
      </c>
      <c r="AR12" s="13">
        <f>+eq_tr!E12</f>
        <v>-6.005743145942688E-2</v>
      </c>
      <c r="AS12" s="13">
        <f>+eq_tr!F12</f>
        <v>0</v>
      </c>
      <c r="AT12" s="13">
        <f>+eq_tr!G12</f>
        <v>5.2489448338747025E-2</v>
      </c>
      <c r="AU12" s="13">
        <f>+eq_tr!H12</f>
        <v>7.3549849912524223E-3</v>
      </c>
      <c r="AV12" s="15">
        <f>+eq_tr!I12</f>
        <v>0</v>
      </c>
      <c r="AW12" s="13">
        <f>+eq_tr!J12</f>
        <v>0.10292883962392807</v>
      </c>
      <c r="AX12" s="13">
        <f>+eq_tr!K12</f>
        <v>0</v>
      </c>
      <c r="AY12" s="13">
        <f>+eq_tr!L12</f>
        <v>0</v>
      </c>
      <c r="AZ12" s="13">
        <f>+eq_tr!M12</f>
        <v>0</v>
      </c>
      <c r="BA12" s="13">
        <f>+eq_tr!N12</f>
        <v>2.8789089992642403E-3</v>
      </c>
      <c r="BB12" s="13">
        <f>+eq_tr!O12</f>
        <v>0</v>
      </c>
      <c r="BC12" s="13">
        <f>+eq_tr!P12</f>
        <v>4.5197740197181702E-2</v>
      </c>
      <c r="BD12" s="13">
        <f>+eq_tr!Q12</f>
        <v>0</v>
      </c>
      <c r="BE12" s="13">
        <f>+eq_tr!R12</f>
        <v>8.8700011372566223E-2</v>
      </c>
      <c r="BG12">
        <f t="shared" si="23"/>
        <v>2.4444558451594913E-3</v>
      </c>
      <c r="BH12">
        <f t="shared" si="24"/>
        <v>6.5678908002270503E-5</v>
      </c>
      <c r="BI12">
        <f t="shared" si="25"/>
        <v>0</v>
      </c>
      <c r="BJ12">
        <f t="shared" si="26"/>
        <v>-5.5143715719600328E-4</v>
      </c>
      <c r="BK12">
        <f t="shared" si="27"/>
        <v>0</v>
      </c>
      <c r="BL12">
        <f t="shared" si="28"/>
        <v>9.5743716960044137E-3</v>
      </c>
      <c r="BM12">
        <f t="shared" si="29"/>
        <v>1.4490424607557773E-3</v>
      </c>
      <c r="BN12">
        <f t="shared" si="30"/>
        <v>0</v>
      </c>
      <c r="BO12">
        <f t="shared" si="31"/>
        <v>1.012012344081744E-2</v>
      </c>
      <c r="BP12">
        <f t="shared" si="32"/>
        <v>0</v>
      </c>
      <c r="BQ12">
        <f t="shared" si="33"/>
        <v>0</v>
      </c>
      <c r="BR12">
        <f t="shared" si="34"/>
        <v>0</v>
      </c>
      <c r="BS12">
        <f t="shared" si="35"/>
        <v>2.7974546230667292E-5</v>
      </c>
      <c r="BT12">
        <f t="shared" si="36"/>
        <v>0</v>
      </c>
      <c r="BU12">
        <f t="shared" si="37"/>
        <v>6.6736492949176626E-4</v>
      </c>
      <c r="BV12">
        <f t="shared" si="38"/>
        <v>0</v>
      </c>
      <c r="BW12">
        <f t="shared" si="39"/>
        <v>2.2672183433190357E-2</v>
      </c>
    </row>
    <row r="13" spans="1:82" hidden="1" x14ac:dyDescent="0.3">
      <c r="A13" s="11">
        <f>+GDPpercap!A13</f>
        <v>1878</v>
      </c>
      <c r="B13">
        <f>+GDPpercap!B13*pop!B13</f>
        <v>8820000</v>
      </c>
      <c r="C13">
        <f>+GDPpercap!C13*pop!C13</f>
        <v>16011765</v>
      </c>
      <c r="D13" s="14">
        <v>0</v>
      </c>
      <c r="E13">
        <f>+GDPpercap!E13*pop!E13</f>
        <v>4294560</v>
      </c>
      <c r="F13">
        <f>+GDPpercap!F13*pop!F13</f>
        <v>2339168.4268825012</v>
      </c>
      <c r="G13">
        <f>+GDPpercap!G13*pop!G13</f>
        <v>81058329</v>
      </c>
      <c r="H13">
        <f>+GDPpercap!H13*pop!H13</f>
        <v>92803210.246697694</v>
      </c>
      <c r="I13" s="14">
        <v>0</v>
      </c>
      <c r="J13">
        <f>+GDPpercap!J13*pop!J13</f>
        <v>45632403.704590976</v>
      </c>
      <c r="K13">
        <f>+GDPpercap!K13*pop!K13</f>
        <v>28825000.000000004</v>
      </c>
      <c r="L13">
        <f>+GDPpercap!L13*pop!L13</f>
        <v>11154745.136903038</v>
      </c>
      <c r="M13">
        <f>+GDPpercap!M13*pop!M13</f>
        <v>2796392.1399999997</v>
      </c>
      <c r="N13">
        <f>+GDPpercap!N13*pop!N13</f>
        <v>4374999.5779999997</v>
      </c>
      <c r="O13">
        <f>+GDPpercap!O13*pop!O13</f>
        <v>26159538.427894093</v>
      </c>
      <c r="P13">
        <f>+GDPpercap!P13*pop!P13</f>
        <v>6478802.3948690109</v>
      </c>
      <c r="Q13">
        <f>+GDPpercap!Q13*pop!Q13</f>
        <v>9091794.8149617966</v>
      </c>
      <c r="R13">
        <f>+GDPpercap!R13*pop!R13</f>
        <v>115453651.99999999</v>
      </c>
      <c r="S13">
        <f>+GDPpercap!S13*pop!S13</f>
        <v>127963999.99999999</v>
      </c>
      <c r="U13">
        <f t="shared" si="5"/>
        <v>1.9372082674450012E-2</v>
      </c>
      <c r="V13">
        <f t="shared" si="6"/>
        <v>3.5167940515177444E-2</v>
      </c>
      <c r="W13">
        <f t="shared" si="7"/>
        <v>0</v>
      </c>
      <c r="X13">
        <f t="shared" si="8"/>
        <v>9.4324910850777828E-3</v>
      </c>
      <c r="Y13">
        <f t="shared" si="9"/>
        <v>5.1377056865114503E-3</v>
      </c>
      <c r="Z13">
        <f t="shared" si="10"/>
        <v>0.17803499442639104</v>
      </c>
      <c r="AA13">
        <f t="shared" si="11"/>
        <v>0.20383123144596305</v>
      </c>
      <c r="AB13">
        <f t="shared" si="12"/>
        <v>0</v>
      </c>
      <c r="AC13">
        <f t="shared" si="13"/>
        <v>0.10022615614503576</v>
      </c>
      <c r="AD13">
        <f t="shared" si="14"/>
        <v>6.3310689692859592E-2</v>
      </c>
      <c r="AE13">
        <f t="shared" si="15"/>
        <v>2.4500073129762455E-2</v>
      </c>
      <c r="AF13">
        <f t="shared" si="16"/>
        <v>6.1419432796215624E-3</v>
      </c>
      <c r="AG13">
        <f t="shared" si="17"/>
        <v>9.6091670664058843E-3</v>
      </c>
      <c r="AH13">
        <f t="shared" si="18"/>
        <v>5.7456319858346538E-2</v>
      </c>
      <c r="AI13">
        <f t="shared" si="19"/>
        <v>1.4229920138869298E-2</v>
      </c>
      <c r="AJ13">
        <f t="shared" si="20"/>
        <v>1.9969047711403159E-2</v>
      </c>
      <c r="AK13">
        <f t="shared" si="21"/>
        <v>0.25358023714412481</v>
      </c>
      <c r="AM13">
        <f t="shared" si="22"/>
        <v>0.99999999999999978</v>
      </c>
      <c r="AO13" s="13">
        <f>+eq_tr!B13</f>
        <v>-7.8937359154224396E-2</v>
      </c>
      <c r="AP13" s="13">
        <f>+eq_tr!C13</f>
        <v>-6.560247391462326E-3</v>
      </c>
      <c r="AQ13" s="15">
        <f>+eq_tr!D13</f>
        <v>0</v>
      </c>
      <c r="AR13" s="13">
        <f>+eq_tr!E13</f>
        <v>0.14749807119369507</v>
      </c>
      <c r="AS13" s="13">
        <f>+eq_tr!F13</f>
        <v>0</v>
      </c>
      <c r="AT13" s="13">
        <f>+eq_tr!G13</f>
        <v>9.1323763132095337E-2</v>
      </c>
      <c r="AU13" s="13">
        <f>+eq_tr!H13</f>
        <v>9.3655936419963837E-2</v>
      </c>
      <c r="AV13" s="15">
        <f>+eq_tr!I13</f>
        <v>0</v>
      </c>
      <c r="AW13" s="13">
        <f>+eq_tr!J13</f>
        <v>8.5200048983097076E-2</v>
      </c>
      <c r="AX13" s="13">
        <f>+eq_tr!K13</f>
        <v>0</v>
      </c>
      <c r="AY13" s="13">
        <f>+eq_tr!L13</f>
        <v>0</v>
      </c>
      <c r="AZ13" s="13">
        <f>+eq_tr!M13</f>
        <v>0</v>
      </c>
      <c r="BA13" s="13">
        <f>+eq_tr!N13</f>
        <v>-3.401527926325798E-2</v>
      </c>
      <c r="BB13" s="13">
        <f>+eq_tr!O13</f>
        <v>0</v>
      </c>
      <c r="BC13" s="13">
        <f>+eq_tr!P13</f>
        <v>0</v>
      </c>
      <c r="BD13" s="13">
        <f>+eq_tr!Q13</f>
        <v>0</v>
      </c>
      <c r="BE13" s="13">
        <f>+eq_tr!R13</f>
        <v>5.1999990828335285E-3</v>
      </c>
      <c r="BG13">
        <f t="shared" si="23"/>
        <v>-1.5291810476383886E-3</v>
      </c>
      <c r="BH13">
        <f t="shared" si="24"/>
        <v>-2.3071039002779507E-4</v>
      </c>
      <c r="BI13">
        <f t="shared" si="25"/>
        <v>0</v>
      </c>
      <c r="BJ13">
        <f t="shared" si="26"/>
        <v>1.3912742416006968E-3</v>
      </c>
      <c r="BK13">
        <f t="shared" si="27"/>
        <v>0</v>
      </c>
      <c r="BL13">
        <f t="shared" si="28"/>
        <v>1.6258825660219647E-2</v>
      </c>
      <c r="BM13">
        <f t="shared" si="29"/>
        <v>1.9090004852706049E-2</v>
      </c>
      <c r="BN13">
        <f t="shared" si="30"/>
        <v>0</v>
      </c>
      <c r="BO13">
        <f t="shared" si="31"/>
        <v>8.539273412944583E-3</v>
      </c>
      <c r="BP13">
        <f t="shared" si="32"/>
        <v>0</v>
      </c>
      <c r="BQ13">
        <f t="shared" si="33"/>
        <v>0</v>
      </c>
      <c r="BR13">
        <f t="shared" si="34"/>
        <v>0</v>
      </c>
      <c r="BS13">
        <f t="shared" si="35"/>
        <v>-3.2685850125109762E-4</v>
      </c>
      <c r="BT13">
        <f t="shared" si="36"/>
        <v>0</v>
      </c>
      <c r="BU13">
        <f t="shared" si="37"/>
        <v>0</v>
      </c>
      <c r="BV13">
        <f t="shared" si="38"/>
        <v>0</v>
      </c>
      <c r="BW13">
        <f t="shared" si="39"/>
        <v>1.3186170005741577E-3</v>
      </c>
    </row>
    <row r="14" spans="1:82" hidden="1" x14ac:dyDescent="0.3">
      <c r="A14" s="11">
        <f>+GDPpercap!A14</f>
        <v>1879</v>
      </c>
      <c r="B14">
        <f>+GDPpercap!B14*pop!B14</f>
        <v>8943999.9999999981</v>
      </c>
      <c r="C14">
        <f>+GDPpercap!C14*pop!C14</f>
        <v>16173500</v>
      </c>
      <c r="D14" s="14">
        <v>0</v>
      </c>
      <c r="E14">
        <f>+GDPpercap!E14*pop!E14</f>
        <v>4434600.0000000009</v>
      </c>
      <c r="F14">
        <f>+GDPpercap!F14*pop!F14</f>
        <v>2372946.2684647469</v>
      </c>
      <c r="G14">
        <f>+GDPpercap!G14*pop!G14</f>
        <v>76001214</v>
      </c>
      <c r="H14">
        <f>+GDPpercap!H14*pop!H14</f>
        <v>90561728.022298604</v>
      </c>
      <c r="I14" s="14">
        <v>0</v>
      </c>
      <c r="J14">
        <f>+GDPpercap!J14*pop!J14</f>
        <v>46034882.058456987</v>
      </c>
      <c r="K14">
        <f>+GDPpercap!K14*pop!K14</f>
        <v>30540000.000000004</v>
      </c>
      <c r="L14">
        <f>+GDPpercap!L14*pop!L14</f>
        <v>11037280.038646705</v>
      </c>
      <c r="M14">
        <f>+GDPpercap!M14*pop!M14</f>
        <v>2821141.5</v>
      </c>
      <c r="N14">
        <f>+GDPpercap!N14*pop!N14</f>
        <v>4384000.3900000006</v>
      </c>
      <c r="O14">
        <f>+GDPpercap!O14*pop!O14</f>
        <v>24454324.351566941</v>
      </c>
      <c r="P14">
        <f>+GDPpercap!P14*pop!P14</f>
        <v>6906398.1594608314</v>
      </c>
      <c r="Q14">
        <f>+GDPpercap!Q14*pop!Q14</f>
        <v>9303423.3402551431</v>
      </c>
      <c r="R14">
        <f>+GDPpercap!R14*pop!R14</f>
        <v>115004416.00000001</v>
      </c>
      <c r="S14">
        <f>+GDPpercap!S14*pop!S14</f>
        <v>143726000</v>
      </c>
      <c r="U14">
        <f t="shared" si="5"/>
        <v>1.9920981851712025E-2</v>
      </c>
      <c r="V14">
        <f t="shared" si="6"/>
        <v>3.6023255811568032E-2</v>
      </c>
      <c r="W14">
        <f t="shared" si="7"/>
        <v>0</v>
      </c>
      <c r="X14">
        <f t="shared" si="8"/>
        <v>9.8771898613150919E-3</v>
      </c>
      <c r="Y14">
        <f t="shared" si="9"/>
        <v>5.2852660497734799E-3</v>
      </c>
      <c r="Z14">
        <f t="shared" si="10"/>
        <v>0.16927759445461563</v>
      </c>
      <c r="AA14">
        <f t="shared" si="11"/>
        <v>0.20170824467708978</v>
      </c>
      <c r="AB14">
        <f t="shared" si="12"/>
        <v>0</v>
      </c>
      <c r="AC14">
        <f t="shared" si="13"/>
        <v>0.10253354763329889</v>
      </c>
      <c r="AD14">
        <f t="shared" si="14"/>
        <v>6.8021778371118669E-2</v>
      </c>
      <c r="AE14">
        <f t="shared" si="15"/>
        <v>2.4583346974747813E-2</v>
      </c>
      <c r="AF14">
        <f t="shared" si="16"/>
        <v>6.2835318227428046E-3</v>
      </c>
      <c r="AG14">
        <f t="shared" si="17"/>
        <v>9.7644892897013041E-3</v>
      </c>
      <c r="AH14">
        <f t="shared" si="18"/>
        <v>5.44671457517268E-2</v>
      </c>
      <c r="AI14">
        <f t="shared" si="19"/>
        <v>1.5382628845630207E-2</v>
      </c>
      <c r="AJ14">
        <f t="shared" si="20"/>
        <v>2.0721525885511717E-2</v>
      </c>
      <c r="AK14">
        <f t="shared" si="21"/>
        <v>0.25614947271944777</v>
      </c>
      <c r="AM14">
        <f t="shared" si="22"/>
        <v>1</v>
      </c>
      <c r="AO14" s="13">
        <f>+eq_tr!B14</f>
        <v>0.12413585931062698</v>
      </c>
      <c r="AP14" s="13">
        <f>+eq_tr!C14</f>
        <v>0.32134297490119934</v>
      </c>
      <c r="AQ14" s="15">
        <f>+eq_tr!D14</f>
        <v>0</v>
      </c>
      <c r="AR14" s="13">
        <f>+eq_tr!E14</f>
        <v>0.17056792974472046</v>
      </c>
      <c r="AS14" s="13">
        <f>+eq_tr!F14</f>
        <v>0</v>
      </c>
      <c r="AT14" s="13">
        <f>+eq_tr!G14</f>
        <v>0.1176941841840744</v>
      </c>
      <c r="AU14" s="13">
        <f>+eq_tr!H14</f>
        <v>0.33304637670516968</v>
      </c>
      <c r="AV14" s="15">
        <f>+eq_tr!I14</f>
        <v>0</v>
      </c>
      <c r="AW14" s="13">
        <f>+eq_tr!J14</f>
        <v>0.23531688749790192</v>
      </c>
      <c r="AX14" s="13">
        <f>+eq_tr!K14</f>
        <v>0</v>
      </c>
      <c r="AY14" s="13">
        <f>+eq_tr!L14</f>
        <v>0</v>
      </c>
      <c r="AZ14" s="13">
        <f>+eq_tr!M14</f>
        <v>0</v>
      </c>
      <c r="BA14" s="13">
        <f>+eq_tr!N14</f>
        <v>9.7107604146003723E-2</v>
      </c>
      <c r="BB14" s="13">
        <f>+eq_tr!O14</f>
        <v>0</v>
      </c>
      <c r="BC14" s="13">
        <f>+eq_tr!P14</f>
        <v>-1.621621660888195E-2</v>
      </c>
      <c r="BD14" s="13">
        <f>+eq_tr!Q14</f>
        <v>0</v>
      </c>
      <c r="BE14" s="13">
        <f>+eq_tr!R14</f>
        <v>0.15649999678134918</v>
      </c>
      <c r="BG14">
        <f t="shared" si="23"/>
        <v>2.4729082004736774E-3</v>
      </c>
      <c r="BH14">
        <f t="shared" si="24"/>
        <v>1.157582018811619E-2</v>
      </c>
      <c r="BI14">
        <f t="shared" si="25"/>
        <v>0</v>
      </c>
      <c r="BJ14">
        <f t="shared" si="26"/>
        <v>1.6847318263400579E-3</v>
      </c>
      <c r="BK14">
        <f t="shared" si="27"/>
        <v>0</v>
      </c>
      <c r="BL14">
        <f t="shared" si="28"/>
        <v>1.9922988379978582E-2</v>
      </c>
      <c r="BM14">
        <f t="shared" si="29"/>
        <v>6.7178200041264582E-2</v>
      </c>
      <c r="BN14">
        <f t="shared" si="30"/>
        <v>0</v>
      </c>
      <c r="BO14">
        <f t="shared" si="31"/>
        <v>2.412787529318576E-2</v>
      </c>
      <c r="BP14">
        <f t="shared" si="32"/>
        <v>0</v>
      </c>
      <c r="BQ14">
        <f t="shared" si="33"/>
        <v>0</v>
      </c>
      <c r="BR14">
        <f t="shared" si="34"/>
        <v>0</v>
      </c>
      <c r="BS14">
        <f t="shared" si="35"/>
        <v>9.4820616063220735E-4</v>
      </c>
      <c r="BT14">
        <f t="shared" si="36"/>
        <v>0</v>
      </c>
      <c r="BU14">
        <f t="shared" si="37"/>
        <v>-2.4944804137477512E-4</v>
      </c>
      <c r="BV14">
        <f t="shared" si="38"/>
        <v>0</v>
      </c>
      <c r="BW14">
        <f t="shared" si="39"/>
        <v>4.0087391656137866E-2</v>
      </c>
    </row>
    <row r="15" spans="1:82" hidden="1" x14ac:dyDescent="0.3">
      <c r="A15" s="11">
        <f>+GDPpercap!A15</f>
        <v>1880</v>
      </c>
      <c r="B15">
        <f>+GDPpercap!B15*pop!B15</f>
        <v>9415000.0000000019</v>
      </c>
      <c r="C15">
        <f>+GDPpercap!C15*pop!C15</f>
        <v>16982175</v>
      </c>
      <c r="D15" s="14">
        <v>0</v>
      </c>
      <c r="E15">
        <f>+GDPpercap!E15*pop!E15</f>
        <v>4539630</v>
      </c>
      <c r="F15">
        <f>+GDPpercap!F15*pop!F15</f>
        <v>2379845.8198632146</v>
      </c>
      <c r="G15">
        <f>+GDPpercap!G15*pop!G15</f>
        <v>82792196.99999997</v>
      </c>
      <c r="H15">
        <f>+GDPpercap!H15*pop!H15</f>
        <v>89802473.266666666</v>
      </c>
      <c r="I15" s="14">
        <v>0</v>
      </c>
      <c r="J15">
        <f>+GDPpercap!J15*pop!J15</f>
        <v>46926994.467372067</v>
      </c>
      <c r="K15">
        <f>+GDPpercap!K15*pop!K15</f>
        <v>31779000</v>
      </c>
      <c r="L15">
        <f>+GDPpercap!L15*pop!L15</f>
        <v>11835420.917289192</v>
      </c>
      <c r="M15">
        <f>+GDPpercap!M15*pop!M15</f>
        <v>2911679.51</v>
      </c>
      <c r="N15">
        <f>+GDPpercap!N15*pop!N15</f>
        <v>4367002.29</v>
      </c>
      <c r="O15">
        <f>+GDPpercap!O15*pop!O15</f>
        <v>26794480.486891523</v>
      </c>
      <c r="P15">
        <f>+GDPpercap!P15*pop!P15</f>
        <v>6767652.8075883249</v>
      </c>
      <c r="Q15">
        <f>+GDPpercap!Q15*pop!Q15</f>
        <v>9730327.6641710941</v>
      </c>
      <c r="R15">
        <f>+GDPpercap!R15*pop!R15</f>
        <v>120395248</v>
      </c>
      <c r="S15">
        <f>+GDPpercap!S15*pop!S15</f>
        <v>160655999.99999997</v>
      </c>
      <c r="U15">
        <f t="shared" si="5"/>
        <v>2.0142521885653179E-2</v>
      </c>
      <c r="V15">
        <f t="shared" si="6"/>
        <v>3.6331793054008729E-2</v>
      </c>
      <c r="W15">
        <f t="shared" si="7"/>
        <v>0</v>
      </c>
      <c r="X15">
        <f t="shared" si="8"/>
        <v>9.7121186009312514E-3</v>
      </c>
      <c r="Y15">
        <f t="shared" si="9"/>
        <v>5.0914600649044107E-3</v>
      </c>
      <c r="Z15">
        <f t="shared" si="10"/>
        <v>0.17712624960529033</v>
      </c>
      <c r="AA15">
        <f t="shared" si="11"/>
        <v>0.19212408743065507</v>
      </c>
      <c r="AB15">
        <f t="shared" si="12"/>
        <v>0</v>
      </c>
      <c r="AC15">
        <f t="shared" si="13"/>
        <v>0.10039596527742617</v>
      </c>
      <c r="AD15">
        <f t="shared" si="14"/>
        <v>6.7988231864489879E-2</v>
      </c>
      <c r="AE15">
        <f t="shared" si="15"/>
        <v>2.532078861948114E-2</v>
      </c>
      <c r="AF15">
        <f t="shared" si="16"/>
        <v>6.229269065765577E-3</v>
      </c>
      <c r="AG15">
        <f t="shared" si="17"/>
        <v>9.3427975784410554E-3</v>
      </c>
      <c r="AH15">
        <f t="shared" si="18"/>
        <v>5.732431328963563E-2</v>
      </c>
      <c r="AI15">
        <f t="shared" si="19"/>
        <v>1.4478767370297397E-2</v>
      </c>
      <c r="AJ15">
        <f t="shared" si="20"/>
        <v>2.0817136264486755E-2</v>
      </c>
      <c r="AK15">
        <f t="shared" si="21"/>
        <v>0.25757450002853338</v>
      </c>
      <c r="AM15">
        <f t="shared" si="22"/>
        <v>1</v>
      </c>
      <c r="AO15" s="13">
        <f>+eq_tr!B15</f>
        <v>0.11423738300800323</v>
      </c>
      <c r="AP15" s="13">
        <f>+eq_tr!C15</f>
        <v>6.1406396329402924E-2</v>
      </c>
      <c r="AQ15" s="15">
        <f>+eq_tr!D15</f>
        <v>0</v>
      </c>
      <c r="AR15" s="13">
        <f>+eq_tr!E15</f>
        <v>0.19821083545684814</v>
      </c>
      <c r="AS15" s="13">
        <f>+eq_tr!F15</f>
        <v>0</v>
      </c>
      <c r="AT15" s="13">
        <f>+eq_tr!G15</f>
        <v>0.22641715407371521</v>
      </c>
      <c r="AU15" s="13">
        <f>+eq_tr!H15</f>
        <v>0.12814818322658539</v>
      </c>
      <c r="AV15" s="15">
        <f>+eq_tr!I15</f>
        <v>0</v>
      </c>
      <c r="AW15" s="13">
        <f>+eq_tr!J15</f>
        <v>9.2004826292395592E-3</v>
      </c>
      <c r="AX15" s="13">
        <f>+eq_tr!K15</f>
        <v>0</v>
      </c>
      <c r="AY15" s="13">
        <f>+eq_tr!L15</f>
        <v>0</v>
      </c>
      <c r="AZ15" s="13">
        <f>+eq_tr!M15</f>
        <v>0</v>
      </c>
      <c r="BA15" s="13">
        <f>+eq_tr!N15</f>
        <v>0.14316761493682861</v>
      </c>
      <c r="BB15" s="13">
        <f>+eq_tr!O15</f>
        <v>0</v>
      </c>
      <c r="BC15" s="13">
        <f>+eq_tr!P15</f>
        <v>0.1538461446762085</v>
      </c>
      <c r="BD15" s="13">
        <f>+eq_tr!Q15</f>
        <v>0</v>
      </c>
      <c r="BE15" s="13">
        <f>+eq_tr!R15</f>
        <v>0.13809999823570251</v>
      </c>
      <c r="BG15">
        <f t="shared" si="23"/>
        <v>2.30102898739845E-3</v>
      </c>
      <c r="BH15">
        <f t="shared" si="24"/>
        <v>2.2310044836323082E-3</v>
      </c>
      <c r="BI15">
        <f t="shared" si="25"/>
        <v>0</v>
      </c>
      <c r="BJ15">
        <f t="shared" si="26"/>
        <v>1.9250471419465784E-3</v>
      </c>
      <c r="BK15">
        <f t="shared" si="27"/>
        <v>0</v>
      </c>
      <c r="BL15">
        <f t="shared" si="28"/>
        <v>4.0104421347380362E-2</v>
      </c>
      <c r="BM15">
        <f t="shared" si="29"/>
        <v>2.4620352758304095E-2</v>
      </c>
      <c r="BN15">
        <f t="shared" si="30"/>
        <v>0</v>
      </c>
      <c r="BO15">
        <f t="shared" si="31"/>
        <v>9.2369133458069738E-4</v>
      </c>
      <c r="BP15">
        <f t="shared" si="32"/>
        <v>0</v>
      </c>
      <c r="BQ15">
        <f t="shared" si="33"/>
        <v>0</v>
      </c>
      <c r="BR15">
        <f t="shared" si="34"/>
        <v>0</v>
      </c>
      <c r="BS15">
        <f t="shared" si="35"/>
        <v>1.3375860461429837E-3</v>
      </c>
      <c r="BT15">
        <f t="shared" si="36"/>
        <v>0</v>
      </c>
      <c r="BU15">
        <f t="shared" si="37"/>
        <v>2.2275025395839402E-3</v>
      </c>
      <c r="BV15">
        <f t="shared" si="38"/>
        <v>0</v>
      </c>
      <c r="BW15">
        <f t="shared" si="39"/>
        <v>3.5571037999502418E-2</v>
      </c>
    </row>
    <row r="16" spans="1:82" hidden="1" x14ac:dyDescent="0.3">
      <c r="A16" s="11">
        <f>+GDPpercap!A16</f>
        <v>1881</v>
      </c>
      <c r="B16">
        <f>+GDPpercap!B16*pop!B16</f>
        <v>10107999.999999998</v>
      </c>
      <c r="C16">
        <f>+GDPpercap!C16*pop!C16</f>
        <v>17208604.000000004</v>
      </c>
      <c r="D16" s="14">
        <v>0</v>
      </c>
      <c r="E16">
        <f>+GDPpercap!E16*pop!E16</f>
        <v>4586310.0000000009</v>
      </c>
      <c r="F16">
        <f>+GDPpercap!F16*pop!F16</f>
        <v>2311854.3463899614</v>
      </c>
      <c r="G16">
        <f>+GDPpercap!G16*pop!G16</f>
        <v>85970955</v>
      </c>
      <c r="H16">
        <f>+GDPpercap!H16*pop!H16</f>
        <v>92000598.799096435</v>
      </c>
      <c r="I16" s="14">
        <v>0</v>
      </c>
      <c r="J16">
        <f>+GDPpercap!J16*pop!J16</f>
        <v>48570257.746795177</v>
      </c>
      <c r="K16">
        <f>+GDPpercap!K16*pop!K16</f>
        <v>30777000</v>
      </c>
      <c r="L16">
        <f>+GDPpercap!L16*pop!L16</f>
        <v>12011582.127304422</v>
      </c>
      <c r="M16">
        <f>+GDPpercap!M16*pop!M16</f>
        <v>2939113.2</v>
      </c>
      <c r="N16">
        <f>+GDPpercap!N16*pop!N16</f>
        <v>4513000.1789999995</v>
      </c>
      <c r="O16">
        <f>+GDPpercap!O16*pop!O16</f>
        <v>27183810.233496163</v>
      </c>
      <c r="P16">
        <f>+GDPpercap!P16*pop!P16</f>
        <v>7007469.3383155596</v>
      </c>
      <c r="Q16">
        <f>+GDPpercap!Q16*pop!Q16</f>
        <v>10204285.046244862</v>
      </c>
      <c r="R16">
        <f>+GDPpercap!R16*pop!R16</f>
        <v>124662990</v>
      </c>
      <c r="S16">
        <f>+GDPpercap!S16*pop!S16</f>
        <v>166377000</v>
      </c>
      <c r="U16">
        <f t="shared" si="5"/>
        <v>2.1055884270064114E-2</v>
      </c>
      <c r="V16">
        <f t="shared" si="6"/>
        <v>3.5847088867566539E-2</v>
      </c>
      <c r="W16">
        <f t="shared" si="7"/>
        <v>0</v>
      </c>
      <c r="X16">
        <f t="shared" si="8"/>
        <v>9.5537012847880676E-3</v>
      </c>
      <c r="Y16">
        <f t="shared" si="9"/>
        <v>4.8158030833826424E-3</v>
      </c>
      <c r="Z16">
        <f t="shared" si="10"/>
        <v>0.17908532638176594</v>
      </c>
      <c r="AA16">
        <f t="shared" si="11"/>
        <v>0.19164562337657048</v>
      </c>
      <c r="AB16">
        <f t="shared" si="12"/>
        <v>0</v>
      </c>
      <c r="AC16">
        <f t="shared" si="13"/>
        <v>0.10117626890420503</v>
      </c>
      <c r="AD16">
        <f t="shared" si="14"/>
        <v>6.4111293053003893E-2</v>
      </c>
      <c r="AE16">
        <f t="shared" si="15"/>
        <v>2.5021219150464236E-2</v>
      </c>
      <c r="AF16">
        <f t="shared" si="16"/>
        <v>6.1224403834406237E-3</v>
      </c>
      <c r="AG16">
        <f t="shared" si="17"/>
        <v>9.4009902532452162E-3</v>
      </c>
      <c r="AH16">
        <f t="shared" si="18"/>
        <v>5.6626351631962793E-2</v>
      </c>
      <c r="AI16">
        <f t="shared" si="19"/>
        <v>1.4597196617886348E-2</v>
      </c>
      <c r="AJ16">
        <f t="shared" si="20"/>
        <v>2.1256454787542314E-2</v>
      </c>
      <c r="AK16">
        <f t="shared" si="21"/>
        <v>0.25968435795411166</v>
      </c>
      <c r="AM16">
        <f t="shared" si="22"/>
        <v>1</v>
      </c>
      <c r="AO16" s="13">
        <f>+eq_tr!B16</f>
        <v>7.2694525122642517E-2</v>
      </c>
      <c r="AP16" s="13">
        <f>+eq_tr!C16</f>
        <v>3.3816054929047823E-3</v>
      </c>
      <c r="AQ16" s="15">
        <f>+eq_tr!D16</f>
        <v>0</v>
      </c>
      <c r="AR16" s="13">
        <f>+eq_tr!E16</f>
        <v>9.0195417404174805E-2</v>
      </c>
      <c r="AS16" s="13">
        <f>+eq_tr!F16</f>
        <v>0</v>
      </c>
      <c r="AT16" s="13">
        <f>+eq_tr!G16</f>
        <v>0.26596704125404358</v>
      </c>
      <c r="AU16" s="13">
        <f>+eq_tr!H16</f>
        <v>0.17513629794120789</v>
      </c>
      <c r="AV16" s="15">
        <f>+eq_tr!I16</f>
        <v>0</v>
      </c>
      <c r="AW16" s="13">
        <f>+eq_tr!J16</f>
        <v>0.12710699439048767</v>
      </c>
      <c r="AX16" s="13">
        <f>+eq_tr!K16</f>
        <v>0</v>
      </c>
      <c r="AY16" s="13">
        <f>+eq_tr!L16</f>
        <v>0</v>
      </c>
      <c r="AZ16" s="13">
        <f>+eq_tr!M16</f>
        <v>7.4897147715091705E-2</v>
      </c>
      <c r="BA16" s="13">
        <f>+eq_tr!N16</f>
        <v>0.2178405374288559</v>
      </c>
      <c r="BB16" s="13">
        <f>+eq_tr!O16</f>
        <v>0</v>
      </c>
      <c r="BC16" s="13">
        <f>+eq_tr!P16</f>
        <v>9.5238097012042999E-2</v>
      </c>
      <c r="BD16" s="13">
        <f>+eq_tr!Q16</f>
        <v>0</v>
      </c>
      <c r="BE16" s="13">
        <f>+eq_tr!R16</f>
        <v>0.16680000722408295</v>
      </c>
      <c r="BG16">
        <f t="shared" si="23"/>
        <v>1.5306475080496291E-3</v>
      </c>
      <c r="BH16">
        <f t="shared" si="24"/>
        <v>1.2122071261920888E-4</v>
      </c>
      <c r="BI16">
        <f t="shared" si="25"/>
        <v>0</v>
      </c>
      <c r="BJ16">
        <f t="shared" si="26"/>
        <v>8.6170007513626089E-4</v>
      </c>
      <c r="BK16">
        <f t="shared" si="27"/>
        <v>0</v>
      </c>
      <c r="BL16">
        <f t="shared" si="28"/>
        <v>4.7630794389773003E-2</v>
      </c>
      <c r="BM16">
        <f t="shared" si="29"/>
        <v>3.356410499480756E-2</v>
      </c>
      <c r="BN16">
        <f t="shared" si="30"/>
        <v>0</v>
      </c>
      <c r="BO16">
        <f t="shared" si="31"/>
        <v>1.2860211444057261E-2</v>
      </c>
      <c r="BP16">
        <f t="shared" si="32"/>
        <v>0</v>
      </c>
      <c r="BQ16">
        <f t="shared" si="33"/>
        <v>0</v>
      </c>
      <c r="BR16">
        <f t="shared" si="34"/>
        <v>4.5855332177539512E-4</v>
      </c>
      <c r="BS16">
        <f t="shared" si="35"/>
        <v>2.0479167691303739E-3</v>
      </c>
      <c r="BT16">
        <f t="shared" si="36"/>
        <v>0</v>
      </c>
      <c r="BU16">
        <f t="shared" si="37"/>
        <v>1.390209227598126E-3</v>
      </c>
      <c r="BV16">
        <f t="shared" si="38"/>
        <v>0</v>
      </c>
      <c r="BW16">
        <f t="shared" si="39"/>
        <v>4.3315352782727169E-2</v>
      </c>
    </row>
    <row r="17" spans="1:75" hidden="1" x14ac:dyDescent="0.3">
      <c r="A17" s="11">
        <f>+GDPpercap!A17</f>
        <v>1882</v>
      </c>
      <c r="B17">
        <f>+GDPpercap!B17*pop!B17</f>
        <v>9539000</v>
      </c>
      <c r="C17">
        <f>+GDPpercap!C17*pop!C17</f>
        <v>17790850</v>
      </c>
      <c r="D17" s="14">
        <v>0</v>
      </c>
      <c r="E17">
        <f>+GDPpercap!E17*pop!E17</f>
        <v>4749690</v>
      </c>
      <c r="F17">
        <f>+GDPpercap!F17*pop!F17</f>
        <v>2542061.5628265017</v>
      </c>
      <c r="G17">
        <f>+GDPpercap!G17*pop!G17</f>
        <v>90016647</v>
      </c>
      <c r="H17">
        <f>+GDPpercap!H17*pop!H17</f>
        <v>93467552.519042447</v>
      </c>
      <c r="I17" s="14">
        <v>0</v>
      </c>
      <c r="J17">
        <f>+GDPpercap!J17*pop!J17</f>
        <v>49539763.202338494</v>
      </c>
      <c r="K17">
        <f>+GDPpercap!K17*pop!K17</f>
        <v>31584000</v>
      </c>
      <c r="L17">
        <f>+GDPpercap!L17*pop!L17</f>
        <v>12328761.792267449</v>
      </c>
      <c r="M17">
        <f>+GDPpercap!M17*pop!M17</f>
        <v>2933644.8000000003</v>
      </c>
      <c r="N17">
        <f>+GDPpercap!N17*pop!N17</f>
        <v>4655001.2659999998</v>
      </c>
      <c r="O17">
        <f>+GDPpercap!O17*pop!O17</f>
        <v>27457173.003775742</v>
      </c>
      <c r="P17">
        <f>+GDPpercap!P17*pop!P17</f>
        <v>6757501.0337964008</v>
      </c>
      <c r="Q17">
        <f>+GDPpercap!Q17*pop!Q17</f>
        <v>9820044.4026020262</v>
      </c>
      <c r="R17">
        <f>+GDPpercap!R17*pop!R17</f>
        <v>128256878.00000001</v>
      </c>
      <c r="S17">
        <f>+GDPpercap!S17*pop!S17</f>
        <v>177002000</v>
      </c>
      <c r="U17">
        <f t="shared" si="5"/>
        <v>1.9410360948086132E-2</v>
      </c>
      <c r="V17">
        <f t="shared" si="6"/>
        <v>3.620157459621115E-2</v>
      </c>
      <c r="W17">
        <f t="shared" si="7"/>
        <v>0</v>
      </c>
      <c r="X17">
        <f t="shared" si="8"/>
        <v>9.6648702475642338E-3</v>
      </c>
      <c r="Y17">
        <f t="shared" si="9"/>
        <v>5.1726944634362445E-3</v>
      </c>
      <c r="Z17">
        <f t="shared" si="10"/>
        <v>0.18316968336371262</v>
      </c>
      <c r="AA17">
        <f t="shared" si="11"/>
        <v>0.19019173197702183</v>
      </c>
      <c r="AB17">
        <f t="shared" si="12"/>
        <v>0</v>
      </c>
      <c r="AC17">
        <f t="shared" si="13"/>
        <v>0.1008056069860683</v>
      </c>
      <c r="AD17">
        <f t="shared" si="14"/>
        <v>6.4268460025616148E-2</v>
      </c>
      <c r="AE17">
        <f t="shared" si="15"/>
        <v>2.5087086322558391E-2</v>
      </c>
      <c r="AF17">
        <f t="shared" si="16"/>
        <v>5.9695046086042517E-3</v>
      </c>
      <c r="AG17">
        <f t="shared" si="17"/>
        <v>9.472193603821984E-3</v>
      </c>
      <c r="AH17">
        <f t="shared" si="18"/>
        <v>5.5871017781458587E-2</v>
      </c>
      <c r="AI17">
        <f t="shared" si="19"/>
        <v>1.3750449121821294E-2</v>
      </c>
      <c r="AJ17">
        <f t="shared" si="20"/>
        <v>1.9982241993997084E-2</v>
      </c>
      <c r="AK17">
        <f t="shared" si="21"/>
        <v>0.26098252396002181</v>
      </c>
      <c r="AM17">
        <f t="shared" si="22"/>
        <v>1.0000000000000002</v>
      </c>
      <c r="AO17" s="13">
        <f>+eq_tr!B17</f>
        <v>9.0304210782051086E-2</v>
      </c>
      <c r="AP17" s="13">
        <f>+eq_tr!C17</f>
        <v>-6.6640876233577728E-2</v>
      </c>
      <c r="AQ17" s="15">
        <f>+eq_tr!D17</f>
        <v>0</v>
      </c>
      <c r="AR17" s="13">
        <f>+eq_tr!E17</f>
        <v>5.7092860341072083E-2</v>
      </c>
      <c r="AS17" s="13">
        <f>+eq_tr!F17</f>
        <v>0</v>
      </c>
      <c r="AT17" s="13">
        <f>+eq_tr!G17</f>
        <v>-0.16996677219867706</v>
      </c>
      <c r="AU17" s="13">
        <f>+eq_tr!H17</f>
        <v>-3.7348899058997631E-3</v>
      </c>
      <c r="AV17" s="15">
        <f>+eq_tr!I17</f>
        <v>0</v>
      </c>
      <c r="AW17" s="13">
        <f>+eq_tr!J17</f>
        <v>-4.5723315328359604E-2</v>
      </c>
      <c r="AX17" s="13">
        <f>+eq_tr!K17</f>
        <v>0</v>
      </c>
      <c r="AY17" s="13">
        <f>+eq_tr!L17</f>
        <v>0</v>
      </c>
      <c r="AZ17" s="13">
        <f>+eq_tr!M17</f>
        <v>2.0856287330389023E-2</v>
      </c>
      <c r="BA17" s="13">
        <f>+eq_tr!N17</f>
        <v>1.6513397917151451E-2</v>
      </c>
      <c r="BB17" s="13">
        <f>+eq_tr!O17</f>
        <v>0</v>
      </c>
      <c r="BC17" s="13">
        <f>+eq_tr!P17</f>
        <v>5.21739162504673E-2</v>
      </c>
      <c r="BD17" s="13">
        <f>+eq_tr!Q17</f>
        <v>0</v>
      </c>
      <c r="BE17" s="13">
        <f>+eq_tr!R17</f>
        <v>1.5599999576807022E-2</v>
      </c>
      <c r="BG17">
        <f t="shared" si="23"/>
        <v>1.752837326411663E-3</v>
      </c>
      <c r="BH17">
        <f t="shared" si="24"/>
        <v>-2.4125046521267387E-3</v>
      </c>
      <c r="BI17">
        <f t="shared" si="25"/>
        <v>0</v>
      </c>
      <c r="BJ17">
        <f t="shared" si="26"/>
        <v>5.5179508725876759E-4</v>
      </c>
      <c r="BK17">
        <f t="shared" si="27"/>
        <v>0</v>
      </c>
      <c r="BL17">
        <f t="shared" si="28"/>
        <v>-3.1132759845983949E-2</v>
      </c>
      <c r="BM17">
        <f t="shared" si="29"/>
        <v>-7.10345179946572E-4</v>
      </c>
      <c r="BN17">
        <f t="shared" si="30"/>
        <v>0</v>
      </c>
      <c r="BO17">
        <f t="shared" si="31"/>
        <v>-4.6091665550906909E-3</v>
      </c>
      <c r="BP17">
        <f t="shared" si="32"/>
        <v>0</v>
      </c>
      <c r="BQ17">
        <f t="shared" si="33"/>
        <v>0</v>
      </c>
      <c r="BR17">
        <f t="shared" si="34"/>
        <v>1.2450170333713173E-4</v>
      </c>
      <c r="BS17">
        <f t="shared" si="35"/>
        <v>1.5641810212820926E-4</v>
      </c>
      <c r="BT17">
        <f t="shared" si="36"/>
        <v>0</v>
      </c>
      <c r="BU17">
        <f t="shared" si="37"/>
        <v>7.1741478088821584E-4</v>
      </c>
      <c r="BV17">
        <f t="shared" si="38"/>
        <v>0</v>
      </c>
      <c r="BW17">
        <f t="shared" si="39"/>
        <v>4.0713272633303684E-3</v>
      </c>
    </row>
    <row r="18" spans="1:75" hidden="1" x14ac:dyDescent="0.3">
      <c r="A18" s="11">
        <f>+GDPpercap!A18</f>
        <v>1883</v>
      </c>
      <c r="B18">
        <f>+GDPpercap!B18*pop!B18</f>
        <v>10951000.000000002</v>
      </c>
      <c r="C18">
        <f>+GDPpercap!C18*pop!C18</f>
        <v>18049626</v>
      </c>
      <c r="D18" s="14">
        <v>0</v>
      </c>
      <c r="E18">
        <f>+GDPpercap!E18*pop!E18</f>
        <v>4913070</v>
      </c>
      <c r="F18">
        <f>+GDPpercap!F18*pop!F18</f>
        <v>2639652.6941549294</v>
      </c>
      <c r="G18">
        <f>+GDPpercap!G18*pop!G18</f>
        <v>90305624.999999985</v>
      </c>
      <c r="H18">
        <f>+GDPpercap!H18*pop!H18</f>
        <v>98620810.148815423</v>
      </c>
      <c r="I18" s="14">
        <v>0</v>
      </c>
      <c r="J18">
        <f>+GDPpercap!J18*pop!J18</f>
        <v>50352347.346979484</v>
      </c>
      <c r="K18">
        <f>+GDPpercap!K18*pop!K18</f>
        <v>31618000</v>
      </c>
      <c r="L18">
        <f>+GDPpercap!L18*pop!L18</f>
        <v>13250732.473447559</v>
      </c>
      <c r="M18">
        <f>+GDPpercap!M18*pop!M18</f>
        <v>2922656.19</v>
      </c>
      <c r="N18">
        <f>+GDPpercap!N18*pop!N18</f>
        <v>4769997.96</v>
      </c>
      <c r="O18">
        <f>+GDPpercap!O18*pop!O18</f>
        <v>27941104.766222816</v>
      </c>
      <c r="P18">
        <f>+GDPpercap!P18*pop!P18</f>
        <v>7292511.4392828364</v>
      </c>
      <c r="Q18">
        <f>+GDPpercap!Q18*pop!Q18</f>
        <v>10171645.390335051</v>
      </c>
      <c r="R18">
        <f>+GDPpercap!R18*pop!R18</f>
        <v>129155350</v>
      </c>
      <c r="S18">
        <f>+GDPpercap!S18*pop!S18</f>
        <v>181322000</v>
      </c>
      <c r="U18">
        <f t="shared" si="5"/>
        <v>2.1773357369314919E-2</v>
      </c>
      <c r="V18">
        <f t="shared" si="6"/>
        <v>3.5887221009997083E-2</v>
      </c>
      <c r="W18">
        <f t="shared" si="7"/>
        <v>0</v>
      </c>
      <c r="X18">
        <f t="shared" si="8"/>
        <v>9.7684256132280177E-3</v>
      </c>
      <c r="Y18">
        <f t="shared" si="9"/>
        <v>5.2482970907415027E-3</v>
      </c>
      <c r="Z18">
        <f t="shared" si="10"/>
        <v>0.1795504196497433</v>
      </c>
      <c r="AA18">
        <f t="shared" si="11"/>
        <v>0.19608311053068372</v>
      </c>
      <c r="AB18">
        <f t="shared" si="12"/>
        <v>0</v>
      </c>
      <c r="AC18">
        <f t="shared" si="13"/>
        <v>0.10011319999722948</v>
      </c>
      <c r="AD18">
        <f t="shared" si="14"/>
        <v>6.2864579792073688E-2</v>
      </c>
      <c r="AE18">
        <f t="shared" si="15"/>
        <v>2.6345807099768043E-2</v>
      </c>
      <c r="AF18">
        <f t="shared" si="16"/>
        <v>5.8109796084841884E-3</v>
      </c>
      <c r="AG18">
        <f t="shared" si="17"/>
        <v>9.4839622165996812E-3</v>
      </c>
      <c r="AH18">
        <f t="shared" si="18"/>
        <v>5.5553982227051192E-2</v>
      </c>
      <c r="AI18">
        <f t="shared" si="19"/>
        <v>1.4499356925150421E-2</v>
      </c>
      <c r="AJ18">
        <f t="shared" si="20"/>
        <v>2.0223803316382957E-2</v>
      </c>
      <c r="AK18">
        <f t="shared" si="21"/>
        <v>0.25679349755355191</v>
      </c>
      <c r="AM18">
        <f t="shared" si="22"/>
        <v>1.0000000000000002</v>
      </c>
      <c r="AO18" s="13">
        <f>+eq_tr!B18</f>
        <v>0.28716498613357544</v>
      </c>
      <c r="AP18" s="13">
        <f>+eq_tr!C18</f>
        <v>-3.2718144357204437E-2</v>
      </c>
      <c r="AQ18" s="15">
        <f>+eq_tr!D18</f>
        <v>0</v>
      </c>
      <c r="AR18" s="13">
        <f>+eq_tr!E18</f>
        <v>6.9079138338565826E-2</v>
      </c>
      <c r="AS18" s="13">
        <f>+eq_tr!F18</f>
        <v>0</v>
      </c>
      <c r="AT18" s="13">
        <f>+eq_tr!G18</f>
        <v>-3.6526534706354141E-2</v>
      </c>
      <c r="AU18" s="13">
        <f>+eq_tr!H18</f>
        <v>8.3661757409572601E-2</v>
      </c>
      <c r="AV18" s="15">
        <f>+eq_tr!I18</f>
        <v>0</v>
      </c>
      <c r="AW18" s="13">
        <f>+eq_tr!J18</f>
        <v>7.4386008083820343E-2</v>
      </c>
      <c r="AX18" s="13">
        <f>+eq_tr!K18</f>
        <v>0</v>
      </c>
      <c r="AY18" s="13">
        <f>+eq_tr!L18</f>
        <v>0</v>
      </c>
      <c r="AZ18" s="13">
        <f>+eq_tr!M18</f>
        <v>7.3853641748428345E-2</v>
      </c>
      <c r="BA18" s="13">
        <f>+eq_tr!N18</f>
        <v>4.1455160826444626E-2</v>
      </c>
      <c r="BB18" s="13">
        <f>+eq_tr!O18</f>
        <v>0</v>
      </c>
      <c r="BC18" s="13">
        <f>+eq_tr!P18</f>
        <v>7.8512400388717651E-2</v>
      </c>
      <c r="BD18" s="13">
        <f>+eq_tr!Q18</f>
        <v>0</v>
      </c>
      <c r="BE18" s="13">
        <f>+eq_tr!R18</f>
        <v>3.1000000890344381E-3</v>
      </c>
      <c r="BG18">
        <f t="shared" si="23"/>
        <v>6.2525458670407014E-3</v>
      </c>
      <c r="BH18">
        <f t="shared" si="24"/>
        <v>-1.1741632775839846E-3</v>
      </c>
      <c r="BI18">
        <f t="shared" si="25"/>
        <v>0</v>
      </c>
      <c r="BJ18">
        <f t="shared" si="26"/>
        <v>6.7479442428616798E-4</v>
      </c>
      <c r="BK18">
        <f t="shared" si="27"/>
        <v>0</v>
      </c>
      <c r="BL18">
        <f t="shared" si="28"/>
        <v>-6.5583546348767993E-3</v>
      </c>
      <c r="BM18">
        <f t="shared" si="29"/>
        <v>1.6404657625332473E-2</v>
      </c>
      <c r="BN18">
        <f t="shared" si="30"/>
        <v>0</v>
      </c>
      <c r="BO18">
        <f t="shared" si="31"/>
        <v>7.4470213042910349E-3</v>
      </c>
      <c r="BP18">
        <f t="shared" si="32"/>
        <v>0</v>
      </c>
      <c r="BQ18">
        <f t="shared" si="33"/>
        <v>0</v>
      </c>
      <c r="BR18">
        <f t="shared" si="34"/>
        <v>4.2916200621241364E-4</v>
      </c>
      <c r="BS18">
        <f t="shared" si="35"/>
        <v>3.9315917896106403E-4</v>
      </c>
      <c r="BT18">
        <f t="shared" si="36"/>
        <v>0</v>
      </c>
      <c r="BU18">
        <f t="shared" si="37"/>
        <v>1.138379316286336E-3</v>
      </c>
      <c r="BV18">
        <f t="shared" si="38"/>
        <v>0</v>
      </c>
      <c r="BW18">
        <f t="shared" si="39"/>
        <v>7.9605986527947568E-4</v>
      </c>
    </row>
    <row r="19" spans="1:75" hidden="1" x14ac:dyDescent="0.3">
      <c r="A19" s="11">
        <f>+GDPpercap!A19</f>
        <v>1884</v>
      </c>
      <c r="B19">
        <f>+GDPpercap!B19*pop!B19</f>
        <v>11000000</v>
      </c>
      <c r="C19">
        <f>+GDPpercap!C19*pop!C19</f>
        <v>18211360.999999996</v>
      </c>
      <c r="D19" s="14">
        <v>0</v>
      </c>
      <c r="E19">
        <f>+GDPpercap!E19*pop!E19</f>
        <v>4936409.9999999991</v>
      </c>
      <c r="F19">
        <f>+GDPpercap!F19*pop!F19</f>
        <v>2658833.4590475969</v>
      </c>
      <c r="G19">
        <f>+GDPpercap!G19*pop!G19</f>
        <v>89294201.999999985</v>
      </c>
      <c r="H19">
        <f>+GDPpercap!H19*pop!H19</f>
        <v>100937442.17835049</v>
      </c>
      <c r="I19" s="14">
        <v>0</v>
      </c>
      <c r="J19">
        <f>+GDPpercap!J19*pop!J19</f>
        <v>50006154.040023401</v>
      </c>
      <c r="K19">
        <f>+GDPpercap!K19*pop!K19</f>
        <v>31872000</v>
      </c>
      <c r="L19">
        <f>+GDPpercap!L19*pop!L19</f>
        <v>13482919.815572042</v>
      </c>
      <c r="M19">
        <f>+GDPpercap!M19*pop!M19</f>
        <v>2974768.77</v>
      </c>
      <c r="N19">
        <f>+GDPpercap!N19*pop!N19</f>
        <v>4933993.29</v>
      </c>
      <c r="O19">
        <f>+GDPpercap!O19*pop!O19</f>
        <v>28137614.502954561</v>
      </c>
      <c r="P19">
        <f>+GDPpercap!P19*pop!P19</f>
        <v>7186329.0740574617</v>
      </c>
      <c r="Q19">
        <f>+GDPpercap!Q19*pop!Q19</f>
        <v>11591649.019403331</v>
      </c>
      <c r="R19">
        <f>+GDPpercap!R19*pop!R19</f>
        <v>129379968.00000003</v>
      </c>
      <c r="S19">
        <f>+GDPpercap!S19*pop!S19</f>
        <v>184591000</v>
      </c>
      <c r="U19">
        <f t="shared" si="5"/>
        <v>2.1713227106283161E-2</v>
      </c>
      <c r="V19">
        <f t="shared" si="6"/>
        <v>3.5947947027955271E-2</v>
      </c>
      <c r="W19">
        <f t="shared" si="7"/>
        <v>0</v>
      </c>
      <c r="X19">
        <f t="shared" si="8"/>
        <v>9.7441264927024766E-3</v>
      </c>
      <c r="Y19">
        <f t="shared" si="9"/>
        <v>5.2483504303713546E-3</v>
      </c>
      <c r="Z19">
        <f t="shared" si="10"/>
        <v>0.17626048066366581</v>
      </c>
      <c r="AA19">
        <f t="shared" si="11"/>
        <v>0.1992434186859863</v>
      </c>
      <c r="AB19">
        <f t="shared" si="12"/>
        <v>0</v>
      </c>
      <c r="AC19">
        <f t="shared" si="13"/>
        <v>9.8708634489346123E-2</v>
      </c>
      <c r="AD19">
        <f t="shared" si="14"/>
        <v>6.2913088575587001E-2</v>
      </c>
      <c r="AE19">
        <f t="shared" si="15"/>
        <v>2.6614336364665567E-2</v>
      </c>
      <c r="AF19">
        <f t="shared" si="16"/>
        <v>5.8719845356080564E-3</v>
      </c>
      <c r="AG19">
        <f t="shared" si="17"/>
        <v>9.7393560769679314E-3</v>
      </c>
      <c r="AH19">
        <f t="shared" si="18"/>
        <v>5.5541673993790834E-2</v>
      </c>
      <c r="AI19">
        <f t="shared" si="19"/>
        <v>1.4185308658681386E-2</v>
      </c>
      <c r="AJ19">
        <f t="shared" si="20"/>
        <v>2.2881100699511731E-2</v>
      </c>
      <c r="AK19">
        <f t="shared" si="21"/>
        <v>0.25538696619887719</v>
      </c>
      <c r="AM19">
        <f t="shared" si="22"/>
        <v>1.0000000000000002</v>
      </c>
      <c r="AO19" s="13">
        <f>+eq_tr!B19</f>
        <v>4.3999999761581421E-2</v>
      </c>
      <c r="AP19" s="13">
        <f>+eq_tr!C19</f>
        <v>-3.4097742289304733E-2</v>
      </c>
      <c r="AQ19" s="15">
        <f>+eq_tr!D19</f>
        <v>0</v>
      </c>
      <c r="AR19" s="13">
        <f>+eq_tr!E19</f>
        <v>4.1174620389938354E-2</v>
      </c>
      <c r="AS19" s="13">
        <f>+eq_tr!F19</f>
        <v>0</v>
      </c>
      <c r="AT19" s="13">
        <f>+eq_tr!G19</f>
        <v>5.1439400762319565E-2</v>
      </c>
      <c r="AU19" s="13">
        <f>+eq_tr!H19</f>
        <v>6.5523542463779449E-2</v>
      </c>
      <c r="AV19" s="15">
        <f>+eq_tr!I19</f>
        <v>0</v>
      </c>
      <c r="AW19" s="13">
        <f>+eq_tr!J19</f>
        <v>8.3466321229934692E-2</v>
      </c>
      <c r="AX19" s="13">
        <f>+eq_tr!K19</f>
        <v>0</v>
      </c>
      <c r="AY19" s="13">
        <f>+eq_tr!L19</f>
        <v>0</v>
      </c>
      <c r="AZ19" s="13">
        <f>+eq_tr!M19</f>
        <v>4.8219472169876099E-2</v>
      </c>
      <c r="BA19" s="13">
        <f>+eq_tr!N19</f>
        <v>-3.8838859647512436E-2</v>
      </c>
      <c r="BB19" s="13">
        <f>+eq_tr!O19</f>
        <v>0</v>
      </c>
      <c r="BC19" s="13">
        <f>+eq_tr!P19</f>
        <v>5.7471264153718948E-2</v>
      </c>
      <c r="BD19" s="13">
        <f>+eq_tr!Q19</f>
        <v>0</v>
      </c>
      <c r="BE19" s="13">
        <f>+eq_tr!R19</f>
        <v>3.399999812245369E-2</v>
      </c>
      <c r="BG19">
        <f t="shared" si="23"/>
        <v>9.5538198749962238E-4</v>
      </c>
      <c r="BH19">
        <f t="shared" si="24"/>
        <v>-1.2257438335887968E-3</v>
      </c>
      <c r="BI19">
        <f t="shared" si="25"/>
        <v>0</v>
      </c>
      <c r="BJ19">
        <f t="shared" si="26"/>
        <v>4.0121070936856588E-4</v>
      </c>
      <c r="BK19">
        <f t="shared" si="27"/>
        <v>0</v>
      </c>
      <c r="BL19">
        <f t="shared" si="28"/>
        <v>9.0667335034173846E-3</v>
      </c>
      <c r="BM19">
        <f t="shared" si="29"/>
        <v>1.3055134604899812E-2</v>
      </c>
      <c r="BN19">
        <f t="shared" si="30"/>
        <v>0</v>
      </c>
      <c r="BO19">
        <f t="shared" si="31"/>
        <v>8.2388465944559734E-3</v>
      </c>
      <c r="BP19">
        <f t="shared" si="32"/>
        <v>0</v>
      </c>
      <c r="BQ19">
        <f t="shared" si="33"/>
        <v>0</v>
      </c>
      <c r="BR19">
        <f t="shared" si="34"/>
        <v>2.8314399489669549E-4</v>
      </c>
      <c r="BS19">
        <f t="shared" si="35"/>
        <v>-3.7826548373050479E-4</v>
      </c>
      <c r="BT19">
        <f t="shared" si="36"/>
        <v>0</v>
      </c>
      <c r="BU19">
        <f t="shared" si="37"/>
        <v>8.1524762102511454E-4</v>
      </c>
      <c r="BV19">
        <f t="shared" si="38"/>
        <v>0</v>
      </c>
      <c r="BW19">
        <f t="shared" si="39"/>
        <v>8.6831563712609691E-3</v>
      </c>
    </row>
    <row r="20" spans="1:75" hidden="1" x14ac:dyDescent="0.3">
      <c r="A20" s="11">
        <f>+GDPpercap!A20</f>
        <v>1885</v>
      </c>
      <c r="B20">
        <f>+GDPpercap!B20*pop!B20</f>
        <v>11719000.000000002</v>
      </c>
      <c r="C20">
        <f>+GDPpercap!C20*pop!C20</f>
        <v>18437790</v>
      </c>
      <c r="D20" s="14">
        <v>0</v>
      </c>
      <c r="E20">
        <f>+GDPpercap!E20*pop!E20</f>
        <v>4971420</v>
      </c>
      <c r="F20">
        <f>+GDPpercap!F20*pop!F20</f>
        <v>2719190.7495881543</v>
      </c>
      <c r="G20">
        <f>+GDPpercap!G20*pop!G20</f>
        <v>87704823</v>
      </c>
      <c r="H20">
        <f>+GDPpercap!H20*pop!H20</f>
        <v>103509290.13086683</v>
      </c>
      <c r="I20" s="14">
        <v>0</v>
      </c>
      <c r="J20">
        <f>+GDPpercap!J20*pop!J20</f>
        <v>51209264.523383558</v>
      </c>
      <c r="K20">
        <f>+GDPpercap!K20*pop!K20</f>
        <v>33052000</v>
      </c>
      <c r="L20">
        <f>+GDPpercap!L20*pop!L20</f>
        <v>13780990.224048896</v>
      </c>
      <c r="M20">
        <f>+GDPpercap!M20*pop!M20</f>
        <v>3002196.96</v>
      </c>
      <c r="N20">
        <f>+GDPpercap!N20*pop!N20</f>
        <v>5063983.6500000004</v>
      </c>
      <c r="O20">
        <f>+GDPpercap!O20*pop!O20</f>
        <v>27143282.042527284</v>
      </c>
      <c r="P20">
        <f>+GDPpercap!P20*pop!P20</f>
        <v>7378917.1634654906</v>
      </c>
      <c r="Q20">
        <f>+GDPpercap!Q20*pop!Q20</f>
        <v>12902901.849687641</v>
      </c>
      <c r="R20">
        <f>+GDPpercap!R20*pop!R20</f>
        <v>128706114</v>
      </c>
      <c r="S20">
        <f>+GDPpercap!S20*pop!S20</f>
        <v>185992000</v>
      </c>
      <c r="U20">
        <f t="shared" si="5"/>
        <v>2.2919955631611748E-2</v>
      </c>
      <c r="V20">
        <f t="shared" si="6"/>
        <v>3.6060528094971817E-2</v>
      </c>
      <c r="W20">
        <f t="shared" si="7"/>
        <v>0</v>
      </c>
      <c r="X20">
        <f t="shared" si="8"/>
        <v>9.7230758448764616E-3</v>
      </c>
      <c r="Y20">
        <f t="shared" si="9"/>
        <v>5.318178286069594E-3</v>
      </c>
      <c r="Z20">
        <f t="shared" si="10"/>
        <v>0.17153260959453548</v>
      </c>
      <c r="AA20">
        <f t="shared" si="11"/>
        <v>0.20244289933092371</v>
      </c>
      <c r="AB20">
        <f t="shared" si="12"/>
        <v>0</v>
      </c>
      <c r="AC20">
        <f t="shared" si="13"/>
        <v>0.10015479740621387</v>
      </c>
      <c r="AD20">
        <f t="shared" si="14"/>
        <v>6.4642919492792161E-2</v>
      </c>
      <c r="AE20">
        <f t="shared" si="15"/>
        <v>2.6952784750821392E-2</v>
      </c>
      <c r="AF20">
        <f t="shared" si="16"/>
        <v>5.8716802731085972E-3</v>
      </c>
      <c r="AG20">
        <f t="shared" si="17"/>
        <v>9.9041113215468293E-3</v>
      </c>
      <c r="AH20">
        <f t="shared" si="18"/>
        <v>5.3086681466938235E-2</v>
      </c>
      <c r="AI20">
        <f t="shared" si="19"/>
        <v>1.4431645532551192E-2</v>
      </c>
      <c r="AJ20">
        <f t="shared" si="20"/>
        <v>2.5235424346265196E-2</v>
      </c>
      <c r="AK20">
        <f t="shared" si="21"/>
        <v>0.25172270862677387</v>
      </c>
      <c r="AM20">
        <f t="shared" si="22"/>
        <v>1.0000000000000002</v>
      </c>
      <c r="AO20" s="13">
        <f>+eq_tr!B20</f>
        <v>0.11300000548362732</v>
      </c>
      <c r="AP20" s="13">
        <f>+eq_tr!C20</f>
        <v>-3.0099039897322655E-2</v>
      </c>
      <c r="AQ20" s="15">
        <f>+eq_tr!D20</f>
        <v>0</v>
      </c>
      <c r="AR20" s="13">
        <f>+eq_tr!E20</f>
        <v>-7.9145409166812897E-2</v>
      </c>
      <c r="AS20" s="13">
        <f>+eq_tr!F20</f>
        <v>0</v>
      </c>
      <c r="AT20" s="13">
        <f>+eq_tr!G20</f>
        <v>2.231903001666069E-2</v>
      </c>
      <c r="AU20" s="13">
        <f>+eq_tr!H20</f>
        <v>1.0078897699713707E-2</v>
      </c>
      <c r="AV20" s="15">
        <f>+eq_tr!I20</f>
        <v>0</v>
      </c>
      <c r="AW20" s="13">
        <f>+eq_tr!J20</f>
        <v>0.10835161805152893</v>
      </c>
      <c r="AX20" s="13">
        <f>+eq_tr!K20</f>
        <v>0</v>
      </c>
      <c r="AY20" s="13">
        <f>+eq_tr!L20</f>
        <v>0</v>
      </c>
      <c r="AZ20" s="13">
        <f>+eq_tr!M20</f>
        <v>4.6065676957368851E-2</v>
      </c>
      <c r="BA20" s="13">
        <f>+eq_tr!N20</f>
        <v>-1.2985043227672577E-2</v>
      </c>
      <c r="BB20" s="13">
        <f>+eq_tr!O20</f>
        <v>0</v>
      </c>
      <c r="BC20" s="13">
        <f>+eq_tr!P20</f>
        <v>1.0869565419852734E-2</v>
      </c>
      <c r="BD20" s="13">
        <f>+eq_tr!Q20</f>
        <v>0</v>
      </c>
      <c r="BE20" s="13">
        <f>+eq_tr!R20</f>
        <v>2.9600001871585846E-2</v>
      </c>
      <c r="BG20">
        <f t="shared" si="23"/>
        <v>2.5899551120566223E-3</v>
      </c>
      <c r="BH20">
        <f t="shared" si="24"/>
        <v>-1.0853872738490812E-3</v>
      </c>
      <c r="BI20">
        <f t="shared" si="25"/>
        <v>0</v>
      </c>
      <c r="BJ20">
        <f t="shared" si="26"/>
        <v>-7.6953681610270259E-4</v>
      </c>
      <c r="BK20">
        <f t="shared" si="27"/>
        <v>0</v>
      </c>
      <c r="BL20">
        <f t="shared" si="28"/>
        <v>3.8284414623765768E-3</v>
      </c>
      <c r="BM20">
        <f t="shared" si="29"/>
        <v>2.0404012723898206E-3</v>
      </c>
      <c r="BN20">
        <f t="shared" si="30"/>
        <v>0</v>
      </c>
      <c r="BO20">
        <f t="shared" si="31"/>
        <v>1.0851934354586345E-2</v>
      </c>
      <c r="BP20">
        <f t="shared" si="32"/>
        <v>0</v>
      </c>
      <c r="BQ20">
        <f t="shared" si="33"/>
        <v>0</v>
      </c>
      <c r="BR20">
        <f t="shared" si="34"/>
        <v>2.7048292665797594E-4</v>
      </c>
      <c r="BS20">
        <f t="shared" si="35"/>
        <v>-1.2860531364196695E-4</v>
      </c>
      <c r="BT20">
        <f t="shared" si="36"/>
        <v>0</v>
      </c>
      <c r="BU20">
        <f t="shared" si="37"/>
        <v>1.5686571523219062E-4</v>
      </c>
      <c r="BV20">
        <f t="shared" si="38"/>
        <v>0</v>
      </c>
      <c r="BW20">
        <f t="shared" si="39"/>
        <v>7.450992646473165E-3</v>
      </c>
    </row>
    <row r="21" spans="1:75" hidden="1" x14ac:dyDescent="0.3">
      <c r="A21" s="11">
        <f>+GDPpercap!A21</f>
        <v>1886</v>
      </c>
      <c r="B21">
        <f>+GDPpercap!B21*pop!B21</f>
        <v>11867000</v>
      </c>
      <c r="C21">
        <f>+GDPpercap!C21*pop!C21</f>
        <v>18664219</v>
      </c>
      <c r="D21" s="14">
        <v>0</v>
      </c>
      <c r="E21">
        <f>+GDPpercap!E21*pop!E21</f>
        <v>5169810</v>
      </c>
      <c r="F21">
        <f>+GDPpercap!F21*pop!F21</f>
        <v>2855302.6122086328</v>
      </c>
      <c r="G21">
        <f>+GDPpercap!G21*pop!G21</f>
        <v>89149713</v>
      </c>
      <c r="H21">
        <f>+GDPpercap!H21*pop!H21</f>
        <v>104162550.4692671</v>
      </c>
      <c r="I21" s="14">
        <v>0</v>
      </c>
      <c r="J21">
        <f>+GDPpercap!J21*pop!J21</f>
        <v>52690671.814538889</v>
      </c>
      <c r="K21">
        <f>+GDPpercap!K21*pop!K21</f>
        <v>35395000</v>
      </c>
      <c r="L21">
        <f>+GDPpercap!L21*pop!L21</f>
        <v>13992840.659813954</v>
      </c>
      <c r="M21">
        <f>+GDPpercap!M21*pop!M21</f>
        <v>3018726.92</v>
      </c>
      <c r="N21">
        <f>+GDPpercap!N21*pop!N21</f>
        <v>5342991.42</v>
      </c>
      <c r="O21">
        <f>+GDPpercap!O21*pop!O21</f>
        <v>26595519.508503266</v>
      </c>
      <c r="P21">
        <f>+GDPpercap!P21*pop!P21</f>
        <v>7509028.7738701403</v>
      </c>
      <c r="Q21">
        <f>+GDPpercap!Q21*pop!Q21</f>
        <v>13440504.497177018</v>
      </c>
      <c r="R21">
        <f>+GDPpercap!R21*pop!R21</f>
        <v>130727676.00000001</v>
      </c>
      <c r="S21">
        <f>+GDPpercap!S21*pop!S21</f>
        <v>191596000</v>
      </c>
      <c r="U21">
        <f t="shared" si="5"/>
        <v>2.2795659764395512E-2</v>
      </c>
      <c r="V21">
        <f t="shared" si="6"/>
        <v>3.585263218102016E-2</v>
      </c>
      <c r="W21">
        <f t="shared" si="7"/>
        <v>0</v>
      </c>
      <c r="X21">
        <f t="shared" si="8"/>
        <v>9.930835915275096E-3</v>
      </c>
      <c r="Y21">
        <f t="shared" si="9"/>
        <v>5.4848324658547006E-3</v>
      </c>
      <c r="Z21">
        <f t="shared" si="10"/>
        <v>0.17125023389580413</v>
      </c>
      <c r="AA21">
        <f t="shared" si="11"/>
        <v>0.20008882284394444</v>
      </c>
      <c r="AB21">
        <f t="shared" si="12"/>
        <v>0</v>
      </c>
      <c r="AC21">
        <f t="shared" si="13"/>
        <v>0.10121501874455657</v>
      </c>
      <c r="AD21">
        <f t="shared" si="14"/>
        <v>6.7991268000402727E-2</v>
      </c>
      <c r="AE21">
        <f t="shared" si="15"/>
        <v>2.687924789909147E-2</v>
      </c>
      <c r="AF21">
        <f t="shared" si="16"/>
        <v>5.7987588935654831E-3</v>
      </c>
      <c r="AG21">
        <f t="shared" si="17"/>
        <v>1.026350505893692E-2</v>
      </c>
      <c r="AH21">
        <f t="shared" si="18"/>
        <v>5.1088094208577045E-2</v>
      </c>
      <c r="AI21">
        <f t="shared" si="19"/>
        <v>1.4424308173101856E-2</v>
      </c>
      <c r="AJ21">
        <f t="shared" si="20"/>
        <v>2.5818249564293846E-2</v>
      </c>
      <c r="AK21">
        <f t="shared" si="21"/>
        <v>0.25111853239117998</v>
      </c>
      <c r="AM21">
        <f t="shared" si="22"/>
        <v>0.99999999999999978</v>
      </c>
      <c r="AO21" s="13">
        <f>+eq_tr!B21</f>
        <v>2.9000001028180122E-2</v>
      </c>
      <c r="AP21" s="13">
        <f>+eq_tr!C21</f>
        <v>3.6220739129930735E-3</v>
      </c>
      <c r="AQ21" s="15">
        <f>+eq_tr!D21</f>
        <v>0</v>
      </c>
      <c r="AR21" s="13">
        <f>+eq_tr!E21</f>
        <v>0.11672041565179825</v>
      </c>
      <c r="AS21" s="13">
        <f>+eq_tr!F21</f>
        <v>0</v>
      </c>
      <c r="AT21" s="13">
        <f>+eq_tr!G21</f>
        <v>4.1223511099815369E-2</v>
      </c>
      <c r="AU21" s="13">
        <f>+eq_tr!H21</f>
        <v>9.6129871904850006E-2</v>
      </c>
      <c r="AV21" s="15">
        <f>+eq_tr!I21</f>
        <v>0</v>
      </c>
      <c r="AW21" s="13">
        <f>+eq_tr!J21</f>
        <v>8.4814101457595825E-2</v>
      </c>
      <c r="AX21" s="13">
        <f>+eq_tr!K21</f>
        <v>0.94516110420227051</v>
      </c>
      <c r="AY21" s="13">
        <f>+eq_tr!L21</f>
        <v>0</v>
      </c>
      <c r="AZ21" s="13">
        <f>+eq_tr!M21</f>
        <v>5.6310100480914116E-3</v>
      </c>
      <c r="BA21" s="13">
        <f>+eq_tr!N21</f>
        <v>0.14666065573692322</v>
      </c>
      <c r="BB21" s="13">
        <f>+eq_tr!O21</f>
        <v>0</v>
      </c>
      <c r="BC21" s="13">
        <f>+eq_tr!P21</f>
        <v>2.8673835098743439E-2</v>
      </c>
      <c r="BD21" s="13">
        <f>+eq_tr!Q21</f>
        <v>0</v>
      </c>
      <c r="BE21" s="13">
        <f>+eq_tr!R21</f>
        <v>2.6500001549720764E-2</v>
      </c>
      <c r="BG21">
        <f t="shared" si="23"/>
        <v>6.6107415660551403E-4</v>
      </c>
      <c r="BH21">
        <f t="shared" si="24"/>
        <v>1.2986088373500909E-4</v>
      </c>
      <c r="BI21">
        <f t="shared" si="25"/>
        <v>0</v>
      </c>
      <c r="BJ21">
        <f t="shared" si="26"/>
        <v>1.1591312958007154E-3</v>
      </c>
      <c r="BK21">
        <f t="shared" si="27"/>
        <v>0</v>
      </c>
      <c r="BL21">
        <f t="shared" si="28"/>
        <v>7.0595359178496596E-3</v>
      </c>
      <c r="BM21">
        <f t="shared" si="29"/>
        <v>1.9234512909580604E-2</v>
      </c>
      <c r="BN21">
        <f t="shared" si="30"/>
        <v>0</v>
      </c>
      <c r="BO21">
        <f t="shared" si="31"/>
        <v>8.5844608688332852E-3</v>
      </c>
      <c r="BP21">
        <f t="shared" si="32"/>
        <v>6.426270193937314E-2</v>
      </c>
      <c r="BQ21">
        <f t="shared" si="33"/>
        <v>0</v>
      </c>
      <c r="BR21">
        <f t="shared" si="34"/>
        <v>3.2652869596126673E-5</v>
      </c>
      <c r="BS21">
        <f t="shared" si="35"/>
        <v>1.5052523821029176E-3</v>
      </c>
      <c r="BT21">
        <f t="shared" si="36"/>
        <v>0</v>
      </c>
      <c r="BU21">
        <f t="shared" si="37"/>
        <v>4.1360023396897985E-4</v>
      </c>
      <c r="BV21">
        <f t="shared" si="38"/>
        <v>0</v>
      </c>
      <c r="BW21">
        <f t="shared" si="39"/>
        <v>6.6546414975298734E-3</v>
      </c>
    </row>
    <row r="22" spans="1:75" hidden="1" x14ac:dyDescent="0.3">
      <c r="A22" s="11">
        <f>+GDPpercap!A22</f>
        <v>1887</v>
      </c>
      <c r="B22">
        <f>+GDPpercap!B22*pop!B22</f>
        <v>13131000</v>
      </c>
      <c r="C22">
        <f>+GDPpercap!C22*pop!C22</f>
        <v>19375853</v>
      </c>
      <c r="D22" s="14">
        <v>0</v>
      </c>
      <c r="E22">
        <f>+GDPpercap!E22*pop!E22</f>
        <v>5356529.9999999991</v>
      </c>
      <c r="F22">
        <f>+GDPpercap!F22*pop!F22</f>
        <v>2905852.7859495352</v>
      </c>
      <c r="G22">
        <f>+GDPpercap!G22*pop!G22</f>
        <v>89727669.000000015</v>
      </c>
      <c r="H22">
        <f>+GDPpercap!H22*pop!H22</f>
        <v>108165009.59718268</v>
      </c>
      <c r="I22" s="14">
        <v>0</v>
      </c>
      <c r="J22">
        <f>+GDPpercap!J22*pop!J22</f>
        <v>54361983.5196281</v>
      </c>
      <c r="K22">
        <f>+GDPpercap!K22*pop!K22</f>
        <v>36982000</v>
      </c>
      <c r="L22">
        <f>+GDPpercap!L22*pop!L22</f>
        <v>14346477.048494112</v>
      </c>
      <c r="M22">
        <f>+GDPpercap!M22*pop!M22</f>
        <v>3057085.4</v>
      </c>
      <c r="N22">
        <f>+GDPpercap!N22*pop!N22</f>
        <v>5456996.1000000006</v>
      </c>
      <c r="O22">
        <f>+GDPpercap!O22*pop!O22</f>
        <v>26136451.206546348</v>
      </c>
      <c r="P22">
        <f>+GDPpercap!P22*pop!P22</f>
        <v>7326182.5529438145</v>
      </c>
      <c r="Q22">
        <f>+GDPpercap!Q22*pop!Q22</f>
        <v>13308645.201497469</v>
      </c>
      <c r="R22">
        <f>+GDPpercap!R22*pop!R22</f>
        <v>135893890</v>
      </c>
      <c r="S22">
        <f>+GDPpercap!S22*pop!S22</f>
        <v>200236000</v>
      </c>
      <c r="U22">
        <f t="shared" si="5"/>
        <v>2.4519560333886921E-2</v>
      </c>
      <c r="V22">
        <f t="shared" si="6"/>
        <v>3.6180595282463167E-2</v>
      </c>
      <c r="W22">
        <f t="shared" si="7"/>
        <v>0</v>
      </c>
      <c r="X22">
        <f t="shared" si="8"/>
        <v>1.0002266431747413E-2</v>
      </c>
      <c r="Y22">
        <f t="shared" si="9"/>
        <v>5.4261086517769412E-3</v>
      </c>
      <c r="Z22">
        <f t="shared" si="10"/>
        <v>0.1675487772191406</v>
      </c>
      <c r="AA22">
        <f t="shared" si="11"/>
        <v>0.20197688514458748</v>
      </c>
      <c r="AB22">
        <f t="shared" si="12"/>
        <v>0</v>
      </c>
      <c r="AC22">
        <f t="shared" si="13"/>
        <v>0.10151031412529797</v>
      </c>
      <c r="AD22">
        <f t="shared" si="14"/>
        <v>6.9056612616541474E-2</v>
      </c>
      <c r="AE22">
        <f t="shared" si="15"/>
        <v>2.678922470255695E-2</v>
      </c>
      <c r="AF22">
        <f t="shared" si="16"/>
        <v>5.7085058191413312E-3</v>
      </c>
      <c r="AG22">
        <f t="shared" si="17"/>
        <v>1.0189867117183431E-2</v>
      </c>
      <c r="AH22">
        <f t="shared" si="18"/>
        <v>4.8804682984738765E-2</v>
      </c>
      <c r="AI22">
        <f t="shared" si="19"/>
        <v>1.3680205248950998E-2</v>
      </c>
      <c r="AJ22">
        <f t="shared" si="20"/>
        <v>2.4851277814363859E-2</v>
      </c>
      <c r="AK22">
        <f t="shared" si="21"/>
        <v>0.25375511650762261</v>
      </c>
      <c r="AM22">
        <f t="shared" si="22"/>
        <v>0.99999999999999978</v>
      </c>
      <c r="AO22" s="13">
        <f>+eq_tr!B22</f>
        <v>0.28200000524520874</v>
      </c>
      <c r="AP22" s="13">
        <f>+eq_tr!C22</f>
        <v>6.2959626317024231E-2</v>
      </c>
      <c r="AQ22" s="15">
        <f>+eq_tr!D22</f>
        <v>0</v>
      </c>
      <c r="AR22" s="13">
        <f>+eq_tr!E22</f>
        <v>3.4403089433908463E-2</v>
      </c>
      <c r="AS22" s="13">
        <f>+eq_tr!F22</f>
        <v>0</v>
      </c>
      <c r="AT22" s="13">
        <f>+eq_tr!G22</f>
        <v>2.2940820083022118E-2</v>
      </c>
      <c r="AU22" s="13">
        <f>+eq_tr!H22</f>
        <v>6.245369091629982E-3</v>
      </c>
      <c r="AV22" s="15">
        <f>+eq_tr!I22</f>
        <v>0</v>
      </c>
      <c r="AW22" s="13">
        <f>+eq_tr!J22</f>
        <v>3.6444839090108871E-2</v>
      </c>
      <c r="AX22" s="13">
        <f>+eq_tr!K22</f>
        <v>-5.0011612474918365E-2</v>
      </c>
      <c r="AY22" s="13">
        <f>+eq_tr!L22</f>
        <v>0</v>
      </c>
      <c r="AZ22" s="13">
        <f>+eq_tr!M22</f>
        <v>-8.6181703954935074E-3</v>
      </c>
      <c r="BA22" s="13">
        <f>+eq_tr!N22</f>
        <v>9.6630461513996124E-2</v>
      </c>
      <c r="BB22" s="13">
        <f>+eq_tr!O22</f>
        <v>0</v>
      </c>
      <c r="BC22" s="13">
        <f>+eq_tr!P22</f>
        <v>2.7874564751982689E-2</v>
      </c>
      <c r="BD22" s="13">
        <f>+eq_tr!Q22</f>
        <v>0</v>
      </c>
      <c r="BE22" s="13">
        <f>+eq_tr!R22</f>
        <v>3.1700000166893005E-2</v>
      </c>
      <c r="BG22">
        <f t="shared" si="23"/>
        <v>6.9145161427663238E-3</v>
      </c>
      <c r="BH22">
        <f t="shared" si="24"/>
        <v>2.2779167589113709E-3</v>
      </c>
      <c r="BI22">
        <f t="shared" si="25"/>
        <v>0</v>
      </c>
      <c r="BJ22">
        <f t="shared" si="26"/>
        <v>3.4410886659318673E-4</v>
      </c>
      <c r="BK22">
        <f t="shared" si="27"/>
        <v>0</v>
      </c>
      <c r="BL22">
        <f t="shared" si="28"/>
        <v>3.8437063533146593E-3</v>
      </c>
      <c r="BM22">
        <f t="shared" si="29"/>
        <v>1.2614201957057054E-3</v>
      </c>
      <c r="BN22">
        <f t="shared" si="30"/>
        <v>0</v>
      </c>
      <c r="BO22">
        <f t="shared" si="31"/>
        <v>3.6995270642828904E-3</v>
      </c>
      <c r="BP22">
        <f t="shared" si="32"/>
        <v>-3.4536325490090304E-3</v>
      </c>
      <c r="BQ22">
        <f t="shared" si="33"/>
        <v>0</v>
      </c>
      <c r="BR22">
        <f t="shared" si="34"/>
        <v>-4.9196875853026235E-5</v>
      </c>
      <c r="BS22">
        <f t="shared" si="35"/>
        <v>9.8465156229972828E-4</v>
      </c>
      <c r="BT22">
        <f t="shared" si="36"/>
        <v>0</v>
      </c>
      <c r="BU22">
        <f t="shared" si="37"/>
        <v>3.8132976703229805E-4</v>
      </c>
      <c r="BV22">
        <f t="shared" si="38"/>
        <v>0</v>
      </c>
      <c r="BW22">
        <f t="shared" si="39"/>
        <v>8.0440372356415917E-3</v>
      </c>
    </row>
    <row r="23" spans="1:75" hidden="1" x14ac:dyDescent="0.3">
      <c r="A23" s="11">
        <f>+GDPpercap!A23</f>
        <v>1888</v>
      </c>
      <c r="B23">
        <f>+GDPpercap!B23*pop!B23</f>
        <v>13205000</v>
      </c>
      <c r="C23">
        <f>+GDPpercap!C23*pop!C23</f>
        <v>19505240.999999996</v>
      </c>
      <c r="D23" s="14">
        <v>0</v>
      </c>
      <c r="E23">
        <f>+GDPpercap!E23*pop!E23</f>
        <v>5391540</v>
      </c>
      <c r="F23">
        <f>+GDPpercap!F23*pop!F23</f>
        <v>3013726.2836707318</v>
      </c>
      <c r="G23">
        <f>+GDPpercap!G23*pop!G23</f>
        <v>90594602.999999985</v>
      </c>
      <c r="H23">
        <f>+GDPpercap!H23*pop!H23</f>
        <v>112404429.32141475</v>
      </c>
      <c r="I23" s="14">
        <v>0</v>
      </c>
      <c r="J23">
        <f>+GDPpercap!J23*pop!J23</f>
        <v>54417397.831129864</v>
      </c>
      <c r="K23">
        <f>+GDPpercap!K23*pop!K23</f>
        <v>35310000</v>
      </c>
      <c r="L23">
        <f>+GDPpercap!L23*pop!L23</f>
        <v>14545203.027633879</v>
      </c>
      <c r="M23">
        <f>+GDPpercap!M23*pop!M23</f>
        <v>3199814.04</v>
      </c>
      <c r="N23">
        <f>+GDPpercap!N23*pop!N23</f>
        <v>5522981.5199999996</v>
      </c>
      <c r="O23">
        <f>+GDPpercap!O23*pop!O23</f>
        <v>27238084.600612208</v>
      </c>
      <c r="P23">
        <f>+GDPpercap!P23*pop!P23</f>
        <v>7469265.9557624729</v>
      </c>
      <c r="Q23">
        <f>+GDPpercap!Q23*pop!Q23</f>
        <v>13789831.727624908</v>
      </c>
      <c r="R23">
        <f>+GDPpercap!R23*pop!R23</f>
        <v>141958576</v>
      </c>
      <c r="S23">
        <f>+GDPpercap!S23*pop!S23</f>
        <v>199302000</v>
      </c>
      <c r="U23">
        <f t="shared" si="5"/>
        <v>2.411582781257288E-2</v>
      </c>
      <c r="V23">
        <f t="shared" si="6"/>
        <v>3.5621736720843372E-2</v>
      </c>
      <c r="W23">
        <f t="shared" si="7"/>
        <v>0</v>
      </c>
      <c r="X23">
        <f t="shared" si="8"/>
        <v>9.8463801805830503E-3</v>
      </c>
      <c r="Y23">
        <f t="shared" si="9"/>
        <v>5.5038624862725136E-3</v>
      </c>
      <c r="Z23">
        <f t="shared" si="10"/>
        <v>0.16544974227159395</v>
      </c>
      <c r="AA23">
        <f t="shared" si="11"/>
        <v>0.2052802622404965</v>
      </c>
      <c r="AB23">
        <f t="shared" si="12"/>
        <v>0</v>
      </c>
      <c r="AC23">
        <f t="shared" si="13"/>
        <v>9.9380582817402849E-2</v>
      </c>
      <c r="AD23">
        <f t="shared" si="14"/>
        <v>6.4485413105789355E-2</v>
      </c>
      <c r="AE23">
        <f t="shared" si="15"/>
        <v>2.656339354133528E-2</v>
      </c>
      <c r="AF23">
        <f t="shared" si="16"/>
        <v>5.8437080212717296E-3</v>
      </c>
      <c r="AG23">
        <f t="shared" si="17"/>
        <v>1.0086427213051271E-2</v>
      </c>
      <c r="AH23">
        <f t="shared" si="18"/>
        <v>4.9743957453438618E-2</v>
      </c>
      <c r="AI23">
        <f t="shared" si="19"/>
        <v>1.3640858135212449E-2</v>
      </c>
      <c r="AJ23">
        <f t="shared" si="20"/>
        <v>2.5183885460640414E-2</v>
      </c>
      <c r="AK23">
        <f t="shared" si="21"/>
        <v>0.25925396253949573</v>
      </c>
      <c r="AM23">
        <f t="shared" si="22"/>
        <v>1</v>
      </c>
      <c r="AO23" s="13">
        <f>+eq_tr!B23</f>
        <v>0.26199999451637268</v>
      </c>
      <c r="AP23" s="13">
        <f>+eq_tr!C23</f>
        <v>0.15562053024768829</v>
      </c>
      <c r="AQ23" s="15">
        <f>+eq_tr!D23</f>
        <v>0</v>
      </c>
      <c r="AR23" s="13">
        <f>+eq_tr!E23</f>
        <v>0.12778066098690033</v>
      </c>
      <c r="AS23" s="13">
        <f>+eq_tr!F23</f>
        <v>0</v>
      </c>
      <c r="AT23" s="13">
        <f>+eq_tr!G23</f>
        <v>3.7947211414575577E-2</v>
      </c>
      <c r="AU23" s="13">
        <f>+eq_tr!H23</f>
        <v>0.16583238542079926</v>
      </c>
      <c r="AV23" s="15">
        <f>+eq_tr!I23</f>
        <v>0</v>
      </c>
      <c r="AW23" s="13">
        <f>+eq_tr!J23</f>
        <v>3.5799998790025711E-2</v>
      </c>
      <c r="AX23" s="13">
        <f>+eq_tr!K23</f>
        <v>7.3316417634487152E-2</v>
      </c>
      <c r="AY23" s="13">
        <f>+eq_tr!L23</f>
        <v>0</v>
      </c>
      <c r="AZ23" s="13">
        <f>+eq_tr!M23</f>
        <v>7.8454896807670593E-2</v>
      </c>
      <c r="BA23" s="13">
        <f>+eq_tr!N23</f>
        <v>0.14285470545291901</v>
      </c>
      <c r="BB23" s="13">
        <f>+eq_tr!O23</f>
        <v>0</v>
      </c>
      <c r="BC23" s="13">
        <f>+eq_tr!P23</f>
        <v>0.1355932205915451</v>
      </c>
      <c r="BD23" s="13">
        <f>+eq_tr!Q23</f>
        <v>0</v>
      </c>
      <c r="BE23" s="13">
        <f>+eq_tr!R23</f>
        <v>0.13610000908374786</v>
      </c>
      <c r="BG23">
        <f t="shared" si="23"/>
        <v>6.3183467546518825E-3</v>
      </c>
      <c r="BH23">
        <f t="shared" si="24"/>
        <v>5.5434735568411948E-3</v>
      </c>
      <c r="BI23">
        <f t="shared" si="25"/>
        <v>0</v>
      </c>
      <c r="BJ23">
        <f t="shared" si="26"/>
        <v>1.2581769678032173E-3</v>
      </c>
      <c r="BK23">
        <f t="shared" si="27"/>
        <v>0</v>
      </c>
      <c r="BL23">
        <f t="shared" si="28"/>
        <v>6.2783563484672174E-3</v>
      </c>
      <c r="BM23">
        <f t="shared" si="29"/>
        <v>3.4042115567148763E-2</v>
      </c>
      <c r="BN23">
        <f t="shared" si="30"/>
        <v>0</v>
      </c>
      <c r="BO23">
        <f t="shared" si="31"/>
        <v>3.5578247446150721E-3</v>
      </c>
      <c r="BP23">
        <f t="shared" si="32"/>
        <v>4.7278394785964838E-3</v>
      </c>
      <c r="BQ23">
        <f t="shared" si="33"/>
        <v>0</v>
      </c>
      <c r="BR23">
        <f t="shared" si="34"/>
        <v>4.5846750978303046E-4</v>
      </c>
      <c r="BS23">
        <f t="shared" si="35"/>
        <v>1.4408935885927461E-3</v>
      </c>
      <c r="BT23">
        <f t="shared" si="36"/>
        <v>0</v>
      </c>
      <c r="BU23">
        <f t="shared" si="37"/>
        <v>1.8496078861858342E-3</v>
      </c>
      <c r="BV23">
        <f t="shared" si="38"/>
        <v>0</v>
      </c>
      <c r="BW23">
        <f t="shared" si="39"/>
        <v>3.5284466656622999E-2</v>
      </c>
    </row>
    <row r="24" spans="1:75" hidden="1" x14ac:dyDescent="0.3">
      <c r="A24" s="11">
        <f>+GDPpercap!A24</f>
        <v>1889</v>
      </c>
      <c r="B24">
        <f>+GDPpercap!B24*pop!B24</f>
        <v>14345000</v>
      </c>
      <c r="C24">
        <f>+GDPpercap!C24*pop!C24</f>
        <v>20443303.999999996</v>
      </c>
      <c r="D24" s="14">
        <v>0</v>
      </c>
      <c r="E24">
        <f>+GDPpercap!E24*pop!E24</f>
        <v>5461560.0000000009</v>
      </c>
      <c r="F24">
        <f>+GDPpercap!F24*pop!F24</f>
        <v>3114432.6682762764</v>
      </c>
      <c r="G24">
        <f>+GDPpercap!G24*pop!G24</f>
        <v>92906426.999999985</v>
      </c>
      <c r="H24">
        <f>+GDPpercap!H24*pop!H24</f>
        <v>115420606.00318587</v>
      </c>
      <c r="I24" s="14">
        <v>0</v>
      </c>
      <c r="J24">
        <f>+GDPpercap!J24*pop!J24</f>
        <v>53139327.091114245</v>
      </c>
      <c r="K24">
        <f>+GDPpercap!K24*pop!K24</f>
        <v>37016000</v>
      </c>
      <c r="L24">
        <f>+GDPpercap!L24*pop!L24</f>
        <v>15053608.350738954</v>
      </c>
      <c r="M24">
        <f>+GDPpercap!M24*pop!M24</f>
        <v>3323319.04</v>
      </c>
      <c r="N24">
        <f>+GDPpercap!N24*pop!N24</f>
        <v>5424976.0999999996</v>
      </c>
      <c r="O24">
        <f>+GDPpercap!O24*pop!O24</f>
        <v>27213804.216711391</v>
      </c>
      <c r="P24">
        <f>+GDPpercap!P24*pop!P24</f>
        <v>7612245.5426967461</v>
      </c>
      <c r="Q24">
        <f>+GDPpercap!Q24*pop!Q24</f>
        <v>13399067.470224921</v>
      </c>
      <c r="R24">
        <f>+GDPpercap!R24*pop!R24</f>
        <v>149595588</v>
      </c>
      <c r="S24">
        <f>+GDPpercap!S24*pop!S24</f>
        <v>211678000</v>
      </c>
      <c r="U24">
        <f t="shared" si="5"/>
        <v>2.5458353948914905E-2</v>
      </c>
      <c r="V24">
        <f t="shared" si="6"/>
        <v>3.6281134131562753E-2</v>
      </c>
      <c r="W24">
        <f t="shared" si="7"/>
        <v>0</v>
      </c>
      <c r="X24">
        <f t="shared" si="8"/>
        <v>9.6927380685420499E-3</v>
      </c>
      <c r="Y24">
        <f t="shared" si="9"/>
        <v>5.527244978671378E-3</v>
      </c>
      <c r="Z24">
        <f t="shared" si="10"/>
        <v>0.16488286529766635</v>
      </c>
      <c r="AA24">
        <f t="shared" si="11"/>
        <v>0.20483922207231497</v>
      </c>
      <c r="AB24">
        <f t="shared" si="12"/>
        <v>0</v>
      </c>
      <c r="AC24">
        <f t="shared" si="13"/>
        <v>9.4307410086632903E-2</v>
      </c>
      <c r="AD24">
        <f t="shared" si="14"/>
        <v>6.5693024034369746E-2</v>
      </c>
      <c r="AE24">
        <f t="shared" si="15"/>
        <v>2.6715935141265489E-2</v>
      </c>
      <c r="AF24">
        <f t="shared" si="16"/>
        <v>5.8979597354819162E-3</v>
      </c>
      <c r="AG24">
        <f t="shared" si="17"/>
        <v>9.6278119008856022E-3</v>
      </c>
      <c r="AH24">
        <f t="shared" si="18"/>
        <v>4.8296874175358065E-2</v>
      </c>
      <c r="AI24">
        <f t="shared" si="19"/>
        <v>1.3509602047544341E-2</v>
      </c>
      <c r="AJ24">
        <f t="shared" si="20"/>
        <v>2.3779588863184233E-2</v>
      </c>
      <c r="AK24">
        <f t="shared" si="21"/>
        <v>0.2654902355176052</v>
      </c>
      <c r="AM24">
        <f t="shared" si="22"/>
        <v>0.99999999999999989</v>
      </c>
      <c r="AO24" s="13">
        <f>+eq_tr!B24</f>
        <v>-1.0999999940395355E-2</v>
      </c>
      <c r="AP24" s="13">
        <f>+eq_tr!C24</f>
        <v>0.29714509844779968</v>
      </c>
      <c r="AQ24" s="15">
        <f>+eq_tr!D24</f>
        <v>0</v>
      </c>
      <c r="AR24" s="13">
        <f>+eq_tr!E24</f>
        <v>9.005042165517807E-2</v>
      </c>
      <c r="AS24" s="13">
        <f>+eq_tr!F24</f>
        <v>0</v>
      </c>
      <c r="AT24" s="13">
        <f>+eq_tr!G24</f>
        <v>5.6867383420467377E-2</v>
      </c>
      <c r="AU24" s="13">
        <f>+eq_tr!H24</f>
        <v>0.1727822870016098</v>
      </c>
      <c r="AV24" s="15">
        <f>+eq_tr!I24</f>
        <v>0</v>
      </c>
      <c r="AW24" s="13">
        <f>+eq_tr!J24</f>
        <v>1.4500000514090061E-2</v>
      </c>
      <c r="AX24" s="13">
        <f>+eq_tr!K24</f>
        <v>0.30474227666854858</v>
      </c>
      <c r="AY24" s="13">
        <f>+eq_tr!L24</f>
        <v>0</v>
      </c>
      <c r="AZ24" s="13">
        <f>+eq_tr!M24</f>
        <v>0.20348247885704041</v>
      </c>
      <c r="BA24" s="13">
        <f>+eq_tr!N24</f>
        <v>5.7586193084716797E-2</v>
      </c>
      <c r="BB24" s="13">
        <f>+eq_tr!O24</f>
        <v>0</v>
      </c>
      <c r="BC24" s="13">
        <f>+eq_tr!P24</f>
        <v>0.16417910158634186</v>
      </c>
      <c r="BD24" s="13">
        <f>+eq_tr!Q24</f>
        <v>0</v>
      </c>
      <c r="BE24" s="13">
        <f>+eq_tr!R24</f>
        <v>9.2200003564357758E-2</v>
      </c>
      <c r="BG24">
        <f t="shared" si="23"/>
        <v>-2.8004189192062782E-4</v>
      </c>
      <c r="BH24">
        <f t="shared" si="24"/>
        <v>1.078076117332104E-2</v>
      </c>
      <c r="BI24">
        <f t="shared" si="25"/>
        <v>0</v>
      </c>
      <c r="BJ24">
        <f t="shared" si="26"/>
        <v>8.7283515006540788E-4</v>
      </c>
      <c r="BK24">
        <f t="shared" si="27"/>
        <v>0</v>
      </c>
      <c r="BL24">
        <f t="shared" si="28"/>
        <v>9.3764571203476671E-3</v>
      </c>
      <c r="BM24">
        <f t="shared" si="29"/>
        <v>3.5392589257285209E-2</v>
      </c>
      <c r="BN24">
        <f t="shared" si="30"/>
        <v>0</v>
      </c>
      <c r="BO24">
        <f t="shared" si="31"/>
        <v>1.3674574947386794E-3</v>
      </c>
      <c r="BP24">
        <f t="shared" si="32"/>
        <v>2.0019441705475517E-2</v>
      </c>
      <c r="BQ24">
        <f t="shared" si="33"/>
        <v>0</v>
      </c>
      <c r="BR24">
        <f t="shared" si="34"/>
        <v>1.2001314671748746E-3</v>
      </c>
      <c r="BS24">
        <f t="shared" si="35"/>
        <v>5.5442903510773253E-4</v>
      </c>
      <c r="BT24">
        <f t="shared" si="36"/>
        <v>0</v>
      </c>
      <c r="BU24">
        <f t="shared" si="37"/>
        <v>2.2179943269548343E-3</v>
      </c>
      <c r="BV24">
        <f t="shared" si="38"/>
        <v>0</v>
      </c>
      <c r="BW24">
        <f t="shared" si="39"/>
        <v>2.4478200661025379E-2</v>
      </c>
    </row>
    <row r="25" spans="1:75" hidden="1" x14ac:dyDescent="0.3">
      <c r="A25" s="11">
        <f>+GDPpercap!A25</f>
        <v>1890</v>
      </c>
      <c r="B25">
        <f>+GDPpercap!B25*pop!B25</f>
        <v>13850000</v>
      </c>
      <c r="C25">
        <f>+GDPpercap!C25*pop!C25</f>
        <v>20896162</v>
      </c>
      <c r="D25" s="14">
        <v>0</v>
      </c>
      <c r="E25">
        <f>+GDPpercap!E25*pop!E25</f>
        <v>5788320</v>
      </c>
      <c r="F25">
        <f>+GDPpercap!F25*pop!F25</f>
        <v>3287068.9886040613</v>
      </c>
      <c r="G25">
        <f>+GDPpercap!G25*pop!G25</f>
        <v>95073761.99999997</v>
      </c>
      <c r="H25">
        <f>+GDPpercap!H25*pop!H25</f>
        <v>119542867.63450754</v>
      </c>
      <c r="I25" s="14">
        <v>0</v>
      </c>
      <c r="J25">
        <f>+GDPpercap!J25*pop!J25</f>
        <v>53565593.741330758</v>
      </c>
      <c r="K25">
        <f>+GDPpercap!K25*pop!K25</f>
        <v>40555598</v>
      </c>
      <c r="L25">
        <f>+GDPpercap!L25*pop!L25</f>
        <v>14449459.089192377</v>
      </c>
      <c r="M25">
        <f>+GDPpercap!M25*pop!M25</f>
        <v>3413851.53</v>
      </c>
      <c r="N25">
        <f>+GDPpercap!N25*pop!N25</f>
        <v>5670980.6400000006</v>
      </c>
      <c r="O25">
        <f>+GDPpercap!O25*pop!O25</f>
        <v>27143494.442654483</v>
      </c>
      <c r="P25">
        <f>+GDPpercap!P25*pop!P25</f>
        <v>7817682.2873680098</v>
      </c>
      <c r="Q25">
        <f>+GDPpercap!Q25*pop!Q25</f>
        <v>14253435.549389431</v>
      </c>
      <c r="R25">
        <f>+GDPpercap!R25*pop!R25</f>
        <v>150269442</v>
      </c>
      <c r="S25">
        <f>+GDPpercap!S25*pop!S25</f>
        <v>214713945.00000003</v>
      </c>
      <c r="U25">
        <f t="shared" si="5"/>
        <v>2.4062780002079526E-2</v>
      </c>
      <c r="V25">
        <f t="shared" si="6"/>
        <v>3.6304675024824123E-2</v>
      </c>
      <c r="W25">
        <f t="shared" si="7"/>
        <v>0</v>
      </c>
      <c r="X25">
        <f t="shared" si="8"/>
        <v>1.0056539403728301E-2</v>
      </c>
      <c r="Y25">
        <f t="shared" si="9"/>
        <v>5.7109038212590311E-3</v>
      </c>
      <c r="Z25">
        <f t="shared" si="10"/>
        <v>0.16517971256144892</v>
      </c>
      <c r="AA25">
        <f t="shared" si="11"/>
        <v>0.20769196568280632</v>
      </c>
      <c r="AB25">
        <f t="shared" si="12"/>
        <v>0</v>
      </c>
      <c r="AC25">
        <f t="shared" si="13"/>
        <v>9.3064050388332847E-2</v>
      </c>
      <c r="AD25">
        <f t="shared" si="14"/>
        <v>7.0460681048864715E-2</v>
      </c>
      <c r="AE25">
        <f t="shared" si="15"/>
        <v>2.5104271134460978E-2</v>
      </c>
      <c r="AF25">
        <f t="shared" si="16"/>
        <v>5.9311738863648076E-3</v>
      </c>
      <c r="AG25">
        <f t="shared" si="17"/>
        <v>9.8526757787994346E-3</v>
      </c>
      <c r="AH25">
        <f t="shared" si="18"/>
        <v>4.7158695686733788E-2</v>
      </c>
      <c r="AI25">
        <f t="shared" si="19"/>
        <v>1.3582322671992077E-2</v>
      </c>
      <c r="AJ25">
        <f t="shared" si="20"/>
        <v>2.4763702808575986E-2</v>
      </c>
      <c r="AK25">
        <f t="shared" si="21"/>
        <v>0.26107585009972917</v>
      </c>
      <c r="AM25">
        <f t="shared" si="22"/>
        <v>1</v>
      </c>
      <c r="AO25" s="13">
        <f>+eq_tr!B25</f>
        <v>1.39999995008111E-2</v>
      </c>
      <c r="AP25" s="13">
        <f>+eq_tr!C25</f>
        <v>1.5375316143035889E-2</v>
      </c>
      <c r="AQ25" s="15">
        <f>+eq_tr!D25</f>
        <v>0</v>
      </c>
      <c r="AR25" s="13">
        <f>+eq_tr!E25</f>
        <v>1.0680236853659153E-2</v>
      </c>
      <c r="AS25" s="13">
        <f>+eq_tr!F25</f>
        <v>0</v>
      </c>
      <c r="AT25" s="13">
        <f>+eq_tr!G25</f>
        <v>9.9711224436759949E-2</v>
      </c>
      <c r="AU25" s="13">
        <f>+eq_tr!H25</f>
        <v>-4.3401967734098434E-2</v>
      </c>
      <c r="AV25" s="15">
        <f>+eq_tr!I25</f>
        <v>0</v>
      </c>
      <c r="AW25" s="13">
        <f>+eq_tr!J25</f>
        <v>-3.3299997448921204E-2</v>
      </c>
      <c r="AX25" s="13">
        <f>+eq_tr!K25</f>
        <v>-0.18456022441387177</v>
      </c>
      <c r="AY25" s="13">
        <f>+eq_tr!L25</f>
        <v>0</v>
      </c>
      <c r="AZ25" s="13">
        <f>+eq_tr!M25</f>
        <v>0.1116640567779541</v>
      </c>
      <c r="BA25" s="13">
        <f>+eq_tr!N25</f>
        <v>-0.13252456486225128</v>
      </c>
      <c r="BB25" s="13">
        <f>+eq_tr!O25</f>
        <v>0</v>
      </c>
      <c r="BC25" s="13">
        <f>+eq_tr!P25</f>
        <v>1.794871874153614E-2</v>
      </c>
      <c r="BD25" s="13">
        <f>+eq_tr!Q25</f>
        <v>0</v>
      </c>
      <c r="BE25" s="13">
        <f>+eq_tr!R25</f>
        <v>4.2199999094009399E-2</v>
      </c>
      <c r="BG25">
        <f t="shared" si="23"/>
        <v>3.368789080172407E-4</v>
      </c>
      <c r="BH25">
        <f t="shared" si="24"/>
        <v>5.5819585597685021E-4</v>
      </c>
      <c r="BI25">
        <f t="shared" si="25"/>
        <v>0</v>
      </c>
      <c r="BJ25">
        <f t="shared" si="26"/>
        <v>1.0740622275997444E-4</v>
      </c>
      <c r="BK25">
        <f t="shared" si="27"/>
        <v>0</v>
      </c>
      <c r="BL25">
        <f t="shared" si="28"/>
        <v>1.6470271391614132E-2</v>
      </c>
      <c r="BM25">
        <f t="shared" si="29"/>
        <v>-9.0142399931966398E-3</v>
      </c>
      <c r="BN25">
        <f t="shared" si="30"/>
        <v>0</v>
      </c>
      <c r="BO25">
        <f t="shared" si="31"/>
        <v>-3.099032640517758E-3</v>
      </c>
      <c r="BP25">
        <f t="shared" si="32"/>
        <v>-1.3004239106732714E-2</v>
      </c>
      <c r="BQ25">
        <f t="shared" si="33"/>
        <v>0</v>
      </c>
      <c r="BR25">
        <f t="shared" si="34"/>
        <v>6.6229893760695851E-4</v>
      </c>
      <c r="BS25">
        <f t="shared" si="35"/>
        <v>-1.3057215703142378E-3</v>
      </c>
      <c r="BT25">
        <f t="shared" si="36"/>
        <v>0</v>
      </c>
      <c r="BU25">
        <f t="shared" si="37"/>
        <v>2.4378528949637544E-4</v>
      </c>
      <c r="BV25">
        <f t="shared" si="38"/>
        <v>0</v>
      </c>
      <c r="BW25">
        <f t="shared" si="39"/>
        <v>1.1017400637676304E-2</v>
      </c>
    </row>
    <row r="26" spans="1:75" hidden="1" x14ac:dyDescent="0.3">
      <c r="A26" s="11">
        <f>+GDPpercap!A26</f>
        <v>1891</v>
      </c>
      <c r="B26">
        <f>+GDPpercap!B26*pop!B26</f>
        <v>14913999.999999998</v>
      </c>
      <c r="C26">
        <f>+GDPpercap!C26*pop!C26</f>
        <v>20928509.000000004</v>
      </c>
      <c r="D26" s="14">
        <v>0</v>
      </c>
      <c r="E26">
        <f>+GDPpercap!E26*pop!E26</f>
        <v>5905020</v>
      </c>
      <c r="F26">
        <f>+GDPpercap!F26*pop!F26</f>
        <v>3252144.579030911</v>
      </c>
      <c r="G26">
        <f>+GDPpercap!G26*pop!G26</f>
        <v>97241097</v>
      </c>
      <c r="H26">
        <f>+GDPpercap!H26*pop!H26</f>
        <v>119268893.9928941</v>
      </c>
      <c r="I26" s="14">
        <v>0</v>
      </c>
      <c r="J26">
        <f>+GDPpercap!J26*pop!J26</f>
        <v>54608382.912768766</v>
      </c>
      <c r="K26">
        <f>+GDPpercap!K26*pop!K26</f>
        <v>38620967</v>
      </c>
      <c r="L26">
        <f>+GDPpercap!L26*pop!L26</f>
        <v>14481735.565465324</v>
      </c>
      <c r="M26">
        <f>+GDPpercap!M26*pop!M26</f>
        <v>3446819.64</v>
      </c>
      <c r="N26">
        <f>+GDPpercap!N26*pop!N26</f>
        <v>5572012.6000000006</v>
      </c>
      <c r="O26">
        <f>+GDPpercap!O26*pop!O26</f>
        <v>27685936.620235514</v>
      </c>
      <c r="P26">
        <f>+GDPpercap!P26*pop!P26</f>
        <v>8267025.528098003</v>
      </c>
      <c r="Q26">
        <f>+GDPpercap!Q26*pop!Q26</f>
        <v>13514642.40146522</v>
      </c>
      <c r="R26">
        <f>+GDPpercap!R26*pop!R26</f>
        <v>150269442.00000003</v>
      </c>
      <c r="S26">
        <f>+GDPpercap!S26*pop!S26</f>
        <v>224026838.99999997</v>
      </c>
      <c r="U26">
        <f t="shared" si="5"/>
        <v>2.5803811531157423E-2</v>
      </c>
      <c r="V26">
        <f t="shared" si="6"/>
        <v>3.6209957212292615E-2</v>
      </c>
      <c r="W26">
        <f t="shared" si="7"/>
        <v>0</v>
      </c>
      <c r="X26">
        <f t="shared" si="8"/>
        <v>1.0216710685779484E-2</v>
      </c>
      <c r="Y26">
        <f t="shared" si="9"/>
        <v>5.6267752306147873E-3</v>
      </c>
      <c r="Z26">
        <f t="shared" si="10"/>
        <v>0.16824399490887743</v>
      </c>
      <c r="AA26">
        <f t="shared" si="11"/>
        <v>0.20635591136665102</v>
      </c>
      <c r="AB26">
        <f t="shared" si="12"/>
        <v>0</v>
      </c>
      <c r="AC26">
        <f t="shared" si="13"/>
        <v>9.4481991464554299E-2</v>
      </c>
      <c r="AD26">
        <f t="shared" si="14"/>
        <v>6.6820983882194609E-2</v>
      </c>
      <c r="AE26">
        <f t="shared" si="15"/>
        <v>2.5055918946984494E-2</v>
      </c>
      <c r="AF26">
        <f t="shared" si="16"/>
        <v>5.9635969138025942E-3</v>
      </c>
      <c r="AG26">
        <f t="shared" si="17"/>
        <v>9.6405500187497981E-3</v>
      </c>
      <c r="AH26">
        <f t="shared" si="18"/>
        <v>4.7901481199686659E-2</v>
      </c>
      <c r="AI26">
        <f t="shared" si="19"/>
        <v>1.4303390683271293E-2</v>
      </c>
      <c r="AJ26">
        <f t="shared" si="20"/>
        <v>2.3382679726324081E-2</v>
      </c>
      <c r="AK26">
        <f t="shared" si="21"/>
        <v>0.25999224622905948</v>
      </c>
      <c r="AM26">
        <f t="shared" si="22"/>
        <v>0.99999999999999989</v>
      </c>
      <c r="AO26" s="13">
        <f>+eq_tr!B26</f>
        <v>-0.10399999469518661</v>
      </c>
      <c r="AP26" s="13">
        <f>+eq_tr!C26</f>
        <v>-1.9208680838346481E-2</v>
      </c>
      <c r="AQ26" s="15">
        <f>+eq_tr!D26</f>
        <v>0</v>
      </c>
      <c r="AR26" s="13">
        <f>+eq_tr!E26</f>
        <v>3.5637851804494858E-2</v>
      </c>
      <c r="AS26" s="13">
        <f>+eq_tr!F26</f>
        <v>0</v>
      </c>
      <c r="AT26" s="13">
        <f>+eq_tr!G26</f>
        <v>2.2633520886301994E-2</v>
      </c>
      <c r="AU26" s="13">
        <f>+eq_tr!H26</f>
        <v>-4.240553081035614E-2</v>
      </c>
      <c r="AV26" s="15">
        <f>+eq_tr!I26</f>
        <v>0</v>
      </c>
      <c r="AW26" s="13">
        <f>+eq_tr!J26</f>
        <v>-0.14399999380111694</v>
      </c>
      <c r="AX26" s="13">
        <f>+eq_tr!K26</f>
        <v>3.8198981434106827E-2</v>
      </c>
      <c r="AY26" s="13">
        <f>+eq_tr!L26</f>
        <v>0</v>
      </c>
      <c r="AZ26" s="13">
        <f>+eq_tr!M26</f>
        <v>3.3503049053251743E-3</v>
      </c>
      <c r="BA26" s="13">
        <f>+eq_tr!N26</f>
        <v>-0.15049532055854797</v>
      </c>
      <c r="BB26" s="13">
        <f>+eq_tr!O26</f>
        <v>0</v>
      </c>
      <c r="BC26" s="13">
        <f>+eq_tr!P26</f>
        <v>4.5340050011873245E-2</v>
      </c>
      <c r="BD26" s="13">
        <f>+eq_tr!Q26</f>
        <v>0</v>
      </c>
      <c r="BE26" s="13">
        <f>+eq_tr!R26</f>
        <v>-4.1000009514391422E-3</v>
      </c>
      <c r="BG26">
        <f t="shared" si="23"/>
        <v>-2.6835962623559671E-3</v>
      </c>
      <c r="BH26">
        <f t="shared" si="24"/>
        <v>-6.9554551126111113E-4</v>
      </c>
      <c r="BI26">
        <f t="shared" si="25"/>
        <v>0</v>
      </c>
      <c r="BJ26">
        <f t="shared" si="26"/>
        <v>3.6410162134920828E-4</v>
      </c>
      <c r="BK26">
        <f t="shared" si="27"/>
        <v>0</v>
      </c>
      <c r="BL26">
        <f t="shared" si="28"/>
        <v>3.8079539727649634E-3</v>
      </c>
      <c r="BM26">
        <f t="shared" si="29"/>
        <v>-8.7506319573576411E-3</v>
      </c>
      <c r="BN26">
        <f t="shared" si="30"/>
        <v>0</v>
      </c>
      <c r="BO26">
        <f t="shared" si="31"/>
        <v>-1.3605406185213003E-2</v>
      </c>
      <c r="BP26">
        <f t="shared" si="32"/>
        <v>2.5524935227247032E-3</v>
      </c>
      <c r="BQ26">
        <f t="shared" si="33"/>
        <v>0</v>
      </c>
      <c r="BR26">
        <f t="shared" si="34"/>
        <v>1.9979867993694901E-5</v>
      </c>
      <c r="BS26">
        <f t="shared" si="35"/>
        <v>-1.4508576654324666E-3</v>
      </c>
      <c r="BT26">
        <f t="shared" si="36"/>
        <v>0</v>
      </c>
      <c r="BU26">
        <f t="shared" si="37"/>
        <v>6.4851644891888223E-4</v>
      </c>
      <c r="BV26">
        <f t="shared" si="38"/>
        <v>0</v>
      </c>
      <c r="BW26">
        <f t="shared" si="39"/>
        <v>-1.0659684569059437E-3</v>
      </c>
    </row>
    <row r="27" spans="1:75" hidden="1" x14ac:dyDescent="0.3">
      <c r="A27" s="11">
        <f>+GDPpercap!A27</f>
        <v>1892</v>
      </c>
      <c r="B27">
        <f>+GDPpercap!B27*pop!B27</f>
        <v>13081000</v>
      </c>
      <c r="C27">
        <f>+GDPpercap!C27*pop!C27</f>
        <v>21446061</v>
      </c>
      <c r="D27" s="14">
        <v>0</v>
      </c>
      <c r="E27">
        <f>+GDPpercap!E27*pop!E27</f>
        <v>6045060.0000000009</v>
      </c>
      <c r="F27">
        <f>+GDPpercap!F27*pop!F27</f>
        <v>3100522.2674418609</v>
      </c>
      <c r="G27">
        <f>+GDPpercap!G27*pop!G27</f>
        <v>99697410.000000015</v>
      </c>
      <c r="H27">
        <f>+GDPpercap!H27*pop!H27</f>
        <v>124154477.57218349</v>
      </c>
      <c r="I27" s="14">
        <v>0</v>
      </c>
      <c r="J27">
        <f>+GDPpercap!J27*pop!J27</f>
        <v>55011186.369281963</v>
      </c>
      <c r="K27">
        <f>+GDPpercap!K27*pop!K27</f>
        <v>41200475</v>
      </c>
      <c r="L27">
        <f>+GDPpercap!L27*pop!L27</f>
        <v>14909070.675263675</v>
      </c>
      <c r="M27">
        <f>+GDPpercap!M27*pop!M27</f>
        <v>3512678.8</v>
      </c>
      <c r="N27">
        <f>+GDPpercap!N27*pop!N27</f>
        <v>5547996.96</v>
      </c>
      <c r="O27">
        <f>+GDPpercap!O27*pop!O27</f>
        <v>30096849.001601055</v>
      </c>
      <c r="P27">
        <f>+GDPpercap!P27*pop!P27</f>
        <v>8177322.5797822382</v>
      </c>
      <c r="Q27">
        <f>+GDPpercap!Q27*pop!Q27</f>
        <v>14458872.451388719</v>
      </c>
      <c r="R27">
        <f>+GDPpercap!R27*pop!R27</f>
        <v>146675553.99999997</v>
      </c>
      <c r="S27">
        <f>+GDPpercap!S27*pop!S27</f>
        <v>245756925</v>
      </c>
      <c r="U27">
        <f t="shared" si="5"/>
        <v>2.2280150094797873E-2</v>
      </c>
      <c r="V27">
        <f t="shared" si="6"/>
        <v>3.6527899856447596E-2</v>
      </c>
      <c r="W27">
        <f t="shared" si="7"/>
        <v>0</v>
      </c>
      <c r="X27">
        <f t="shared" si="8"/>
        <v>1.0296219259388338E-2</v>
      </c>
      <c r="Y27">
        <f t="shared" si="9"/>
        <v>5.280949582667051E-3</v>
      </c>
      <c r="Z27">
        <f t="shared" si="10"/>
        <v>0.16980913224238228</v>
      </c>
      <c r="AA27">
        <f t="shared" si="11"/>
        <v>0.21146551450573078</v>
      </c>
      <c r="AB27">
        <f t="shared" si="12"/>
        <v>0</v>
      </c>
      <c r="AC27">
        <f t="shared" si="13"/>
        <v>9.3697537588907656E-2</v>
      </c>
      <c r="AD27">
        <f t="shared" si="14"/>
        <v>7.0174510127434253E-2</v>
      </c>
      <c r="AE27">
        <f t="shared" si="15"/>
        <v>2.5393802646496762E-2</v>
      </c>
      <c r="AF27">
        <f t="shared" si="16"/>
        <v>5.9829532068507362E-3</v>
      </c>
      <c r="AG27">
        <f t="shared" si="17"/>
        <v>9.4495990363337914E-3</v>
      </c>
      <c r="AH27">
        <f t="shared" si="18"/>
        <v>5.126231275408142E-2</v>
      </c>
      <c r="AI27">
        <f t="shared" si="19"/>
        <v>1.3927985203816835E-2</v>
      </c>
      <c r="AJ27">
        <f t="shared" si="20"/>
        <v>2.4627004695243385E-2</v>
      </c>
      <c r="AK27">
        <f t="shared" si="21"/>
        <v>0.2498244291994213</v>
      </c>
      <c r="AM27">
        <f t="shared" si="22"/>
        <v>1</v>
      </c>
      <c r="AO27" s="13">
        <f>+eq_tr!B27</f>
        <v>6.3000001013278961E-2</v>
      </c>
      <c r="AP27" s="13">
        <f>+eq_tr!C27</f>
        <v>2.862100675702095E-2</v>
      </c>
      <c r="AQ27" s="15">
        <f>+eq_tr!D27</f>
        <v>0</v>
      </c>
      <c r="AR27" s="13">
        <f>+eq_tr!E27</f>
        <v>5.7856570929288864E-2</v>
      </c>
      <c r="AS27" s="13">
        <f>+eq_tr!F27</f>
        <v>0</v>
      </c>
      <c r="AT27" s="13">
        <f>+eq_tr!G27</f>
        <v>7.8188168117776513E-4</v>
      </c>
      <c r="AU27" s="13">
        <f>+eq_tr!H27</f>
        <v>5.6862808763980865E-2</v>
      </c>
      <c r="AV27" s="15">
        <f>+eq_tr!I27</f>
        <v>0</v>
      </c>
      <c r="AW27" s="13">
        <f>+eq_tr!J27</f>
        <v>-2.5999998673796654E-2</v>
      </c>
      <c r="AX27" s="13">
        <f>+eq_tr!K27</f>
        <v>0.56729888916015625</v>
      </c>
      <c r="AY27" s="13">
        <f>+eq_tr!L27</f>
        <v>0</v>
      </c>
      <c r="AZ27" s="13">
        <f>+eq_tr!M27</f>
        <v>-3.7158634513616562E-2</v>
      </c>
      <c r="BA27" s="13">
        <f>+eq_tr!N27</f>
        <v>2.840721607208252E-2</v>
      </c>
      <c r="BB27" s="13">
        <f>+eq_tr!O27</f>
        <v>0</v>
      </c>
      <c r="BC27" s="13">
        <f>+eq_tr!P27</f>
        <v>0.10843373090028763</v>
      </c>
      <c r="BD27" s="13">
        <f>+eq_tr!Q27</f>
        <v>0</v>
      </c>
      <c r="BE27" s="13">
        <f>+eq_tr!R27</f>
        <v>4.3000001460313797E-3</v>
      </c>
      <c r="BG27">
        <f t="shared" si="23"/>
        <v>1.4036494785482734E-3</v>
      </c>
      <c r="BH27">
        <f t="shared" si="24"/>
        <v>1.0454652686111713E-3</v>
      </c>
      <c r="BI27">
        <f t="shared" si="25"/>
        <v>0</v>
      </c>
      <c r="BJ27">
        <f t="shared" si="26"/>
        <v>5.9570393988431138E-4</v>
      </c>
      <c r="BK27">
        <f t="shared" si="27"/>
        <v>0</v>
      </c>
      <c r="BL27">
        <f t="shared" si="28"/>
        <v>1.327706497970113E-4</v>
      </c>
      <c r="BM27">
        <f t="shared" si="29"/>
        <v>1.2024523111516191E-2</v>
      </c>
      <c r="BN27">
        <f t="shared" si="30"/>
        <v>0</v>
      </c>
      <c r="BO27">
        <f t="shared" si="31"/>
        <v>-2.4361358530496113E-3</v>
      </c>
      <c r="BP27">
        <f t="shared" si="32"/>
        <v>3.980992164265159E-2</v>
      </c>
      <c r="BQ27">
        <f t="shared" si="33"/>
        <v>0</v>
      </c>
      <c r="BR27">
        <f t="shared" si="34"/>
        <v>-2.2231837152543666E-4</v>
      </c>
      <c r="BS27">
        <f t="shared" si="35"/>
        <v>2.6843680161967677E-4</v>
      </c>
      <c r="BT27">
        <f t="shared" si="36"/>
        <v>0</v>
      </c>
      <c r="BU27">
        <f t="shared" si="37"/>
        <v>1.5102633995738625E-3</v>
      </c>
      <c r="BV27">
        <f t="shared" si="38"/>
        <v>0</v>
      </c>
      <c r="BW27">
        <f t="shared" si="39"/>
        <v>1.0742450820397176E-3</v>
      </c>
    </row>
    <row r="28" spans="1:75" hidden="1" x14ac:dyDescent="0.3">
      <c r="A28" s="11">
        <f>+GDPpercap!A28</f>
        <v>1893</v>
      </c>
      <c r="B28">
        <f>+GDPpercap!B28*pop!B28</f>
        <v>12362000</v>
      </c>
      <c r="C28">
        <f>+GDPpercap!C28*pop!C28</f>
        <v>21769531.000000004</v>
      </c>
      <c r="D28" s="14">
        <v>0</v>
      </c>
      <c r="E28">
        <f>+GDPpercap!E28*pop!E28</f>
        <v>6161760.0000000009</v>
      </c>
      <c r="F28">
        <f>+GDPpercap!F28*pop!F28</f>
        <v>3267374.0382716046</v>
      </c>
      <c r="G28">
        <f>+GDPpercap!G28*pop!G28</f>
        <v>101431278</v>
      </c>
      <c r="H28">
        <f>+GDPpercap!H28*pop!H28</f>
        <v>130269135.05233802</v>
      </c>
      <c r="I28" s="14">
        <v>0</v>
      </c>
      <c r="J28">
        <f>+GDPpercap!J28*pop!J28</f>
        <v>56242906.831548117</v>
      </c>
      <c r="K28">
        <f>+GDPpercap!K28*pop!K28</f>
        <v>41343781</v>
      </c>
      <c r="L28">
        <f>+GDPpercap!L28*pop!L28</f>
        <v>14751370.760528233</v>
      </c>
      <c r="M28">
        <f>+GDPpercap!M28*pop!M28</f>
        <v>3605976.0599999996</v>
      </c>
      <c r="N28">
        <f>+GDPpercap!N28*pop!N28</f>
        <v>5659983.9500000002</v>
      </c>
      <c r="O28">
        <f>+GDPpercap!O28*pop!O28</f>
        <v>28903255.6488926</v>
      </c>
      <c r="P28">
        <f>+GDPpercap!P28*pop!P28</f>
        <v>8396668.8485146537</v>
      </c>
      <c r="Q28">
        <f>+GDPpercap!Q28*pop!Q28</f>
        <v>14785399.994302249</v>
      </c>
      <c r="R28">
        <f>+GDPpercap!R28*pop!R28</f>
        <v>146675553.99999997</v>
      </c>
      <c r="S28">
        <f>+GDPpercap!S28*pop!S28</f>
        <v>233857116</v>
      </c>
      <c r="U28">
        <f t="shared" si="5"/>
        <v>2.0754635484412746E-2</v>
      </c>
      <c r="V28">
        <f t="shared" si="6"/>
        <v>3.654899535444292E-2</v>
      </c>
      <c r="W28">
        <f t="shared" si="7"/>
        <v>0</v>
      </c>
      <c r="X28">
        <f t="shared" si="8"/>
        <v>1.0345015591525248E-2</v>
      </c>
      <c r="Y28">
        <f t="shared" si="9"/>
        <v>5.4856137482252728E-3</v>
      </c>
      <c r="Z28">
        <f t="shared" si="10"/>
        <v>0.17029357722117247</v>
      </c>
      <c r="AA28">
        <f t="shared" si="11"/>
        <v>0.21870962731605009</v>
      </c>
      <c r="AB28">
        <f t="shared" si="12"/>
        <v>0</v>
      </c>
      <c r="AC28">
        <f t="shared" si="13"/>
        <v>9.4426551518570517E-2</v>
      </c>
      <c r="AD28">
        <f t="shared" si="14"/>
        <v>6.9412320352887039E-2</v>
      </c>
      <c r="AE28">
        <f t="shared" si="15"/>
        <v>2.4766164296245584E-2</v>
      </c>
      <c r="AF28">
        <f t="shared" si="16"/>
        <v>6.0540947007619202E-3</v>
      </c>
      <c r="AG28">
        <f t="shared" si="17"/>
        <v>9.5025807903152109E-3</v>
      </c>
      <c r="AH28">
        <f t="shared" si="18"/>
        <v>4.85258481884452E-2</v>
      </c>
      <c r="AI28">
        <f t="shared" si="19"/>
        <v>1.4097217378599366E-2</v>
      </c>
      <c r="AJ28">
        <f t="shared" si="20"/>
        <v>2.4823296179661988E-2</v>
      </c>
      <c r="AK28">
        <f t="shared" si="21"/>
        <v>0.24625446187868447</v>
      </c>
      <c r="AM28">
        <f t="shared" si="22"/>
        <v>0.99999999999999989</v>
      </c>
      <c r="AO28" s="13">
        <f>+eq_tr!B28</f>
        <v>-4.9000002443790436E-2</v>
      </c>
      <c r="AP28" s="13">
        <f>+eq_tr!C28</f>
        <v>8.3743147552013397E-3</v>
      </c>
      <c r="AQ28" s="15">
        <f>+eq_tr!D28</f>
        <v>0</v>
      </c>
      <c r="AR28" s="13">
        <f>+eq_tr!E28</f>
        <v>7.7045343816280365E-2</v>
      </c>
      <c r="AS28" s="13">
        <f>+eq_tr!F28</f>
        <v>0</v>
      </c>
      <c r="AT28" s="13">
        <f>+eq_tr!G28</f>
        <v>8.4155291318893433E-2</v>
      </c>
      <c r="AU28" s="13">
        <f>+eq_tr!H28</f>
        <v>4.5284271240234375E-2</v>
      </c>
      <c r="AV28" s="15">
        <f>+eq_tr!I28</f>
        <v>0</v>
      </c>
      <c r="AW28" s="13">
        <f>+eq_tr!J28</f>
        <v>4.5100003480911255E-2</v>
      </c>
      <c r="AX28" s="13">
        <f>+eq_tr!K28</f>
        <v>7.3621183633804321E-2</v>
      </c>
      <c r="AY28" s="13">
        <f>+eq_tr!L28</f>
        <v>0</v>
      </c>
      <c r="AZ28" s="13">
        <f>+eq_tr!M28</f>
        <v>-2.4247007444500923E-2</v>
      </c>
      <c r="BA28" s="13">
        <f>+eq_tr!N28</f>
        <v>6.866922602057457E-3</v>
      </c>
      <c r="BB28" s="13">
        <f>+eq_tr!O28</f>
        <v>0</v>
      </c>
      <c r="BC28" s="13">
        <f>+eq_tr!P28</f>
        <v>6.0869563370943069E-2</v>
      </c>
      <c r="BD28" s="13">
        <f>+eq_tr!Q28</f>
        <v>0</v>
      </c>
      <c r="BE28" s="13">
        <f>+eq_tr!R28</f>
        <v>-9.0000062482431531E-4</v>
      </c>
      <c r="BG28">
        <f t="shared" si="23"/>
        <v>-1.0169771894562043E-3</v>
      </c>
      <c r="BH28">
        <f t="shared" si="24"/>
        <v>3.0607279108449658E-4</v>
      </c>
      <c r="BI28">
        <f t="shared" si="25"/>
        <v>0</v>
      </c>
      <c r="BJ28">
        <f t="shared" si="26"/>
        <v>7.9703528303384373E-4</v>
      </c>
      <c r="BK28">
        <f t="shared" si="27"/>
        <v>0</v>
      </c>
      <c r="BL28">
        <f t="shared" si="28"/>
        <v>1.4331105600784244E-2</v>
      </c>
      <c r="BM28">
        <f t="shared" si="29"/>
        <v>9.9041060862305862E-3</v>
      </c>
      <c r="BN28">
        <f t="shared" si="30"/>
        <v>0</v>
      </c>
      <c r="BO28">
        <f t="shared" si="31"/>
        <v>4.258637802177976E-3</v>
      </c>
      <c r="BP28">
        <f t="shared" si="32"/>
        <v>5.11021718314835E-3</v>
      </c>
      <c r="BQ28">
        <f t="shared" si="33"/>
        <v>0</v>
      </c>
      <c r="BR28">
        <f t="shared" si="34"/>
        <v>-1.4679367927908786E-4</v>
      </c>
      <c r="BS28">
        <f t="shared" si="35"/>
        <v>6.5253486806892533E-5</v>
      </c>
      <c r="BT28">
        <f t="shared" si="36"/>
        <v>0</v>
      </c>
      <c r="BU28">
        <f t="shared" si="37"/>
        <v>8.5809146658061405E-4</v>
      </c>
      <c r="BV28">
        <f t="shared" si="38"/>
        <v>0</v>
      </c>
      <c r="BW28">
        <f t="shared" si="39"/>
        <v>-2.2162916955659155E-4</v>
      </c>
    </row>
    <row r="29" spans="1:75" hidden="1" x14ac:dyDescent="0.3">
      <c r="A29" s="11">
        <f>+GDPpercap!A29</f>
        <v>1894</v>
      </c>
      <c r="B29">
        <f>+GDPpercap!B29*pop!B29</f>
        <v>12784000</v>
      </c>
      <c r="C29">
        <f>+GDPpercap!C29*pop!C29</f>
        <v>22093001</v>
      </c>
      <c r="D29" s="14">
        <v>0</v>
      </c>
      <c r="E29">
        <f>+GDPpercap!E29*pop!E29</f>
        <v>6290130</v>
      </c>
      <c r="F29">
        <f>+GDPpercap!F29*pop!F29</f>
        <v>3450556.1589008356</v>
      </c>
      <c r="G29">
        <f>+GDPpercap!G29*pop!G29</f>
        <v>105187992</v>
      </c>
      <c r="H29">
        <f>+GDPpercap!H29*pop!H29</f>
        <v>133358284.7335573</v>
      </c>
      <c r="I29" s="14">
        <v>0</v>
      </c>
      <c r="J29">
        <f>+GDPpercap!J29*pop!J29</f>
        <v>56925508.73547858</v>
      </c>
      <c r="K29">
        <f>+GDPpercap!K29*pop!K29</f>
        <v>46287838</v>
      </c>
      <c r="L29">
        <f>+GDPpercap!L29*pop!L29</f>
        <v>15615108.646560576</v>
      </c>
      <c r="M29">
        <f>+GDPpercap!M29*pop!M29</f>
        <v>3627972.04</v>
      </c>
      <c r="N29">
        <f>+GDPpercap!N29*pop!N29</f>
        <v>5587010.2199999997</v>
      </c>
      <c r="O29">
        <f>+GDPpercap!O29*pop!O29</f>
        <v>29329270.196436763</v>
      </c>
      <c r="P29">
        <f>+GDPpercap!P29*pop!P29</f>
        <v>8491354.1023195684</v>
      </c>
      <c r="Q29">
        <f>+GDPpercap!Q29*pop!Q29</f>
        <v>14617803.459692577</v>
      </c>
      <c r="R29">
        <f>+GDPpercap!R29*pop!R29</f>
        <v>156558746.00000003</v>
      </c>
      <c r="S29">
        <f>+GDPpercap!S29*pop!S29</f>
        <v>227131137</v>
      </c>
      <c r="U29">
        <f t="shared" si="5"/>
        <v>2.0612553517460962E-2</v>
      </c>
      <c r="V29">
        <f t="shared" si="6"/>
        <v>3.5622118701018349E-2</v>
      </c>
      <c r="W29">
        <f t="shared" si="7"/>
        <v>0</v>
      </c>
      <c r="X29">
        <f t="shared" si="8"/>
        <v>1.0142024503816233E-2</v>
      </c>
      <c r="Y29">
        <f t="shared" si="9"/>
        <v>5.5635774006842931E-3</v>
      </c>
      <c r="Z29">
        <f t="shared" si="10"/>
        <v>0.16960208968196616</v>
      </c>
      <c r="AA29">
        <f t="shared" si="11"/>
        <v>0.21502305859412132</v>
      </c>
      <c r="AB29">
        <f t="shared" si="12"/>
        <v>0</v>
      </c>
      <c r="AC29">
        <f t="shared" si="13"/>
        <v>9.1785051260852915E-2</v>
      </c>
      <c r="AD29">
        <f t="shared" si="14"/>
        <v>7.4633177251452062E-2</v>
      </c>
      <c r="AE29">
        <f t="shared" si="15"/>
        <v>2.5177351584652476E-2</v>
      </c>
      <c r="AF29">
        <f t="shared" si="16"/>
        <v>5.8496376591326673E-3</v>
      </c>
      <c r="AG29">
        <f t="shared" si="17"/>
        <v>9.008334415077545E-3</v>
      </c>
      <c r="AH29">
        <f t="shared" si="18"/>
        <v>4.7289670803514199E-2</v>
      </c>
      <c r="AI29">
        <f t="shared" si="19"/>
        <v>1.3691214867785809E-2</v>
      </c>
      <c r="AJ29">
        <f t="shared" si="20"/>
        <v>2.3569325416195185E-2</v>
      </c>
      <c r="AK29">
        <f t="shared" si="21"/>
        <v>0.25243081434226983</v>
      </c>
      <c r="AM29">
        <f t="shared" si="22"/>
        <v>1</v>
      </c>
      <c r="AO29" s="13">
        <f>+eq_tr!B29</f>
        <v>0.10600000619888306</v>
      </c>
      <c r="AP29" s="13">
        <f>+eq_tr!C29</f>
        <v>0.12919808924198151</v>
      </c>
      <c r="AQ29" s="15">
        <f>+eq_tr!D29</f>
        <v>0</v>
      </c>
      <c r="AR29" s="13">
        <f>+eq_tr!E29</f>
        <v>0.10303031653165817</v>
      </c>
      <c r="AS29" s="13">
        <f>+eq_tr!F29</f>
        <v>0</v>
      </c>
      <c r="AT29" s="13">
        <f>+eq_tr!G29</f>
        <v>-9.4909761101007462E-3</v>
      </c>
      <c r="AU29" s="13">
        <f>+eq_tr!H29</f>
        <v>0.16976386308670044</v>
      </c>
      <c r="AV29" s="15">
        <f>+eq_tr!I29</f>
        <v>0</v>
      </c>
      <c r="AW29" s="13">
        <f>+eq_tr!J29</f>
        <v>-5.3899999707937241E-2</v>
      </c>
      <c r="AX29" s="13">
        <f>+eq_tr!K29</f>
        <v>0.24448436498641968</v>
      </c>
      <c r="AY29" s="13">
        <f>+eq_tr!L29</f>
        <v>0</v>
      </c>
      <c r="AZ29" s="13">
        <f>+eq_tr!M29</f>
        <v>4.417264461517334E-2</v>
      </c>
      <c r="BA29" s="13">
        <f>+eq_tr!N29</f>
        <v>0.24692708253860474</v>
      </c>
      <c r="BB29" s="13">
        <f>+eq_tr!O29</f>
        <v>0</v>
      </c>
      <c r="BC29" s="13">
        <f>+eq_tr!P29</f>
        <v>0.13319672644138336</v>
      </c>
      <c r="BD29" s="13">
        <f>+eq_tr!Q29</f>
        <v>0</v>
      </c>
      <c r="BE29" s="13">
        <f>+eq_tr!R29</f>
        <v>0.10750000178813934</v>
      </c>
      <c r="BG29">
        <f t="shared" si="23"/>
        <v>2.1849308006256707E-3</v>
      </c>
      <c r="BH29">
        <f t="shared" si="24"/>
        <v>4.6023096709226271E-3</v>
      </c>
      <c r="BI29">
        <f t="shared" si="25"/>
        <v>0</v>
      </c>
      <c r="BJ29">
        <f t="shared" si="26"/>
        <v>1.0449359949000199E-3</v>
      </c>
      <c r="BK29">
        <f t="shared" si="27"/>
        <v>0</v>
      </c>
      <c r="BL29">
        <f t="shared" si="28"/>
        <v>-1.6096893813947052E-3</v>
      </c>
      <c r="BM29">
        <f t="shared" si="29"/>
        <v>3.6503145079655977E-2</v>
      </c>
      <c r="BN29">
        <f t="shared" si="30"/>
        <v>0</v>
      </c>
      <c r="BO29">
        <f t="shared" si="31"/>
        <v>-4.9472142361529766E-3</v>
      </c>
      <c r="BP29">
        <f t="shared" si="32"/>
        <v>1.8246644947240161E-2</v>
      </c>
      <c r="BQ29">
        <f t="shared" si="33"/>
        <v>0</v>
      </c>
      <c r="BR29">
        <f t="shared" si="34"/>
        <v>2.5839396544440177E-4</v>
      </c>
      <c r="BS29">
        <f t="shared" si="35"/>
        <v>2.2244017356472068E-3</v>
      </c>
      <c r="BT29">
        <f t="shared" si="36"/>
        <v>0</v>
      </c>
      <c r="BU29">
        <f t="shared" si="37"/>
        <v>1.8236250013946671E-3</v>
      </c>
      <c r="BV29">
        <f t="shared" si="38"/>
        <v>0</v>
      </c>
      <c r="BW29">
        <f t="shared" si="39"/>
        <v>2.7136312993175479E-2</v>
      </c>
    </row>
    <row r="30" spans="1:75" hidden="1" x14ac:dyDescent="0.3">
      <c r="A30" s="11">
        <f>+GDPpercap!A30</f>
        <v>1895</v>
      </c>
      <c r="B30">
        <f>+GDPpercap!B30*pop!B30</f>
        <v>12065999.999999998</v>
      </c>
      <c r="C30">
        <f>+GDPpercap!C30*pop!C30</f>
        <v>22610553.000000004</v>
      </c>
      <c r="D30" s="14">
        <v>0</v>
      </c>
      <c r="E30">
        <f>+GDPpercap!E30*pop!E30</f>
        <v>6640230.0000000009</v>
      </c>
      <c r="F30">
        <f>+GDPpercap!F30*pop!F30</f>
        <v>3730841.4973821989</v>
      </c>
      <c r="G30">
        <f>+GDPpercap!G30*pop!G30</f>
        <v>103020656.99999999</v>
      </c>
      <c r="H30">
        <f>+GDPpercap!H30*pop!H30</f>
        <v>139679045.31580722</v>
      </c>
      <c r="I30" s="14">
        <v>0</v>
      </c>
      <c r="J30">
        <f>+GDPpercap!J30*pop!J30</f>
        <v>57697123.707738869</v>
      </c>
      <c r="K30">
        <f>+GDPpercap!K30*pop!K30</f>
        <v>46932715</v>
      </c>
      <c r="L30">
        <f>+GDPpercap!L30*pop!L30</f>
        <v>15707061.942792084</v>
      </c>
      <c r="M30">
        <f>+GDPpercap!M30*pop!M30</f>
        <v>3671849.91</v>
      </c>
      <c r="N30">
        <f>+GDPpercap!N30*pop!N30</f>
        <v>5826980.2499999991</v>
      </c>
      <c r="O30">
        <f>+GDPpercap!O30*pop!O30</f>
        <v>28943428.327957351</v>
      </c>
      <c r="P30">
        <f>+GDPpercap!P30*pop!P30</f>
        <v>8990352.4314889517</v>
      </c>
      <c r="Q30">
        <f>+GDPpercap!Q30*pop!Q30</f>
        <v>15396374.159123518</v>
      </c>
      <c r="R30">
        <f>+GDPpercap!R30*pop!R30</f>
        <v>161500342</v>
      </c>
      <c r="S30">
        <f>+GDPpercap!S30*pop!S30</f>
        <v>254552436.00000003</v>
      </c>
      <c r="U30">
        <f t="shared" si="5"/>
        <v>1.9079287458872975E-2</v>
      </c>
      <c r="V30">
        <f t="shared" si="6"/>
        <v>3.5752796311211907E-2</v>
      </c>
      <c r="W30">
        <f t="shared" si="7"/>
        <v>0</v>
      </c>
      <c r="X30">
        <f t="shared" si="8"/>
        <v>1.0499822390438599E-2</v>
      </c>
      <c r="Y30">
        <f t="shared" si="9"/>
        <v>5.8993699148058238E-3</v>
      </c>
      <c r="Z30">
        <f t="shared" si="10"/>
        <v>0.16290077317296159</v>
      </c>
      <c r="AA30">
        <f t="shared" si="11"/>
        <v>0.22086662171069379</v>
      </c>
      <c r="AB30">
        <f t="shared" si="12"/>
        <v>0</v>
      </c>
      <c r="AC30">
        <f t="shared" si="13"/>
        <v>9.1233218031667909E-2</v>
      </c>
      <c r="AD30">
        <f t="shared" si="14"/>
        <v>7.4212063708798251E-2</v>
      </c>
      <c r="AE30">
        <f t="shared" si="15"/>
        <v>2.4836694011342121E-2</v>
      </c>
      <c r="AF30">
        <f t="shared" si="16"/>
        <v>5.8060898341394723E-3</v>
      </c>
      <c r="AG30">
        <f t="shared" si="17"/>
        <v>9.2138762810314526E-3</v>
      </c>
      <c r="AH30">
        <f t="shared" si="18"/>
        <v>4.5766616037989857E-2</v>
      </c>
      <c r="AI30">
        <f t="shared" si="19"/>
        <v>1.4215938869298471E-2</v>
      </c>
      <c r="AJ30">
        <f t="shared" si="20"/>
        <v>2.4345420885652357E-2</v>
      </c>
      <c r="AK30">
        <f t="shared" si="21"/>
        <v>0.25537141138109537</v>
      </c>
      <c r="AM30">
        <f t="shared" si="22"/>
        <v>1</v>
      </c>
      <c r="AO30" s="13">
        <f>+eq_tr!B30</f>
        <v>0.20100000500679016</v>
      </c>
      <c r="AP30" s="13">
        <f>+eq_tr!C30</f>
        <v>3.4006975591182709E-2</v>
      </c>
      <c r="AQ30" s="15">
        <f>+eq_tr!D30</f>
        <v>0</v>
      </c>
      <c r="AR30" s="13">
        <f>+eq_tr!E30</f>
        <v>0.11200458556413651</v>
      </c>
      <c r="AS30" s="13">
        <f>+eq_tr!F30</f>
        <v>0</v>
      </c>
      <c r="AT30" s="13">
        <f>+eq_tr!G30</f>
        <v>2.9274865984916687E-2</v>
      </c>
      <c r="AU30" s="13">
        <f>+eq_tr!H30</f>
        <v>0.13185916841030121</v>
      </c>
      <c r="AV30" s="15">
        <f>+eq_tr!I30</f>
        <v>0</v>
      </c>
      <c r="AW30" s="13">
        <f>+eq_tr!J30</f>
        <v>0.15880000591278076</v>
      </c>
      <c r="AX30" s="13">
        <f>+eq_tr!K30</f>
        <v>0.34495964646339417</v>
      </c>
      <c r="AY30" s="13">
        <f>+eq_tr!L30</f>
        <v>0</v>
      </c>
      <c r="AZ30" s="13">
        <f>+eq_tr!M30</f>
        <v>6.3156113028526306E-2</v>
      </c>
      <c r="BA30" s="13">
        <f>+eq_tr!N30</f>
        <v>0.14816354215145111</v>
      </c>
      <c r="BB30" s="13">
        <f>+eq_tr!O30</f>
        <v>0</v>
      </c>
      <c r="BC30" s="13">
        <f>+eq_tr!P30</f>
        <v>0.13743218779563904</v>
      </c>
      <c r="BD30" s="13">
        <f>+eq_tr!Q30</f>
        <v>0</v>
      </c>
      <c r="BE30" s="13">
        <f>+eq_tr!R30</f>
        <v>0.12319999933242798</v>
      </c>
      <c r="BG30">
        <f t="shared" si="23"/>
        <v>3.8349368747594564E-3</v>
      </c>
      <c r="BH30">
        <f t="shared" si="24"/>
        <v>1.2158444714719106E-3</v>
      </c>
      <c r="BI30">
        <f t="shared" si="25"/>
        <v>0</v>
      </c>
      <c r="BJ30">
        <f t="shared" si="26"/>
        <v>1.1760282553381163E-3</v>
      </c>
      <c r="BK30">
        <f t="shared" si="27"/>
        <v>0</v>
      </c>
      <c r="BL30">
        <f t="shared" si="28"/>
        <v>4.7688983034777617E-3</v>
      </c>
      <c r="BM30">
        <f t="shared" si="29"/>
        <v>2.9123289068364661E-2</v>
      </c>
      <c r="BN30">
        <f t="shared" si="30"/>
        <v>0</v>
      </c>
      <c r="BO30">
        <f t="shared" si="31"/>
        <v>1.4487835562870881E-2</v>
      </c>
      <c r="BP30">
        <f t="shared" si="32"/>
        <v>2.560016726030593E-2</v>
      </c>
      <c r="BQ30">
        <f t="shared" si="33"/>
        <v>0</v>
      </c>
      <c r="BR30">
        <f t="shared" si="34"/>
        <v>3.6669006581869004E-4</v>
      </c>
      <c r="BS30">
        <f t="shared" si="35"/>
        <v>1.3651605467428591E-3</v>
      </c>
      <c r="BT30">
        <f t="shared" si="36"/>
        <v>0</v>
      </c>
      <c r="BU30">
        <f t="shared" si="37"/>
        <v>1.953727580376752E-3</v>
      </c>
      <c r="BV30">
        <f t="shared" si="38"/>
        <v>0</v>
      </c>
      <c r="BW30">
        <f t="shared" si="39"/>
        <v>3.1461757711672138E-2</v>
      </c>
    </row>
    <row r="31" spans="1:75" hidden="1" x14ac:dyDescent="0.3">
      <c r="A31" s="11">
        <f>+GDPpercap!A31</f>
        <v>1896</v>
      </c>
      <c r="B31">
        <f>+GDPpercap!B31*pop!B31</f>
        <v>12982000</v>
      </c>
      <c r="C31">
        <f>+GDPpercap!C31*pop!C31</f>
        <v>23063411</v>
      </c>
      <c r="D31" s="14">
        <v>0</v>
      </c>
      <c r="E31">
        <f>+GDPpercap!E31*pop!E31</f>
        <v>6885299.9999999991</v>
      </c>
      <c r="F31">
        <f>+GDPpercap!F31*pop!F31</f>
        <v>3973364.0643339958</v>
      </c>
      <c r="G31">
        <f>+GDPpercap!G31*pop!G31</f>
        <v>107933283</v>
      </c>
      <c r="H31">
        <f>+GDPpercap!H31*pop!H31</f>
        <v>144524373.3763769</v>
      </c>
      <c r="I31" s="14">
        <v>0</v>
      </c>
      <c r="J31">
        <f>+GDPpercap!J31*pop!J31</f>
        <v>58871501.952893168</v>
      </c>
      <c r="K31">
        <f>+GDPpercap!K31*pop!K31</f>
        <v>44353207</v>
      </c>
      <c r="L31">
        <f>+GDPpercap!L31*pop!L31</f>
        <v>16360496.039317781</v>
      </c>
      <c r="M31">
        <f>+GDPpercap!M31*pop!M31</f>
        <v>3776150.4</v>
      </c>
      <c r="N31">
        <f>+GDPpercap!N31*pop!N31</f>
        <v>5907974.8000000007</v>
      </c>
      <c r="O31">
        <f>+GDPpercap!O31*pop!O31</f>
        <v>26197895.899669215</v>
      </c>
      <c r="P31">
        <f>+GDPpercap!P31*pop!P31</f>
        <v>9310115.8317745887</v>
      </c>
      <c r="Q31">
        <f>+GDPpercap!Q31*pop!Q31</f>
        <v>16397320.836003829</v>
      </c>
      <c r="R31">
        <f>+GDPpercap!R31*pop!R31</f>
        <v>168238882.00000003</v>
      </c>
      <c r="S31">
        <f>+GDPpercap!S31*pop!S31</f>
        <v>249378606.00000003</v>
      </c>
      <c r="U31">
        <f t="shared" si="5"/>
        <v>2.0010010362957489E-2</v>
      </c>
      <c r="V31">
        <f t="shared" si="6"/>
        <v>3.5549152142593417E-2</v>
      </c>
      <c r="W31">
        <f t="shared" si="7"/>
        <v>0</v>
      </c>
      <c r="X31">
        <f t="shared" si="8"/>
        <v>1.0612765702670711E-2</v>
      </c>
      <c r="Y31">
        <f t="shared" si="9"/>
        <v>6.1244073411744065E-3</v>
      </c>
      <c r="Z31">
        <f t="shared" si="10"/>
        <v>0.16636466733461897</v>
      </c>
      <c r="AA31">
        <f t="shared" si="11"/>
        <v>0.22276492134965636</v>
      </c>
      <c r="AB31">
        <f t="shared" si="12"/>
        <v>0</v>
      </c>
      <c r="AC31">
        <f t="shared" si="13"/>
        <v>9.0742517652154089E-2</v>
      </c>
      <c r="AD31">
        <f t="shared" si="14"/>
        <v>6.8364514843660351E-2</v>
      </c>
      <c r="AE31">
        <f t="shared" si="15"/>
        <v>2.5217508495599578E-2</v>
      </c>
      <c r="AF31">
        <f t="shared" si="16"/>
        <v>5.8204289505535403E-3</v>
      </c>
      <c r="AG31">
        <f t="shared" si="17"/>
        <v>9.1063500979888853E-3</v>
      </c>
      <c r="AH31">
        <f t="shared" si="18"/>
        <v>4.0380539858270101E-2</v>
      </c>
      <c r="AI31">
        <f t="shared" si="19"/>
        <v>1.4350293812520728E-2</v>
      </c>
      <c r="AJ31">
        <f t="shared" si="20"/>
        <v>2.5274268976519441E-2</v>
      </c>
      <c r="AK31">
        <f t="shared" si="21"/>
        <v>0.25931765307906196</v>
      </c>
      <c r="AM31">
        <f t="shared" si="22"/>
        <v>1</v>
      </c>
      <c r="AO31" s="13">
        <f>+eq_tr!B31</f>
        <v>1.7000000923871994E-2</v>
      </c>
      <c r="AP31" s="13">
        <f>+eq_tr!C31</f>
        <v>0.10684456676244736</v>
      </c>
      <c r="AQ31" s="15">
        <f>+eq_tr!D31</f>
        <v>0</v>
      </c>
      <c r="AR31" s="13">
        <f>+eq_tr!E31</f>
        <v>7.1260511875152588E-2</v>
      </c>
      <c r="AS31" s="13">
        <f>+eq_tr!F31</f>
        <v>5.4252374917268753E-2</v>
      </c>
      <c r="AT31" s="13">
        <f>+eq_tr!G31</f>
        <v>8.5238315165042877E-2</v>
      </c>
      <c r="AU31" s="13">
        <f>+eq_tr!H31</f>
        <v>8.8972322642803192E-2</v>
      </c>
      <c r="AV31" s="15">
        <f>+eq_tr!I31</f>
        <v>0</v>
      </c>
      <c r="AW31" s="13">
        <f>+eq_tr!J31</f>
        <v>-1.9600000232458115E-2</v>
      </c>
      <c r="AX31" s="13">
        <f>+eq_tr!K31</f>
        <v>0.5441056489944458</v>
      </c>
      <c r="AY31" s="13">
        <f>+eq_tr!L31</f>
        <v>0</v>
      </c>
      <c r="AZ31" s="13">
        <f>+eq_tr!M31</f>
        <v>0.11728785187005997</v>
      </c>
      <c r="BA31" s="13">
        <f>+eq_tr!N31</f>
        <v>0.12194059044122696</v>
      </c>
      <c r="BB31" s="13">
        <f>+eq_tr!O31</f>
        <v>0</v>
      </c>
      <c r="BC31" s="13">
        <f>+eq_tr!P31</f>
        <v>0.11446741223335266</v>
      </c>
      <c r="BD31" s="13">
        <f>+eq_tr!Q31</f>
        <v>0</v>
      </c>
      <c r="BE31" s="13">
        <f>+eq_tr!R31</f>
        <v>0.12210000306367874</v>
      </c>
      <c r="BG31">
        <f t="shared" si="23"/>
        <v>3.401701946569655E-4</v>
      </c>
      <c r="BH31">
        <f t="shared" si="24"/>
        <v>3.7982337594477207E-3</v>
      </c>
      <c r="BI31">
        <f t="shared" si="25"/>
        <v>0</v>
      </c>
      <c r="BJ31">
        <f t="shared" si="26"/>
        <v>7.5627111638337829E-4</v>
      </c>
      <c r="BK31">
        <f t="shared" si="27"/>
        <v>3.3226364321946701E-4</v>
      </c>
      <c r="BL31">
        <f t="shared" si="28"/>
        <v>1.4180643946595765E-2</v>
      </c>
      <c r="BM31">
        <f t="shared" si="29"/>
        <v>1.9819912455820304E-2</v>
      </c>
      <c r="BN31">
        <f t="shared" si="30"/>
        <v>0</v>
      </c>
      <c r="BO31">
        <f t="shared" si="31"/>
        <v>-1.7785533670760547E-3</v>
      </c>
      <c r="BP31">
        <f t="shared" si="32"/>
        <v>3.7197518717200236E-2</v>
      </c>
      <c r="BQ31">
        <f t="shared" si="33"/>
        <v>0</v>
      </c>
      <c r="BR31">
        <f t="shared" si="34"/>
        <v>6.8266560857273219E-4</v>
      </c>
      <c r="BS31">
        <f t="shared" si="35"/>
        <v>1.1104337077132897E-3</v>
      </c>
      <c r="BT31">
        <f t="shared" si="36"/>
        <v>0</v>
      </c>
      <c r="BU31">
        <f t="shared" si="37"/>
        <v>1.6426409975075402E-3</v>
      </c>
      <c r="BV31">
        <f t="shared" si="38"/>
        <v>0</v>
      </c>
      <c r="BW31">
        <f t="shared" si="39"/>
        <v>3.1662686235419443E-2</v>
      </c>
    </row>
    <row r="32" spans="1:75" hidden="1" x14ac:dyDescent="0.3">
      <c r="A32" s="11">
        <f>+GDPpercap!A32</f>
        <v>1897</v>
      </c>
      <c r="B32">
        <f>+GDPpercap!B32*pop!B32</f>
        <v>12263999.999999998</v>
      </c>
      <c r="C32">
        <f>+GDPpercap!C32*pop!C32</f>
        <v>23483922</v>
      </c>
      <c r="D32" s="14">
        <v>0</v>
      </c>
      <c r="E32">
        <f>+GDPpercap!E32*pop!E32</f>
        <v>7048680</v>
      </c>
      <c r="F32">
        <f>+GDPpercap!F32*pop!F32</f>
        <v>4170119.599843075</v>
      </c>
      <c r="G32">
        <f>+GDPpercap!G32*pop!G32</f>
        <v>106488393.00000001</v>
      </c>
      <c r="H32">
        <f>+GDPpercap!H32*pop!H32</f>
        <v>148577589.02324685</v>
      </c>
      <c r="I32" s="14">
        <v>0</v>
      </c>
      <c r="J32">
        <f>+GDPpercap!J32*pop!J32</f>
        <v>59355121.93331217</v>
      </c>
      <c r="K32">
        <f>+GDPpercap!K32*pop!K32</f>
        <v>45284696.000000007</v>
      </c>
      <c r="L32">
        <f>+GDPpercap!L32*pop!L32</f>
        <v>16781817.763082437</v>
      </c>
      <c r="M32">
        <f>+GDPpercap!M32*pop!M32</f>
        <v>3976430.22</v>
      </c>
      <c r="N32">
        <f>+GDPpercap!N32*pop!N32</f>
        <v>6250981.4000000004</v>
      </c>
      <c r="O32">
        <f>+GDPpercap!O32*pop!O32</f>
        <v>27957528.34189615</v>
      </c>
      <c r="P32">
        <f>+GDPpercap!P32*pop!P32</f>
        <v>9763172.3661422785</v>
      </c>
      <c r="Q32">
        <f>+GDPpercap!Q32*pop!Q32</f>
        <v>17009723.317806523</v>
      </c>
      <c r="R32">
        <f>+GDPpercap!R32*pop!R32</f>
        <v>170485062.00000003</v>
      </c>
      <c r="S32">
        <f>+GDPpercap!S32*pop!S32</f>
        <v>273178224</v>
      </c>
      <c r="U32">
        <f t="shared" si="5"/>
        <v>1.8612917632625188E-2</v>
      </c>
      <c r="V32">
        <f t="shared" si="6"/>
        <v>3.5641251294601647E-2</v>
      </c>
      <c r="W32">
        <f t="shared" si="7"/>
        <v>0</v>
      </c>
      <c r="X32">
        <f t="shared" si="8"/>
        <v>1.0697692454234551E-2</v>
      </c>
      <c r="Y32">
        <f t="shared" si="9"/>
        <v>6.3289377552246473E-3</v>
      </c>
      <c r="Z32">
        <f t="shared" si="10"/>
        <v>0.1616160867367597</v>
      </c>
      <c r="AA32">
        <f t="shared" si="11"/>
        <v>0.22549432701759053</v>
      </c>
      <c r="AB32">
        <f t="shared" si="12"/>
        <v>0</v>
      </c>
      <c r="AC32">
        <f t="shared" si="13"/>
        <v>9.0082517581471316E-2</v>
      </c>
      <c r="AD32">
        <f t="shared" si="14"/>
        <v>6.8728010165237399E-2</v>
      </c>
      <c r="AE32">
        <f t="shared" si="15"/>
        <v>2.5469552491029005E-2</v>
      </c>
      <c r="AF32">
        <f t="shared" si="16"/>
        <v>6.0349778340461242E-3</v>
      </c>
      <c r="AG32">
        <f t="shared" si="17"/>
        <v>9.4870353817084231E-3</v>
      </c>
      <c r="AH32">
        <f t="shared" si="18"/>
        <v>4.243078703844564E-2</v>
      </c>
      <c r="AI32">
        <f t="shared" si="19"/>
        <v>1.4817443173852626E-2</v>
      </c>
      <c r="AJ32">
        <f t="shared" si="20"/>
        <v>2.5815441867912337E-2</v>
      </c>
      <c r="AK32">
        <f t="shared" si="21"/>
        <v>0.25874302157526086</v>
      </c>
      <c r="AM32">
        <f t="shared" si="22"/>
        <v>1</v>
      </c>
      <c r="AO32" s="13">
        <f>+eq_tr!B32</f>
        <v>8.5000000894069672E-2</v>
      </c>
      <c r="AP32" s="13">
        <f>+eq_tr!C32</f>
        <v>0.13035796582698822</v>
      </c>
      <c r="AQ32" s="15">
        <f>+eq_tr!D32</f>
        <v>0</v>
      </c>
      <c r="AR32" s="13">
        <f>+eq_tr!E32</f>
        <v>3.6435864865779877E-2</v>
      </c>
      <c r="AS32" s="13">
        <f>+eq_tr!F32</f>
        <v>0.16239392757415771</v>
      </c>
      <c r="AT32" s="13">
        <f>+eq_tr!G32</f>
        <v>0.10292354226112366</v>
      </c>
      <c r="AU32" s="13">
        <f>+eq_tr!H32</f>
        <v>7.7653944492340088E-2</v>
      </c>
      <c r="AV32" s="15">
        <f>+eq_tr!I32</f>
        <v>0</v>
      </c>
      <c r="AW32" s="13">
        <f>+eq_tr!J32</f>
        <v>1.8400000408291817E-2</v>
      </c>
      <c r="AX32" s="13">
        <f>+eq_tr!K32</f>
        <v>-0.34397256374359131</v>
      </c>
      <c r="AY32" s="13">
        <f>+eq_tr!L32</f>
        <v>0</v>
      </c>
      <c r="AZ32" s="13">
        <f>+eq_tr!M32</f>
        <v>8.3865314722061157E-2</v>
      </c>
      <c r="BA32" s="13">
        <f>+eq_tr!N32</f>
        <v>2.1554684266448021E-2</v>
      </c>
      <c r="BB32" s="13">
        <f>+eq_tr!O32</f>
        <v>0</v>
      </c>
      <c r="BC32" s="13">
        <f>+eq_tr!P32</f>
        <v>0.19115549325942993</v>
      </c>
      <c r="BD32" s="13">
        <f>+eq_tr!Q32</f>
        <v>0</v>
      </c>
      <c r="BE32" s="13">
        <f>+eq_tr!R32</f>
        <v>6.8300001323223114E-2</v>
      </c>
      <c r="BG32">
        <f t="shared" si="23"/>
        <v>1.5820980154143862E-3</v>
      </c>
      <c r="BH32">
        <f t="shared" si="24"/>
        <v>4.6461210182927809E-3</v>
      </c>
      <c r="BI32">
        <f t="shared" si="25"/>
        <v>0</v>
      </c>
      <c r="BJ32">
        <f t="shared" si="26"/>
        <v>3.8977967663816318E-4</v>
      </c>
      <c r="BK32">
        <f t="shared" si="27"/>
        <v>1.0277810594433038E-3</v>
      </c>
      <c r="BL32">
        <f t="shared" si="28"/>
        <v>1.6634100133328313E-2</v>
      </c>
      <c r="BM32">
        <f t="shared" si="29"/>
        <v>1.751052395356156E-2</v>
      </c>
      <c r="BN32">
        <f t="shared" si="30"/>
        <v>0</v>
      </c>
      <c r="BO32">
        <f t="shared" si="31"/>
        <v>1.6575183602790271E-3</v>
      </c>
      <c r="BP32">
        <f t="shared" si="32"/>
        <v>-2.3640549857532313E-2</v>
      </c>
      <c r="BQ32">
        <f t="shared" si="33"/>
        <v>0</v>
      </c>
      <c r="BR32">
        <f t="shared" si="34"/>
        <v>5.0612531539294121E-4</v>
      </c>
      <c r="BS32">
        <f t="shared" si="35"/>
        <v>2.0449005227734623E-4</v>
      </c>
      <c r="BT32">
        <f t="shared" si="36"/>
        <v>0</v>
      </c>
      <c r="BU32">
        <f t="shared" si="37"/>
        <v>2.8324356587413717E-3</v>
      </c>
      <c r="BV32">
        <f t="shared" si="38"/>
        <v>0</v>
      </c>
      <c r="BW32">
        <f t="shared" si="39"/>
        <v>1.7672148715965064E-2</v>
      </c>
    </row>
    <row r="33" spans="1:75" hidden="1" x14ac:dyDescent="0.3">
      <c r="A33" s="11">
        <f>+GDPpercap!A33</f>
        <v>1898</v>
      </c>
      <c r="B33">
        <f>+GDPpercap!B33*pop!B33</f>
        <v>14172000</v>
      </c>
      <c r="C33">
        <f>+GDPpercap!C33*pop!C33</f>
        <v>23872086</v>
      </c>
      <c r="D33" s="14">
        <v>0</v>
      </c>
      <c r="E33">
        <f>+GDPpercap!E33*pop!E33</f>
        <v>7165380</v>
      </c>
      <c r="F33">
        <f>+GDPpercap!F33*pop!F33</f>
        <v>4354496.6122827353</v>
      </c>
      <c r="G33">
        <f>+GDPpercap!G33*pop!G33</f>
        <v>111689996.99999999</v>
      </c>
      <c r="H33">
        <f>+GDPpercap!H33*pop!H33</f>
        <v>154938605.82973477</v>
      </c>
      <c r="I33" s="14">
        <v>0</v>
      </c>
      <c r="J33">
        <f>+GDPpercap!J33*pop!J33</f>
        <v>59487583.321491808</v>
      </c>
      <c r="K33">
        <f>+GDPpercap!K33*pop!K33</f>
        <v>53883056</v>
      </c>
      <c r="L33">
        <f>+GDPpercap!L33*pop!L33</f>
        <v>17045414.17321302</v>
      </c>
      <c r="M33">
        <f>+GDPpercap!M33*pop!M33</f>
        <v>4009399.5</v>
      </c>
      <c r="N33">
        <f>+GDPpercap!N33*pop!N33</f>
        <v>6469002.2600000007</v>
      </c>
      <c r="O33">
        <f>+GDPpercap!O33*pop!O33</f>
        <v>30055918.219092671</v>
      </c>
      <c r="P33">
        <f>+GDPpercap!P33*pop!P33</f>
        <v>10196684.260321382</v>
      </c>
      <c r="Q33">
        <f>+GDPpercap!Q33*pop!Q33</f>
        <v>17747363.336434599</v>
      </c>
      <c r="R33">
        <f>+GDPpercap!R33*pop!R33</f>
        <v>178795927.99999994</v>
      </c>
      <c r="S33">
        <f>+GDPpercap!S33*pop!S33</f>
        <v>278869437</v>
      </c>
      <c r="U33">
        <f t="shared" si="5"/>
        <v>2.0424195067485339E-2</v>
      </c>
      <c r="V33">
        <f t="shared" si="6"/>
        <v>3.4403622716044718E-2</v>
      </c>
      <c r="W33">
        <f t="shared" si="7"/>
        <v>0</v>
      </c>
      <c r="X33">
        <f t="shared" si="8"/>
        <v>1.0326497237698143E-2</v>
      </c>
      <c r="Y33">
        <f t="shared" si="9"/>
        <v>6.2755495505198034E-3</v>
      </c>
      <c r="Z33">
        <f t="shared" si="10"/>
        <v>0.16096375146873074</v>
      </c>
      <c r="AA33">
        <f t="shared" si="11"/>
        <v>0.22329214711760684</v>
      </c>
      <c r="AB33">
        <f t="shared" si="12"/>
        <v>0</v>
      </c>
      <c r="AC33">
        <f t="shared" si="13"/>
        <v>8.573144269344031E-2</v>
      </c>
      <c r="AD33">
        <f t="shared" si="14"/>
        <v>7.7654392222427052E-2</v>
      </c>
      <c r="AE33">
        <f t="shared" si="15"/>
        <v>2.4565259954825149E-2</v>
      </c>
      <c r="AF33">
        <f t="shared" si="16"/>
        <v>5.7782075565536396E-3</v>
      </c>
      <c r="AG33">
        <f t="shared" si="17"/>
        <v>9.3229017816993734E-3</v>
      </c>
      <c r="AH33">
        <f t="shared" si="18"/>
        <v>4.3315547321417951E-2</v>
      </c>
      <c r="AI33">
        <f t="shared" si="19"/>
        <v>1.4695107844648699E-2</v>
      </c>
      <c r="AJ33">
        <f t="shared" si="20"/>
        <v>2.5576884752813833E-2</v>
      </c>
      <c r="AK33">
        <f t="shared" si="21"/>
        <v>0.25767449271408849</v>
      </c>
      <c r="AM33">
        <f t="shared" si="22"/>
        <v>1.0000000000000002</v>
      </c>
      <c r="AO33" s="13">
        <f>+eq_tr!B33</f>
        <v>0.1550000011920929</v>
      </c>
      <c r="AP33" s="13">
        <f>+eq_tr!C33</f>
        <v>0.1487068384885788</v>
      </c>
      <c r="AQ33" s="15">
        <f>+eq_tr!D33</f>
        <v>0</v>
      </c>
      <c r="AR33" s="13">
        <f>+eq_tr!E33</f>
        <v>6.6215142607688904E-2</v>
      </c>
      <c r="AS33" s="13">
        <f>+eq_tr!F33</f>
        <v>-3.4918516874313354E-2</v>
      </c>
      <c r="AT33" s="13">
        <f>+eq_tr!G33</f>
        <v>4.2981963604688644E-2</v>
      </c>
      <c r="AU33" s="13">
        <f>+eq_tr!H33</f>
        <v>8.9691601693630219E-2</v>
      </c>
      <c r="AV33" s="15">
        <f>+eq_tr!I33</f>
        <v>0</v>
      </c>
      <c r="AW33" s="13">
        <f>+eq_tr!J33</f>
        <v>0.19580000638961792</v>
      </c>
      <c r="AX33" s="13">
        <f>+eq_tr!K33</f>
        <v>-0.26109245419502258</v>
      </c>
      <c r="AY33" s="13">
        <f>+eq_tr!L33</f>
        <v>0</v>
      </c>
      <c r="AZ33" s="13">
        <f>+eq_tr!M33</f>
        <v>4.0412865579128265E-2</v>
      </c>
      <c r="BA33" s="13">
        <f>+eq_tr!N33</f>
        <v>9.9159754812717438E-2</v>
      </c>
      <c r="BB33" s="13">
        <f>+eq_tr!O33</f>
        <v>0</v>
      </c>
      <c r="BC33" s="13">
        <f>+eq_tr!P33</f>
        <v>9.5808379352092743E-2</v>
      </c>
      <c r="BD33" s="13">
        <f>+eq_tr!Q33</f>
        <v>0</v>
      </c>
      <c r="BE33" s="13">
        <f>+eq_tr!R33</f>
        <v>5.2400004118680954E-2</v>
      </c>
      <c r="BG33">
        <f t="shared" si="23"/>
        <v>3.1657502598077653E-3</v>
      </c>
      <c r="BH33">
        <f t="shared" si="24"/>
        <v>5.1160539666568628E-3</v>
      </c>
      <c r="BI33">
        <f t="shared" si="25"/>
        <v>0</v>
      </c>
      <c r="BJ33">
        <f t="shared" si="26"/>
        <v>6.8377048723208811E-4</v>
      </c>
      <c r="BK33">
        <f t="shared" si="27"/>
        <v>-2.1913288287541536E-4</v>
      </c>
      <c r="BL33">
        <f t="shared" si="28"/>
        <v>6.9185381073031326E-3</v>
      </c>
      <c r="BM33">
        <f t="shared" si="29"/>
        <v>2.0027430320587875E-2</v>
      </c>
      <c r="BN33">
        <f t="shared" si="30"/>
        <v>0</v>
      </c>
      <c r="BO33">
        <f t="shared" si="31"/>
        <v>1.6786217027166775E-2</v>
      </c>
      <c r="BP33">
        <f t="shared" si="32"/>
        <v>-2.0274975844376354E-2</v>
      </c>
      <c r="BQ33">
        <f t="shared" si="33"/>
        <v>0</v>
      </c>
      <c r="BR33">
        <f t="shared" si="34"/>
        <v>2.3351392527130543E-4</v>
      </c>
      <c r="BS33">
        <f t="shared" si="35"/>
        <v>9.2445665481635645E-4</v>
      </c>
      <c r="BT33">
        <f t="shared" si="36"/>
        <v>0</v>
      </c>
      <c r="BU33">
        <f t="shared" si="37"/>
        <v>1.4079144670000165E-3</v>
      </c>
      <c r="BV33">
        <f t="shared" si="38"/>
        <v>0</v>
      </c>
      <c r="BW33">
        <f t="shared" si="39"/>
        <v>1.3502144479497262E-2</v>
      </c>
    </row>
    <row r="34" spans="1:75" hidden="1" x14ac:dyDescent="0.3">
      <c r="A34" s="11">
        <f>+GDPpercap!A34</f>
        <v>1899</v>
      </c>
      <c r="B34">
        <f>+GDPpercap!B34*pop!B34</f>
        <v>14171999.999999998</v>
      </c>
      <c r="C34">
        <f>+GDPpercap!C34*pop!C34</f>
        <v>24357291</v>
      </c>
      <c r="D34" s="14">
        <v>0</v>
      </c>
      <c r="E34">
        <f>+GDPpercap!E34*pop!E34</f>
        <v>7468800</v>
      </c>
      <c r="F34">
        <f>+GDPpercap!F34*pop!F34</f>
        <v>4234898.9794207318</v>
      </c>
      <c r="G34">
        <f>+GDPpercap!G34*pop!G34</f>
        <v>118047513</v>
      </c>
      <c r="H34">
        <f>+GDPpercap!H34*pop!H34</f>
        <v>160500627.48947603</v>
      </c>
      <c r="I34" s="14">
        <v>0</v>
      </c>
      <c r="J34">
        <f>+GDPpercap!J34*pop!J34</f>
        <v>60513338.149319015</v>
      </c>
      <c r="K34">
        <f>+GDPpercap!K34*pop!K34</f>
        <v>49870487.999999993</v>
      </c>
      <c r="L34">
        <f>+GDPpercap!L34*pop!L34</f>
        <v>17290996.418181758</v>
      </c>
      <c r="M34">
        <f>+GDPpercap!M34*pop!M34</f>
        <v>4132896.72</v>
      </c>
      <c r="N34">
        <f>+GDPpercap!N34*pop!N34</f>
        <v>6701007.1399999997</v>
      </c>
      <c r="O34">
        <f>+GDPpercap!O34*pop!O34</f>
        <v>30454631.866925284</v>
      </c>
      <c r="P34">
        <f>+GDPpercap!P34*pop!P34</f>
        <v>10539338.828755608</v>
      </c>
      <c r="Q34">
        <f>+GDPpercap!Q34*pop!Q34</f>
        <v>18299741.661906753</v>
      </c>
      <c r="R34">
        <f>+GDPpercap!R34*pop!R34</f>
        <v>186208322.00000006</v>
      </c>
      <c r="S34">
        <f>+GDPpercap!S34*pop!S34</f>
        <v>304221203.99999994</v>
      </c>
      <c r="U34">
        <f t="shared" si="5"/>
        <v>1.9882381062258977E-2</v>
      </c>
      <c r="V34">
        <f t="shared" si="6"/>
        <v>3.4171672403777248E-2</v>
      </c>
      <c r="W34">
        <f t="shared" si="7"/>
        <v>0</v>
      </c>
      <c r="X34">
        <f t="shared" si="8"/>
        <v>1.0478233677519043E-2</v>
      </c>
      <c r="Y34">
        <f t="shared" si="9"/>
        <v>5.9412838885841545E-3</v>
      </c>
      <c r="Z34">
        <f t="shared" si="10"/>
        <v>0.16561287305376593</v>
      </c>
      <c r="AA34">
        <f t="shared" si="11"/>
        <v>0.22517179201788323</v>
      </c>
      <c r="AB34">
        <f t="shared" si="12"/>
        <v>0</v>
      </c>
      <c r="AC34">
        <f t="shared" si="13"/>
        <v>8.4896221312030368E-2</v>
      </c>
      <c r="AD34">
        <f t="shared" si="14"/>
        <v>6.9965004669546541E-2</v>
      </c>
      <c r="AE34">
        <f t="shared" si="15"/>
        <v>2.4258127274375166E-2</v>
      </c>
      <c r="AF34">
        <f t="shared" si="16"/>
        <v>5.798181447784382E-3</v>
      </c>
      <c r="AG34">
        <f t="shared" si="17"/>
        <v>9.4010709468245988E-3</v>
      </c>
      <c r="AH34">
        <f t="shared" si="18"/>
        <v>4.2725839393806392E-2</v>
      </c>
      <c r="AI34">
        <f t="shared" si="19"/>
        <v>1.4785997088454787E-2</v>
      </c>
      <c r="AJ34">
        <f t="shared" si="20"/>
        <v>2.5673330303621685E-2</v>
      </c>
      <c r="AK34">
        <f t="shared" si="21"/>
        <v>0.26123799145976739</v>
      </c>
      <c r="AM34">
        <f t="shared" si="22"/>
        <v>1</v>
      </c>
      <c r="AO34" s="13">
        <f>+eq_tr!B34</f>
        <v>0.1210000067949295</v>
      </c>
      <c r="AP34" s="13">
        <f>+eq_tr!C34</f>
        <v>3.9511576294898987E-2</v>
      </c>
      <c r="AQ34" s="15">
        <f>+eq_tr!D34</f>
        <v>0</v>
      </c>
      <c r="AR34" s="13">
        <f>+eq_tr!E34</f>
        <v>-2.5713680312037468E-2</v>
      </c>
      <c r="AS34" s="13">
        <f>+eq_tr!F34</f>
        <v>-1.3396113179624081E-2</v>
      </c>
      <c r="AT34" s="13">
        <f>+eq_tr!G34</f>
        <v>3.5471394658088684E-2</v>
      </c>
      <c r="AU34" s="13">
        <f>+eq_tr!H34</f>
        <v>3.7262734025716782E-2</v>
      </c>
      <c r="AV34" s="15">
        <f>+eq_tr!I34</f>
        <v>0</v>
      </c>
      <c r="AW34" s="13">
        <f>+eq_tr!J34</f>
        <v>0.22629998624324799</v>
      </c>
      <c r="AX34" s="13">
        <f>+eq_tr!K34</f>
        <v>0.3314482569694519</v>
      </c>
      <c r="AY34" s="13">
        <f>+eq_tr!L34</f>
        <v>0</v>
      </c>
      <c r="AZ34" s="13">
        <f>+eq_tr!M34</f>
        <v>-8.7330350652337074E-3</v>
      </c>
      <c r="BA34" s="13">
        <f>+eq_tr!N34</f>
        <v>0.13143211603164673</v>
      </c>
      <c r="BB34" s="13">
        <f>+eq_tr!O34</f>
        <v>0</v>
      </c>
      <c r="BC34" s="13">
        <f>+eq_tr!P34</f>
        <v>1.9672131165862083E-2</v>
      </c>
      <c r="BD34" s="13">
        <f>+eq_tr!Q34</f>
        <v>0</v>
      </c>
      <c r="BE34" s="13">
        <f>+eq_tr!R34</f>
        <v>4.6700000762939453E-2</v>
      </c>
      <c r="BG34">
        <f t="shared" si="23"/>
        <v>2.4057682436327138E-3</v>
      </c>
      <c r="BH34">
        <f t="shared" si="24"/>
        <v>1.3501766413061391E-3</v>
      </c>
      <c r="BI34">
        <f t="shared" si="25"/>
        <v>0</v>
      </c>
      <c r="BJ34">
        <f t="shared" si="26"/>
        <v>-2.6943395101854936E-4</v>
      </c>
      <c r="BK34">
        <f t="shared" si="27"/>
        <v>-7.9590111403750403E-5</v>
      </c>
      <c r="BL34">
        <f t="shared" si="28"/>
        <v>5.8745195805500723E-3</v>
      </c>
      <c r="BM34">
        <f t="shared" si="29"/>
        <v>8.3905165960563993E-3</v>
      </c>
      <c r="BN34">
        <f t="shared" si="30"/>
        <v>0</v>
      </c>
      <c r="BO34">
        <f t="shared" si="31"/>
        <v>1.9212013715016209E-2</v>
      </c>
      <c r="BP34">
        <f t="shared" si="32"/>
        <v>2.3189778846580765E-2</v>
      </c>
      <c r="BQ34">
        <f t="shared" si="33"/>
        <v>0</v>
      </c>
      <c r="BR34">
        <f t="shared" si="34"/>
        <v>-5.0635721898088554E-5</v>
      </c>
      <c r="BS34">
        <f t="shared" si="35"/>
        <v>1.2356026475047936E-3</v>
      </c>
      <c r="BT34">
        <f t="shared" si="36"/>
        <v>0</v>
      </c>
      <c r="BU34">
        <f t="shared" si="37"/>
        <v>2.9087207414213743E-4</v>
      </c>
      <c r="BV34">
        <f t="shared" si="38"/>
        <v>0</v>
      </c>
      <c r="BW34">
        <f t="shared" si="39"/>
        <v>1.2199814400479908E-2</v>
      </c>
    </row>
    <row r="35" spans="1:75" hidden="1" x14ac:dyDescent="0.3">
      <c r="A35" s="11">
        <f>+GDPpercap!A35</f>
        <v>1900</v>
      </c>
      <c r="B35">
        <f>+GDPpercap!B35*pop!B35</f>
        <v>15014000.000000002</v>
      </c>
      <c r="C35">
        <f>+GDPpercap!C35*pop!C35</f>
        <v>25068925</v>
      </c>
      <c r="D35" s="14">
        <v>0</v>
      </c>
      <c r="E35">
        <f>+GDPpercap!E35*pop!E35</f>
        <v>7725540</v>
      </c>
      <c r="F35">
        <f>+GDPpercap!F35*pop!F35</f>
        <v>4431316.9554421771</v>
      </c>
      <c r="G35">
        <f>+GDPpercap!G35*pop!G35</f>
        <v>116747112</v>
      </c>
      <c r="H35">
        <f>+GDPpercap!H35*pop!H35</f>
        <v>167283818.89475623</v>
      </c>
      <c r="I35" s="14">
        <v>0</v>
      </c>
      <c r="J35">
        <f>+GDPpercap!J35*pop!J35</f>
        <v>62451069.09904518</v>
      </c>
      <c r="K35">
        <f>+GDPpercap!K35*pop!K35</f>
        <v>52020078.000000007</v>
      </c>
      <c r="L35">
        <f>+GDPpercap!L35*pop!L35</f>
        <v>17117519.712522641</v>
      </c>
      <c r="M35">
        <f>+GDPpercap!M35*pop!M35</f>
        <v>4185018.7</v>
      </c>
      <c r="N35">
        <f>+GDPpercap!N35*pop!N35</f>
        <v>7036980.7200000007</v>
      </c>
      <c r="O35">
        <f>+GDPpercap!O35*pop!O35</f>
        <v>31156924.569860801</v>
      </c>
      <c r="P35">
        <f>+GDPpercap!P35*pop!P35</f>
        <v>10658852.368405547</v>
      </c>
      <c r="Q35">
        <f>+GDPpercap!Q35*pop!Q35</f>
        <v>19466565.889850367</v>
      </c>
      <c r="R35">
        <f>+GDPpercap!R35*pop!R35</f>
        <v>184860613.99999994</v>
      </c>
      <c r="S35">
        <f>+GDPpercap!S35*pop!S35</f>
        <v>312499332</v>
      </c>
      <c r="U35">
        <f t="shared" si="5"/>
        <v>2.0702559548230134E-2</v>
      </c>
      <c r="V35">
        <f t="shared" si="6"/>
        <v>3.456713151875683E-2</v>
      </c>
      <c r="W35">
        <f t="shared" si="7"/>
        <v>0</v>
      </c>
      <c r="X35">
        <f t="shared" si="8"/>
        <v>1.0652621013203264E-2</v>
      </c>
      <c r="Y35">
        <f t="shared" si="9"/>
        <v>6.1102706238926018E-3</v>
      </c>
      <c r="Z35">
        <f t="shared" si="10"/>
        <v>0.16098068724283285</v>
      </c>
      <c r="AA35">
        <f t="shared" si="11"/>
        <v>0.23066492754256265</v>
      </c>
      <c r="AB35">
        <f t="shared" si="12"/>
        <v>0</v>
      </c>
      <c r="AC35">
        <f t="shared" si="13"/>
        <v>8.6112759882350967E-2</v>
      </c>
      <c r="AD35">
        <f t="shared" si="14"/>
        <v>7.1729636505832986E-2</v>
      </c>
      <c r="AE35">
        <f t="shared" si="15"/>
        <v>2.360306854712289E-2</v>
      </c>
      <c r="AF35">
        <f t="shared" si="16"/>
        <v>5.7706539794329728E-3</v>
      </c>
      <c r="AG35">
        <f t="shared" si="17"/>
        <v>9.7031778603668146E-3</v>
      </c>
      <c r="AH35">
        <f t="shared" si="18"/>
        <v>4.2961774760041142E-2</v>
      </c>
      <c r="AI35">
        <f t="shared" si="19"/>
        <v>1.4697317561789637E-2</v>
      </c>
      <c r="AJ35">
        <f t="shared" si="20"/>
        <v>2.6842129980962616E-2</v>
      </c>
      <c r="AK35">
        <f t="shared" si="21"/>
        <v>0.25490128343262181</v>
      </c>
      <c r="AM35">
        <f t="shared" si="22"/>
        <v>1.0000000000000002</v>
      </c>
      <c r="AO35" s="13">
        <f>+eq_tr!B35</f>
        <v>0.12200000137090683</v>
      </c>
      <c r="AP35" s="13">
        <f>+eq_tr!C35</f>
        <v>-9.3903779983520508E-2</v>
      </c>
      <c r="AQ35" s="15">
        <f>+eq_tr!D35</f>
        <v>0</v>
      </c>
      <c r="AR35" s="13">
        <f>+eq_tr!E35</f>
        <v>4.6884041279554367E-2</v>
      </c>
      <c r="AS35" s="13">
        <f>+eq_tr!F35</f>
        <v>-2.435016818344593E-2</v>
      </c>
      <c r="AT35" s="13">
        <f>+eq_tr!G35</f>
        <v>3.9699506014585495E-2</v>
      </c>
      <c r="AU35" s="13">
        <f>+eq_tr!H35</f>
        <v>-6.7256897687911987E-2</v>
      </c>
      <c r="AV35" s="15">
        <f>+eq_tr!I35</f>
        <v>0</v>
      </c>
      <c r="AW35" s="13">
        <f>+eq_tr!J35</f>
        <v>4.7899998724460602E-2</v>
      </c>
      <c r="AX35" s="13">
        <f>+eq_tr!K35</f>
        <v>-0.16178876161575317</v>
      </c>
      <c r="AY35" s="13">
        <f>+eq_tr!L35</f>
        <v>6.7702673375606537E-2</v>
      </c>
      <c r="AZ35" s="13">
        <f>+eq_tr!M35</f>
        <v>1.3829410308972001E-3</v>
      </c>
      <c r="BA35" s="13">
        <f>+eq_tr!N35</f>
        <v>0.10583502054214478</v>
      </c>
      <c r="BB35" s="13">
        <f>+eq_tr!O35</f>
        <v>4.1947886347770691E-2</v>
      </c>
      <c r="BC35" s="13">
        <f>+eq_tr!P35</f>
        <v>6.4308680593967438E-2</v>
      </c>
      <c r="BD35" s="13">
        <f>+eq_tr!Q35</f>
        <v>6.717817485332489E-2</v>
      </c>
      <c r="BE35" s="13">
        <f>+eq_tr!R35</f>
        <v>9.4599999487400055E-2</v>
      </c>
      <c r="BG35">
        <f t="shared" si="23"/>
        <v>2.5257122932653567E-3</v>
      </c>
      <c r="BH35">
        <f t="shared" si="24"/>
        <v>-3.2459843127987586E-3</v>
      </c>
      <c r="BI35">
        <f t="shared" si="25"/>
        <v>0</v>
      </c>
      <c r="BJ35">
        <f t="shared" si="26"/>
        <v>4.9943792331847011E-4</v>
      </c>
      <c r="BK35">
        <f t="shared" si="27"/>
        <v>-1.4878611733815396E-4</v>
      </c>
      <c r="BL35">
        <f t="shared" si="28"/>
        <v>6.3908537614289487E-3</v>
      </c>
      <c r="BM35">
        <f t="shared" si="29"/>
        <v>-1.5513807431919768E-2</v>
      </c>
      <c r="BN35">
        <f t="shared" si="30"/>
        <v>0</v>
      </c>
      <c r="BO35">
        <f t="shared" si="31"/>
        <v>4.1248010885243935E-3</v>
      </c>
      <c r="BP35">
        <f t="shared" si="32"/>
        <v>-1.160504906142684E-2</v>
      </c>
      <c r="BQ35">
        <f t="shared" si="33"/>
        <v>1.5979908405079129E-3</v>
      </c>
      <c r="BR35">
        <f t="shared" si="34"/>
        <v>7.9804741632680652E-6</v>
      </c>
      <c r="BS35">
        <f t="shared" si="35"/>
        <v>1.0269360281760062E-3</v>
      </c>
      <c r="BT35">
        <f t="shared" si="36"/>
        <v>1.8021556449327293E-3</v>
      </c>
      <c r="BU35">
        <f t="shared" si="37"/>
        <v>9.4516510066923801E-4</v>
      </c>
      <c r="BV35">
        <f t="shared" si="38"/>
        <v>1.8032053012967809E-3</v>
      </c>
      <c r="BW35">
        <f t="shared" si="39"/>
        <v>2.4113661282063638E-2</v>
      </c>
    </row>
    <row r="36" spans="1:75" hidden="1" x14ac:dyDescent="0.3">
      <c r="A36" s="11">
        <f>+GDPpercap!A36</f>
        <v>1901</v>
      </c>
      <c r="B36">
        <f>+GDPpercap!B36*pop!B36</f>
        <v>14568000</v>
      </c>
      <c r="C36">
        <f>+GDPpercap!C36*pop!C36</f>
        <v>25295354</v>
      </c>
      <c r="D36" s="14">
        <v>0</v>
      </c>
      <c r="E36">
        <f>+GDPpercap!E36*pop!E36</f>
        <v>8052300.0000000009</v>
      </c>
      <c r="F36">
        <f>+GDPpercap!F36*pop!F36</f>
        <v>4382503.048181477</v>
      </c>
      <c r="G36">
        <f>+GDPpercap!G36*pop!G36</f>
        <v>114868755</v>
      </c>
      <c r="H36">
        <f>+GDPpercap!H36*pop!H36</f>
        <v>163304188.65186363</v>
      </c>
      <c r="I36" s="14">
        <v>0</v>
      </c>
      <c r="J36">
        <f>+GDPpercap!J36*pop!J36</f>
        <v>63865176.459190391</v>
      </c>
      <c r="K36">
        <f>+GDPpercap!K36*pop!K36</f>
        <v>53883056.000000007</v>
      </c>
      <c r="L36">
        <f>+GDPpercap!L36*pop!L36</f>
        <v>17962536.533065889</v>
      </c>
      <c r="M36">
        <f>+GDPpercap!M36*pop!M36</f>
        <v>4289303.1500000004</v>
      </c>
      <c r="N36">
        <f>+GDPpercap!N36*pop!N36</f>
        <v>6913986.04</v>
      </c>
      <c r="O36">
        <f>+GDPpercap!O36*pop!O36</f>
        <v>33819179.125789165</v>
      </c>
      <c r="P36">
        <f>+GDPpercap!P36*pop!P36</f>
        <v>11018807.510785032</v>
      </c>
      <c r="Q36">
        <f>+GDPpercap!Q36*pop!Q36</f>
        <v>18828765.460481547</v>
      </c>
      <c r="R36">
        <f>+GDPpercap!R36*pop!R36</f>
        <v>184860613.99999997</v>
      </c>
      <c r="S36">
        <f>+GDPpercap!S36*pop!S36</f>
        <v>347681376</v>
      </c>
      <c r="U36">
        <f t="shared" si="5"/>
        <v>2.0068533740224791E-2</v>
      </c>
      <c r="V36">
        <f t="shared" si="6"/>
        <v>3.4846283993679991E-2</v>
      </c>
      <c r="W36">
        <f t="shared" si="7"/>
        <v>0</v>
      </c>
      <c r="X36">
        <f t="shared" si="8"/>
        <v>1.109265885752417E-2</v>
      </c>
      <c r="Y36">
        <f t="shared" si="9"/>
        <v>6.0372329962292675E-3</v>
      </c>
      <c r="Z36">
        <f t="shared" si="10"/>
        <v>0.15824049185990632</v>
      </c>
      <c r="AA36">
        <f t="shared" si="11"/>
        <v>0.22496400465952499</v>
      </c>
      <c r="AB36">
        <f t="shared" si="12"/>
        <v>0</v>
      </c>
      <c r="AC36">
        <f t="shared" si="13"/>
        <v>8.7979163138157082E-2</v>
      </c>
      <c r="AD36">
        <f t="shared" si="14"/>
        <v>7.4228029061121775E-2</v>
      </c>
      <c r="AE36">
        <f t="shared" si="15"/>
        <v>2.4744767330714804E-2</v>
      </c>
      <c r="AF36">
        <f t="shared" si="16"/>
        <v>5.9088430112457088E-3</v>
      </c>
      <c r="AG36">
        <f t="shared" si="17"/>
        <v>9.5245443522228995E-3</v>
      </c>
      <c r="AH36">
        <f t="shared" si="18"/>
        <v>4.6588504760612701E-2</v>
      </c>
      <c r="AI36">
        <f t="shared" si="19"/>
        <v>1.5179249746515085E-2</v>
      </c>
      <c r="AJ36">
        <f t="shared" si="20"/>
        <v>2.59380639024199E-2</v>
      </c>
      <c r="AK36">
        <f t="shared" si="21"/>
        <v>0.25465962858990054</v>
      </c>
      <c r="AM36">
        <f t="shared" si="22"/>
        <v>1.0000000000000002</v>
      </c>
      <c r="AO36" s="13">
        <f>+eq_tr!B36</f>
        <v>-3.2000001519918442E-2</v>
      </c>
      <c r="AP36" s="13">
        <f>+eq_tr!C36</f>
        <v>-0.10635245591402054</v>
      </c>
      <c r="AQ36" s="15">
        <f>+eq_tr!D36</f>
        <v>0</v>
      </c>
      <c r="AR36" s="13">
        <f>+eq_tr!E36</f>
        <v>5.0443459302186966E-2</v>
      </c>
      <c r="AS36" s="13">
        <f>+eq_tr!F36</f>
        <v>0</v>
      </c>
      <c r="AT36" s="13">
        <f>+eq_tr!G36</f>
        <v>-5.437985435128212E-2</v>
      </c>
      <c r="AU36" s="13">
        <f>+eq_tr!H36</f>
        <v>3.8567397743463516E-2</v>
      </c>
      <c r="AV36" s="15">
        <f>+eq_tr!I36</f>
        <v>0</v>
      </c>
      <c r="AW36" s="13">
        <f>+eq_tr!J36</f>
        <v>3.9799999445676804E-2</v>
      </c>
      <c r="AX36" s="13">
        <f>+eq_tr!K36</f>
        <v>-8.4583833813667297E-2</v>
      </c>
      <c r="AY36" s="13">
        <f>+eq_tr!L36</f>
        <v>8.8431546464562416E-3</v>
      </c>
      <c r="AZ36" s="13">
        <f>+eq_tr!M36</f>
        <v>1.7377113923430443E-2</v>
      </c>
      <c r="BA36" s="13">
        <f>+eq_tr!N36</f>
        <v>9.8379991948604584E-2</v>
      </c>
      <c r="BB36" s="13">
        <f>+eq_tr!O36</f>
        <v>2.2268075495958328E-2</v>
      </c>
      <c r="BC36" s="13">
        <f>+eq_tr!P36</f>
        <v>7.0493454113602638E-3</v>
      </c>
      <c r="BD36" s="13">
        <f>+eq_tr!Q36</f>
        <v>3.180791437625885E-2</v>
      </c>
      <c r="BE36" s="13">
        <f>+eq_tr!R36</f>
        <v>4.909999668598175E-2</v>
      </c>
      <c r="BG36">
        <f t="shared" si="23"/>
        <v>-6.4219311018972778E-4</v>
      </c>
      <c r="BH36">
        <f t="shared" si="24"/>
        <v>-3.7059878822052906E-3</v>
      </c>
      <c r="BI36">
        <f t="shared" si="25"/>
        <v>0</v>
      </c>
      <c r="BJ36">
        <f t="shared" si="26"/>
        <v>5.5955208563256424E-4</v>
      </c>
      <c r="BK36">
        <f t="shared" si="27"/>
        <v>0</v>
      </c>
      <c r="BL36">
        <f t="shared" si="28"/>
        <v>-8.605094899816949E-3</v>
      </c>
      <c r="BM36">
        <f t="shared" si="29"/>
        <v>8.6762762456662791E-3</v>
      </c>
      <c r="BN36">
        <f t="shared" si="30"/>
        <v>0</v>
      </c>
      <c r="BO36">
        <f t="shared" si="31"/>
        <v>3.5015706441297611E-3</v>
      </c>
      <c r="BP36">
        <f t="shared" si="32"/>
        <v>-6.278491274421991E-3</v>
      </c>
      <c r="BQ36">
        <f t="shared" si="33"/>
        <v>2.1882180419608924E-4</v>
      </c>
      <c r="BR36">
        <f t="shared" si="34"/>
        <v>1.0267863816208247E-4</v>
      </c>
      <c r="BS36">
        <f t="shared" si="35"/>
        <v>9.3702459668581616E-4</v>
      </c>
      <c r="BT36">
        <f t="shared" si="36"/>
        <v>1.0374363412531376E-3</v>
      </c>
      <c r="BU36">
        <f t="shared" si="37"/>
        <v>1.0700377454848755E-4</v>
      </c>
      <c r="BV36">
        <f t="shared" si="38"/>
        <v>8.2503571569410262E-4</v>
      </c>
      <c r="BW36">
        <f t="shared" si="39"/>
        <v>1.2503786919817459E-2</v>
      </c>
    </row>
    <row r="37" spans="1:75" hidden="1" x14ac:dyDescent="0.3">
      <c r="A37" s="11">
        <f>+GDPpercap!A37</f>
        <v>1902</v>
      </c>
      <c r="B37">
        <f>+GDPpercap!B37*pop!B37</f>
        <v>14717000</v>
      </c>
      <c r="C37">
        <f>+GDPpercap!C37*pop!C37</f>
        <v>25812906.000000004</v>
      </c>
      <c r="D37" s="14">
        <v>0</v>
      </c>
      <c r="E37">
        <f>+GDPpercap!E37*pop!E37</f>
        <v>8239020.0000000009</v>
      </c>
      <c r="F37">
        <f>+GDPpercap!F37*pop!F37</f>
        <v>4286812.2970588235</v>
      </c>
      <c r="G37">
        <f>+GDPpercap!G37*pop!G37</f>
        <v>112990398.00000001</v>
      </c>
      <c r="H37">
        <f>+GDPpercap!H37*pop!H37</f>
        <v>167146924.07842579</v>
      </c>
      <c r="I37" s="14">
        <v>0</v>
      </c>
      <c r="J37">
        <f>+GDPpercap!J37*pop!J37</f>
        <v>65432510.565637715</v>
      </c>
      <c r="K37">
        <f>+GDPpercap!K37*pop!K37</f>
        <v>51088588.999999993</v>
      </c>
      <c r="L37">
        <f>+GDPpercap!L37*pop!L37</f>
        <v>18738700.465448454</v>
      </c>
      <c r="M37">
        <f>+GDPpercap!M37*pop!M37</f>
        <v>4355169</v>
      </c>
      <c r="N37">
        <f>+GDPpercap!N37*pop!N37</f>
        <v>6953975.5599999996</v>
      </c>
      <c r="O37">
        <f>+GDPpercap!O37*pop!O37</f>
        <v>32412392.962085526</v>
      </c>
      <c r="P37">
        <f>+GDPpercap!P37*pop!P37</f>
        <v>10939039.305077786</v>
      </c>
      <c r="Q37">
        <f>+GDPpercap!Q37*pop!Q37</f>
        <v>19599121.325662564</v>
      </c>
      <c r="R37">
        <f>+GDPpercap!R37*pop!R37</f>
        <v>189577592.00000003</v>
      </c>
      <c r="S37">
        <f>+GDPpercap!S37*pop!S37</f>
        <v>351303057.00000006</v>
      </c>
      <c r="U37">
        <f t="shared" si="5"/>
        <v>2.0097225107776857E-2</v>
      </c>
      <c r="V37">
        <f t="shared" si="6"/>
        <v>3.5249560546842695E-2</v>
      </c>
      <c r="W37">
        <f t="shared" si="7"/>
        <v>0</v>
      </c>
      <c r="X37">
        <f t="shared" si="8"/>
        <v>1.1251032113030896E-2</v>
      </c>
      <c r="Y37">
        <f t="shared" si="9"/>
        <v>5.8539805482623608E-3</v>
      </c>
      <c r="Z37">
        <f t="shared" si="10"/>
        <v>0.15429730676247197</v>
      </c>
      <c r="AA37">
        <f t="shared" si="11"/>
        <v>0.22825231767864448</v>
      </c>
      <c r="AB37">
        <f t="shared" si="12"/>
        <v>0</v>
      </c>
      <c r="AC37">
        <f t="shared" si="13"/>
        <v>8.9353257743059633E-2</v>
      </c>
      <c r="AD37">
        <f t="shared" si="14"/>
        <v>6.9765500684357704E-2</v>
      </c>
      <c r="AE37">
        <f t="shared" si="15"/>
        <v>2.5589174524789055E-2</v>
      </c>
      <c r="AF37">
        <f t="shared" si="16"/>
        <v>5.9473270214997227E-3</v>
      </c>
      <c r="AG37">
        <f t="shared" si="17"/>
        <v>9.4962025020927238E-3</v>
      </c>
      <c r="AH37">
        <f t="shared" si="18"/>
        <v>4.4261680888819398E-2</v>
      </c>
      <c r="AI37">
        <f t="shared" si="19"/>
        <v>1.4938121585714966E-2</v>
      </c>
      <c r="AJ37">
        <f t="shared" si="20"/>
        <v>2.6764147122135661E-2</v>
      </c>
      <c r="AK37">
        <f t="shared" si="21"/>
        <v>0.25888316517050197</v>
      </c>
      <c r="AM37">
        <f t="shared" si="22"/>
        <v>1.0000000000000002</v>
      </c>
      <c r="AO37" s="13">
        <f>+eq_tr!B37</f>
        <v>0.15600000321865082</v>
      </c>
      <c r="AP37" s="13">
        <f>+eq_tr!C37</f>
        <v>1.7839796841144562E-2</v>
      </c>
      <c r="AQ37" s="15">
        <f>+eq_tr!D37</f>
        <v>0</v>
      </c>
      <c r="AR37" s="13">
        <f>+eq_tr!E37</f>
        <v>8.4967240691184998E-2</v>
      </c>
      <c r="AS37" s="13">
        <f>+eq_tr!F37</f>
        <v>1.5480522997677326E-3</v>
      </c>
      <c r="AT37" s="13">
        <f>+eq_tr!G37</f>
        <v>7.4072200804948807E-3</v>
      </c>
      <c r="AU37" s="13">
        <f>+eq_tr!H37</f>
        <v>8.6807325482368469E-2</v>
      </c>
      <c r="AV37" s="15">
        <f>+eq_tr!I37</f>
        <v>0</v>
      </c>
      <c r="AW37" s="13">
        <f>+eq_tr!J37</f>
        <v>-1.640000008046627E-2</v>
      </c>
      <c r="AX37" s="13">
        <f>+eq_tr!K37</f>
        <v>0.41644918918609619</v>
      </c>
      <c r="AY37" s="13">
        <f>+eq_tr!L37</f>
        <v>2.4988284334540367E-2</v>
      </c>
      <c r="AZ37" s="13">
        <f>+eq_tr!M37</f>
        <v>1.4985128305852413E-2</v>
      </c>
      <c r="BA37" s="13">
        <f>+eq_tr!N37</f>
        <v>0.11989510804414749</v>
      </c>
      <c r="BB37" s="13">
        <f>+eq_tr!O37</f>
        <v>4.3839555233716965E-2</v>
      </c>
      <c r="BC37" s="13">
        <f>+eq_tr!P37</f>
        <v>2.0000000949949026E-3</v>
      </c>
      <c r="BD37" s="13">
        <f>+eq_tr!Q37</f>
        <v>8.4645368158817291E-2</v>
      </c>
      <c r="BE37" s="13">
        <f>+eq_tr!R37</f>
        <v>5.8899998664855957E-2</v>
      </c>
      <c r="BG37">
        <f t="shared" si="23"/>
        <v>3.1351671814991398E-3</v>
      </c>
      <c r="BH37">
        <f t="shared" si="24"/>
        <v>6.2884499889529833E-4</v>
      </c>
      <c r="BI37">
        <f t="shared" si="25"/>
        <v>0</v>
      </c>
      <c r="BJ37">
        <f t="shared" si="26"/>
        <v>9.5596915357214793E-4</v>
      </c>
      <c r="BK37">
        <f t="shared" si="27"/>
        <v>9.0622680505331204E-6</v>
      </c>
      <c r="BL37">
        <f t="shared" si="28"/>
        <v>1.142914109017261E-3</v>
      </c>
      <c r="BM37">
        <f t="shared" si="29"/>
        <v>1.9813973232835059E-2</v>
      </c>
      <c r="BN37">
        <f t="shared" si="30"/>
        <v>0</v>
      </c>
      <c r="BO37">
        <f t="shared" si="31"/>
        <v>-1.4653934341761015E-3</v>
      </c>
      <c r="BP37">
        <f t="shared" si="32"/>
        <v>2.9053786193162803E-2</v>
      </c>
      <c r="BQ37">
        <f t="shared" si="33"/>
        <v>6.3942956891160582E-4</v>
      </c>
      <c r="BR37">
        <f t="shared" si="34"/>
        <v>8.9121458494036414E-5</v>
      </c>
      <c r="BS37">
        <f t="shared" si="35"/>
        <v>1.1385482249975109E-3</v>
      </c>
      <c r="BT37">
        <f t="shared" si="36"/>
        <v>1.9404124040625526E-3</v>
      </c>
      <c r="BU37">
        <f t="shared" si="37"/>
        <v>2.9876244590475338E-5</v>
      </c>
      <c r="BV37">
        <f t="shared" si="38"/>
        <v>2.2654610866099235E-3</v>
      </c>
      <c r="BW37">
        <f t="shared" si="39"/>
        <v>1.524821808289625E-2</v>
      </c>
    </row>
    <row r="38" spans="1:75" hidden="1" x14ac:dyDescent="0.3">
      <c r="A38" s="11">
        <f>+GDPpercap!A38</f>
        <v>1903</v>
      </c>
      <c r="B38">
        <f>+GDPpercap!B38*pop!B38</f>
        <v>15880999.999999998</v>
      </c>
      <c r="C38">
        <f>+GDPpercap!C38*pop!C38</f>
        <v>26395152</v>
      </c>
      <c r="D38" s="14">
        <v>0</v>
      </c>
      <c r="E38">
        <f>+GDPpercap!E38*pop!E38</f>
        <v>8729160</v>
      </c>
      <c r="F38">
        <f>+GDPpercap!F38*pop!F38</f>
        <v>4580458.2618625285</v>
      </c>
      <c r="G38">
        <f>+GDPpercap!G38*pop!G38</f>
        <v>115446711.00000001</v>
      </c>
      <c r="H38">
        <f>+GDPpercap!H38*pop!H38</f>
        <v>176365295.22349599</v>
      </c>
      <c r="I38" s="14">
        <v>0</v>
      </c>
      <c r="J38">
        <f>+GDPpercap!J38*pop!J38</f>
        <v>66547277.229550295</v>
      </c>
      <c r="K38">
        <f>+GDPpercap!K38*pop!K38</f>
        <v>54671238.999999985</v>
      </c>
      <c r="L38">
        <f>+GDPpercap!L38*pop!L38</f>
        <v>18742944.525556393</v>
      </c>
      <c r="M38">
        <f>+GDPpercap!M38*pop!M38</f>
        <v>4327729.12</v>
      </c>
      <c r="N38">
        <f>+GDPpercap!N38*pop!N38</f>
        <v>7054025.46</v>
      </c>
      <c r="O38">
        <f>+GDPpercap!O38*pop!O38</f>
        <v>32447984.463557415</v>
      </c>
      <c r="P38">
        <f>+GDPpercap!P38*pop!P38</f>
        <v>11564404.316286849</v>
      </c>
      <c r="Q38">
        <f>+GDPpercap!Q38*pop!Q38</f>
        <v>19467601.901109904</v>
      </c>
      <c r="R38">
        <f>+GDPpercap!R38*pop!R38</f>
        <v>187556029.99999997</v>
      </c>
      <c r="S38">
        <f>+GDPpercap!S38*pop!S38</f>
        <v>368376696</v>
      </c>
      <c r="U38">
        <f t="shared" si="5"/>
        <v>2.1180964120275605E-2</v>
      </c>
      <c r="V38">
        <f t="shared" si="6"/>
        <v>3.5204002736680368E-2</v>
      </c>
      <c r="W38">
        <f t="shared" si="7"/>
        <v>0</v>
      </c>
      <c r="X38">
        <f t="shared" si="8"/>
        <v>1.1642341462133683E-2</v>
      </c>
      <c r="Y38">
        <f t="shared" si="9"/>
        <v>6.1090940179415769E-3</v>
      </c>
      <c r="Z38">
        <f t="shared" si="10"/>
        <v>0.15397472725236619</v>
      </c>
      <c r="AA38">
        <f t="shared" si="11"/>
        <v>0.23522366287958463</v>
      </c>
      <c r="AB38">
        <f t="shared" si="12"/>
        <v>0</v>
      </c>
      <c r="AC38">
        <f t="shared" si="13"/>
        <v>8.8756091637877885E-2</v>
      </c>
      <c r="AD38">
        <f t="shared" si="14"/>
        <v>7.2916664672880299E-2</v>
      </c>
      <c r="AE38">
        <f t="shared" si="15"/>
        <v>2.4998025030169766E-2</v>
      </c>
      <c r="AF38">
        <f t="shared" si="16"/>
        <v>5.7720216115478831E-3</v>
      </c>
      <c r="AG38">
        <f t="shared" si="17"/>
        <v>9.4081644840860543E-3</v>
      </c>
      <c r="AH38">
        <f t="shared" si="18"/>
        <v>4.3276846212321009E-2</v>
      </c>
      <c r="AI38">
        <f t="shared" si="19"/>
        <v>1.5423791505297659E-2</v>
      </c>
      <c r="AJ38">
        <f t="shared" si="20"/>
        <v>2.5964522219962097E-2</v>
      </c>
      <c r="AK38">
        <f t="shared" si="21"/>
        <v>0.2501490801568752</v>
      </c>
      <c r="AM38">
        <f t="shared" si="22"/>
        <v>1</v>
      </c>
      <c r="AO38" s="13">
        <f>+eq_tr!B38</f>
        <v>0.21899999678134918</v>
      </c>
      <c r="AP38" s="13">
        <f>+eq_tr!C38</f>
        <v>0.11917615681886673</v>
      </c>
      <c r="AQ38" s="15">
        <f>+eq_tr!D38</f>
        <v>0</v>
      </c>
      <c r="AR38" s="13">
        <f>+eq_tr!E38</f>
        <v>7.9425714910030365E-2</v>
      </c>
      <c r="AS38" s="13">
        <f>+eq_tr!F38</f>
        <v>9.1358587145805359E-2</v>
      </c>
      <c r="AT38" s="13">
        <f>+eq_tr!G38</f>
        <v>2.8068458661437035E-2</v>
      </c>
      <c r="AU38" s="13">
        <f>+eq_tr!H38</f>
        <v>0.10097536444664001</v>
      </c>
      <c r="AV38" s="15">
        <f>+eq_tr!I38</f>
        <v>0</v>
      </c>
      <c r="AW38" s="13">
        <f>+eq_tr!J38</f>
        <v>0.16520000994205475</v>
      </c>
      <c r="AX38" s="13">
        <f>+eq_tr!K38</f>
        <v>0.16901464760303497</v>
      </c>
      <c r="AY38" s="13">
        <f>+eq_tr!L38</f>
        <v>2.5818184018135071E-2</v>
      </c>
      <c r="AZ38" s="13">
        <f>+eq_tr!M38</f>
        <v>-3.7581507116556168E-2</v>
      </c>
      <c r="BA38" s="13">
        <f>+eq_tr!N38</f>
        <v>9.6440032124519348E-2</v>
      </c>
      <c r="BB38" s="13">
        <f>+eq_tr!O38</f>
        <v>5.4044604301452637E-2</v>
      </c>
      <c r="BC38" s="13">
        <f>+eq_tr!P38</f>
        <v>9.7804397344589233E-2</v>
      </c>
      <c r="BD38" s="13">
        <f>+eq_tr!Q38</f>
        <v>7.6505206525325775E-2</v>
      </c>
      <c r="BE38" s="13">
        <f>+eq_tr!R38</f>
        <v>1.6699999570846558E-2</v>
      </c>
      <c r="BG38">
        <f t="shared" si="23"/>
        <v>4.6386310741662303E-3</v>
      </c>
      <c r="BH38">
        <f t="shared" si="24"/>
        <v>4.1954777507984334E-3</v>
      </c>
      <c r="BI38">
        <f t="shared" si="25"/>
        <v>0</v>
      </c>
      <c r="BJ38">
        <f t="shared" si="26"/>
        <v>9.2470129385665591E-4</v>
      </c>
      <c r="BK38">
        <f t="shared" si="27"/>
        <v>5.5811819822003373E-4</v>
      </c>
      <c r="BL38">
        <f t="shared" si="28"/>
        <v>4.3218332667890828E-3</v>
      </c>
      <c r="BM38">
        <f t="shared" si="29"/>
        <v>2.3751795085739647E-2</v>
      </c>
      <c r="BN38">
        <f t="shared" si="30"/>
        <v>0</v>
      </c>
      <c r="BO38">
        <f t="shared" si="31"/>
        <v>1.4662507220995349E-2</v>
      </c>
      <c r="BP38">
        <f t="shared" si="32"/>
        <v>1.2323984384075533E-2</v>
      </c>
      <c r="BQ38">
        <f t="shared" si="33"/>
        <v>6.4540361031886957E-4</v>
      </c>
      <c r="BR38">
        <f t="shared" si="34"/>
        <v>-2.1692127127130278E-4</v>
      </c>
      <c r="BS38">
        <f t="shared" si="35"/>
        <v>9.0732368507802103E-4</v>
      </c>
      <c r="BT38">
        <f t="shared" si="36"/>
        <v>2.3388800289597081E-3</v>
      </c>
      <c r="BU38">
        <f t="shared" si="37"/>
        <v>1.5085146329442323E-3</v>
      </c>
      <c r="BV38">
        <f t="shared" si="38"/>
        <v>1.9864211347696103E-3</v>
      </c>
      <c r="BW38">
        <f t="shared" si="39"/>
        <v>4.1774895312674774E-3</v>
      </c>
    </row>
    <row r="39" spans="1:75" hidden="1" x14ac:dyDescent="0.3">
      <c r="A39" s="11">
        <f>+GDPpercap!A39</f>
        <v>1904</v>
      </c>
      <c r="B39">
        <f>+GDPpercap!B39*pop!B39</f>
        <v>16947000</v>
      </c>
      <c r="C39">
        <f>+GDPpercap!C39*pop!C39</f>
        <v>27074438.999999996</v>
      </c>
      <c r="D39" s="14">
        <v>0</v>
      </c>
      <c r="E39">
        <f>+GDPpercap!E39*pop!E39</f>
        <v>8915880</v>
      </c>
      <c r="F39">
        <f>+GDPpercap!F39*pop!F39</f>
        <v>4763502.6775502739</v>
      </c>
      <c r="G39">
        <f>+GDPpercap!G39*pop!G39</f>
        <v>116313644.99999999</v>
      </c>
      <c r="H39">
        <f>+GDPpercap!H39*pop!H39</f>
        <v>183382448.9793447</v>
      </c>
      <c r="I39" s="14">
        <v>0</v>
      </c>
      <c r="J39">
        <f>+GDPpercap!J39*pop!J39</f>
        <v>68264798.905846328</v>
      </c>
      <c r="K39">
        <f>+GDPpercap!K39*pop!K39</f>
        <v>55101157</v>
      </c>
      <c r="L39">
        <f>+GDPpercap!L39*pop!L39</f>
        <v>19013672.263428431</v>
      </c>
      <c r="M39">
        <f>+GDPpercap!M39*pop!M39</f>
        <v>4335955.0200000005</v>
      </c>
      <c r="N39">
        <f>+GDPpercap!N39*pop!N39</f>
        <v>7147995.6600000001</v>
      </c>
      <c r="O39">
        <f>+GDPpercap!O39*pop!O39</f>
        <v>32119635.065888956</v>
      </c>
      <c r="P39">
        <f>+GDPpercap!P39*pop!P39</f>
        <v>11833295.878727909</v>
      </c>
      <c r="Q39">
        <f>+GDPpercap!Q39*pop!Q39</f>
        <v>21066284.50717856</v>
      </c>
      <c r="R39">
        <f>+GDPpercap!R39*pop!R39</f>
        <v>188679119.99999997</v>
      </c>
      <c r="S39">
        <f>+GDPpercap!S39*pop!S39</f>
        <v>363720248.99999994</v>
      </c>
      <c r="U39">
        <f t="shared" si="5"/>
        <v>2.2154133446542799E-2</v>
      </c>
      <c r="V39">
        <f t="shared" si="6"/>
        <v>3.5393328293873996E-2</v>
      </c>
      <c r="W39">
        <f t="shared" si="7"/>
        <v>0</v>
      </c>
      <c r="X39">
        <f t="shared" si="8"/>
        <v>1.1655372355777542E-2</v>
      </c>
      <c r="Y39">
        <f t="shared" si="9"/>
        <v>6.227136011766843E-3</v>
      </c>
      <c r="Z39">
        <f t="shared" si="10"/>
        <v>0.15205216339079514</v>
      </c>
      <c r="AA39">
        <f t="shared" si="11"/>
        <v>0.23972852106226639</v>
      </c>
      <c r="AB39">
        <f t="shared" si="12"/>
        <v>0</v>
      </c>
      <c r="AC39">
        <f t="shared" si="13"/>
        <v>8.9239833873932153E-2</v>
      </c>
      <c r="AD39">
        <f t="shared" si="14"/>
        <v>7.2031532733634607E-2</v>
      </c>
      <c r="AE39">
        <f t="shared" si="15"/>
        <v>2.4855811213360647E-2</v>
      </c>
      <c r="AF39">
        <f t="shared" si="16"/>
        <v>5.6682201056993658E-3</v>
      </c>
      <c r="AG39">
        <f t="shared" si="17"/>
        <v>9.3442880584734024E-3</v>
      </c>
      <c r="AH39">
        <f t="shared" si="18"/>
        <v>4.1988710775002026E-2</v>
      </c>
      <c r="AI39">
        <f t="shared" si="19"/>
        <v>1.5469193132103796E-2</v>
      </c>
      <c r="AJ39">
        <f t="shared" si="20"/>
        <v>2.7539108880325184E-2</v>
      </c>
      <c r="AK39">
        <f t="shared" si="21"/>
        <v>0.24665264666644607</v>
      </c>
      <c r="AM39">
        <f t="shared" si="22"/>
        <v>1</v>
      </c>
      <c r="AO39" s="13">
        <f>+eq_tr!B39</f>
        <v>7.5000002980232239E-2</v>
      </c>
      <c r="AP39" s="13">
        <f>+eq_tr!C39</f>
        <v>0.13691067695617676</v>
      </c>
      <c r="AQ39" s="15">
        <f>+eq_tr!D39</f>
        <v>0</v>
      </c>
      <c r="AR39" s="13">
        <f>+eq_tr!E39</f>
        <v>6.9141782820224762E-2</v>
      </c>
      <c r="AS39" s="13">
        <f>+eq_tr!F39</f>
        <v>-3.607419494073838E-4</v>
      </c>
      <c r="AT39" s="13">
        <f>+eq_tr!G39</f>
        <v>6.2934033572673798E-2</v>
      </c>
      <c r="AU39" s="13">
        <f>+eq_tr!H39</f>
        <v>0.1247231513261795</v>
      </c>
      <c r="AV39" s="15">
        <f>+eq_tr!I39</f>
        <v>0</v>
      </c>
      <c r="AW39" s="13">
        <f>+eq_tr!J39</f>
        <v>0.113599993288517</v>
      </c>
      <c r="AX39" s="13">
        <f>+eq_tr!K39</f>
        <v>1.382222305983305E-2</v>
      </c>
      <c r="AY39" s="13">
        <f>+eq_tr!L39</f>
        <v>0.14784686267375946</v>
      </c>
      <c r="AZ39" s="13">
        <f>+eq_tr!M39</f>
        <v>7.4779661372303963E-3</v>
      </c>
      <c r="BA39" s="13">
        <f>+eq_tr!N39</f>
        <v>9.8253786563873291E-2</v>
      </c>
      <c r="BB39" s="13">
        <f>+eq_tr!O39</f>
        <v>-1.3100476935505867E-3</v>
      </c>
      <c r="BC39" s="13">
        <f>+eq_tr!P39</f>
        <v>0.11454544961452484</v>
      </c>
      <c r="BD39" s="13">
        <f>+eq_tr!Q39</f>
        <v>0.14268107712268829</v>
      </c>
      <c r="BE39" s="13">
        <f>+eq_tr!R39</f>
        <v>0.1111999973654747</v>
      </c>
      <c r="BG39">
        <f t="shared" si="23"/>
        <v>1.6615600745151725E-3</v>
      </c>
      <c r="BH39">
        <f t="shared" si="24"/>
        <v>4.8457245364464932E-3</v>
      </c>
      <c r="BI39">
        <f t="shared" si="25"/>
        <v>0</v>
      </c>
      <c r="BJ39">
        <f t="shared" si="26"/>
        <v>8.0587322411202226E-4</v>
      </c>
      <c r="BK39">
        <f t="shared" si="27"/>
        <v>-2.2463891841096924E-6</v>
      </c>
      <c r="BL39">
        <f t="shared" si="28"/>
        <v>9.5692559556339821E-3</v>
      </c>
      <c r="BM39">
        <f t="shared" si="29"/>
        <v>2.9899696609650261E-2</v>
      </c>
      <c r="BN39">
        <f t="shared" si="30"/>
        <v>0</v>
      </c>
      <c r="BO39">
        <f t="shared" si="31"/>
        <v>1.0137644529147064E-2</v>
      </c>
      <c r="BP39">
        <f t="shared" si="32"/>
        <v>9.9563591278596349E-4</v>
      </c>
      <c r="BQ39">
        <f t="shared" si="33"/>
        <v>3.674853707106622E-3</v>
      </c>
      <c r="BR39">
        <f t="shared" si="34"/>
        <v>4.2386758008788357E-5</v>
      </c>
      <c r="BS39">
        <f t="shared" si="35"/>
        <v>9.1811168448859568E-4</v>
      </c>
      <c r="BT39">
        <f t="shared" si="36"/>
        <v>-5.5007213705954073E-5</v>
      </c>
      <c r="BU39">
        <f t="shared" si="37"/>
        <v>1.771925682490749E-3</v>
      </c>
      <c r="BV39">
        <f t="shared" si="38"/>
        <v>3.9293097180437874E-3</v>
      </c>
      <c r="BW39">
        <f t="shared" si="39"/>
        <v>2.7427773659496165E-2</v>
      </c>
    </row>
    <row r="40" spans="1:75" hidden="1" x14ac:dyDescent="0.3">
      <c r="A40" s="11">
        <f>+GDPpercap!A40</f>
        <v>1905</v>
      </c>
      <c r="B40">
        <f>+GDPpercap!B40*pop!B40</f>
        <v>17145000</v>
      </c>
      <c r="C40">
        <f>+GDPpercap!C40*pop!C40</f>
        <v>27850766.999999996</v>
      </c>
      <c r="D40" s="14">
        <v>0</v>
      </c>
      <c r="E40">
        <f>+GDPpercap!E40*pop!E40</f>
        <v>9067590</v>
      </c>
      <c r="F40">
        <f>+GDPpercap!F40*pop!F40</f>
        <v>4830077.0604634313</v>
      </c>
      <c r="G40">
        <f>+GDPpercap!G40*pop!G40</f>
        <v>118336491.00000001</v>
      </c>
      <c r="H40">
        <f>+GDPpercap!H40*pop!H40</f>
        <v>187217399.97639999</v>
      </c>
      <c r="I40" s="14">
        <v>0</v>
      </c>
      <c r="J40">
        <f>+GDPpercap!J40*pop!J40</f>
        <v>70258209.533143803</v>
      </c>
      <c r="K40">
        <f>+GDPpercap!K40*pop!K40</f>
        <v>54169667.999999993</v>
      </c>
      <c r="L40">
        <f>+GDPpercap!L40*pop!L40</f>
        <v>19970994.636105139</v>
      </c>
      <c r="M40">
        <f>+GDPpercap!M40*pop!M40</f>
        <v>4368858.8999999994</v>
      </c>
      <c r="N40">
        <f>+GDPpercap!N40*pop!N40</f>
        <v>6950026.4100000001</v>
      </c>
      <c r="O40">
        <f>+GDPpercap!O40*pop!O40</f>
        <v>31845716.860980805</v>
      </c>
      <c r="P40">
        <f>+GDPpercap!P40*pop!P40</f>
        <v>11745730.85517502</v>
      </c>
      <c r="Q40">
        <f>+GDPpercap!Q40*pop!Q40</f>
        <v>21810503.038562432</v>
      </c>
      <c r="R40">
        <f>+GDPpercap!R40*pop!R40</f>
        <v>194294570.00000003</v>
      </c>
      <c r="S40">
        <f>+GDPpercap!S40*pop!S40</f>
        <v>390624164.99999994</v>
      </c>
      <c r="U40">
        <f t="shared" si="5"/>
        <v>2.1984670008232062E-2</v>
      </c>
      <c r="V40">
        <f t="shared" si="6"/>
        <v>3.5712448058976907E-2</v>
      </c>
      <c r="W40">
        <f t="shared" si="7"/>
        <v>0</v>
      </c>
      <c r="X40">
        <f t="shared" si="8"/>
        <v>1.1627178414694952E-2</v>
      </c>
      <c r="Y40">
        <f t="shared" si="9"/>
        <v>6.193505411993005E-3</v>
      </c>
      <c r="Z40">
        <f t="shared" si="10"/>
        <v>0.15174037355305472</v>
      </c>
      <c r="AA40">
        <f t="shared" si="11"/>
        <v>0.24006490278683854</v>
      </c>
      <c r="AB40">
        <f t="shared" si="12"/>
        <v>0</v>
      </c>
      <c r="AC40">
        <f t="shared" si="13"/>
        <v>9.0090612537497256E-2</v>
      </c>
      <c r="AD40">
        <f t="shared" si="14"/>
        <v>6.9460616823300542E-2</v>
      </c>
      <c r="AE40">
        <f t="shared" si="15"/>
        <v>2.5608383016094721E-2</v>
      </c>
      <c r="AF40">
        <f t="shared" si="16"/>
        <v>5.6020951431337241E-3</v>
      </c>
      <c r="AG40">
        <f t="shared" si="17"/>
        <v>8.9118715177805615E-3</v>
      </c>
      <c r="AH40">
        <f t="shared" si="18"/>
        <v>4.083508756863545E-2</v>
      </c>
      <c r="AI40">
        <f t="shared" si="19"/>
        <v>1.5061301653924303E-2</v>
      </c>
      <c r="AJ40">
        <f t="shared" si="20"/>
        <v>2.7967145641081232E-2</v>
      </c>
      <c r="AK40">
        <f t="shared" si="21"/>
        <v>0.24913980786476206</v>
      </c>
      <c r="AM40">
        <f t="shared" si="22"/>
        <v>1</v>
      </c>
      <c r="AO40" s="13">
        <f>+eq_tr!B40</f>
        <v>0.14599999785423279</v>
      </c>
      <c r="AP40" s="13">
        <f>+eq_tr!C40</f>
        <v>0.16397871077060699</v>
      </c>
      <c r="AQ40" s="15">
        <f>+eq_tr!D40</f>
        <v>0</v>
      </c>
      <c r="AR40" s="13">
        <f>+eq_tr!E40</f>
        <v>9.7994193434715271E-2</v>
      </c>
      <c r="AS40" s="13">
        <f>+eq_tr!F40</f>
        <v>0.15066853165626526</v>
      </c>
      <c r="AT40" s="13">
        <f>+eq_tr!G40</f>
        <v>5.4040864109992981E-2</v>
      </c>
      <c r="AU40" s="13">
        <f>+eq_tr!H40</f>
        <v>8.8284671306610107E-2</v>
      </c>
      <c r="AV40" s="15">
        <f>+eq_tr!I40</f>
        <v>0</v>
      </c>
      <c r="AW40" s="13">
        <f>+eq_tr!J40</f>
        <v>0.13490000367164612</v>
      </c>
      <c r="AX40" s="13">
        <f>+eq_tr!K40</f>
        <v>0.46602809429168701</v>
      </c>
      <c r="AY40" s="13">
        <f>+eq_tr!L40</f>
        <v>0.12083153426647186</v>
      </c>
      <c r="AZ40" s="13">
        <f>+eq_tr!M40</f>
        <v>0.10825368016958237</v>
      </c>
      <c r="BA40" s="13">
        <f>+eq_tr!N40</f>
        <v>7.2798259556293488E-2</v>
      </c>
      <c r="BB40" s="13">
        <f>+eq_tr!O40</f>
        <v>-5.7440310716629028E-2</v>
      </c>
      <c r="BC40" s="13">
        <f>+eq_tr!P40</f>
        <v>0.14681892096996307</v>
      </c>
      <c r="BD40" s="13">
        <f>+eq_tr!Q40</f>
        <v>7.4148714542388916E-2</v>
      </c>
      <c r="BE40" s="13">
        <f>+eq_tr!R40</f>
        <v>0.10940000414848328</v>
      </c>
      <c r="BG40">
        <f t="shared" si="23"/>
        <v>3.2097617740278971E-3</v>
      </c>
      <c r="BH40">
        <f t="shared" si="24"/>
        <v>5.8560811911732994E-3</v>
      </c>
      <c r="BI40">
        <f t="shared" si="25"/>
        <v>0</v>
      </c>
      <c r="BJ40">
        <f t="shared" si="26"/>
        <v>1.1393959706695633E-3</v>
      </c>
      <c r="BK40">
        <f t="shared" si="27"/>
        <v>9.3316636623011831E-4</v>
      </c>
      <c r="BL40">
        <f t="shared" si="28"/>
        <v>8.2001809071802038E-3</v>
      </c>
      <c r="BM40">
        <f t="shared" si="29"/>
        <v>2.119405103478935E-2</v>
      </c>
      <c r="BN40">
        <f t="shared" si="30"/>
        <v>0</v>
      </c>
      <c r="BO40">
        <f t="shared" si="31"/>
        <v>1.2153223962089227E-2</v>
      </c>
      <c r="BP40">
        <f t="shared" si="32"/>
        <v>3.2370598886487849E-2</v>
      </c>
      <c r="BQ40">
        <f t="shared" si="33"/>
        <v>3.0943002099181852E-3</v>
      </c>
      <c r="BR40">
        <f t="shared" si="34"/>
        <v>6.0644741590436897E-4</v>
      </c>
      <c r="BS40">
        <f t="shared" si="35"/>
        <v>6.487687358837285E-4</v>
      </c>
      <c r="BT40">
        <f t="shared" si="36"/>
        <v>-2.3455801180831755E-3</v>
      </c>
      <c r="BU40">
        <f t="shared" si="37"/>
        <v>2.2112840572322862E-3</v>
      </c>
      <c r="BV40">
        <f t="shared" si="38"/>
        <v>2.0737278987059487E-3</v>
      </c>
      <c r="BW40">
        <f t="shared" si="39"/>
        <v>2.7255896013957295E-2</v>
      </c>
    </row>
    <row r="41" spans="1:75" hidden="1" x14ac:dyDescent="0.3">
      <c r="A41" s="11">
        <f>+GDPpercap!A41</f>
        <v>1906</v>
      </c>
      <c r="B41">
        <f>+GDPpercap!B41*pop!B41</f>
        <v>18309000</v>
      </c>
      <c r="C41">
        <f>+GDPpercap!C41*pop!C41</f>
        <v>28433013.000000004</v>
      </c>
      <c r="D41" s="14">
        <v>0</v>
      </c>
      <c r="E41">
        <f>+GDPpercap!E41*pop!E41</f>
        <v>9324330</v>
      </c>
      <c r="F41">
        <f>+GDPpercap!F41*pop!F41</f>
        <v>5030757.9526183633</v>
      </c>
      <c r="G41">
        <f>+GDPpercap!G41*pop!G41</f>
        <v>120503826.00000001</v>
      </c>
      <c r="H41">
        <f>+GDPpercap!H41*pop!H41</f>
        <v>192762653.60098183</v>
      </c>
      <c r="I41" s="14">
        <v>0</v>
      </c>
      <c r="J41">
        <f>+GDPpercap!J41*pop!J41</f>
        <v>73230917.499886513</v>
      </c>
      <c r="K41">
        <f>+GDPpercap!K41*pop!K41</f>
        <v>61263315.000000007</v>
      </c>
      <c r="L41">
        <f>+GDPpercap!L41*pop!L41</f>
        <v>20388242.311929338</v>
      </c>
      <c r="M41">
        <f>+GDPpercap!M41*pop!M41</f>
        <v>4549993.95</v>
      </c>
      <c r="N41">
        <f>+GDPpercap!N41*pop!N41</f>
        <v>6997021.0199999996</v>
      </c>
      <c r="O41">
        <f>+GDPpercap!O41*pop!O41</f>
        <v>33848304.058679916</v>
      </c>
      <c r="P41">
        <f>+GDPpercap!P41*pop!P41</f>
        <v>12774248.455859106</v>
      </c>
      <c r="Q41">
        <f>+GDPpercap!Q41*pop!Q41</f>
        <v>23466349.702828787</v>
      </c>
      <c r="R41">
        <f>+GDPpercap!R41*pop!R41</f>
        <v>200808492.00000003</v>
      </c>
      <c r="S41">
        <f>+GDPpercap!S41*pop!S41</f>
        <v>435636486</v>
      </c>
      <c r="U41">
        <f t="shared" si="5"/>
        <v>2.2556628172400287E-2</v>
      </c>
      <c r="V41">
        <f t="shared" si="6"/>
        <v>3.5029379106560905E-2</v>
      </c>
      <c r="W41">
        <f t="shared" si="7"/>
        <v>0</v>
      </c>
      <c r="X41">
        <f t="shared" si="8"/>
        <v>1.1487544091253327E-2</v>
      </c>
      <c r="Y41">
        <f t="shared" si="9"/>
        <v>6.1978773588157827E-3</v>
      </c>
      <c r="Z41">
        <f t="shared" si="10"/>
        <v>0.14846031986638389</v>
      </c>
      <c r="AA41">
        <f t="shared" si="11"/>
        <v>0.23748295935346247</v>
      </c>
      <c r="AB41">
        <f t="shared" si="12"/>
        <v>0</v>
      </c>
      <c r="AC41">
        <f t="shared" si="13"/>
        <v>9.0220251066069221E-2</v>
      </c>
      <c r="AD41">
        <f t="shared" si="14"/>
        <v>7.5476203892273372E-2</v>
      </c>
      <c r="AE41">
        <f t="shared" si="15"/>
        <v>2.5118247906438847E-2</v>
      </c>
      <c r="AF41">
        <f t="shared" si="16"/>
        <v>5.6055776785635955E-3</v>
      </c>
      <c r="AG41">
        <f t="shared" si="17"/>
        <v>8.6203070327494115E-3</v>
      </c>
      <c r="AH41">
        <f t="shared" si="18"/>
        <v>4.17009999955208E-2</v>
      </c>
      <c r="AI41">
        <f t="shared" si="19"/>
        <v>1.5737832355708796E-2</v>
      </c>
      <c r="AJ41">
        <f t="shared" si="20"/>
        <v>2.8910466153816424E-2</v>
      </c>
      <c r="AK41">
        <f t="shared" si="21"/>
        <v>0.24739540596998297</v>
      </c>
      <c r="AM41">
        <f t="shared" si="22"/>
        <v>1</v>
      </c>
      <c r="AO41" s="13">
        <f>+eq_tr!B41</f>
        <v>0.10199999809265137</v>
      </c>
      <c r="AP41" s="13">
        <f>+eq_tr!C41</f>
        <v>0.11540910601615906</v>
      </c>
      <c r="AQ41" s="15">
        <f>+eq_tr!D41</f>
        <v>0</v>
      </c>
      <c r="AR41" s="13">
        <f>+eq_tr!E41</f>
        <v>0.10399577021598816</v>
      </c>
      <c r="AS41" s="13">
        <f>+eq_tr!F41</f>
        <v>2.8041446581482887E-2</v>
      </c>
      <c r="AT41" s="13">
        <f>+eq_tr!G41</f>
        <v>2.8873179107904434E-2</v>
      </c>
      <c r="AU41" s="13">
        <f>+eq_tr!H41</f>
        <v>5.856289342045784E-2</v>
      </c>
      <c r="AV41" s="15">
        <f>+eq_tr!I41</f>
        <v>0</v>
      </c>
      <c r="AW41" s="13">
        <f>+eq_tr!J41</f>
        <v>5.5700000375509262E-2</v>
      </c>
      <c r="AX41" s="13">
        <f>+eq_tr!K41</f>
        <v>0.86078697443008423</v>
      </c>
      <c r="AY41" s="13">
        <f>+eq_tr!L41</f>
        <v>8.0971792340278625E-2</v>
      </c>
      <c r="AZ41" s="13">
        <f>+eq_tr!M41</f>
        <v>0.16172580420970917</v>
      </c>
      <c r="BA41" s="13">
        <f>+eq_tr!N41</f>
        <v>5.9008460491895676E-2</v>
      </c>
      <c r="BB41" s="13">
        <f>+eq_tr!O41</f>
        <v>0.10474343597888947</v>
      </c>
      <c r="BC41" s="13">
        <f>+eq_tr!P41</f>
        <v>0.13513512909412384</v>
      </c>
      <c r="BD41" s="13">
        <f>+eq_tr!Q41</f>
        <v>6.8051613867282867E-2</v>
      </c>
      <c r="BE41" s="13">
        <f>+eq_tr!R41</f>
        <v>9.6300013363361359E-2</v>
      </c>
      <c r="BG41">
        <f t="shared" si="23"/>
        <v>2.3007760305614753E-3</v>
      </c>
      <c r="BH41">
        <f t="shared" si="24"/>
        <v>4.0427093269893143E-3</v>
      </c>
      <c r="BI41">
        <f t="shared" si="25"/>
        <v>0</v>
      </c>
      <c r="BJ41">
        <f t="shared" si="26"/>
        <v>1.1946559956600134E-3</v>
      </c>
      <c r="BK41">
        <f t="shared" si="27"/>
        <v>1.7379744687581503E-4</v>
      </c>
      <c r="BL41">
        <f t="shared" si="28"/>
        <v>4.286521405918885E-3</v>
      </c>
      <c r="BM41">
        <f t="shared" si="29"/>
        <v>1.3907689237791744E-2</v>
      </c>
      <c r="BN41">
        <f t="shared" si="30"/>
        <v>0</v>
      </c>
      <c r="BO41">
        <f t="shared" si="31"/>
        <v>5.0252680182585954E-3</v>
      </c>
      <c r="BP41">
        <f t="shared" si="32"/>
        <v>6.4968933189898145E-2</v>
      </c>
      <c r="BQ41">
        <f t="shared" si="33"/>
        <v>2.0338695534318045E-3</v>
      </c>
      <c r="BR41">
        <f t="shared" si="34"/>
        <v>9.0656655812569207E-4</v>
      </c>
      <c r="BS41">
        <f t="shared" si="35"/>
        <v>5.0867104697000409E-4</v>
      </c>
      <c r="BT41">
        <f t="shared" si="36"/>
        <v>4.3679060232865025E-3</v>
      </c>
      <c r="BU41">
        <f t="shared" si="37"/>
        <v>2.1267340070503871E-3</v>
      </c>
      <c r="BV41">
        <f t="shared" si="38"/>
        <v>1.9674038794226657E-3</v>
      </c>
      <c r="BW41">
        <f t="shared" si="39"/>
        <v>2.3824180900943567E-2</v>
      </c>
    </row>
    <row r="42" spans="1:75" hidden="1" x14ac:dyDescent="0.3">
      <c r="A42" s="11">
        <f>+GDPpercap!A42</f>
        <v>1907</v>
      </c>
      <c r="B42">
        <f>+GDPpercap!B42*pop!B42</f>
        <v>19052000</v>
      </c>
      <c r="C42">
        <f>+GDPpercap!C42*pop!C42</f>
        <v>28853523.999999996</v>
      </c>
      <c r="D42" s="14">
        <v>0</v>
      </c>
      <c r="E42">
        <f>+GDPpercap!E42*pop!E42</f>
        <v>9674430.0000000019</v>
      </c>
      <c r="F42">
        <f>+GDPpercap!F42*pop!F42</f>
        <v>5207560.4335342078</v>
      </c>
      <c r="G42">
        <f>+GDPpercap!G42*pop!G42</f>
        <v>125705430</v>
      </c>
      <c r="H42">
        <f>+GDPpercap!H42*pop!H42</f>
        <v>201224328.16327205</v>
      </c>
      <c r="I42" s="14">
        <v>0</v>
      </c>
      <c r="J42">
        <f>+GDPpercap!J42*pop!J42</f>
        <v>75161744.377061456</v>
      </c>
      <c r="K42">
        <f>+GDPpercap!K42*pop!K42</f>
        <v>63197946.000000007</v>
      </c>
      <c r="L42">
        <f>+GDPpercap!L42*pop!L42</f>
        <v>20032598.276768051</v>
      </c>
      <c r="M42">
        <f>+GDPpercap!M42*pop!M42</f>
        <v>4747596.63</v>
      </c>
      <c r="N42">
        <f>+GDPpercap!N42*pop!N42</f>
        <v>7165022.2499999991</v>
      </c>
      <c r="O42">
        <f>+GDPpercap!O42*pop!O42</f>
        <v>34682443.917786203</v>
      </c>
      <c r="P42">
        <f>+GDPpercap!P42*pop!P42</f>
        <v>13732010.653114513</v>
      </c>
      <c r="Q42">
        <f>+GDPpercap!Q42*pop!Q42</f>
        <v>23632464.938204706</v>
      </c>
      <c r="R42">
        <f>+GDPpercap!R42*pop!R42</f>
        <v>204626997.99999997</v>
      </c>
      <c r="S42">
        <f>+GDPpercap!S42*pop!S42</f>
        <v>442362465.00000006</v>
      </c>
      <c r="U42">
        <f t="shared" si="5"/>
        <v>2.2770513754927627E-2</v>
      </c>
      <c r="V42">
        <f t="shared" si="6"/>
        <v>3.448507060256846E-2</v>
      </c>
      <c r="W42">
        <f t="shared" si="7"/>
        <v>0</v>
      </c>
      <c r="X42">
        <f t="shared" si="8"/>
        <v>1.1562657011656756E-2</v>
      </c>
      <c r="Y42">
        <f t="shared" si="9"/>
        <v>6.2239568801914519E-3</v>
      </c>
      <c r="Z42">
        <f t="shared" si="10"/>
        <v>0.15024024894415766</v>
      </c>
      <c r="AA42">
        <f t="shared" si="11"/>
        <v>0.24049870524185685</v>
      </c>
      <c r="AB42">
        <f t="shared" si="12"/>
        <v>0</v>
      </c>
      <c r="AC42">
        <f t="shared" si="13"/>
        <v>8.9831594277883273E-2</v>
      </c>
      <c r="AD42">
        <f t="shared" si="14"/>
        <v>7.5532736651069368E-2</v>
      </c>
      <c r="AE42">
        <f t="shared" si="15"/>
        <v>2.3942502341386014E-2</v>
      </c>
      <c r="AF42">
        <f t="shared" si="16"/>
        <v>5.6742186839315051E-3</v>
      </c>
      <c r="AG42">
        <f t="shared" si="17"/>
        <v>8.5634703809567211E-3</v>
      </c>
      <c r="AH42">
        <f t="shared" si="18"/>
        <v>4.1451662097651519E-2</v>
      </c>
      <c r="AI42">
        <f t="shared" si="19"/>
        <v>1.6412184414211457E-2</v>
      </c>
      <c r="AJ42">
        <f t="shared" si="20"/>
        <v>2.8244980471248956E-2</v>
      </c>
      <c r="AK42">
        <f t="shared" si="21"/>
        <v>0.24456549824630208</v>
      </c>
      <c r="AM42">
        <f t="shared" si="22"/>
        <v>0.99999999999999956</v>
      </c>
      <c r="AO42" s="13">
        <f>+eq_tr!B42</f>
        <v>8.7999999523162842E-2</v>
      </c>
      <c r="AP42" s="13">
        <f>+eq_tr!C42</f>
        <v>-7.0923060178756714E-2</v>
      </c>
      <c r="AQ42" s="15">
        <f>+eq_tr!D42</f>
        <v>0</v>
      </c>
      <c r="AR42" s="13">
        <f>+eq_tr!E42</f>
        <v>2.3283278569579124E-3</v>
      </c>
      <c r="AS42" s="13">
        <f>+eq_tr!F42</f>
        <v>0.1851632297039032</v>
      </c>
      <c r="AT42" s="13">
        <f>+eq_tr!G42</f>
        <v>1.749630831182003E-2</v>
      </c>
      <c r="AU42" s="13">
        <f>+eq_tr!H42</f>
        <v>2.5070125237107277E-2</v>
      </c>
      <c r="AV42" s="15">
        <f>+eq_tr!I42</f>
        <v>0</v>
      </c>
      <c r="AW42" s="13">
        <f>+eq_tr!J42</f>
        <v>5.9099998325109482E-2</v>
      </c>
      <c r="AX42" s="13">
        <f>+eq_tr!K42</f>
        <v>-0.12072458863258362</v>
      </c>
      <c r="AY42" s="13">
        <f>+eq_tr!L42</f>
        <v>-3.3626586198806763E-2</v>
      </c>
      <c r="AZ42" s="13">
        <f>+eq_tr!M42</f>
        <v>6.2408175319433212E-2</v>
      </c>
      <c r="BA42" s="13">
        <f>+eq_tr!N42</f>
        <v>2.0625321194529533E-2</v>
      </c>
      <c r="BB42" s="13">
        <f>+eq_tr!O42</f>
        <v>7.7071845531463623E-2</v>
      </c>
      <c r="BC42" s="13">
        <f>+eq_tr!P42</f>
        <v>-0.10776942223310471</v>
      </c>
      <c r="BD42" s="13">
        <f>+eq_tr!Q42</f>
        <v>-7.1237154304981232E-2</v>
      </c>
      <c r="BE42" s="13">
        <f>+eq_tr!R42</f>
        <v>-1.5999986790120602E-3</v>
      </c>
      <c r="BG42">
        <f t="shared" si="23"/>
        <v>2.0038051995758042E-3</v>
      </c>
      <c r="BH42">
        <f t="shared" si="24"/>
        <v>-2.445786737614637E-3</v>
      </c>
      <c r="BI42">
        <f t="shared" si="25"/>
        <v>0</v>
      </c>
      <c r="BJ42">
        <f t="shared" si="26"/>
        <v>2.6921656420690155E-5</v>
      </c>
      <c r="BK42">
        <f t="shared" si="27"/>
        <v>1.1524479574740786E-3</v>
      </c>
      <c r="BL42">
        <f t="shared" si="28"/>
        <v>2.628649716371576E-3</v>
      </c>
      <c r="BM42">
        <f t="shared" si="29"/>
        <v>6.0293326597754991E-3</v>
      </c>
      <c r="BN42">
        <f t="shared" si="30"/>
        <v>0</v>
      </c>
      <c r="BO42">
        <f t="shared" si="31"/>
        <v>5.3090470713648159E-3</v>
      </c>
      <c r="BP42">
        <f t="shared" si="32"/>
        <v>-9.1186585604936202E-3</v>
      </c>
      <c r="BQ42">
        <f t="shared" si="33"/>
        <v>-8.0510461879774954E-4</v>
      </c>
      <c r="BR42">
        <f t="shared" si="34"/>
        <v>3.5411763442760099E-4</v>
      </c>
      <c r="BS42">
        <f t="shared" si="35"/>
        <v>1.7662432714707257E-4</v>
      </c>
      <c r="BT42">
        <f t="shared" si="36"/>
        <v>3.1947560982126233E-3</v>
      </c>
      <c r="BU42">
        <f t="shared" si="37"/>
        <v>-1.7687316319027347E-3</v>
      </c>
      <c r="BV42">
        <f t="shared" si="38"/>
        <v>-2.0120920321715433E-3</v>
      </c>
      <c r="BW42">
        <f t="shared" si="39"/>
        <v>-3.9130447412600965E-4</v>
      </c>
    </row>
    <row r="43" spans="1:75" hidden="1" x14ac:dyDescent="0.3">
      <c r="A43" s="11">
        <f>+GDPpercap!A43</f>
        <v>1908</v>
      </c>
      <c r="B43">
        <f>+GDPpercap!B43*pop!B43</f>
        <v>19697000</v>
      </c>
      <c r="C43">
        <f>+GDPpercap!C43*pop!C43</f>
        <v>29144647</v>
      </c>
      <c r="D43" s="14">
        <v>0</v>
      </c>
      <c r="E43">
        <f>+GDPpercap!E43*pop!E43</f>
        <v>9977850</v>
      </c>
      <c r="F43">
        <f>+GDPpercap!F43*pop!F43</f>
        <v>5272827.6312478157</v>
      </c>
      <c r="G43">
        <f>+GDPpercap!G43*pop!G43</f>
        <v>124982985</v>
      </c>
      <c r="H43">
        <f>+GDPpercap!H43*pop!H43</f>
        <v>204575773.80691975</v>
      </c>
      <c r="I43" s="14">
        <v>0</v>
      </c>
      <c r="J43">
        <f>+GDPpercap!J43*pop!J43</f>
        <v>77405832.053101659</v>
      </c>
      <c r="K43">
        <f>+GDPpercap!K43*pop!K43</f>
        <v>63627863.999999993</v>
      </c>
      <c r="L43">
        <f>+GDPpercap!L43*pop!L43</f>
        <v>20429358.778893881</v>
      </c>
      <c r="M43">
        <f>+GDPpercap!M43*pop!M43</f>
        <v>4898541.84</v>
      </c>
      <c r="N43">
        <f>+GDPpercap!N43*pop!N43</f>
        <v>7052026.3200000003</v>
      </c>
      <c r="O43">
        <f>+GDPpercap!O43*pop!O43</f>
        <v>35989139.654948674</v>
      </c>
      <c r="P43">
        <f>+GDPpercap!P43*pop!P43</f>
        <v>13425719.678725706</v>
      </c>
      <c r="Q43">
        <f>+GDPpercap!Q43*pop!Q43</f>
        <v>23970840.279478252</v>
      </c>
      <c r="R43">
        <f>+GDPpercap!R43*pop!R43</f>
        <v>196316132.00000003</v>
      </c>
      <c r="S43">
        <f>+GDPpercap!S43*pop!S43</f>
        <v>406145655</v>
      </c>
      <c r="U43">
        <f t="shared" si="5"/>
        <v>2.3539421217845555E-2</v>
      </c>
      <c r="V43">
        <f t="shared" si="6"/>
        <v>3.4830081838778434E-2</v>
      </c>
      <c r="W43">
        <f t="shared" si="7"/>
        <v>0</v>
      </c>
      <c r="X43">
        <f t="shared" si="8"/>
        <v>1.1924293750240152E-2</v>
      </c>
      <c r="Y43">
        <f t="shared" si="9"/>
        <v>6.3014322293261484E-3</v>
      </c>
      <c r="Z43">
        <f t="shared" si="10"/>
        <v>0.14936422444934117</v>
      </c>
      <c r="AA43">
        <f t="shared" si="11"/>
        <v>0.2444836934867127</v>
      </c>
      <c r="AB43">
        <f t="shared" si="12"/>
        <v>0</v>
      </c>
      <c r="AC43">
        <f t="shared" si="13"/>
        <v>9.2505888481279927E-2</v>
      </c>
      <c r="AD43">
        <f t="shared" si="14"/>
        <v>7.60401630648216E-2</v>
      </c>
      <c r="AE43">
        <f t="shared" si="15"/>
        <v>2.441464596166289E-2</v>
      </c>
      <c r="AF43">
        <f t="shared" si="16"/>
        <v>5.8541320873737217E-3</v>
      </c>
      <c r="AG43">
        <f t="shared" si="17"/>
        <v>8.4277107166478814E-3</v>
      </c>
      <c r="AH43">
        <f t="shared" si="18"/>
        <v>4.3009773955714356E-2</v>
      </c>
      <c r="AI43">
        <f t="shared" si="19"/>
        <v>1.6044761672855894E-2</v>
      </c>
      <c r="AJ43">
        <f t="shared" si="20"/>
        <v>2.8646987169839936E-2</v>
      </c>
      <c r="AK43">
        <f t="shared" si="21"/>
        <v>0.23461278991755949</v>
      </c>
      <c r="AM43">
        <f t="shared" si="22"/>
        <v>0.99999999999999978</v>
      </c>
      <c r="AO43" s="13">
        <f>+eq_tr!B43</f>
        <v>0.17299999296665192</v>
      </c>
      <c r="AP43" s="13">
        <f>+eq_tr!C43</f>
        <v>2.3607909679412842E-2</v>
      </c>
      <c r="AQ43" s="15">
        <f>+eq_tr!D43</f>
        <v>0</v>
      </c>
      <c r="AR43" s="13">
        <f>+eq_tr!E43</f>
        <v>-5.0521507859230042E-2</v>
      </c>
      <c r="AS43" s="13">
        <f>+eq_tr!F43</f>
        <v>-2.7838986366987228E-2</v>
      </c>
      <c r="AT43" s="13">
        <f>+eq_tr!G43</f>
        <v>6.305345892906189E-2</v>
      </c>
      <c r="AU43" s="13">
        <f>+eq_tr!H43</f>
        <v>2.0598167553544044E-2</v>
      </c>
      <c r="AV43" s="15">
        <f>+eq_tr!I43</f>
        <v>0</v>
      </c>
      <c r="AW43" s="13">
        <f>+eq_tr!J43</f>
        <v>-3.3500000834465027E-2</v>
      </c>
      <c r="AX43" s="13">
        <f>+eq_tr!K43</f>
        <v>-0.3409651517868042</v>
      </c>
      <c r="AY43" s="13">
        <f>+eq_tr!L43</f>
        <v>0.11794853955507278</v>
      </c>
      <c r="AZ43" s="13">
        <f>+eq_tr!M43</f>
        <v>3.7951331585645676E-2</v>
      </c>
      <c r="BA43" s="13">
        <f>+eq_tr!N43</f>
        <v>-2.140421885997057E-3</v>
      </c>
      <c r="BB43" s="13">
        <f>+eq_tr!O43</f>
        <v>4.2491916567087173E-2</v>
      </c>
      <c r="BC43" s="13">
        <f>+eq_tr!P43</f>
        <v>6.6713482141494751E-2</v>
      </c>
      <c r="BD43" s="13">
        <f>+eq_tr!Q43</f>
        <v>9.1074727475643158E-2</v>
      </c>
      <c r="BE43" s="13">
        <f>+eq_tr!R43</f>
        <v>4.5682240277528763E-2</v>
      </c>
      <c r="BG43">
        <f t="shared" si="23"/>
        <v>4.072319705126338E-3</v>
      </c>
      <c r="BH43">
        <f t="shared" si="24"/>
        <v>8.2226542617643884E-4</v>
      </c>
      <c r="BI43">
        <f t="shared" si="25"/>
        <v>0</v>
      </c>
      <c r="BJ43">
        <f t="shared" si="26"/>
        <v>-6.0243330041852554E-4</v>
      </c>
      <c r="BK43">
        <f t="shared" si="27"/>
        <v>-1.7542548592470458E-4</v>
      </c>
      <c r="BL43">
        <f t="shared" si="28"/>
        <v>9.4179309917877142E-3</v>
      </c>
      <c r="BM43">
        <f t="shared" si="29"/>
        <v>5.0359160825486126E-3</v>
      </c>
      <c r="BN43">
        <f t="shared" si="30"/>
        <v>0</v>
      </c>
      <c r="BO43">
        <f t="shared" si="31"/>
        <v>-3.0989473413158062E-3</v>
      </c>
      <c r="BP43">
        <f t="shared" si="32"/>
        <v>-2.592704574129024E-2</v>
      </c>
      <c r="BQ43">
        <f t="shared" si="33"/>
        <v>2.8796718349322933E-3</v>
      </c>
      <c r="BR43">
        <f t="shared" si="34"/>
        <v>2.2217210799408817E-4</v>
      </c>
      <c r="BS43">
        <f t="shared" si="35"/>
        <v>-1.8038856466765065E-5</v>
      </c>
      <c r="BT43">
        <f t="shared" si="36"/>
        <v>1.8275677264954933E-3</v>
      </c>
      <c r="BU43">
        <f t="shared" si="37"/>
        <v>1.070401921326611E-3</v>
      </c>
      <c r="BV43">
        <f t="shared" si="38"/>
        <v>2.6090165494914181E-3</v>
      </c>
      <c r="BW43">
        <f t="shared" si="39"/>
        <v>1.0717637841195331E-2</v>
      </c>
    </row>
    <row r="44" spans="1:75" hidden="1" x14ac:dyDescent="0.3">
      <c r="A44" s="11">
        <f>+GDPpercap!A44</f>
        <v>1909</v>
      </c>
      <c r="B44">
        <f>+GDPpercap!B44*pop!B44</f>
        <v>21307000</v>
      </c>
      <c r="C44">
        <f>+GDPpercap!C44*pop!C44</f>
        <v>29694546.000000004</v>
      </c>
      <c r="D44" s="14">
        <v>0</v>
      </c>
      <c r="E44">
        <f>+GDPpercap!E44*pop!E44</f>
        <v>10362960</v>
      </c>
      <c r="F44">
        <f>+GDPpercap!F44*pop!F44</f>
        <v>5492366.9906864446</v>
      </c>
      <c r="G44">
        <f>+GDPpercap!G44*pop!G44</f>
        <v>130184588.99999997</v>
      </c>
      <c r="H44">
        <f>+GDPpercap!H44*pop!H44</f>
        <v>208654422.86443791</v>
      </c>
      <c r="I44" s="14">
        <v>0</v>
      </c>
      <c r="J44">
        <f>+GDPpercap!J44*pop!J44</f>
        <v>78705962.141504347</v>
      </c>
      <c r="K44">
        <f>+GDPpercap!K44*pop!K44</f>
        <v>63556211</v>
      </c>
      <c r="L44">
        <f>+GDPpercap!L44*pop!L44</f>
        <v>21520892.508968897</v>
      </c>
      <c r="M44">
        <f>+GDPpercap!M44*pop!M44</f>
        <v>5005518.57</v>
      </c>
      <c r="N44">
        <f>+GDPpercap!N44*pop!N44</f>
        <v>7047997.0599999996</v>
      </c>
      <c r="O44">
        <f>+GDPpercap!O44*pop!O44</f>
        <v>36982666.998125881</v>
      </c>
      <c r="P44">
        <f>+GDPpercap!P44*pop!P44</f>
        <v>13617875.029794157</v>
      </c>
      <c r="Q44">
        <f>+GDPpercap!Q44*pop!Q44</f>
        <v>24599538.152907427</v>
      </c>
      <c r="R44">
        <f>+GDPpercap!R44*pop!R44</f>
        <v>200808492.00000003</v>
      </c>
      <c r="S44">
        <f>+GDPpercap!S44*pop!S44</f>
        <v>455814422.99999994</v>
      </c>
      <c r="U44">
        <f t="shared" si="5"/>
        <v>2.4846624298973673E-2</v>
      </c>
      <c r="V44">
        <f t="shared" si="6"/>
        <v>3.4627550954643614E-2</v>
      </c>
      <c r="W44">
        <f t="shared" si="7"/>
        <v>0</v>
      </c>
      <c r="X44">
        <f t="shared" si="8"/>
        <v>1.2084506206659417E-2</v>
      </c>
      <c r="Y44">
        <f t="shared" si="9"/>
        <v>6.4047861796438128E-3</v>
      </c>
      <c r="Z44">
        <f t="shared" si="10"/>
        <v>0.15181149727316373</v>
      </c>
      <c r="AA44">
        <f t="shared" si="11"/>
        <v>0.24331712832552074</v>
      </c>
      <c r="AB44">
        <f t="shared" si="12"/>
        <v>0</v>
      </c>
      <c r="AC44">
        <f t="shared" si="13"/>
        <v>9.1780986127526346E-2</v>
      </c>
      <c r="AD44">
        <f t="shared" si="14"/>
        <v>7.4114483342718251E-2</v>
      </c>
      <c r="AE44">
        <f t="shared" si="15"/>
        <v>2.5096049690193228E-2</v>
      </c>
      <c r="AF44">
        <f t="shared" si="16"/>
        <v>5.8370600896571999E-3</v>
      </c>
      <c r="AG44">
        <f t="shared" si="17"/>
        <v>8.2188452156610973E-3</v>
      </c>
      <c r="AH44">
        <f t="shared" si="18"/>
        <v>4.3126410685525238E-2</v>
      </c>
      <c r="AI44">
        <f t="shared" si="19"/>
        <v>1.5880143831401433E-2</v>
      </c>
      <c r="AJ44">
        <f t="shared" si="20"/>
        <v>2.868613518625614E-2</v>
      </c>
      <c r="AK44">
        <f t="shared" si="21"/>
        <v>0.23416779259245604</v>
      </c>
      <c r="AM44">
        <f t="shared" si="22"/>
        <v>1.0000000000000002</v>
      </c>
      <c r="AO44" s="13">
        <f>+eq_tr!B44</f>
        <v>0.13500000536441803</v>
      </c>
      <c r="AP44" s="13">
        <f>+eq_tr!C44</f>
        <v>0.17260278761386871</v>
      </c>
      <c r="AQ44" s="15">
        <f>+eq_tr!D44</f>
        <v>0</v>
      </c>
      <c r="AR44" s="13">
        <f>+eq_tr!E44</f>
        <v>0.113736592233181</v>
      </c>
      <c r="AS44" s="13">
        <f>+eq_tr!F44</f>
        <v>9.0679891407489777E-2</v>
      </c>
      <c r="AT44" s="13">
        <f>+eq_tr!G44</f>
        <v>9.4914376735687256E-2</v>
      </c>
      <c r="AU44" s="13">
        <f>+eq_tr!H44</f>
        <v>0.14028215408325195</v>
      </c>
      <c r="AV44" s="15">
        <f>+eq_tr!I44</f>
        <v>0</v>
      </c>
      <c r="AW44" s="13">
        <f>+eq_tr!J44</f>
        <v>-1.8000000854954123E-3</v>
      </c>
      <c r="AX44" s="13">
        <f>+eq_tr!K44</f>
        <v>0.33881369233131409</v>
      </c>
      <c r="AY44" s="13">
        <f>+eq_tr!L44</f>
        <v>0.13124535977840424</v>
      </c>
      <c r="AZ44" s="13">
        <f>+eq_tr!M44</f>
        <v>7.8100413084030151E-2</v>
      </c>
      <c r="BA44" s="13">
        <f>+eq_tr!N44</f>
        <v>8.6515225470066071E-2</v>
      </c>
      <c r="BB44" s="13">
        <f>+eq_tr!O44</f>
        <v>4.8455577343702316E-2</v>
      </c>
      <c r="BC44" s="13">
        <f>+eq_tr!P44</f>
        <v>7.1757733821868896E-2</v>
      </c>
      <c r="BD44" s="13">
        <f>+eq_tr!Q44</f>
        <v>0.11583172529935837</v>
      </c>
      <c r="BE44" s="13">
        <f>+eq_tr!R44</f>
        <v>0.11060185730457306</v>
      </c>
      <c r="BG44">
        <f t="shared" si="23"/>
        <v>3.3542944136491252E-3</v>
      </c>
      <c r="BH44">
        <f t="shared" si="24"/>
        <v>5.9768118230127685E-3</v>
      </c>
      <c r="BI44">
        <f t="shared" si="25"/>
        <v>0</v>
      </c>
      <c r="BJ44">
        <f t="shared" si="26"/>
        <v>1.374450554766167E-3</v>
      </c>
      <c r="BK44">
        <f t="shared" si="27"/>
        <v>5.8078531525829224E-4</v>
      </c>
      <c r="BL44">
        <f t="shared" si="28"/>
        <v>1.4409093644993822E-2</v>
      </c>
      <c r="BM44">
        <f t="shared" si="29"/>
        <v>3.4133050886855087E-2</v>
      </c>
      <c r="BN44">
        <f t="shared" si="30"/>
        <v>0</v>
      </c>
      <c r="BO44">
        <f t="shared" si="31"/>
        <v>-1.6520578287640067E-4</v>
      </c>
      <c r="BP44">
        <f t="shared" si="32"/>
        <v>2.5111001756574044E-2</v>
      </c>
      <c r="BQ44">
        <f t="shared" si="33"/>
        <v>3.2937400706061202E-3</v>
      </c>
      <c r="BR44">
        <f t="shared" si="34"/>
        <v>4.5587680419853337E-4</v>
      </c>
      <c r="BS44">
        <f t="shared" si="35"/>
        <v>7.1105524693649365E-4</v>
      </c>
      <c r="BT44">
        <f t="shared" si="36"/>
        <v>2.0897151285287382E-3</v>
      </c>
      <c r="BU44">
        <f t="shared" si="37"/>
        <v>1.1395231341066972E-3</v>
      </c>
      <c r="BV44">
        <f t="shared" si="38"/>
        <v>3.3227645307946797E-3</v>
      </c>
      <c r="BW44">
        <f t="shared" si="39"/>
        <v>2.5899392781637682E-2</v>
      </c>
    </row>
    <row r="45" spans="1:75" hidden="1" x14ac:dyDescent="0.3">
      <c r="A45" s="11">
        <f>+GDPpercap!A45</f>
        <v>1910</v>
      </c>
      <c r="B45">
        <f>+GDPpercap!B45*pop!B45</f>
        <v>22793000</v>
      </c>
      <c r="C45">
        <f>+GDPpercap!C45*pop!C45</f>
        <v>30470874</v>
      </c>
      <c r="D45" s="14">
        <v>0</v>
      </c>
      <c r="E45">
        <f>+GDPpercap!E45*pop!E45</f>
        <v>10678050</v>
      </c>
      <c r="F45">
        <f>+GDPpercap!F45*pop!F45</f>
        <v>5611438.8502560612</v>
      </c>
      <c r="G45">
        <f>+GDPpercap!G45*pop!G45</f>
        <v>122237694</v>
      </c>
      <c r="H45">
        <f>+GDPpercap!H45*pop!H45</f>
        <v>216150922.88836592</v>
      </c>
      <c r="I45" s="14">
        <v>0</v>
      </c>
      <c r="J45">
        <f>+GDPpercap!J45*pop!J45</f>
        <v>79563029.973191902</v>
      </c>
      <c r="K45">
        <f>+GDPpercap!K45*pop!K45</f>
        <v>64559352.999999993</v>
      </c>
      <c r="L45">
        <f>+GDPpercap!L45*pop!L45</f>
        <v>22402613.373465687</v>
      </c>
      <c r="M45">
        <f>+GDPpercap!M45*pop!M45</f>
        <v>5211352.4799999995</v>
      </c>
      <c r="N45">
        <f>+GDPpercap!N45*pop!N45</f>
        <v>7225022.4400000004</v>
      </c>
      <c r="O45">
        <f>+GDPpercap!O45*pop!O45</f>
        <v>35266464.927480958</v>
      </c>
      <c r="P45">
        <f>+GDPpercap!P45*pop!P45</f>
        <v>13984663.703623593</v>
      </c>
      <c r="Q45">
        <f>+GDPpercap!Q45*pop!Q45</f>
        <v>25715296.684900042</v>
      </c>
      <c r="R45">
        <f>+GDPpercap!R45*pop!R45</f>
        <v>207097796.00000003</v>
      </c>
      <c r="S45">
        <f>+GDPpercap!S45*pop!S45</f>
        <v>460470870.00000006</v>
      </c>
      <c r="U45">
        <f t="shared" si="5"/>
        <v>2.6229977649353212E-2</v>
      </c>
      <c r="V45">
        <f t="shared" si="6"/>
        <v>3.5065605404126614E-2</v>
      </c>
      <c r="W45">
        <f t="shared" si="7"/>
        <v>0</v>
      </c>
      <c r="X45">
        <f t="shared" si="8"/>
        <v>1.2288203081589788E-2</v>
      </c>
      <c r="Y45">
        <f t="shared" si="9"/>
        <v>6.4575929286591833E-3</v>
      </c>
      <c r="Z45">
        <f t="shared" si="10"/>
        <v>0.14067002946204873</v>
      </c>
      <c r="AA45">
        <f t="shared" si="11"/>
        <v>0.24874452139906583</v>
      </c>
      <c r="AB45">
        <f t="shared" si="12"/>
        <v>0</v>
      </c>
      <c r="AC45">
        <f t="shared" si="13"/>
        <v>9.1560413193157691E-2</v>
      </c>
      <c r="AD45">
        <f t="shared" si="14"/>
        <v>7.429431782769727E-2</v>
      </c>
      <c r="AE45">
        <f t="shared" si="15"/>
        <v>2.5780724260654864E-2</v>
      </c>
      <c r="AF45">
        <f t="shared" si="16"/>
        <v>5.997177162870241E-3</v>
      </c>
      <c r="AG45">
        <f t="shared" si="17"/>
        <v>8.3144902872493934E-3</v>
      </c>
      <c r="AH45">
        <f t="shared" si="18"/>
        <v>4.0584327943646047E-2</v>
      </c>
      <c r="AI45">
        <f t="shared" si="19"/>
        <v>1.6093424138102396E-2</v>
      </c>
      <c r="AJ45">
        <f t="shared" si="20"/>
        <v>2.9592930166779923E-2</v>
      </c>
      <c r="AK45">
        <f t="shared" si="21"/>
        <v>0.23832626509499896</v>
      </c>
      <c r="AM45">
        <f t="shared" si="22"/>
        <v>1.0000000000000002</v>
      </c>
      <c r="AO45" s="13">
        <f>+eq_tr!B45</f>
        <v>6.7000001668930054E-2</v>
      </c>
      <c r="AP45" s="13">
        <f>+eq_tr!C45</f>
        <v>8.8114194571971893E-2</v>
      </c>
      <c r="AQ45" s="15">
        <f>+eq_tr!D45</f>
        <v>0</v>
      </c>
      <c r="AR45" s="13">
        <f>+eq_tr!E45</f>
        <v>5.6907858699560165E-2</v>
      </c>
      <c r="AS45" s="13">
        <f>+eq_tr!F45</f>
        <v>4.567369818687439E-2</v>
      </c>
      <c r="AT45" s="13">
        <f>+eq_tr!G45</f>
        <v>3.3484715968370438E-2</v>
      </c>
      <c r="AU45" s="13">
        <f>+eq_tr!H45</f>
        <v>7.810017466545105E-2</v>
      </c>
      <c r="AV45" s="15">
        <f>+eq_tr!I45</f>
        <v>0</v>
      </c>
      <c r="AW45" s="13">
        <f>+eq_tr!J45</f>
        <v>3.7900000810623169E-2</v>
      </c>
      <c r="AX45" s="13">
        <f>+eq_tr!K45</f>
        <v>0.33671119809150696</v>
      </c>
      <c r="AY45" s="13">
        <f>+eq_tr!L45</f>
        <v>-1.4443241059780121E-2</v>
      </c>
      <c r="AZ45" s="13">
        <f>+eq_tr!M45</f>
        <v>8.5699565708637238E-2</v>
      </c>
      <c r="BA45" s="13">
        <f>+eq_tr!N45</f>
        <v>-5.2463382482528687E-2</v>
      </c>
      <c r="BB45" s="13">
        <f>+eq_tr!O45</f>
        <v>2.4238049983978271E-2</v>
      </c>
      <c r="BC45" s="13">
        <f>+eq_tr!P45</f>
        <v>0.15540540218353271</v>
      </c>
      <c r="BD45" s="13">
        <f>+eq_tr!Q45</f>
        <v>6.3082329928874969E-2</v>
      </c>
      <c r="BE45" s="13">
        <f>+eq_tr!R45</f>
        <v>1.4817390590906143E-2</v>
      </c>
      <c r="BG45">
        <f t="shared" si="23"/>
        <v>1.7574085462826632E-3</v>
      </c>
      <c r="BH45">
        <f t="shared" si="24"/>
        <v>3.0897775773632017E-3</v>
      </c>
      <c r="BI45">
        <f t="shared" si="25"/>
        <v>0</v>
      </c>
      <c r="BJ45">
        <f t="shared" si="26"/>
        <v>6.9929532463861141E-4</v>
      </c>
      <c r="BK45">
        <f t="shared" si="27"/>
        <v>2.9494215043727383E-4</v>
      </c>
      <c r="BL45">
        <f t="shared" si="28"/>
        <v>4.710295981799003E-3</v>
      </c>
      <c r="BM45">
        <f t="shared" si="29"/>
        <v>1.9426990568341067E-2</v>
      </c>
      <c r="BN45">
        <f t="shared" si="30"/>
        <v>0</v>
      </c>
      <c r="BO45">
        <f t="shared" si="31"/>
        <v>3.4701397342416689E-3</v>
      </c>
      <c r="BP45">
        <f t="shared" si="32"/>
        <v>2.5015728767155153E-2</v>
      </c>
      <c r="BQ45">
        <f t="shared" si="33"/>
        <v>-3.7235721519235983E-4</v>
      </c>
      <c r="BR45">
        <f t="shared" si="34"/>
        <v>5.1395547833573687E-4</v>
      </c>
      <c r="BS45">
        <f t="shared" si="35"/>
        <v>-4.3620628408723471E-4</v>
      </c>
      <c r="BT45">
        <f t="shared" si="36"/>
        <v>9.8368496926425899E-4</v>
      </c>
      <c r="BU45">
        <f t="shared" si="37"/>
        <v>2.5010050506919764E-3</v>
      </c>
      <c r="BV45">
        <f t="shared" si="38"/>
        <v>1.8667909843429681E-3</v>
      </c>
      <c r="BW45">
        <f t="shared" si="39"/>
        <v>3.5313733579844407E-3</v>
      </c>
    </row>
    <row r="46" spans="1:75" hidden="1" x14ac:dyDescent="0.3">
      <c r="A46" s="11">
        <f>+GDPpercap!A46</f>
        <v>1911</v>
      </c>
      <c r="B46">
        <f>+GDPpercap!B46*pop!B46</f>
        <v>22967000.000000004</v>
      </c>
      <c r="C46">
        <f>+GDPpercap!C46*pop!C46</f>
        <v>31182507.999999996</v>
      </c>
      <c r="D46" s="14">
        <v>0</v>
      </c>
      <c r="E46">
        <f>+GDPpercap!E46*pop!E46</f>
        <v>11249880</v>
      </c>
      <c r="F46">
        <f>+GDPpercap!F46*pop!F46</f>
        <v>5778615.3882511826</v>
      </c>
      <c r="G46">
        <f>+GDPpercap!G46*pop!G46</f>
        <v>134230281.00000003</v>
      </c>
      <c r="H46">
        <f>+GDPpercap!H46*pop!H46</f>
        <v>222769909.57833743</v>
      </c>
      <c r="I46" s="14">
        <v>0</v>
      </c>
      <c r="J46">
        <f>+GDPpercap!J46*pop!J46</f>
        <v>81186434.395386487</v>
      </c>
      <c r="K46">
        <f>+GDPpercap!K46*pop!K46</f>
        <v>68070350.000000015</v>
      </c>
      <c r="L46">
        <f>+GDPpercap!L46*pop!L46</f>
        <v>23114420.189591385</v>
      </c>
      <c r="M46">
        <f>+GDPpercap!M46*pop!M46</f>
        <v>5414471.0900000008</v>
      </c>
      <c r="N46">
        <f>+GDPpercap!N46*pop!N46</f>
        <v>7369014.6999999993</v>
      </c>
      <c r="O46">
        <f>+GDPpercap!O46*pop!O46</f>
        <v>38006803.504496776</v>
      </c>
      <c r="P46">
        <f>+GDPpercap!P46*pop!P46</f>
        <v>14444714.68007916</v>
      </c>
      <c r="Q46">
        <f>+GDPpercap!Q46*pop!Q46</f>
        <v>26155174.155564167</v>
      </c>
      <c r="R46">
        <f>+GDPpercap!R46*pop!R46</f>
        <v>213162482.00000003</v>
      </c>
      <c r="S46">
        <f>+GDPpercap!S46*pop!S46</f>
        <v>475474977.00000006</v>
      </c>
      <c r="U46">
        <f t="shared" si="5"/>
        <v>2.5375038957984195E-2</v>
      </c>
      <c r="V46">
        <f t="shared" si="6"/>
        <v>3.445192473146922E-2</v>
      </c>
      <c r="W46">
        <f t="shared" si="7"/>
        <v>0</v>
      </c>
      <c r="X46">
        <f t="shared" si="8"/>
        <v>1.242940494068216E-2</v>
      </c>
      <c r="Y46">
        <f t="shared" si="9"/>
        <v>6.3844903818557367E-3</v>
      </c>
      <c r="Z46">
        <f t="shared" si="10"/>
        <v>0.14830402794079184</v>
      </c>
      <c r="AA46">
        <f t="shared" si="11"/>
        <v>0.24612683999725379</v>
      </c>
      <c r="AB46">
        <f t="shared" si="12"/>
        <v>0</v>
      </c>
      <c r="AC46">
        <f t="shared" si="13"/>
        <v>8.9698651789208855E-2</v>
      </c>
      <c r="AD46">
        <f t="shared" si="14"/>
        <v>7.5207375065686394E-2</v>
      </c>
      <c r="AE46">
        <f t="shared" si="15"/>
        <v>2.553791582714755E-2</v>
      </c>
      <c r="AF46">
        <f t="shared" si="16"/>
        <v>5.9821663624169087E-3</v>
      </c>
      <c r="AG46">
        <f t="shared" si="17"/>
        <v>8.1416395303896098E-3</v>
      </c>
      <c r="AH46">
        <f t="shared" si="18"/>
        <v>4.199173246810884E-2</v>
      </c>
      <c r="AI46">
        <f t="shared" si="19"/>
        <v>1.5959210943700737E-2</v>
      </c>
      <c r="AJ46">
        <f t="shared" si="20"/>
        <v>2.889748609528027E-2</v>
      </c>
      <c r="AK46">
        <f t="shared" si="21"/>
        <v>0.23551209496802389</v>
      </c>
      <c r="AM46">
        <f t="shared" si="22"/>
        <v>1.0000000000000002</v>
      </c>
      <c r="AO46" s="13">
        <f>+eq_tr!B46</f>
        <v>0.10700000077486038</v>
      </c>
      <c r="AP46" s="13">
        <f>+eq_tr!C46</f>
        <v>3.1368143390864134E-4</v>
      </c>
      <c r="AQ46" s="15">
        <f>+eq_tr!D46</f>
        <v>0</v>
      </c>
      <c r="AR46" s="13">
        <f>+eq_tr!E46</f>
        <v>0.13116312026977539</v>
      </c>
      <c r="AS46" s="13">
        <f>+eq_tr!F46</f>
        <v>9.0097628533840179E-2</v>
      </c>
      <c r="AT46" s="13">
        <f>+eq_tr!G46</f>
        <v>7.6987951993942261E-2</v>
      </c>
      <c r="AU46" s="13">
        <f>+eq_tr!H46</f>
        <v>5.2489437162876129E-2</v>
      </c>
      <c r="AV46" s="15">
        <f>+eq_tr!I46</f>
        <v>0</v>
      </c>
      <c r="AW46" s="13">
        <f>+eq_tr!J46</f>
        <v>5.9999997029080987E-4</v>
      </c>
      <c r="AX46" s="13">
        <f>+eq_tr!K46</f>
        <v>-0.113685242831707</v>
      </c>
      <c r="AY46" s="13">
        <f>+eq_tr!L46</f>
        <v>0.15398892760276794</v>
      </c>
      <c r="AZ46" s="13">
        <f>+eq_tr!M46</f>
        <v>9.3955628573894501E-2</v>
      </c>
      <c r="BA46" s="13">
        <f>+eq_tr!N46</f>
        <v>6.4390613697469234E-3</v>
      </c>
      <c r="BB46" s="13">
        <f>+eq_tr!O46</f>
        <v>2.1169040352106094E-2</v>
      </c>
      <c r="BC46" s="13">
        <f>+eq_tr!P46</f>
        <v>0.1488569974899292</v>
      </c>
      <c r="BD46" s="13">
        <f>+eq_tr!Q46</f>
        <v>3.7536170333623886E-2</v>
      </c>
      <c r="BE46" s="13">
        <f>+eq_tr!R46</f>
        <v>1.6035713255405426E-2</v>
      </c>
      <c r="BG46">
        <f t="shared" si="23"/>
        <v>2.7151291881664214E-3</v>
      </c>
      <c r="BH46">
        <f t="shared" si="24"/>
        <v>1.0806929150679849E-5</v>
      </c>
      <c r="BI46">
        <f t="shared" si="25"/>
        <v>0</v>
      </c>
      <c r="BJ46">
        <f t="shared" si="26"/>
        <v>1.6302795351164346E-3</v>
      </c>
      <c r="BK46">
        <f t="shared" si="27"/>
        <v>5.7522744280231357E-4</v>
      </c>
      <c r="BL46">
        <f t="shared" si="28"/>
        <v>1.1417623383613953E-2</v>
      </c>
      <c r="BM46">
        <f t="shared" si="29"/>
        <v>1.2919059302133121E-2</v>
      </c>
      <c r="BN46">
        <f t="shared" si="30"/>
        <v>0</v>
      </c>
      <c r="BO46">
        <f t="shared" si="31"/>
        <v>5.3819188408651013E-5</v>
      </c>
      <c r="BP46">
        <f t="shared" si="32"/>
        <v>-8.5499686970778241E-3</v>
      </c>
      <c r="BQ46">
        <f t="shared" si="33"/>
        <v>3.932556271432206E-3</v>
      </c>
      <c r="BR46">
        <f t="shared" si="34"/>
        <v>5.6205820081448867E-4</v>
      </c>
      <c r="BS46">
        <f t="shared" si="35"/>
        <v>5.2424516586536221E-5</v>
      </c>
      <c r="BT46">
        <f t="shared" si="36"/>
        <v>8.8892467907223966E-4</v>
      </c>
      <c r="BU46">
        <f t="shared" si="37"/>
        <v>2.3756402233877112E-3</v>
      </c>
      <c r="BV46">
        <f t="shared" si="38"/>
        <v>1.084700960285968E-3</v>
      </c>
      <c r="BW46">
        <f t="shared" si="39"/>
        <v>3.7766044230870422E-3</v>
      </c>
    </row>
    <row r="47" spans="1:75" hidden="1" x14ac:dyDescent="0.3">
      <c r="A47" s="11">
        <f>+GDPpercap!A47</f>
        <v>1912</v>
      </c>
      <c r="B47">
        <f>+GDPpercap!B47*pop!B47</f>
        <v>23763999.999999996</v>
      </c>
      <c r="C47">
        <f>+GDPpercap!C47*pop!C47</f>
        <v>31926489.000000004</v>
      </c>
      <c r="D47" s="14">
        <v>0</v>
      </c>
      <c r="E47">
        <f>+GDPpercap!E47*pop!E47</f>
        <v>11249879.999999998</v>
      </c>
      <c r="F47">
        <f>+GDPpercap!F47*pop!F47</f>
        <v>6098553.0338559048</v>
      </c>
      <c r="G47">
        <f>+GDPpercap!G47*pop!G47</f>
        <v>145355933.99999997</v>
      </c>
      <c r="H47">
        <f>+GDPpercap!H47*pop!H47</f>
        <v>233078242.63778958</v>
      </c>
      <c r="I47" s="14">
        <v>0</v>
      </c>
      <c r="J47">
        <f>+GDPpercap!J47*pop!J47</f>
        <v>81781139.18223998</v>
      </c>
      <c r="K47">
        <f>+GDPpercap!K47*pop!K47</f>
        <v>70506551.999999985</v>
      </c>
      <c r="L47">
        <f>+GDPpercap!L47*pop!L47</f>
        <v>23774784.636471037</v>
      </c>
      <c r="M47">
        <f>+GDPpercap!M47*pop!M47</f>
        <v>5680626.5800000001</v>
      </c>
      <c r="N47">
        <f>+GDPpercap!N47*pop!N47</f>
        <v>7494004.5599999996</v>
      </c>
      <c r="O47">
        <f>+GDPpercap!O47*pop!O47</f>
        <v>36784449.253813699</v>
      </c>
      <c r="P47">
        <f>+GDPpercap!P47*pop!P47</f>
        <v>15103734.40417459</v>
      </c>
      <c r="Q47">
        <f>+GDPpercap!Q47*pop!Q47</f>
        <v>27542368.190580919</v>
      </c>
      <c r="R47">
        <f>+GDPpercap!R47*pop!R47</f>
        <v>216307133.99999997</v>
      </c>
      <c r="S47">
        <f>+GDPpercap!S47*pop!S47</f>
        <v>497722445.99999994</v>
      </c>
      <c r="U47">
        <f t="shared" si="5"/>
        <v>2.5376745696409946E-2</v>
      </c>
      <c r="V47">
        <f t="shared" si="6"/>
        <v>3.4093182643167387E-2</v>
      </c>
      <c r="W47">
        <f t="shared" si="7"/>
        <v>0</v>
      </c>
      <c r="X47">
        <f t="shared" si="8"/>
        <v>1.2013353975556654E-2</v>
      </c>
      <c r="Y47">
        <f t="shared" si="9"/>
        <v>6.5124318067762447E-3</v>
      </c>
      <c r="Z47">
        <f t="shared" si="10"/>
        <v>0.15522052569357633</v>
      </c>
      <c r="AA47">
        <f t="shared" si="11"/>
        <v>0.24889611558598387</v>
      </c>
      <c r="AB47">
        <f t="shared" si="12"/>
        <v>0</v>
      </c>
      <c r="AC47">
        <f t="shared" si="13"/>
        <v>8.7331222512641457E-2</v>
      </c>
      <c r="AD47">
        <f t="shared" si="14"/>
        <v>7.5291484600012795E-2</v>
      </c>
      <c r="AE47">
        <f t="shared" si="15"/>
        <v>2.5388262233068497E-2</v>
      </c>
      <c r="AF47">
        <f t="shared" si="16"/>
        <v>6.0661427418333179E-3</v>
      </c>
      <c r="AG47">
        <f t="shared" si="17"/>
        <v>8.0025857585783768E-3</v>
      </c>
      <c r="AH47">
        <f t="shared" si="18"/>
        <v>3.9280828745014602E-2</v>
      </c>
      <c r="AI47">
        <f t="shared" si="19"/>
        <v>1.612875050668475E-2</v>
      </c>
      <c r="AJ47">
        <f t="shared" si="20"/>
        <v>2.9411533136225496E-2</v>
      </c>
      <c r="AK47">
        <f t="shared" si="21"/>
        <v>0.23098683436447021</v>
      </c>
      <c r="AM47">
        <f t="shared" si="22"/>
        <v>0.99999999999999989</v>
      </c>
      <c r="AO47" s="13">
        <f>+eq_tr!B47</f>
        <v>8.6000002920627594E-2</v>
      </c>
      <c r="AP47" s="13">
        <f>+eq_tr!C47</f>
        <v>7.7505931258201599E-2</v>
      </c>
      <c r="AQ47" s="15">
        <f>+eq_tr!D47</f>
        <v>0</v>
      </c>
      <c r="AR47" s="13">
        <f>+eq_tr!E47</f>
        <v>7.6425611972808838E-2</v>
      </c>
      <c r="AS47" s="13">
        <f>+eq_tr!F47</f>
        <v>-0.18561998009681702</v>
      </c>
      <c r="AT47" s="13">
        <f>+eq_tr!G47</f>
        <v>6.303086131811142E-2</v>
      </c>
      <c r="AU47" s="13">
        <f>+eq_tr!H47</f>
        <v>5.9383019804954529E-2</v>
      </c>
      <c r="AV47" s="15">
        <f>+eq_tr!I47</f>
        <v>0</v>
      </c>
      <c r="AW47" s="13">
        <f>+eq_tr!J47</f>
        <v>-1.39999995008111E-3</v>
      </c>
      <c r="AX47" s="13">
        <f>+eq_tr!K47</f>
        <v>9.6531741321086884E-2</v>
      </c>
      <c r="AY47" s="13">
        <f>+eq_tr!L47</f>
        <v>4.1078314185142517E-2</v>
      </c>
      <c r="AZ47" s="13">
        <f>+eq_tr!M47</f>
        <v>9.0237082913517952E-3</v>
      </c>
      <c r="BA47" s="13">
        <f>+eq_tr!N47</f>
        <v>7.3233701288700104E-2</v>
      </c>
      <c r="BB47" s="13">
        <f>+eq_tr!O47</f>
        <v>5.3380470722913742E-2</v>
      </c>
      <c r="BC47" s="13">
        <f>+eq_tr!P47</f>
        <v>0.12262841314077377</v>
      </c>
      <c r="BD47" s="13">
        <f>+eq_tr!Q47</f>
        <v>7.718436885625124E-3</v>
      </c>
      <c r="BE47" s="13">
        <f>+eq_tr!R47</f>
        <v>3.4422017633914948E-2</v>
      </c>
      <c r="BG47">
        <f t="shared" si="23"/>
        <v>2.1824002040072791E-3</v>
      </c>
      <c r="BH47">
        <f t="shared" si="24"/>
        <v>2.6424238703146434E-3</v>
      </c>
      <c r="BI47">
        <f t="shared" si="25"/>
        <v>0</v>
      </c>
      <c r="BJ47">
        <f t="shared" si="26"/>
        <v>9.1812792942789329E-4</v>
      </c>
      <c r="BK47">
        <f t="shared" si="27"/>
        <v>-1.2088374623556847E-3</v>
      </c>
      <c r="BL47">
        <f t="shared" si="28"/>
        <v>9.7836834287161594E-3</v>
      </c>
      <c r="BM47">
        <f t="shared" si="29"/>
        <v>1.4780202961218732E-2</v>
      </c>
      <c r="BN47">
        <f t="shared" si="30"/>
        <v>0</v>
      </c>
      <c r="BO47">
        <f t="shared" si="31"/>
        <v>-1.2226370715822036E-4</v>
      </c>
      <c r="BP47">
        <f t="shared" si="32"/>
        <v>7.2680181150890323E-3</v>
      </c>
      <c r="BQ47">
        <f t="shared" si="33"/>
        <v>1.0429070126247756E-3</v>
      </c>
      <c r="BR47">
        <f t="shared" si="34"/>
        <v>5.4739102556004825E-5</v>
      </c>
      <c r="BS47">
        <f t="shared" si="35"/>
        <v>5.860589749809344E-4</v>
      </c>
      <c r="BT47">
        <f t="shared" si="36"/>
        <v>2.0968291287950407E-3</v>
      </c>
      <c r="BU47">
        <f t="shared" si="37"/>
        <v>1.9778430805782021E-3</v>
      </c>
      <c r="BV47">
        <f t="shared" si="38"/>
        <v>2.2701106222142845E-4</v>
      </c>
      <c r="BW47">
        <f t="shared" si="39"/>
        <v>7.9510328856959838E-3</v>
      </c>
    </row>
    <row r="48" spans="1:75" hidden="1" x14ac:dyDescent="0.3">
      <c r="A48" s="11">
        <f>+GDPpercap!A48</f>
        <v>1913</v>
      </c>
      <c r="B48">
        <f>+GDPpercap!B48*pop!B48</f>
        <v>24861000</v>
      </c>
      <c r="C48">
        <f>+GDPpercap!C48*pop!C48</f>
        <v>32347000</v>
      </c>
      <c r="D48" s="14">
        <v>0</v>
      </c>
      <c r="E48">
        <f>+GDPpercap!E48*pop!E48</f>
        <v>11670000.000000002</v>
      </c>
      <c r="F48">
        <f>+GDPpercap!F48*pop!F48</f>
        <v>6407573.9015526921</v>
      </c>
      <c r="G48">
        <f>+GDPpercap!G48*pop!G48</f>
        <v>144489000</v>
      </c>
      <c r="H48">
        <f>+GDPpercap!H48*pop!H48</f>
        <v>244336172.2770451</v>
      </c>
      <c r="I48" s="14">
        <v>0</v>
      </c>
      <c r="J48">
        <f>+GDPpercap!J48*pop!J48</f>
        <v>85848920.628536612</v>
      </c>
      <c r="K48">
        <f>+GDPpercap!K48*pop!K48</f>
        <v>71653000</v>
      </c>
      <c r="L48">
        <f>+GDPpercap!L48*pop!L48</f>
        <v>24955000</v>
      </c>
      <c r="M48">
        <f>+GDPpercap!M48*pop!M48</f>
        <v>5987955.8200000003</v>
      </c>
      <c r="N48">
        <f>+GDPpercap!N48*pop!N48</f>
        <v>7466970.7599999998</v>
      </c>
      <c r="O48">
        <f>+GDPpercap!O48*pop!O48</f>
        <v>38949667.239128254</v>
      </c>
      <c r="P48">
        <f>+GDPpercap!P48*pop!P48</f>
        <v>16155198.046578743</v>
      </c>
      <c r="Q48">
        <f>+GDPpercap!Q48*pop!Q48</f>
        <v>27405852.777023915</v>
      </c>
      <c r="R48">
        <f>+GDPpercap!R48*pop!R48</f>
        <v>224618000</v>
      </c>
      <c r="S48">
        <f>+GDPpercap!S48*pop!S48</f>
        <v>517383000</v>
      </c>
      <c r="U48">
        <f t="shared" si="5"/>
        <v>2.5705388294134296E-2</v>
      </c>
      <c r="V48">
        <f t="shared" si="6"/>
        <v>3.3445645595525604E-2</v>
      </c>
      <c r="W48">
        <f t="shared" si="7"/>
        <v>0</v>
      </c>
      <c r="X48">
        <f t="shared" si="8"/>
        <v>1.206636424088119E-2</v>
      </c>
      <c r="Y48">
        <f t="shared" si="9"/>
        <v>6.625203135946783E-3</v>
      </c>
      <c r="Z48">
        <f t="shared" si="10"/>
        <v>0.14939647838909015</v>
      </c>
      <c r="AA48">
        <f t="shared" si="11"/>
        <v>0.25263489733654865</v>
      </c>
      <c r="AB48">
        <f t="shared" si="12"/>
        <v>0</v>
      </c>
      <c r="AC48">
        <f t="shared" si="13"/>
        <v>8.8764725449050688E-2</v>
      </c>
      <c r="AD48">
        <f t="shared" si="14"/>
        <v>7.4086649267511545E-2</v>
      </c>
      <c r="AE48">
        <f t="shared" si="15"/>
        <v>2.58025809452605E-2</v>
      </c>
      <c r="AF48">
        <f t="shared" si="16"/>
        <v>6.1913329890680713E-3</v>
      </c>
      <c r="AG48">
        <f t="shared" si="17"/>
        <v>7.7205817451730446E-3</v>
      </c>
      <c r="AH48">
        <f t="shared" si="18"/>
        <v>4.0272568292068441E-2</v>
      </c>
      <c r="AI48">
        <f t="shared" si="19"/>
        <v>1.6703899229956416E-2</v>
      </c>
      <c r="AJ48">
        <f t="shared" si="20"/>
        <v>2.8336675401845396E-2</v>
      </c>
      <c r="AK48">
        <f t="shared" si="21"/>
        <v>0.23224700968793921</v>
      </c>
      <c r="AM48">
        <f t="shared" si="22"/>
        <v>0.99999999999999989</v>
      </c>
      <c r="AO48" s="13">
        <f>+eq_tr!B48</f>
        <v>8.8999994099140167E-2</v>
      </c>
      <c r="AP48" s="13">
        <f>+eq_tr!C48</f>
        <v>-3.9487529546022415E-2</v>
      </c>
      <c r="AQ48" s="15">
        <f>+eq_tr!D48</f>
        <v>0</v>
      </c>
      <c r="AR48" s="13">
        <f>+eq_tr!E48</f>
        <v>3.6704175174236298E-2</v>
      </c>
      <c r="AS48" s="13">
        <f>+eq_tr!F48</f>
        <v>5.5490054190158844E-2</v>
      </c>
      <c r="AT48" s="13">
        <f>+eq_tr!G48</f>
        <v>2.3762751370668411E-3</v>
      </c>
      <c r="AU48" s="13">
        <f>+eq_tr!H48</f>
        <v>4.0864042937755585E-2</v>
      </c>
      <c r="AV48" s="15">
        <f>+eq_tr!I48</f>
        <v>0</v>
      </c>
      <c r="AW48" s="13">
        <f>+eq_tr!J48</f>
        <v>-4.8776008188724518E-2</v>
      </c>
      <c r="AX48" s="13">
        <f>+eq_tr!K48</f>
        <v>2.8978116461075842E-4</v>
      </c>
      <c r="AY48" s="13">
        <f>+eq_tr!L48</f>
        <v>1.0376780293881893E-2</v>
      </c>
      <c r="AZ48" s="13">
        <f>+eq_tr!M48</f>
        <v>3.6159776151180267E-2</v>
      </c>
      <c r="BA48" s="13">
        <f>+eq_tr!N48</f>
        <v>5.8202184736728668E-2</v>
      </c>
      <c r="BB48" s="13">
        <f>+eq_tr!O48</f>
        <v>2.7530286461114883E-2</v>
      </c>
      <c r="BC48" s="13">
        <f>+eq_tr!P48</f>
        <v>8.2440226105973125E-4</v>
      </c>
      <c r="BD48" s="13">
        <f>+eq_tr!Q48</f>
        <v>4.6336449682712555E-2</v>
      </c>
      <c r="BE48" s="13">
        <f>+eq_tr!R48</f>
        <v>-3.7962961941957474E-2</v>
      </c>
      <c r="BG48">
        <f t="shared" si="23"/>
        <v>2.2877794064940591E-3</v>
      </c>
      <c r="BH48">
        <f t="shared" si="24"/>
        <v>-1.3206859186391117E-3</v>
      </c>
      <c r="BI48">
        <f t="shared" si="25"/>
        <v>0</v>
      </c>
      <c r="BJ48">
        <f t="shared" si="26"/>
        <v>4.4288594681344396E-4</v>
      </c>
      <c r="BK48">
        <f t="shared" si="27"/>
        <v>3.6763288103449732E-4</v>
      </c>
      <c r="BL48">
        <f t="shared" si="28"/>
        <v>3.5500713716133856E-4</v>
      </c>
      <c r="BM48">
        <f t="shared" si="29"/>
        <v>1.0323683292336197E-2</v>
      </c>
      <c r="BN48">
        <f t="shared" si="30"/>
        <v>0</v>
      </c>
      <c r="BO48">
        <f t="shared" si="31"/>
        <v>-4.3295889753727796E-3</v>
      </c>
      <c r="BP48">
        <f t="shared" si="32"/>
        <v>2.1468915506848288E-5</v>
      </c>
      <c r="BQ48">
        <f t="shared" si="33"/>
        <v>2.6774771348407161E-4</v>
      </c>
      <c r="BR48">
        <f t="shared" si="34"/>
        <v>2.2387721496211927E-4</v>
      </c>
      <c r="BS48">
        <f t="shared" si="35"/>
        <v>4.4935472500757655E-4</v>
      </c>
      <c r="BT48">
        <f t="shared" si="36"/>
        <v>1.1087153416054563E-3</v>
      </c>
      <c r="BU48">
        <f t="shared" si="37"/>
        <v>1.3770732293689973E-5</v>
      </c>
      <c r="BV48">
        <f t="shared" si="38"/>
        <v>1.3130209339329677E-3</v>
      </c>
      <c r="BW48">
        <f t="shared" si="39"/>
        <v>-8.8167843899166643E-3</v>
      </c>
    </row>
    <row r="49" spans="1:82" hidden="1" x14ac:dyDescent="0.3">
      <c r="A49" s="11">
        <f>+GDPpercap!A49</f>
        <v>1914</v>
      </c>
      <c r="B49">
        <f>+GDPpercap!B49*pop!B49</f>
        <v>24797000</v>
      </c>
      <c r="C49">
        <f>+GDPpercap!C49*pop!C49</f>
        <v>30299897</v>
      </c>
      <c r="D49" s="14">
        <v>0</v>
      </c>
      <c r="E49">
        <f>+GDPpercap!E49*pop!E49</f>
        <v>12405210.000000002</v>
      </c>
      <c r="F49">
        <f>+GDPpercap!F49*pop!F49</f>
        <v>6140894.1821159506</v>
      </c>
      <c r="G49">
        <f>+GDPpercap!G49*pop!G49</f>
        <v>134230281.00000003</v>
      </c>
      <c r="H49">
        <f>+GDPpercap!H49*pop!H49</f>
        <v>207389302.08424115</v>
      </c>
      <c r="I49" s="14">
        <v>0</v>
      </c>
      <c r="J49">
        <f>+GDPpercap!J49*pop!J49</f>
        <v>81775024.016753286</v>
      </c>
      <c r="K49">
        <f>+GDPpercap!K49*pop!K49</f>
        <v>69503410.000000015</v>
      </c>
      <c r="L49">
        <f>+GDPpercap!L49*pop!L49</f>
        <v>24281215</v>
      </c>
      <c r="M49">
        <f>+GDPpercap!M49*pop!M49</f>
        <v>6111476.1600000001</v>
      </c>
      <c r="N49">
        <f>+GDPpercap!N49*pop!N49</f>
        <v>7520029.3999999994</v>
      </c>
      <c r="O49">
        <f>+GDPpercap!O49*pop!O49</f>
        <v>37994254.73302456</v>
      </c>
      <c r="P49">
        <f>+GDPpercap!P49*pop!P49</f>
        <v>16609540.699291604</v>
      </c>
      <c r="Q49">
        <f>+GDPpercap!Q49*pop!Q49</f>
        <v>25871049.944459431</v>
      </c>
      <c r="R49">
        <f>+GDPpercap!R49*pop!R49</f>
        <v>226864179.99999997</v>
      </c>
      <c r="S49">
        <f>+GDPpercap!S49*pop!S49</f>
        <v>477544508.99999994</v>
      </c>
      <c r="U49">
        <f t="shared" si="5"/>
        <v>2.7195872760863465E-2</v>
      </c>
      <c r="V49">
        <f t="shared" si="6"/>
        <v>3.3231122453493106E-2</v>
      </c>
      <c r="W49">
        <f t="shared" si="7"/>
        <v>0</v>
      </c>
      <c r="X49">
        <f t="shared" si="8"/>
        <v>1.3605295508803126E-2</v>
      </c>
      <c r="Y49">
        <f t="shared" si="9"/>
        <v>6.7349670046679888E-3</v>
      </c>
      <c r="Z49">
        <f t="shared" si="10"/>
        <v>0.14721577782517842</v>
      </c>
      <c r="AA49">
        <f t="shared" si="11"/>
        <v>0.22745223500614181</v>
      </c>
      <c r="AB49">
        <f t="shared" si="12"/>
        <v>0</v>
      </c>
      <c r="AC49">
        <f t="shared" si="13"/>
        <v>8.9685976052594124E-2</v>
      </c>
      <c r="AD49">
        <f t="shared" si="14"/>
        <v>7.6227200661617367E-2</v>
      </c>
      <c r="AE49">
        <f t="shared" si="15"/>
        <v>2.663019049155823E-2</v>
      </c>
      <c r="AF49">
        <f t="shared" si="16"/>
        <v>6.7027030700653484E-3</v>
      </c>
      <c r="AG49">
        <f t="shared" si="17"/>
        <v>8.2475203742530308E-3</v>
      </c>
      <c r="AH49">
        <f t="shared" si="18"/>
        <v>4.1669835760905369E-2</v>
      </c>
      <c r="AI49">
        <f t="shared" si="19"/>
        <v>1.8216355021749311E-2</v>
      </c>
      <c r="AJ49">
        <f t="shared" si="20"/>
        <v>2.8373826772571782E-2</v>
      </c>
      <c r="AK49">
        <f t="shared" si="21"/>
        <v>0.24881112123553759</v>
      </c>
      <c r="AM49">
        <f t="shared" si="22"/>
        <v>1</v>
      </c>
      <c r="AO49" s="13">
        <f>+eq_tr!B49</f>
        <v>0.11399999260902405</v>
      </c>
      <c r="AP49" s="13">
        <f>+eq_tr!C49</f>
        <v>-1.2594593688845634E-2</v>
      </c>
      <c r="AQ49" s="15">
        <f>+eq_tr!D49</f>
        <v>0</v>
      </c>
      <c r="AR49" s="13">
        <f>+eq_tr!E49</f>
        <v>3.1264189165085554E-3</v>
      </c>
      <c r="AS49" s="13">
        <f>+eq_tr!F49</f>
        <v>2.6466386392712593E-2</v>
      </c>
      <c r="AT49" s="13">
        <f>+eq_tr!G49</f>
        <v>-0.11047793179750443</v>
      </c>
      <c r="AU49" s="13">
        <f>+eq_tr!H49</f>
        <v>-8.5730485618114471E-2</v>
      </c>
      <c r="AV49" s="15">
        <f>+eq_tr!I49</f>
        <v>0</v>
      </c>
      <c r="AW49" s="13">
        <f>+eq_tr!J49</f>
        <v>-0.16070590913295746</v>
      </c>
      <c r="AX49" s="13">
        <f>+eq_tr!K49</f>
        <v>-3.1651739031076431E-2</v>
      </c>
      <c r="AY49" s="13">
        <f>+eq_tr!L49</f>
        <v>5.6885574012994766E-3</v>
      </c>
      <c r="AZ49" s="13">
        <f>+eq_tr!M49</f>
        <v>2.1543974056839943E-2</v>
      </c>
      <c r="BA49" s="13">
        <f>+eq_tr!N49</f>
        <v>5.8386705815792084E-2</v>
      </c>
      <c r="BB49" s="13">
        <f>+eq_tr!O49</f>
        <v>-7.2368822991847992E-2</v>
      </c>
      <c r="BC49" s="13">
        <f>+eq_tr!P49</f>
        <v>-0.23599670827388763</v>
      </c>
      <c r="BD49" s="13">
        <f>+eq_tr!Q49</f>
        <v>6.0359038412570953E-2</v>
      </c>
      <c r="BE49" s="13">
        <f>+eq_tr!R49</f>
        <v>-6.3999800477176905E-4</v>
      </c>
      <c r="BG49">
        <f t="shared" si="23"/>
        <v>3.1003292937343933E-3</v>
      </c>
      <c r="BH49">
        <f t="shared" si="24"/>
        <v>-4.1853248512602073E-4</v>
      </c>
      <c r="BI49">
        <f t="shared" si="25"/>
        <v>0</v>
      </c>
      <c r="BJ49">
        <f t="shared" si="26"/>
        <v>4.2535853243410982E-5</v>
      </c>
      <c r="BK49">
        <f t="shared" si="27"/>
        <v>1.7825023908771314E-4</v>
      </c>
      <c r="BL49">
        <f t="shared" si="28"/>
        <v>-1.6264094662086625E-2</v>
      </c>
      <c r="BM49">
        <f t="shared" si="29"/>
        <v>-1.9499590562002032E-2</v>
      </c>
      <c r="BN49">
        <f t="shared" si="30"/>
        <v>0</v>
      </c>
      <c r="BO49">
        <f t="shared" si="31"/>
        <v>-1.441306631800879E-2</v>
      </c>
      <c r="BP49">
        <f t="shared" si="32"/>
        <v>-2.4127234624110095E-3</v>
      </c>
      <c r="BQ49">
        <f t="shared" si="33"/>
        <v>1.514873672187685E-4</v>
      </c>
      <c r="BR49">
        <f t="shared" si="34"/>
        <v>1.4440286105218931E-4</v>
      </c>
      <c r="BS49">
        <f t="shared" si="35"/>
        <v>4.8154554580126312E-4</v>
      </c>
      <c r="BT49">
        <f t="shared" si="36"/>
        <v>-3.015596968280338E-3</v>
      </c>
      <c r="BU49">
        <f t="shared" si="37"/>
        <v>-4.2989998218813403E-3</v>
      </c>
      <c r="BV49">
        <f t="shared" si="38"/>
        <v>1.7126169000772943E-3</v>
      </c>
      <c r="BW49">
        <f t="shared" si="39"/>
        <v>-1.592386211557708E-4</v>
      </c>
    </row>
    <row r="50" spans="1:82" hidden="1" x14ac:dyDescent="0.3">
      <c r="A50" s="11">
        <f>+GDPpercap!A50</f>
        <v>1915</v>
      </c>
      <c r="B50">
        <f>+GDPpercap!B50*pop!B50</f>
        <v>24341000</v>
      </c>
      <c r="C50">
        <f>+GDPpercap!C50*pop!C50</f>
        <v>29934838</v>
      </c>
      <c r="D50" s="14">
        <v>0</v>
      </c>
      <c r="E50">
        <f>+GDPpercap!E50*pop!E50</f>
        <v>11541630</v>
      </c>
      <c r="F50">
        <f>+GDPpercap!F50*pop!F50</f>
        <v>5826238.3119039899</v>
      </c>
      <c r="G50">
        <f>+GDPpercap!G50*pop!G50</f>
        <v>131484989.99999999</v>
      </c>
      <c r="H50">
        <f>+GDPpercap!H50*pop!H50</f>
        <v>196793655.41603503</v>
      </c>
      <c r="I50" s="14">
        <v>0</v>
      </c>
      <c r="J50">
        <f>+GDPpercap!J50*pop!J50</f>
        <v>78611106.817254066</v>
      </c>
      <c r="K50">
        <f>+GDPpercap!K50*pop!K50</f>
        <v>75952179.999999985</v>
      </c>
      <c r="L50">
        <f>+GDPpercap!L50*pop!L50</f>
        <v>25104730</v>
      </c>
      <c r="M50">
        <f>+GDPpercap!M50*pop!M50</f>
        <v>6380466.54</v>
      </c>
      <c r="N50">
        <f>+GDPpercap!N50*pop!N50</f>
        <v>7352006.5199999996</v>
      </c>
      <c r="O50">
        <f>+GDPpercap!O50*pop!O50</f>
        <v>38640160.480219632</v>
      </c>
      <c r="P50">
        <f>+GDPpercap!P50*pop!P50</f>
        <v>17298742.840212397</v>
      </c>
      <c r="Q50">
        <f>+GDPpercap!Q50*pop!Q50</f>
        <v>25718403.866630405</v>
      </c>
      <c r="R50">
        <f>+GDPpercap!R50*pop!R50</f>
        <v>245058237.99999997</v>
      </c>
      <c r="S50">
        <f>+GDPpercap!S50*pop!S50</f>
        <v>490996467</v>
      </c>
      <c r="U50">
        <f t="shared" si="5"/>
        <v>2.6456504803963353E-2</v>
      </c>
      <c r="V50">
        <f t="shared" si="6"/>
        <v>3.253650981277946E-2</v>
      </c>
      <c r="W50">
        <f t="shared" si="7"/>
        <v>0</v>
      </c>
      <c r="X50">
        <f t="shared" si="8"/>
        <v>1.2544726574116411E-2</v>
      </c>
      <c r="Y50">
        <f t="shared" si="9"/>
        <v>6.3326035038791858E-3</v>
      </c>
      <c r="Z50">
        <f t="shared" si="10"/>
        <v>0.14291250439932926</v>
      </c>
      <c r="AA50">
        <f t="shared" si="11"/>
        <v>0.21389722237803868</v>
      </c>
      <c r="AB50">
        <f t="shared" si="12"/>
        <v>0</v>
      </c>
      <c r="AC50">
        <f t="shared" si="13"/>
        <v>8.5443290134158772E-2</v>
      </c>
      <c r="AD50">
        <f t="shared" si="14"/>
        <v>8.2553272874634945E-2</v>
      </c>
      <c r="AE50">
        <f t="shared" si="15"/>
        <v>2.7286611472297891E-2</v>
      </c>
      <c r="AF50">
        <f t="shared" si="16"/>
        <v>6.9350003560674353E-3</v>
      </c>
      <c r="AG50">
        <f t="shared" si="17"/>
        <v>7.9909780130294518E-3</v>
      </c>
      <c r="AH50">
        <f t="shared" si="18"/>
        <v>4.1998422060344508E-2</v>
      </c>
      <c r="AI50">
        <f t="shared" si="19"/>
        <v>1.8802196830639908E-2</v>
      </c>
      <c r="AJ50">
        <f t="shared" si="20"/>
        <v>2.7953620453053572E-2</v>
      </c>
      <c r="AK50">
        <f t="shared" si="21"/>
        <v>0.26635653633366724</v>
      </c>
      <c r="AM50">
        <f t="shared" si="22"/>
        <v>1.0000000000000002</v>
      </c>
      <c r="AO50" s="13">
        <f>+eq_tr!B50</f>
        <v>-3.5000000149011612E-2</v>
      </c>
      <c r="AP50" s="13">
        <f>+eq_tr!C50</f>
        <v>1.1960053816437721E-2</v>
      </c>
      <c r="AQ50" s="15">
        <f>+eq_tr!D50</f>
        <v>0</v>
      </c>
      <c r="AR50" s="13">
        <f>+eq_tr!E50</f>
        <v>0.44193661212921143</v>
      </c>
      <c r="AS50" s="13">
        <f>+eq_tr!F50</f>
        <v>0.25532138347625732</v>
      </c>
      <c r="AT50" s="13">
        <f>+eq_tr!G50</f>
        <v>-9.544692188501358E-2</v>
      </c>
      <c r="AU50" s="13">
        <f>+eq_tr!H50</f>
        <v>9.815901517868042E-2</v>
      </c>
      <c r="AV50" s="15">
        <f>+eq_tr!I50</f>
        <v>0</v>
      </c>
      <c r="AW50" s="13">
        <f>+eq_tr!J50</f>
        <v>0.21826882660388947</v>
      </c>
      <c r="AX50" s="13">
        <f>+eq_tr!K50</f>
        <v>0.32710093259811401</v>
      </c>
      <c r="AY50" s="13">
        <f>+eq_tr!L50</f>
        <v>6.2577806413173676E-2</v>
      </c>
      <c r="AZ50" s="13">
        <f>+eq_tr!M50</f>
        <v>0.18114539980888367</v>
      </c>
      <c r="BA50" s="13">
        <f>+eq_tr!N50</f>
        <v>0.1238078847527504</v>
      </c>
      <c r="BB50" s="13">
        <f>+eq_tr!O50</f>
        <v>0.12925145030021667</v>
      </c>
      <c r="BC50" s="13">
        <f>+eq_tr!P50</f>
        <v>0.18652290105819702</v>
      </c>
      <c r="BD50" s="13">
        <f>+eq_tr!Q50</f>
        <v>-1.6721382737159729E-2</v>
      </c>
      <c r="BE50" s="13">
        <f>+eq_tr!R50</f>
        <v>2.6000000536441803E-2</v>
      </c>
      <c r="BG50">
        <f t="shared" si="23"/>
        <v>-9.2597767208104373E-4</v>
      </c>
      <c r="BH50">
        <f t="shared" si="24"/>
        <v>3.8913840835989633E-4</v>
      </c>
      <c r="BI50">
        <f t="shared" si="25"/>
        <v>0</v>
      </c>
      <c r="BJ50">
        <f t="shared" si="26"/>
        <v>5.5439739622522959E-3</v>
      </c>
      <c r="BK50">
        <f t="shared" si="27"/>
        <v>1.6168490876170283E-3</v>
      </c>
      <c r="BL50">
        <f t="shared" si="28"/>
        <v>-1.364055864379444E-2</v>
      </c>
      <c r="BM50">
        <f t="shared" si="29"/>
        <v>2.0995940698083481E-2</v>
      </c>
      <c r="BN50">
        <f t="shared" si="30"/>
        <v>0</v>
      </c>
      <c r="BO50">
        <f t="shared" si="31"/>
        <v>1.8649606678758521E-2</v>
      </c>
      <c r="BP50">
        <f t="shared" si="32"/>
        <v>2.7003252546319679E-2</v>
      </c>
      <c r="BQ50">
        <f t="shared" si="33"/>
        <v>1.7075362903849413E-3</v>
      </c>
      <c r="BR50">
        <f t="shared" si="34"/>
        <v>1.2562434121745861E-3</v>
      </c>
      <c r="BS50">
        <f t="shared" si="35"/>
        <v>9.8934608489891266E-4</v>
      </c>
      <c r="BT50">
        <f t="shared" si="36"/>
        <v>5.4283569616201417E-3</v>
      </c>
      <c r="BU50">
        <f t="shared" si="37"/>
        <v>3.5070402991181932E-3</v>
      </c>
      <c r="BV50">
        <f t="shared" si="38"/>
        <v>-4.6742318648480515E-4</v>
      </c>
      <c r="BW50">
        <f t="shared" si="39"/>
        <v>6.9252700875601291E-3</v>
      </c>
    </row>
    <row r="51" spans="1:82" hidden="1" x14ac:dyDescent="0.3">
      <c r="A51" s="11">
        <f>+GDPpercap!A51</f>
        <v>1916</v>
      </c>
      <c r="B51">
        <f>+GDPpercap!B51*pop!B51</f>
        <v>24172000</v>
      </c>
      <c r="C51">
        <f>+GDPpercap!C51*pop!C51</f>
        <v>31672334</v>
      </c>
      <c r="D51" s="14">
        <v>0</v>
      </c>
      <c r="E51">
        <f>+GDPpercap!E51*pop!E51</f>
        <v>12031770</v>
      </c>
      <c r="F51">
        <f>+GDPpercap!F51*pop!F51</f>
        <v>5895295.9407407409</v>
      </c>
      <c r="G51">
        <f>+GDPpercap!G51*pop!G51</f>
        <v>138131483.99999997</v>
      </c>
      <c r="H51">
        <f>+GDPpercap!H51*pop!H51</f>
        <v>198709895.00665903</v>
      </c>
      <c r="I51" s="14">
        <v>0</v>
      </c>
      <c r="J51">
        <f>+GDPpercap!J51*pop!J51</f>
        <v>85448008.240379602</v>
      </c>
      <c r="K51">
        <f>+GDPpercap!K51*pop!K51</f>
        <v>87703272.000000015</v>
      </c>
      <c r="L51">
        <f>+GDPpercap!L51*pop!L51</f>
        <v>25778515</v>
      </c>
      <c r="M51">
        <f>+GDPpercap!M51*pop!M51</f>
        <v>6627412.4800000004</v>
      </c>
      <c r="N51">
        <f>+GDPpercap!N51*pop!N51</f>
        <v>7397025.3600000003</v>
      </c>
      <c r="O51">
        <f>+GDPpercap!O51*pop!O51</f>
        <v>40449559.740438037</v>
      </c>
      <c r="P51">
        <f>+GDPpercap!P51*pop!P51</f>
        <v>18383510.687882889</v>
      </c>
      <c r="Q51">
        <f>+GDPpercap!Q51*pop!Q51</f>
        <v>27407648.987328328</v>
      </c>
      <c r="R51">
        <f>+GDPpercap!R51*pop!R51</f>
        <v>250449070</v>
      </c>
      <c r="S51">
        <f>+GDPpercap!S51*pop!S51</f>
        <v>558773640</v>
      </c>
      <c r="U51">
        <f t="shared" si="5"/>
        <v>2.5172433002989818E-2</v>
      </c>
      <c r="V51">
        <f t="shared" si="6"/>
        <v>3.2983191530006471E-2</v>
      </c>
      <c r="W51">
        <f t="shared" si="7"/>
        <v>0</v>
      </c>
      <c r="X51">
        <f t="shared" si="8"/>
        <v>1.2529742025168905E-2</v>
      </c>
      <c r="Y51">
        <f t="shared" si="9"/>
        <v>6.1392910020310332E-3</v>
      </c>
      <c r="Z51">
        <f t="shared" si="10"/>
        <v>0.14384848281456061</v>
      </c>
      <c r="AA51">
        <f t="shared" si="11"/>
        <v>0.20693411877735665</v>
      </c>
      <c r="AB51">
        <f t="shared" si="12"/>
        <v>0</v>
      </c>
      <c r="AC51">
        <f t="shared" si="13"/>
        <v>8.8984538419240339E-2</v>
      </c>
      <c r="AD51">
        <f t="shared" si="14"/>
        <v>9.1333143246855583E-2</v>
      </c>
      <c r="AE51">
        <f t="shared" si="15"/>
        <v>2.6845438596478075E-2</v>
      </c>
      <c r="AF51">
        <f t="shared" si="16"/>
        <v>6.9017084492792738E-3</v>
      </c>
      <c r="AG51">
        <f t="shared" si="17"/>
        <v>7.7031741393354556E-3</v>
      </c>
      <c r="AH51">
        <f t="shared" si="18"/>
        <v>4.21236899125687E-2</v>
      </c>
      <c r="AI51">
        <f t="shared" si="19"/>
        <v>1.9144369152344833E-2</v>
      </c>
      <c r="AJ51">
        <f t="shared" si="20"/>
        <v>2.8541999334063546E-2</v>
      </c>
      <c r="AK51">
        <f t="shared" si="21"/>
        <v>0.26081467959772081</v>
      </c>
      <c r="AM51">
        <f t="shared" si="22"/>
        <v>1</v>
      </c>
      <c r="AO51" s="13">
        <f>+eq_tr!B51</f>
        <v>-3.4000001847743988E-2</v>
      </c>
      <c r="AP51" s="13">
        <f>+eq_tr!C51</f>
        <v>1.1291877366602421E-2</v>
      </c>
      <c r="AQ51" s="15">
        <f>+eq_tr!D51</f>
        <v>0</v>
      </c>
      <c r="AR51" s="13">
        <f>+eq_tr!E51</f>
        <v>0.67463374137878418</v>
      </c>
      <c r="AS51" s="13">
        <f>+eq_tr!F51</f>
        <v>0.896595299243927</v>
      </c>
      <c r="AT51" s="13">
        <f>+eq_tr!G51</f>
        <v>0.15625160932540894</v>
      </c>
      <c r="AU51" s="13">
        <f>+eq_tr!H51</f>
        <v>0.15350727736949921</v>
      </c>
      <c r="AV51" s="15">
        <f>+eq_tr!I51</f>
        <v>0</v>
      </c>
      <c r="AW51" s="13">
        <f>+eq_tr!J51</f>
        <v>0.16123229265213013</v>
      </c>
      <c r="AX51" s="13">
        <f>+eq_tr!K51</f>
        <v>0.95509088039398193</v>
      </c>
      <c r="AY51" s="13">
        <f>+eq_tr!L51</f>
        <v>0.21933425962924957</v>
      </c>
      <c r="AZ51" s="13">
        <f>+eq_tr!M51</f>
        <v>0.32690888643264771</v>
      </c>
      <c r="BA51" s="13">
        <f>+eq_tr!N51</f>
        <v>0.13214808702468872</v>
      </c>
      <c r="BB51" s="13">
        <f>+eq_tr!O51</f>
        <v>9.042031317949295E-2</v>
      </c>
      <c r="BC51" s="13">
        <f>+eq_tr!P51</f>
        <v>0.32621535658836365</v>
      </c>
      <c r="BD51" s="13">
        <f>+eq_tr!Q51</f>
        <v>8.3258926868438721E-2</v>
      </c>
      <c r="BE51" s="13">
        <f>+eq_tr!R51</f>
        <v>-2.4708330631256104E-2</v>
      </c>
      <c r="BG51">
        <f t="shared" si="23"/>
        <v>-8.5586276861386557E-4</v>
      </c>
      <c r="BH51">
        <f t="shared" si="24"/>
        <v>3.7244215391599275E-4</v>
      </c>
      <c r="BI51">
        <f t="shared" si="25"/>
        <v>0</v>
      </c>
      <c r="BJ51">
        <f t="shared" si="26"/>
        <v>8.4529867409506819E-3</v>
      </c>
      <c r="BK51">
        <f t="shared" si="27"/>
        <v>5.5044594531115628E-3</v>
      </c>
      <c r="BL51">
        <f t="shared" si="28"/>
        <v>2.2476556938793527E-2</v>
      </c>
      <c r="BM51">
        <f t="shared" si="29"/>
        <v>3.1765893168368579E-2</v>
      </c>
      <c r="BN51">
        <f t="shared" si="30"/>
        <v>0</v>
      </c>
      <c r="BO51">
        <f t="shared" si="31"/>
        <v>1.4347181139925676E-2</v>
      </c>
      <c r="BP51">
        <f t="shared" si="32"/>
        <v>8.7231452192788966E-2</v>
      </c>
      <c r="BQ51">
        <f t="shared" si="33"/>
        <v>5.8881243989809991E-3</v>
      </c>
      <c r="BR51">
        <f t="shared" si="34"/>
        <v>2.2562298236366834E-3</v>
      </c>
      <c r="BS51">
        <f t="shared" si="35"/>
        <v>1.0179597265312335E-3</v>
      </c>
      <c r="BT51">
        <f t="shared" si="36"/>
        <v>3.8088372341703097E-3</v>
      </c>
      <c r="BU51">
        <f t="shared" si="37"/>
        <v>6.2451872096914388E-3</v>
      </c>
      <c r="BV51">
        <f t="shared" si="38"/>
        <v>2.3763762352338237E-3</v>
      </c>
      <c r="BW51">
        <f t="shared" si="39"/>
        <v>-6.4442953369856113E-3</v>
      </c>
    </row>
    <row r="52" spans="1:82" hidden="1" x14ac:dyDescent="0.3">
      <c r="A52" s="11">
        <f>+GDPpercap!A52</f>
        <v>1917</v>
      </c>
      <c r="B52">
        <f>+GDPpercap!B52*pop!B52</f>
        <v>23716000</v>
      </c>
      <c r="C52">
        <f>+GDPpercap!C52*pop!C52</f>
        <v>27199206.000000004</v>
      </c>
      <c r="D52" s="14">
        <v>0</v>
      </c>
      <c r="E52">
        <f>+GDPpercap!E52*pop!E52</f>
        <v>11319900</v>
      </c>
      <c r="F52">
        <f>+GDPpercap!F52*pop!F52</f>
        <v>4954980.1559218941</v>
      </c>
      <c r="G52">
        <f>+GDPpercap!G52*pop!G52</f>
        <v>117036090</v>
      </c>
      <c r="H52">
        <f>+GDPpercap!H52*pop!H52</f>
        <v>198875662.91026866</v>
      </c>
      <c r="I52" s="14">
        <v>0</v>
      </c>
      <c r="J52">
        <f>+GDPpercap!J52*pop!J52</f>
        <v>85349127.778447255</v>
      </c>
      <c r="K52">
        <f>+GDPpercap!K52*pop!K52</f>
        <v>90641045</v>
      </c>
      <c r="L52">
        <f>+GDPpercap!L52*pop!L52</f>
        <v>24131485</v>
      </c>
      <c r="M52">
        <f>+GDPpercap!M52*pop!M52</f>
        <v>6023701.8099999996</v>
      </c>
      <c r="N52">
        <f>+GDPpercap!N52*pop!N52</f>
        <v>7281002.4500000002</v>
      </c>
      <c r="O52">
        <f>+GDPpercap!O52*pop!O52</f>
        <v>39943017.71292457</v>
      </c>
      <c r="P52">
        <f>+GDPpercap!P52*pop!P52</f>
        <v>17397826.159824304</v>
      </c>
      <c r="Q52">
        <f>+GDPpercap!Q52*pop!Q52</f>
        <v>26518731.489193574</v>
      </c>
      <c r="R52">
        <f>+GDPpercap!R52*pop!R52</f>
        <v>252695249.99999997</v>
      </c>
      <c r="S52">
        <f>+GDPpercap!S52*pop!S52</f>
        <v>544804299</v>
      </c>
      <c r="U52">
        <f t="shared" si="5"/>
        <v>2.5416816432518637E-2</v>
      </c>
      <c r="V52">
        <f t="shared" si="6"/>
        <v>2.9149824001191583E-2</v>
      </c>
      <c r="W52">
        <f t="shared" si="7"/>
        <v>0</v>
      </c>
      <c r="X52">
        <f t="shared" si="8"/>
        <v>1.213171784172996E-2</v>
      </c>
      <c r="Y52">
        <f t="shared" si="9"/>
        <v>5.3103314660920622E-3</v>
      </c>
      <c r="Z52">
        <f t="shared" si="10"/>
        <v>0.1254294491275818</v>
      </c>
      <c r="AA52">
        <f t="shared" si="11"/>
        <v>0.21313822807749006</v>
      </c>
      <c r="AB52">
        <f t="shared" si="12"/>
        <v>0</v>
      </c>
      <c r="AC52">
        <f t="shared" si="13"/>
        <v>9.1470025021941778E-2</v>
      </c>
      <c r="AD52">
        <f t="shared" si="14"/>
        <v>9.7141457329088438E-2</v>
      </c>
      <c r="AE52">
        <f t="shared" si="15"/>
        <v>2.5862098350863425E-2</v>
      </c>
      <c r="AF52">
        <f t="shared" si="16"/>
        <v>6.4556975522432215E-3</v>
      </c>
      <c r="AG52">
        <f t="shared" si="17"/>
        <v>7.8031667530936268E-3</v>
      </c>
      <c r="AH52">
        <f t="shared" si="18"/>
        <v>4.2807570794832356E-2</v>
      </c>
      <c r="AI52">
        <f t="shared" si="19"/>
        <v>1.8645528496758518E-2</v>
      </c>
      <c r="AJ52">
        <f t="shared" si="20"/>
        <v>2.842054858678043E-2</v>
      </c>
      <c r="AK52">
        <f t="shared" si="21"/>
        <v>0.27081754016779408</v>
      </c>
      <c r="AM52">
        <f t="shared" si="22"/>
        <v>0.99999999999999978</v>
      </c>
      <c r="AO52" s="13">
        <f>+eq_tr!B52</f>
        <v>0.1550000011920929</v>
      </c>
      <c r="AP52" s="13">
        <f>+eq_tr!C52</f>
        <v>8.238741010427475E-2</v>
      </c>
      <c r="AQ52" s="15">
        <f>+eq_tr!D52</f>
        <v>0</v>
      </c>
      <c r="AR52" s="13">
        <f>+eq_tr!E52</f>
        <v>5.5031534284353256E-2</v>
      </c>
      <c r="AS52" s="13">
        <f>+eq_tr!F52</f>
        <v>0.11540393531322479</v>
      </c>
      <c r="AT52" s="13">
        <f>+eq_tr!G52</f>
        <v>4.9520555883646011E-2</v>
      </c>
      <c r="AU52" s="13">
        <f>+eq_tr!H52</f>
        <v>0.23372343182563782</v>
      </c>
      <c r="AV52" s="15">
        <f>+eq_tr!I52</f>
        <v>0</v>
      </c>
      <c r="AW52" s="13">
        <f>+eq_tr!J52</f>
        <v>0.21630734205245972</v>
      </c>
      <c r="AX52" s="13">
        <f>+eq_tr!K52</f>
        <v>-6.7290604114532471E-2</v>
      </c>
      <c r="AY52" s="13">
        <f>+eq_tr!L52</f>
        <v>0.15254339575767517</v>
      </c>
      <c r="AZ52" s="13">
        <f>+eq_tr!M52</f>
        <v>0.22470133006572723</v>
      </c>
      <c r="BA52" s="13">
        <f>+eq_tr!N52</f>
        <v>0.14067636430263519</v>
      </c>
      <c r="BB52" s="13">
        <f>+eq_tr!O52</f>
        <v>0.15157994627952576</v>
      </c>
      <c r="BC52" s="13">
        <f>+eq_tr!P52</f>
        <v>5.1387459971010685E-3</v>
      </c>
      <c r="BD52" s="13">
        <f>+eq_tr!Q52</f>
        <v>-2.21231859177351E-2</v>
      </c>
      <c r="BE52" s="13">
        <f>+eq_tr!R52</f>
        <v>9.5101125538349152E-2</v>
      </c>
      <c r="BG52">
        <f t="shared" si="23"/>
        <v>3.9396065773395954E-3</v>
      </c>
      <c r="BH52">
        <f t="shared" si="24"/>
        <v>2.4015785044536019E-3</v>
      </c>
      <c r="BI52">
        <f t="shared" si="25"/>
        <v>0</v>
      </c>
      <c r="BJ52">
        <f t="shared" si="26"/>
        <v>6.6762704633526241E-4</v>
      </c>
      <c r="BK52">
        <f t="shared" si="27"/>
        <v>6.1283314900467049E-4</v>
      </c>
      <c r="BL52">
        <f t="shared" si="28"/>
        <v>6.2113360449773496E-3</v>
      </c>
      <c r="BM52">
        <f t="shared" si="29"/>
        <v>4.9815398119506492E-2</v>
      </c>
      <c r="BN52">
        <f t="shared" si="30"/>
        <v>0</v>
      </c>
      <c r="BO52">
        <f t="shared" si="31"/>
        <v>1.978563798996821E-2</v>
      </c>
      <c r="BP52">
        <f t="shared" si="32"/>
        <v>-6.5367073482404392E-3</v>
      </c>
      <c r="BQ52">
        <f t="shared" si="33"/>
        <v>3.9450923038596777E-3</v>
      </c>
      <c r="BR52">
        <f t="shared" si="34"/>
        <v>1.4506038264911114E-3</v>
      </c>
      <c r="BS52">
        <f t="shared" si="35"/>
        <v>1.09772112887241E-3</v>
      </c>
      <c r="BT52">
        <f t="shared" si="36"/>
        <v>6.4887692814376841E-3</v>
      </c>
      <c r="BU52">
        <f t="shared" si="37"/>
        <v>9.5814634926551738E-5</v>
      </c>
      <c r="BV52">
        <f t="shared" si="38"/>
        <v>-6.2875308026936702E-4</v>
      </c>
      <c r="BW52">
        <f t="shared" si="39"/>
        <v>2.5755052885484297E-2</v>
      </c>
    </row>
    <row r="53" spans="1:82" hidden="1" x14ac:dyDescent="0.3">
      <c r="A53" s="11">
        <f>+GDPpercap!A53</f>
        <v>1918</v>
      </c>
      <c r="B53">
        <f>+GDPpercap!B53*pop!B53</f>
        <v>23155000</v>
      </c>
      <c r="C53">
        <f>+GDPpercap!C53*pop!C53</f>
        <v>21917403.000000004</v>
      </c>
      <c r="D53" s="14">
        <v>0</v>
      </c>
      <c r="E53">
        <f>+GDPpercap!E53*pop!E53</f>
        <v>10946459.999999998</v>
      </c>
      <c r="F53">
        <f>+GDPpercap!F53*pop!F53</f>
        <v>4267342.9244800005</v>
      </c>
      <c r="G53">
        <f>+GDPpercap!G53*pop!G53</f>
        <v>92328470.999999985</v>
      </c>
      <c r="H53">
        <f>+GDPpercap!H53*pop!H53</f>
        <v>199307729.76439747</v>
      </c>
      <c r="I53" s="14">
        <v>0</v>
      </c>
      <c r="J53">
        <f>+GDPpercap!J53*pop!J53</f>
        <v>82193868.499717817</v>
      </c>
      <c r="K53">
        <f>+GDPpercap!K53*pop!K53</f>
        <v>91572534</v>
      </c>
      <c r="L53">
        <f>+GDPpercap!L53*pop!L53</f>
        <v>22634185</v>
      </c>
      <c r="M53">
        <f>+GDPpercap!M53*pop!M53</f>
        <v>5782144.6400000006</v>
      </c>
      <c r="N53">
        <f>+GDPpercap!N53*pop!N53</f>
        <v>6913025.8400000008</v>
      </c>
      <c r="O53">
        <f>+GDPpercap!O53*pop!O53</f>
        <v>39563008.828008853</v>
      </c>
      <c r="P53">
        <f>+GDPpercap!P53*pop!P53</f>
        <v>16156497.508036615</v>
      </c>
      <c r="Q53">
        <f>+GDPpercap!Q53*pop!Q53</f>
        <v>24122659.335014224</v>
      </c>
      <c r="R53">
        <f>+GDPpercap!R53*pop!R53</f>
        <v>254267575.99999997</v>
      </c>
      <c r="S53">
        <f>+GDPpercap!S53*pop!S53</f>
        <v>593955684</v>
      </c>
      <c r="U53">
        <f t="shared" si="5"/>
        <v>2.5867811556322843E-2</v>
      </c>
      <c r="V53">
        <f t="shared" si="6"/>
        <v>2.4485219201381345E-2</v>
      </c>
      <c r="W53">
        <f t="shared" si="7"/>
        <v>0</v>
      </c>
      <c r="X53">
        <f t="shared" si="8"/>
        <v>1.2228933901482431E-2</v>
      </c>
      <c r="Y53">
        <f t="shared" si="9"/>
        <v>4.7672996163531109E-3</v>
      </c>
      <c r="Z53">
        <f t="shared" si="10"/>
        <v>0.10314556204324846</v>
      </c>
      <c r="AA53">
        <f t="shared" si="11"/>
        <v>0.22265838027484133</v>
      </c>
      <c r="AB53">
        <f t="shared" si="12"/>
        <v>0</v>
      </c>
      <c r="AC53">
        <f t="shared" si="13"/>
        <v>9.182360187587478E-2</v>
      </c>
      <c r="AD53">
        <f t="shared" si="14"/>
        <v>0.10230106038639458</v>
      </c>
      <c r="AE53">
        <f t="shared" si="15"/>
        <v>2.528597850619517E-2</v>
      </c>
      <c r="AF53">
        <f t="shared" si="16"/>
        <v>6.4595736531601038E-3</v>
      </c>
      <c r="AG53">
        <f t="shared" si="17"/>
        <v>7.7229475151418892E-3</v>
      </c>
      <c r="AH53">
        <f t="shared" si="18"/>
        <v>4.4198162684693156E-2</v>
      </c>
      <c r="AI53">
        <f t="shared" si="19"/>
        <v>1.8049373048935037E-2</v>
      </c>
      <c r="AJ53">
        <f t="shared" si="20"/>
        <v>2.6948840678709569E-2</v>
      </c>
      <c r="AK53">
        <f t="shared" si="21"/>
        <v>0.28405725505726609</v>
      </c>
      <c r="AM53">
        <f t="shared" si="22"/>
        <v>0.99999999999999989</v>
      </c>
      <c r="AO53" s="13">
        <f>+eq_tr!B53</f>
        <v>7.5000002980232239E-2</v>
      </c>
      <c r="AP53" s="13">
        <f>+eq_tr!C53</f>
        <v>0.21018804609775543</v>
      </c>
      <c r="AQ53" s="15">
        <f>+eq_tr!D53</f>
        <v>0</v>
      </c>
      <c r="AR53" s="13">
        <f>+eq_tr!E53</f>
        <v>0.24182665348052979</v>
      </c>
      <c r="AS53" s="13">
        <f>+eq_tr!F53</f>
        <v>0.33963173627853394</v>
      </c>
      <c r="AT53" s="13">
        <f>+eq_tr!G53</f>
        <v>0.10341951996088028</v>
      </c>
      <c r="AU53" s="13">
        <f>+eq_tr!H53</f>
        <v>-0.26594823598861694</v>
      </c>
      <c r="AV53" s="15">
        <f>+eq_tr!I53</f>
        <v>0</v>
      </c>
      <c r="AW53" s="13">
        <f>+eq_tr!J53</f>
        <v>0.2091558426618576</v>
      </c>
      <c r="AX53" s="13">
        <f>+eq_tr!K53</f>
        <v>0.19255919754505157</v>
      </c>
      <c r="AY53" s="13">
        <f>+eq_tr!L53</f>
        <v>-3.686181828379631E-2</v>
      </c>
      <c r="AZ53" s="13">
        <f>+eq_tr!M53</f>
        <v>-5.2890270948410034E-2</v>
      </c>
      <c r="BA53" s="13">
        <f>+eq_tr!N53</f>
        <v>0.43661284446716309</v>
      </c>
      <c r="BB53" s="13">
        <f>+eq_tr!O53</f>
        <v>0.13265144824981689</v>
      </c>
      <c r="BC53" s="13">
        <f>+eq_tr!P53</f>
        <v>-0.19870483875274658</v>
      </c>
      <c r="BD53" s="13">
        <f>+eq_tr!Q53</f>
        <v>5.0554729998111725E-2</v>
      </c>
      <c r="BE53" s="13">
        <f>+eq_tr!R53</f>
        <v>0.20774193108081818</v>
      </c>
      <c r="BG53">
        <f t="shared" si="23"/>
        <v>1.9400859438162992E-3</v>
      </c>
      <c r="BH53">
        <f t="shared" si="24"/>
        <v>5.1465003822135889E-3</v>
      </c>
      <c r="BI53">
        <f t="shared" si="25"/>
        <v>0</v>
      </c>
      <c r="BJ53">
        <f t="shared" si="26"/>
        <v>2.957282161030095E-3</v>
      </c>
      <c r="BK53">
        <f t="shared" si="27"/>
        <v>1.6191262460619957E-3</v>
      </c>
      <c r="BL53">
        <f t="shared" si="28"/>
        <v>1.0667264512607948E-2</v>
      </c>
      <c r="BM53">
        <f t="shared" si="29"/>
        <v>-5.9215603462176712E-2</v>
      </c>
      <c r="BN53">
        <f t="shared" si="30"/>
        <v>0</v>
      </c>
      <c r="BO53">
        <f t="shared" si="31"/>
        <v>1.9205442826595517E-2</v>
      </c>
      <c r="BP53">
        <f t="shared" si="32"/>
        <v>1.9699010096012003E-2</v>
      </c>
      <c r="BQ53">
        <f t="shared" si="33"/>
        <v>-9.3208714482334565E-4</v>
      </c>
      <c r="BR53">
        <f t="shared" si="34"/>
        <v>-3.416486007268487E-4</v>
      </c>
      <c r="BS53">
        <f t="shared" si="35"/>
        <v>3.3719380822567094E-3</v>
      </c>
      <c r="BT53">
        <f t="shared" si="36"/>
        <v>5.8629502901055624E-3</v>
      </c>
      <c r="BU53">
        <f t="shared" si="37"/>
        <v>-3.5864977612768065E-3</v>
      </c>
      <c r="BV53">
        <f t="shared" si="38"/>
        <v>1.3623913642742923E-3</v>
      </c>
      <c r="BW53">
        <f t="shared" si="39"/>
        <v>5.9010602703112959E-2</v>
      </c>
    </row>
    <row r="54" spans="1:82" hidden="1" x14ac:dyDescent="0.3">
      <c r="A54" s="11">
        <f>+GDPpercap!A54</f>
        <v>1919</v>
      </c>
      <c r="B54">
        <f>+GDPpercap!B54*pop!B54</f>
        <v>24488000</v>
      </c>
      <c r="C54">
        <f>+GDPpercap!C54*pop!C54</f>
        <v>25854495</v>
      </c>
      <c r="D54" s="14">
        <v>0</v>
      </c>
      <c r="E54">
        <f>+GDPpercap!E54*pop!E54</f>
        <v>12358530.000000002</v>
      </c>
      <c r="F54">
        <f>+GDPpercap!F54*pop!F54</f>
        <v>5170359.2293872312</v>
      </c>
      <c r="G54">
        <f>+GDPpercap!G54*pop!G54</f>
        <v>108800216.99999999</v>
      </c>
      <c r="H54">
        <f>+GDPpercap!H54*pop!H54</f>
        <v>162668738.78144249</v>
      </c>
      <c r="I54" s="14">
        <v>0</v>
      </c>
      <c r="J54">
        <f>+GDPpercap!J54*pop!J54</f>
        <v>78326990.462114885</v>
      </c>
      <c r="K54">
        <f>+GDPpercap!K54*pop!K54</f>
        <v>100959077.00000001</v>
      </c>
      <c r="L54">
        <f>+GDPpercap!L54*pop!L54</f>
        <v>28049420</v>
      </c>
      <c r="M54">
        <f>+GDPpercap!M54*pop!M54</f>
        <v>6772901.8799999999</v>
      </c>
      <c r="N54">
        <f>+GDPpercap!N54*pop!N54</f>
        <v>7064017.8300000001</v>
      </c>
      <c r="O54">
        <f>+GDPpercap!O54*pop!O54</f>
        <v>40246042.203465104</v>
      </c>
      <c r="P54">
        <f>+GDPpercap!P54*pop!P54</f>
        <v>16467741.428647747</v>
      </c>
      <c r="Q54">
        <f>+GDPpercap!Q54*pop!Q54</f>
        <v>23894007.45446074</v>
      </c>
      <c r="R54">
        <f>+GDPpercap!R54*pop!R54</f>
        <v>226639562.00000003</v>
      </c>
      <c r="S54">
        <f>+GDPpercap!S54*pop!S54</f>
        <v>599129514</v>
      </c>
      <c r="U54">
        <f t="shared" si="5"/>
        <v>2.821978101135816E-2</v>
      </c>
      <c r="V54">
        <f t="shared" si="6"/>
        <v>2.9794519236330221E-2</v>
      </c>
      <c r="W54">
        <f t="shared" si="7"/>
        <v>0</v>
      </c>
      <c r="X54">
        <f t="shared" si="8"/>
        <v>1.4241873988169724E-2</v>
      </c>
      <c r="Y54">
        <f t="shared" si="9"/>
        <v>5.9582818198040755E-3</v>
      </c>
      <c r="Z54">
        <f t="shared" si="10"/>
        <v>0.12538052506240799</v>
      </c>
      <c r="AA54">
        <f t="shared" si="11"/>
        <v>0.1874581911877708</v>
      </c>
      <c r="AB54">
        <f t="shared" si="12"/>
        <v>0</v>
      </c>
      <c r="AC54">
        <f t="shared" si="13"/>
        <v>9.0263415473685937E-2</v>
      </c>
      <c r="AD54">
        <f t="shared" si="14"/>
        <v>0.1163444562254511</v>
      </c>
      <c r="AE54">
        <f t="shared" si="15"/>
        <v>3.2323933759213073E-2</v>
      </c>
      <c r="AF54">
        <f t="shared" si="16"/>
        <v>7.8050395240532493E-3</v>
      </c>
      <c r="AG54">
        <f t="shared" si="17"/>
        <v>8.1405192838504351E-3</v>
      </c>
      <c r="AH54">
        <f t="shared" si="18"/>
        <v>4.6379226460130006E-2</v>
      </c>
      <c r="AI54">
        <f t="shared" si="19"/>
        <v>1.8977297323918237E-2</v>
      </c>
      <c r="AJ54">
        <f t="shared" si="20"/>
        <v>2.7535268615184641E-2</v>
      </c>
      <c r="AK54">
        <f t="shared" si="21"/>
        <v>0.26117767102867245</v>
      </c>
      <c r="AM54">
        <f t="shared" si="22"/>
        <v>1</v>
      </c>
      <c r="AO54" s="13">
        <f>+eq_tr!B54</f>
        <v>0.18700000643730164</v>
      </c>
      <c r="AP54" s="13">
        <f>+eq_tr!C54</f>
        <v>0.25255134701728821</v>
      </c>
      <c r="AQ54" s="15">
        <f>+eq_tr!D54</f>
        <v>0</v>
      </c>
      <c r="AR54" s="13">
        <f>+eq_tr!E54</f>
        <v>-3.9540372788906097E-2</v>
      </c>
      <c r="AS54" s="13">
        <f>+eq_tr!F54</f>
        <v>2.9847152531147003E-2</v>
      </c>
      <c r="AT54" s="13">
        <f>+eq_tr!G54</f>
        <v>8.0835640430450439E-2</v>
      </c>
      <c r="AU54" s="13">
        <f>+eq_tr!H54</f>
        <v>0.59009665250778198</v>
      </c>
      <c r="AV54" s="15">
        <f>+eq_tr!I54</f>
        <v>0</v>
      </c>
      <c r="AW54" s="13">
        <f>+eq_tr!J54</f>
        <v>1.5670262277126312E-2</v>
      </c>
      <c r="AX54" s="13">
        <f>+eq_tr!K54</f>
        <v>0.36743122339248657</v>
      </c>
      <c r="AY54" s="13">
        <f>+eq_tr!L54</f>
        <v>0.16226699948310852</v>
      </c>
      <c r="AZ54" s="13">
        <f>+eq_tr!M54</f>
        <v>-0.11855985969305038</v>
      </c>
      <c r="BA54" s="13">
        <f>+eq_tr!N54</f>
        <v>0.14739912748336792</v>
      </c>
      <c r="BB54" s="13">
        <f>+eq_tr!O54</f>
        <v>2.1468309685587883E-2</v>
      </c>
      <c r="BC54" s="13">
        <f>+eq_tr!P54</f>
        <v>-0.16673755645751953</v>
      </c>
      <c r="BD54" s="13">
        <f>+eq_tr!Q54</f>
        <v>-6.9391459226608276E-2</v>
      </c>
      <c r="BE54" s="13">
        <f>+eq_tr!R54</f>
        <v>9.5555566251277924E-2</v>
      </c>
      <c r="BG54">
        <f t="shared" si="23"/>
        <v>5.2770992307832184E-3</v>
      </c>
      <c r="BH54">
        <f t="shared" si="24"/>
        <v>7.5246459668677022E-3</v>
      </c>
      <c r="BI54">
        <f t="shared" si="25"/>
        <v>0</v>
      </c>
      <c r="BJ54">
        <f t="shared" si="26"/>
        <v>-5.6312900670485574E-4</v>
      </c>
      <c r="BK54">
        <f t="shared" si="27"/>
        <v>1.7783774629925238E-4</v>
      </c>
      <c r="BL54">
        <f t="shared" si="28"/>
        <v>1.0135215040925892E-2</v>
      </c>
      <c r="BM54">
        <f t="shared" si="29"/>
        <v>0.11061845110506734</v>
      </c>
      <c r="BN54">
        <f t="shared" si="30"/>
        <v>0</v>
      </c>
      <c r="BO54">
        <f t="shared" si="31"/>
        <v>1.4144513945018801E-3</v>
      </c>
      <c r="BP54">
        <f t="shared" si="32"/>
        <v>4.2748585885851099E-2</v>
      </c>
      <c r="BQ54">
        <f t="shared" si="33"/>
        <v>5.2451077425982621E-3</v>
      </c>
      <c r="BR54">
        <f t="shared" si="34"/>
        <v>-9.2536439087046601E-4</v>
      </c>
      <c r="BS54">
        <f t="shared" si="35"/>
        <v>1.1999054397010852E-3</v>
      </c>
      <c r="BT54">
        <f t="shared" si="36"/>
        <v>9.9568359662408285E-4</v>
      </c>
      <c r="BU54">
        <f t="shared" si="37"/>
        <v>-3.1642281839579511E-3</v>
      </c>
      <c r="BV54">
        <f t="shared" si="38"/>
        <v>-1.9107124694042917E-3</v>
      </c>
      <c r="BW54">
        <f t="shared" si="39"/>
        <v>2.4956980247334781E-2</v>
      </c>
    </row>
    <row r="55" spans="1:82" hidden="1" x14ac:dyDescent="0.3">
      <c r="A55" s="11">
        <f>+GDPpercap!A55</f>
        <v>1920</v>
      </c>
      <c r="B55">
        <f>+GDPpercap!B55*pop!B55</f>
        <v>25534000</v>
      </c>
      <c r="C55">
        <f>+GDPpercap!C55*pop!C55</f>
        <v>29920974.999999996</v>
      </c>
      <c r="D55" s="14">
        <v>0</v>
      </c>
      <c r="E55">
        <f>+GDPpercap!E55*pop!E55</f>
        <v>12942030.000000002</v>
      </c>
      <c r="F55">
        <f>+GDPpercap!F55*pop!F55</f>
        <v>5808989.7357165655</v>
      </c>
      <c r="G55">
        <f>+GDPpercap!G55*pop!G55</f>
        <v>125849918.99999997</v>
      </c>
      <c r="H55">
        <f>+GDPpercap!H55*pop!H55</f>
        <v>173254243.2751995</v>
      </c>
      <c r="I55" s="14">
        <v>0</v>
      </c>
      <c r="J55">
        <f>+GDPpercap!J55*pop!J55</f>
        <v>80509826.676408798</v>
      </c>
      <c r="K55">
        <f>+GDPpercap!K55*pop!K55</f>
        <v>94653612.999999985</v>
      </c>
      <c r="L55">
        <f>+GDPpercap!L55*pop!L55</f>
        <v>28897889.999999996</v>
      </c>
      <c r="M55">
        <f>+GDPpercap!M55*pop!M55</f>
        <v>7217423.0999999996</v>
      </c>
      <c r="N55">
        <f>+GDPpercap!N55*pop!N55</f>
        <v>7411027.6699999999</v>
      </c>
      <c r="O55">
        <f>+GDPpercap!O55*pop!O55</f>
        <v>43411645.468760818</v>
      </c>
      <c r="P55">
        <f>+GDPpercap!P55*pop!P55</f>
        <v>17652486.295042701</v>
      </c>
      <c r="Q55">
        <f>+GDPpercap!Q55*pop!Q55</f>
        <v>25464002.691017643</v>
      </c>
      <c r="R55">
        <f>+GDPpercap!R55*pop!R55</f>
        <v>212937863.99999997</v>
      </c>
      <c r="S55">
        <f>+GDPpercap!S55*pop!S55</f>
        <v>593438301</v>
      </c>
      <c r="U55">
        <f t="shared" si="5"/>
        <v>2.8642709689040074E-2</v>
      </c>
      <c r="V55">
        <f t="shared" si="6"/>
        <v>3.3563789478265278E-2</v>
      </c>
      <c r="W55">
        <f t="shared" si="7"/>
        <v>0</v>
      </c>
      <c r="X55">
        <f t="shared" si="8"/>
        <v>1.4517694371302865E-2</v>
      </c>
      <c r="Y55">
        <f t="shared" si="9"/>
        <v>6.5162217665365079E-3</v>
      </c>
      <c r="Z55">
        <f t="shared" si="10"/>
        <v>0.14117187649041307</v>
      </c>
      <c r="AA55">
        <f t="shared" si="11"/>
        <v>0.19434757548859805</v>
      </c>
      <c r="AB55">
        <f t="shared" si="12"/>
        <v>0</v>
      </c>
      <c r="AC55">
        <f t="shared" si="13"/>
        <v>9.0311725252890704E-2</v>
      </c>
      <c r="AD55">
        <f t="shared" si="14"/>
        <v>0.10617748720050713</v>
      </c>
      <c r="AE55">
        <f t="shared" si="15"/>
        <v>3.2416146075656543E-2</v>
      </c>
      <c r="AF55">
        <f t="shared" si="16"/>
        <v>8.0961288695962884E-3</v>
      </c>
      <c r="AG55">
        <f t="shared" si="17"/>
        <v>8.3133043804046788E-3</v>
      </c>
      <c r="AH55">
        <f t="shared" si="18"/>
        <v>4.8696920117695934E-2</v>
      </c>
      <c r="AI55">
        <f t="shared" si="19"/>
        <v>1.9801638608861388E-2</v>
      </c>
      <c r="AJ55">
        <f t="shared" si="20"/>
        <v>2.8564190357944448E-2</v>
      </c>
      <c r="AK55">
        <f t="shared" si="21"/>
        <v>0.238862591852287</v>
      </c>
      <c r="AM55">
        <f t="shared" si="22"/>
        <v>0.99999999999999989</v>
      </c>
      <c r="AO55" s="13">
        <f>+eq_tr!B55</f>
        <v>8.1000000238418579E-2</v>
      </c>
      <c r="AP55" s="13">
        <f>+eq_tr!C55</f>
        <v>-8.4675759077072144E-2</v>
      </c>
      <c r="AQ55" s="15">
        <f>+eq_tr!D55</f>
        <v>0</v>
      </c>
      <c r="AR55" s="13">
        <f>+eq_tr!E55</f>
        <v>-8.175387978553772E-2</v>
      </c>
      <c r="AS55" s="13">
        <f>+eq_tr!F55</f>
        <v>-4.8138920217752457E-2</v>
      </c>
      <c r="AT55" s="13">
        <f>+eq_tr!G55</f>
        <v>-6.6669471561908722E-2</v>
      </c>
      <c r="AU55" s="13">
        <f>+eq_tr!H55</f>
        <v>0.68502777814865112</v>
      </c>
      <c r="AV55" s="15">
        <f>+eq_tr!I55</f>
        <v>0</v>
      </c>
      <c r="AW55" s="13">
        <f>+eq_tr!J55</f>
        <v>-0.18142379820346832</v>
      </c>
      <c r="AX55" s="13">
        <f>+eq_tr!K55</f>
        <v>-3.0862323939800262E-2</v>
      </c>
      <c r="AY55" s="13">
        <f>+eq_tr!L55</f>
        <v>-0.24908199906349182</v>
      </c>
      <c r="AZ55" s="13">
        <f>+eq_tr!M55</f>
        <v>-0.19659313559532166</v>
      </c>
      <c r="BA55" s="13">
        <f>+eq_tr!N55</f>
        <v>-7.9214446246623993E-2</v>
      </c>
      <c r="BB55" s="13">
        <f>+eq_tr!O55</f>
        <v>6.4017660915851593E-2</v>
      </c>
      <c r="BC55" s="13">
        <f>+eq_tr!P55</f>
        <v>-0.18631954491138458</v>
      </c>
      <c r="BD55" s="13">
        <f>+eq_tr!Q55</f>
        <v>-0.15303678810596466</v>
      </c>
      <c r="BE55" s="13">
        <f>+eq_tr!R55</f>
        <v>-0.21339653432369232</v>
      </c>
      <c r="BG55">
        <f t="shared" si="23"/>
        <v>2.3200594916412002E-3</v>
      </c>
      <c r="BH55">
        <f t="shared" si="24"/>
        <v>-2.8420393515751598E-3</v>
      </c>
      <c r="BI55">
        <f t="shared" si="25"/>
        <v>0</v>
      </c>
      <c r="BJ55">
        <f t="shared" si="26"/>
        <v>-1.1868778403946721E-3</v>
      </c>
      <c r="BK55">
        <f t="shared" si="27"/>
        <v>-3.1368387974048292E-4</v>
      </c>
      <c r="BL55">
        <f t="shared" si="28"/>
        <v>-9.4118544050188855E-3</v>
      </c>
      <c r="BM55">
        <f t="shared" si="29"/>
        <v>0.13313348782553158</v>
      </c>
      <c r="BN55">
        <f t="shared" si="30"/>
        <v>0</v>
      </c>
      <c r="BO55">
        <f t="shared" si="31"/>
        <v>-1.6384696217687518E-2</v>
      </c>
      <c r="BP55">
        <f t="shared" si="32"/>
        <v>-3.2768840050960472E-3</v>
      </c>
      <c r="BQ55">
        <f t="shared" si="33"/>
        <v>-8.074278466458697E-3</v>
      </c>
      <c r="BR55">
        <f t="shared" si="34"/>
        <v>-1.5916433606577413E-3</v>
      </c>
      <c r="BS55">
        <f t="shared" si="35"/>
        <v>-6.5853380297339024E-4</v>
      </c>
      <c r="BT55">
        <f t="shared" si="36"/>
        <v>3.1174629197409701E-3</v>
      </c>
      <c r="BU55">
        <f t="shared" si="37"/>
        <v>-3.6894322941027563E-3</v>
      </c>
      <c r="BV55">
        <f t="shared" si="38"/>
        <v>-4.3713719472271836E-3</v>
      </c>
      <c r="BW55">
        <f t="shared" si="39"/>
        <v>-5.0972449280852671E-2</v>
      </c>
    </row>
    <row r="56" spans="1:82" hidden="1" x14ac:dyDescent="0.3">
      <c r="A56" s="11">
        <f>+GDPpercap!A56</f>
        <v>1921</v>
      </c>
      <c r="B56">
        <f>+GDPpercap!B56*pop!B56</f>
        <v>26818000</v>
      </c>
      <c r="C56">
        <f>+GDPpercap!C56*pop!C56</f>
        <v>30438527</v>
      </c>
      <c r="D56" s="14">
        <v>0</v>
      </c>
      <c r="E56">
        <f>+GDPpercap!E56*pop!E56</f>
        <v>12568590</v>
      </c>
      <c r="F56">
        <f>+GDPpercap!F56*pop!F56</f>
        <v>6017434.302208202</v>
      </c>
      <c r="G56">
        <f>+GDPpercap!G56*pop!G56</f>
        <v>120648315</v>
      </c>
      <c r="H56">
        <f>+GDPpercap!H56*pop!H56</f>
        <v>192281043.68798015</v>
      </c>
      <c r="I56" s="14">
        <v>0</v>
      </c>
      <c r="J56">
        <f>+GDPpercap!J56*pop!J56</f>
        <v>78378434.973457813</v>
      </c>
      <c r="K56">
        <f>+GDPpercap!K56*pop!K56</f>
        <v>105043298</v>
      </c>
      <c r="L56">
        <f>+GDPpercap!L56*pop!L56</f>
        <v>30669695.000000004</v>
      </c>
      <c r="M56">
        <f>+GDPpercap!M56*pop!M56</f>
        <v>6517657.2000000002</v>
      </c>
      <c r="N56">
        <f>+GDPpercap!N56*pop!N56</f>
        <v>7830982.9000000004</v>
      </c>
      <c r="O56">
        <f>+GDPpercap!O56*pop!O56</f>
        <v>44828017.871364661</v>
      </c>
      <c r="P56">
        <f>+GDPpercap!P56*pop!P56</f>
        <v>16894883.694090195</v>
      </c>
      <c r="Q56">
        <f>+GDPpercap!Q56*pop!Q56</f>
        <v>21484721.976419494</v>
      </c>
      <c r="R56">
        <f>+GDPpercap!R56*pop!R56</f>
        <v>195642277.99999997</v>
      </c>
      <c r="S56">
        <f>+GDPpercap!S56*pop!S56</f>
        <v>579986343</v>
      </c>
      <c r="U56">
        <f t="shared" si="5"/>
        <v>2.9928736631231617E-2</v>
      </c>
      <c r="V56">
        <f t="shared" si="6"/>
        <v>3.3969224327900387E-2</v>
      </c>
      <c r="W56">
        <f t="shared" si="7"/>
        <v>0</v>
      </c>
      <c r="X56">
        <f t="shared" si="8"/>
        <v>1.4026475499139809E-2</v>
      </c>
      <c r="Y56">
        <f t="shared" si="9"/>
        <v>6.7154227170754073E-3</v>
      </c>
      <c r="Z56">
        <f t="shared" si="10"/>
        <v>0.13464283856502615</v>
      </c>
      <c r="AA56">
        <f t="shared" si="11"/>
        <v>0.21458455946438579</v>
      </c>
      <c r="AB56">
        <f t="shared" si="12"/>
        <v>0</v>
      </c>
      <c r="AC56">
        <f t="shared" si="13"/>
        <v>8.7469891039180112E-2</v>
      </c>
      <c r="AD56">
        <f t="shared" si="14"/>
        <v>0.11722772767238343</v>
      </c>
      <c r="AE56">
        <f t="shared" si="15"/>
        <v>3.4227206511119448E-2</v>
      </c>
      <c r="AF56">
        <f t="shared" si="16"/>
        <v>7.2736686476042398E-3</v>
      </c>
      <c r="AG56">
        <f t="shared" si="17"/>
        <v>8.7393327160033719E-3</v>
      </c>
      <c r="AH56">
        <f t="shared" si="18"/>
        <v>5.0027814921777054E-2</v>
      </c>
      <c r="AI56">
        <f t="shared" si="19"/>
        <v>1.8854594842856103E-2</v>
      </c>
      <c r="AJ56">
        <f t="shared" si="20"/>
        <v>2.3976828459523196E-2</v>
      </c>
      <c r="AK56">
        <f t="shared" si="21"/>
        <v>0.21833567798479375</v>
      </c>
      <c r="AM56">
        <f t="shared" si="22"/>
        <v>1</v>
      </c>
      <c r="AO56" s="13">
        <f>+eq_tr!B56</f>
        <v>0.19900000095367432</v>
      </c>
      <c r="AP56" s="13">
        <f>+eq_tr!C56</f>
        <v>6.8925870582461357E-3</v>
      </c>
      <c r="AQ56" s="15">
        <f>+eq_tr!D56</f>
        <v>0</v>
      </c>
      <c r="AR56" s="13">
        <f>+eq_tr!E56</f>
        <v>-0.207868292927742</v>
      </c>
      <c r="AS56" s="13">
        <f>+eq_tr!F56</f>
        <v>-0.22581800818443298</v>
      </c>
      <c r="AT56" s="13">
        <f>+eq_tr!G56</f>
        <v>-4.5455016195774078E-2</v>
      </c>
      <c r="AU56" s="13">
        <f>+eq_tr!H56</f>
        <v>1.2381927967071533</v>
      </c>
      <c r="AV56" s="15">
        <f>+eq_tr!I56</f>
        <v>0</v>
      </c>
      <c r="AW56" s="13">
        <f>+eq_tr!J56</f>
        <v>-0.11719822883605957</v>
      </c>
      <c r="AX56" s="13">
        <f>+eq_tr!K56</f>
        <v>-0.1263897567987442</v>
      </c>
      <c r="AY56" s="13">
        <f>+eq_tr!L56</f>
        <v>-0.15922383964061737</v>
      </c>
      <c r="AZ56" s="13">
        <f>+eq_tr!M56</f>
        <v>-0.26902467012405396</v>
      </c>
      <c r="BA56" s="13">
        <f>+eq_tr!N56</f>
        <v>0.35386082530021667</v>
      </c>
      <c r="BB56" s="13">
        <f>+eq_tr!O56</f>
        <v>-5.0043996423482895E-2</v>
      </c>
      <c r="BC56" s="13">
        <f>+eq_tr!P56</f>
        <v>-0.21957340836524963</v>
      </c>
      <c r="BD56" s="13">
        <f>+eq_tr!Q56</f>
        <v>-0.13197241723537445</v>
      </c>
      <c r="BE56" s="13">
        <f>+eq_tr!R56</f>
        <v>-7.4418620206415653E-3</v>
      </c>
      <c r="BG56">
        <f t="shared" si="23"/>
        <v>5.9558186181573594E-3</v>
      </c>
      <c r="BH56">
        <f t="shared" si="24"/>
        <v>2.34135835981146E-4</v>
      </c>
      <c r="BI56">
        <f t="shared" si="25"/>
        <v>0</v>
      </c>
      <c r="BJ56">
        <f t="shared" si="26"/>
        <v>-2.91565951779899E-3</v>
      </c>
      <c r="BK56">
        <f t="shared" si="27"/>
        <v>-1.5164633820864614E-3</v>
      </c>
      <c r="BL56">
        <f t="shared" si="28"/>
        <v>-6.1201924076182586E-3</v>
      </c>
      <c r="BM56">
        <f t="shared" si="29"/>
        <v>0.26569705581338027</v>
      </c>
      <c r="BN56">
        <f t="shared" si="30"/>
        <v>0</v>
      </c>
      <c r="BO56">
        <f t="shared" si="31"/>
        <v>-1.0251316306275028E-2</v>
      </c>
      <c r="BP56">
        <f t="shared" si="32"/>
        <v>-1.4816383990581957E-2</v>
      </c>
      <c r="BQ56">
        <f t="shared" si="33"/>
        <v>-5.4497872408727777E-3</v>
      </c>
      <c r="BR56">
        <f t="shared" si="34"/>
        <v>-1.9567963085134043E-3</v>
      </c>
      <c r="BS56">
        <f t="shared" si="35"/>
        <v>3.0925074874581372E-3</v>
      </c>
      <c r="BT56">
        <f t="shared" si="36"/>
        <v>-2.5035917910200753E-3</v>
      </c>
      <c r="BU56">
        <f t="shared" si="37"/>
        <v>-4.1399676529917731E-3</v>
      </c>
      <c r="BV56">
        <f t="shared" si="38"/>
        <v>-3.1642800094411959E-3</v>
      </c>
      <c r="BW56">
        <f t="shared" si="39"/>
        <v>-1.6248239897460634E-3</v>
      </c>
    </row>
    <row r="57" spans="1:82" hidden="1" x14ac:dyDescent="0.3">
      <c r="A57" s="11">
        <f>+GDPpercap!A57</f>
        <v>1922</v>
      </c>
      <c r="B57">
        <f>+GDPpercap!B57*pop!B57</f>
        <v>28224999.999999996</v>
      </c>
      <c r="C57">
        <f>+GDPpercap!C57*pop!C57</f>
        <v>33414451</v>
      </c>
      <c r="D57" s="14">
        <v>0</v>
      </c>
      <c r="E57">
        <f>+GDPpercap!E57*pop!E57</f>
        <v>13840620.000000004</v>
      </c>
      <c r="F57">
        <f>+GDPpercap!F57*pop!F57</f>
        <v>6642858.655077884</v>
      </c>
      <c r="G57">
        <f>+GDPpercap!G57*pop!G57</f>
        <v>142321665</v>
      </c>
      <c r="H57">
        <f>+GDPpercap!H57*pop!H57</f>
        <v>203806345.39579967</v>
      </c>
      <c r="I57" s="14">
        <v>0</v>
      </c>
      <c r="J57">
        <f>+GDPpercap!J57*pop!J57</f>
        <v>84978692.59615691</v>
      </c>
      <c r="K57">
        <f>+GDPpercap!K57*pop!K57</f>
        <v>104756686</v>
      </c>
      <c r="L57">
        <f>+GDPpercap!L57*pop!L57</f>
        <v>32341680</v>
      </c>
      <c r="M57">
        <f>+GDPpercap!M57*pop!M57</f>
        <v>7217425.5999999996</v>
      </c>
      <c r="N57">
        <f>+GDPpercap!N57*pop!N57</f>
        <v>8787981.0199999996</v>
      </c>
      <c r="O57">
        <f>+GDPpercap!O57*pop!O57</f>
        <v>46727089.918175258</v>
      </c>
      <c r="P57">
        <f>+GDPpercap!P57*pop!P57</f>
        <v>18233283.604041308</v>
      </c>
      <c r="Q57">
        <f>+GDPpercap!Q57*pop!Q57</f>
        <v>25129550.564564615</v>
      </c>
      <c r="R57">
        <f>+GDPpercap!R57*pop!R57</f>
        <v>205750088</v>
      </c>
      <c r="S57">
        <f>+GDPpercap!S57*pop!S57</f>
        <v>612064089</v>
      </c>
      <c r="U57">
        <f t="shared" si="5"/>
        <v>2.9334628759153245E-2</v>
      </c>
      <c r="V57">
        <f t="shared" si="6"/>
        <v>3.4728096201095376E-2</v>
      </c>
      <c r="W57">
        <f t="shared" si="7"/>
        <v>0</v>
      </c>
      <c r="X57">
        <f t="shared" si="8"/>
        <v>1.4384745774898556E-2</v>
      </c>
      <c r="Y57">
        <f t="shared" si="9"/>
        <v>6.9040139077497882E-3</v>
      </c>
      <c r="Z57">
        <f t="shared" si="10"/>
        <v>0.14791685410662797</v>
      </c>
      <c r="AA57">
        <f t="shared" si="11"/>
        <v>0.21181872385989531</v>
      </c>
      <c r="AB57">
        <f t="shared" si="12"/>
        <v>0</v>
      </c>
      <c r="AC57">
        <f t="shared" si="13"/>
        <v>8.831951814867911E-2</v>
      </c>
      <c r="AD57">
        <f t="shared" si="14"/>
        <v>0.10887505735515275</v>
      </c>
      <c r="AE57">
        <f t="shared" si="15"/>
        <v>3.361315061992317E-2</v>
      </c>
      <c r="AF57">
        <f t="shared" si="16"/>
        <v>7.5011691965565595E-3</v>
      </c>
      <c r="AG57">
        <f t="shared" si="17"/>
        <v>9.1334689376150538E-3</v>
      </c>
      <c r="AH57">
        <f t="shared" si="18"/>
        <v>4.8564104012231844E-2</v>
      </c>
      <c r="AI57">
        <f t="shared" si="19"/>
        <v>1.8950101172184503E-2</v>
      </c>
      <c r="AJ57">
        <f t="shared" si="20"/>
        <v>2.6117485799676633E-2</v>
      </c>
      <c r="AK57">
        <f t="shared" si="21"/>
        <v>0.2138388821485602</v>
      </c>
      <c r="AM57">
        <f t="shared" si="22"/>
        <v>1.0000000000000002</v>
      </c>
      <c r="AO57" s="13">
        <f>+eq_tr!B57</f>
        <v>0.21299999952316284</v>
      </c>
      <c r="AP57" s="13">
        <f>+eq_tr!C57</f>
        <v>0.28042095899581909</v>
      </c>
      <c r="AQ57" s="15">
        <f>+eq_tr!D57</f>
        <v>0</v>
      </c>
      <c r="AR57" s="13">
        <f>+eq_tr!E57</f>
        <v>-8.4308557212352753E-2</v>
      </c>
      <c r="AS57" s="13">
        <f>+eq_tr!F57</f>
        <v>0.14166511595249176</v>
      </c>
      <c r="AT57" s="13">
        <f>+eq_tr!G57</f>
        <v>0.23332425951957703</v>
      </c>
      <c r="AU57" s="13">
        <f>+eq_tr!H57</f>
        <v>20.694435119628906</v>
      </c>
      <c r="AV57" s="15">
        <f>+eq_tr!I57</f>
        <v>0</v>
      </c>
      <c r="AW57" s="13">
        <f>+eq_tr!J57</f>
        <v>0.27786499261856079</v>
      </c>
      <c r="AX57" s="13">
        <f>+eq_tr!K57</f>
        <v>-3.8428723812103271E-2</v>
      </c>
      <c r="AY57" s="13">
        <f>+eq_tr!L57</f>
        <v>-0.22420945763587952</v>
      </c>
      <c r="AZ57" s="13">
        <f>+eq_tr!M57</f>
        <v>5.7573080062866211E-2</v>
      </c>
      <c r="BA57" s="13">
        <f>+eq_tr!N57</f>
        <v>0.57579171657562256</v>
      </c>
      <c r="BB57" s="13">
        <f>+eq_tr!O57</f>
        <v>0.21264490485191345</v>
      </c>
      <c r="BC57" s="13">
        <f>+eq_tr!P57</f>
        <v>-6.4308680593967438E-2</v>
      </c>
      <c r="BD57" s="13">
        <f>+eq_tr!Q57</f>
        <v>0.27203482389450073</v>
      </c>
      <c r="BE57" s="13">
        <f>+eq_tr!R57</f>
        <v>0.26240000128746033</v>
      </c>
      <c r="BG57">
        <f t="shared" si="23"/>
        <v>6.2482759117118E-3</v>
      </c>
      <c r="BH57">
        <f t="shared" si="24"/>
        <v>9.7384860408102278E-3</v>
      </c>
      <c r="BI57">
        <f t="shared" si="25"/>
        <v>0</v>
      </c>
      <c r="BJ57">
        <f t="shared" si="26"/>
        <v>-1.2127571621481845E-3</v>
      </c>
      <c r="BK57">
        <f t="shared" si="27"/>
        <v>9.7805793077898953E-4</v>
      </c>
      <c r="BL57">
        <f t="shared" si="28"/>
        <v>3.4512590454894278E-2</v>
      </c>
      <c r="BM57">
        <f t="shared" si="29"/>
        <v>4.3834688380411952</v>
      </c>
      <c r="BN57">
        <f t="shared" si="30"/>
        <v>0</v>
      </c>
      <c r="BO57">
        <f t="shared" si="31"/>
        <v>2.4540902258457568E-2</v>
      </c>
      <c r="BP57">
        <f t="shared" si="32"/>
        <v>-4.1839295091280681E-3</v>
      </c>
      <c r="BQ57">
        <f t="shared" si="33"/>
        <v>-7.5363862699261014E-3</v>
      </c>
      <c r="BR57">
        <f t="shared" si="34"/>
        <v>4.318654147184566E-4</v>
      </c>
      <c r="BS57">
        <f t="shared" si="35"/>
        <v>5.2589757578794995E-3</v>
      </c>
      <c r="BT57">
        <f t="shared" si="36"/>
        <v>1.0326909276899469E-2</v>
      </c>
      <c r="BU57">
        <f t="shared" si="37"/>
        <v>-1.2186560035053811E-3</v>
      </c>
      <c r="BV57">
        <f t="shared" si="38"/>
        <v>7.1048656500821566E-3</v>
      </c>
      <c r="BW57">
        <f t="shared" si="39"/>
        <v>5.6111322951091273E-2</v>
      </c>
    </row>
    <row r="58" spans="1:82" hidden="1" x14ac:dyDescent="0.3">
      <c r="A58" s="11">
        <f>+GDPpercap!A58</f>
        <v>1923</v>
      </c>
      <c r="B58">
        <f>+GDPpercap!B58*pop!B58</f>
        <v>29578999.999999996</v>
      </c>
      <c r="C58">
        <f>+GDPpercap!C58*pop!C58</f>
        <v>34611290</v>
      </c>
      <c r="D58" s="14">
        <v>0</v>
      </c>
      <c r="E58">
        <f>+GDPpercap!E58*pop!E58</f>
        <v>15299369.999999998</v>
      </c>
      <c r="F58">
        <f>+GDPpercap!F58*pop!F58</f>
        <v>7125904.0684551345</v>
      </c>
      <c r="G58">
        <f>+GDPpercap!G58*pop!G58</f>
        <v>149690604</v>
      </c>
      <c r="H58">
        <f>+GDPpercap!H58*pop!H58</f>
        <v>169310807.54971349</v>
      </c>
      <c r="I58" s="14">
        <v>0</v>
      </c>
      <c r="J58">
        <f>+GDPpercap!J58*pop!J58</f>
        <v>92833854.203558385</v>
      </c>
      <c r="K58">
        <f>+GDPpercap!K58*pop!K58</f>
        <v>104828339</v>
      </c>
      <c r="L58">
        <f>+GDPpercap!L58*pop!L58</f>
        <v>33140240.000000004</v>
      </c>
      <c r="M58">
        <f>+GDPpercap!M58*pop!M58</f>
        <v>7412268.6900000004</v>
      </c>
      <c r="N58">
        <f>+GDPpercap!N58*pop!N58</f>
        <v>9169030.4299999997</v>
      </c>
      <c r="O58">
        <f>+GDPpercap!O58*pop!O58</f>
        <v>47184845.77571357</v>
      </c>
      <c r="P58">
        <f>+GDPpercap!P58*pop!P58</f>
        <v>18898581.556006394</v>
      </c>
      <c r="Q58">
        <f>+GDPpercap!Q58*pop!Q58</f>
        <v>26059181.327412125</v>
      </c>
      <c r="R58">
        <f>+GDPpercap!R58*pop!R58</f>
        <v>212264010</v>
      </c>
      <c r="S58">
        <f>+GDPpercap!S58*pop!S58</f>
        <v>692775837</v>
      </c>
      <c r="U58">
        <f t="shared" si="5"/>
        <v>3.0894896224594497E-2</v>
      </c>
      <c r="V58">
        <f t="shared" si="6"/>
        <v>3.6151060304585869E-2</v>
      </c>
      <c r="W58">
        <f t="shared" si="7"/>
        <v>0</v>
      </c>
      <c r="X58">
        <f t="shared" si="8"/>
        <v>1.5980000961887633E-2</v>
      </c>
      <c r="Y58">
        <f t="shared" si="9"/>
        <v>7.4429178370241439E-3</v>
      </c>
      <c r="Z58">
        <f t="shared" si="10"/>
        <v>0.15634996708397414</v>
      </c>
      <c r="AA58">
        <f t="shared" si="11"/>
        <v>0.17684302474561986</v>
      </c>
      <c r="AB58">
        <f t="shared" si="12"/>
        <v>0</v>
      </c>
      <c r="AC58">
        <f t="shared" si="13"/>
        <v>9.6963801742725328E-2</v>
      </c>
      <c r="AD58">
        <f t="shared" si="14"/>
        <v>0.10949189136893109</v>
      </c>
      <c r="AE58">
        <f t="shared" si="15"/>
        <v>3.4614566944729565E-2</v>
      </c>
      <c r="AF58">
        <f t="shared" si="16"/>
        <v>7.7420221091436849E-3</v>
      </c>
      <c r="AG58">
        <f t="shared" si="17"/>
        <v>9.5769378144967415E-3</v>
      </c>
      <c r="AH58">
        <f t="shared" si="18"/>
        <v>4.9283982339300418E-2</v>
      </c>
      <c r="AI58">
        <f t="shared" si="19"/>
        <v>1.973933249822013E-2</v>
      </c>
      <c r="AJ58">
        <f t="shared" si="20"/>
        <v>2.7218489563821915E-2</v>
      </c>
      <c r="AK58">
        <f t="shared" si="21"/>
        <v>0.22170710846094491</v>
      </c>
      <c r="AM58">
        <f t="shared" si="22"/>
        <v>0.99999999999999989</v>
      </c>
      <c r="AO58" s="13">
        <f>+eq_tr!B58</f>
        <v>0.16200000047683716</v>
      </c>
      <c r="AP58" s="13">
        <f>+eq_tr!C58</f>
        <v>0.51304429769515991</v>
      </c>
      <c r="AQ58" s="15">
        <f>+eq_tr!D58</f>
        <v>0</v>
      </c>
      <c r="AR58" s="13">
        <f>+eq_tr!E58</f>
        <v>0.17091070115566254</v>
      </c>
      <c r="AS58" s="13">
        <f>+eq_tr!F58</f>
        <v>4.6965740621089935E-2</v>
      </c>
      <c r="AT58" s="13">
        <f>+eq_tr!G58</f>
        <v>0.26318517327308655</v>
      </c>
      <c r="AU58" s="13">
        <f>+eq_tr!H58</f>
        <v>2639074816</v>
      </c>
      <c r="AV58" s="15">
        <f>+eq_tr!I58</f>
        <v>0</v>
      </c>
      <c r="AW58" s="13">
        <f>+eq_tr!J58</f>
        <v>0.37691745162010193</v>
      </c>
      <c r="AX58" s="13">
        <f>+eq_tr!K58</f>
        <v>7.9950258135795593E-2</v>
      </c>
      <c r="AY58" s="13">
        <f>+eq_tr!L58</f>
        <v>6.2752924859523773E-2</v>
      </c>
      <c r="AZ58" s="13">
        <f>+eq_tr!M58</f>
        <v>0.12086549401283264</v>
      </c>
      <c r="BA58" s="13">
        <f>+eq_tr!N58</f>
        <v>0.13004609942436218</v>
      </c>
      <c r="BB58" s="13">
        <f>+eq_tr!O58</f>
        <v>0.1751825362443924</v>
      </c>
      <c r="BC58" s="13">
        <f>+eq_tr!P58</f>
        <v>-2.5773195084184408E-3</v>
      </c>
      <c r="BD58" s="13">
        <f>+eq_tr!Q58</f>
        <v>0.14259107410907745</v>
      </c>
      <c r="BE58" s="13">
        <f>+eq_tr!R58</f>
        <v>9.1249980032444E-3</v>
      </c>
      <c r="BG58">
        <f t="shared" si="23"/>
        <v>5.0049732031161431E-3</v>
      </c>
      <c r="BH58">
        <f t="shared" si="24"/>
        <v>1.8547095344901631E-2</v>
      </c>
      <c r="BI58">
        <f t="shared" si="25"/>
        <v>0</v>
      </c>
      <c r="BJ58">
        <f t="shared" si="26"/>
        <v>2.731153168864377E-3</v>
      </c>
      <c r="BK58">
        <f t="shared" si="27"/>
        <v>3.4956214859775968E-4</v>
      </c>
      <c r="BL58">
        <f t="shared" si="28"/>
        <v>4.1148993178237114E-2</v>
      </c>
      <c r="BM58">
        <f t="shared" si="29"/>
        <v>466701972.99143016</v>
      </c>
      <c r="BN58">
        <f t="shared" si="30"/>
        <v>0</v>
      </c>
      <c r="BO58">
        <f t="shared" si="31"/>
        <v>3.6547349052264831E-2</v>
      </c>
      <c r="BP58">
        <f t="shared" si="32"/>
        <v>8.75390497872253E-3</v>
      </c>
      <c r="BQ58">
        <f t="shared" si="33"/>
        <v>2.17216531852757E-3</v>
      </c>
      <c r="BR58">
        <f t="shared" si="34"/>
        <v>9.3574332687992401E-4</v>
      </c>
      <c r="BS58">
        <f t="shared" si="35"/>
        <v>1.2454434072049771E-3</v>
      </c>
      <c r="BT58">
        <f t="shared" si="36"/>
        <v>8.6336930224224905E-3</v>
      </c>
      <c r="BU58">
        <f t="shared" si="37"/>
        <v>-5.0874566730820856E-5</v>
      </c>
      <c r="BV58">
        <f t="shared" si="38"/>
        <v>3.881113662532082E-3</v>
      </c>
      <c r="BW58">
        <f t="shared" si="39"/>
        <v>2.0230769220112117E-3</v>
      </c>
    </row>
    <row r="59" spans="1:82" hidden="1" x14ac:dyDescent="0.3">
      <c r="A59" s="11">
        <f>+GDPpercap!A59</f>
        <v>1924</v>
      </c>
      <c r="B59">
        <f>+GDPpercap!B59*pop!B59</f>
        <v>31524000</v>
      </c>
      <c r="C59">
        <f>+GDPpercap!C59*pop!C59</f>
        <v>35743434.999999993</v>
      </c>
      <c r="D59" s="14">
        <v>0</v>
      </c>
      <c r="E59">
        <f>+GDPpercap!E59*pop!E59</f>
        <v>15346050</v>
      </c>
      <c r="F59">
        <f>+GDPpercap!F59*pop!F59</f>
        <v>7308652.420599021</v>
      </c>
      <c r="G59">
        <f>+GDPpercap!G59*pop!G59</f>
        <v>168474173.99999997</v>
      </c>
      <c r="H59">
        <f>+GDPpercap!H59*pop!H59</f>
        <v>198177071.0081822</v>
      </c>
      <c r="I59" s="14">
        <v>0</v>
      </c>
      <c r="J59">
        <f>+GDPpercap!J59*pop!J59</f>
        <v>95355404.314989045</v>
      </c>
      <c r="K59">
        <f>+GDPpercap!K59*pop!K59</f>
        <v>107766112</v>
      </c>
      <c r="L59">
        <f>+GDPpercap!L59*pop!L59</f>
        <v>35560875</v>
      </c>
      <c r="M59">
        <f>+GDPpercap!M59*pop!M59</f>
        <v>7409562.4799999995</v>
      </c>
      <c r="N59">
        <f>+GDPpercap!N59*pop!N59</f>
        <v>8828001</v>
      </c>
      <c r="O59">
        <f>+GDPpercap!O59*pop!O59</f>
        <v>48717607.995425448</v>
      </c>
      <c r="P59">
        <f>+GDPpercap!P59*pop!P59</f>
        <v>20269689.027563971</v>
      </c>
      <c r="Q59">
        <f>+GDPpercap!Q59*pop!Q59</f>
        <v>28154031.255786534</v>
      </c>
      <c r="R59">
        <f>+GDPpercap!R59*pop!R59</f>
        <v>221024112</v>
      </c>
      <c r="S59">
        <f>+GDPpercap!S59*pop!S59</f>
        <v>713988540</v>
      </c>
      <c r="U59">
        <f t="shared" si="5"/>
        <v>3.0615967822332332E-2</v>
      </c>
      <c r="V59">
        <f t="shared" si="6"/>
        <v>3.4713864224705841E-2</v>
      </c>
      <c r="W59">
        <f t="shared" si="7"/>
        <v>0</v>
      </c>
      <c r="X59">
        <f t="shared" si="8"/>
        <v>1.4904015131325436E-2</v>
      </c>
      <c r="Y59">
        <f t="shared" si="9"/>
        <v>7.0981305460497057E-3</v>
      </c>
      <c r="Z59">
        <f t="shared" si="10"/>
        <v>0.16362136435978991</v>
      </c>
      <c r="AA59">
        <f t="shared" si="11"/>
        <v>0.19246868510057658</v>
      </c>
      <c r="AB59">
        <f t="shared" si="12"/>
        <v>0</v>
      </c>
      <c r="AC59">
        <f t="shared" si="13"/>
        <v>9.2608742234272109E-2</v>
      </c>
      <c r="AD59">
        <f t="shared" si="14"/>
        <v>0.10466196603634888</v>
      </c>
      <c r="AE59">
        <f t="shared" si="15"/>
        <v>3.453656276912772E-2</v>
      </c>
      <c r="AF59">
        <f t="shared" si="16"/>
        <v>7.1961339444626612E-3</v>
      </c>
      <c r="AG59">
        <f t="shared" si="17"/>
        <v>8.5737150917243252E-3</v>
      </c>
      <c r="AH59">
        <f t="shared" si="18"/>
        <v>4.7314323016398485E-2</v>
      </c>
      <c r="AI59">
        <f t="shared" si="19"/>
        <v>1.9685831336016407E-2</v>
      </c>
      <c r="AJ59">
        <f t="shared" si="20"/>
        <v>2.7343069248702553E-2</v>
      </c>
      <c r="AK59">
        <f t="shared" si="21"/>
        <v>0.21465762913816702</v>
      </c>
      <c r="AM59">
        <f t="shared" si="22"/>
        <v>1</v>
      </c>
      <c r="AO59" s="13">
        <f>+eq_tr!B59</f>
        <v>0.13699999451637268</v>
      </c>
      <c r="AP59" s="13">
        <f>+eq_tr!C59</f>
        <v>-3.0854078009724617E-2</v>
      </c>
      <c r="AQ59" s="15">
        <f>+eq_tr!D59</f>
        <v>0</v>
      </c>
      <c r="AR59" s="13">
        <f>+eq_tr!E59</f>
        <v>0.12003561854362488</v>
      </c>
      <c r="AS59" s="13">
        <f>+eq_tr!F59</f>
        <v>-3.5524006932973862E-2</v>
      </c>
      <c r="AT59" s="13">
        <f>+eq_tr!G59</f>
        <v>3.4147933125495911E-2</v>
      </c>
      <c r="AU59" s="13">
        <f>+eq_tr!H59</f>
        <v>4.1483931243419647E-2</v>
      </c>
      <c r="AV59" s="15">
        <f>+eq_tr!I59</f>
        <v>0</v>
      </c>
      <c r="AW59" s="13">
        <f>+eq_tr!J59</f>
        <v>0.77609986066818237</v>
      </c>
      <c r="AX59" s="13">
        <f>+eq_tr!K59</f>
        <v>7.4289828538894653E-2</v>
      </c>
      <c r="AY59" s="13">
        <f>+eq_tr!L59</f>
        <v>1.8492687493562698E-2</v>
      </c>
      <c r="AZ59" s="13">
        <f>+eq_tr!M59</f>
        <v>0.20681867003440857</v>
      </c>
      <c r="BA59" s="13">
        <f>+eq_tr!N59</f>
        <v>-9.8014935851097107E-2</v>
      </c>
      <c r="BB59" s="13">
        <f>+eq_tr!O59</f>
        <v>9.1217853128910065E-2</v>
      </c>
      <c r="BC59" s="13">
        <f>+eq_tr!P59</f>
        <v>0.17915590107440948</v>
      </c>
      <c r="BD59" s="13">
        <f>+eq_tr!Q59</f>
        <v>0.12084880471229553</v>
      </c>
      <c r="BE59" s="13">
        <f>+eq_tr!R59</f>
        <v>0.20171739161014557</v>
      </c>
      <c r="BG59">
        <f t="shared" si="23"/>
        <v>4.1943874237729715E-3</v>
      </c>
      <c r="BH59">
        <f t="shared" si="24"/>
        <v>-1.0710642748080626E-3</v>
      </c>
      <c r="BI59">
        <f t="shared" si="25"/>
        <v>0</v>
      </c>
      <c r="BJ59">
        <f t="shared" si="26"/>
        <v>1.7890126750721932E-3</v>
      </c>
      <c r="BK59">
        <f t="shared" si="27"/>
        <v>-2.5215403872902328E-4</v>
      </c>
      <c r="BL59">
        <f t="shared" si="28"/>
        <v>5.5873314080605056E-3</v>
      </c>
      <c r="BM59">
        <f t="shared" si="29"/>
        <v>7.9843576992237059E-3</v>
      </c>
      <c r="BN59">
        <f t="shared" si="30"/>
        <v>0</v>
      </c>
      <c r="BO59">
        <f t="shared" si="31"/>
        <v>7.1873631944674207E-2</v>
      </c>
      <c r="BP59">
        <f t="shared" si="32"/>
        <v>7.7753195113839735E-3</v>
      </c>
      <c r="BQ59">
        <f t="shared" si="33"/>
        <v>6.3867386239129127E-4</v>
      </c>
      <c r="BR59">
        <f t="shared" si="34"/>
        <v>1.4882948517832301E-3</v>
      </c>
      <c r="BS59">
        <f t="shared" si="35"/>
        <v>-8.4035213472094289E-4</v>
      </c>
      <c r="BT59">
        <f t="shared" si="36"/>
        <v>4.3159109678036463E-3</v>
      </c>
      <c r="BU59">
        <f t="shared" si="37"/>
        <v>3.5268328514028655E-3</v>
      </c>
      <c r="BV59">
        <f t="shared" si="38"/>
        <v>3.3043772358712282E-3</v>
      </c>
      <c r="BW59">
        <f t="shared" si="39"/>
        <v>4.3300177038969032E-2</v>
      </c>
    </row>
    <row r="60" spans="1:82" hidden="1" x14ac:dyDescent="0.3">
      <c r="A60" s="11">
        <f>+GDPpercap!A60</f>
        <v>1925</v>
      </c>
      <c r="B60">
        <f>+GDPpercap!B60*pop!B60</f>
        <v>33002000</v>
      </c>
      <c r="C60">
        <f>+GDPpercap!C60*pop!C60</f>
        <v>36293334</v>
      </c>
      <c r="D60" s="14">
        <v>0</v>
      </c>
      <c r="E60">
        <f>+GDPpercap!E60*pop!E60</f>
        <v>14995950</v>
      </c>
      <c r="F60">
        <f>+GDPpercap!F60*pop!F60</f>
        <v>7734496.3279661024</v>
      </c>
      <c r="G60">
        <f>+GDPpercap!G60*pop!G60</f>
        <v>169196618.99999997</v>
      </c>
      <c r="H60">
        <f>+GDPpercap!H60*pop!H60</f>
        <v>220415582.78187633</v>
      </c>
      <c r="I60" s="14">
        <v>0</v>
      </c>
      <c r="J60">
        <f>+GDPpercap!J60*pop!J60</f>
        <v>101920702.11850815</v>
      </c>
      <c r="K60">
        <f>+GDPpercap!K60*pop!K60</f>
        <v>112208597.99999999</v>
      </c>
      <c r="L60">
        <f>+GDPpercap!L60*pop!L60</f>
        <v>37058175</v>
      </c>
      <c r="M60">
        <f>+GDPpercap!M60*pop!M60</f>
        <v>7865100.5199999996</v>
      </c>
      <c r="N60">
        <f>+GDPpercap!N60*pop!N60</f>
        <v>9222970.6799999997</v>
      </c>
      <c r="O60">
        <f>+GDPpercap!O60*pop!O60</f>
        <v>52025554.697868444</v>
      </c>
      <c r="P60">
        <f>+GDPpercap!P60*pop!P60</f>
        <v>20812693.500701886</v>
      </c>
      <c r="Q60">
        <f>+GDPpercap!Q60*pop!Q60</f>
        <v>28781774.447330974</v>
      </c>
      <c r="R60">
        <f>+GDPpercap!R60*pop!R60</f>
        <v>231805776</v>
      </c>
      <c r="S60">
        <f>+GDPpercap!S60*pop!S60</f>
        <v>730544796</v>
      </c>
      <c r="U60">
        <f t="shared" si="5"/>
        <v>3.0463216072038762E-2</v>
      </c>
      <c r="V60">
        <f t="shared" si="6"/>
        <v>3.3501353724521871E-2</v>
      </c>
      <c r="W60">
        <f t="shared" si="7"/>
        <v>0</v>
      </c>
      <c r="X60">
        <f t="shared" si="8"/>
        <v>1.384233879933003E-2</v>
      </c>
      <c r="Y60">
        <f t="shared" si="9"/>
        <v>7.1394955713963322E-3</v>
      </c>
      <c r="Z60">
        <f t="shared" si="10"/>
        <v>0.15618063036347549</v>
      </c>
      <c r="AA60">
        <f t="shared" si="11"/>
        <v>0.20345941227588163</v>
      </c>
      <c r="AB60">
        <f t="shared" si="12"/>
        <v>0</v>
      </c>
      <c r="AC60">
        <f t="shared" si="13"/>
        <v>9.4080127593782578E-2</v>
      </c>
      <c r="AD60">
        <f t="shared" si="14"/>
        <v>0.10357659432805696</v>
      </c>
      <c r="AE60">
        <f t="shared" si="15"/>
        <v>3.4207356895352557E-2</v>
      </c>
      <c r="AF60">
        <f t="shared" si="16"/>
        <v>7.2600526201158843E-3</v>
      </c>
      <c r="AG60">
        <f t="shared" si="17"/>
        <v>8.5134642946160313E-3</v>
      </c>
      <c r="AH60">
        <f t="shared" si="18"/>
        <v>4.8023323254009993E-2</v>
      </c>
      <c r="AI60">
        <f t="shared" si="19"/>
        <v>1.921161078580081E-2</v>
      </c>
      <c r="AJ60">
        <f t="shared" si="20"/>
        <v>2.6567644807154945E-2</v>
      </c>
      <c r="AK60">
        <f t="shared" si="21"/>
        <v>0.2139733786144663</v>
      </c>
      <c r="AM60">
        <f t="shared" si="22"/>
        <v>1.0000000000000002</v>
      </c>
      <c r="AO60" s="13">
        <f>+eq_tr!B60</f>
        <v>0.17700000107288361</v>
      </c>
      <c r="AP60" s="13">
        <f>+eq_tr!C60</f>
        <v>7.0846386253833771E-2</v>
      </c>
      <c r="AQ60" s="15">
        <f>+eq_tr!D60</f>
        <v>0</v>
      </c>
      <c r="AR60" s="13">
        <f>+eq_tr!E60</f>
        <v>2.256849966943264E-2</v>
      </c>
      <c r="AS60" s="13">
        <f>+eq_tr!F60</f>
        <v>0.37820464372634888</v>
      </c>
      <c r="AT60" s="13">
        <f>+eq_tr!G60</f>
        <v>0.15127940475940704</v>
      </c>
      <c r="AU60" s="13">
        <f>+eq_tr!H60</f>
        <v>-0.34781855344772339</v>
      </c>
      <c r="AV60" s="15">
        <f>+eq_tr!I60</f>
        <v>0</v>
      </c>
      <c r="AW60" s="13">
        <f>+eq_tr!J60</f>
        <v>-5.036471039056778E-2</v>
      </c>
      <c r="AX60" s="13">
        <f>+eq_tr!K60</f>
        <v>0.122518390417099</v>
      </c>
      <c r="AY60" s="13">
        <f>+eq_tr!L60</f>
        <v>0.14880780875682831</v>
      </c>
      <c r="AZ60" s="13">
        <f>+eq_tr!M60</f>
        <v>-3.7153415381908417E-2</v>
      </c>
      <c r="BA60" s="13">
        <f>+eq_tr!N60</f>
        <v>1.4110464602708817E-2</v>
      </c>
      <c r="BB60" s="13">
        <f>+eq_tr!O60</f>
        <v>5.1016137003898621E-2</v>
      </c>
      <c r="BC60" s="13">
        <f>+eq_tr!P60</f>
        <v>0.15266618132591248</v>
      </c>
      <c r="BD60" s="13">
        <f>+eq_tr!Q60</f>
        <v>0.17510651051998138</v>
      </c>
      <c r="BE60" s="13">
        <f>+eq_tr!R60</f>
        <v>0.15123584866523743</v>
      </c>
      <c r="BG60">
        <f t="shared" si="23"/>
        <v>5.3919892774343461E-3</v>
      </c>
      <c r="BH60">
        <f t="shared" si="24"/>
        <v>2.373449845993789E-3</v>
      </c>
      <c r="BI60">
        <f t="shared" si="25"/>
        <v>0</v>
      </c>
      <c r="BJ60">
        <f t="shared" si="26"/>
        <v>3.1240081861685437E-4</v>
      </c>
      <c r="BK60">
        <f t="shared" si="27"/>
        <v>2.7001903789657953E-3</v>
      </c>
      <c r="BL60">
        <f t="shared" si="28"/>
        <v>2.3626912796335546E-2</v>
      </c>
      <c r="BM60">
        <f t="shared" si="29"/>
        <v>-7.0766958463121116E-2</v>
      </c>
      <c r="BN60">
        <f t="shared" si="30"/>
        <v>0</v>
      </c>
      <c r="BO60">
        <f t="shared" si="31"/>
        <v>-4.738318379768524E-3</v>
      </c>
      <c r="BP60">
        <f t="shared" si="32"/>
        <v>1.2690037621958365E-2</v>
      </c>
      <c r="BQ60">
        <f t="shared" si="33"/>
        <v>5.0903218229601957E-3</v>
      </c>
      <c r="BR60">
        <f t="shared" si="34"/>
        <v>-2.6973575068967801E-4</v>
      </c>
      <c r="BS60">
        <f t="shared" si="35"/>
        <v>1.201289365756049E-4</v>
      </c>
      <c r="BT60">
        <f t="shared" si="36"/>
        <v>2.4499644385090843E-3</v>
      </c>
      <c r="BU60">
        <f t="shared" si="37"/>
        <v>2.9329632557879223E-3</v>
      </c>
      <c r="BV60">
        <f t="shared" si="38"/>
        <v>4.6521675749152062E-3</v>
      </c>
      <c r="BW60">
        <f t="shared" si="39"/>
        <v>3.2360445506526975E-2</v>
      </c>
    </row>
    <row r="61" spans="1:82" hidden="1" x14ac:dyDescent="0.3">
      <c r="A61" s="11">
        <f>+GDPpercap!A61</f>
        <v>1926</v>
      </c>
      <c r="B61">
        <f>+GDPpercap!B61*pop!B61</f>
        <v>33792000.000000007</v>
      </c>
      <c r="C61">
        <f>+GDPpercap!C61*pop!C61</f>
        <v>37522520</v>
      </c>
      <c r="D61" s="14">
        <v>0</v>
      </c>
      <c r="E61">
        <f>+GDPpercap!E61*pop!E61</f>
        <v>15871200</v>
      </c>
      <c r="F61">
        <f>+GDPpercap!F61*pop!F61</f>
        <v>8024997.3045822103</v>
      </c>
      <c r="G61">
        <f>+GDPpercap!G61*pop!G61</f>
        <v>173675778.00000003</v>
      </c>
      <c r="H61">
        <f>+GDPpercap!H61*pop!H61</f>
        <v>226609057.96008173</v>
      </c>
      <c r="I61" s="14">
        <v>0</v>
      </c>
      <c r="J61">
        <f>+GDPpercap!J61*pop!J61</f>
        <v>102714196.17159897</v>
      </c>
      <c r="K61">
        <f>+GDPpercap!K61*pop!K61</f>
        <v>113211740</v>
      </c>
      <c r="L61">
        <f>+GDPpercap!L61*pop!L61</f>
        <v>40027820</v>
      </c>
      <c r="M61">
        <f>+GDPpercap!M61*pop!M61</f>
        <v>7983053.0099999998</v>
      </c>
      <c r="N61">
        <f>+GDPpercap!N61*pop!N61</f>
        <v>9162999.5599999987</v>
      </c>
      <c r="O61">
        <f>+GDPpercap!O61*pop!O61</f>
        <v>51524686.391136378</v>
      </c>
      <c r="P61">
        <f>+GDPpercap!P61*pop!P61</f>
        <v>21894775.880900353</v>
      </c>
      <c r="Q61">
        <f>+GDPpercap!Q61*pop!Q61</f>
        <v>29479161.874743387</v>
      </c>
      <c r="R61">
        <f>+GDPpercap!R61*pop!R61</f>
        <v>223270292.00000003</v>
      </c>
      <c r="S61">
        <f>+GDPpercap!S61*pop!S61</f>
        <v>778144032.00000012</v>
      </c>
      <c r="U61">
        <f t="shared" si="5"/>
        <v>3.086691872793829E-2</v>
      </c>
      <c r="V61">
        <f t="shared" si="6"/>
        <v>3.427451986586881E-2</v>
      </c>
      <c r="W61">
        <f t="shared" si="7"/>
        <v>0</v>
      </c>
      <c r="X61">
        <f t="shared" si="8"/>
        <v>1.44973674394784E-2</v>
      </c>
      <c r="Y61">
        <f t="shared" si="9"/>
        <v>7.3303426725989246E-3</v>
      </c>
      <c r="Z61">
        <f t="shared" si="10"/>
        <v>0.15864216751116988</v>
      </c>
      <c r="AA61">
        <f t="shared" si="11"/>
        <v>0.20699347108985849</v>
      </c>
      <c r="AB61">
        <f t="shared" si="12"/>
        <v>0</v>
      </c>
      <c r="AC61">
        <f t="shared" si="13"/>
        <v>9.3823116282973934E-2</v>
      </c>
      <c r="AD61">
        <f t="shared" si="14"/>
        <v>0.10341197850463067</v>
      </c>
      <c r="AE61">
        <f t="shared" si="15"/>
        <v>3.6562957705863597E-2</v>
      </c>
      <c r="AF61">
        <f t="shared" si="16"/>
        <v>7.292029132945463E-3</v>
      </c>
      <c r="AG61">
        <f t="shared" si="17"/>
        <v>8.3698379120103628E-3</v>
      </c>
      <c r="AH61">
        <f t="shared" si="18"/>
        <v>4.7064639776210768E-2</v>
      </c>
      <c r="AI61">
        <f t="shared" si="19"/>
        <v>1.9999534436617381E-2</v>
      </c>
      <c r="AJ61">
        <f t="shared" si="20"/>
        <v>2.6927405710092354E-2</v>
      </c>
      <c r="AK61">
        <f t="shared" si="21"/>
        <v>0.20394371323174271</v>
      </c>
      <c r="AM61">
        <f t="shared" si="22"/>
        <v>1</v>
      </c>
      <c r="AO61" s="13">
        <f>+eq_tr!B61</f>
        <v>0.14100000262260437</v>
      </c>
      <c r="AP61" s="13">
        <f>+eq_tr!C61</f>
        <v>0.63690078258514404</v>
      </c>
      <c r="AQ61" s="15">
        <f>+eq_tr!D61</f>
        <v>0</v>
      </c>
      <c r="AR61" s="13">
        <f>+eq_tr!E61</f>
        <v>-7.2332680225372314E-2</v>
      </c>
      <c r="AS61" s="13">
        <f>+eq_tr!F61</f>
        <v>0.38301604986190796</v>
      </c>
      <c r="AT61" s="13">
        <f>+eq_tr!G61</f>
        <v>0.24503205716609955</v>
      </c>
      <c r="AU61" s="13">
        <f>+eq_tr!H61</f>
        <v>1.3776044845581055</v>
      </c>
      <c r="AV61" s="15">
        <f>+eq_tr!I61</f>
        <v>0</v>
      </c>
      <c r="AW61" s="13">
        <f>+eq_tr!J61</f>
        <v>-0.39038866758346558</v>
      </c>
      <c r="AX61" s="13">
        <f>+eq_tr!K61</f>
        <v>0.16275745630264282</v>
      </c>
      <c r="AY61" s="13">
        <f>+eq_tr!L61</f>
        <v>0.13335184752941132</v>
      </c>
      <c r="AZ61" s="13">
        <f>+eq_tr!M61</f>
        <v>-4.403366893529892E-2</v>
      </c>
      <c r="BA61" s="13">
        <f>+eq_tr!N61</f>
        <v>6.9190524518489838E-2</v>
      </c>
      <c r="BB61" s="13">
        <f>+eq_tr!O61</f>
        <v>0.17691169679164886</v>
      </c>
      <c r="BC61" s="13">
        <f>+eq_tr!P61</f>
        <v>0.15716095268726349</v>
      </c>
      <c r="BD61" s="13">
        <f>+eq_tr!Q61</f>
        <v>0.21690000593662262</v>
      </c>
      <c r="BE61" s="13">
        <f>+eq_tr!R61</f>
        <v>6.5914534032344818E-2</v>
      </c>
      <c r="BG61">
        <f t="shared" si="23"/>
        <v>4.3522356215910151E-3</v>
      </c>
      <c r="BH61">
        <f t="shared" si="24"/>
        <v>2.1829468525301911E-2</v>
      </c>
      <c r="BI61">
        <f t="shared" si="25"/>
        <v>0</v>
      </c>
      <c r="BJ61">
        <f t="shared" si="26"/>
        <v>-1.0486334431095159E-3</v>
      </c>
      <c r="BK61">
        <f t="shared" si="27"/>
        <v>2.8076388945930215E-3</v>
      </c>
      <c r="BL61">
        <f t="shared" si="28"/>
        <v>3.8872416658550922E-2</v>
      </c>
      <c r="BM61">
        <f t="shared" si="29"/>
        <v>0.28515513404763759</v>
      </c>
      <c r="BN61">
        <f t="shared" si="30"/>
        <v>0</v>
      </c>
      <c r="BO61">
        <f t="shared" si="31"/>
        <v>-3.6627481354238746E-2</v>
      </c>
      <c r="BP61">
        <f t="shared" si="32"/>
        <v>1.6831070572637264E-2</v>
      </c>
      <c r="BQ61">
        <f t="shared" si="33"/>
        <v>4.8757379612166373E-3</v>
      </c>
      <c r="BR61">
        <f t="shared" si="34"/>
        <v>-3.2109479670667536E-4</v>
      </c>
      <c r="BS61">
        <f t="shared" si="35"/>
        <v>5.7911347526673875E-4</v>
      </c>
      <c r="BT61">
        <f t="shared" si="36"/>
        <v>8.3262852816971752E-3</v>
      </c>
      <c r="BU61">
        <f t="shared" si="37"/>
        <v>3.143145885360521E-3</v>
      </c>
      <c r="BV61">
        <f t="shared" si="38"/>
        <v>5.8405544583768777E-3</v>
      </c>
      <c r="BW61">
        <f t="shared" si="39"/>
        <v>1.3442854826496476E-2</v>
      </c>
    </row>
    <row r="62" spans="1:82" hidden="1" x14ac:dyDescent="0.3">
      <c r="A62" s="11">
        <f>+GDPpercap!A62</f>
        <v>1927</v>
      </c>
      <c r="B62">
        <f>+GDPpercap!B62*pop!B62</f>
        <v>34305000</v>
      </c>
      <c r="C62">
        <f>+GDPpercap!C62*pop!C62</f>
        <v>38913440.999999993</v>
      </c>
      <c r="D62" s="14">
        <v>0</v>
      </c>
      <c r="E62">
        <f>+GDPpercap!E62*pop!E62</f>
        <v>16186290.000000002</v>
      </c>
      <c r="F62">
        <f>+GDPpercap!F62*pop!F62</f>
        <v>8644591.6814726852</v>
      </c>
      <c r="G62">
        <f>+GDPpercap!G62*pop!G62</f>
        <v>170063553.00000003</v>
      </c>
      <c r="H62">
        <f>+GDPpercap!H62*pop!H62</f>
        <v>249282412.44552737</v>
      </c>
      <c r="I62" s="14">
        <v>0</v>
      </c>
      <c r="J62">
        <f>+GDPpercap!J62*pop!J62</f>
        <v>100843449.34377119</v>
      </c>
      <c r="K62">
        <f>+GDPpercap!K62*pop!K62</f>
        <v>114859759</v>
      </c>
      <c r="L62">
        <f>+GDPpercap!L62*pop!L62</f>
        <v>41699805</v>
      </c>
      <c r="M62">
        <f>+GDPpercap!M62*pop!M62</f>
        <v>8284956.75</v>
      </c>
      <c r="N62">
        <f>+GDPpercap!N62*pop!N62</f>
        <v>10772008.799999999</v>
      </c>
      <c r="O62">
        <f>+GDPpercap!O62*pop!O62</f>
        <v>56514334.402547464</v>
      </c>
      <c r="P62">
        <f>+GDPpercap!P62*pop!P62</f>
        <v>22670212.700834043</v>
      </c>
      <c r="Q62">
        <f>+GDPpercap!Q62*pop!Q62</f>
        <v>31497726.805294871</v>
      </c>
      <c r="R62">
        <f>+GDPpercap!R62*pop!R62</f>
        <v>241239732</v>
      </c>
      <c r="S62">
        <f>+GDPpercap!S62*pop!S62</f>
        <v>785904777</v>
      </c>
      <c r="U62">
        <f t="shared" si="5"/>
        <v>2.9940373936979254E-2</v>
      </c>
      <c r="V62">
        <f t="shared" si="6"/>
        <v>3.3962482865896509E-2</v>
      </c>
      <c r="W62">
        <f t="shared" si="7"/>
        <v>0</v>
      </c>
      <c r="X62">
        <f t="shared" si="8"/>
        <v>1.4126907892505116E-2</v>
      </c>
      <c r="Y62">
        <f t="shared" si="9"/>
        <v>7.5447400517648288E-3</v>
      </c>
      <c r="Z62">
        <f t="shared" si="10"/>
        <v>0.14842636262560241</v>
      </c>
      <c r="AA62">
        <f t="shared" si="11"/>
        <v>0.21756620447548114</v>
      </c>
      <c r="AB62">
        <f t="shared" si="12"/>
        <v>0</v>
      </c>
      <c r="AC62">
        <f t="shared" si="13"/>
        <v>8.8013134599834855E-2</v>
      </c>
      <c r="AD62">
        <f t="shared" si="14"/>
        <v>0.10024614880546039</v>
      </c>
      <c r="AE62">
        <f t="shared" si="15"/>
        <v>3.6394337700017994E-2</v>
      </c>
      <c r="AF62">
        <f t="shared" si="16"/>
        <v>7.2308614821950251E-3</v>
      </c>
      <c r="AG62">
        <f t="shared" si="17"/>
        <v>9.4014858336811287E-3</v>
      </c>
      <c r="AH62">
        <f t="shared" si="18"/>
        <v>4.9324014132393589E-2</v>
      </c>
      <c r="AI62">
        <f t="shared" si="19"/>
        <v>1.9785880935543732E-2</v>
      </c>
      <c r="AJ62">
        <f t="shared" si="20"/>
        <v>2.7490270185551478E-2</v>
      </c>
      <c r="AK62">
        <f t="shared" si="21"/>
        <v>0.21054679447709257</v>
      </c>
      <c r="AM62">
        <f t="shared" si="22"/>
        <v>1</v>
      </c>
      <c r="AO62" s="13">
        <f>+eq_tr!B62</f>
        <v>0.12399999797344208</v>
      </c>
      <c r="AP62" s="13">
        <f>+eq_tr!C62</f>
        <v>0.63654619455337524</v>
      </c>
      <c r="AQ62" s="15">
        <f>+eq_tr!D62</f>
        <v>0</v>
      </c>
      <c r="AR62" s="13">
        <f>+eq_tr!E62</f>
        <v>0.12051218003034592</v>
      </c>
      <c r="AS62" s="13">
        <f>+eq_tr!F62</f>
        <v>0.74019509553909302</v>
      </c>
      <c r="AT62" s="13">
        <f>+eq_tr!G62</f>
        <v>0.2542186975479126</v>
      </c>
      <c r="AU62" s="13">
        <f>+eq_tr!H62</f>
        <v>-7.3907963931560516E-2</v>
      </c>
      <c r="AV62" s="15">
        <f>+eq_tr!I62</f>
        <v>0</v>
      </c>
      <c r="AW62" s="13">
        <f>+eq_tr!J62</f>
        <v>0.32327574491500854</v>
      </c>
      <c r="AX62" s="13">
        <f>+eq_tr!K62</f>
        <v>-6.5347835421562195E-2</v>
      </c>
      <c r="AY62" s="13">
        <f>+eq_tr!L62</f>
        <v>0.15111285448074341</v>
      </c>
      <c r="AZ62" s="13">
        <f>+eq_tr!M62</f>
        <v>2.6901686564087868E-2</v>
      </c>
      <c r="BA62" s="13">
        <f>+eq_tr!N62</f>
        <v>0.34619387984275818</v>
      </c>
      <c r="BB62" s="13">
        <f>+eq_tr!O62</f>
        <v>0.30535408854484558</v>
      </c>
      <c r="BC62" s="13">
        <f>+eq_tr!P62</f>
        <v>0.2639649510383606</v>
      </c>
      <c r="BD62" s="13">
        <f>+eq_tr!Q62</f>
        <v>0.26099103689193726</v>
      </c>
      <c r="BE62" s="13">
        <f>+eq_tr!R62</f>
        <v>8.5781514644622803E-2</v>
      </c>
      <c r="BG62">
        <f t="shared" si="23"/>
        <v>3.7126063075095255E-3</v>
      </c>
      <c r="BH62">
        <f t="shared" si="24"/>
        <v>2.1618689225870631E-2</v>
      </c>
      <c r="BI62">
        <f t="shared" si="25"/>
        <v>0</v>
      </c>
      <c r="BJ62">
        <f t="shared" si="26"/>
        <v>1.7024644672136912E-3</v>
      </c>
      <c r="BK62">
        <f t="shared" si="27"/>
        <v>5.5845795834336895E-3</v>
      </c>
      <c r="BL62">
        <f t="shared" si="28"/>
        <v>3.7732756588454819E-2</v>
      </c>
      <c r="BM62">
        <f t="shared" si="29"/>
        <v>-1.607987519310038E-2</v>
      </c>
      <c r="BN62">
        <f t="shared" si="30"/>
        <v>0</v>
      </c>
      <c r="BO62">
        <f t="shared" si="31"/>
        <v>2.8452511650066525E-2</v>
      </c>
      <c r="BP62">
        <f t="shared" si="32"/>
        <v>-6.550868833784659E-3</v>
      </c>
      <c r="BQ62">
        <f t="shared" si="33"/>
        <v>5.4996522567858528E-3</v>
      </c>
      <c r="BR62">
        <f t="shared" si="34"/>
        <v>1.945223691823464E-4</v>
      </c>
      <c r="BS62">
        <f t="shared" si="35"/>
        <v>3.2547368570487981E-3</v>
      </c>
      <c r="BT62">
        <f t="shared" si="36"/>
        <v>1.5061289378770127E-2</v>
      </c>
      <c r="BU62">
        <f t="shared" si="37"/>
        <v>5.2227790924016335E-3</v>
      </c>
      <c r="BV62">
        <f t="shared" si="38"/>
        <v>7.1747141201665889E-3</v>
      </c>
      <c r="BW62">
        <f t="shared" si="39"/>
        <v>1.8061022933815105E-2</v>
      </c>
    </row>
    <row r="63" spans="1:82" x14ac:dyDescent="0.3">
      <c r="A63" s="11">
        <f>+GDPpercap!A63</f>
        <v>1928</v>
      </c>
      <c r="B63">
        <f>+GDPpercap!B63*pop!B63</f>
        <v>34368000</v>
      </c>
      <c r="C63">
        <f>+GDPpercap!C63*pop!C63</f>
        <v>40951302</v>
      </c>
      <c r="D63" s="14">
        <v>0</v>
      </c>
      <c r="E63">
        <f>+GDPpercap!E63*pop!E63</f>
        <v>16734780</v>
      </c>
      <c r="F63">
        <f>+GDPpercap!F63*pop!F63</f>
        <v>9237357.4879564196</v>
      </c>
      <c r="G63">
        <f>+GDPpercap!G63*pop!G63</f>
        <v>181911651.00000003</v>
      </c>
      <c r="H63">
        <f>+GDPpercap!H63*pop!H63</f>
        <v>260197254.45312378</v>
      </c>
      <c r="I63" s="14">
        <v>0</v>
      </c>
      <c r="J63">
        <f>+GDPpercap!J63*pop!J63</f>
        <v>107143902.65591387</v>
      </c>
      <c r="K63">
        <f>+GDPpercap!K63*pop!K63</f>
        <v>124246302</v>
      </c>
      <c r="L63">
        <f>+GDPpercap!L63*pop!L63</f>
        <v>43920800</v>
      </c>
      <c r="M63">
        <f>+GDPpercap!M63*pop!M63</f>
        <v>8649931.5</v>
      </c>
      <c r="N63">
        <f>+GDPpercap!N63*pop!N63</f>
        <v>9731981.8899999987</v>
      </c>
      <c r="O63">
        <f>+GDPpercap!O63*pop!O63</f>
        <v>56377770.419506088</v>
      </c>
      <c r="P63">
        <f>+GDPpercap!P63*pop!P63</f>
        <v>23379918.033391878</v>
      </c>
      <c r="Q63">
        <f>+GDPpercap!Q63*pop!Q63</f>
        <v>33313607.376816384</v>
      </c>
      <c r="R63">
        <f>+GDPpercap!R63*pop!R63</f>
        <v>244159766.00000003</v>
      </c>
      <c r="S63">
        <f>+GDPpercap!S63*pop!S63</f>
        <v>794700288</v>
      </c>
      <c r="U63">
        <f t="shared" si="5"/>
        <v>2.8776103178903618E-2</v>
      </c>
      <c r="V63">
        <f t="shared" si="6"/>
        <v>3.4288259184777764E-2</v>
      </c>
      <c r="W63">
        <f t="shared" si="7"/>
        <v>0</v>
      </c>
      <c r="X63">
        <f t="shared" si="8"/>
        <v>1.4011922601147949E-2</v>
      </c>
      <c r="Y63">
        <f t="shared" si="9"/>
        <v>7.7343794277773478E-3</v>
      </c>
      <c r="Z63">
        <f t="shared" si="10"/>
        <v>0.15231344386117046</v>
      </c>
      <c r="AA63">
        <f t="shared" si="11"/>
        <v>0.2178614711653436</v>
      </c>
      <c r="AB63">
        <f t="shared" si="12"/>
        <v>0</v>
      </c>
      <c r="AC63">
        <f t="shared" si="13"/>
        <v>8.9710893791229721E-2</v>
      </c>
      <c r="AD63">
        <f t="shared" si="14"/>
        <v>0.10403062168148333</v>
      </c>
      <c r="AE63">
        <f t="shared" si="15"/>
        <v>3.6774600573207347E-2</v>
      </c>
      <c r="AF63">
        <f t="shared" si="16"/>
        <v>7.2425314634092337E-3</v>
      </c>
      <c r="AG63">
        <f t="shared" si="17"/>
        <v>8.1485252270094687E-3</v>
      </c>
      <c r="AH63">
        <f t="shared" si="18"/>
        <v>4.7204740997097525E-2</v>
      </c>
      <c r="AI63">
        <f t="shared" si="19"/>
        <v>1.9575853516154391E-2</v>
      </c>
      <c r="AJ63">
        <f t="shared" si="20"/>
        <v>2.7893267083820793E-2</v>
      </c>
      <c r="AK63">
        <f t="shared" si="21"/>
        <v>0.20443338624746754</v>
      </c>
      <c r="AM63">
        <f t="shared" si="22"/>
        <v>1.0000000000000002</v>
      </c>
      <c r="AO63" s="13">
        <f>+eq_tr!B63</f>
        <v>0.17700000107288361</v>
      </c>
      <c r="AP63" s="13">
        <f>+eq_tr!C63</f>
        <v>0.25942015647888184</v>
      </c>
      <c r="AQ63" s="15">
        <f>+eq_tr!D63</f>
        <v>0</v>
      </c>
      <c r="AR63" s="13">
        <f>+eq_tr!E63</f>
        <v>0.10877277702093124</v>
      </c>
      <c r="AS63" s="13">
        <f>+eq_tr!F63</f>
        <v>-8.1779435276985168E-2</v>
      </c>
      <c r="AT63" s="13">
        <f>+eq_tr!G63</f>
        <v>0.48360869288444519</v>
      </c>
      <c r="AU63" s="13">
        <f>+eq_tr!H63</f>
        <v>0.11162931472063065</v>
      </c>
      <c r="AV63" s="15">
        <f>+eq_tr!I63</f>
        <v>0</v>
      </c>
      <c r="AW63" s="13">
        <f>+eq_tr!J63</f>
        <v>0.23578710854053497</v>
      </c>
      <c r="AX63" s="13">
        <f>+eq_tr!K63</f>
        <v>0.10608211159706116</v>
      </c>
      <c r="AY63" s="13">
        <f>+eq_tr!L63</f>
        <v>8.4593981504440308E-2</v>
      </c>
      <c r="AZ63" s="13">
        <f>+eq_tr!M63</f>
        <v>0.10436251759529114</v>
      </c>
      <c r="BA63" s="13">
        <f>+eq_tr!N63</f>
        <v>0.24935969710350037</v>
      </c>
      <c r="BB63" s="13">
        <f>+eq_tr!O63</f>
        <v>0.24964042007923126</v>
      </c>
      <c r="BC63" s="13">
        <f>+eq_tr!P63</f>
        <v>0.21837086975574493</v>
      </c>
      <c r="BD63" s="13">
        <f>+eq_tr!Q63</f>
        <v>0.21114370226860046</v>
      </c>
      <c r="BE63" s="13">
        <f>+eq_tr!R63</f>
        <v>0.16468547284603119</v>
      </c>
      <c r="BG63">
        <f t="shared" si="23"/>
        <v>5.0933702935393498E-3</v>
      </c>
      <c r="BH63">
        <f t="shared" si="24"/>
        <v>8.8950655631035054E-3</v>
      </c>
      <c r="BI63">
        <f t="shared" si="25"/>
        <v>0</v>
      </c>
      <c r="BJ63">
        <f t="shared" si="26"/>
        <v>1.5241157327292127E-3</v>
      </c>
      <c r="BK63">
        <f t="shared" si="27"/>
        <v>-6.3251318182156325E-4</v>
      </c>
      <c r="BL63">
        <f t="shared" si="28"/>
        <v>7.3660105494428973E-2</v>
      </c>
      <c r="BM63">
        <f t="shared" si="29"/>
        <v>2.4319726730215738E-2</v>
      </c>
      <c r="BN63">
        <f t="shared" si="30"/>
        <v>0</v>
      </c>
      <c r="BO63">
        <f t="shared" si="31"/>
        <v>2.1152672251621086E-2</v>
      </c>
      <c r="BP63">
        <f t="shared" si="32"/>
        <v>1.1035788018726764E-2</v>
      </c>
      <c r="BQ63">
        <f t="shared" si="33"/>
        <v>3.1109098807230824E-3</v>
      </c>
      <c r="BR63">
        <f t="shared" si="34"/>
        <v>7.5584881728449588E-4</v>
      </c>
      <c r="BS63">
        <f t="shared" si="35"/>
        <v>2.0319137824473129E-3</v>
      </c>
      <c r="BT63">
        <f t="shared" si="36"/>
        <v>1.1784211372246736E-2</v>
      </c>
      <c r="BU63">
        <f t="shared" si="37"/>
        <v>4.2747961585336922E-3</v>
      </c>
      <c r="BV63">
        <f t="shared" si="38"/>
        <v>5.8894876804448113E-3</v>
      </c>
      <c r="BW63">
        <f t="shared" si="39"/>
        <v>3.3667208879679521E-2</v>
      </c>
      <c r="BY63">
        <f t="shared" ref="BY63:BY126" si="40">SUM(BG63:BW63)</f>
        <v>0.20656270747390273</v>
      </c>
      <c r="CD63">
        <f>(BD63+BC63+BB63+BA63+AZ63+AY63+AX63+AW63+AU63+AT63+AS63+AR63+AP63+AO63+BE63)/15</f>
        <v>0.17884515921274821</v>
      </c>
    </row>
    <row r="64" spans="1:82" x14ac:dyDescent="0.3">
      <c r="A64" s="11">
        <f>+GDPpercap!A64</f>
        <v>1929</v>
      </c>
      <c r="B64">
        <f>+GDPpercap!B64*pop!B64</f>
        <v>33662000</v>
      </c>
      <c r="C64">
        <f>+GDPpercap!C64*pop!C64</f>
        <v>40595485</v>
      </c>
      <c r="D64" s="14">
        <v>0</v>
      </c>
      <c r="E64">
        <f>+GDPpercap!E64*pop!E64</f>
        <v>17855100</v>
      </c>
      <c r="F64">
        <f>+GDPpercap!F64*pop!F64</f>
        <v>9333084.0406542048</v>
      </c>
      <c r="G64">
        <f>+GDPpercap!G64*pop!G64</f>
        <v>194193215.99999997</v>
      </c>
      <c r="H64">
        <f>+GDPpercap!H64*pop!H64</f>
        <v>259115800.18227035</v>
      </c>
      <c r="I64" s="14">
        <v>0</v>
      </c>
      <c r="J64">
        <f>+GDPpercap!J64*pop!J64</f>
        <v>112422462.63043748</v>
      </c>
      <c r="K64">
        <f>+GDPpercap!K64*pop!K64</f>
        <v>128115564</v>
      </c>
      <c r="L64">
        <f>+GDPpercap!L64*pop!L64</f>
        <v>44270170</v>
      </c>
      <c r="M64">
        <f>+GDPpercap!M64*pop!M64</f>
        <v>9467755.0499999989</v>
      </c>
      <c r="N64">
        <f>+GDPpercap!N64*pop!N64</f>
        <v>10789012.060000001</v>
      </c>
      <c r="O64">
        <f>+GDPpercap!O64*pop!O64</f>
        <v>60881804.385935307</v>
      </c>
      <c r="P64">
        <f>+GDPpercap!P64*pop!P64</f>
        <v>24835453.560554381</v>
      </c>
      <c r="Q64">
        <f>+GDPpercap!Q64*pop!Q64</f>
        <v>34733196.696467996</v>
      </c>
      <c r="R64">
        <f>+GDPpercap!R64*pop!R64</f>
        <v>251347542.00000003</v>
      </c>
      <c r="S64">
        <f>+GDPpercap!S64*pop!S64</f>
        <v>843334290</v>
      </c>
      <c r="U64">
        <f t="shared" si="5"/>
        <v>2.7331534360591558E-2</v>
      </c>
      <c r="V64">
        <f t="shared" si="6"/>
        <v>3.2961110247827788E-2</v>
      </c>
      <c r="W64">
        <f t="shared" si="7"/>
        <v>0</v>
      </c>
      <c r="X64">
        <f t="shared" si="8"/>
        <v>1.4497275240977906E-2</v>
      </c>
      <c r="Y64">
        <f t="shared" si="9"/>
        <v>7.5779070509009883E-3</v>
      </c>
      <c r="Z64">
        <f t="shared" si="10"/>
        <v>0.1576732979531156</v>
      </c>
      <c r="AA64">
        <f t="shared" si="11"/>
        <v>0.21038656039611128</v>
      </c>
      <c r="AB64">
        <f t="shared" si="12"/>
        <v>0</v>
      </c>
      <c r="AC64">
        <f t="shared" si="13"/>
        <v>9.1280327974752606E-2</v>
      </c>
      <c r="AD64">
        <f t="shared" si="14"/>
        <v>0.10402218940029014</v>
      </c>
      <c r="AE64">
        <f t="shared" si="15"/>
        <v>3.5944735087167411E-2</v>
      </c>
      <c r="AF64">
        <f t="shared" si="16"/>
        <v>7.687251870558469E-3</v>
      </c>
      <c r="AG64">
        <f t="shared" si="17"/>
        <v>8.7600336829281294E-3</v>
      </c>
      <c r="AH64">
        <f t="shared" si="18"/>
        <v>4.9432390485087178E-2</v>
      </c>
      <c r="AI64">
        <f t="shared" si="19"/>
        <v>2.0164905601306161E-2</v>
      </c>
      <c r="AJ64">
        <f t="shared" si="20"/>
        <v>2.8201282127107721E-2</v>
      </c>
      <c r="AK64">
        <f t="shared" si="21"/>
        <v>0.20407919852127712</v>
      </c>
      <c r="AM64">
        <f t="shared" si="22"/>
        <v>1.0000000000000002</v>
      </c>
      <c r="AO64" s="13">
        <f>+eq_tr!B64</f>
        <v>-5.3000003099441528E-2</v>
      </c>
      <c r="AP64" s="13">
        <f>+eq_tr!C64</f>
        <v>-0.30225679278373718</v>
      </c>
      <c r="AQ64" s="15">
        <f>+eq_tr!D64</f>
        <v>0</v>
      </c>
      <c r="AR64" s="13">
        <f>+eq_tr!E64</f>
        <v>7.3450103402137756E-2</v>
      </c>
      <c r="AS64" s="13">
        <f>+eq_tr!F64</f>
        <v>-0.15218403935432434</v>
      </c>
      <c r="AT64" s="13">
        <f>+eq_tr!G64</f>
        <v>8.9782691793516278E-4</v>
      </c>
      <c r="AU64" s="13">
        <f>+eq_tr!H64</f>
        <v>-0.22215013206005096</v>
      </c>
      <c r="AV64" s="15">
        <f>+eq_tr!I64</f>
        <v>0</v>
      </c>
      <c r="AW64" s="13">
        <f>+eq_tr!J64</f>
        <v>-0.11079128086566925</v>
      </c>
      <c r="AX64" s="13">
        <f>+eq_tr!K64</f>
        <v>-0.10819262266159058</v>
      </c>
      <c r="AY64" s="13">
        <f>+eq_tr!L64</f>
        <v>5.0753623247146606E-2</v>
      </c>
      <c r="AZ64" s="13">
        <f>+eq_tr!M64</f>
        <v>8.3056457340717316E-2</v>
      </c>
      <c r="BA64" s="13">
        <f>+eq_tr!N64</f>
        <v>-0.12906178832054138</v>
      </c>
      <c r="BB64" s="13">
        <f>+eq_tr!O64</f>
        <v>2.5513540953397751E-2</v>
      </c>
      <c r="BC64" s="13">
        <f>+eq_tr!P64</f>
        <v>-2.0625889301300049E-2</v>
      </c>
      <c r="BD64" s="13">
        <f>+eq_tr!Q64</f>
        <v>-6.1824049800634384E-2</v>
      </c>
      <c r="BE64" s="13">
        <f>+eq_tr!R64</f>
        <v>-0.14233812689781189</v>
      </c>
      <c r="BG64">
        <f t="shared" si="23"/>
        <v>-1.4485714058238453E-3</v>
      </c>
      <c r="BH64">
        <f t="shared" si="24"/>
        <v>-9.9627194700996E-3</v>
      </c>
      <c r="BI64">
        <f t="shared" si="25"/>
        <v>0</v>
      </c>
      <c r="BJ64">
        <f t="shared" si="26"/>
        <v>1.0648263654990788E-3</v>
      </c>
      <c r="BK64">
        <f t="shared" si="27"/>
        <v>-1.1532365048577279E-3</v>
      </c>
      <c r="BL64">
        <f t="shared" si="28"/>
        <v>1.415633311419184E-4</v>
      </c>
      <c r="BM64">
        <f t="shared" si="29"/>
        <v>-4.6737402175656008E-2</v>
      </c>
      <c r="BN64">
        <f t="shared" si="30"/>
        <v>0</v>
      </c>
      <c r="BO64">
        <f t="shared" si="31"/>
        <v>-1.0113064454161222E-2</v>
      </c>
      <c r="BP64">
        <f t="shared" si="32"/>
        <v>-1.1254433486218098E-2</v>
      </c>
      <c r="BQ64">
        <f t="shared" si="33"/>
        <v>1.8243255423325863E-3</v>
      </c>
      <c r="BR64">
        <f t="shared" si="34"/>
        <v>6.3847590705438885E-4</v>
      </c>
      <c r="BS64">
        <f t="shared" si="35"/>
        <v>-1.1305856128668828E-3</v>
      </c>
      <c r="BT64">
        <f t="shared" si="36"/>
        <v>1.261195319065621E-3</v>
      </c>
      <c r="BU64">
        <f t="shared" si="37"/>
        <v>-4.1591911070370618E-4</v>
      </c>
      <c r="BV64">
        <f t="shared" si="38"/>
        <v>-1.7435174706680481E-3</v>
      </c>
      <c r="BW64">
        <f t="shared" si="39"/>
        <v>-2.9048250856325286E-2</v>
      </c>
      <c r="BY64">
        <f t="shared" si="40"/>
        <v>-0.10807731408228684</v>
      </c>
      <c r="CD64">
        <f t="shared" ref="CD64:CD127" si="41">(BD64+BC64+BB64+BA64+AZ64+AY64+AX64+AW64+AU64+AT64+AS64+AR64+AP64+AO64+BE64)/15</f>
        <v>-7.1250211552251128E-2</v>
      </c>
    </row>
    <row r="65" spans="1:82" x14ac:dyDescent="0.3">
      <c r="A65" s="11">
        <f>+GDPpercap!A65</f>
        <v>1930</v>
      </c>
      <c r="B65">
        <f>+GDPpercap!B65*pop!B65</f>
        <v>30457999.999999996</v>
      </c>
      <c r="C65">
        <f>+GDPpercap!C65*pop!C65</f>
        <v>40207321.000000007</v>
      </c>
      <c r="D65" s="14">
        <v>0</v>
      </c>
      <c r="E65">
        <f>+GDPpercap!E65*pop!E65</f>
        <v>18917070</v>
      </c>
      <c r="F65">
        <f>+GDPpercap!F65*pop!F65</f>
        <v>9230290.1831545383</v>
      </c>
      <c r="G65">
        <f>+GDPpercap!G65*pop!G65</f>
        <v>188558144.99999997</v>
      </c>
      <c r="H65">
        <f>+GDPpercap!H65*pop!H65</f>
        <v>255463047.56929505</v>
      </c>
      <c r="I65" s="14">
        <v>0</v>
      </c>
      <c r="J65">
        <f>+GDPpercap!J65*pop!J65</f>
        <v>107320397.20318288</v>
      </c>
      <c r="K65">
        <f>+GDPpercap!K65*pop!K65</f>
        <v>118800674</v>
      </c>
      <c r="L65">
        <f>+GDPpercap!L65*pop!L65</f>
        <v>44170350</v>
      </c>
      <c r="M65">
        <f>+GDPpercap!M65*pop!M65</f>
        <v>10181269.699999999</v>
      </c>
      <c r="N65">
        <f>+GDPpercap!N65*pop!N65</f>
        <v>10655968</v>
      </c>
      <c r="O65">
        <f>+GDPpercap!O65*pop!O65</f>
        <v>57973135.138802879</v>
      </c>
      <c r="P65">
        <f>+GDPpercap!P65*pop!P65</f>
        <v>25981283.402050633</v>
      </c>
      <c r="Q65">
        <f>+GDPpercap!Q65*pop!Q65</f>
        <v>34399752.149363995</v>
      </c>
      <c r="R65">
        <f>+GDPpercap!R65*pop!R65</f>
        <v>249550597.99999997</v>
      </c>
      <c r="S65">
        <f>+GDPpercap!S65*pop!S65</f>
        <v>768313754.99999988</v>
      </c>
      <c r="U65">
        <f t="shared" si="5"/>
        <v>2.5342232013378808E-2</v>
      </c>
      <c r="V65">
        <f t="shared" si="6"/>
        <v>3.3454043516264971E-2</v>
      </c>
      <c r="W65">
        <f t="shared" si="7"/>
        <v>0</v>
      </c>
      <c r="X65">
        <f t="shared" si="8"/>
        <v>1.5739732646704575E-2</v>
      </c>
      <c r="Y65">
        <f t="shared" si="9"/>
        <v>7.6799578229796812E-3</v>
      </c>
      <c r="Z65">
        <f t="shared" si="10"/>
        <v>0.15688765705569385</v>
      </c>
      <c r="AA65">
        <f t="shared" si="11"/>
        <v>0.21255511925753179</v>
      </c>
      <c r="AB65">
        <f t="shared" si="12"/>
        <v>0</v>
      </c>
      <c r="AC65">
        <f t="shared" si="13"/>
        <v>8.92947142192866E-2</v>
      </c>
      <c r="AD65">
        <f t="shared" si="14"/>
        <v>9.8846747779032768E-2</v>
      </c>
      <c r="AE65">
        <f t="shared" si="15"/>
        <v>3.6751436660717937E-2</v>
      </c>
      <c r="AF65">
        <f t="shared" si="16"/>
        <v>8.4712094992508927E-3</v>
      </c>
      <c r="AG65">
        <f t="shared" si="17"/>
        <v>8.8661768134197984E-3</v>
      </c>
      <c r="AH65">
        <f t="shared" si="18"/>
        <v>4.8235886835330831E-2</v>
      </c>
      <c r="AI65">
        <f t="shared" si="19"/>
        <v>2.1617430953447866E-2</v>
      </c>
      <c r="AJ65">
        <f t="shared" si="20"/>
        <v>2.8621921996582467E-2</v>
      </c>
      <c r="AK65">
        <f t="shared" si="21"/>
        <v>0.2076357329303771</v>
      </c>
      <c r="AM65">
        <f t="shared" si="22"/>
        <v>0.99999999999999978</v>
      </c>
      <c r="AO65" s="13">
        <f>+eq_tr!B65</f>
        <v>-0.29600000381469727</v>
      </c>
      <c r="AP65" s="13">
        <f>+eq_tr!C65</f>
        <v>-0.28866109251976013</v>
      </c>
      <c r="AQ65" s="15">
        <f>+eq_tr!D65</f>
        <v>0</v>
      </c>
      <c r="AR65" s="13">
        <f>+eq_tr!E65</f>
        <v>1.0390120558440685E-2</v>
      </c>
      <c r="AS65" s="13">
        <f>+eq_tr!F65</f>
        <v>-4.0487699210643768E-2</v>
      </c>
      <c r="AT65" s="13">
        <f>+eq_tr!G65</f>
        <v>-0.26786229014396667</v>
      </c>
      <c r="AU65" s="13">
        <f>+eq_tr!H65</f>
        <v>-0.27195248007774353</v>
      </c>
      <c r="AV65" s="15">
        <f>+eq_tr!I65</f>
        <v>0</v>
      </c>
      <c r="AW65" s="13">
        <f>+eq_tr!J65</f>
        <v>-0.14342430233955383</v>
      </c>
      <c r="AX65" s="13">
        <f>+eq_tr!K65</f>
        <v>-0.27407503128051758</v>
      </c>
      <c r="AY65" s="13">
        <f>+eq_tr!L65</f>
        <v>-0.20957300066947937</v>
      </c>
      <c r="AZ65" s="13">
        <f>+eq_tr!M65</f>
        <v>-5.8778095990419388E-2</v>
      </c>
      <c r="BA65" s="13">
        <f>+eq_tr!N65</f>
        <v>-0.18364742398262024</v>
      </c>
      <c r="BB65" s="13">
        <f>+eq_tr!O65</f>
        <v>4.1283345781266689E-3</v>
      </c>
      <c r="BC65" s="13">
        <f>+eq_tr!P65</f>
        <v>-7.4800290167331696E-2</v>
      </c>
      <c r="BD65" s="13">
        <f>+eq_tr!Q65</f>
        <v>-5.5574674159288406E-2</v>
      </c>
      <c r="BE65" s="13">
        <f>+eq_tr!R65</f>
        <v>-4.8601768910884857E-2</v>
      </c>
      <c r="BG65">
        <f t="shared" si="23"/>
        <v>-7.5013007726330702E-3</v>
      </c>
      <c r="BH65">
        <f t="shared" si="24"/>
        <v>-9.6568807506086443E-3</v>
      </c>
      <c r="BI65">
        <f t="shared" si="25"/>
        <v>0</v>
      </c>
      <c r="BJ65">
        <f t="shared" si="26"/>
        <v>1.6353771975688523E-4</v>
      </c>
      <c r="BK65">
        <f t="shared" si="27"/>
        <v>-3.109438222872319E-4</v>
      </c>
      <c r="BL65">
        <f t="shared" si="28"/>
        <v>-4.2024287114259408E-2</v>
      </c>
      <c r="BM65">
        <f t="shared" si="29"/>
        <v>-5.7804891835306314E-2</v>
      </c>
      <c r="BN65">
        <f t="shared" si="30"/>
        <v>0</v>
      </c>
      <c r="BO65">
        <f t="shared" si="31"/>
        <v>-1.2807032089511018E-2</v>
      </c>
      <c r="BP65">
        <f t="shared" si="32"/>
        <v>-2.7091425489515836E-2</v>
      </c>
      <c r="BQ65">
        <f t="shared" si="33"/>
        <v>-7.7021088599009691E-3</v>
      </c>
      <c r="BR65">
        <f t="shared" si="34"/>
        <v>-4.9792156510192155E-4</v>
      </c>
      <c r="BS65">
        <f t="shared" si="35"/>
        <v>-1.6282505323589826E-3</v>
      </c>
      <c r="BT65">
        <f t="shared" si="36"/>
        <v>1.9913387952890125E-4</v>
      </c>
      <c r="BU65">
        <f t="shared" si="37"/>
        <v>-1.6169901079901583E-3</v>
      </c>
      <c r="BV65">
        <f t="shared" si="38"/>
        <v>-1.5906539887726402E-3</v>
      </c>
      <c r="BW65">
        <f t="shared" si="39"/>
        <v>-1.0091463909524393E-2</v>
      </c>
      <c r="BY65">
        <f t="shared" si="40"/>
        <v>-0.17996147923848479</v>
      </c>
      <c r="CD65">
        <f t="shared" si="41"/>
        <v>-0.14659464654202262</v>
      </c>
    </row>
    <row r="66" spans="1:82" x14ac:dyDescent="0.3">
      <c r="A66" s="11">
        <f>+GDPpercap!A66</f>
        <v>1931</v>
      </c>
      <c r="B66">
        <f>+GDPpercap!B66*pop!B66</f>
        <v>28415999.999999996</v>
      </c>
      <c r="C66">
        <f>+GDPpercap!C66*pop!C66</f>
        <v>39495686.999999993</v>
      </c>
      <c r="D66" s="14">
        <v>0</v>
      </c>
      <c r="E66">
        <f>+GDPpercap!E66*pop!E66</f>
        <v>19127130</v>
      </c>
      <c r="F66">
        <f>+GDPpercap!F66*pop!F66</f>
        <v>9005252.1224395856</v>
      </c>
      <c r="G66">
        <f>+GDPpercap!G66*pop!G66</f>
        <v>177288003</v>
      </c>
      <c r="H66">
        <f>+GDPpercap!H66*pop!H66</f>
        <v>236001000.91710865</v>
      </c>
      <c r="I66" s="14">
        <v>0</v>
      </c>
      <c r="J66">
        <f>+GDPpercap!J66*pop!J66</f>
        <v>106075510.02658528</v>
      </c>
      <c r="K66">
        <f>+GDPpercap!K66*pop!K66</f>
        <v>119803816</v>
      </c>
      <c r="L66">
        <f>+GDPpercap!L66*pop!L66</f>
        <v>41475210</v>
      </c>
      <c r="M66">
        <f>+GDPpercap!M66*pop!M66</f>
        <v>9385451.040000001</v>
      </c>
      <c r="N66">
        <f>+GDPpercap!N66*pop!N66</f>
        <v>11204025.899999999</v>
      </c>
      <c r="O66">
        <f>+GDPpercap!O66*pop!O66</f>
        <v>56867024.591708757</v>
      </c>
      <c r="P66">
        <f>+GDPpercap!P66*pop!P66</f>
        <v>25402986.998663403</v>
      </c>
      <c r="Q66">
        <f>+GDPpercap!Q66*pop!Q66</f>
        <v>34423738.713419415</v>
      </c>
      <c r="R66">
        <f>+GDPpercap!R66*pop!R66</f>
        <v>236747372</v>
      </c>
      <c r="S66">
        <f>+GDPpercap!S66*pop!S66</f>
        <v>709332093</v>
      </c>
      <c r="U66">
        <f t="shared" si="5"/>
        <v>2.4694143009812063E-2</v>
      </c>
      <c r="V66">
        <f t="shared" si="6"/>
        <v>3.4322640169227724E-2</v>
      </c>
      <c r="W66">
        <f t="shared" si="7"/>
        <v>0</v>
      </c>
      <c r="X66">
        <f t="shared" si="8"/>
        <v>1.6621906094709551E-2</v>
      </c>
      <c r="Y66">
        <f t="shared" si="9"/>
        <v>7.8257666015954658E-3</v>
      </c>
      <c r="Z66">
        <f t="shared" si="10"/>
        <v>0.15406726140223784</v>
      </c>
      <c r="AA66">
        <f t="shared" si="11"/>
        <v>0.20509017691110182</v>
      </c>
      <c r="AB66">
        <f t="shared" si="12"/>
        <v>0</v>
      </c>
      <c r="AC66">
        <f t="shared" si="13"/>
        <v>9.2182003604844118E-2</v>
      </c>
      <c r="AD66">
        <f t="shared" si="14"/>
        <v>0.10411221021344351</v>
      </c>
      <c r="AE66">
        <f t="shared" si="15"/>
        <v>3.604289017110035E-2</v>
      </c>
      <c r="AF66">
        <f t="shared" si="16"/>
        <v>8.1561680107456857E-3</v>
      </c>
      <c r="AG66">
        <f t="shared" si="17"/>
        <v>9.7365504596086117E-3</v>
      </c>
      <c r="AH66">
        <f t="shared" si="18"/>
        <v>4.9418723177440727E-2</v>
      </c>
      <c r="AI66">
        <f t="shared" si="19"/>
        <v>2.2075766955989253E-2</v>
      </c>
      <c r="AJ66">
        <f t="shared" si="20"/>
        <v>2.991500305185751E-2</v>
      </c>
      <c r="AK66">
        <f t="shared" si="21"/>
        <v>0.20573879016628577</v>
      </c>
      <c r="AM66">
        <f t="shared" si="22"/>
        <v>1</v>
      </c>
      <c r="AO66" s="13">
        <f>+eq_tr!B66</f>
        <v>0.17700000107288361</v>
      </c>
      <c r="AP66" s="13">
        <f>+eq_tr!C66</f>
        <v>-0.31380856037139893</v>
      </c>
      <c r="AQ66" s="15">
        <f>+eq_tr!D66</f>
        <v>0</v>
      </c>
      <c r="AR66" s="13">
        <f>+eq_tr!E66</f>
        <v>-8.999190479516983E-2</v>
      </c>
      <c r="AS66" s="13">
        <f>+eq_tr!F66</f>
        <v>8.0266788601875305E-2</v>
      </c>
      <c r="AT66" s="13">
        <f>+eq_tr!G66</f>
        <v>-0.31904923915863037</v>
      </c>
      <c r="AU66" s="13">
        <f>+eq_tr!H66</f>
        <v>-0.34182441234588623</v>
      </c>
      <c r="AV66" s="15">
        <f>+eq_tr!I66</f>
        <v>0</v>
      </c>
      <c r="AW66" s="13">
        <f>+eq_tr!J66</f>
        <v>-0.27317246794700623</v>
      </c>
      <c r="AX66" s="13">
        <f>+eq_tr!K66</f>
        <v>0.12479005753993988</v>
      </c>
      <c r="AY66" s="13">
        <f>+eq_tr!L66</f>
        <v>-0.24899999797344208</v>
      </c>
      <c r="AZ66" s="13">
        <f>+eq_tr!M66</f>
        <v>-0.12324565649032593</v>
      </c>
      <c r="BA66" s="13">
        <f>+eq_tr!N66</f>
        <v>-0.27711933851242065</v>
      </c>
      <c r="BB66" s="13">
        <f>+eq_tr!O66</f>
        <v>-0.24209301173686981</v>
      </c>
      <c r="BC66" s="13">
        <f>+eq_tr!P66</f>
        <v>-0.34497645497322083</v>
      </c>
      <c r="BD66" s="13">
        <f>+eq_tr!Q66</f>
        <v>-0.30090484023094177</v>
      </c>
      <c r="BE66" s="13">
        <f>+eq_tr!R66</f>
        <v>-0.20131374895572662</v>
      </c>
      <c r="BG66">
        <f t="shared" si="23"/>
        <v>4.3708633392306765E-3</v>
      </c>
      <c r="BH66">
        <f t="shared" si="24"/>
        <v>-1.07707382996509E-2</v>
      </c>
      <c r="BI66">
        <f t="shared" si="25"/>
        <v>0</v>
      </c>
      <c r="BJ66">
        <f t="shared" si="26"/>
        <v>-1.495836990789355E-3</v>
      </c>
      <c r="BK66">
        <f t="shared" si="27"/>
        <v>6.2814915345787937E-4</v>
      </c>
      <c r="BL66">
        <f t="shared" si="28"/>
        <v>-4.9155042529637802E-2</v>
      </c>
      <c r="BM66">
        <f t="shared" si="29"/>
        <v>-7.0104829200551222E-2</v>
      </c>
      <c r="BN66">
        <f t="shared" si="30"/>
        <v>0</v>
      </c>
      <c r="BO66">
        <f t="shared" si="31"/>
        <v>-2.5181585425035093E-2</v>
      </c>
      <c r="BP66">
        <f t="shared" si="32"/>
        <v>1.2992168703145932E-2</v>
      </c>
      <c r="BQ66">
        <f t="shared" si="33"/>
        <v>-8.9746795795609818E-3</v>
      </c>
      <c r="BR66">
        <f t="shared" si="34"/>
        <v>-1.0052122809297477E-3</v>
      </c>
      <c r="BS66">
        <f t="shared" si="35"/>
        <v>-2.6981864227595439E-3</v>
      </c>
      <c r="BT66">
        <f t="shared" si="36"/>
        <v>-1.1963927530217277E-2</v>
      </c>
      <c r="BU66">
        <f t="shared" si="37"/>
        <v>-7.6156198252921425E-3</v>
      </c>
      <c r="BV66">
        <f t="shared" si="38"/>
        <v>-9.0015692138273196E-3</v>
      </c>
      <c r="BW66">
        <f t="shared" si="39"/>
        <v>-4.141804715399057E-2</v>
      </c>
      <c r="BY66">
        <f t="shared" si="40"/>
        <v>-0.22139409325640746</v>
      </c>
      <c r="CD66">
        <f t="shared" si="41"/>
        <v>-0.17962951908508937</v>
      </c>
    </row>
    <row r="67" spans="1:82" x14ac:dyDescent="0.3">
      <c r="A67" s="11">
        <f>+GDPpercap!A67</f>
        <v>1932</v>
      </c>
      <c r="B67">
        <f>+GDPpercap!B67*pop!B67</f>
        <v>30024999.999999996</v>
      </c>
      <c r="C67">
        <f>+GDPpercap!C67*pop!C67</f>
        <v>37716602</v>
      </c>
      <c r="D67" s="14">
        <v>0</v>
      </c>
      <c r="E67">
        <f>+GDPpercap!E67*pop!E67</f>
        <v>18625320</v>
      </c>
      <c r="F67">
        <f>+GDPpercap!F67*pop!F67</f>
        <v>8964968.9272052515</v>
      </c>
      <c r="G67">
        <f>+GDPpercap!G67*pop!G67</f>
        <v>165728883</v>
      </c>
      <c r="H67">
        <f>+GDPpercap!H67*pop!H67</f>
        <v>218209849.59522796</v>
      </c>
      <c r="I67" s="14">
        <v>0</v>
      </c>
      <c r="J67">
        <f>+GDPpercap!J67*pop!J67</f>
        <v>108349311.27943259</v>
      </c>
      <c r="K67">
        <f>+GDPpercap!K67*pop!K67</f>
        <v>129835235.99999999</v>
      </c>
      <c r="L67">
        <f>+GDPpercap!L67*pop!L67</f>
        <v>40901245</v>
      </c>
      <c r="M67">
        <f>+GDPpercap!M67*pop!M67</f>
        <v>9851963.5199999996</v>
      </c>
      <c r="N67">
        <f>+GDPpercap!N67*pop!N67</f>
        <v>11422014.539999999</v>
      </c>
      <c r="O67">
        <f>+GDPpercap!O67*pop!O67</f>
        <v>58900036.770099491</v>
      </c>
      <c r="P67">
        <f>+GDPpercap!P67*pop!P67</f>
        <v>24505653.218080845</v>
      </c>
      <c r="Q67">
        <f>+GDPpercap!Q67*pop!Q67</f>
        <v>32250579.99973144</v>
      </c>
      <c r="R67">
        <f>+GDPpercap!R67*pop!R67</f>
        <v>238544316</v>
      </c>
      <c r="S67">
        <f>+GDPpercap!S67*pop!S67</f>
        <v>615685770</v>
      </c>
      <c r="U67">
        <f t="shared" si="5"/>
        <v>2.6481019246782297E-2</v>
      </c>
      <c r="V67">
        <f t="shared" si="6"/>
        <v>3.3264748159374781E-2</v>
      </c>
      <c r="W67">
        <f t="shared" si="7"/>
        <v>0</v>
      </c>
      <c r="X67">
        <f t="shared" si="8"/>
        <v>1.6426892835886074E-2</v>
      </c>
      <c r="Y67">
        <f t="shared" si="9"/>
        <v>7.9067948279143239E-3</v>
      </c>
      <c r="Z67">
        <f t="shared" si="10"/>
        <v>0.14616718536122339</v>
      </c>
      <c r="AA67">
        <f t="shared" si="11"/>
        <v>0.19245359623542724</v>
      </c>
      <c r="AB67">
        <f t="shared" si="12"/>
        <v>0</v>
      </c>
      <c r="AC67">
        <f t="shared" si="13"/>
        <v>9.5560372934763077E-2</v>
      </c>
      <c r="AD67">
        <f t="shared" si="14"/>
        <v>0.11451022093010897</v>
      </c>
      <c r="AE67">
        <f t="shared" si="15"/>
        <v>3.6073493957114351E-2</v>
      </c>
      <c r="AF67">
        <f t="shared" si="16"/>
        <v>8.6890936083835833E-3</v>
      </c>
      <c r="AG67">
        <f t="shared" si="17"/>
        <v>1.0073824708435214E-2</v>
      </c>
      <c r="AH67">
        <f t="shared" si="18"/>
        <v>5.1947810402837302E-2</v>
      </c>
      <c r="AI67">
        <f t="shared" si="19"/>
        <v>2.1613144863379567E-2</v>
      </c>
      <c r="AJ67">
        <f t="shared" si="20"/>
        <v>2.8443904402757056E-2</v>
      </c>
      <c r="AK67">
        <f t="shared" si="21"/>
        <v>0.21038789752561263</v>
      </c>
      <c r="AM67">
        <f t="shared" si="22"/>
        <v>0.99999999999999989</v>
      </c>
      <c r="AO67" s="13">
        <f>+eq_tr!B67</f>
        <v>0.24799999594688416</v>
      </c>
      <c r="AP67" s="13">
        <f>+eq_tr!C67</f>
        <v>2.6677500456571579E-2</v>
      </c>
      <c r="AQ67" s="15">
        <f>+eq_tr!D67</f>
        <v>0</v>
      </c>
      <c r="AR67" s="13">
        <f>+eq_tr!E67</f>
        <v>-0.10433220863342285</v>
      </c>
      <c r="AS67" s="13">
        <f>+eq_tr!F67</f>
        <v>9.6401087939739227E-3</v>
      </c>
      <c r="AT67" s="13">
        <f>+eq_tr!G67</f>
        <v>0.2392289936542511</v>
      </c>
      <c r="AU67" s="13">
        <f>+eq_tr!H67</f>
        <v>0.13711504638195038</v>
      </c>
      <c r="AV67" s="15">
        <f>+eq_tr!I67</f>
        <v>0</v>
      </c>
      <c r="AW67" s="13">
        <f>+eq_tr!J67</f>
        <v>-1.5621870756149292E-2</v>
      </c>
      <c r="AX67" s="13">
        <f>+eq_tr!K67</f>
        <v>0.13486121594905853</v>
      </c>
      <c r="AY67" s="13">
        <f>+eq_tr!L67</f>
        <v>-0.3043571412563324</v>
      </c>
      <c r="AZ67" s="13">
        <f>+eq_tr!M67</f>
        <v>2.9523812234401703E-2</v>
      </c>
      <c r="BA67" s="13">
        <f>+eq_tr!N67</f>
        <v>9.6459865570068359E-2</v>
      </c>
      <c r="BB67" s="13">
        <f>+eq_tr!O67</f>
        <v>-9.4573862850666046E-2</v>
      </c>
      <c r="BC67" s="13">
        <f>+eq_tr!P67</f>
        <v>-0.21989215910434723</v>
      </c>
      <c r="BD67" s="13">
        <f>+eq_tr!Q67</f>
        <v>5.1598332822322845E-2</v>
      </c>
      <c r="BE67" s="13">
        <f>+eq_tr!R67</f>
        <v>0.34228572249412537</v>
      </c>
      <c r="BG67">
        <f t="shared" si="23"/>
        <v>6.5672926658713708E-3</v>
      </c>
      <c r="BH67">
        <f t="shared" si="24"/>
        <v>8.8742033420945935E-4</v>
      </c>
      <c r="BI67">
        <f t="shared" si="25"/>
        <v>0</v>
      </c>
      <c r="BJ67">
        <f t="shared" si="26"/>
        <v>-1.7138540105525451E-3</v>
      </c>
      <c r="BK67">
        <f t="shared" si="27"/>
        <v>7.6222362352724408E-5</v>
      </c>
      <c r="BL67">
        <f t="shared" si="28"/>
        <v>3.4967428659239852E-2</v>
      </c>
      <c r="BM67">
        <f t="shared" si="29"/>
        <v>2.6388283774193756E-2</v>
      </c>
      <c r="BN67">
        <f t="shared" si="30"/>
        <v>0</v>
      </c>
      <c r="BO67">
        <f t="shared" si="31"/>
        <v>-1.4928317953962955E-3</v>
      </c>
      <c r="BP67">
        <f t="shared" si="32"/>
        <v>1.5442987633229828E-2</v>
      </c>
      <c r="BQ67">
        <f t="shared" si="33"/>
        <v>-1.0979225495914905E-2</v>
      </c>
      <c r="BR67">
        <f t="shared" si="34"/>
        <v>2.5653516818105687E-4</v>
      </c>
      <c r="BS67">
        <f t="shared" si="35"/>
        <v>9.7171977715209377E-4</v>
      </c>
      <c r="BT67">
        <f t="shared" si="36"/>
        <v>-4.9129050964303381E-3</v>
      </c>
      <c r="BU67">
        <f t="shared" si="37"/>
        <v>-4.7525610890435648E-3</v>
      </c>
      <c r="BV67">
        <f t="shared" si="38"/>
        <v>1.4676580461397927E-3</v>
      </c>
      <c r="BW67">
        <f t="shared" si="39"/>
        <v>7.2012773508574324E-2</v>
      </c>
      <c r="BY67">
        <f t="shared" si="40"/>
        <v>0.13518694444180662</v>
      </c>
      <c r="CD67">
        <f t="shared" si="41"/>
        <v>3.8440890113512677E-2</v>
      </c>
    </row>
    <row r="68" spans="1:82" x14ac:dyDescent="0.3">
      <c r="A68" s="11">
        <f>+GDPpercap!A68</f>
        <v>1933</v>
      </c>
      <c r="B68">
        <f>+GDPpercap!B68*pop!B68</f>
        <v>32109999.999999996</v>
      </c>
      <c r="C68">
        <f>+GDPpercap!C68*pop!C68</f>
        <v>38525277</v>
      </c>
      <c r="D68" s="14">
        <v>0</v>
      </c>
      <c r="E68">
        <f>+GDPpercap!E68*pop!E68</f>
        <v>19220490.000000004</v>
      </c>
      <c r="F68">
        <f>+GDPpercap!F68*pop!F68</f>
        <v>9554636.4331820756</v>
      </c>
      <c r="G68">
        <f>+GDPpercap!G68*pop!G68</f>
        <v>177576981.00000003</v>
      </c>
      <c r="H68">
        <f>+GDPpercap!H68*pop!H68</f>
        <v>231901367.68291759</v>
      </c>
      <c r="I68" s="14">
        <v>0</v>
      </c>
      <c r="J68">
        <f>+GDPpercap!J68*pop!J68</f>
        <v>107099008.34017727</v>
      </c>
      <c r="K68">
        <f>+GDPpercap!K68*pop!K68</f>
        <v>142589470</v>
      </c>
      <c r="L68">
        <f>+GDPpercap!L68*pop!L68</f>
        <v>40826379.999999993</v>
      </c>
      <c r="M68">
        <f>+GDPpercap!M68*pop!M68</f>
        <v>10098885.9</v>
      </c>
      <c r="N68">
        <f>+GDPpercap!N68*pop!N68</f>
        <v>12193984</v>
      </c>
      <c r="O68">
        <f>+GDPpercap!O68*pop!O68</f>
        <v>57327914.370202102</v>
      </c>
      <c r="P68">
        <f>+GDPpercap!P68*pop!P68</f>
        <v>25011318.456060123</v>
      </c>
      <c r="Q68">
        <f>+GDPpercap!Q68*pop!Q68</f>
        <v>33212161.874596279</v>
      </c>
      <c r="R68">
        <f>+GDPpercap!R68*pop!R68</f>
        <v>245507473.99999997</v>
      </c>
      <c r="S68">
        <f>+GDPpercap!S68*pop!S68</f>
        <v>602751195</v>
      </c>
      <c r="U68">
        <f t="shared" si="5"/>
        <v>2.7148471596934506E-2</v>
      </c>
      <c r="V68">
        <f t="shared" si="6"/>
        <v>3.2572481731502158E-2</v>
      </c>
      <c r="W68">
        <f t="shared" si="7"/>
        <v>0</v>
      </c>
      <c r="X68">
        <f t="shared" si="8"/>
        <v>1.6250605009161128E-2</v>
      </c>
      <c r="Y68">
        <f t="shared" si="9"/>
        <v>8.078286385091225E-3</v>
      </c>
      <c r="Z68">
        <f t="shared" si="10"/>
        <v>0.15013838757234133</v>
      </c>
      <c r="AA68">
        <f t="shared" si="11"/>
        <v>0.19606875409000171</v>
      </c>
      <c r="AB68">
        <f t="shared" si="12"/>
        <v>0</v>
      </c>
      <c r="AC68">
        <f t="shared" si="13"/>
        <v>9.0550432450425253E-2</v>
      </c>
      <c r="AD68">
        <f t="shared" si="14"/>
        <v>0.12055702822537979</v>
      </c>
      <c r="AE68">
        <f t="shared" si="15"/>
        <v>3.4518026092670663E-2</v>
      </c>
      <c r="AF68">
        <f t="shared" si="16"/>
        <v>8.5384402683535473E-3</v>
      </c>
      <c r="AG68">
        <f t="shared" si="17"/>
        <v>1.0309810908672496E-2</v>
      </c>
      <c r="AH68">
        <f t="shared" si="18"/>
        <v>4.8469799283429628E-2</v>
      </c>
      <c r="AI68">
        <f t="shared" si="19"/>
        <v>2.1146654273006295E-2</v>
      </c>
      <c r="AJ68">
        <f t="shared" si="20"/>
        <v>2.8080331153075934E-2</v>
      </c>
      <c r="AK68">
        <f t="shared" si="21"/>
        <v>0.20757249095995442</v>
      </c>
      <c r="AM68">
        <f t="shared" si="22"/>
        <v>1.0000000000000002</v>
      </c>
      <c r="AO68" s="13">
        <f>+eq_tr!B68</f>
        <v>0.25600001215934753</v>
      </c>
      <c r="AP68" s="13">
        <f>+eq_tr!C68</f>
        <v>-9.6824124455451965E-2</v>
      </c>
      <c r="AQ68" s="15">
        <f>+eq_tr!D68</f>
        <v>0</v>
      </c>
      <c r="AR68" s="13">
        <f>+eq_tr!E68</f>
        <v>0.24898320436477661</v>
      </c>
      <c r="AS68" s="13">
        <f>+eq_tr!F68</f>
        <v>0.43665409088134766</v>
      </c>
      <c r="AT68" s="13">
        <f>+eq_tr!G68</f>
        <v>1.1746611446142197E-2</v>
      </c>
      <c r="AU68" s="13">
        <f>+eq_tr!H68</f>
        <v>0.14418908953666687</v>
      </c>
      <c r="AV68" s="15">
        <f>+eq_tr!I68</f>
        <v>0</v>
      </c>
      <c r="AW68" s="13">
        <f>+eq_tr!J68</f>
        <v>0.35110485553741455</v>
      </c>
      <c r="AX68" s="13">
        <f>+eq_tr!K68</f>
        <v>0.33765870332717896</v>
      </c>
      <c r="AY68" s="13">
        <f>+eq_tr!L68</f>
        <v>0.17043477296829224</v>
      </c>
      <c r="AZ68" s="13">
        <f>+eq_tr!M68</f>
        <v>0.22137600183486938</v>
      </c>
      <c r="BA68" s="13">
        <f>+eq_tr!N68</f>
        <v>0.18616919219493866</v>
      </c>
      <c r="BB68" s="13">
        <f>+eq_tr!O68</f>
        <v>0.12095972150564194</v>
      </c>
      <c r="BC68" s="13">
        <f>+eq_tr!P68</f>
        <v>0.190476194024086</v>
      </c>
      <c r="BD68" s="13">
        <f>+eq_tr!Q68</f>
        <v>9.5407240092754364E-2</v>
      </c>
      <c r="BE68" s="13">
        <f>+eq_tr!R68</f>
        <v>0.24409089982509613</v>
      </c>
      <c r="BG68">
        <f t="shared" si="23"/>
        <v>6.9500090589229343E-3</v>
      </c>
      <c r="BH68">
        <f t="shared" si="24"/>
        <v>-3.1538020249939004E-3</v>
      </c>
      <c r="BI68">
        <f t="shared" si="25"/>
        <v>0</v>
      </c>
      <c r="BJ68">
        <f t="shared" si="26"/>
        <v>4.0461277080472277E-3</v>
      </c>
      <c r="BK68">
        <f t="shared" si="27"/>
        <v>3.5274167973611773E-3</v>
      </c>
      <c r="BL68">
        <f t="shared" si="28"/>
        <v>1.763617301962598E-3</v>
      </c>
      <c r="BM68">
        <f t="shared" si="29"/>
        <v>2.8270975138825975E-2</v>
      </c>
      <c r="BN68">
        <f t="shared" si="30"/>
        <v>0</v>
      </c>
      <c r="BO68">
        <f t="shared" si="31"/>
        <v>3.1792696504356975E-2</v>
      </c>
      <c r="BP68">
        <f t="shared" si="32"/>
        <v>4.0707129827559856E-2</v>
      </c>
      <c r="BQ68">
        <f t="shared" si="33"/>
        <v>5.8830719404179121E-3</v>
      </c>
      <c r="BR68">
        <f t="shared" si="34"/>
        <v>1.8902057685139576E-3</v>
      </c>
      <c r="BS68">
        <f t="shared" si="35"/>
        <v>1.919369168550125E-3</v>
      </c>
      <c r="BT68">
        <f t="shared" si="36"/>
        <v>5.862893422758011E-3</v>
      </c>
      <c r="BU68">
        <f t="shared" si="37"/>
        <v>4.0279342222654148E-3</v>
      </c>
      <c r="BV68">
        <f t="shared" si="38"/>
        <v>2.6790668962055658E-3</v>
      </c>
      <c r="BW68">
        <f t="shared" si="39"/>
        <v>5.0666556097351906E-2</v>
      </c>
      <c r="BY68">
        <f t="shared" si="40"/>
        <v>0.18683326782810572</v>
      </c>
      <c r="CD68">
        <f t="shared" si="41"/>
        <v>0.19456176434954006</v>
      </c>
    </row>
    <row r="69" spans="1:82" x14ac:dyDescent="0.3">
      <c r="A69" s="11">
        <f>+GDPpercap!A69</f>
        <v>1934</v>
      </c>
      <c r="B69">
        <f>+GDPpercap!B69*pop!B69</f>
        <v>33810000</v>
      </c>
      <c r="C69">
        <f>+GDPpercap!C69*pop!C69</f>
        <v>38201807</v>
      </c>
      <c r="D69" s="14">
        <v>0</v>
      </c>
      <c r="E69">
        <f>+GDPpercap!E69*pop!E69</f>
        <v>19803990.000000004</v>
      </c>
      <c r="F69">
        <f>+GDPpercap!F69*pop!F69</f>
        <v>10643393.514792899</v>
      </c>
      <c r="G69">
        <f>+GDPpercap!G69*pop!G69</f>
        <v>175843113</v>
      </c>
      <c r="H69">
        <f>+GDPpercap!H69*pop!H69</f>
        <v>253079415.44067821</v>
      </c>
      <c r="I69" s="14">
        <v>0</v>
      </c>
      <c r="J69">
        <f>+GDPpercap!J69*pop!J69</f>
        <v>106834249.81043893</v>
      </c>
      <c r="K69">
        <f>+GDPpercap!K69*pop!K69</f>
        <v>142876082.00000003</v>
      </c>
      <c r="L69">
        <f>+GDPpercap!L69*pop!L69</f>
        <v>40077730</v>
      </c>
      <c r="M69">
        <f>+GDPpercap!M69*pop!M69</f>
        <v>10455669.48</v>
      </c>
      <c r="N69">
        <f>+GDPpercap!N69*pop!N69</f>
        <v>12713997.84</v>
      </c>
      <c r="O69">
        <f>+GDPpercap!O69*pop!O69</f>
        <v>59672495.888998546</v>
      </c>
      <c r="P69">
        <f>+GDPpercap!P69*pop!P69</f>
        <v>26717788.770789366</v>
      </c>
      <c r="Q69">
        <f>+GDPpercap!Q69*pop!Q69</f>
        <v>33477089.786529828</v>
      </c>
      <c r="R69">
        <f>+GDPpercap!R69*pop!R69</f>
        <v>261679970</v>
      </c>
      <c r="S69">
        <f>+GDPpercap!S69*pop!S69</f>
        <v>649315665</v>
      </c>
      <c r="U69">
        <f t="shared" si="5"/>
        <v>2.7580034474603537E-2</v>
      </c>
      <c r="V69">
        <f t="shared" si="6"/>
        <v>3.1162589590421494E-2</v>
      </c>
      <c r="W69">
        <f t="shared" si="7"/>
        <v>0</v>
      </c>
      <c r="X69">
        <f t="shared" si="8"/>
        <v>1.6154827770917E-2</v>
      </c>
      <c r="Y69">
        <f t="shared" si="9"/>
        <v>8.6821993512203443E-3</v>
      </c>
      <c r="Z69">
        <f t="shared" si="10"/>
        <v>0.14344155926239588</v>
      </c>
      <c r="AA69">
        <f t="shared" si="11"/>
        <v>0.20644599238883216</v>
      </c>
      <c r="AB69">
        <f t="shared" si="12"/>
        <v>0</v>
      </c>
      <c r="AC69">
        <f t="shared" si="13"/>
        <v>8.7148544597465599E-2</v>
      </c>
      <c r="AD69">
        <f t="shared" si="14"/>
        <v>0.11654916495582024</v>
      </c>
      <c r="AE69">
        <f t="shared" si="15"/>
        <v>3.2692847532205041E-2</v>
      </c>
      <c r="AF69">
        <f t="shared" si="16"/>
        <v>8.5290660962277446E-3</v>
      </c>
      <c r="AG69">
        <f t="shared" si="17"/>
        <v>1.0371265860314548E-2</v>
      </c>
      <c r="AH69">
        <f t="shared" si="18"/>
        <v>4.8677003661763314E-2</v>
      </c>
      <c r="AI69">
        <f t="shared" si="19"/>
        <v>2.1794662389338831E-2</v>
      </c>
      <c r="AJ69">
        <f t="shared" si="20"/>
        <v>2.7308467625610486E-2</v>
      </c>
      <c r="AK69">
        <f t="shared" si="21"/>
        <v>0.21346177444286363</v>
      </c>
      <c r="AM69">
        <f t="shared" si="22"/>
        <v>0.99999999999999978</v>
      </c>
      <c r="AO69" s="13">
        <f>+eq_tr!B69</f>
        <v>0.23200000822544098</v>
      </c>
      <c r="AP69" s="13">
        <f>+eq_tr!C69</f>
        <v>-0.188296839594841</v>
      </c>
      <c r="AQ69" s="15">
        <f>+eq_tr!D69</f>
        <v>0</v>
      </c>
      <c r="AR69" s="13">
        <f>+eq_tr!E69</f>
        <v>0.23683631420135498</v>
      </c>
      <c r="AS69" s="13">
        <f>+eq_tr!F69</f>
        <v>0.15350878238677979</v>
      </c>
      <c r="AT69" s="13">
        <f>+eq_tr!G69</f>
        <v>-7.3797658085823059E-2</v>
      </c>
      <c r="AU69" s="13">
        <f>+eq_tr!H69</f>
        <v>0.1400829404592514</v>
      </c>
      <c r="AV69" s="15">
        <f>+eq_tr!I69</f>
        <v>0</v>
      </c>
      <c r="AW69" s="13">
        <f>+eq_tr!J69</f>
        <v>0.18434560298919678</v>
      </c>
      <c r="AX69" s="13">
        <f>+eq_tr!K69</f>
        <v>5.9989787638187408E-2</v>
      </c>
      <c r="AY69" s="13">
        <f>+eq_tr!L69</f>
        <v>0.10269230604171753</v>
      </c>
      <c r="AZ69" s="13">
        <f>+eq_tr!M69</f>
        <v>0.1166360080242157</v>
      </c>
      <c r="BA69" s="13">
        <f>+eq_tr!N69</f>
        <v>0.27381584048271179</v>
      </c>
      <c r="BB69" s="13">
        <f>+eq_tr!O69</f>
        <v>-1.7975388094782829E-2</v>
      </c>
      <c r="BC69" s="13">
        <f>+eq_tr!P69</f>
        <v>0.29612904787063599</v>
      </c>
      <c r="BD69" s="13">
        <f>+eq_tr!Q69</f>
        <v>-7.2468139231204987E-2</v>
      </c>
      <c r="BE69" s="13">
        <f>+eq_tr!R69</f>
        <v>0.14047059416770935</v>
      </c>
      <c r="BG69">
        <f t="shared" si="23"/>
        <v>6.3985682249659663E-3</v>
      </c>
      <c r="BH69">
        <f t="shared" si="24"/>
        <v>-5.8678171334674584E-3</v>
      </c>
      <c r="BI69">
        <f t="shared" si="25"/>
        <v>0</v>
      </c>
      <c r="BJ69">
        <f t="shared" si="26"/>
        <v>3.8260498658216737E-3</v>
      </c>
      <c r="BK69">
        <f t="shared" si="27"/>
        <v>1.3327938508451245E-3</v>
      </c>
      <c r="BL69">
        <f t="shared" si="28"/>
        <v>-1.0585651145743617E-2</v>
      </c>
      <c r="BM69">
        <f t="shared" si="29"/>
        <v>2.8919561659855843E-2</v>
      </c>
      <c r="BN69">
        <f t="shared" si="30"/>
        <v>0</v>
      </c>
      <c r="BO69">
        <f t="shared" si="31"/>
        <v>1.6065451003450703E-2</v>
      </c>
      <c r="BP69">
        <f t="shared" si="32"/>
        <v>6.9917596551077304E-3</v>
      </c>
      <c r="BQ69">
        <f t="shared" si="33"/>
        <v>3.3573039041524099E-3</v>
      </c>
      <c r="BR69">
        <f t="shared" si="34"/>
        <v>9.9479622163868532E-4</v>
      </c>
      <c r="BS69">
        <f t="shared" si="35"/>
        <v>2.839816878411683E-3</v>
      </c>
      <c r="BT69">
        <f t="shared" si="36"/>
        <v>-8.7498803211136049E-4</v>
      </c>
      <c r="BU69">
        <f t="shared" si="37"/>
        <v>6.4540326220168687E-3</v>
      </c>
      <c r="BV69">
        <f t="shared" si="38"/>
        <v>-1.9789938340835948E-3</v>
      </c>
      <c r="BW69">
        <f t="shared" si="39"/>
        <v>2.9985102288082609E-2</v>
      </c>
      <c r="BY69">
        <f t="shared" si="40"/>
        <v>8.7857786028943272E-2</v>
      </c>
      <c r="CD69">
        <f t="shared" si="41"/>
        <v>0.10559794716536999</v>
      </c>
    </row>
    <row r="70" spans="1:82" x14ac:dyDescent="0.3">
      <c r="A70" s="11">
        <f>+GDPpercap!A70</f>
        <v>1935</v>
      </c>
      <c r="B70">
        <f>+GDPpercap!B70*pop!B70</f>
        <v>35798000</v>
      </c>
      <c r="C70">
        <f>+GDPpercap!C70*pop!C70</f>
        <v>40563138.000000007</v>
      </c>
      <c r="D70" s="14">
        <v>0</v>
      </c>
      <c r="E70">
        <f>+GDPpercap!E70*pop!E70</f>
        <v>20247450.000000004</v>
      </c>
      <c r="F70">
        <f>+GDPpercap!F70*pop!F70</f>
        <v>11101419.202013422</v>
      </c>
      <c r="G70">
        <f>+GDPpercap!G70*pop!G70</f>
        <v>171363953.99999997</v>
      </c>
      <c r="H70">
        <f>+GDPpercap!H70*pop!H70</f>
        <v>275496000.00000006</v>
      </c>
      <c r="I70" s="14">
        <v>0</v>
      </c>
      <c r="J70">
        <f>+GDPpercap!J70*pop!J70</f>
        <v>112611145.13697711</v>
      </c>
      <c r="K70">
        <f>+GDPpercap!K70*pop!K70</f>
        <v>146816997</v>
      </c>
      <c r="L70">
        <f>+GDPpercap!L70*pop!L70</f>
        <v>41575030</v>
      </c>
      <c r="M70">
        <f>+GDPpercap!M70*pop!M70</f>
        <v>10977131.07</v>
      </c>
      <c r="N70">
        <f>+GDPpercap!N70*pop!N70</f>
        <v>12040978.4</v>
      </c>
      <c r="O70">
        <f>+GDPpercap!O70*pop!O70</f>
        <v>60931078.88361714</v>
      </c>
      <c r="P70">
        <f>+GDPpercap!P70*pop!P70</f>
        <v>28037368.597860441</v>
      </c>
      <c r="Q70">
        <f>+GDPpercap!Q70*pop!Q70</f>
        <v>31984345.905229423</v>
      </c>
      <c r="R70">
        <f>+GDPpercap!R70*pop!R70</f>
        <v>271787780</v>
      </c>
      <c r="S70">
        <f>+GDPpercap!S70*pop!S70</f>
        <v>698984433</v>
      </c>
      <c r="U70">
        <f t="shared" ref="U70:U133" si="42">+B70/SUM($B70:$R70)</f>
        <v>2.8157873140562988E-2</v>
      </c>
      <c r="V70">
        <f t="shared" ref="V70:V133" si="43">+C70/SUM($B70:$R70)</f>
        <v>3.1906019721413208E-2</v>
      </c>
      <c r="W70">
        <f t="shared" ref="W70:W133" si="44">+D70/SUM($B70:$R70)</f>
        <v>0</v>
      </c>
      <c r="X70">
        <f t="shared" ref="X70:X133" si="45">+E70/SUM($B70:$R70)</f>
        <v>1.5926172649865695E-2</v>
      </c>
      <c r="Y70">
        <f t="shared" ref="Y70:Y133" si="46">+F70/SUM($B70:$R70)</f>
        <v>8.7321178158138429E-3</v>
      </c>
      <c r="Z70">
        <f t="shared" ref="Z70:Z133" si="47">+G70/SUM($B70:$R70)</f>
        <v>0.1347908955136396</v>
      </c>
      <c r="AA70">
        <f t="shared" ref="AA70:AA133" si="48">+H70/SUM($B70:$R70)</f>
        <v>0.21669873788291363</v>
      </c>
      <c r="AB70">
        <f t="shared" ref="AB70:AB133" si="49">+I70/SUM($B70:$R70)</f>
        <v>0</v>
      </c>
      <c r="AC70">
        <f t="shared" ref="AC70:AC133" si="50">+J70/SUM($B70:$R70)</f>
        <v>8.8577304290198555E-2</v>
      </c>
      <c r="AD70">
        <f t="shared" ref="AD70:AD133" si="51">+K70/SUM($B70:$R70)</f>
        <v>0.11548283078396605</v>
      </c>
      <c r="AE70">
        <f t="shared" ref="AE70:AE133" si="52">+L70/SUM($B70:$R70)</f>
        <v>3.2701950403796316E-2</v>
      </c>
      <c r="AF70">
        <f t="shared" ref="AF70:AF133" si="53">+M70/SUM($B70:$R70)</f>
        <v>8.6343556655788713E-3</v>
      </c>
      <c r="AG70">
        <f t="shared" ref="AG70:AG133" si="54">+N70/SUM($B70:$R70)</f>
        <v>9.4711532006106231E-3</v>
      </c>
      <c r="AH70">
        <f t="shared" ref="AH70:AH133" si="55">+O70/SUM($B70:$R70)</f>
        <v>4.7926967694355206E-2</v>
      </c>
      <c r="AI70">
        <f t="shared" ref="AI70:AI133" si="56">+P70/SUM($B70:$R70)</f>
        <v>2.2053541208273051E-2</v>
      </c>
      <c r="AJ70">
        <f t="shared" ref="AJ70:AJ133" si="57">+Q70/SUM($B70:$R70)</f>
        <v>2.5158141641525654E-2</v>
      </c>
      <c r="AK70">
        <f t="shared" ref="AK70:AK133" si="58">+R70/SUM($B70:$R70)</f>
        <v>0.21378193838748652</v>
      </c>
      <c r="AM70">
        <f t="shared" ref="AM70:AM133" si="59">SUM(U70:AK70)</f>
        <v>0.99999999999999989</v>
      </c>
      <c r="AO70" s="13">
        <f>+eq_tr!B70</f>
        <v>0.10100000351667404</v>
      </c>
      <c r="AP70" s="13">
        <f>+eq_tr!C70</f>
        <v>0.5263822078704834</v>
      </c>
      <c r="AQ70" s="15">
        <f>+eq_tr!D70</f>
        <v>0</v>
      </c>
      <c r="AR70" s="13">
        <f>+eq_tr!E70</f>
        <v>8.0586545169353485E-2</v>
      </c>
      <c r="AS70" s="13">
        <f>+eq_tr!F70</f>
        <v>0.12974447011947632</v>
      </c>
      <c r="AT70" s="13">
        <f>+eq_tr!G70</f>
        <v>7.0452746003866196E-3</v>
      </c>
      <c r="AU70" s="13">
        <f>+eq_tr!H70</f>
        <v>0.16027472913265228</v>
      </c>
      <c r="AV70" s="15">
        <f>+eq_tr!I70</f>
        <v>0</v>
      </c>
      <c r="AW70" s="13">
        <f>+eq_tr!J70</f>
        <v>0.11863307654857635</v>
      </c>
      <c r="AX70" s="13">
        <f>+eq_tr!K70</f>
        <v>9.3329541385173798E-2</v>
      </c>
      <c r="AY70" s="13">
        <f>+eq_tr!L70</f>
        <v>5.1999997347593307E-2</v>
      </c>
      <c r="AZ70" s="13">
        <f>+eq_tr!M70</f>
        <v>0.31999999284744263</v>
      </c>
      <c r="BA70" s="13">
        <f>+eq_tr!N70</f>
        <v>6.1398644000291824E-2</v>
      </c>
      <c r="BB70" s="13">
        <f>+eq_tr!O70</f>
        <v>0.59318047761917114</v>
      </c>
      <c r="BC70" s="13">
        <f>+eq_tr!P70</f>
        <v>0.10154305398464203</v>
      </c>
      <c r="BD70" s="13">
        <f>+eq_tr!Q70</f>
        <v>-0.11325202882289886</v>
      </c>
      <c r="BE70" s="13">
        <f>+eq_tr!R70</f>
        <v>0.13990840315818787</v>
      </c>
      <c r="BG70">
        <f t="shared" ref="BG70:BG133" si="60">+AO70*U70</f>
        <v>2.8439452862189232E-3</v>
      </c>
      <c r="BH70">
        <f t="shared" ref="BH70:BH133" si="61">+AP70*V70</f>
        <v>1.679476110531667E-2</v>
      </c>
      <c r="BI70">
        <f t="shared" ref="BI70:BI133" si="62">+AQ70*W70</f>
        <v>0</v>
      </c>
      <c r="BJ70">
        <f t="shared" ref="BJ70:BJ133" si="63">+AR70*X70</f>
        <v>1.2834352316233239E-3</v>
      </c>
      <c r="BK70">
        <f t="shared" ref="BK70:BK133" si="64">+AS70*Y70</f>
        <v>1.132943999033606E-3</v>
      </c>
      <c r="BL70">
        <f t="shared" ref="BL70:BL133" si="65">+AT70*Z70</f>
        <v>9.4963887252561181E-4</v>
      </c>
      <c r="BM70">
        <f t="shared" ref="BM70:BM133" si="66">+AU70*AA70</f>
        <v>3.4731331517571601E-2</v>
      </c>
      <c r="BN70">
        <f t="shared" ref="BN70:BN133" si="67">+AV70*AB70</f>
        <v>0</v>
      </c>
      <c r="BO70">
        <f t="shared" ref="BO70:BO133" si="68">+AW70*AC70</f>
        <v>1.0508198120325666E-2</v>
      </c>
      <c r="BP70">
        <f t="shared" ref="BP70:BP133" si="69">+AX70*AD70</f>
        <v>1.0777959634929182E-2</v>
      </c>
      <c r="BQ70">
        <f t="shared" ref="BQ70:BQ133" si="70">+AY70*AE70</f>
        <v>1.7005013342585363E-3</v>
      </c>
      <c r="BR70">
        <f t="shared" ref="BR70:BR133" si="71">+AZ70*AF70</f>
        <v>2.7629937512275147E-3</v>
      </c>
      <c r="BS70">
        <f t="shared" ref="BS70:BS133" si="72">+BA70*AG70</f>
        <v>5.8151596363651618E-4</v>
      </c>
      <c r="BT70">
        <f t="shared" ref="BT70:BT133" si="73">+BB70*AH70</f>
        <v>2.8429341587776207E-2</v>
      </c>
      <c r="BU70">
        <f t="shared" ref="BU70:BU133" si="74">+BC70*AI70</f>
        <v>2.2393839254641981E-3</v>
      </c>
      <c r="BV70">
        <f t="shared" ref="BV70:BV133" si="75">+BD70*AJ70</f>
        <v>-2.8492105823166355E-3</v>
      </c>
      <c r="BW70">
        <f t="shared" ref="BW70:BW133" si="76">+BE70*AK70</f>
        <v>2.9909889623855344E-2</v>
      </c>
      <c r="BY70">
        <f t="shared" si="40"/>
        <v>0.14179662937144627</v>
      </c>
      <c r="CD70">
        <f t="shared" si="41"/>
        <v>0.15811829256514709</v>
      </c>
    </row>
    <row r="71" spans="1:82" x14ac:dyDescent="0.3">
      <c r="A71" s="11">
        <f>+GDPpercap!A71</f>
        <v>1936</v>
      </c>
      <c r="B71">
        <f>+GDPpercap!B71*pop!B71</f>
        <v>37414000</v>
      </c>
      <c r="C71">
        <f>+GDPpercap!C71*pop!C71</f>
        <v>40854260.999999993</v>
      </c>
      <c r="D71" s="14">
        <v>0</v>
      </c>
      <c r="E71">
        <f>+GDPpercap!E71*pop!E71</f>
        <v>20749260</v>
      </c>
      <c r="F71">
        <f>+GDPpercap!F71*pop!F71</f>
        <v>11844250.045209665</v>
      </c>
      <c r="G71">
        <f>+GDPpercap!G71*pop!G71</f>
        <v>177865959</v>
      </c>
      <c r="H71">
        <f>+GDPpercap!H71*pop!H71</f>
        <v>299753000</v>
      </c>
      <c r="I71" s="14">
        <v>0</v>
      </c>
      <c r="J71">
        <f>+GDPpercap!J71*pop!J71</f>
        <v>108598013.29542404</v>
      </c>
      <c r="K71">
        <f>+GDPpercap!K71*pop!K71</f>
        <v>157493294</v>
      </c>
      <c r="L71">
        <f>+GDPpercap!L71*pop!L71</f>
        <v>44195305.000000007</v>
      </c>
      <c r="M71">
        <f>+GDPpercap!M71*pop!M71</f>
        <v>11718017.52</v>
      </c>
      <c r="N71">
        <f>+GDPpercap!N71*pop!N71</f>
        <v>11123980.949999999</v>
      </c>
      <c r="O71">
        <f>+GDPpercap!O71*pop!O71</f>
        <v>46623538.018166006</v>
      </c>
      <c r="P71">
        <f>+GDPpercap!P71*pop!P71</f>
        <v>29044106.951828051</v>
      </c>
      <c r="Q71">
        <f>+GDPpercap!Q71*pop!Q71</f>
        <v>31569402.893780075</v>
      </c>
      <c r="R71">
        <f>+GDPpercap!R71*pop!R71</f>
        <v>284141770</v>
      </c>
      <c r="S71">
        <f>+GDPpercap!S71*pop!S71</f>
        <v>798321969.00000012</v>
      </c>
      <c r="U71">
        <f t="shared" si="42"/>
        <v>2.8495306490633664E-2</v>
      </c>
      <c r="V71">
        <f t="shared" si="43"/>
        <v>3.1115483205306611E-2</v>
      </c>
      <c r="W71">
        <f t="shared" si="44"/>
        <v>0</v>
      </c>
      <c r="X71">
        <f t="shared" si="45"/>
        <v>1.5803082352965347E-2</v>
      </c>
      <c r="Y71">
        <f t="shared" si="46"/>
        <v>9.0208353875541516E-3</v>
      </c>
      <c r="Z71">
        <f t="shared" si="47"/>
        <v>0.13546653701703856</v>
      </c>
      <c r="AA71">
        <f t="shared" si="48"/>
        <v>0.228298327002911</v>
      </c>
      <c r="AB71">
        <f t="shared" si="49"/>
        <v>0</v>
      </c>
      <c r="AC71">
        <f t="shared" si="50"/>
        <v>8.2710580882210338E-2</v>
      </c>
      <c r="AD71">
        <f t="shared" si="51"/>
        <v>0.1199502775097417</v>
      </c>
      <c r="AE71">
        <f t="shared" si="52"/>
        <v>3.3660094120437127E-2</v>
      </c>
      <c r="AF71">
        <f t="shared" si="53"/>
        <v>8.9246939834023362E-3</v>
      </c>
      <c r="AG71">
        <f t="shared" si="54"/>
        <v>8.4722629648318875E-3</v>
      </c>
      <c r="AH71">
        <f t="shared" si="55"/>
        <v>3.550948857393893E-2</v>
      </c>
      <c r="AI71">
        <f t="shared" si="56"/>
        <v>2.2120616061877485E-2</v>
      </c>
      <c r="AJ71">
        <f t="shared" si="57"/>
        <v>2.4043935724182407E-2</v>
      </c>
      <c r="AK71">
        <f t="shared" si="58"/>
        <v>0.21640847872296834</v>
      </c>
      <c r="AM71">
        <f t="shared" si="59"/>
        <v>0.99999999999999978</v>
      </c>
      <c r="AO71" s="13">
        <f>+eq_tr!B71</f>
        <v>0.19799999892711639</v>
      </c>
      <c r="AP71" s="13">
        <f>+eq_tr!C71</f>
        <v>0.26672020554542542</v>
      </c>
      <c r="AQ71" s="15">
        <f>+eq_tr!D71</f>
        <v>0</v>
      </c>
      <c r="AR71" s="13">
        <f>+eq_tr!E71</f>
        <v>0.14407640695571899</v>
      </c>
      <c r="AS71" s="13">
        <f>+eq_tr!F71</f>
        <v>0.45579013228416443</v>
      </c>
      <c r="AT71" s="13">
        <f>+eq_tr!G71</f>
        <v>0.17633824050426483</v>
      </c>
      <c r="AU71" s="13">
        <f>+eq_tr!H71</f>
        <v>0.29890197515487671</v>
      </c>
      <c r="AV71" s="15">
        <f>+eq_tr!I71</f>
        <v>0</v>
      </c>
      <c r="AW71" s="13">
        <f>+eq_tr!J71</f>
        <v>0.35734307765960693</v>
      </c>
      <c r="AX71" s="13">
        <f>+eq_tr!K71</f>
        <v>8.1843011081218719E-2</v>
      </c>
      <c r="AY71" s="13">
        <f>+eq_tr!L71</f>
        <v>0.23799999058246613</v>
      </c>
      <c r="AZ71" s="13">
        <f>+eq_tr!M71</f>
        <v>0.35317069292068481</v>
      </c>
      <c r="BA71" s="13">
        <f>+eq_tr!N71</f>
        <v>9.4775915145874023E-2</v>
      </c>
      <c r="BB71" s="13">
        <f>+eq_tr!O71</f>
        <v>-6.5904051065444946E-2</v>
      </c>
      <c r="BC71" s="13">
        <f>+eq_tr!P71</f>
        <v>0.39945775270462036</v>
      </c>
      <c r="BD71" s="13">
        <f>+eq_tr!Q71</f>
        <v>0.52516728639602661</v>
      </c>
      <c r="BE71" s="13">
        <f>+eq_tr!R71</f>
        <v>0.19197221100330353</v>
      </c>
      <c r="BG71">
        <f t="shared" si="60"/>
        <v>5.6420706545733182E-3</v>
      </c>
      <c r="BH71">
        <f t="shared" si="61"/>
        <v>8.2991280761646122E-3</v>
      </c>
      <c r="BI71">
        <f t="shared" si="62"/>
        <v>0</v>
      </c>
      <c r="BJ71">
        <f t="shared" si="63"/>
        <v>2.2768513242405765E-3</v>
      </c>
      <c r="BK71">
        <f t="shared" si="64"/>
        <v>4.1116077546069782E-3</v>
      </c>
      <c r="BL71">
        <f t="shared" si="65"/>
        <v>2.3887930784790439E-2</v>
      </c>
      <c r="BM71">
        <f t="shared" si="66"/>
        <v>6.8238820865724026E-2</v>
      </c>
      <c r="BN71">
        <f t="shared" si="67"/>
        <v>0</v>
      </c>
      <c r="BO71">
        <f t="shared" si="68"/>
        <v>2.9556053527462888E-2</v>
      </c>
      <c r="BP71">
        <f t="shared" si="69"/>
        <v>9.8170918914250501E-3</v>
      </c>
      <c r="BQ71">
        <f t="shared" si="70"/>
        <v>8.0111020836689598E-3</v>
      </c>
      <c r="BR71">
        <f t="shared" si="71"/>
        <v>3.1519403582232698E-3</v>
      </c>
      <c r="BS71">
        <f t="shared" si="72"/>
        <v>8.0296647584843803E-4</v>
      </c>
      <c r="BT71">
        <f t="shared" si="73"/>
        <v>-2.340219148284705E-3</v>
      </c>
      <c r="BU71">
        <f t="shared" si="74"/>
        <v>8.8362515805193095E-3</v>
      </c>
      <c r="BV71">
        <f t="shared" si="75"/>
        <v>1.2627088478549358E-2</v>
      </c>
      <c r="BW71">
        <f t="shared" si="76"/>
        <v>4.1544414140309599E-2</v>
      </c>
      <c r="BY71">
        <f t="shared" si="40"/>
        <v>0.22446309884782212</v>
      </c>
      <c r="CD71">
        <f t="shared" si="41"/>
        <v>0.24771018971999487</v>
      </c>
    </row>
    <row r="72" spans="1:82" x14ac:dyDescent="0.3">
      <c r="A72" s="11">
        <f>+GDPpercap!A72</f>
        <v>1937</v>
      </c>
      <c r="B72">
        <f>+GDPpercap!B72*pop!B72</f>
        <v>39306000</v>
      </c>
      <c r="C72">
        <f>+GDPpercap!C72*pop!C72</f>
        <v>41404160</v>
      </c>
      <c r="D72" s="14">
        <v>0</v>
      </c>
      <c r="E72">
        <f>+GDPpercap!E72*pop!E72</f>
        <v>21251070</v>
      </c>
      <c r="F72">
        <f>+GDPpercap!F72*pop!F72</f>
        <v>12526581.749420851</v>
      </c>
      <c r="G72">
        <f>+GDPpercap!G72*pop!G72</f>
        <v>188124677.99999997</v>
      </c>
      <c r="H72">
        <f>+GDPpercap!H72*pop!H72</f>
        <v>317783000</v>
      </c>
      <c r="I72" s="14">
        <v>0</v>
      </c>
      <c r="J72">
        <f>+GDPpercap!J72*pop!J72</f>
        <v>119396288.35860486</v>
      </c>
      <c r="K72">
        <f>+GDPpercap!K72*pop!K72</f>
        <v>165016859</v>
      </c>
      <c r="L72">
        <f>+GDPpercap!L72*pop!L72</f>
        <v>46715760</v>
      </c>
      <c r="M72">
        <f>+GDPpercap!M72*pop!M72</f>
        <v>12239483.76</v>
      </c>
      <c r="N72">
        <f>+GDPpercap!N72*pop!N72</f>
        <v>12996990.799999999</v>
      </c>
      <c r="O72">
        <f>+GDPpercap!O72*pop!O72</f>
        <v>43305968.446921393</v>
      </c>
      <c r="P72">
        <f>+GDPpercap!P72*pop!P72</f>
        <v>29841478.101117332</v>
      </c>
      <c r="Q72">
        <f>+GDPpercap!Q72*pop!Q72</f>
        <v>34946397.507161222</v>
      </c>
      <c r="R72">
        <f>+GDPpercap!R72*pop!R72</f>
        <v>294024962.00000006</v>
      </c>
      <c r="S72">
        <f>+GDPpercap!S72*pop!S72</f>
        <v>832469247</v>
      </c>
      <c r="U72">
        <f t="shared" si="42"/>
        <v>2.8505750454529261E-2</v>
      </c>
      <c r="V72">
        <f t="shared" si="43"/>
        <v>3.002739156208727E-2</v>
      </c>
      <c r="W72">
        <f t="shared" si="44"/>
        <v>0</v>
      </c>
      <c r="X72">
        <f t="shared" si="45"/>
        <v>1.5411837844393558E-2</v>
      </c>
      <c r="Y72">
        <f t="shared" si="46"/>
        <v>9.0846082887409401E-3</v>
      </c>
      <c r="Z72">
        <f t="shared" si="47"/>
        <v>0.1364329905207009</v>
      </c>
      <c r="AA72">
        <f t="shared" si="48"/>
        <v>0.23046463381396409</v>
      </c>
      <c r="AB72">
        <f t="shared" si="49"/>
        <v>0</v>
      </c>
      <c r="AC72">
        <f t="shared" si="50"/>
        <v>8.6589345167338502E-2</v>
      </c>
      <c r="AD72">
        <f t="shared" si="51"/>
        <v>0.11967458920888009</v>
      </c>
      <c r="AE72">
        <f t="shared" si="52"/>
        <v>3.3879504321316846E-2</v>
      </c>
      <c r="AF72">
        <f t="shared" si="53"/>
        <v>8.8763972359136908E-3</v>
      </c>
      <c r="AG72">
        <f t="shared" si="54"/>
        <v>9.4257613698827819E-3</v>
      </c>
      <c r="AH72">
        <f t="shared" si="55"/>
        <v>3.1406633331798182E-2</v>
      </c>
      <c r="AI72">
        <f t="shared" si="56"/>
        <v>2.1641828930564044E-2</v>
      </c>
      <c r="AJ72">
        <f t="shared" si="57"/>
        <v>2.5344051458401295E-2</v>
      </c>
      <c r="AK72">
        <f t="shared" si="58"/>
        <v>0.21323467649148858</v>
      </c>
      <c r="AM72">
        <f t="shared" si="59"/>
        <v>1</v>
      </c>
      <c r="AO72" s="13">
        <f>+eq_tr!B72</f>
        <v>2.4000000208616257E-2</v>
      </c>
      <c r="AP72" s="13">
        <f>+eq_tr!C72</f>
        <v>-5.8403883129358292E-2</v>
      </c>
      <c r="AQ72" s="15">
        <f>+eq_tr!D72</f>
        <v>0</v>
      </c>
      <c r="AR72" s="13">
        <f>+eq_tr!E72</f>
        <v>-5.0987298600375652E-3</v>
      </c>
      <c r="AS72" s="13">
        <f>+eq_tr!F72</f>
        <v>-1.0937025770545006E-2</v>
      </c>
      <c r="AT72" s="13">
        <f>+eq_tr!G72</f>
        <v>-5.2771586924791336E-2</v>
      </c>
      <c r="AU72" s="13">
        <f>+eq_tr!H72</f>
        <v>1.7761338502168655E-2</v>
      </c>
      <c r="AV72" s="15">
        <f>+eq_tr!I72</f>
        <v>0</v>
      </c>
      <c r="AW72" s="13">
        <f>+eq_tr!J72</f>
        <v>0.12190339714288712</v>
      </c>
      <c r="AX72" s="13">
        <f>+eq_tr!K72</f>
        <v>0.17716388404369354</v>
      </c>
      <c r="AY72" s="13">
        <f>+eq_tr!L72</f>
        <v>0.60675758123397827</v>
      </c>
      <c r="AZ72" s="13">
        <f>+eq_tr!M72</f>
        <v>0.12493059039115906</v>
      </c>
      <c r="BA72" s="13">
        <f>+eq_tr!N72</f>
        <v>2.7834644541144371E-2</v>
      </c>
      <c r="BB72" s="13">
        <f>+eq_tr!O72</f>
        <v>8.7811507284641266E-2</v>
      </c>
      <c r="BC72" s="13">
        <f>+eq_tr!P72</f>
        <v>-6.1349696479737759E-3</v>
      </c>
      <c r="BD72" s="13">
        <f>+eq_tr!Q72</f>
        <v>7.7847912907600403E-2</v>
      </c>
      <c r="BE72" s="13">
        <f>+eq_tr!R72</f>
        <v>-0.13043372333049774</v>
      </c>
      <c r="BG72">
        <f t="shared" si="60"/>
        <v>6.841380168554652E-4</v>
      </c>
      <c r="BH72">
        <f t="shared" si="61"/>
        <v>-1.7537162674716243E-3</v>
      </c>
      <c r="BI72">
        <f t="shared" si="62"/>
        <v>0</v>
      </c>
      <c r="BJ72">
        <f t="shared" si="63"/>
        <v>-7.8580797815266417E-5</v>
      </c>
      <c r="BK72">
        <f t="shared" si="64"/>
        <v>-9.9358594969266433E-5</v>
      </c>
      <c r="BL72">
        <f t="shared" si="65"/>
        <v>-7.1997854186723999E-3</v>
      </c>
      <c r="BM72">
        <f t="shared" si="66"/>
        <v>4.0933603739481605E-3</v>
      </c>
      <c r="BN72">
        <f t="shared" si="67"/>
        <v>0</v>
      </c>
      <c r="BO72">
        <f t="shared" si="68"/>
        <v>1.0555535332276598E-2</v>
      </c>
      <c r="BP72">
        <f t="shared" si="69"/>
        <v>2.1202015045578691E-2</v>
      </c>
      <c r="BQ72">
        <f t="shared" si="70"/>
        <v>2.0556646095408325E-2</v>
      </c>
      <c r="BR72">
        <f t="shared" si="71"/>
        <v>1.1089335472291497E-3</v>
      </c>
      <c r="BS72">
        <f t="shared" si="72"/>
        <v>2.6236271726033726E-4</v>
      </c>
      <c r="BT72">
        <f t="shared" si="73"/>
        <v>2.7578638116012534E-3</v>
      </c>
      <c r="BU72">
        <f t="shared" si="74"/>
        <v>-1.3277196361565117E-4</v>
      </c>
      <c r="BV72">
        <f t="shared" si="75"/>
        <v>1.9729815106593672E-3</v>
      </c>
      <c r="BW72">
        <f t="shared" si="76"/>
        <v>-2.7812992797959013E-2</v>
      </c>
      <c r="BY72">
        <f t="shared" si="40"/>
        <v>2.6116630610314127E-2</v>
      </c>
      <c r="CD72">
        <f t="shared" si="41"/>
        <v>6.6815395839512348E-2</v>
      </c>
    </row>
    <row r="73" spans="1:82" x14ac:dyDescent="0.3">
      <c r="A73" s="11">
        <f>+GDPpercap!A73</f>
        <v>1938</v>
      </c>
      <c r="B73">
        <f>+GDPpercap!B73*pop!B73</f>
        <v>40639200</v>
      </c>
      <c r="C73">
        <f>+GDPpercap!C73*pop!C73</f>
        <v>40466096.999999993</v>
      </c>
      <c r="D73" s="14">
        <v>0</v>
      </c>
      <c r="E73">
        <f>+GDPpercap!E73*pop!E73</f>
        <v>21764549.999999996</v>
      </c>
      <c r="F73">
        <f>+GDPpercap!F73*pop!F73</f>
        <v>13180796.042833699</v>
      </c>
      <c r="G73">
        <f>+GDPpercap!G73*pop!G73</f>
        <v>187402232.99999997</v>
      </c>
      <c r="H73">
        <f>+GDPpercap!H73*pop!H73</f>
        <v>341681858.04720098</v>
      </c>
      <c r="I73" s="14">
        <v>0</v>
      </c>
      <c r="J73">
        <f>+GDPpercap!J73*pop!J73</f>
        <v>122881075.942239</v>
      </c>
      <c r="K73">
        <f>+GDPpercap!K73*pop!K73</f>
        <v>176051420.99999997</v>
      </c>
      <c r="L73">
        <f>+GDPpercap!L73*pop!L73</f>
        <v>45592785.000000007</v>
      </c>
      <c r="M73">
        <f>+GDPpercap!M73*pop!M73</f>
        <v>12513848.560000001</v>
      </c>
      <c r="N73">
        <f>+GDPpercap!N73*pop!N73</f>
        <v>13084007.039999999</v>
      </c>
      <c r="O73">
        <f>+GDPpercap!O73*pop!O73</f>
        <v>43144562.040716596</v>
      </c>
      <c r="P73">
        <f>+GDPpercap!P73*pop!P73</f>
        <v>30860778.114027664</v>
      </c>
      <c r="Q73">
        <f>+GDPpercap!Q73*pop!Q73</f>
        <v>33396159.249765463</v>
      </c>
      <c r="R73">
        <f>+GDPpercap!R73*pop!R73</f>
        <v>297618850</v>
      </c>
      <c r="S73">
        <f>+GDPpercap!S73*pop!S73</f>
        <v>799356735</v>
      </c>
      <c r="U73">
        <f t="shared" si="42"/>
        <v>2.8613548668185551E-2</v>
      </c>
      <c r="V73">
        <f t="shared" si="43"/>
        <v>2.8491669026974378E-2</v>
      </c>
      <c r="W73">
        <f t="shared" si="44"/>
        <v>0</v>
      </c>
      <c r="X73">
        <f t="shared" si="45"/>
        <v>1.5324145422797638E-2</v>
      </c>
      <c r="Y73">
        <f t="shared" si="46"/>
        <v>9.280432416411976E-3</v>
      </c>
      <c r="Z73">
        <f t="shared" si="47"/>
        <v>0.13194755099687364</v>
      </c>
      <c r="AA73">
        <f t="shared" si="48"/>
        <v>0.24057389107732563</v>
      </c>
      <c r="AB73">
        <f t="shared" si="49"/>
        <v>0</v>
      </c>
      <c r="AC73">
        <f t="shared" si="50"/>
        <v>8.6519017275740184E-2</v>
      </c>
      <c r="AD73">
        <f t="shared" si="51"/>
        <v>0.12395558728731676</v>
      </c>
      <c r="AE73">
        <f t="shared" si="52"/>
        <v>3.2101305451771207E-2</v>
      </c>
      <c r="AF73">
        <f t="shared" si="53"/>
        <v>8.8108430972524982E-3</v>
      </c>
      <c r="AG73">
        <f t="shared" si="54"/>
        <v>9.2122844990531888E-3</v>
      </c>
      <c r="AH73">
        <f t="shared" si="55"/>
        <v>3.0377542513622197E-2</v>
      </c>
      <c r="AI73">
        <f t="shared" si="56"/>
        <v>2.1728685025881565E-2</v>
      </c>
      <c r="AJ73">
        <f t="shared" si="57"/>
        <v>2.3513814937883598E-2</v>
      </c>
      <c r="AK73">
        <f t="shared" si="58"/>
        <v>0.20954968230290988</v>
      </c>
      <c r="AM73">
        <f t="shared" si="59"/>
        <v>1.0000000000000002</v>
      </c>
      <c r="AO73" s="13">
        <f>+eq_tr!B73</f>
        <v>-4.999999888241291E-3</v>
      </c>
      <c r="AP73" s="13">
        <f>+eq_tr!C73</f>
        <v>-8.6987420916557312E-2</v>
      </c>
      <c r="AQ73" s="15">
        <f>+eq_tr!D73</f>
        <v>0</v>
      </c>
      <c r="AR73" s="13">
        <f>+eq_tr!E73</f>
        <v>2.8394000604748726E-2</v>
      </c>
      <c r="AS73" s="13">
        <f>+eq_tr!F73</f>
        <v>1.9039792940020561E-2</v>
      </c>
      <c r="AT73" s="13">
        <f>+eq_tr!G73</f>
        <v>5.885542556643486E-2</v>
      </c>
      <c r="AU73" s="13">
        <f>+eq_tr!H73</f>
        <v>-2.7276359498500824E-2</v>
      </c>
      <c r="AV73" s="15">
        <f>+eq_tr!I73</f>
        <v>0</v>
      </c>
      <c r="AW73" s="13">
        <f>+eq_tr!J73</f>
        <v>-1.621580682694912E-2</v>
      </c>
      <c r="AX73" s="13">
        <f>+eq_tr!K73</f>
        <v>-2.3710934445261955E-2</v>
      </c>
      <c r="AY73" s="13">
        <f>+eq_tr!L73</f>
        <v>-4.5923076570034027E-2</v>
      </c>
      <c r="AZ73" s="13">
        <f>+eq_tr!M73</f>
        <v>1.714663952589035E-2</v>
      </c>
      <c r="BA73" s="13">
        <f>+eq_tr!N73</f>
        <v>4.2423568665981293E-2</v>
      </c>
      <c r="BB73" s="13">
        <f>+eq_tr!O73</f>
        <v>8.7811507284641266E-2</v>
      </c>
      <c r="BC73" s="13">
        <f>+eq_tr!P73</f>
        <v>8.8369071483612061E-2</v>
      </c>
      <c r="BD73" s="13">
        <f>+eq_tr!Q73</f>
        <v>1.7958728596568108E-2</v>
      </c>
      <c r="BE73" s="13">
        <f>+eq_tr!R73</f>
        <v>-9.7898542881011963E-2</v>
      </c>
      <c r="BG73">
        <f t="shared" si="60"/>
        <v>-1.430677401431145E-4</v>
      </c>
      <c r="BH73">
        <f t="shared" si="61"/>
        <v>-2.478416806264659E-3</v>
      </c>
      <c r="BI73">
        <f t="shared" si="62"/>
        <v>0</v>
      </c>
      <c r="BJ73">
        <f t="shared" si="63"/>
        <v>4.3511379440217354E-4</v>
      </c>
      <c r="BK73">
        <f t="shared" si="64"/>
        <v>1.7669751160233869E-4</v>
      </c>
      <c r="BL73">
        <f t="shared" si="65"/>
        <v>7.7658292663698638E-3</v>
      </c>
      <c r="BM73">
        <f t="shared" si="66"/>
        <v>-6.5619799389783134E-3</v>
      </c>
      <c r="BN73">
        <f t="shared" si="67"/>
        <v>0</v>
      </c>
      <c r="BO73">
        <f t="shared" si="68"/>
        <v>-1.4029756710008765E-3</v>
      </c>
      <c r="BP73">
        <f t="shared" si="69"/>
        <v>-2.939102804293514E-3</v>
      </c>
      <c r="BQ73">
        <f t="shared" si="70"/>
        <v>-1.4741907082597399E-3</v>
      </c>
      <c r="BR73">
        <f t="shared" si="71"/>
        <v>1.5107635050776784E-4</v>
      </c>
      <c r="BS73">
        <f t="shared" si="72"/>
        <v>3.90817984016138E-4</v>
      </c>
      <c r="BT73">
        <f t="shared" si="73"/>
        <v>2.6674977957244351E-3</v>
      </c>
      <c r="BU73">
        <f t="shared" si="74"/>
        <v>1.9201437202970191E-3</v>
      </c>
      <c r="BV73">
        <f t="shared" si="75"/>
        <v>4.2227822073938049E-4</v>
      </c>
      <c r="BW73">
        <f t="shared" si="76"/>
        <v>-2.0514608558633858E-2</v>
      </c>
      <c r="BY73">
        <f t="shared" si="40"/>
        <v>-2.1584887583914959E-2</v>
      </c>
      <c r="CD73">
        <f t="shared" si="41"/>
        <v>3.7991062427560488E-3</v>
      </c>
    </row>
    <row r="74" spans="1:82" x14ac:dyDescent="0.3">
      <c r="A74" s="11">
        <f>+GDPpercap!A74</f>
        <v>1939</v>
      </c>
      <c r="B74">
        <f>+GDPpercap!B74*pop!B74</f>
        <v>40749408.000000007</v>
      </c>
      <c r="C74">
        <f>+GDPpercap!C74*pop!C74</f>
        <v>43215592.000000007</v>
      </c>
      <c r="D74" s="14">
        <v>0</v>
      </c>
      <c r="E74">
        <f>+GDPpercap!E74*pop!E74</f>
        <v>22803180</v>
      </c>
      <c r="F74">
        <f>+GDPpercap!F74*pop!F74</f>
        <v>12607459.459522516</v>
      </c>
      <c r="G74">
        <f>+GDPpercap!G74*pop!G74</f>
        <v>200839709.99999997</v>
      </c>
      <c r="H74">
        <f>+GDPpercap!H74*pop!H74</f>
        <v>374728374.82319659</v>
      </c>
      <c r="I74" s="14">
        <v>0</v>
      </c>
      <c r="J74">
        <f>+GDPpercap!J74*pop!J74</f>
        <v>130753886.90999302</v>
      </c>
      <c r="K74">
        <f>+GDPpercap!K74*pop!K74</f>
        <v>203781131.99999997</v>
      </c>
      <c r="L74">
        <f>+GDPpercap!L74*pop!L74</f>
        <v>48687205</v>
      </c>
      <c r="M74">
        <f>+GDPpercap!M74*pop!M74</f>
        <v>13117621.02</v>
      </c>
      <c r="N74">
        <f>+GDPpercap!N74*pop!N74</f>
        <v>13259017.380000001</v>
      </c>
      <c r="O74">
        <f>+GDPpercap!O74*pop!O74</f>
        <v>46872622.938506536</v>
      </c>
      <c r="P74">
        <f>+GDPpercap!P74*pop!P74</f>
        <v>33218812.204786234</v>
      </c>
      <c r="Q74">
        <f>+GDPpercap!Q74*pop!Q74</f>
        <v>34035820.083247051</v>
      </c>
      <c r="R74">
        <f>+GDPpercap!R74*pop!R74</f>
        <v>300538884</v>
      </c>
      <c r="S74">
        <f>+GDPpercap!S74*pop!S74</f>
        <v>862994844</v>
      </c>
      <c r="U74">
        <f t="shared" si="42"/>
        <v>2.682278432677207E-2</v>
      </c>
      <c r="V74">
        <f t="shared" si="43"/>
        <v>2.8446118868028131E-2</v>
      </c>
      <c r="W74">
        <f t="shared" si="44"/>
        <v>0</v>
      </c>
      <c r="X74">
        <f t="shared" si="45"/>
        <v>1.5009905888806095E-2</v>
      </c>
      <c r="Y74">
        <f t="shared" si="46"/>
        <v>8.2987013207969727E-3</v>
      </c>
      <c r="Z74">
        <f t="shared" si="47"/>
        <v>0.13220020829704929</v>
      </c>
      <c r="AA74">
        <f t="shared" si="48"/>
        <v>0.24666023072051516</v>
      </c>
      <c r="AB74">
        <f t="shared" si="49"/>
        <v>0</v>
      </c>
      <c r="AC74">
        <f t="shared" si="50"/>
        <v>8.606709840972139E-2</v>
      </c>
      <c r="AD74">
        <f t="shared" si="51"/>
        <v>0.13413636226326206</v>
      </c>
      <c r="AE74">
        <f t="shared" si="52"/>
        <v>3.2047739176685429E-2</v>
      </c>
      <c r="AF74">
        <f t="shared" si="53"/>
        <v>8.6345087393611165E-3</v>
      </c>
      <c r="AG74">
        <f t="shared" si="54"/>
        <v>8.7275811115749818E-3</v>
      </c>
      <c r="AH74">
        <f t="shared" si="55"/>
        <v>3.0853313400520319E-2</v>
      </c>
      <c r="AI74">
        <f t="shared" si="56"/>
        <v>2.1865864538707525E-2</v>
      </c>
      <c r="AJ74">
        <f t="shared" si="57"/>
        <v>2.2403649679469034E-2</v>
      </c>
      <c r="AK74">
        <f t="shared" si="58"/>
        <v>0.19782593325873024</v>
      </c>
      <c r="AM74">
        <f t="shared" si="59"/>
        <v>0.99999999999999989</v>
      </c>
      <c r="AO74" s="13">
        <f>+eq_tr!B74</f>
        <v>5.3000003099441528E-2</v>
      </c>
      <c r="AP74" s="13">
        <f>+eq_tr!C74</f>
        <v>-0.19987210631370544</v>
      </c>
      <c r="AQ74" s="15">
        <f>+eq_tr!D74</f>
        <v>0</v>
      </c>
      <c r="AR74" s="13">
        <f>+eq_tr!E74</f>
        <v>8.1447422504425049E-2</v>
      </c>
      <c r="AS74" s="13">
        <f>+eq_tr!F74</f>
        <v>-5.5631097406148911E-2</v>
      </c>
      <c r="AT74" s="13">
        <f>+eq_tr!G74</f>
        <v>0.16453315317630768</v>
      </c>
      <c r="AU74" s="13">
        <f>+eq_tr!H74</f>
        <v>0.13366943597793579</v>
      </c>
      <c r="AV74" s="15">
        <f>+eq_tr!I74</f>
        <v>0</v>
      </c>
      <c r="AW74" s="13">
        <f>+eq_tr!J74</f>
        <v>0.41631916165351868</v>
      </c>
      <c r="AX74" s="13">
        <f>+eq_tr!K74</f>
        <v>7.5086347758769989E-2</v>
      </c>
      <c r="AY74" s="13">
        <f>+eq_tr!L74</f>
        <v>-2.7499999850988388E-2</v>
      </c>
      <c r="AZ74" s="13">
        <f>+eq_tr!M74</f>
        <v>3.7782493978738785E-2</v>
      </c>
      <c r="BA74" s="13">
        <f>+eq_tr!N74</f>
        <v>-7.8372567892074585E-2</v>
      </c>
      <c r="BB74" s="13">
        <f>+eq_tr!O74</f>
        <v>8.7811507284641266E-2</v>
      </c>
      <c r="BC74" s="13">
        <f>+eq_tr!P74</f>
        <v>-0.19761194288730621</v>
      </c>
      <c r="BD74" s="13">
        <f>+eq_tr!Q74</f>
        <v>-0.16496822237968445</v>
      </c>
      <c r="BE74" s="13">
        <f>+eq_tr!R74</f>
        <v>1.8271187320351601E-2</v>
      </c>
      <c r="BG74">
        <f t="shared" si="60"/>
        <v>1.4216076524545714E-3</v>
      </c>
      <c r="BH74">
        <f t="shared" si="61"/>
        <v>-5.6855856946028214E-3</v>
      </c>
      <c r="BI74">
        <f t="shared" si="62"/>
        <v>0</v>
      </c>
      <c r="BJ74">
        <f t="shared" si="63"/>
        <v>1.2225181466772475E-3</v>
      </c>
      <c r="BK74">
        <f t="shared" si="64"/>
        <v>-4.6166586152179302E-4</v>
      </c>
      <c r="BL74">
        <f t="shared" si="65"/>
        <v>2.1751317121678191E-2</v>
      </c>
      <c r="BM74">
        <f t="shared" si="66"/>
        <v>3.2970933918598774E-2</v>
      </c>
      <c r="BN74">
        <f t="shared" si="67"/>
        <v>0</v>
      </c>
      <c r="BO74">
        <f t="shared" si="68"/>
        <v>3.5831382255886099E-2</v>
      </c>
      <c r="BP74">
        <f t="shared" si="69"/>
        <v>1.0071809543995646E-2</v>
      </c>
      <c r="BQ74">
        <f t="shared" si="70"/>
        <v>-8.8131282258336404E-4</v>
      </c>
      <c r="BR74">
        <f t="shared" si="71"/>
        <v>3.2623327445427879E-4</v>
      </c>
      <c r="BS74">
        <f t="shared" si="72"/>
        <v>-6.8400294320049803E-4</v>
      </c>
      <c r="BT74">
        <f t="shared" si="73"/>
        <v>2.7092759544251098E-3</v>
      </c>
      <c r="BU74">
        <f t="shared" si="74"/>
        <v>-4.320955974404646E-3</v>
      </c>
      <c r="BV74">
        <f t="shared" si="75"/>
        <v>-3.6958902624391939E-3</v>
      </c>
      <c r="BW74">
        <f t="shared" si="76"/>
        <v>3.6145146833936339E-3</v>
      </c>
      <c r="BY74">
        <f t="shared" si="40"/>
        <v>9.4190178992811235E-2</v>
      </c>
      <c r="CD74">
        <f t="shared" si="41"/>
        <v>2.2930985068281493E-2</v>
      </c>
    </row>
    <row r="75" spans="1:82" x14ac:dyDescent="0.3">
      <c r="A75" s="11">
        <f>+GDPpercap!A75</f>
        <v>1940</v>
      </c>
      <c r="B75">
        <f>+GDPpercap!B75*pop!B75</f>
        <v>43421952.000000007</v>
      </c>
      <c r="C75">
        <f>+GDPpercap!C75*pop!C75</f>
        <v>38072419</v>
      </c>
      <c r="D75" s="14">
        <v>0</v>
      </c>
      <c r="E75">
        <f>+GDPpercap!E75*pop!E75</f>
        <v>19605599.999999996</v>
      </c>
      <c r="F75">
        <f>+GDPpercap!F75*pop!F75</f>
        <v>11901421.750197947</v>
      </c>
      <c r="G75">
        <f>+GDPpercap!G75*pop!G75</f>
        <v>165728883</v>
      </c>
      <c r="H75">
        <f>+GDPpercap!H75*pop!H75</f>
        <v>377300207.51772034</v>
      </c>
      <c r="I75" s="14">
        <v>0</v>
      </c>
      <c r="J75">
        <f>+GDPpercap!J75*pop!J75</f>
        <v>128459997.17210901</v>
      </c>
      <c r="K75">
        <f>+GDPpercap!K75*pop!K75</f>
        <v>209728330.99999997</v>
      </c>
      <c r="L75">
        <f>+GDPpercap!L75*pop!L75</f>
        <v>42897644.999999993</v>
      </c>
      <c r="M75">
        <f>+GDPpercap!M75*pop!M75</f>
        <v>12005241.57</v>
      </c>
      <c r="N75">
        <f>+GDPpercap!N75*pop!N75</f>
        <v>12395969.25</v>
      </c>
      <c r="O75">
        <f>+GDPpercap!O75*pop!O75</f>
        <v>51061834.768489122</v>
      </c>
      <c r="P75">
        <f>+GDPpercap!P75*pop!P75</f>
        <v>30856077.092193961</v>
      </c>
      <c r="Q75">
        <f>+GDPpercap!Q75*pop!Q75</f>
        <v>34394514.65396367</v>
      </c>
      <c r="R75">
        <f>+GDPpercap!R75*pop!R75</f>
        <v>330637696</v>
      </c>
      <c r="S75">
        <f>+GDPpercap!S75*pop!S75</f>
        <v>929737251</v>
      </c>
      <c r="U75">
        <f t="shared" si="42"/>
        <v>2.8785468469622492E-2</v>
      </c>
      <c r="V75">
        <f t="shared" si="43"/>
        <v>2.5239132885752261E-2</v>
      </c>
      <c r="W75">
        <f t="shared" si="44"/>
        <v>0</v>
      </c>
      <c r="X75">
        <f t="shared" si="45"/>
        <v>1.2997029259026184E-2</v>
      </c>
      <c r="Y75">
        <f t="shared" si="46"/>
        <v>7.8897420487683799E-3</v>
      </c>
      <c r="Z75">
        <f t="shared" si="47"/>
        <v>0.10986570884934548</v>
      </c>
      <c r="AA75">
        <f t="shared" si="48"/>
        <v>0.25012148756194469</v>
      </c>
      <c r="AB75">
        <f t="shared" si="49"/>
        <v>0</v>
      </c>
      <c r="AC75">
        <f t="shared" si="50"/>
        <v>8.5159257653952034E-2</v>
      </c>
      <c r="AD75">
        <f t="shared" si="51"/>
        <v>0.13903401346828093</v>
      </c>
      <c r="AE75">
        <f t="shared" si="52"/>
        <v>2.8437892602537963E-2</v>
      </c>
      <c r="AF75">
        <f t="shared" si="53"/>
        <v>7.9585667333296351E-3</v>
      </c>
      <c r="AG75">
        <f t="shared" si="54"/>
        <v>8.2175896191006084E-3</v>
      </c>
      <c r="AH75">
        <f t="shared" si="55"/>
        <v>3.3850132640960429E-2</v>
      </c>
      <c r="AI75">
        <f t="shared" si="56"/>
        <v>2.0455244256029532E-2</v>
      </c>
      <c r="AJ75">
        <f t="shared" si="57"/>
        <v>2.280096060857973E-2</v>
      </c>
      <c r="AK75">
        <f t="shared" si="58"/>
        <v>0.2191877733427697</v>
      </c>
      <c r="AM75">
        <f t="shared" si="59"/>
        <v>0.99999999999999989</v>
      </c>
      <c r="AO75" s="13">
        <f>+eq_tr!B75</f>
        <v>3.5000000149011612E-2</v>
      </c>
      <c r="AP75" s="13">
        <f>+eq_tr!C75</f>
        <v>1.2579715251922607</v>
      </c>
      <c r="AQ75" s="15">
        <f>+eq_tr!D75</f>
        <v>0</v>
      </c>
      <c r="AR75" s="13">
        <f>+eq_tr!E75</f>
        <v>1.5732323750853539E-2</v>
      </c>
      <c r="AS75" s="13">
        <f>+eq_tr!F75</f>
        <v>0.21878299117088318</v>
      </c>
      <c r="AT75" s="13">
        <f>+eq_tr!G75</f>
        <v>0.47404372692108154</v>
      </c>
      <c r="AU75" s="13">
        <f>+eq_tr!H75</f>
        <v>0.3376937210559845</v>
      </c>
      <c r="AV75" s="15">
        <f>+eq_tr!I75</f>
        <v>0</v>
      </c>
      <c r="AW75" s="13">
        <f>+eq_tr!J75</f>
        <v>0.18024140596389771</v>
      </c>
      <c r="AX75" s="13">
        <f>+eq_tr!K75</f>
        <v>9.5591045916080475E-2</v>
      </c>
      <c r="AY75" s="13">
        <f>+eq_tr!L75</f>
        <v>1.3007243871688843</v>
      </c>
      <c r="AZ75" s="13">
        <f>+eq_tr!M75</f>
        <v>0.15718065202236176</v>
      </c>
      <c r="BA75" s="13">
        <f>+eq_tr!N75</f>
        <v>-1.2486075982451439E-2</v>
      </c>
      <c r="BB75" s="13">
        <f>+eq_tr!O75</f>
        <v>9.7836151719093323E-2</v>
      </c>
      <c r="BC75" s="13">
        <f>+eq_tr!P75</f>
        <v>0.115699402987957</v>
      </c>
      <c r="BD75" s="13">
        <f>+eq_tr!Q75</f>
        <v>3.6218095570802689E-2</v>
      </c>
      <c r="BE75" s="13">
        <f>+eq_tr!R75</f>
        <v>-4.8894740641117096E-2</v>
      </c>
      <c r="BG75">
        <f t="shared" si="60"/>
        <v>1.0074914007261564E-3</v>
      </c>
      <c r="BH75">
        <f t="shared" si="61"/>
        <v>3.1750110490819917E-2</v>
      </c>
      <c r="BI75">
        <f t="shared" si="62"/>
        <v>0</v>
      </c>
      <c r="BJ75">
        <f t="shared" si="63"/>
        <v>2.04473472102316E-4</v>
      </c>
      <c r="BK75">
        <f t="shared" si="64"/>
        <v>1.7261413649962381E-3</v>
      </c>
      <c r="BL75">
        <f t="shared" si="65"/>
        <v>5.2081150083770178E-2</v>
      </c>
      <c r="BM75">
        <f t="shared" si="66"/>
        <v>8.4464455850851244E-2</v>
      </c>
      <c r="BN75">
        <f t="shared" si="67"/>
        <v>0</v>
      </c>
      <c r="BO75">
        <f t="shared" si="68"/>
        <v>1.5349224330390132E-2</v>
      </c>
      <c r="BP75">
        <f t="shared" si="69"/>
        <v>1.3290406765343394E-2</v>
      </c>
      <c r="BQ75">
        <f t="shared" si="70"/>
        <v>3.6989860427810738E-2</v>
      </c>
      <c r="BR75">
        <f t="shared" si="71"/>
        <v>1.2509327083082297E-3</v>
      </c>
      <c r="BS75">
        <f t="shared" si="72"/>
        <v>-1.0260544837669437E-4</v>
      </c>
      <c r="BT75">
        <f t="shared" si="73"/>
        <v>3.3117667127724377E-3</v>
      </c>
      <c r="BU75">
        <f t="shared" si="74"/>
        <v>2.3666595483954533E-3</v>
      </c>
      <c r="BV75">
        <f t="shared" si="75"/>
        <v>8.258073704276481E-4</v>
      </c>
      <c r="BW75">
        <f t="shared" si="76"/>
        <v>-1.0717129329298684E-2</v>
      </c>
      <c r="BY75">
        <f t="shared" si="40"/>
        <v>0.23379874574903869</v>
      </c>
      <c r="CD75">
        <f t="shared" si="41"/>
        <v>0.28408897419770557</v>
      </c>
    </row>
    <row r="76" spans="1:82" x14ac:dyDescent="0.3">
      <c r="A76" s="11">
        <f>+GDPpercap!A76</f>
        <v>1941</v>
      </c>
      <c r="B76">
        <f>+GDPpercap!B76*pop!B76</f>
        <v>48271103.999999993</v>
      </c>
      <c r="C76">
        <f>+GDPpercap!C76*pop!C76</f>
        <v>36066905</v>
      </c>
      <c r="D76" s="14">
        <v>0</v>
      </c>
      <c r="E76">
        <f>+GDPpercap!E76*pop!E76</f>
        <v>17668380</v>
      </c>
      <c r="F76">
        <f>+GDPpercap!F76*pop!F76</f>
        <v>12318143.656773366</v>
      </c>
      <c r="G76">
        <f>+GDPpercap!G76*pop!G76</f>
        <v>131051522.99999999</v>
      </c>
      <c r="H76">
        <f>+GDPpercap!H76*pop!H76</f>
        <v>401174000</v>
      </c>
      <c r="I76" s="14">
        <v>0</v>
      </c>
      <c r="J76">
        <f>+GDPpercap!J76*pop!J76</f>
        <v>126250825.29327819</v>
      </c>
      <c r="K76">
        <f>+GDPpercap!K76*pop!K76</f>
        <v>212594450.99999997</v>
      </c>
      <c r="L76">
        <f>+GDPpercap!L76*pop!L76</f>
        <v>40626740</v>
      </c>
      <c r="M76">
        <f>+GDPpercap!M76*pop!M76</f>
        <v>12296285.300000001</v>
      </c>
      <c r="N76">
        <f>+GDPpercap!N76*pop!N76</f>
        <v>13551013.58</v>
      </c>
      <c r="O76">
        <f>+GDPpercap!O76*pop!O76</f>
        <v>51310325.925129831</v>
      </c>
      <c r="P76">
        <f>+GDPpercap!P76*pop!P76</f>
        <v>30102878.546900094</v>
      </c>
      <c r="Q76">
        <f>+GDPpercap!Q76*pop!Q76</f>
        <v>34230549.133220188</v>
      </c>
      <c r="R76">
        <f>+GDPpercap!R76*pop!R76</f>
        <v>360736508</v>
      </c>
      <c r="S76">
        <f>+GDPpercap!S76*pop!S76</f>
        <v>1098921492</v>
      </c>
      <c r="U76">
        <f t="shared" si="42"/>
        <v>3.1585876401016282E-2</v>
      </c>
      <c r="V76">
        <f t="shared" si="43"/>
        <v>2.3600139816507951E-2</v>
      </c>
      <c r="W76">
        <f t="shared" si="44"/>
        <v>0</v>
      </c>
      <c r="X76">
        <f t="shared" si="45"/>
        <v>1.1561187141818594E-2</v>
      </c>
      <c r="Y76">
        <f t="shared" si="46"/>
        <v>8.0602955141197159E-3</v>
      </c>
      <c r="Z76">
        <f t="shared" si="47"/>
        <v>8.5752693943833197E-2</v>
      </c>
      <c r="AA76">
        <f t="shared" si="48"/>
        <v>0.26250554326044223</v>
      </c>
      <c r="AB76">
        <f t="shared" si="49"/>
        <v>0</v>
      </c>
      <c r="AC76">
        <f t="shared" si="50"/>
        <v>8.2611389274208136E-2</v>
      </c>
      <c r="AD76">
        <f t="shared" si="51"/>
        <v>0.13910976746725975</v>
      </c>
      <c r="AE76">
        <f t="shared" si="52"/>
        <v>2.6583837573224436E-2</v>
      </c>
      <c r="AF76">
        <f t="shared" si="53"/>
        <v>8.0459926434960638E-3</v>
      </c>
      <c r="AG76">
        <f t="shared" si="54"/>
        <v>8.8670157626055783E-3</v>
      </c>
      <c r="AH76">
        <f t="shared" si="55"/>
        <v>3.3574571088471734E-2</v>
      </c>
      <c r="AI76">
        <f t="shared" si="56"/>
        <v>1.9697618705741451E-2</v>
      </c>
      <c r="AJ76">
        <f t="shared" si="57"/>
        <v>2.2398532547770359E-2</v>
      </c>
      <c r="AK76">
        <f t="shared" si="58"/>
        <v>0.23604553885948459</v>
      </c>
      <c r="AM76">
        <f t="shared" si="59"/>
        <v>1.0000000000000002</v>
      </c>
      <c r="AO76" s="13">
        <f>+eq_tr!B76</f>
        <v>-5.4999999701976776E-2</v>
      </c>
      <c r="AP76" s="13">
        <f>+eq_tr!C76</f>
        <v>0.75956571102142334</v>
      </c>
      <c r="AQ76" s="15">
        <f>+eq_tr!D76</f>
        <v>0</v>
      </c>
      <c r="AR76" s="13">
        <f>+eq_tr!E76</f>
        <v>0.25339999794960022</v>
      </c>
      <c r="AS76" s="13">
        <f>+eq_tr!F76</f>
        <v>0.4565349817276001</v>
      </c>
      <c r="AT76" s="13">
        <f>+eq_tr!G76</f>
        <v>0.52898800373077393</v>
      </c>
      <c r="AU76" s="13">
        <f>+eq_tr!H76</f>
        <v>7.4765406548976898E-2</v>
      </c>
      <c r="AV76" s="15">
        <f>+eq_tr!I76</f>
        <v>0</v>
      </c>
      <c r="AW76" s="13">
        <f>+eq_tr!J76</f>
        <v>0.28954550623893738</v>
      </c>
      <c r="AX76" s="13">
        <f>+eq_tr!K76</f>
        <v>-0.17919501662254333</v>
      </c>
      <c r="AY76" s="13">
        <f>+eq_tr!L76</f>
        <v>-0.27701365947723389</v>
      </c>
      <c r="AZ76" s="13">
        <f>+eq_tr!M76</f>
        <v>0.21721936762332916</v>
      </c>
      <c r="BA76" s="13">
        <f>+eq_tr!N76</f>
        <v>0.28817051649093628</v>
      </c>
      <c r="BB76" s="13">
        <f>+eq_tr!O76</f>
        <v>0.30140000581741333</v>
      </c>
      <c r="BC76" s="13">
        <f>+eq_tr!P76</f>
        <v>0.24374791979789734</v>
      </c>
      <c r="BD76" s="13">
        <f>+eq_tr!Q76</f>
        <v>0.34660926461219788</v>
      </c>
      <c r="BE76" s="13">
        <f>+eq_tr!R76</f>
        <v>0.22733333706855774</v>
      </c>
      <c r="BG76">
        <f t="shared" si="60"/>
        <v>-1.7372231926425707E-3</v>
      </c>
      <c r="BH76">
        <f t="shared" si="61"/>
        <v>1.7925856979930866E-2</v>
      </c>
      <c r="BI76">
        <f t="shared" si="62"/>
        <v>0</v>
      </c>
      <c r="BJ76">
        <f t="shared" si="63"/>
        <v>2.9296047980317762E-3</v>
      </c>
      <c r="BK76">
        <f t="shared" si="64"/>
        <v>3.6798068652577013E-3</v>
      </c>
      <c r="BL76">
        <f t="shared" si="65"/>
        <v>4.5362146383884347E-2</v>
      </c>
      <c r="BM76">
        <f t="shared" si="66"/>
        <v>1.9626333663227007E-2</v>
      </c>
      <c r="BN76">
        <f t="shared" si="67"/>
        <v>0</v>
      </c>
      <c r="BO76">
        <f t="shared" si="68"/>
        <v>2.3919756528502516E-2</v>
      </c>
      <c r="BP76">
        <f t="shared" si="69"/>
        <v>-2.492777709365375E-2</v>
      </c>
      <c r="BQ76">
        <f t="shared" si="70"/>
        <v>-7.3640861291072897E-3</v>
      </c>
      <c r="BR76">
        <f t="shared" si="71"/>
        <v>1.7477454339221736E-3</v>
      </c>
      <c r="BS76">
        <f t="shared" si="72"/>
        <v>2.5552125120433225E-3</v>
      </c>
      <c r="BT76">
        <f t="shared" si="73"/>
        <v>1.0119375921382538E-2</v>
      </c>
      <c r="BU76">
        <f t="shared" si="74"/>
        <v>4.80125358449663E-3</v>
      </c>
      <c r="BV76">
        <f t="shared" si="75"/>
        <v>7.7635388947750635E-3</v>
      </c>
      <c r="BW76">
        <f t="shared" si="76"/>
        <v>5.3661020049072555E-2</v>
      </c>
      <c r="BY76">
        <f t="shared" si="40"/>
        <v>0.16006256519912287</v>
      </c>
      <c r="CD76">
        <f t="shared" si="41"/>
        <v>0.23173808952172598</v>
      </c>
    </row>
    <row r="77" spans="1:82" x14ac:dyDescent="0.3">
      <c r="A77" s="11">
        <f>+GDPpercap!A77</f>
        <v>1942</v>
      </c>
      <c r="B77">
        <f>+GDPpercap!B77*pop!B77</f>
        <v>53836608</v>
      </c>
      <c r="C77">
        <f>+GDPpercap!C77*pop!C77</f>
        <v>32961593</v>
      </c>
      <c r="D77" s="14">
        <v>0</v>
      </c>
      <c r="E77">
        <f>+GDPpercap!E77*pop!E77</f>
        <v>18065159.999999996</v>
      </c>
      <c r="F77">
        <f>+GDPpercap!F77*pop!F77</f>
        <v>12339824.065900484</v>
      </c>
      <c r="G77">
        <f>+GDPpercap!G77*pop!G77</f>
        <v>117469556.99999997</v>
      </c>
      <c r="H77">
        <f>+GDPpercap!H77*pop!H77</f>
        <v>406582000</v>
      </c>
      <c r="I77" s="14">
        <v>0</v>
      </c>
      <c r="J77">
        <f>+GDPpercap!J77*pop!J77</f>
        <v>119183866.71181089</v>
      </c>
      <c r="K77">
        <f>+GDPpercap!K77*pop!K77</f>
        <v>211448002.99999997</v>
      </c>
      <c r="L77">
        <f>+GDPpercap!L77*pop!L77</f>
        <v>37133040</v>
      </c>
      <c r="M77">
        <f>+GDPpercap!M77*pop!M77</f>
        <v>11818449.299999999</v>
      </c>
      <c r="N77">
        <f>+GDPpercap!N77*pop!N77</f>
        <v>13368999.279999999</v>
      </c>
      <c r="O77">
        <f>+GDPpercap!O77*pop!O77</f>
        <v>54501675.323506862</v>
      </c>
      <c r="P77">
        <f>+GDPpercap!P77*pop!P77</f>
        <v>30491025.497856308</v>
      </c>
      <c r="Q77">
        <f>+GDPpercap!Q77*pop!Q77</f>
        <v>32868301.238252047</v>
      </c>
      <c r="R77">
        <f>+GDPpercap!R77*pop!R77</f>
        <v>369721227.99999994</v>
      </c>
      <c r="S77">
        <f>+GDPpercap!S77*pop!S77</f>
        <v>1318809267</v>
      </c>
      <c r="U77">
        <f t="shared" si="42"/>
        <v>3.5377175357929579E-2</v>
      </c>
      <c r="V77">
        <f t="shared" si="43"/>
        <v>2.1659760875679685E-2</v>
      </c>
      <c r="W77">
        <f t="shared" si="44"/>
        <v>0</v>
      </c>
      <c r="X77">
        <f t="shared" si="45"/>
        <v>1.1870999249972342E-2</v>
      </c>
      <c r="Y77">
        <f t="shared" si="46"/>
        <v>8.1087597469989368E-3</v>
      </c>
      <c r="Z77">
        <f t="shared" si="47"/>
        <v>7.7191733870144691E-2</v>
      </c>
      <c r="AA77">
        <f t="shared" si="48"/>
        <v>0.2671736434691005</v>
      </c>
      <c r="AB77">
        <f t="shared" si="49"/>
        <v>0</v>
      </c>
      <c r="AC77">
        <f t="shared" si="50"/>
        <v>7.8318243090274922E-2</v>
      </c>
      <c r="AD77">
        <f t="shared" si="51"/>
        <v>0.13894696116841199</v>
      </c>
      <c r="AE77">
        <f t="shared" si="52"/>
        <v>2.4400907049214788E-2</v>
      </c>
      <c r="AF77">
        <f t="shared" si="53"/>
        <v>7.7661533457847121E-3</v>
      </c>
      <c r="AG77">
        <f t="shared" si="54"/>
        <v>8.7850525777663085E-3</v>
      </c>
      <c r="AH77">
        <f t="shared" si="55"/>
        <v>3.5814205182106672E-2</v>
      </c>
      <c r="AI77">
        <f t="shared" si="56"/>
        <v>2.0036298644237848E-2</v>
      </c>
      <c r="AJ77">
        <f t="shared" si="57"/>
        <v>2.1598456883147179E-2</v>
      </c>
      <c r="AK77">
        <f t="shared" si="58"/>
        <v>0.2429516494892297</v>
      </c>
      <c r="AM77">
        <f t="shared" si="59"/>
        <v>0.99999999999999978</v>
      </c>
      <c r="AO77" s="13">
        <f>+eq_tr!B77</f>
        <v>0.18400000035762787</v>
      </c>
      <c r="AP77" s="13">
        <f>+eq_tr!C77</f>
        <v>8.1868849694728851E-2</v>
      </c>
      <c r="AQ77" s="15">
        <f>+eq_tr!D77</f>
        <v>0</v>
      </c>
      <c r="AR77" s="13">
        <f>+eq_tr!E77</f>
        <v>0.13024911284446716</v>
      </c>
      <c r="AS77" s="13">
        <f>+eq_tr!F77</f>
        <v>0.30703994631767273</v>
      </c>
      <c r="AT77" s="13">
        <f>+eq_tr!G77</f>
        <v>0.53635179996490479</v>
      </c>
      <c r="AU77" s="13">
        <f>+eq_tr!H77</f>
        <v>0.1425996869802475</v>
      </c>
      <c r="AV77" s="15">
        <f>+eq_tr!I77</f>
        <v>0</v>
      </c>
      <c r="AW77" s="13">
        <f>+eq_tr!J77</f>
        <v>0.1954246461391449</v>
      </c>
      <c r="AX77" s="13">
        <f>+eq_tr!K77</f>
        <v>0.24850156903266907</v>
      </c>
      <c r="AY77" s="13">
        <f>+eq_tr!L77</f>
        <v>0.107944056391716</v>
      </c>
      <c r="AZ77" s="13">
        <f>+eq_tr!M77</f>
        <v>0.2305046021938324</v>
      </c>
      <c r="BA77" s="13">
        <f>+eq_tr!N77</f>
        <v>0.74643814563751221</v>
      </c>
      <c r="BB77" s="13">
        <f>+eq_tr!O77</f>
        <v>0.13562317192554474</v>
      </c>
      <c r="BC77" s="13">
        <f>+eq_tr!P77</f>
        <v>0.14584450423717499</v>
      </c>
      <c r="BD77" s="13">
        <f>+eq_tr!Q77</f>
        <v>6.4277984201908112E-2</v>
      </c>
      <c r="BE77" s="13">
        <f>+eq_tr!R77</f>
        <v>0.184369757771492</v>
      </c>
      <c r="BG77">
        <f t="shared" si="60"/>
        <v>6.5094002785109064E-3</v>
      </c>
      <c r="BH77">
        <f t="shared" si="61"/>
        <v>1.7732597075547888E-3</v>
      </c>
      <c r="BI77">
        <f t="shared" si="62"/>
        <v>0</v>
      </c>
      <c r="BJ77">
        <f t="shared" si="63"/>
        <v>1.5461871208862325E-3</v>
      </c>
      <c r="BK77">
        <f t="shared" si="64"/>
        <v>2.4897131574214589E-3</v>
      </c>
      <c r="BL77">
        <f t="shared" si="65"/>
        <v>4.1401925403664011E-2</v>
      </c>
      <c r="BM77">
        <f t="shared" si="66"/>
        <v>3.8098877928065975E-2</v>
      </c>
      <c r="BN77">
        <f t="shared" si="67"/>
        <v>0</v>
      </c>
      <c r="BO77">
        <f t="shared" si="68"/>
        <v>1.5305314942156506E-2</v>
      </c>
      <c r="BP77">
        <f t="shared" si="69"/>
        <v>3.4528537862671717E-2</v>
      </c>
      <c r="BQ77">
        <f t="shared" si="70"/>
        <v>2.6339328865294617E-3</v>
      </c>
      <c r="BR77">
        <f t="shared" si="71"/>
        <v>1.7901340875464055E-3</v>
      </c>
      <c r="BS77">
        <f t="shared" si="72"/>
        <v>6.5574983554759301E-3</v>
      </c>
      <c r="BT77">
        <f t="shared" si="73"/>
        <v>4.8572361067895885E-3</v>
      </c>
      <c r="BU77">
        <f t="shared" si="74"/>
        <v>2.9221840425168503E-3</v>
      </c>
      <c r="BV77">
        <f t="shared" si="75"/>
        <v>1.3883052703205279E-3</v>
      </c>
      <c r="BW77">
        <f t="shared" si="76"/>
        <v>4.4792936766513712E-2</v>
      </c>
      <c r="BY77">
        <f t="shared" si="40"/>
        <v>0.20659544391662407</v>
      </c>
      <c r="CD77">
        <f t="shared" si="41"/>
        <v>0.22940252224604288</v>
      </c>
    </row>
    <row r="78" spans="1:82" x14ac:dyDescent="0.3">
      <c r="A78" s="11">
        <f>+GDPpercap!A78</f>
        <v>1943</v>
      </c>
      <c r="B78">
        <f>+GDPpercap!B78*pop!B78</f>
        <v>55737696</v>
      </c>
      <c r="C78">
        <f>+GDPpercap!C78*pop!C78</f>
        <v>32198203.800000001</v>
      </c>
      <c r="D78" s="14">
        <v>0</v>
      </c>
      <c r="E78">
        <f>+GDPpercap!E78*pop!E78</f>
        <v>20060730</v>
      </c>
      <c r="F78">
        <f>+GDPpercap!F78*pop!F78</f>
        <v>13798147.642849775</v>
      </c>
      <c r="G78">
        <f>+GDPpercap!G78*pop!G78</f>
        <v>111545508</v>
      </c>
      <c r="H78">
        <f>+GDPpercap!H78*pop!H78</f>
        <v>414696000</v>
      </c>
      <c r="I78" s="14">
        <v>0</v>
      </c>
      <c r="J78">
        <f>+GDPpercap!J78*pop!J78</f>
        <v>100919294.78351705</v>
      </c>
      <c r="K78">
        <f>+GDPpercap!K78*pop!K78</f>
        <v>214457429.00000003</v>
      </c>
      <c r="L78">
        <f>+GDPpercap!L78*pop!L78</f>
        <v>36234660</v>
      </c>
      <c r="M78">
        <f>+GDPpercap!M78*pop!M78</f>
        <v>11582785.76</v>
      </c>
      <c r="N78">
        <f>+GDPpercap!N78*pop!N78</f>
        <v>14263018.559999999</v>
      </c>
      <c r="O78">
        <f>+GDPpercap!O78*pop!O78</f>
        <v>57396245.63521523</v>
      </c>
      <c r="P78">
        <f>+GDPpercap!P78*pop!P78</f>
        <v>31673051.995845672</v>
      </c>
      <c r="Q78">
        <f>+GDPpercap!Q78*pop!Q78</f>
        <v>33039796.869497173</v>
      </c>
      <c r="R78">
        <f>+GDPpercap!R78*pop!R78</f>
        <v>377807475.99999994</v>
      </c>
      <c r="S78">
        <f>+GDPpercap!S78*pop!S78</f>
        <v>1581122448</v>
      </c>
      <c r="U78">
        <f t="shared" si="42"/>
        <v>3.6539484066938133E-2</v>
      </c>
      <c r="V78">
        <f t="shared" si="43"/>
        <v>2.1107900741611691E-2</v>
      </c>
      <c r="W78">
        <f t="shared" si="44"/>
        <v>0</v>
      </c>
      <c r="X78">
        <f t="shared" si="45"/>
        <v>1.3151040979629798E-2</v>
      </c>
      <c r="Y78">
        <f t="shared" si="46"/>
        <v>9.0455334922557497E-3</v>
      </c>
      <c r="Z78">
        <f t="shared" si="47"/>
        <v>7.3124933479570456E-2</v>
      </c>
      <c r="AA78">
        <f t="shared" si="48"/>
        <v>0.27185870554504044</v>
      </c>
      <c r="AB78">
        <f t="shared" si="49"/>
        <v>0</v>
      </c>
      <c r="AC78">
        <f t="shared" si="50"/>
        <v>6.6158797876915365E-2</v>
      </c>
      <c r="AD78">
        <f t="shared" si="51"/>
        <v>0.14059002026172768</v>
      </c>
      <c r="AE78">
        <f t="shared" si="52"/>
        <v>2.3754045767175602E-2</v>
      </c>
      <c r="AF78">
        <f t="shared" si="53"/>
        <v>7.593227673570826E-3</v>
      </c>
      <c r="AG78">
        <f t="shared" si="54"/>
        <v>9.3502849385730408E-3</v>
      </c>
      <c r="AH78">
        <f t="shared" si="55"/>
        <v>3.7626765248603283E-2</v>
      </c>
      <c r="AI78">
        <f t="shared" si="56"/>
        <v>2.0763631470405702E-2</v>
      </c>
      <c r="AJ78">
        <f t="shared" si="57"/>
        <v>2.1659616703350357E-2</v>
      </c>
      <c r="AK78">
        <f t="shared" si="58"/>
        <v>0.24767601175463208</v>
      </c>
      <c r="AM78">
        <f t="shared" si="59"/>
        <v>1.0000000000000002</v>
      </c>
      <c r="AO78" s="13">
        <f>+eq_tr!B78</f>
        <v>8.8999994099140167E-2</v>
      </c>
      <c r="AP78" s="13">
        <f>+eq_tr!C78</f>
        <v>-8.733639121055603E-2</v>
      </c>
      <c r="AQ78" s="15">
        <f>+eq_tr!D78</f>
        <v>0</v>
      </c>
      <c r="AR78" s="13">
        <f>+eq_tr!E78</f>
        <v>0.13494193553924561</v>
      </c>
      <c r="AS78" s="13">
        <f>+eq_tr!F78</f>
        <v>-1.5148509293794632E-2</v>
      </c>
      <c r="AT78" s="13">
        <f>+eq_tr!G78</f>
        <v>-0.17693762481212616</v>
      </c>
      <c r="AU78" s="13">
        <f>+eq_tr!H78</f>
        <v>4.2710248380899429E-2</v>
      </c>
      <c r="AV78" s="15">
        <f>+eq_tr!I78</f>
        <v>0</v>
      </c>
      <c r="AW78" s="13">
        <f>+eq_tr!J78</f>
        <v>1.0191632509231567</v>
      </c>
      <c r="AX78" s="13">
        <f>+eq_tr!K78</f>
        <v>0.23009781539440155</v>
      </c>
      <c r="AY78" s="13">
        <f>+eq_tr!L78</f>
        <v>0.2109404057264328</v>
      </c>
      <c r="AZ78" s="13">
        <f>+eq_tr!M78</f>
        <v>6.4932219684123993E-2</v>
      </c>
      <c r="BA78" s="13">
        <f>+eq_tr!N78</f>
        <v>2.1539501845836639E-2</v>
      </c>
      <c r="BB78" s="13">
        <f>+eq_tr!O78</f>
        <v>-7.2332359850406647E-2</v>
      </c>
      <c r="BC78" s="13">
        <f>+eq_tr!P78</f>
        <v>0.11792232841253281</v>
      </c>
      <c r="BD78" s="13">
        <f>+eq_tr!Q78</f>
        <v>-1.5993637964129448E-2</v>
      </c>
      <c r="BE78" s="13">
        <f>+eq_tr!R78</f>
        <v>0.1104000061750412</v>
      </c>
      <c r="BG78">
        <f t="shared" si="60"/>
        <v>3.2520138663431199E-3</v>
      </c>
      <c r="BH78">
        <f t="shared" si="61"/>
        <v>-1.8434878768029844E-3</v>
      </c>
      <c r="BI78">
        <f t="shared" si="62"/>
        <v>0</v>
      </c>
      <c r="BJ78">
        <f t="shared" si="63"/>
        <v>1.7746269241471816E-3</v>
      </c>
      <c r="BK78">
        <f t="shared" si="64"/>
        <v>-1.3702634817476685E-4</v>
      </c>
      <c r="BL78">
        <f t="shared" si="65"/>
        <v>-1.293855204441992E-2</v>
      </c>
      <c r="BM78">
        <f t="shared" si="66"/>
        <v>1.1611152838338478E-2</v>
      </c>
      <c r="BN78">
        <f t="shared" si="67"/>
        <v>0</v>
      </c>
      <c r="BO78">
        <f t="shared" si="68"/>
        <v>6.7426615521405109E-2</v>
      </c>
      <c r="BP78">
        <f t="shared" si="69"/>
        <v>3.234945652847819E-2</v>
      </c>
      <c r="BQ78">
        <f t="shared" si="70"/>
        <v>5.010688051772275E-3</v>
      </c>
      <c r="BR78">
        <f t="shared" si="71"/>
        <v>4.9304512741187067E-4</v>
      </c>
      <c r="BS78">
        <f t="shared" si="72"/>
        <v>2.0140047969349255E-4</v>
      </c>
      <c r="BT78">
        <f t="shared" si="73"/>
        <v>-2.7216327239687481E-3</v>
      </c>
      <c r="BU78">
        <f t="shared" si="74"/>
        <v>2.4484957692899826E-3</v>
      </c>
      <c r="BV78">
        <f t="shared" si="75"/>
        <v>-3.464160679951966E-4</v>
      </c>
      <c r="BW78">
        <f t="shared" si="76"/>
        <v>2.7343433227120958E-2</v>
      </c>
      <c r="BY78">
        <f t="shared" si="40"/>
        <v>0.13392381327263905</v>
      </c>
      <c r="CD78">
        <f t="shared" si="41"/>
        <v>0.11159327886998653</v>
      </c>
    </row>
    <row r="79" spans="1:82" x14ac:dyDescent="0.3">
      <c r="A79" s="11">
        <f>+GDPpercap!A79</f>
        <v>1944</v>
      </c>
      <c r="B79">
        <f>+GDPpercap!B79*pop!B79</f>
        <v>53809056.000000007</v>
      </c>
      <c r="C79">
        <f>+GDPpercap!C79*pop!C79</f>
        <v>34093738.000000007</v>
      </c>
      <c r="D79" s="14">
        <v>0</v>
      </c>
      <c r="E79">
        <f>+GDPpercap!E79*pop!E79</f>
        <v>22161330</v>
      </c>
      <c r="F79">
        <f>+GDPpercap!F79*pop!F79</f>
        <v>13769628.879511649</v>
      </c>
      <c r="G79">
        <f>+GDPpercap!G79*pop!G79</f>
        <v>94206828</v>
      </c>
      <c r="H79">
        <f>+GDPpercap!H79*pop!H79</f>
        <v>390862508.07986832</v>
      </c>
      <c r="I79" s="14">
        <v>0</v>
      </c>
      <c r="J79">
        <f>+GDPpercap!J79*pop!J79</f>
        <v>81394657.028202176</v>
      </c>
      <c r="K79">
        <f>+GDPpercap!K79*pop!K79</f>
        <v>205214191.99999997</v>
      </c>
      <c r="L79">
        <f>+GDPpercap!L79*pop!L79</f>
        <v>24306169.999999996</v>
      </c>
      <c r="M79">
        <f>+GDPpercap!M79*pop!M79</f>
        <v>10977872.4</v>
      </c>
      <c r="N79">
        <f>+GDPpercap!N79*pop!N79</f>
        <v>15078981.560000001</v>
      </c>
      <c r="O79">
        <f>+GDPpercap!O79*pop!O79</f>
        <v>59966697.409438521</v>
      </c>
      <c r="P79">
        <f>+GDPpercap!P79*pop!P79</f>
        <v>32872687.845233846</v>
      </c>
      <c r="Q79">
        <f>+GDPpercap!Q79*pop!Q79</f>
        <v>33708142.652323827</v>
      </c>
      <c r="R79">
        <f>+GDPpercap!R79*pop!R79</f>
        <v>362982687.99999994</v>
      </c>
      <c r="S79">
        <f>+GDPpercap!S79*pop!S79</f>
        <v>1713572496</v>
      </c>
      <c r="U79">
        <f t="shared" si="42"/>
        <v>3.7487015394792898E-2</v>
      </c>
      <c r="V79">
        <f t="shared" si="43"/>
        <v>2.375199597019572E-2</v>
      </c>
      <c r="W79">
        <f t="shared" si="44"/>
        <v>0</v>
      </c>
      <c r="X79">
        <f t="shared" si="45"/>
        <v>1.5439076256589331E-2</v>
      </c>
      <c r="Y79">
        <f t="shared" si="46"/>
        <v>9.5928516156618317E-3</v>
      </c>
      <c r="Z79">
        <f t="shared" si="47"/>
        <v>6.5630826371133627E-2</v>
      </c>
      <c r="AA79">
        <f t="shared" si="48"/>
        <v>0.27230116911245172</v>
      </c>
      <c r="AB79">
        <f t="shared" si="49"/>
        <v>0</v>
      </c>
      <c r="AC79">
        <f t="shared" si="50"/>
        <v>5.6705004471182374E-2</v>
      </c>
      <c r="AD79">
        <f t="shared" si="51"/>
        <v>0.14296603855555437</v>
      </c>
      <c r="AE79">
        <f t="shared" si="52"/>
        <v>1.6933316372962446E-2</v>
      </c>
      <c r="AF79">
        <f t="shared" si="53"/>
        <v>7.6479258744266403E-3</v>
      </c>
      <c r="AG79">
        <f t="shared" si="54"/>
        <v>1.0505034949461261E-2</v>
      </c>
      <c r="AH79">
        <f t="shared" si="55"/>
        <v>4.1776843454798929E-2</v>
      </c>
      <c r="AI79">
        <f t="shared" si="56"/>
        <v>2.2901330127822767E-2</v>
      </c>
      <c r="AJ79">
        <f t="shared" si="57"/>
        <v>2.3483364260052032E-2</v>
      </c>
      <c r="AK79">
        <f t="shared" si="58"/>
        <v>0.25287820721291421</v>
      </c>
      <c r="AM79">
        <f t="shared" si="59"/>
        <v>1.0000000000000004</v>
      </c>
      <c r="AO79" s="13">
        <f>+eq_tr!B79</f>
        <v>7.9999998211860657E-2</v>
      </c>
      <c r="AP79" s="13">
        <f>+eq_tr!C79</f>
        <v>0.1462046355009079</v>
      </c>
      <c r="AQ79" s="15">
        <f>+eq_tr!D79</f>
        <v>0</v>
      </c>
      <c r="AR79" s="13">
        <f>+eq_tr!E79</f>
        <v>0.10178676247596741</v>
      </c>
      <c r="AS79" s="13">
        <f>+eq_tr!F79</f>
        <v>-4.0628436952829361E-2</v>
      </c>
      <c r="AT79" s="13">
        <f>+eq_tr!G79</f>
        <v>-0.1168389767408371</v>
      </c>
      <c r="AU79" s="13">
        <f>+eq_tr!H79</f>
        <v>3.1703047454357147E-2</v>
      </c>
      <c r="AV79" s="15">
        <f>+eq_tr!I79</f>
        <v>0</v>
      </c>
      <c r="AW79" s="13">
        <f>+eq_tr!J79</f>
        <v>1.5152757167816162</v>
      </c>
      <c r="AX79" s="13">
        <f>+eq_tr!K79</f>
        <v>7.2212010622024536E-2</v>
      </c>
      <c r="AY79" s="13">
        <f>+eq_tr!L79</f>
        <v>6.3428573310375214E-2</v>
      </c>
      <c r="AZ79" s="13">
        <f>+eq_tr!M79</f>
        <v>-2.2723192349076271E-2</v>
      </c>
      <c r="BA79" s="13">
        <f>+eq_tr!N79</f>
        <v>0.13804632425308228</v>
      </c>
      <c r="BB79" s="13">
        <f>+eq_tr!O79</f>
        <v>1.9766593351960182E-2</v>
      </c>
      <c r="BC79" s="13">
        <f>+eq_tr!P79</f>
        <v>0.15341146290302277</v>
      </c>
      <c r="BD79" s="13">
        <f>+eq_tr!Q79</f>
        <v>5.5720187723636627E-2</v>
      </c>
      <c r="BE79" s="13">
        <f>+eq_tr!R79</f>
        <v>0.12449999898672104</v>
      </c>
      <c r="BG79">
        <f t="shared" si="60"/>
        <v>2.9989611645514246E-3</v>
      </c>
      <c r="BH79">
        <f t="shared" si="61"/>
        <v>3.4726519132414987E-3</v>
      </c>
      <c r="BI79">
        <f t="shared" si="62"/>
        <v>0</v>
      </c>
      <c r="BJ79">
        <f t="shared" si="63"/>
        <v>1.5714935877778062E-3</v>
      </c>
      <c r="BK79">
        <f t="shared" si="64"/>
        <v>-3.8974256706476401E-4</v>
      </c>
      <c r="BL79">
        <f t="shared" si="65"/>
        <v>-7.6682385958587998E-3</v>
      </c>
      <c r="BM79">
        <f t="shared" si="66"/>
        <v>8.6327768862489874E-3</v>
      </c>
      <c r="BN79">
        <f t="shared" si="67"/>
        <v>0</v>
      </c>
      <c r="BO79">
        <f t="shared" si="68"/>
        <v>8.5923716295175617E-2</v>
      </c>
      <c r="BP79">
        <f t="shared" si="69"/>
        <v>1.0323865094762462E-2</v>
      </c>
      <c r="BQ79">
        <f t="shared" si="70"/>
        <v>1.0740560989502255E-3</v>
      </c>
      <c r="BR79">
        <f t="shared" si="71"/>
        <v>-1.7378529071607389E-4</v>
      </c>
      <c r="BS79">
        <f t="shared" si="72"/>
        <v>1.4501814609232911E-3</v>
      </c>
      <c r="BT79">
        <f t="shared" si="73"/>
        <v>8.2578587609950977E-4</v>
      </c>
      <c r="BU79">
        <f t="shared" si="74"/>
        <v>3.5133265573343603E-3</v>
      </c>
      <c r="BV79">
        <f t="shared" si="75"/>
        <v>1.3084974649526383E-3</v>
      </c>
      <c r="BW79">
        <f t="shared" si="76"/>
        <v>3.1483336541771649E-2</v>
      </c>
      <c r="BY79">
        <f t="shared" si="40"/>
        <v>0.14434688248814984</v>
      </c>
      <c r="CD79">
        <f t="shared" si="41"/>
        <v>0.15479098036885261</v>
      </c>
    </row>
    <row r="80" spans="1:82" x14ac:dyDescent="0.3">
      <c r="A80" s="11">
        <f>+GDPpercap!A80</f>
        <v>1945</v>
      </c>
      <c r="B80">
        <f>+GDPpercap!B80*pop!B80</f>
        <v>51108960</v>
      </c>
      <c r="C80">
        <f>+GDPpercap!C80*pop!C80</f>
        <v>36131599</v>
      </c>
      <c r="D80" s="14">
        <v>0</v>
      </c>
      <c r="E80">
        <f>+GDPpercap!E80*pop!E80</f>
        <v>20492520</v>
      </c>
      <c r="F80">
        <f>+GDPpercap!F80*pop!F80</f>
        <v>13035341.388528474</v>
      </c>
      <c r="G80">
        <f>+GDPpercap!G80*pop!G80</f>
        <v>102153723</v>
      </c>
      <c r="H80">
        <f>+GDPpercap!H80*pop!H80</f>
        <v>297419059.5223881</v>
      </c>
      <c r="I80" s="14">
        <v>0</v>
      </c>
      <c r="J80">
        <f>+GDPpercap!J80*pop!J80</f>
        <v>73099575.210789353</v>
      </c>
      <c r="K80">
        <f>+GDPpercap!K80*pop!K80</f>
        <v>102607096</v>
      </c>
      <c r="L80">
        <f>+GDPpercap!L80*pop!L80</f>
        <v>24880135</v>
      </c>
      <c r="M80">
        <f>+GDPpercap!M80*pop!M80</f>
        <v>12301747.26</v>
      </c>
      <c r="N80">
        <f>+GDPpercap!N80*pop!N80</f>
        <v>14497015.279999999</v>
      </c>
      <c r="O80">
        <f>+GDPpercap!O80*pop!O80</f>
        <v>55310047.919975422</v>
      </c>
      <c r="P80">
        <f>+GDPpercap!P80*pop!P80</f>
        <v>34137842.829323538</v>
      </c>
      <c r="Q80">
        <f>+GDPpercap!Q80*pop!Q80</f>
        <v>32980116.379288286</v>
      </c>
      <c r="R80">
        <f>+GDPpercap!R80*pop!R80</f>
        <v>347034810</v>
      </c>
      <c r="S80">
        <f>+GDPpercap!S80*pop!S80</f>
        <v>1644760557</v>
      </c>
      <c r="U80">
        <f t="shared" si="42"/>
        <v>4.1989317416685074E-2</v>
      </c>
      <c r="V80">
        <f t="shared" si="43"/>
        <v>2.9684446312023976E-2</v>
      </c>
      <c r="W80">
        <f t="shared" si="44"/>
        <v>0</v>
      </c>
      <c r="X80">
        <f t="shared" si="45"/>
        <v>1.6835931056859054E-2</v>
      </c>
      <c r="Y80">
        <f t="shared" si="46"/>
        <v>1.0709376344143462E-2</v>
      </c>
      <c r="Z80">
        <f t="shared" si="47"/>
        <v>8.3925892844290362E-2</v>
      </c>
      <c r="AA80">
        <f t="shared" si="48"/>
        <v>0.24434900056775768</v>
      </c>
      <c r="AB80">
        <f t="shared" si="49"/>
        <v>0</v>
      </c>
      <c r="AC80">
        <f t="shared" si="50"/>
        <v>6.0056030616758349E-2</v>
      </c>
      <c r="AD80">
        <f t="shared" si="51"/>
        <v>8.4298368097262738E-2</v>
      </c>
      <c r="AE80">
        <f t="shared" si="52"/>
        <v>2.0440640660365147E-2</v>
      </c>
      <c r="AF80">
        <f t="shared" si="53"/>
        <v>1.0106681303630046E-2</v>
      </c>
      <c r="AG80">
        <f t="shared" si="54"/>
        <v>1.1910236017059506E-2</v>
      </c>
      <c r="AH80">
        <f t="shared" si="55"/>
        <v>4.5440782955550457E-2</v>
      </c>
      <c r="AI80">
        <f t="shared" si="56"/>
        <v>2.8046446620736801E-2</v>
      </c>
      <c r="AJ80">
        <f t="shared" si="57"/>
        <v>2.7095299436520528E-2</v>
      </c>
      <c r="AK80">
        <f t="shared" si="58"/>
        <v>0.2851115497503568</v>
      </c>
      <c r="AM80">
        <f t="shared" si="59"/>
        <v>1</v>
      </c>
      <c r="AO80" s="13">
        <f>+eq_tr!B80</f>
        <v>0.14100000262260437</v>
      </c>
      <c r="AP80" s="13">
        <f>+eq_tr!C80</f>
        <v>-1.8135979771614075E-2</v>
      </c>
      <c r="AQ80" s="15">
        <f>+eq_tr!D80</f>
        <v>0</v>
      </c>
      <c r="AR80" s="13">
        <f>+eq_tr!E80</f>
        <v>-8.3032414317131042E-2</v>
      </c>
      <c r="AS80" s="13">
        <f>+eq_tr!F80</f>
        <v>1.0561677217483521</v>
      </c>
      <c r="AT80" s="13">
        <f>+eq_tr!G80</f>
        <v>-0.20052199065685272</v>
      </c>
      <c r="AU80" s="13">
        <f>+eq_tr!H80</f>
        <v>-0.13434875011444092</v>
      </c>
      <c r="AV80" s="15">
        <f>+eq_tr!I80</f>
        <v>0</v>
      </c>
      <c r="AW80" s="13">
        <f>+eq_tr!J80</f>
        <v>-0.46599438786506653</v>
      </c>
      <c r="AX80" s="13">
        <f>+eq_tr!K80</f>
        <v>3.8293447345495224E-2</v>
      </c>
      <c r="AY80" s="13">
        <f>+eq_tr!L80</f>
        <v>-8.3593219518661499E-2</v>
      </c>
      <c r="AZ80" s="13">
        <f>+eq_tr!M80</f>
        <v>-0.10638986527919769</v>
      </c>
      <c r="BA80" s="13">
        <f>+eq_tr!N80</f>
        <v>7.1215160191059113E-2</v>
      </c>
      <c r="BB80" s="13">
        <f>+eq_tr!O80</f>
        <v>0.1719476580619812</v>
      </c>
      <c r="BC80" s="13">
        <f>+eq_tr!P80</f>
        <v>0.10070767253637314</v>
      </c>
      <c r="BD80" s="13">
        <f>+eq_tr!Q80</f>
        <v>0.16046442091464996</v>
      </c>
      <c r="BE80" s="13">
        <f>+eq_tr!R80</f>
        <v>6.4615383744239807E-2</v>
      </c>
      <c r="BG80">
        <f t="shared" si="60"/>
        <v>5.9204938658739626E-3</v>
      </c>
      <c r="BH80">
        <f t="shared" si="61"/>
        <v>-5.3835651784643081E-4</v>
      </c>
      <c r="BI80">
        <f t="shared" si="62"/>
        <v>0</v>
      </c>
      <c r="BJ80">
        <f t="shared" si="63"/>
        <v>-1.3979280029277749E-3</v>
      </c>
      <c r="BK80">
        <f t="shared" si="64"/>
        <v>1.1310897614739695E-2</v>
      </c>
      <c r="BL80">
        <f t="shared" si="65"/>
        <v>-1.6828987100790813E-2</v>
      </c>
      <c r="BM80">
        <f t="shared" si="66"/>
        <v>-3.2827982817991062E-2</v>
      </c>
      <c r="BN80">
        <f t="shared" si="67"/>
        <v>0</v>
      </c>
      <c r="BO80">
        <f t="shared" si="68"/>
        <v>-2.7985773224861999E-2</v>
      </c>
      <c r="BP80">
        <f t="shared" si="69"/>
        <v>3.228075120043705E-3</v>
      </c>
      <c r="BQ80">
        <f t="shared" si="70"/>
        <v>-1.7086989618239818E-3</v>
      </c>
      <c r="BR80">
        <f t="shared" si="71"/>
        <v>-1.0752484623129867E-3</v>
      </c>
      <c r="BS80">
        <f t="shared" si="72"/>
        <v>8.4818936586821458E-4</v>
      </c>
      <c r="BT80">
        <f t="shared" si="73"/>
        <v>7.813436209709694E-3</v>
      </c>
      <c r="BU80">
        <f t="shared" si="74"/>
        <v>2.8244923620900308E-3</v>
      </c>
      <c r="BV80">
        <f t="shared" si="75"/>
        <v>4.3478315335903081E-3</v>
      </c>
      <c r="BW80">
        <f t="shared" si="76"/>
        <v>1.8422592197034224E-2</v>
      </c>
      <c r="BY80">
        <f t="shared" si="40"/>
        <v>-2.7646966819605219E-2</v>
      </c>
      <c r="CD80">
        <f t="shared" si="41"/>
        <v>4.7492990642786025E-2</v>
      </c>
    </row>
    <row r="81" spans="1:82" x14ac:dyDescent="0.3">
      <c r="A81" s="11">
        <f>+GDPpercap!A81</f>
        <v>1946</v>
      </c>
      <c r="B81">
        <f>+GDPpercap!B81*pop!B81</f>
        <v>49290528</v>
      </c>
      <c r="C81">
        <f>+GDPpercap!C81*pop!C81</f>
        <v>38266501</v>
      </c>
      <c r="D81" s="14">
        <v>0</v>
      </c>
      <c r="E81">
        <f>+GDPpercap!E81*pop!E81</f>
        <v>23690099.999999996</v>
      </c>
      <c r="F81">
        <f>+GDPpercap!F81*pop!F81</f>
        <v>14117171.948384656</v>
      </c>
      <c r="G81">
        <f>+GDPpercap!G81*pop!G81</f>
        <v>155325675</v>
      </c>
      <c r="H81">
        <f>+GDPpercap!H81*pop!H81</f>
        <v>109201707.84501687</v>
      </c>
      <c r="I81" s="14">
        <v>0</v>
      </c>
      <c r="J81">
        <f>+GDPpercap!J81*pop!J81</f>
        <v>98842813.202003539</v>
      </c>
      <c r="K81" s="14">
        <v>0</v>
      </c>
      <c r="L81">
        <f>+GDPpercap!L81*pop!L81</f>
        <v>41999265</v>
      </c>
      <c r="M81">
        <f>+GDPpercap!M81*pop!M81</f>
        <v>13556701.99</v>
      </c>
      <c r="N81">
        <f>+GDPpercap!N81*pop!N81</f>
        <v>15635025.699999997</v>
      </c>
      <c r="O81">
        <f>+GDPpercap!O81*pop!O81</f>
        <v>57785757.625684299</v>
      </c>
      <c r="P81">
        <f>+GDPpercap!P81*pop!P81</f>
        <v>37932235.694763921</v>
      </c>
      <c r="Q81">
        <f>+GDPpercap!Q81*pop!Q81</f>
        <v>40189291.168732941</v>
      </c>
      <c r="R81">
        <f>+GDPpercap!R81*pop!R81</f>
        <v>331985404</v>
      </c>
      <c r="S81">
        <f>+GDPpercap!S81*pop!S81</f>
        <v>1305357309.0000002</v>
      </c>
      <c r="U81">
        <f t="shared" si="42"/>
        <v>4.7956466471083828E-2</v>
      </c>
      <c r="V81">
        <f t="shared" si="43"/>
        <v>3.7230807756252801E-2</v>
      </c>
      <c r="W81">
        <f t="shared" si="44"/>
        <v>0</v>
      </c>
      <c r="X81">
        <f t="shared" si="45"/>
        <v>2.3048921008649428E-2</v>
      </c>
      <c r="Y81">
        <f t="shared" si="46"/>
        <v>1.3735086855008611E-2</v>
      </c>
      <c r="Z81">
        <f t="shared" si="47"/>
        <v>0.15112174341561047</v>
      </c>
      <c r="AA81">
        <f t="shared" si="48"/>
        <v>0.10624613396015241</v>
      </c>
      <c r="AB81">
        <f t="shared" si="49"/>
        <v>0</v>
      </c>
      <c r="AC81">
        <f t="shared" si="50"/>
        <v>9.6167605614398868E-2</v>
      </c>
      <c r="AD81" s="14">
        <f t="shared" si="51"/>
        <v>0</v>
      </c>
      <c r="AE81">
        <f t="shared" si="52"/>
        <v>4.0862543484676501E-2</v>
      </c>
      <c r="AF81">
        <f t="shared" si="53"/>
        <v>1.3189786168285932E-2</v>
      </c>
      <c r="AG81">
        <f t="shared" si="54"/>
        <v>1.5211859482547718E-2</v>
      </c>
      <c r="AH81">
        <f t="shared" si="55"/>
        <v>5.6221770399422492E-2</v>
      </c>
      <c r="AI81">
        <f t="shared" si="56"/>
        <v>3.690558943229813E-2</v>
      </c>
      <c r="AJ81">
        <f t="shared" si="57"/>
        <v>3.9101557086788898E-2</v>
      </c>
      <c r="AK81">
        <f t="shared" si="58"/>
        <v>0.32300012886482404</v>
      </c>
      <c r="AM81">
        <f t="shared" si="59"/>
        <v>1</v>
      </c>
      <c r="AO81" s="13">
        <f>+eq_tr!B81</f>
        <v>0.13300000131130219</v>
      </c>
      <c r="AP81" s="13">
        <f>+eq_tr!C81</f>
        <v>-9.290892630815506E-2</v>
      </c>
      <c r="AQ81" s="15">
        <f>+eq_tr!D81</f>
        <v>0</v>
      </c>
      <c r="AR81" s="13">
        <f>+eq_tr!E81</f>
        <v>5.7748839259147644E-2</v>
      </c>
      <c r="AS81" s="13">
        <f>+eq_tr!F81</f>
        <v>-0.18748058378696442</v>
      </c>
      <c r="AT81" s="13">
        <f>+eq_tr!G81</f>
        <v>0.27320301532745361</v>
      </c>
      <c r="AU81" s="13">
        <f>+eq_tr!H81</f>
        <v>-9.7040928900241852E-2</v>
      </c>
      <c r="AV81" s="15">
        <f>+eq_tr!I81</f>
        <v>0</v>
      </c>
      <c r="AW81" s="13">
        <f>+eq_tr!J81</f>
        <v>1.6019675731658936</v>
      </c>
      <c r="AX81" s="15">
        <f>+eq_tr!K81</f>
        <v>0</v>
      </c>
      <c r="AY81" s="13">
        <f>+eq_tr!L81</f>
        <v>-0.1048627495765686</v>
      </c>
      <c r="AZ81" s="13">
        <f>+eq_tr!M81</f>
        <v>-2.6080334559082985E-2</v>
      </c>
      <c r="BA81" s="13">
        <f>+eq_tr!N81</f>
        <v>-5.8892063796520233E-2</v>
      </c>
      <c r="BB81" s="13">
        <f>+eq_tr!O81</f>
        <v>0.35947513580322266</v>
      </c>
      <c r="BC81" s="13">
        <f>+eq_tr!P81</f>
        <v>0.14259809255599976</v>
      </c>
      <c r="BD81" s="13">
        <f>+eq_tr!Q81</f>
        <v>7.5899727642536163E-2</v>
      </c>
      <c r="BE81" s="13">
        <f>+eq_tr!R81</f>
        <v>0.17731250822544098</v>
      </c>
      <c r="BG81">
        <f t="shared" si="60"/>
        <v>6.378210103539568E-3</v>
      </c>
      <c r="BH81">
        <f t="shared" si="61"/>
        <v>-3.4590743742187791E-3</v>
      </c>
      <c r="BI81">
        <f t="shared" si="62"/>
        <v>0</v>
      </c>
      <c r="BJ81">
        <f t="shared" si="63"/>
        <v>1.331048434425287E-3</v>
      </c>
      <c r="BK81">
        <f t="shared" si="64"/>
        <v>-2.5750621019416755E-3</v>
      </c>
      <c r="BL81">
        <f t="shared" si="65"/>
        <v>4.1286915982686537E-2</v>
      </c>
      <c r="BM81">
        <f t="shared" si="66"/>
        <v>-1.0310223531552721E-2</v>
      </c>
      <c r="BN81">
        <f t="shared" si="67"/>
        <v>0</v>
      </c>
      <c r="BO81">
        <f t="shared" si="68"/>
        <v>0.15405738578327333</v>
      </c>
      <c r="BP81">
        <f t="shared" si="69"/>
        <v>0</v>
      </c>
      <c r="BQ81">
        <f t="shared" si="70"/>
        <v>-4.2849586644952767E-3</v>
      </c>
      <c r="BR81">
        <f t="shared" si="71"/>
        <v>-3.4399403603166233E-4</v>
      </c>
      <c r="BS81">
        <f t="shared" si="72"/>
        <v>-8.9585779910990153E-4</v>
      </c>
      <c r="BT81">
        <f t="shared" si="73"/>
        <v>2.0210328549430005E-2</v>
      </c>
      <c r="BU81">
        <f t="shared" si="74"/>
        <v>5.2626666577005755E-3</v>
      </c>
      <c r="BV81">
        <f t="shared" si="75"/>
        <v>2.9677975332863572E-3</v>
      </c>
      <c r="BW81">
        <f t="shared" si="76"/>
        <v>5.7271963006162607E-2</v>
      </c>
      <c r="BY81">
        <f t="shared" si="40"/>
        <v>0.26689714554315425</v>
      </c>
      <c r="CD81">
        <f t="shared" si="41"/>
        <v>0.15026262042423089</v>
      </c>
    </row>
    <row r="82" spans="1:82" x14ac:dyDescent="0.3">
      <c r="A82" s="11">
        <f>+GDPpercap!A82</f>
        <v>1947</v>
      </c>
      <c r="B82">
        <f>+GDPpercap!B82*pop!B82</f>
        <v>50502816</v>
      </c>
      <c r="C82">
        <f>+GDPpercap!C82*pop!C82</f>
        <v>40563138.000000007</v>
      </c>
      <c r="D82" s="14">
        <v>0</v>
      </c>
      <c r="E82">
        <f>+GDPpercap!E82*pop!E82</f>
        <v>25020480</v>
      </c>
      <c r="F82">
        <f>+GDPpercap!F82*pop!F82</f>
        <v>14440998.554967608</v>
      </c>
      <c r="G82">
        <f>+GDPpercap!G82*pop!G82</f>
        <v>168329685</v>
      </c>
      <c r="H82">
        <f>+GDPpercap!H82*pop!H82</f>
        <v>119826445.18413168</v>
      </c>
      <c r="I82" s="14">
        <v>0</v>
      </c>
      <c r="J82">
        <f>+GDPpercap!J82*pop!J82</f>
        <v>117657582.93104655</v>
      </c>
      <c r="K82" s="14">
        <v>0</v>
      </c>
      <c r="L82">
        <f>+GDPpercap!L82*pop!L82</f>
        <v>48613000</v>
      </c>
      <c r="M82">
        <f>+GDPpercap!M82*pop!M82</f>
        <v>15395382.9</v>
      </c>
      <c r="N82">
        <f>+GDPpercap!N82*pop!N82</f>
        <v>16942983.330000002</v>
      </c>
      <c r="O82">
        <f>+GDPpercap!O82*pop!O82</f>
        <v>59083228.467182226</v>
      </c>
      <c r="P82">
        <f>+GDPpercap!P82*pop!P82</f>
        <v>41438853.071344621</v>
      </c>
      <c r="Q82">
        <f>+GDPpercap!Q82*pop!Q82</f>
        <v>41540132.055484734</v>
      </c>
      <c r="R82">
        <f>+GDPpercap!R82*pop!R82</f>
        <v>327043807.99999994</v>
      </c>
      <c r="S82">
        <f>+GDPpercap!S82*pop!S82</f>
        <v>1285696754.9999998</v>
      </c>
      <c r="U82">
        <f t="shared" si="42"/>
        <v>4.6486454503550372E-2</v>
      </c>
      <c r="V82">
        <f t="shared" si="43"/>
        <v>3.7337254008929635E-2</v>
      </c>
      <c r="W82">
        <f t="shared" si="44"/>
        <v>0</v>
      </c>
      <c r="X82">
        <f t="shared" si="45"/>
        <v>2.303066437279442E-2</v>
      </c>
      <c r="Y82">
        <f t="shared" si="46"/>
        <v>1.3292542386375809E-2</v>
      </c>
      <c r="Z82">
        <f t="shared" si="47"/>
        <v>0.15494284998581992</v>
      </c>
      <c r="AA82">
        <f t="shared" si="48"/>
        <v>0.11029695041904812</v>
      </c>
      <c r="AB82">
        <f t="shared" si="49"/>
        <v>0</v>
      </c>
      <c r="AC82">
        <f t="shared" si="50"/>
        <v>0.10830057230713235</v>
      </c>
      <c r="AD82" s="14">
        <f t="shared" si="51"/>
        <v>0</v>
      </c>
      <c r="AE82">
        <f t="shared" si="52"/>
        <v>4.4746930800474455E-2</v>
      </c>
      <c r="AF82">
        <f t="shared" si="53"/>
        <v>1.4171026953142324E-2</v>
      </c>
      <c r="AG82">
        <f t="shared" si="54"/>
        <v>1.559555062680975E-2</v>
      </c>
      <c r="AH82">
        <f t="shared" si="55"/>
        <v>5.4384488422636448E-2</v>
      </c>
      <c r="AI82">
        <f t="shared" si="56"/>
        <v>3.8143325670797652E-2</v>
      </c>
      <c r="AJ82">
        <f t="shared" si="57"/>
        <v>3.8236550192939055E-2</v>
      </c>
      <c r="AK82">
        <f t="shared" si="58"/>
        <v>0.30103483934954955</v>
      </c>
      <c r="AM82">
        <f t="shared" si="59"/>
        <v>0.99999999999999989</v>
      </c>
      <c r="AO82" s="13">
        <f>+eq_tr!B82</f>
        <v>0.16600000858306885</v>
      </c>
      <c r="AP82" s="13">
        <f>+eq_tr!C82</f>
        <v>-0.30969220399856567</v>
      </c>
      <c r="AQ82" s="15">
        <f>+eq_tr!D82</f>
        <v>0</v>
      </c>
      <c r="AR82" s="13">
        <f>+eq_tr!E82</f>
        <v>5.2977100014686584E-2</v>
      </c>
      <c r="AS82" s="13">
        <f>+eq_tr!F82</f>
        <v>-1.9897466991096735E-3</v>
      </c>
      <c r="AT82" s="13">
        <f>+eq_tr!G82</f>
        <v>-0.18458309769630432</v>
      </c>
      <c r="AU82" s="13">
        <f>+eq_tr!H82</f>
        <v>8.5387088358402252E-2</v>
      </c>
      <c r="AV82" s="15">
        <f>+eq_tr!I82</f>
        <v>0</v>
      </c>
      <c r="AW82" s="13">
        <f>+eq_tr!J82</f>
        <v>-0.26268690824508667</v>
      </c>
      <c r="AX82" s="15">
        <f>+eq_tr!K82</f>
        <v>0</v>
      </c>
      <c r="AY82" s="13">
        <f>+eq_tr!L82</f>
        <v>0.2147907018661499</v>
      </c>
      <c r="AZ82" s="13">
        <f>+eq_tr!M82</f>
        <v>9.0979792177677155E-2</v>
      </c>
      <c r="BA82" s="13">
        <f>+eq_tr!N82</f>
        <v>-5.1245622336864471E-2</v>
      </c>
      <c r="BB82" s="13">
        <f>+eq_tr!O82</f>
        <v>0.43663299083709717</v>
      </c>
      <c r="BC82" s="13">
        <f>+eq_tr!P82</f>
        <v>-3.505987673997879E-2</v>
      </c>
      <c r="BD82" s="13">
        <f>+eq_tr!Q82</f>
        <v>9.8681747913360596E-2</v>
      </c>
      <c r="BE82" s="13">
        <f>+eq_tr!R82</f>
        <v>-2.5769233703613281E-2</v>
      </c>
      <c r="BG82">
        <f t="shared" si="60"/>
        <v>7.7167518465858015E-3</v>
      </c>
      <c r="BH82">
        <f t="shared" si="61"/>
        <v>-1.15630564852797E-2</v>
      </c>
      <c r="BI82">
        <f t="shared" si="62"/>
        <v>0</v>
      </c>
      <c r="BJ82">
        <f t="shared" si="63"/>
        <v>1.2200978098822091E-3</v>
      </c>
      <c r="BK82">
        <f t="shared" si="64"/>
        <v>-2.644879233606669E-5</v>
      </c>
      <c r="BL82">
        <f t="shared" si="65"/>
        <v>-2.8599831216276423E-2</v>
      </c>
      <c r="BM82">
        <f t="shared" si="66"/>
        <v>9.4179354510935745E-3</v>
      </c>
      <c r="BN82">
        <f t="shared" si="67"/>
        <v>0</v>
      </c>
      <c r="BO82">
        <f t="shared" si="68"/>
        <v>-2.8449142500534048E-2</v>
      </c>
      <c r="BP82">
        <f t="shared" si="69"/>
        <v>0</v>
      </c>
      <c r="BQ82">
        <f t="shared" si="70"/>
        <v>9.6112246729899483E-3</v>
      </c>
      <c r="BR82">
        <f t="shared" si="71"/>
        <v>1.2892770871411501E-3</v>
      </c>
      <c r="BS82">
        <f t="shared" si="72"/>
        <v>-7.992036975569424E-4</v>
      </c>
      <c r="BT82">
        <f t="shared" si="73"/>
        <v>2.3746061835121238E-2</v>
      </c>
      <c r="BU82">
        <f t="shared" si="74"/>
        <v>-1.3373002964710346E-3</v>
      </c>
      <c r="BV82">
        <f t="shared" si="75"/>
        <v>3.7732496072161712E-3</v>
      </c>
      <c r="BW82">
        <f t="shared" si="76"/>
        <v>-7.7574371281282223E-3</v>
      </c>
      <c r="BY82">
        <f t="shared" si="40"/>
        <v>-2.1757821806552349E-2</v>
      </c>
      <c r="CD82">
        <f t="shared" si="41"/>
        <v>1.8294849355394643E-2</v>
      </c>
    </row>
    <row r="83" spans="1:82" x14ac:dyDescent="0.3">
      <c r="A83" s="11">
        <f>+GDPpercap!A83</f>
        <v>1948</v>
      </c>
      <c r="B83">
        <f>+GDPpercap!B83*pop!B83</f>
        <v>53753952.000000007</v>
      </c>
      <c r="C83">
        <f>+GDPpercap!C83*pop!C83</f>
        <v>42989162.999999993</v>
      </c>
      <c r="D83" s="14">
        <v>0</v>
      </c>
      <c r="E83">
        <f>+GDPpercap!E83*pop!E83</f>
        <v>25697340.000000004</v>
      </c>
      <c r="F83">
        <f>+GDPpercap!F83*pop!F83</f>
        <v>15582800.919856854</v>
      </c>
      <c r="G83">
        <f>+GDPpercap!G83*pop!G83</f>
        <v>180611250.00000003</v>
      </c>
      <c r="H83">
        <f>+GDPpercap!H83*pop!H83</f>
        <v>139733429.60101047</v>
      </c>
      <c r="I83" s="14">
        <v>0</v>
      </c>
      <c r="J83">
        <f>+GDPpercap!J83*pop!J83</f>
        <v>126864027.34315607</v>
      </c>
      <c r="K83">
        <f>+GDPpercap!K83*pop!K83</f>
        <v>138290290</v>
      </c>
      <c r="L83">
        <f>+GDPpercap!L83*pop!L83</f>
        <v>53803999.999999993</v>
      </c>
      <c r="M83">
        <f>+GDPpercap!M83*pop!M83</f>
        <v>16465591.890000001</v>
      </c>
      <c r="N83">
        <f>+GDPpercap!N83*pop!N83</f>
        <v>16894005.120000001</v>
      </c>
      <c r="O83">
        <f>+GDPpercap!O83*pop!O83</f>
        <v>59388624.390301988</v>
      </c>
      <c r="P83">
        <f>+GDPpercap!P83*pop!P83</f>
        <v>42412354.486439593</v>
      </c>
      <c r="Q83">
        <f>+GDPpercap!Q83*pop!Q83</f>
        <v>41767922</v>
      </c>
      <c r="R83">
        <f>+GDPpercap!R83*pop!R83</f>
        <v>337376235.99999994</v>
      </c>
      <c r="S83">
        <f>+GDPpercap!S83*pop!S83</f>
        <v>1334330757</v>
      </c>
      <c r="U83">
        <f t="shared" si="42"/>
        <v>4.1617112434894264E-2</v>
      </c>
      <c r="V83">
        <f t="shared" si="43"/>
        <v>3.3282852022731201E-2</v>
      </c>
      <c r="W83">
        <f t="shared" si="44"/>
        <v>0</v>
      </c>
      <c r="X83">
        <f t="shared" si="45"/>
        <v>1.9895264408795577E-2</v>
      </c>
      <c r="Y83">
        <f t="shared" si="46"/>
        <v>1.2064437195841087E-2</v>
      </c>
      <c r="Z83">
        <f t="shared" si="47"/>
        <v>0.13983192711592252</v>
      </c>
      <c r="AA83">
        <f t="shared" si="48"/>
        <v>0.10818370806705774</v>
      </c>
      <c r="AB83">
        <f t="shared" si="49"/>
        <v>0</v>
      </c>
      <c r="AC83">
        <f t="shared" si="50"/>
        <v>9.822002463900005E-2</v>
      </c>
      <c r="AD83">
        <f t="shared" si="51"/>
        <v>0.10706640783516966</v>
      </c>
      <c r="AE83">
        <f t="shared" si="52"/>
        <v>4.1655860343943654E-2</v>
      </c>
      <c r="AF83">
        <f t="shared" si="53"/>
        <v>1.274790714910065E-2</v>
      </c>
      <c r="AG83">
        <f t="shared" si="54"/>
        <v>1.3079591069968574E-2</v>
      </c>
      <c r="AH83">
        <f t="shared" si="55"/>
        <v>4.5979559951329747E-2</v>
      </c>
      <c r="AI83">
        <f t="shared" si="56"/>
        <v>3.2836278257099095E-2</v>
      </c>
      <c r="AJ83">
        <f t="shared" si="57"/>
        <v>3.2337349001723512E-2</v>
      </c>
      <c r="AK83">
        <f t="shared" si="58"/>
        <v>0.26120172050742274</v>
      </c>
      <c r="AM83">
        <f t="shared" si="59"/>
        <v>1</v>
      </c>
      <c r="AO83" s="13">
        <f>+eq_tr!B83</f>
        <v>2.4000000208616257E-2</v>
      </c>
      <c r="AP83" s="13">
        <f>+eq_tr!C83</f>
        <v>8.9318091049790382E-3</v>
      </c>
      <c r="AQ83" s="15">
        <f>+eq_tr!D83</f>
        <v>0</v>
      </c>
      <c r="AR83" s="13">
        <f>+eq_tr!E83</f>
        <v>4.5700002461671829E-2</v>
      </c>
      <c r="AS83" s="13">
        <f>+eq_tr!F83</f>
        <v>-0.2529885470867157</v>
      </c>
      <c r="AT83" s="13">
        <f>+eq_tr!G83</f>
        <v>-0.10739078372716904</v>
      </c>
      <c r="AU83" s="13">
        <f>+eq_tr!H83</f>
        <v>-0.88414692878723145</v>
      </c>
      <c r="AV83" s="15">
        <f>+eq_tr!I83</f>
        <v>0</v>
      </c>
      <c r="AW83" s="13">
        <f>+eq_tr!J83</f>
        <v>0.27505666017532349</v>
      </c>
      <c r="AX83" s="13">
        <f>+eq_tr!K83</f>
        <v>0.47509792447090149</v>
      </c>
      <c r="AY83" s="13">
        <f>+eq_tr!L83</f>
        <v>0.13199999928474426</v>
      </c>
      <c r="AZ83" s="13">
        <f>+eq_tr!M83</f>
        <v>0.1096983402967453</v>
      </c>
      <c r="BA83" s="13">
        <f>+eq_tr!N83</f>
        <v>-9.1548703610897064E-2</v>
      </c>
      <c r="BB83" s="13">
        <f>+eq_tr!O83</f>
        <v>-0.29067841172218323</v>
      </c>
      <c r="BC83" s="13">
        <f>+eq_tr!P83</f>
        <v>-4.5005980879068375E-2</v>
      </c>
      <c r="BD83" s="13">
        <f>+eq_tr!Q83</f>
        <v>-5.2148569375276566E-2</v>
      </c>
      <c r="BE83" s="13">
        <f>+eq_tr!R83</f>
        <v>-3.6758825182914734E-2</v>
      </c>
      <c r="BG83">
        <f t="shared" si="60"/>
        <v>9.988107071194686E-4</v>
      </c>
      <c r="BH83">
        <f t="shared" si="61"/>
        <v>2.9727608073630053E-4</v>
      </c>
      <c r="BI83">
        <f t="shared" si="62"/>
        <v>0</v>
      </c>
      <c r="BJ83">
        <f t="shared" si="63"/>
        <v>9.0921363245756979E-4</v>
      </c>
      <c r="BK83">
        <f t="shared" si="64"/>
        <v>-3.0521644375947673E-3</v>
      </c>
      <c r="BL83">
        <f t="shared" si="65"/>
        <v>-1.5016660243059298E-2</v>
      </c>
      <c r="BM83">
        <f t="shared" si="66"/>
        <v>-9.5650293232303535E-2</v>
      </c>
      <c r="BN83">
        <f t="shared" si="67"/>
        <v>0</v>
      </c>
      <c r="BO83">
        <f t="shared" si="68"/>
        <v>2.7016071939541336E-2</v>
      </c>
      <c r="BP83">
        <f t="shared" si="69"/>
        <v>5.0867028143044168E-2</v>
      </c>
      <c r="BQ83">
        <f t="shared" si="70"/>
        <v>5.498573535605969E-3</v>
      </c>
      <c r="BR83">
        <f t="shared" si="71"/>
        <v>1.3984242565133554E-3</v>
      </c>
      <c r="BS83">
        <f t="shared" si="72"/>
        <v>-1.1974196062162891E-3</v>
      </c>
      <c r="BT83">
        <f t="shared" si="73"/>
        <v>-1.3365265458337435E-2</v>
      </c>
      <c r="BU83">
        <f t="shared" si="74"/>
        <v>-1.4778289113787705E-3</v>
      </c>
      <c r="BV83">
        <f t="shared" si="75"/>
        <v>-1.686346487828909E-3</v>
      </c>
      <c r="BW83">
        <f t="shared" si="76"/>
        <v>-9.6014683816089061E-3</v>
      </c>
      <c r="BY83">
        <f t="shared" si="40"/>
        <v>-5.4062048463309739E-2</v>
      </c>
      <c r="CD83">
        <f t="shared" si="41"/>
        <v>-4.6012134291231632E-2</v>
      </c>
    </row>
    <row r="84" spans="1:82" x14ac:dyDescent="0.3">
      <c r="A84" s="11">
        <f>+GDPpercap!A84</f>
        <v>1949</v>
      </c>
      <c r="B84">
        <f>+GDPpercap!B84*pop!B84</f>
        <v>57308160.000000007</v>
      </c>
      <c r="C84">
        <f>+GDPpercap!C84*pop!C84</f>
        <v>44735901</v>
      </c>
      <c r="D84" s="14">
        <v>0</v>
      </c>
      <c r="E84">
        <f>+GDPpercap!E84*pop!E84</f>
        <v>27471180</v>
      </c>
      <c r="F84">
        <f>+GDPpercap!F84*pop!F84</f>
        <v>16523294.867797125</v>
      </c>
      <c r="G84">
        <f>+GDPpercap!G84*pop!G84</f>
        <v>205174380</v>
      </c>
      <c r="H84">
        <f>+GDPpercap!H84*pop!H84</f>
        <v>164080520.74539277</v>
      </c>
      <c r="I84" s="14">
        <v>0</v>
      </c>
      <c r="J84">
        <f>+GDPpercap!J84*pop!J84</f>
        <v>137786034.1815221</v>
      </c>
      <c r="K84">
        <f>+GDPpercap!K84*pop!K84</f>
        <v>147533527</v>
      </c>
      <c r="L84">
        <f>+GDPpercap!L84*pop!L84</f>
        <v>58546000.000000007</v>
      </c>
      <c r="M84">
        <f>+GDPpercap!M84*pop!M84</f>
        <v>16904764.800000001</v>
      </c>
      <c r="N84">
        <f>+GDPpercap!N84*pop!N84</f>
        <v>17129004.950000003</v>
      </c>
      <c r="O84">
        <f>+GDPpercap!O84*pop!O84</f>
        <v>59640600.05635272</v>
      </c>
      <c r="P84">
        <f>+GDPpercap!P84*pop!P84</f>
        <v>44186543.568663806</v>
      </c>
      <c r="Q84">
        <f>+GDPpercap!Q84*pop!Q84</f>
        <v>40630595</v>
      </c>
      <c r="R84">
        <f>+GDPpercap!R84*pop!R84</f>
        <v>349954844.00000006</v>
      </c>
      <c r="S84">
        <f>+GDPpercap!S84*pop!S84</f>
        <v>1339504587</v>
      </c>
      <c r="U84">
        <f t="shared" si="42"/>
        <v>4.1300042546672369E-2</v>
      </c>
      <c r="V84">
        <f t="shared" si="43"/>
        <v>3.2239642917583161E-2</v>
      </c>
      <c r="W84">
        <f t="shared" si="44"/>
        <v>0</v>
      </c>
      <c r="X84">
        <f t="shared" si="45"/>
        <v>1.9797545459622066E-2</v>
      </c>
      <c r="Y84">
        <f t="shared" si="46"/>
        <v>1.1907776851520523E-2</v>
      </c>
      <c r="Z84">
        <f t="shared" si="47"/>
        <v>0.1478622001384641</v>
      </c>
      <c r="AA84">
        <f t="shared" si="48"/>
        <v>0.11824725288449112</v>
      </c>
      <c r="AB84">
        <f t="shared" si="49"/>
        <v>0</v>
      </c>
      <c r="AC84">
        <f t="shared" si="50"/>
        <v>9.929771037901261E-2</v>
      </c>
      <c r="AD84">
        <f t="shared" si="51"/>
        <v>0.10632239705760289</v>
      </c>
      <c r="AE84">
        <f t="shared" si="52"/>
        <v>4.2192111750533966E-2</v>
      </c>
      <c r="AF84">
        <f t="shared" si="53"/>
        <v>1.2182689262427713E-2</v>
      </c>
      <c r="AG84">
        <f t="shared" si="54"/>
        <v>1.2344291514806297E-2</v>
      </c>
      <c r="AH84">
        <f t="shared" si="55"/>
        <v>4.2980952796886823E-2</v>
      </c>
      <c r="AI84">
        <f t="shared" si="56"/>
        <v>3.1843739693897123E-2</v>
      </c>
      <c r="AJ84">
        <f t="shared" si="57"/>
        <v>2.9281088455755923E-2</v>
      </c>
      <c r="AK84">
        <f t="shared" si="58"/>
        <v>0.25220055829072319</v>
      </c>
      <c r="AM84">
        <f t="shared" si="59"/>
        <v>0.99999999999999989</v>
      </c>
      <c r="AO84" s="13">
        <f>+eq_tr!B84</f>
        <v>8.1000000238418579E-2</v>
      </c>
      <c r="AP84" s="13">
        <f>+eq_tr!C84</f>
        <v>0.21361523866653442</v>
      </c>
      <c r="AQ84" s="15">
        <f>+eq_tr!D84</f>
        <v>0</v>
      </c>
      <c r="AR84" s="13">
        <f>+eq_tr!E84</f>
        <v>-2.7696968987584114E-2</v>
      </c>
      <c r="AS84" s="13">
        <f>+eq_tr!F84</f>
        <v>0.42893654108047485</v>
      </c>
      <c r="AT84" s="13">
        <f>+eq_tr!G84</f>
        <v>-0.15785123407840729</v>
      </c>
      <c r="AU84" s="13">
        <f>+eq_tr!H84</f>
        <v>1.3681889772415161</v>
      </c>
      <c r="AV84" s="15">
        <f>+eq_tr!I84</f>
        <v>0</v>
      </c>
      <c r="AW84" s="13">
        <f>+eq_tr!J84</f>
        <v>0.10102730989456177</v>
      </c>
      <c r="AX84" s="13">
        <f>+eq_tr!K84</f>
        <v>1.1306854486465454</v>
      </c>
      <c r="AY84" s="13">
        <f>+eq_tr!L84</f>
        <v>-2.8246913105249405E-2</v>
      </c>
      <c r="AZ84" s="13">
        <f>+eq_tr!M84</f>
        <v>-4.0500286966562271E-2</v>
      </c>
      <c r="BA84" s="13">
        <f>+eq_tr!N84</f>
        <v>-0.10967759788036346</v>
      </c>
      <c r="BB84" s="13">
        <f>+eq_tr!O84</f>
        <v>-0.10405744612216949</v>
      </c>
      <c r="BC84" s="13">
        <f>+eq_tr!P84</f>
        <v>0.14169406890869141</v>
      </c>
      <c r="BD84" s="13">
        <f>+eq_tr!Q84</f>
        <v>0.14061886072158813</v>
      </c>
      <c r="BE84" s="13">
        <f>+eq_tr!R84</f>
        <v>-5.7006370276212692E-2</v>
      </c>
      <c r="BG84">
        <f t="shared" si="60"/>
        <v>3.3453034561271595E-3</v>
      </c>
      <c r="BH84">
        <f t="shared" si="61"/>
        <v>6.8868790163633736E-3</v>
      </c>
      <c r="BI84">
        <f t="shared" si="62"/>
        <v>0</v>
      </c>
      <c r="BJ84">
        <f t="shared" si="63"/>
        <v>-5.4833200262543904E-4</v>
      </c>
      <c r="BK84">
        <f t="shared" si="64"/>
        <v>5.1076806146493599E-3</v>
      </c>
      <c r="BL84">
        <f t="shared" si="65"/>
        <v>-2.3340230765405003E-2</v>
      </c>
      <c r="BM84">
        <f t="shared" si="66"/>
        <v>0.16178458798565082</v>
      </c>
      <c r="BN84">
        <f t="shared" si="67"/>
        <v>0</v>
      </c>
      <c r="BO84">
        <f t="shared" si="68"/>
        <v>1.003178055828095E-2</v>
      </c>
      <c r="BP84">
        <f t="shared" si="69"/>
        <v>0.12021718721825186</v>
      </c>
      <c r="BQ84">
        <f t="shared" si="70"/>
        <v>-1.1917969143443053E-3</v>
      </c>
      <c r="BR84">
        <f t="shared" si="71"/>
        <v>-4.9340241115277924E-4</v>
      </c>
      <c r="BS84">
        <f t="shared" si="72"/>
        <v>-1.3538922408789077E-3</v>
      </c>
      <c r="BT84">
        <f t="shared" si="73"/>
        <v>-4.4724881799415609E-3</v>
      </c>
      <c r="BU84">
        <f t="shared" si="74"/>
        <v>4.5120690464974904E-3</v>
      </c>
      <c r="BV84">
        <f t="shared" si="75"/>
        <v>4.1174732993364445E-3</v>
      </c>
      <c r="BW84">
        <f t="shared" si="76"/>
        <v>-1.4377038409788529E-2</v>
      </c>
      <c r="BY84">
        <f t="shared" si="40"/>
        <v>0.2702257802710209</v>
      </c>
      <c r="CD84">
        <f t="shared" si="41"/>
        <v>0.20538197519878545</v>
      </c>
    </row>
    <row r="85" spans="1:82" x14ac:dyDescent="0.3">
      <c r="A85" s="11">
        <f>+GDPpercap!A85</f>
        <v>1950</v>
      </c>
      <c r="B85">
        <f>+GDPpercap!B85*pop!B85</f>
        <v>61274000.000000007</v>
      </c>
      <c r="C85">
        <f>+GDPpercap!C85*pop!C85</f>
        <v>47187984.446549274</v>
      </c>
      <c r="D85" s="14">
        <v>0</v>
      </c>
      <c r="E85">
        <f>+GDPpercap!E85*pop!E85</f>
        <v>29654000.000000004</v>
      </c>
      <c r="F85">
        <f>+GDPpercap!F85*pop!F85</f>
        <v>17139906.446406741</v>
      </c>
      <c r="G85">
        <f>+GDPpercap!G85*pop!G85</f>
        <v>220492000</v>
      </c>
      <c r="H85">
        <f>+GDPpercap!H85*pop!H85</f>
        <v>197145187.92161506</v>
      </c>
      <c r="I85" s="14">
        <v>0</v>
      </c>
      <c r="J85">
        <f>+GDPpercap!J85*pop!J85</f>
        <v>149403026.02274051</v>
      </c>
      <c r="K85">
        <f>+GDPpercap!K85*pop!K85</f>
        <v>160966000</v>
      </c>
      <c r="L85">
        <f>+GDPpercap!L85*pop!L85</f>
        <v>60642017.988383286</v>
      </c>
      <c r="M85">
        <f>+GDPpercap!M85*pop!M85</f>
        <v>17728034.268260002</v>
      </c>
      <c r="N85">
        <f>+GDPpercap!N85*pop!N85</f>
        <v>17615038.0275</v>
      </c>
      <c r="O85">
        <f>+GDPpercap!O85*pop!O85</f>
        <v>60770804.408701196</v>
      </c>
      <c r="P85">
        <f>+GDPpercap!P85*pop!P85</f>
        <v>47268932.607737944</v>
      </c>
      <c r="Q85">
        <f>+GDPpercap!Q85*pop!Q85</f>
        <v>42545000</v>
      </c>
      <c r="R85">
        <f>+GDPpercap!R85*pop!R85</f>
        <v>347850000</v>
      </c>
      <c r="S85">
        <f>+GDPpercap!S85*pop!S85</f>
        <v>1455916000.0000002</v>
      </c>
      <c r="U85">
        <f t="shared" si="42"/>
        <v>4.1466298441742093E-2</v>
      </c>
      <c r="V85">
        <f t="shared" si="43"/>
        <v>3.1933789958626758E-2</v>
      </c>
      <c r="W85">
        <f t="shared" si="44"/>
        <v>0</v>
      </c>
      <c r="X85">
        <f t="shared" si="45"/>
        <v>2.0067918105418612E-2</v>
      </c>
      <c r="Y85">
        <f t="shared" si="46"/>
        <v>1.1599185233055472E-2</v>
      </c>
      <c r="Z85">
        <f t="shared" si="47"/>
        <v>0.14921479054764822</v>
      </c>
      <c r="AA85">
        <f t="shared" si="48"/>
        <v>0.13341517117718801</v>
      </c>
      <c r="AB85">
        <f t="shared" si="49"/>
        <v>0</v>
      </c>
      <c r="AC85">
        <f t="shared" si="50"/>
        <v>0.10110634959621238</v>
      </c>
      <c r="AD85">
        <f t="shared" si="51"/>
        <v>0.10893142597143091</v>
      </c>
      <c r="AE85">
        <f t="shared" si="52"/>
        <v>4.1038613702643757E-2</v>
      </c>
      <c r="AF85">
        <f t="shared" si="53"/>
        <v>1.1997192279810361E-2</v>
      </c>
      <c r="AG85">
        <f t="shared" si="54"/>
        <v>1.1920723698647891E-2</v>
      </c>
      <c r="AH85">
        <f t="shared" si="55"/>
        <v>4.1125768060775204E-2</v>
      </c>
      <c r="AI85">
        <f t="shared" si="56"/>
        <v>3.198857046275836E-2</v>
      </c>
      <c r="AJ85">
        <f t="shared" si="57"/>
        <v>2.8791716995853332E-2</v>
      </c>
      <c r="AK85">
        <f t="shared" si="58"/>
        <v>0.23540248576818856</v>
      </c>
      <c r="AM85">
        <f t="shared" si="59"/>
        <v>1</v>
      </c>
      <c r="AO85" s="13">
        <f>+eq_tr!B85</f>
        <v>0.31400001049041748</v>
      </c>
      <c r="AP85" s="13">
        <f>+eq_tr!C85</f>
        <v>0.15921634435653687</v>
      </c>
      <c r="AQ85" s="15">
        <f>+eq_tr!D85</f>
        <v>0</v>
      </c>
      <c r="AR85" s="13">
        <f>+eq_tr!E85</f>
        <v>0.25552147626876831</v>
      </c>
      <c r="AS85" s="13">
        <f>+eq_tr!F85</f>
        <v>0.83632659912109375</v>
      </c>
      <c r="AT85" s="13">
        <f>+eq_tr!G85</f>
        <v>-0.15076147019863129</v>
      </c>
      <c r="AU85" s="13">
        <f>+eq_tr!H85</f>
        <v>-8.3105437457561493E-2</v>
      </c>
      <c r="AV85" s="15">
        <f>+eq_tr!I85</f>
        <v>0</v>
      </c>
      <c r="AW85" s="13">
        <f>+eq_tr!J85</f>
        <v>9.7951099276542664E-2</v>
      </c>
      <c r="AX85" s="13">
        <f>+eq_tr!K85</f>
        <v>-0.27819731831550598</v>
      </c>
      <c r="AY85" s="13">
        <f>+eq_tr!L85</f>
        <v>2.5154361501336098E-2</v>
      </c>
      <c r="AZ85" s="13">
        <f>+eq_tr!M85</f>
        <v>0.18171428143978119</v>
      </c>
      <c r="BA85" s="13">
        <f>+eq_tr!N85</f>
        <v>8.2822656258940697E-3</v>
      </c>
      <c r="BB85" s="13">
        <f>+eq_tr!O85</f>
        <v>6.6135615110397339E-2</v>
      </c>
      <c r="BC85" s="13">
        <f>+eq_tr!P85</f>
        <v>0.28483268618583679</v>
      </c>
      <c r="BD85" s="13">
        <f>+eq_tr!Q85</f>
        <v>9.6813976764678955E-2</v>
      </c>
      <c r="BE85" s="13">
        <f>+eq_tr!R85</f>
        <v>0.10957446694374084</v>
      </c>
      <c r="BG85">
        <f t="shared" si="60"/>
        <v>1.3020418145705799E-2</v>
      </c>
      <c r="BH85">
        <f t="shared" si="61"/>
        <v>5.0843812986620367E-3</v>
      </c>
      <c r="BI85">
        <f t="shared" si="62"/>
        <v>0</v>
      </c>
      <c r="BJ85">
        <f t="shared" si="63"/>
        <v>5.1277840599373075E-3</v>
      </c>
      <c r="BK85">
        <f t="shared" si="64"/>
        <v>9.7007071385368949E-3</v>
      </c>
      <c r="BL85">
        <f t="shared" si="65"/>
        <v>-2.2495841198344278E-2</v>
      </c>
      <c r="BM85">
        <f t="shared" si="66"/>
        <v>-1.108752616415566E-2</v>
      </c>
      <c r="BN85">
        <f t="shared" si="67"/>
        <v>0</v>
      </c>
      <c r="BO85">
        <f t="shared" si="68"/>
        <v>9.9034780867874282E-3</v>
      </c>
      <c r="BP85">
        <f t="shared" si="69"/>
        <v>-3.0304430585536141E-2</v>
      </c>
      <c r="BQ85">
        <f t="shared" si="70"/>
        <v>1.0323001245899862E-3</v>
      </c>
      <c r="BR85">
        <f t="shared" si="71"/>
        <v>2.1800611744206299E-3</v>
      </c>
      <c r="BS85">
        <f t="shared" si="72"/>
        <v>9.8730600125092238E-5</v>
      </c>
      <c r="BT85">
        <f t="shared" si="73"/>
        <v>2.7198779675869007E-3</v>
      </c>
      <c r="BU85">
        <f t="shared" si="74"/>
        <v>9.1113904521523802E-3</v>
      </c>
      <c r="BV85">
        <f t="shared" si="75"/>
        <v>2.7874406202517566E-3</v>
      </c>
      <c r="BW85">
        <f t="shared" si="76"/>
        <v>2.5794101895280801E-2</v>
      </c>
      <c r="BY85">
        <f t="shared" si="40"/>
        <v>2.2672873616000941E-2</v>
      </c>
      <c r="CD85">
        <f t="shared" si="41"/>
        <v>0.12823059714088839</v>
      </c>
    </row>
    <row r="86" spans="1:82" x14ac:dyDescent="0.3">
      <c r="A86" s="11">
        <f>+GDPpercap!A86</f>
        <v>1951</v>
      </c>
      <c r="B86">
        <f>+GDPpercap!B86*pop!B86</f>
        <v>63892000</v>
      </c>
      <c r="C86">
        <f>+GDPpercap!C86*pop!C86</f>
        <v>49871781.688438378</v>
      </c>
      <c r="D86" s="14">
        <v>0</v>
      </c>
      <c r="E86">
        <f>+GDPpercap!E86*pop!E86</f>
        <v>29851999.999999996</v>
      </c>
      <c r="F86">
        <f>+GDPpercap!F86*pop!F86</f>
        <v>18580662.225928396</v>
      </c>
      <c r="G86">
        <f>+GDPpercap!G86*pop!G86</f>
        <v>234074000</v>
      </c>
      <c r="H86">
        <f>+GDPpercap!H86*pop!H86</f>
        <v>215156710.04672691</v>
      </c>
      <c r="I86" s="14">
        <v>0</v>
      </c>
      <c r="J86">
        <f>+GDPpercap!J86*pop!J86</f>
        <v>163625765.41424307</v>
      </c>
      <c r="K86">
        <f>+GDPpercap!K86*pop!K86</f>
        <v>181025323.09249347</v>
      </c>
      <c r="L86">
        <f>+GDPpercap!L86*pop!L86</f>
        <v>61913993.968031563</v>
      </c>
      <c r="M86">
        <f>+GDPpercap!M86*pop!M86</f>
        <v>18688511.413879998</v>
      </c>
      <c r="N86">
        <f>+GDPpercap!N86*pop!N86</f>
        <v>18403975.314999998</v>
      </c>
      <c r="O86">
        <f>+GDPpercap!O86*pop!O86</f>
        <v>66875797.690350235</v>
      </c>
      <c r="P86">
        <f>+GDPpercap!P86*pop!P86</f>
        <v>49128334.768402465</v>
      </c>
      <c r="Q86">
        <f>+GDPpercap!Q86*pop!Q86</f>
        <v>45990000</v>
      </c>
      <c r="R86">
        <f>+GDPpercap!R86*pop!R86</f>
        <v>358234000</v>
      </c>
      <c r="S86">
        <f>+GDPpercap!S86*pop!S86</f>
        <v>1566784000.0000002</v>
      </c>
      <c r="U86">
        <f t="shared" si="42"/>
        <v>4.055829276827181E-2</v>
      </c>
      <c r="V86">
        <f t="shared" si="43"/>
        <v>3.1658334730404761E-2</v>
      </c>
      <c r="W86">
        <f t="shared" si="44"/>
        <v>0</v>
      </c>
      <c r="X86">
        <f t="shared" si="45"/>
        <v>1.8949886616766574E-2</v>
      </c>
      <c r="Y86">
        <f t="shared" si="46"/>
        <v>1.1794902936010343E-2</v>
      </c>
      <c r="Z86">
        <f t="shared" si="47"/>
        <v>0.14858889722407276</v>
      </c>
      <c r="AA86">
        <f t="shared" si="48"/>
        <v>0.13658030484463343</v>
      </c>
      <c r="AB86">
        <f t="shared" si="49"/>
        <v>0</v>
      </c>
      <c r="AC86">
        <f t="shared" si="50"/>
        <v>0.10386874253589549</v>
      </c>
      <c r="AD86">
        <f t="shared" si="51"/>
        <v>0.11491388675352698</v>
      </c>
      <c r="AE86">
        <f t="shared" si="52"/>
        <v>3.9302665338515605E-2</v>
      </c>
      <c r="AF86">
        <f t="shared" si="53"/>
        <v>1.1863365011696837E-2</v>
      </c>
      <c r="AG86">
        <f t="shared" si="54"/>
        <v>1.1682743049612117E-2</v>
      </c>
      <c r="AH86">
        <f t="shared" si="55"/>
        <v>4.2452391251439001E-2</v>
      </c>
      <c r="AI86">
        <f t="shared" si="56"/>
        <v>3.1186398684569811E-2</v>
      </c>
      <c r="AJ86">
        <f t="shared" si="57"/>
        <v>2.9194200907982543E-2</v>
      </c>
      <c r="AK86">
        <f t="shared" si="58"/>
        <v>0.22740498734660183</v>
      </c>
      <c r="AM86">
        <f t="shared" si="59"/>
        <v>0.99999999999999989</v>
      </c>
      <c r="AO86" s="13">
        <f>+eq_tr!B86</f>
        <v>-4.6000000089406967E-2</v>
      </c>
      <c r="AP86" s="13">
        <f>+eq_tr!C86</f>
        <v>0.42050188779830933</v>
      </c>
      <c r="AQ86" s="15">
        <f>+eq_tr!D86</f>
        <v>0</v>
      </c>
      <c r="AR86" s="13">
        <f>+eq_tr!E86</f>
        <v>-2.8101220726966858E-2</v>
      </c>
      <c r="AS86" s="13">
        <f>+eq_tr!F86</f>
        <v>0.13682959973812103</v>
      </c>
      <c r="AT86" s="13">
        <f>+eq_tr!G86</f>
        <v>0.4429471492767334</v>
      </c>
      <c r="AU86" s="13">
        <f>+eq_tr!H86</f>
        <v>1.1774762868881226</v>
      </c>
      <c r="AV86" s="15">
        <f>+eq_tr!I86</f>
        <v>0</v>
      </c>
      <c r="AW86" s="13">
        <f>+eq_tr!J86</f>
        <v>0.13667988777160645</v>
      </c>
      <c r="AX86" s="13">
        <f>+eq_tr!K86</f>
        <v>0.42148053646087646</v>
      </c>
      <c r="AY86" s="13">
        <f>+eq_tr!L86</f>
        <v>3.892810270190239E-2</v>
      </c>
      <c r="AZ86" s="13">
        <f>+eq_tr!M86</f>
        <v>0.1237768679857254</v>
      </c>
      <c r="BA86" s="13">
        <f>+eq_tr!N86</f>
        <v>0.17748551070690155</v>
      </c>
      <c r="BB86" s="13">
        <f>+eq_tr!O86</f>
        <v>0.19546167552471161</v>
      </c>
      <c r="BC86" s="13">
        <f>+eq_tr!P86</f>
        <v>0.23161488771438599</v>
      </c>
      <c r="BD86" s="13">
        <f>+eq_tr!Q86</f>
        <v>0.19533558189868927</v>
      </c>
      <c r="BE86" s="13">
        <f>+eq_tr!R86</f>
        <v>8.2295306026935577E-2</v>
      </c>
      <c r="BG86">
        <f t="shared" si="60"/>
        <v>-1.8656814709666972E-3</v>
      </c>
      <c r="BH86">
        <f t="shared" si="61"/>
        <v>1.3312389518685982E-2</v>
      </c>
      <c r="BI86">
        <f t="shared" si="62"/>
        <v>0</v>
      </c>
      <c r="BJ86">
        <f t="shared" si="63"/>
        <v>-5.3251494656875273E-4</v>
      </c>
      <c r="BK86">
        <f t="shared" si="64"/>
        <v>1.6138918476842838E-3</v>
      </c>
      <c r="BL86">
        <f t="shared" si="65"/>
        <v>6.5817028439576555E-2</v>
      </c>
      <c r="BM86">
        <f t="shared" si="66"/>
        <v>0.16082007021050684</v>
      </c>
      <c r="BN86">
        <f t="shared" si="67"/>
        <v>0</v>
      </c>
      <c r="BO86">
        <f t="shared" si="68"/>
        <v>1.4196768072784081E-2</v>
      </c>
      <c r="BP86">
        <f t="shared" si="69"/>
        <v>4.8433966635680961E-2</v>
      </c>
      <c r="BQ86">
        <f t="shared" si="70"/>
        <v>1.5299781927562348E-3</v>
      </c>
      <c r="BR86">
        <f t="shared" si="71"/>
        <v>1.4684101649192732E-3</v>
      </c>
      <c r="BS86">
        <f t="shared" si="72"/>
        <v>2.0735176166179112E-3</v>
      </c>
      <c r="BT86">
        <f t="shared" si="73"/>
        <v>8.2978155240368764E-3</v>
      </c>
      <c r="BU86">
        <f t="shared" si="74"/>
        <v>7.2232342295427115E-3</v>
      </c>
      <c r="BV86">
        <f t="shared" si="75"/>
        <v>5.702666222428013E-3</v>
      </c>
      <c r="BW86">
        <f t="shared" si="76"/>
        <v>1.8714363025740012E-2</v>
      </c>
      <c r="BY86">
        <f t="shared" si="40"/>
        <v>0.3468059032834242</v>
      </c>
      <c r="CD86">
        <f t="shared" si="41"/>
        <v>0.24711413731177648</v>
      </c>
    </row>
    <row r="87" spans="1:82" x14ac:dyDescent="0.3">
      <c r="A87" s="11">
        <f>+GDPpercap!A87</f>
        <v>1952</v>
      </c>
      <c r="B87">
        <f>+GDPpercap!B87*pop!B87</f>
        <v>64470000</v>
      </c>
      <c r="C87">
        <f>+GDPpercap!C87*pop!C87</f>
        <v>49483704.364230521</v>
      </c>
      <c r="D87" s="14">
        <v>0</v>
      </c>
      <c r="E87">
        <f>+GDPpercap!E87*pop!E87</f>
        <v>30144000</v>
      </c>
      <c r="F87">
        <f>+GDPpercap!F87*pop!F87</f>
        <v>19241265.270260356</v>
      </c>
      <c r="G87">
        <f>+GDPpercap!G87*pop!G87</f>
        <v>240287000.00000003</v>
      </c>
      <c r="H87">
        <f>+GDPpercap!H87*pop!H87</f>
        <v>234964342.29439777</v>
      </c>
      <c r="I87" s="14">
        <v>0</v>
      </c>
      <c r="J87">
        <f>+GDPpercap!J87*pop!J87</f>
        <v>171149669.10251847</v>
      </c>
      <c r="K87">
        <f>+GDPpercap!K87*pop!K87</f>
        <v>202004941.58938298</v>
      </c>
      <c r="L87">
        <f>+GDPpercap!L87*pop!L87</f>
        <v>63162012.16761183</v>
      </c>
      <c r="M87">
        <f>+GDPpercap!M87*pop!M87</f>
        <v>19347144.37376</v>
      </c>
      <c r="N87">
        <f>+GDPpercap!N87*pop!N87</f>
        <v>18428033.949000001</v>
      </c>
      <c r="O87">
        <f>+GDPpercap!O87*pop!O87</f>
        <v>72890427.563449815</v>
      </c>
      <c r="P87">
        <f>+GDPpercap!P87*pop!P87</f>
        <v>49847308.717456385</v>
      </c>
      <c r="Q87">
        <f>+GDPpercap!Q87*pop!Q87</f>
        <v>46369000</v>
      </c>
      <c r="R87">
        <f>+GDPpercap!R87*pop!R87</f>
        <v>357585000</v>
      </c>
      <c r="S87">
        <f>+GDPpercap!S87*pop!S87</f>
        <v>1625245000</v>
      </c>
      <c r="U87">
        <f t="shared" si="42"/>
        <v>3.9325990239448758E-2</v>
      </c>
      <c r="V87">
        <f t="shared" si="43"/>
        <v>3.0184514888157241E-2</v>
      </c>
      <c r="W87">
        <f t="shared" si="44"/>
        <v>0</v>
      </c>
      <c r="X87">
        <f t="shared" si="45"/>
        <v>1.8387508139878134E-2</v>
      </c>
      <c r="Y87">
        <f t="shared" si="46"/>
        <v>1.1736959984689051E-2</v>
      </c>
      <c r="Z87">
        <f t="shared" si="47"/>
        <v>0.14657242464194858</v>
      </c>
      <c r="AA87">
        <f t="shared" si="48"/>
        <v>0.14332566203952202</v>
      </c>
      <c r="AB87">
        <f t="shared" si="49"/>
        <v>0</v>
      </c>
      <c r="AC87">
        <f t="shared" si="50"/>
        <v>0.10439941393842912</v>
      </c>
      <c r="AD87">
        <f t="shared" si="51"/>
        <v>0.12322079046478193</v>
      </c>
      <c r="AE87">
        <f t="shared" si="52"/>
        <v>3.8528132061539419E-2</v>
      </c>
      <c r="AF87">
        <f t="shared" si="53"/>
        <v>1.1801545072183832E-2</v>
      </c>
      <c r="AG87">
        <f t="shared" si="54"/>
        <v>1.1240897831714043E-2</v>
      </c>
      <c r="AH87">
        <f t="shared" si="55"/>
        <v>4.4462358351318038E-2</v>
      </c>
      <c r="AI87">
        <f t="shared" si="56"/>
        <v>3.0406309540646482E-2</v>
      </c>
      <c r="AJ87">
        <f t="shared" si="57"/>
        <v>2.8284579516255615E-2</v>
      </c>
      <c r="AK87">
        <f t="shared" si="58"/>
        <v>0.21812291328948788</v>
      </c>
      <c r="AM87">
        <f t="shared" si="59"/>
        <v>1</v>
      </c>
      <c r="AO87" s="13">
        <f>+eq_tr!B87</f>
        <v>-0.13300000131130219</v>
      </c>
      <c r="AP87" s="13">
        <f>+eq_tr!C87</f>
        <v>-7.1121137589216232E-3</v>
      </c>
      <c r="AQ87" s="15">
        <f>+eq_tr!D87</f>
        <v>0</v>
      </c>
      <c r="AR87" s="13">
        <f>+eq_tr!E87</f>
        <v>-1.1065546423196793E-2</v>
      </c>
      <c r="AS87" s="13">
        <f>+eq_tr!F87</f>
        <v>-0.12833622097969055</v>
      </c>
      <c r="AT87" s="13">
        <f>+eq_tr!G87</f>
        <v>0.1394517570734024</v>
      </c>
      <c r="AU87" s="13">
        <f>+eq_tr!H87</f>
        <v>0.21791709959506989</v>
      </c>
      <c r="AV87" s="15">
        <f>+eq_tr!I87</f>
        <v>0</v>
      </c>
      <c r="AW87" s="13">
        <f>+eq_tr!J87</f>
        <v>0.41880148649215698</v>
      </c>
      <c r="AX87" s="13">
        <f>+eq_tr!K87</f>
        <v>0.81019347906112671</v>
      </c>
      <c r="AY87" s="13">
        <f>+eq_tr!L87</f>
        <v>-4.7337748110294342E-2</v>
      </c>
      <c r="AZ87" s="13">
        <f>+eq_tr!M87</f>
        <v>-2.0789096131920815E-2</v>
      </c>
      <c r="BA87" s="13">
        <f>+eq_tr!N87</f>
        <v>0.15275737643241882</v>
      </c>
      <c r="BB87" s="13">
        <f>+eq_tr!O87</f>
        <v>9.6296302974224091E-2</v>
      </c>
      <c r="BC87" s="13">
        <f>+eq_tr!P87</f>
        <v>-0.11040817946195602</v>
      </c>
      <c r="BD87" s="13">
        <f>+eq_tr!Q87</f>
        <v>8.3686955273151398E-2</v>
      </c>
      <c r="BE87" s="13">
        <f>+eq_tr!R87</f>
        <v>-1.4117643004283309E-3</v>
      </c>
      <c r="BG87">
        <f t="shared" si="60"/>
        <v>-5.2303567534149418E-3</v>
      </c>
      <c r="BH87">
        <f t="shared" si="61"/>
        <v>-2.1467570364243769E-4</v>
      </c>
      <c r="BI87">
        <f t="shared" si="62"/>
        <v>0</v>
      </c>
      <c r="BJ87">
        <f t="shared" si="63"/>
        <v>-2.034678249287304E-4</v>
      </c>
      <c r="BK87">
        <f t="shared" si="64"/>
        <v>-1.5062770902248394E-3</v>
      </c>
      <c r="BL87">
        <f t="shared" si="65"/>
        <v>2.0439782154828594E-2</v>
      </c>
      <c r="BM87">
        <f t="shared" si="66"/>
        <v>3.1233112569195847E-2</v>
      </c>
      <c r="BN87">
        <f t="shared" si="67"/>
        <v>0</v>
      </c>
      <c r="BO87">
        <f t="shared" si="68"/>
        <v>4.3722629746324126E-2</v>
      </c>
      <c r="BP87">
        <f t="shared" si="69"/>
        <v>9.9832680919323777E-2</v>
      </c>
      <c r="BQ87">
        <f t="shared" si="70"/>
        <v>-1.8238350106893086E-3</v>
      </c>
      <c r="BR87">
        <f t="shared" si="71"/>
        <v>-2.4534345501082603E-4</v>
      </c>
      <c r="BS87">
        <f t="shared" si="72"/>
        <v>1.7171300615175026E-3</v>
      </c>
      <c r="BT87">
        <f t="shared" si="73"/>
        <v>4.2815607307470447E-3</v>
      </c>
      <c r="BU87">
        <f t="shared" si="74"/>
        <v>-3.3571052805394823E-3</v>
      </c>
      <c r="BV87">
        <f t="shared" si="75"/>
        <v>2.3670503408967777E-3</v>
      </c>
      <c r="BW87">
        <f t="shared" si="76"/>
        <v>-3.0793814208752334E-4</v>
      </c>
      <c r="BY87">
        <f t="shared" si="40"/>
        <v>0.19070494726229559</v>
      </c>
      <c r="CD87">
        <f t="shared" si="41"/>
        <v>9.730958576158931E-2</v>
      </c>
    </row>
    <row r="88" spans="1:82" x14ac:dyDescent="0.3">
      <c r="A88" s="11">
        <f>+GDPpercap!A88</f>
        <v>1953</v>
      </c>
      <c r="B88">
        <f>+GDPpercap!B88*pop!B88</f>
        <v>66481000</v>
      </c>
      <c r="C88">
        <f>+GDPpercap!C88*pop!C88</f>
        <v>51188101.946792804</v>
      </c>
      <c r="D88" s="14">
        <v>0</v>
      </c>
      <c r="E88">
        <f>+GDPpercap!E88*pop!E88</f>
        <v>31859000</v>
      </c>
      <c r="F88">
        <f>+GDPpercap!F88*pop!F88</f>
        <v>19362959.920519888</v>
      </c>
      <c r="G88">
        <f>+GDPpercap!G88*pop!G88</f>
        <v>247223000</v>
      </c>
      <c r="H88">
        <f>+GDPpercap!H88*pop!H88</f>
        <v>255790508.02933291</v>
      </c>
      <c r="I88" s="14">
        <v>0</v>
      </c>
      <c r="J88">
        <f>+GDPpercap!J88*pop!J88</f>
        <v>183666722.54927111</v>
      </c>
      <c r="K88">
        <f>+GDPpercap!K88*pop!K88</f>
        <v>216888596.68197757</v>
      </c>
      <c r="L88">
        <f>+GDPpercap!L88*pop!L88</f>
        <v>68651973.829868987</v>
      </c>
      <c r="M88">
        <f>+GDPpercap!M88*pop!M88</f>
        <v>20115553.248719998</v>
      </c>
      <c r="N88">
        <f>+GDPpercap!N88*pop!N88</f>
        <v>19713998.1525</v>
      </c>
      <c r="O88">
        <f>+GDPpercap!O88*pop!O88</f>
        <v>72806820.545689449</v>
      </c>
      <c r="P88">
        <f>+GDPpercap!P88*pop!P88</f>
        <v>51233713.497669928</v>
      </c>
      <c r="Q88">
        <f>+GDPpercap!Q88*pop!Q88</f>
        <v>48000999.999999993</v>
      </c>
      <c r="R88">
        <f>+GDPpercap!R88*pop!R88</f>
        <v>371646000</v>
      </c>
      <c r="S88">
        <f>+GDPpercap!S88*pop!S88</f>
        <v>1699970000.0000002</v>
      </c>
      <c r="U88">
        <f t="shared" si="42"/>
        <v>3.8548001911707742E-2</v>
      </c>
      <c r="V88">
        <f t="shared" si="43"/>
        <v>2.9680646375681168E-2</v>
      </c>
      <c r="W88">
        <f t="shared" si="44"/>
        <v>0</v>
      </c>
      <c r="X88">
        <f t="shared" si="45"/>
        <v>1.8472959084627139E-2</v>
      </c>
      <c r="Y88">
        <f t="shared" si="46"/>
        <v>1.1227319324807404E-2</v>
      </c>
      <c r="Z88">
        <f t="shared" si="47"/>
        <v>0.14334851576567925</v>
      </c>
      <c r="AA88">
        <f t="shared" si="48"/>
        <v>0.14831625565968351</v>
      </c>
      <c r="AB88">
        <f t="shared" si="49"/>
        <v>0</v>
      </c>
      <c r="AC88">
        <f t="shared" si="50"/>
        <v>0.10649636996956119</v>
      </c>
      <c r="AD88">
        <f t="shared" si="51"/>
        <v>0.1257595709980969</v>
      </c>
      <c r="AE88">
        <f t="shared" si="52"/>
        <v>3.9806808237485891E-2</v>
      </c>
      <c r="AF88">
        <f t="shared" si="53"/>
        <v>1.1663699178512918E-2</v>
      </c>
      <c r="AG88">
        <f t="shared" si="54"/>
        <v>1.1430863531986173E-2</v>
      </c>
      <c r="AH88">
        <f t="shared" si="55"/>
        <v>4.2215933237776192E-2</v>
      </c>
      <c r="AI88">
        <f t="shared" si="56"/>
        <v>2.9707093543299094E-2</v>
      </c>
      <c r="AJ88">
        <f t="shared" si="57"/>
        <v>2.7832653536557558E-2</v>
      </c>
      <c r="AK88">
        <f t="shared" si="58"/>
        <v>0.21549330964453806</v>
      </c>
      <c r="AM88">
        <f t="shared" si="59"/>
        <v>1.0000000000000004</v>
      </c>
      <c r="AO88" s="13">
        <f>+eq_tr!B88</f>
        <v>0.12999999523162842</v>
      </c>
      <c r="AP88" s="13">
        <f>+eq_tr!C88</f>
        <v>9.4325371086597443E-2</v>
      </c>
      <c r="AQ88" s="15">
        <f>+eq_tr!D88</f>
        <v>0</v>
      </c>
      <c r="AR88" s="13">
        <f>+eq_tr!E88</f>
        <v>9.3095853924751282E-2</v>
      </c>
      <c r="AS88" s="13">
        <f>+eq_tr!F88</f>
        <v>0.36808499693870544</v>
      </c>
      <c r="AT88" s="13">
        <f>+eq_tr!G88</f>
        <v>0.2316017746925354</v>
      </c>
      <c r="AU88" s="13">
        <f>+eq_tr!H88</f>
        <v>0.25189876556396484</v>
      </c>
      <c r="AV88" s="15">
        <f>+eq_tr!I88</f>
        <v>0</v>
      </c>
      <c r="AW88" s="13">
        <f>+eq_tr!J88</f>
        <v>8.1796079874038696E-2</v>
      </c>
      <c r="AX88" s="13">
        <f>+eq_tr!K88</f>
        <v>0.5697740912437439</v>
      </c>
      <c r="AY88" s="13">
        <f>+eq_tr!L88</f>
        <v>0.22624242305755615</v>
      </c>
      <c r="AZ88" s="13">
        <f>+eq_tr!M88</f>
        <v>-1.151568628847599E-2</v>
      </c>
      <c r="BA88" s="13">
        <f>+eq_tr!N88</f>
        <v>0.12199395895004272</v>
      </c>
      <c r="BB88" s="13">
        <f>+eq_tr!O88</f>
        <v>4.1314754635095596E-2</v>
      </c>
      <c r="BC88" s="13">
        <f>+eq_tr!P88</f>
        <v>0.18324403464794159</v>
      </c>
      <c r="BD88" s="13">
        <f>+eq_tr!Q88</f>
        <v>0.10475537180900574</v>
      </c>
      <c r="BE88" s="13">
        <f>+eq_tr!R88</f>
        <v>0.24430555105209351</v>
      </c>
      <c r="BG88">
        <f t="shared" si="60"/>
        <v>5.0112400647108098E-3</v>
      </c>
      <c r="BH88">
        <f t="shared" si="61"/>
        <v>2.7996379834761996E-3</v>
      </c>
      <c r="BI88">
        <f t="shared" si="62"/>
        <v>0</v>
      </c>
      <c r="BJ88">
        <f t="shared" si="63"/>
        <v>1.7197559005003554E-3</v>
      </c>
      <c r="BK88">
        <f t="shared" si="64"/>
        <v>4.1326077993016023E-3</v>
      </c>
      <c r="BL88">
        <f t="shared" si="65"/>
        <v>3.3199770650872207E-2</v>
      </c>
      <c r="BM88">
        <f t="shared" si="66"/>
        <v>3.7360681713743689E-2</v>
      </c>
      <c r="BN88">
        <f t="shared" si="67"/>
        <v>0</v>
      </c>
      <c r="BO88">
        <f t="shared" si="68"/>
        <v>8.7109855843254032E-3</v>
      </c>
      <c r="BP88">
        <f t="shared" si="69"/>
        <v>7.1654545280643744E-2</v>
      </c>
      <c r="BQ88">
        <f t="shared" si="70"/>
        <v>9.005988749836295E-3</v>
      </c>
      <c r="BR88">
        <f t="shared" si="71"/>
        <v>-1.3431550070290988E-4</v>
      </c>
      <c r="BS88">
        <f t="shared" si="72"/>
        <v>1.3944962964846615E-3</v>
      </c>
      <c r="BT88">
        <f t="shared" si="73"/>
        <v>1.7441409234103002E-3</v>
      </c>
      <c r="BU88">
        <f t="shared" si="74"/>
        <v>5.4436476785379414E-3</v>
      </c>
      <c r="BV88">
        <f t="shared" si="75"/>
        <v>2.9156199696533255E-3</v>
      </c>
      <c r="BW88">
        <f t="shared" si="76"/>
        <v>5.2646211760748289E-2</v>
      </c>
      <c r="BY88">
        <f t="shared" si="40"/>
        <v>0.23760501485554192</v>
      </c>
      <c r="CD88">
        <f t="shared" si="41"/>
        <v>0.18206115576128165</v>
      </c>
    </row>
    <row r="89" spans="1:82" x14ac:dyDescent="0.3">
      <c r="A89" s="11">
        <f>+GDPpercap!A89</f>
        <v>1954</v>
      </c>
      <c r="B89">
        <f>+GDPpercap!B89*pop!B89</f>
        <v>70614000</v>
      </c>
      <c r="C89">
        <f>+GDPpercap!C89*pop!C89</f>
        <v>53303349.328410849</v>
      </c>
      <c r="D89" s="14">
        <v>0</v>
      </c>
      <c r="E89">
        <f>+GDPpercap!E89*pop!E89</f>
        <v>32478000</v>
      </c>
      <c r="F89">
        <f>+GDPpercap!F89*pop!F89</f>
        <v>21062492.71083618</v>
      </c>
      <c r="G89">
        <f>+GDPpercap!G89*pop!G89</f>
        <v>259215000</v>
      </c>
      <c r="H89">
        <f>+GDPpercap!H89*pop!H89</f>
        <v>276322702.56611329</v>
      </c>
      <c r="I89" s="14">
        <v>0</v>
      </c>
      <c r="J89">
        <f>+GDPpercap!J89*pop!J89</f>
        <v>190646408.93151546</v>
      </c>
      <c r="K89">
        <f>+GDPpercap!K89*pop!K89</f>
        <v>229151278.84194642</v>
      </c>
      <c r="L89">
        <f>+GDPpercap!L89*pop!L89</f>
        <v>73319000</v>
      </c>
      <c r="M89">
        <f>+GDPpercap!M89*pop!M89</f>
        <v>21130878.473000001</v>
      </c>
      <c r="N89">
        <f>+GDPpercap!N89*pop!N89</f>
        <v>20659981.818999998</v>
      </c>
      <c r="O89">
        <f>+GDPpercap!O89*pop!O89</f>
        <v>78093353.087461635</v>
      </c>
      <c r="P89">
        <f>+GDPpercap!P89*pop!P89</f>
        <v>53391372.969256215</v>
      </c>
      <c r="Q89">
        <f>+GDPpercap!Q89*pop!Q89</f>
        <v>50705000</v>
      </c>
      <c r="R89">
        <f>+GDPpercap!R89*pop!R89</f>
        <v>386789000</v>
      </c>
      <c r="S89">
        <f>+GDPpercap!S89*pop!S89</f>
        <v>1688804000</v>
      </c>
      <c r="U89">
        <f t="shared" si="42"/>
        <v>3.8865488812835816E-2</v>
      </c>
      <c r="V89">
        <f t="shared" si="43"/>
        <v>2.9337818662163756E-2</v>
      </c>
      <c r="W89">
        <f t="shared" si="44"/>
        <v>0</v>
      </c>
      <c r="X89">
        <f t="shared" si="45"/>
        <v>1.7875681106625907E-2</v>
      </c>
      <c r="Y89">
        <f t="shared" si="46"/>
        <v>1.159265973919392E-2</v>
      </c>
      <c r="Z89">
        <f t="shared" si="47"/>
        <v>0.14267025919250059</v>
      </c>
      <c r="AA89">
        <f t="shared" si="48"/>
        <v>0.15208622801874749</v>
      </c>
      <c r="AB89">
        <f t="shared" si="49"/>
        <v>0</v>
      </c>
      <c r="AC89">
        <f t="shared" si="50"/>
        <v>0.10493055022424924</v>
      </c>
      <c r="AD89">
        <f t="shared" si="51"/>
        <v>0.12612338154301825</v>
      </c>
      <c r="AE89">
        <f t="shared" si="52"/>
        <v>4.0354303314757825E-2</v>
      </c>
      <c r="AF89">
        <f t="shared" si="53"/>
        <v>1.1630298820315728E-2</v>
      </c>
      <c r="AG89">
        <f t="shared" si="54"/>
        <v>1.1371120348085873E-2</v>
      </c>
      <c r="AH89">
        <f t="shared" si="55"/>
        <v>4.2982076369807373E-2</v>
      </c>
      <c r="AI89">
        <f t="shared" si="56"/>
        <v>2.9386266304678565E-2</v>
      </c>
      <c r="AJ89">
        <f t="shared" si="57"/>
        <v>2.7907703999983574E-2</v>
      </c>
      <c r="AK89">
        <f t="shared" si="58"/>
        <v>0.21288616354303613</v>
      </c>
      <c r="AM89">
        <f t="shared" si="59"/>
        <v>1</v>
      </c>
      <c r="AO89" s="13">
        <f>+eq_tr!B89</f>
        <v>0.18600000441074371</v>
      </c>
      <c r="AP89" s="13">
        <f>+eq_tr!C89</f>
        <v>0.42230522632598877</v>
      </c>
      <c r="AQ89" s="15">
        <f>+eq_tr!D89</f>
        <v>0</v>
      </c>
      <c r="AR89" s="13">
        <f>+eq_tr!E89</f>
        <v>0.15272089838981628</v>
      </c>
      <c r="AS89" s="13">
        <f>+eq_tr!F89</f>
        <v>5.4489299654960632E-2</v>
      </c>
      <c r="AT89" s="13">
        <f>+eq_tr!G89</f>
        <v>1.1585566997528076</v>
      </c>
      <c r="AU89" s="13">
        <f>+eq_tr!H89</f>
        <v>0.89262408018112183</v>
      </c>
      <c r="AV89" s="15">
        <f>+eq_tr!I89</f>
        <v>0</v>
      </c>
      <c r="AW89" s="13">
        <f>+eq_tr!J89</f>
        <v>0.34935715794563293</v>
      </c>
      <c r="AX89" s="13">
        <f>+eq_tr!K89</f>
        <v>-7.893805205821991E-2</v>
      </c>
      <c r="AY89" s="13">
        <f>+eq_tr!L89</f>
        <v>0.72941935062408447</v>
      </c>
      <c r="AZ89" s="13">
        <f>+eq_tr!M89</f>
        <v>0.29333731532096863</v>
      </c>
      <c r="BA89" s="13">
        <f>+eq_tr!N89</f>
        <v>0.30218052864074707</v>
      </c>
      <c r="BB89" s="13">
        <f>+eq_tr!O89</f>
        <v>0.26042580604553223</v>
      </c>
      <c r="BC89" s="13">
        <f>+eq_tr!P89</f>
        <v>0.38267743587493896</v>
      </c>
      <c r="BD89" s="13">
        <f>+eq_tr!Q89</f>
        <v>0.26142799854278564</v>
      </c>
      <c r="BE89" s="13">
        <f>+eq_tr!R89</f>
        <v>0.48616468906402588</v>
      </c>
      <c r="BG89">
        <f t="shared" si="60"/>
        <v>7.2289810906131721E-3</v>
      </c>
      <c r="BH89">
        <f t="shared" si="61"/>
        <v>1.2389514150035882E-2</v>
      </c>
      <c r="BI89">
        <f t="shared" si="62"/>
        <v>0</v>
      </c>
      <c r="BJ89">
        <f t="shared" si="63"/>
        <v>2.7299900779337739E-3</v>
      </c>
      <c r="BK89">
        <f t="shared" si="64"/>
        <v>6.3167591032693531E-4</v>
      </c>
      <c r="BL89">
        <f t="shared" si="65"/>
        <v>0.16529158464294114</v>
      </c>
      <c r="BM89">
        <f t="shared" si="66"/>
        <v>0.13575582939345085</v>
      </c>
      <c r="BN89">
        <f t="shared" si="67"/>
        <v>0</v>
      </c>
      <c r="BO89">
        <f t="shared" si="68"/>
        <v>3.6658238808015213E-2</v>
      </c>
      <c r="BP89">
        <f t="shared" si="69"/>
        <v>-9.955934058001506E-3</v>
      </c>
      <c r="BQ89">
        <f t="shared" si="70"/>
        <v>2.9435209718737993E-2</v>
      </c>
      <c r="BR89">
        <f t="shared" si="71"/>
        <v>3.4116006323320438E-3</v>
      </c>
      <c r="BS89">
        <f t="shared" si="72"/>
        <v>3.4361311580221447E-3</v>
      </c>
      <c r="BT89">
        <f t="shared" si="73"/>
        <v>1.1193641884117709E-2</v>
      </c>
      <c r="BU89">
        <f t="shared" si="74"/>
        <v>1.1245461039412511E-2</v>
      </c>
      <c r="BV89">
        <f t="shared" si="75"/>
        <v>7.2958552006401993E-3</v>
      </c>
      <c r="BW89">
        <f t="shared" si="76"/>
        <v>0.10349773550493352</v>
      </c>
      <c r="BY89">
        <f t="shared" si="40"/>
        <v>0.52024551515351158</v>
      </c>
      <c r="CD89">
        <f t="shared" si="41"/>
        <v>0.39018322924772897</v>
      </c>
    </row>
    <row r="90" spans="1:82" x14ac:dyDescent="0.3">
      <c r="A90" s="11">
        <f>+GDPpercap!A90</f>
        <v>1955</v>
      </c>
      <c r="B90">
        <f>+GDPpercap!B90*pop!B90</f>
        <v>74471000</v>
      </c>
      <c r="C90">
        <f>+GDPpercap!C90*pop!C90</f>
        <v>55868863.135995761</v>
      </c>
      <c r="D90" s="14">
        <v>0</v>
      </c>
      <c r="E90">
        <f>+GDPpercap!E90*pop!E90</f>
        <v>32828000</v>
      </c>
      <c r="F90">
        <f>+GDPpercap!F90*pop!F90</f>
        <v>22131013.853455808</v>
      </c>
      <c r="G90">
        <f>+GDPpercap!G90*pop!G90</f>
        <v>274098000</v>
      </c>
      <c r="H90">
        <f>+GDPpercap!H90*pop!H90</f>
        <v>302770052.6067071</v>
      </c>
      <c r="I90" s="14">
        <v>0</v>
      </c>
      <c r="J90">
        <f>+GDPpercap!J90*pop!J90</f>
        <v>203759407.34331143</v>
      </c>
      <c r="K90">
        <f>+GDPpercap!K90*pop!K90</f>
        <v>248854833.75505173</v>
      </c>
      <c r="L90">
        <f>+GDPpercap!L90*pop!L90</f>
        <v>78758985.348310381</v>
      </c>
      <c r="M90">
        <f>+GDPpercap!M90*pop!M90</f>
        <v>21597406.524420001</v>
      </c>
      <c r="N90">
        <f>+GDPpercap!N90*pop!N90</f>
        <v>21512011.850000001</v>
      </c>
      <c r="O90">
        <f>+GDPpercap!O90*pop!O90</f>
        <v>80797284.678011283</v>
      </c>
      <c r="P90">
        <f>+GDPpercap!P90*pop!P90</f>
        <v>54941049.434139445</v>
      </c>
      <c r="Q90">
        <f>+GDPpercap!Q90*pop!Q90</f>
        <v>54117000</v>
      </c>
      <c r="R90">
        <f>+GDPpercap!R90*pop!R90</f>
        <v>400850000</v>
      </c>
      <c r="S90">
        <f>+GDPpercap!S90*pop!S90</f>
        <v>1808126000.0000002</v>
      </c>
      <c r="U90">
        <f t="shared" si="42"/>
        <v>3.8638965594988597E-2</v>
      </c>
      <c r="V90">
        <f t="shared" si="43"/>
        <v>2.8987325006282542E-2</v>
      </c>
      <c r="W90">
        <f t="shared" si="44"/>
        <v>0</v>
      </c>
      <c r="X90">
        <f t="shared" si="45"/>
        <v>1.7032669932621904E-2</v>
      </c>
      <c r="Y90">
        <f t="shared" si="46"/>
        <v>1.1482583594498464E-2</v>
      </c>
      <c r="Z90">
        <f t="shared" si="47"/>
        <v>0.14221459617374796</v>
      </c>
      <c r="AA90">
        <f t="shared" si="48"/>
        <v>0.15709097025504484</v>
      </c>
      <c r="AB90">
        <f t="shared" si="49"/>
        <v>0</v>
      </c>
      <c r="AC90">
        <f t="shared" si="50"/>
        <v>0.1057197127740124</v>
      </c>
      <c r="AD90">
        <f t="shared" si="51"/>
        <v>0.12911728538099462</v>
      </c>
      <c r="AE90">
        <f t="shared" si="52"/>
        <v>4.0863768784756158E-2</v>
      </c>
      <c r="AF90">
        <f t="shared" si="53"/>
        <v>1.1205723672812863E-2</v>
      </c>
      <c r="AG90">
        <f t="shared" si="54"/>
        <v>1.1161417004621088E-2</v>
      </c>
      <c r="AH90">
        <f t="shared" si="55"/>
        <v>4.1921331831748967E-2</v>
      </c>
      <c r="AI90">
        <f t="shared" si="56"/>
        <v>2.850593276360304E-2</v>
      </c>
      <c r="AJ90">
        <f t="shared" si="57"/>
        <v>2.8078378175450822E-2</v>
      </c>
      <c r="AK90">
        <f t="shared" si="58"/>
        <v>0.20797933905481569</v>
      </c>
      <c r="AM90">
        <f t="shared" si="59"/>
        <v>0.99999999999999989</v>
      </c>
      <c r="AO90" s="13">
        <f>+eq_tr!B90</f>
        <v>0.10300000011920929</v>
      </c>
      <c r="AP90" s="13">
        <f>+eq_tr!C90</f>
        <v>0.28379213809967041</v>
      </c>
      <c r="AQ90" s="15">
        <f>+eq_tr!D90</f>
        <v>0</v>
      </c>
      <c r="AR90" s="13">
        <f>+eq_tr!E90</f>
        <v>0.16086648404598236</v>
      </c>
      <c r="AS90" s="13">
        <f>+eq_tr!F90</f>
        <v>0.60346198081970215</v>
      </c>
      <c r="AT90" s="13">
        <f>+eq_tr!G90</f>
        <v>-3.6631975322961807E-2</v>
      </c>
      <c r="AU90" s="13">
        <f>+eq_tr!H90</f>
        <v>0.1104106679558754</v>
      </c>
      <c r="AV90" s="15">
        <f>+eq_tr!I90</f>
        <v>0</v>
      </c>
      <c r="AW90" s="13">
        <f>+eq_tr!J90</f>
        <v>7.4802234768867493E-2</v>
      </c>
      <c r="AX90" s="13">
        <f>+eq_tr!K90</f>
        <v>0.21122434735298157</v>
      </c>
      <c r="AY90" s="13">
        <f>+eq_tr!L90</f>
        <v>0.22892306745052338</v>
      </c>
      <c r="AZ90" s="13">
        <f>+eq_tr!M90</f>
        <v>8.7909087538719177E-2</v>
      </c>
      <c r="BA90" s="13">
        <f>+eq_tr!N90</f>
        <v>-2.6607322506606579E-3</v>
      </c>
      <c r="BB90" s="13">
        <f>+eq_tr!O90</f>
        <v>0.37714499235153198</v>
      </c>
      <c r="BC90" s="13">
        <f>+eq_tr!P90</f>
        <v>-2.6318924501538277E-2</v>
      </c>
      <c r="BD90" s="13">
        <f>+eq_tr!Q90</f>
        <v>5.989021435379982E-2</v>
      </c>
      <c r="BE90" s="13">
        <f>+eq_tr!R90</f>
        <v>0.10862810164690018</v>
      </c>
      <c r="BG90">
        <f t="shared" si="60"/>
        <v>3.979813460889949E-3</v>
      </c>
      <c r="BH90">
        <f t="shared" si="61"/>
        <v>8.2263749413229639E-3</v>
      </c>
      <c r="BI90">
        <f t="shared" si="62"/>
        <v>0</v>
      </c>
      <c r="BJ90">
        <f t="shared" si="63"/>
        <v>2.7399857259766051E-3</v>
      </c>
      <c r="BK90">
        <f t="shared" si="64"/>
        <v>6.9293026408638585E-3</v>
      </c>
      <c r="BL90">
        <f t="shared" si="65"/>
        <v>-5.2096015776017142E-3</v>
      </c>
      <c r="BM90">
        <f t="shared" si="66"/>
        <v>1.7344518955696053E-2</v>
      </c>
      <c r="BN90">
        <f t="shared" si="67"/>
        <v>0</v>
      </c>
      <c r="BO90">
        <f t="shared" si="68"/>
        <v>7.9080707746189156E-3</v>
      </c>
      <c r="BP90">
        <f t="shared" si="69"/>
        <v>2.7272714336589256E-2</v>
      </c>
      <c r="BQ90">
        <f t="shared" si="70"/>
        <v>9.3546592977953261E-3</v>
      </c>
      <c r="BR90">
        <f t="shared" si="71"/>
        <v>9.850849432880037E-4</v>
      </c>
      <c r="BS90">
        <f t="shared" si="72"/>
        <v>-2.9697542187267607E-5</v>
      </c>
      <c r="BT90">
        <f t="shared" si="73"/>
        <v>1.5810420373050998E-2</v>
      </c>
      <c r="BU90">
        <f t="shared" si="74"/>
        <v>-7.5024549225119475E-4</v>
      </c>
      <c r="BV90">
        <f t="shared" si="75"/>
        <v>1.6816200876348044E-3</v>
      </c>
      <c r="BW90">
        <f t="shared" si="76"/>
        <v>2.2592400783301634E-2</v>
      </c>
      <c r="BY90">
        <f t="shared" si="40"/>
        <v>0.1188354217089882</v>
      </c>
      <c r="CD90">
        <f t="shared" si="41"/>
        <v>0.15629611229524015</v>
      </c>
    </row>
    <row r="91" spans="1:82" x14ac:dyDescent="0.3">
      <c r="A91" s="11">
        <f>+GDPpercap!A91</f>
        <v>1956</v>
      </c>
      <c r="B91">
        <f>+GDPpercap!B91*pop!B91</f>
        <v>77033999.999999985</v>
      </c>
      <c r="C91">
        <f>+GDPpercap!C91*pop!C91</f>
        <v>57487401.787009977</v>
      </c>
      <c r="D91" s="14">
        <v>0</v>
      </c>
      <c r="E91">
        <f>+GDPpercap!E91*pop!E91</f>
        <v>33225000</v>
      </c>
      <c r="F91">
        <f>+GDPpercap!F91*pop!F91</f>
        <v>22795491.495434061</v>
      </c>
      <c r="G91">
        <f>+GDPpercap!G91*pop!G91</f>
        <v>287969000</v>
      </c>
      <c r="H91">
        <f>+GDPpercap!H91*pop!H91</f>
        <v>333112114.58492178</v>
      </c>
      <c r="I91" s="14">
        <v>0</v>
      </c>
      <c r="J91">
        <f>+GDPpercap!J91*pop!J91</f>
        <v>213687314.87476513</v>
      </c>
      <c r="K91">
        <f>+GDPpercap!K91*pop!K91</f>
        <v>267566377.99940774</v>
      </c>
      <c r="L91">
        <f>+GDPpercap!L91*pop!L91</f>
        <v>81653992.501481488</v>
      </c>
      <c r="M91">
        <f>+GDPpercap!M91*pop!M91</f>
        <v>22750000.998720001</v>
      </c>
      <c r="N91">
        <f>+GDPpercap!N91*pop!N91</f>
        <v>22450996.920000002</v>
      </c>
      <c r="O91">
        <f>+GDPpercap!O91*pop!O91</f>
        <v>87437238.180001304</v>
      </c>
      <c r="P91">
        <f>+GDPpercap!P91*pop!P91</f>
        <v>57035508.677909099</v>
      </c>
      <c r="Q91">
        <f>+GDPpercap!Q91*pop!Q91</f>
        <v>57710000</v>
      </c>
      <c r="R91">
        <f>+GDPpercap!R91*pop!R91</f>
        <v>405825000</v>
      </c>
      <c r="S91">
        <f>+GDPpercap!S91*pop!S91</f>
        <v>1843454999.9999998</v>
      </c>
      <c r="U91">
        <f t="shared" si="42"/>
        <v>3.7990088152170885E-2</v>
      </c>
      <c r="V91">
        <f t="shared" si="43"/>
        <v>2.8350487596746576E-2</v>
      </c>
      <c r="W91">
        <f t="shared" si="44"/>
        <v>0</v>
      </c>
      <c r="X91">
        <f t="shared" si="45"/>
        <v>1.6385241307161486E-2</v>
      </c>
      <c r="Y91">
        <f t="shared" si="46"/>
        <v>1.1241824796630084E-2</v>
      </c>
      <c r="Z91">
        <f t="shared" si="47"/>
        <v>0.14201479470224188</v>
      </c>
      <c r="AA91">
        <f t="shared" si="48"/>
        <v>0.16427757350828504</v>
      </c>
      <c r="AB91">
        <f t="shared" si="49"/>
        <v>0</v>
      </c>
      <c r="AC91">
        <f t="shared" si="50"/>
        <v>0.10538203817915499</v>
      </c>
      <c r="AD91">
        <f t="shared" si="51"/>
        <v>0.13195303744780978</v>
      </c>
      <c r="AE91">
        <f t="shared" si="52"/>
        <v>4.0268483696912827E-2</v>
      </c>
      <c r="AF91">
        <f t="shared" si="53"/>
        <v>1.1219390702850024E-2</v>
      </c>
      <c r="AG91">
        <f t="shared" si="54"/>
        <v>1.1071933848624208E-2</v>
      </c>
      <c r="AH91">
        <f t="shared" si="55"/>
        <v>4.3120549189197138E-2</v>
      </c>
      <c r="AI91">
        <f t="shared" si="56"/>
        <v>2.8127631986884682E-2</v>
      </c>
      <c r="AJ91">
        <f t="shared" si="57"/>
        <v>2.8460264133522629E-2</v>
      </c>
      <c r="AK91">
        <f t="shared" si="58"/>
        <v>0.20013666075180769</v>
      </c>
      <c r="AM91">
        <f t="shared" si="59"/>
        <v>1.0000000000000002</v>
      </c>
      <c r="AO91" s="13">
        <f>+eq_tr!B91</f>
        <v>7.6999999582767487E-2</v>
      </c>
      <c r="AP91" s="13">
        <f>+eq_tr!C91</f>
        <v>-2.480674721300602E-2</v>
      </c>
      <c r="AQ91" s="15">
        <f>+eq_tr!D91</f>
        <v>0</v>
      </c>
      <c r="AR91" s="13">
        <f>+eq_tr!E91</f>
        <v>0.16992928087711334</v>
      </c>
      <c r="AS91" s="13">
        <f>+eq_tr!F91</f>
        <v>2.3885563015937805E-2</v>
      </c>
      <c r="AT91" s="13">
        <f>+eq_tr!G91</f>
        <v>3.150513768196106E-2</v>
      </c>
      <c r="AU91" s="13">
        <f>+eq_tr!H91</f>
        <v>-4.8883296549320221E-2</v>
      </c>
      <c r="AV91" s="15">
        <f>+eq_tr!I91</f>
        <v>0</v>
      </c>
      <c r="AW91" s="13">
        <f>+eq_tr!J91</f>
        <v>4.602910578250885E-2</v>
      </c>
      <c r="AX91" s="13">
        <f>+eq_tr!K91</f>
        <v>0.46458828449249268</v>
      </c>
      <c r="AY91" s="13">
        <f>+eq_tr!L91</f>
        <v>0.11082352697849274</v>
      </c>
      <c r="AZ91" s="13">
        <f>+eq_tr!M91</f>
        <v>0.17781993746757507</v>
      </c>
      <c r="BA91" s="13">
        <f>+eq_tr!N91</f>
        <v>-9.0583954006433487E-3</v>
      </c>
      <c r="BB91" s="13">
        <f>+eq_tr!O91</f>
        <v>0.49410068988800049</v>
      </c>
      <c r="BC91" s="13">
        <f>+eq_tr!P91</f>
        <v>2.586839348077774E-2</v>
      </c>
      <c r="BD91" s="13">
        <f>+eq_tr!Q91</f>
        <v>2.119489386677742E-2</v>
      </c>
      <c r="BE91" s="13">
        <f>+eq_tr!R91</f>
        <v>-9.1640621423721313E-2</v>
      </c>
      <c r="BG91">
        <f t="shared" si="60"/>
        <v>2.9252367718664582E-3</v>
      </c>
      <c r="BH91">
        <f t="shared" si="61"/>
        <v>-7.0328337917795484E-4</v>
      </c>
      <c r="BI91">
        <f t="shared" si="62"/>
        <v>0</v>
      </c>
      <c r="BJ91">
        <f t="shared" si="63"/>
        <v>2.7843322723239239E-3</v>
      </c>
      <c r="BK91">
        <f t="shared" si="64"/>
        <v>2.6851731459404007E-4</v>
      </c>
      <c r="BL91">
        <f t="shared" si="65"/>
        <v>4.4741956599695645E-3</v>
      </c>
      <c r="BM91">
        <f t="shared" si="66"/>
        <v>-8.0304293422082482E-3</v>
      </c>
      <c r="BN91">
        <f t="shared" si="67"/>
        <v>0</v>
      </c>
      <c r="BO91">
        <f t="shared" si="68"/>
        <v>4.8506409829247119E-3</v>
      </c>
      <c r="BP91">
        <f t="shared" si="69"/>
        <v>6.1303835301451594E-2</v>
      </c>
      <c r="BQ91">
        <f t="shared" si="70"/>
        <v>4.4626953893678132E-3</v>
      </c>
      <c r="BR91">
        <f t="shared" si="71"/>
        <v>1.9950313532050845E-3</v>
      </c>
      <c r="BS91">
        <f t="shared" si="72"/>
        <v>-1.0029395465060494E-4</v>
      </c>
      <c r="BT91">
        <f t="shared" si="73"/>
        <v>2.1305893102731767E-2</v>
      </c>
      <c r="BU91">
        <f t="shared" si="74"/>
        <v>7.2761665191924314E-4</v>
      </c>
      <c r="BV91">
        <f t="shared" si="75"/>
        <v>6.0321227773046417E-4</v>
      </c>
      <c r="BW91">
        <f t="shared" si="76"/>
        <v>-1.8340647960964154E-2</v>
      </c>
      <c r="BY91">
        <f t="shared" si="40"/>
        <v>7.8526552441083711E-2</v>
      </c>
      <c r="CD91">
        <f t="shared" si="41"/>
        <v>9.7890383501847589E-2</v>
      </c>
    </row>
    <row r="92" spans="1:82" x14ac:dyDescent="0.3">
      <c r="A92" s="11">
        <f>+GDPpercap!A92</f>
        <v>1957</v>
      </c>
      <c r="B92">
        <f>+GDPpercap!B92*pop!B92</f>
        <v>78577000</v>
      </c>
      <c r="C92">
        <f>+GDPpercap!C92*pop!C92</f>
        <v>58627075.246929303</v>
      </c>
      <c r="D92" s="14">
        <v>0</v>
      </c>
      <c r="E92">
        <f>+GDPpercap!E92*pop!E92</f>
        <v>35746000</v>
      </c>
      <c r="F92">
        <f>+GDPpercap!F92*pop!F92</f>
        <v>23844354.165124882</v>
      </c>
      <c r="G92">
        <f>+GDPpercap!G92*pop!G92</f>
        <v>305308000</v>
      </c>
      <c r="H92">
        <f>+GDPpercap!H92*pop!H92</f>
        <v>354844945.19352257</v>
      </c>
      <c r="I92" s="14">
        <v>0</v>
      </c>
      <c r="J92">
        <f>+GDPpercap!J92*pop!J92</f>
        <v>225793285.27208677</v>
      </c>
      <c r="K92">
        <f>+GDPpercap!K92*pop!K92</f>
        <v>287129971.77713978</v>
      </c>
      <c r="L92">
        <f>+GDPpercap!L92*pop!L92</f>
        <v>83949977.15932776</v>
      </c>
      <c r="M92">
        <f>+GDPpercap!M92*pop!M92</f>
        <v>23436106.96762</v>
      </c>
      <c r="N92">
        <f>+GDPpercap!N92*pop!N92</f>
        <v>23444985.055499997</v>
      </c>
      <c r="O92">
        <f>+GDPpercap!O92*pop!O92</f>
        <v>90564674.886827663</v>
      </c>
      <c r="P92">
        <f>+GDPpercap!P92*pop!P92</f>
        <v>59592618.485021316</v>
      </c>
      <c r="Q92">
        <f>+GDPpercap!Q92*pop!Q92</f>
        <v>60002000.000000007</v>
      </c>
      <c r="R92">
        <f>+GDPpercap!R92*pop!R92</f>
        <v>412315000</v>
      </c>
      <c r="S92">
        <f>+GDPpercap!S92*pop!S92</f>
        <v>1878063000</v>
      </c>
      <c r="U92">
        <f t="shared" si="42"/>
        <v>3.7009178803036794E-2</v>
      </c>
      <c r="V92">
        <f t="shared" si="43"/>
        <v>2.7612913581744013E-2</v>
      </c>
      <c r="W92">
        <f t="shared" si="44"/>
        <v>0</v>
      </c>
      <c r="X92">
        <f t="shared" si="45"/>
        <v>1.683609841930022E-2</v>
      </c>
      <c r="Y92">
        <f t="shared" si="46"/>
        <v>1.1230512322181325E-2</v>
      </c>
      <c r="Z92">
        <f t="shared" si="47"/>
        <v>0.14379778258265852</v>
      </c>
      <c r="AA92">
        <f t="shared" si="48"/>
        <v>0.16712931295443792</v>
      </c>
      <c r="AB92">
        <f t="shared" si="49"/>
        <v>0</v>
      </c>
      <c r="AC92">
        <f t="shared" si="50"/>
        <v>0.10634694716214356</v>
      </c>
      <c r="AD92">
        <f t="shared" si="51"/>
        <v>0.13523606736336427</v>
      </c>
      <c r="AE92">
        <f t="shared" si="52"/>
        <v>3.9539810825055886E-2</v>
      </c>
      <c r="AF92">
        <f t="shared" si="53"/>
        <v>1.1038230948136796E-2</v>
      </c>
      <c r="AG92">
        <f t="shared" si="54"/>
        <v>1.104241246107035E-2</v>
      </c>
      <c r="AH92">
        <f t="shared" si="55"/>
        <v>4.2655283939645204E-2</v>
      </c>
      <c r="AI92">
        <f t="shared" si="56"/>
        <v>2.8067677219202943E-2</v>
      </c>
      <c r="AJ92">
        <f t="shared" si="57"/>
        <v>2.8260492848286575E-2</v>
      </c>
      <c r="AK92">
        <f t="shared" si="58"/>
        <v>0.19419727856973562</v>
      </c>
      <c r="AM92">
        <f t="shared" si="59"/>
        <v>1</v>
      </c>
      <c r="AO92" s="13">
        <f>+eq_tr!B92</f>
        <v>0.16700001060962677</v>
      </c>
      <c r="AP92" s="13">
        <f>+eq_tr!C92</f>
        <v>-0.1783108115196228</v>
      </c>
      <c r="AQ92" s="15">
        <f>+eq_tr!D92</f>
        <v>0</v>
      </c>
      <c r="AR92" s="13">
        <f>+eq_tr!E92</f>
        <v>0.10950013995170593</v>
      </c>
      <c r="AS92" s="13">
        <f>+eq_tr!F92</f>
        <v>-0.15161383152008057</v>
      </c>
      <c r="AT92" s="13">
        <f>+eq_tr!G92</f>
        <v>0.14293564856052399</v>
      </c>
      <c r="AU92" s="13">
        <f>+eq_tr!H92</f>
        <v>7.7990055084228516E-2</v>
      </c>
      <c r="AV92" s="15">
        <f>+eq_tr!I92</f>
        <v>0</v>
      </c>
      <c r="AW92" s="13">
        <f>+eq_tr!J92</f>
        <v>3.6572244018316269E-2</v>
      </c>
      <c r="AX92" s="13">
        <f>+eq_tr!K92</f>
        <v>0.1763453483581543</v>
      </c>
      <c r="AY92" s="13">
        <f>+eq_tr!L92</f>
        <v>-7.7629625797271729E-2</v>
      </c>
      <c r="AZ92" s="13">
        <f>+eq_tr!M92</f>
        <v>-0.11735989898443222</v>
      </c>
      <c r="BA92" s="13">
        <f>+eq_tr!N92</f>
        <v>-3.4293632954359055E-2</v>
      </c>
      <c r="BB92" s="13">
        <f>+eq_tr!O92</f>
        <v>9.2168360948562622E-2</v>
      </c>
      <c r="BC92" s="13">
        <f>+eq_tr!P92</f>
        <v>8.4470942616462708E-2</v>
      </c>
      <c r="BD92" s="13">
        <f>+eq_tr!Q92</f>
        <v>-0.10254386067390442</v>
      </c>
      <c r="BE92" s="13">
        <f>+eq_tr!R92</f>
        <v>-9.4772735610604286E-3</v>
      </c>
      <c r="BG92">
        <f t="shared" si="60"/>
        <v>6.1805332527607188E-3</v>
      </c>
      <c r="BH92">
        <f t="shared" si="61"/>
        <v>-4.9236810291819894E-3</v>
      </c>
      <c r="BI92">
        <f t="shared" si="62"/>
        <v>0</v>
      </c>
      <c r="BJ92">
        <f t="shared" si="63"/>
        <v>1.8435551331540691E-3</v>
      </c>
      <c r="BK92">
        <f t="shared" si="64"/>
        <v>-1.7027010030993882E-3</v>
      </c>
      <c r="BL92">
        <f t="shared" si="65"/>
        <v>2.0553829315017515E-2</v>
      </c>
      <c r="BM92">
        <f t="shared" si="66"/>
        <v>1.3034424323505879E-2</v>
      </c>
      <c r="BN92">
        <f t="shared" si="67"/>
        <v>0</v>
      </c>
      <c r="BO92">
        <f t="shared" si="68"/>
        <v>3.889346502216901E-3</v>
      </c>
      <c r="BP92">
        <f t="shared" si="69"/>
        <v>2.3848251409779295E-2</v>
      </c>
      <c r="BQ92">
        <f t="shared" si="70"/>
        <v>-3.0694607184440022E-3</v>
      </c>
      <c r="BR92">
        <f t="shared" si="71"/>
        <v>-1.295445669040168E-3</v>
      </c>
      <c r="BS92">
        <f t="shared" si="72"/>
        <v>-3.7868443987058723E-4</v>
      </c>
      <c r="BT92">
        <f t="shared" si="73"/>
        <v>3.9314676065126458E-3</v>
      </c>
      <c r="BU92">
        <f t="shared" si="74"/>
        <v>2.3709031517606892E-3</v>
      </c>
      <c r="BV92">
        <f t="shared" si="75"/>
        <v>-2.8979400412105709E-3</v>
      </c>
      <c r="BW92">
        <f t="shared" si="76"/>
        <v>-1.8404607338188424E-3</v>
      </c>
      <c r="BY92">
        <f t="shared" si="40"/>
        <v>5.9543937060042164E-2</v>
      </c>
      <c r="CD92">
        <f t="shared" si="41"/>
        <v>1.4383587675789991E-2</v>
      </c>
    </row>
    <row r="93" spans="1:82" x14ac:dyDescent="0.3">
      <c r="A93" s="11">
        <f>+GDPpercap!A93</f>
        <v>1958</v>
      </c>
      <c r="B93">
        <f>+GDPpercap!B93*pop!B93</f>
        <v>82351000</v>
      </c>
      <c r="C93">
        <f>+GDPpercap!C93*pop!C93</f>
        <v>58485375.03754402</v>
      </c>
      <c r="D93" s="14">
        <v>0</v>
      </c>
      <c r="E93">
        <f>+GDPpercap!E93*pop!E93</f>
        <v>36551000</v>
      </c>
      <c r="F93">
        <f>+GDPpercap!F93*pop!F93</f>
        <v>23957403.146474611</v>
      </c>
      <c r="G93">
        <f>+GDPpercap!G93*pop!G93</f>
        <v>312966000.00000006</v>
      </c>
      <c r="H93">
        <f>+GDPpercap!H93*pop!H93</f>
        <v>372489224.79716122</v>
      </c>
      <c r="I93" s="14">
        <v>0</v>
      </c>
      <c r="J93">
        <f>+GDPpercap!J93*pop!J93</f>
        <v>238616966.35543147</v>
      </c>
      <c r="K93">
        <f>+GDPpercap!K93*pop!K93</f>
        <v>303857749.86813337</v>
      </c>
      <c r="L93">
        <f>+GDPpercap!L93*pop!L93</f>
        <v>83701037.410358116</v>
      </c>
      <c r="M93">
        <f>+GDPpercap!M93*pop!M93</f>
        <v>23436112.02369</v>
      </c>
      <c r="N93">
        <f>+GDPpercap!N93*pop!N93</f>
        <v>23752961.050499998</v>
      </c>
      <c r="O93">
        <f>+GDPpercap!O93*pop!O93</f>
        <v>96592665.398101941</v>
      </c>
      <c r="P93">
        <f>+GDPpercap!P93*pop!P93</f>
        <v>59885868.400381148</v>
      </c>
      <c r="Q93">
        <f>+GDPpercap!Q93*pop!Q93</f>
        <v>58732000</v>
      </c>
      <c r="R93">
        <f>+GDPpercap!R93*pop!R93</f>
        <v>411450000</v>
      </c>
      <c r="S93">
        <f>+GDPpercap!S93*pop!S93</f>
        <v>1859087999.9999998</v>
      </c>
      <c r="U93">
        <f t="shared" si="42"/>
        <v>3.7657785287736965E-2</v>
      </c>
      <c r="V93">
        <f t="shared" si="43"/>
        <v>2.6744419565477091E-2</v>
      </c>
      <c r="W93">
        <f t="shared" si="44"/>
        <v>0</v>
      </c>
      <c r="X93">
        <f t="shared" si="45"/>
        <v>1.6714183313524714E-2</v>
      </c>
      <c r="Y93">
        <f t="shared" si="46"/>
        <v>1.0955334406888742E-2</v>
      </c>
      <c r="Z93">
        <f t="shared" si="47"/>
        <v>0.14311430863452645</v>
      </c>
      <c r="AA93">
        <f t="shared" si="48"/>
        <v>0.17033332017106148</v>
      </c>
      <c r="AB93">
        <f t="shared" si="49"/>
        <v>0</v>
      </c>
      <c r="AC93">
        <f t="shared" si="50"/>
        <v>0.10911569361664088</v>
      </c>
      <c r="AD93">
        <f t="shared" si="51"/>
        <v>0.1389492526204788</v>
      </c>
      <c r="AE93">
        <f t="shared" si="52"/>
        <v>3.8275135640855669E-2</v>
      </c>
      <c r="AF93">
        <f t="shared" si="53"/>
        <v>1.071695637657671E-2</v>
      </c>
      <c r="AG93">
        <f t="shared" si="54"/>
        <v>1.0861846330799965E-2</v>
      </c>
      <c r="AH93">
        <f t="shared" si="55"/>
        <v>4.4170269382666182E-2</v>
      </c>
      <c r="AI93">
        <f t="shared" si="56"/>
        <v>2.7384842612612172E-2</v>
      </c>
      <c r="AJ93">
        <f t="shared" si="57"/>
        <v>2.685719718666886E-2</v>
      </c>
      <c r="AK93">
        <f t="shared" si="58"/>
        <v>0.18814945485348536</v>
      </c>
      <c r="AM93">
        <f t="shared" si="59"/>
        <v>1.0000000000000002</v>
      </c>
      <c r="AO93" s="13">
        <f>+eq_tr!B93</f>
        <v>0.18899999558925629</v>
      </c>
      <c r="AP93" s="13">
        <f>+eq_tr!C93</f>
        <v>0.16084563732147217</v>
      </c>
      <c r="AQ93" s="15">
        <f>+eq_tr!D93</f>
        <v>0</v>
      </c>
      <c r="AR93" s="13">
        <f>+eq_tr!E93</f>
        <v>6.5754979848861694E-2</v>
      </c>
      <c r="AS93" s="13">
        <f>+eq_tr!F93</f>
        <v>5.8645926415920258E-2</v>
      </c>
      <c r="AT93" s="13">
        <f>+eq_tr!G93</f>
        <v>-8.5194863379001617E-2</v>
      </c>
      <c r="AU93" s="13">
        <f>+eq_tr!H93</f>
        <v>0.61109817028045654</v>
      </c>
      <c r="AV93" s="15">
        <f>+eq_tr!I93</f>
        <v>0</v>
      </c>
      <c r="AW93" s="13">
        <f>+eq_tr!J93</f>
        <v>0.29206728935241699</v>
      </c>
      <c r="AX93" s="13">
        <f>+eq_tr!K93</f>
        <v>0.12526765465736389</v>
      </c>
      <c r="AY93" s="13">
        <f>+eq_tr!L93</f>
        <v>0.40306380391120911</v>
      </c>
      <c r="AZ93" s="13">
        <f>+eq_tr!M93</f>
        <v>-3.4460250288248062E-2</v>
      </c>
      <c r="BA93" s="13">
        <f>+eq_tr!N93</f>
        <v>-4.9438666552305222E-2</v>
      </c>
      <c r="BB93" s="13">
        <f>+eq_tr!O93</f>
        <v>-0.11816783249378204</v>
      </c>
      <c r="BC93" s="13">
        <f>+eq_tr!P93</f>
        <v>0.22361476719379425</v>
      </c>
      <c r="BD93" s="13">
        <f>+eq_tr!Q93</f>
        <v>0.22764143347740173</v>
      </c>
      <c r="BE93" s="13">
        <f>+eq_tr!R93</f>
        <v>0.47742438316345215</v>
      </c>
      <c r="BG93">
        <f t="shared" si="60"/>
        <v>7.1173212532834465E-3</v>
      </c>
      <c r="BH93">
        <f t="shared" si="61"/>
        <v>4.3017232098020121E-3</v>
      </c>
      <c r="BI93">
        <f t="shared" si="62"/>
        <v>0</v>
      </c>
      <c r="BJ93">
        <f t="shared" si="63"/>
        <v>1.0990407869709978E-3</v>
      </c>
      <c r="BK93">
        <f t="shared" si="64"/>
        <v>6.4248573548819654E-4</v>
      </c>
      <c r="BL93">
        <f t="shared" si="65"/>
        <v>-1.2192603971698752E-2</v>
      </c>
      <c r="BM93">
        <f t="shared" si="66"/>
        <v>0.10409038029433085</v>
      </c>
      <c r="BN93">
        <f t="shared" si="67"/>
        <v>0</v>
      </c>
      <c r="BO93">
        <f t="shared" si="68"/>
        <v>3.1869124860421129E-2</v>
      </c>
      <c r="BP93">
        <f t="shared" si="69"/>
        <v>1.7405846992160953E-2</v>
      </c>
      <c r="BQ93">
        <f t="shared" si="70"/>
        <v>1.542732176662078E-2</v>
      </c>
      <c r="BR93">
        <f t="shared" si="71"/>
        <v>-3.6930899906506949E-4</v>
      </c>
      <c r="BS93">
        <f t="shared" si="72"/>
        <v>-5.3699519889079941E-4</v>
      </c>
      <c r="BT93">
        <f t="shared" si="73"/>
        <v>-5.2195049936161267E-3</v>
      </c>
      <c r="BU93">
        <f t="shared" si="74"/>
        <v>6.123655205457967E-3</v>
      </c>
      <c r="BV93">
        <f t="shared" si="75"/>
        <v>6.1138108667585407E-3</v>
      </c>
      <c r="BW93">
        <f t="shared" si="76"/>
        <v>8.9827137425965042E-2</v>
      </c>
      <c r="BY93">
        <f t="shared" si="40"/>
        <v>0.2656994352339892</v>
      </c>
      <c r="CD93">
        <f t="shared" si="41"/>
        <v>0.16981082856655122</v>
      </c>
    </row>
    <row r="94" spans="1:82" x14ac:dyDescent="0.3">
      <c r="A94" s="11">
        <f>+GDPpercap!A94</f>
        <v>1959</v>
      </c>
      <c r="B94">
        <f>+GDPpercap!B94*pop!B94</f>
        <v>87421008.628438458</v>
      </c>
      <c r="C94">
        <f>+GDPpercap!C94*pop!C94</f>
        <v>60326997.870872475</v>
      </c>
      <c r="D94" s="14">
        <v>0</v>
      </c>
      <c r="E94">
        <f>+GDPpercap!E94*pop!E94</f>
        <v>39270000</v>
      </c>
      <c r="F94">
        <f>+GDPpercap!F94*pop!F94</f>
        <v>25390554.101531394</v>
      </c>
      <c r="G94">
        <f>+GDPpercap!G94*pop!G94</f>
        <v>321924000</v>
      </c>
      <c r="H94">
        <f>+GDPpercap!H94*pop!H94</f>
        <v>401908916.63580334</v>
      </c>
      <c r="I94" s="14">
        <v>0</v>
      </c>
      <c r="J94">
        <f>+GDPpercap!J94*pop!J94</f>
        <v>255678724.96708378</v>
      </c>
      <c r="K94">
        <f>+GDPpercap!K94*pop!K94</f>
        <v>331571542.40810961</v>
      </c>
      <c r="L94">
        <f>+GDPpercap!L94*pop!L94</f>
        <v>87793007.736675456</v>
      </c>
      <c r="M94">
        <f>+GDPpercap!M94*pop!M94</f>
        <v>24424003.142480001</v>
      </c>
      <c r="N94">
        <f>+GDPpercap!N94*pop!N94</f>
        <v>25039018.7775</v>
      </c>
      <c r="O94">
        <f>+GDPpercap!O94*pop!O94</f>
        <v>95918027.842451349</v>
      </c>
      <c r="P94">
        <f>+GDPpercap!P94*pop!P94</f>
        <v>61711928.017458454</v>
      </c>
      <c r="Q94">
        <f>+GDPpercap!Q94*pop!Q94</f>
        <v>62425000.000000007</v>
      </c>
      <c r="R94">
        <f>+GDPpercap!R94*pop!R94</f>
        <v>428107000</v>
      </c>
      <c r="S94">
        <f>+GDPpercap!S94*pop!S94</f>
        <v>1997061000.0000002</v>
      </c>
      <c r="U94">
        <f t="shared" si="42"/>
        <v>3.7862462740618601E-2</v>
      </c>
      <c r="V94">
        <f t="shared" si="43"/>
        <v>2.6127915302915521E-2</v>
      </c>
      <c r="W94">
        <f t="shared" si="44"/>
        <v>0</v>
      </c>
      <c r="X94">
        <f t="shared" si="45"/>
        <v>1.700802741985764E-2</v>
      </c>
      <c r="Y94">
        <f t="shared" si="46"/>
        <v>1.0996772099929331E-2</v>
      </c>
      <c r="Z94">
        <f t="shared" si="47"/>
        <v>0.1394268454064235</v>
      </c>
      <c r="AA94">
        <f t="shared" si="48"/>
        <v>0.17406870064749227</v>
      </c>
      <c r="AB94">
        <f t="shared" si="49"/>
        <v>0</v>
      </c>
      <c r="AC94">
        <f t="shared" si="50"/>
        <v>0.11073569556695699</v>
      </c>
      <c r="AD94">
        <f t="shared" si="51"/>
        <v>0.14360524280421744</v>
      </c>
      <c r="AE94">
        <f t="shared" si="52"/>
        <v>3.8023577358216196E-2</v>
      </c>
      <c r="AF94">
        <f t="shared" si="53"/>
        <v>1.0578154192767737E-2</v>
      </c>
      <c r="AG94">
        <f t="shared" si="54"/>
        <v>1.084452044649988E-2</v>
      </c>
      <c r="AH94">
        <f t="shared" si="55"/>
        <v>4.1542562964173184E-2</v>
      </c>
      <c r="AI94">
        <f t="shared" si="56"/>
        <v>2.6727735264915058E-2</v>
      </c>
      <c r="AJ94">
        <f t="shared" si="57"/>
        <v>2.7036570198233086E-2</v>
      </c>
      <c r="AK94">
        <f t="shared" si="58"/>
        <v>0.18541521758678367</v>
      </c>
      <c r="AM94">
        <f t="shared" si="59"/>
        <v>1</v>
      </c>
      <c r="AO94" s="13">
        <f>+eq_tr!B94</f>
        <v>0.44299998879432678</v>
      </c>
      <c r="AP94" s="13">
        <f>+eq_tr!C94</f>
        <v>-2.7247795835137367E-2</v>
      </c>
      <c r="AQ94" s="15">
        <f>+eq_tr!D94</f>
        <v>0</v>
      </c>
      <c r="AR94" s="13">
        <f>+eq_tr!E94</f>
        <v>0.3021252453327179</v>
      </c>
      <c r="AS94" s="13">
        <f>+eq_tr!F94</f>
        <v>0.43154305219650269</v>
      </c>
      <c r="AT94" s="13">
        <f>+eq_tr!G94</f>
        <v>0.26738566160202026</v>
      </c>
      <c r="AU94" s="13">
        <f>+eq_tr!H94</f>
        <v>0.81961905956268311</v>
      </c>
      <c r="AV94" s="15">
        <f>+eq_tr!I94</f>
        <v>0</v>
      </c>
      <c r="AW94" s="13">
        <f>+eq_tr!J94</f>
        <v>0.6040031909942627</v>
      </c>
      <c r="AX94" s="13">
        <f>+eq_tr!K94</f>
        <v>0.53749704360961914</v>
      </c>
      <c r="AY94" s="13">
        <f>+eq_tr!L94</f>
        <v>0.32759055495262146</v>
      </c>
      <c r="AZ94" s="13">
        <f>+eq_tr!M94</f>
        <v>0.13141898810863495</v>
      </c>
      <c r="BA94" s="13">
        <f>+eq_tr!N94</f>
        <v>0.11209318041801453</v>
      </c>
      <c r="BB94" s="13">
        <f>+eq_tr!O94</f>
        <v>-5.3877063095569611E-2</v>
      </c>
      <c r="BC94" s="13">
        <f>+eq_tr!P94</f>
        <v>0.48297393321990967</v>
      </c>
      <c r="BD94" s="13">
        <f>+eq_tr!Q94</f>
        <v>0.29196068644523621</v>
      </c>
      <c r="BE94" s="13">
        <f>+eq_tr!R94</f>
        <v>0.54862284660339355</v>
      </c>
      <c r="BG94">
        <f t="shared" si="60"/>
        <v>1.6773070569819654E-2</v>
      </c>
      <c r="BH94">
        <f t="shared" si="61"/>
        <v>-7.1192810177160342E-4</v>
      </c>
      <c r="BI94">
        <f t="shared" si="62"/>
        <v>0</v>
      </c>
      <c r="BJ94">
        <f t="shared" si="63"/>
        <v>5.1385544568500821E-3</v>
      </c>
      <c r="BK94">
        <f t="shared" si="64"/>
        <v>4.7455805963128473E-3</v>
      </c>
      <c r="BL94">
        <f t="shared" si="65"/>
        <v>3.7280739304079144E-2</v>
      </c>
      <c r="BM94">
        <f t="shared" si="66"/>
        <v>0.14267002472399581</v>
      </c>
      <c r="BN94">
        <f t="shared" si="67"/>
        <v>0</v>
      </c>
      <c r="BO94">
        <f t="shared" si="68"/>
        <v>6.6884713479411245E-2</v>
      </c>
      <c r="BP94">
        <f t="shared" si="69"/>
        <v>7.7187393454108411E-2</v>
      </c>
      <c r="BQ94">
        <f t="shared" si="70"/>
        <v>1.2456164808061975E-2</v>
      </c>
      <c r="BR94">
        <f t="shared" si="71"/>
        <v>1.3901703200706501E-3</v>
      </c>
      <c r="BS94">
        <f t="shared" si="72"/>
        <v>1.2155967869563586E-3</v>
      </c>
      <c r="BT94">
        <f t="shared" si="73"/>
        <v>-2.238191285972432E-3</v>
      </c>
      <c r="BU94">
        <f t="shared" si="74"/>
        <v>1.290879942695651E-2</v>
      </c>
      <c r="BV94">
        <f t="shared" si="75"/>
        <v>7.8936155942009468E-3</v>
      </c>
      <c r="BW94">
        <f t="shared" si="76"/>
        <v>0.10172302447604886</v>
      </c>
      <c r="BY94">
        <f t="shared" si="40"/>
        <v>0.48531732860912846</v>
      </c>
      <c r="CD94">
        <f t="shared" si="41"/>
        <v>0.34791390486061574</v>
      </c>
    </row>
    <row r="95" spans="1:82" x14ac:dyDescent="0.3">
      <c r="A95" s="11">
        <f>+GDPpercap!A95</f>
        <v>1960</v>
      </c>
      <c r="B95">
        <f>+GDPpercap!B95*pop!B95</f>
        <v>91084973.627275348</v>
      </c>
      <c r="C95">
        <f>+GDPpercap!C95*pop!C95</f>
        <v>63806258.78688848</v>
      </c>
      <c r="D95" s="14">
        <v>0</v>
      </c>
      <c r="E95">
        <f>+GDPpercap!E95*pop!E95</f>
        <v>40367000</v>
      </c>
      <c r="F95">
        <f>+GDPpercap!F95*pop!F95</f>
        <v>27701561.033953402</v>
      </c>
      <c r="G95">
        <f>+GDPpercap!G95*pop!G95</f>
        <v>344609000</v>
      </c>
      <c r="H95">
        <f>+GDPpercap!H95*pop!H95</f>
        <v>427124193.36473453</v>
      </c>
      <c r="I95" s="14">
        <v>0</v>
      </c>
      <c r="J95">
        <f>+GDPpercap!J95*pop!J95</f>
        <v>273887645.55452174</v>
      </c>
      <c r="K95">
        <f>+GDPpercap!K95*pop!K95</f>
        <v>375091443.08870465</v>
      </c>
      <c r="L95">
        <f>+GDPpercap!L95*pop!L95</f>
        <v>95180000</v>
      </c>
      <c r="M95">
        <f>+GDPpercap!M95*pop!M95</f>
        <v>25798243.00908</v>
      </c>
      <c r="N95">
        <f>+GDPpercap!N95*pop!N95</f>
        <v>26711039.328000002</v>
      </c>
      <c r="O95">
        <f>+GDPpercap!O95*pop!O95</f>
        <v>96078643.033790901</v>
      </c>
      <c r="P95">
        <f>+GDPpercap!P95*pop!P95</f>
        <v>64982524.99866318</v>
      </c>
      <c r="Q95">
        <f>+GDPpercap!Q95*pop!Q95</f>
        <v>66793000</v>
      </c>
      <c r="R95">
        <f>+GDPpercap!R95*pop!R95</f>
        <v>452768000</v>
      </c>
      <c r="S95">
        <f>+GDPpercap!S95*pop!S95</f>
        <v>2046726999.9999998</v>
      </c>
      <c r="U95">
        <f t="shared" si="42"/>
        <v>3.6846917738601874E-2</v>
      </c>
      <c r="V95">
        <f t="shared" si="43"/>
        <v>2.5811765377998615E-2</v>
      </c>
      <c r="W95">
        <f t="shared" si="44"/>
        <v>0</v>
      </c>
      <c r="X95">
        <f t="shared" si="45"/>
        <v>1.6329801383493412E-2</v>
      </c>
      <c r="Y95">
        <f t="shared" si="46"/>
        <v>1.1206207785993001E-2</v>
      </c>
      <c r="Z95">
        <f t="shared" si="47"/>
        <v>0.13940586431898039</v>
      </c>
      <c r="AA95">
        <f t="shared" si="48"/>
        <v>0.1727860193655944</v>
      </c>
      <c r="AB95">
        <f t="shared" si="49"/>
        <v>0</v>
      </c>
      <c r="AC95">
        <f t="shared" si="50"/>
        <v>0.11079671150439671</v>
      </c>
      <c r="AD95">
        <f t="shared" si="51"/>
        <v>0.15173703188957488</v>
      </c>
      <c r="AE95">
        <f t="shared" si="52"/>
        <v>3.8503492845168151E-2</v>
      </c>
      <c r="AF95">
        <f t="shared" si="53"/>
        <v>1.0436251997457671E-2</v>
      </c>
      <c r="AG95">
        <f t="shared" si="54"/>
        <v>1.0805508632618756E-2</v>
      </c>
      <c r="AH95">
        <f t="shared" si="55"/>
        <v>3.8867024003204804E-2</v>
      </c>
      <c r="AI95">
        <f t="shared" si="56"/>
        <v>2.6287604395324526E-2</v>
      </c>
      <c r="AJ95">
        <f t="shared" si="57"/>
        <v>2.702000207614327E-2</v>
      </c>
      <c r="AK95">
        <f t="shared" si="58"/>
        <v>0.18315979668544963</v>
      </c>
      <c r="AM95">
        <f t="shared" si="59"/>
        <v>1.0000000000000002</v>
      </c>
      <c r="AO95" s="13">
        <f>+eq_tr!B95</f>
        <v>-6.1999998986721039E-2</v>
      </c>
      <c r="AP95" s="13">
        <f>+eq_tr!C95</f>
        <v>-0.13784801959991455</v>
      </c>
      <c r="AQ95" s="15">
        <f>+eq_tr!D95</f>
        <v>0</v>
      </c>
      <c r="AR95" s="13">
        <f>+eq_tr!E95</f>
        <v>0.16120368242263794</v>
      </c>
      <c r="AS95" s="13">
        <f>+eq_tr!F95</f>
        <v>0.14852936565876007</v>
      </c>
      <c r="AT95" s="13">
        <f>+eq_tr!G95</f>
        <v>-7.1777172386646271E-2</v>
      </c>
      <c r="AU95" s="13">
        <f>+eq_tr!H95</f>
        <v>0.37916263937950134</v>
      </c>
      <c r="AV95" s="15">
        <f>+eq_tr!I95</f>
        <v>0</v>
      </c>
      <c r="AW95" s="13">
        <f>+eq_tr!J95</f>
        <v>0.23027563095092773</v>
      </c>
      <c r="AX95" s="13">
        <f>+eq_tr!K95</f>
        <v>0.3631729781627655</v>
      </c>
      <c r="AY95" s="13">
        <f>+eq_tr!L95</f>
        <v>7.4633747339248657E-2</v>
      </c>
      <c r="AZ95" s="13">
        <f>+eq_tr!M95</f>
        <v>0.10148824751377106</v>
      </c>
      <c r="BA95" s="13">
        <f>+eq_tr!N95</f>
        <v>8.0533087253570557E-2</v>
      </c>
      <c r="BB95" s="13">
        <f>+eq_tr!O95</f>
        <v>2.2008666768670082E-2</v>
      </c>
      <c r="BC95" s="13">
        <f>+eq_tr!P95</f>
        <v>3.7926752120256424E-2</v>
      </c>
      <c r="BD95" s="13">
        <f>+eq_tr!Q95</f>
        <v>0.44460424780845642</v>
      </c>
      <c r="BE95" s="13">
        <f>+eq_tr!R95</f>
        <v>1.8391203135251999E-2</v>
      </c>
      <c r="BG95">
        <f t="shared" si="60"/>
        <v>-2.2845088624571098E-3</v>
      </c>
      <c r="BH95">
        <f t="shared" si="61"/>
        <v>-3.558100739734749E-3</v>
      </c>
      <c r="BI95">
        <f t="shared" si="62"/>
        <v>0</v>
      </c>
      <c r="BJ95">
        <f t="shared" si="63"/>
        <v>2.6324241162494258E-3</v>
      </c>
      <c r="BK95">
        <f t="shared" si="64"/>
        <v>1.6644509338937985E-3</v>
      </c>
      <c r="BL95">
        <f t="shared" si="65"/>
        <v>-1.0006158754932876E-2</v>
      </c>
      <c r="BM95">
        <f t="shared" si="66"/>
        <v>6.5514003150536404E-2</v>
      </c>
      <c r="BN95">
        <f t="shared" si="67"/>
        <v>0</v>
      </c>
      <c r="BO95">
        <f t="shared" si="68"/>
        <v>2.5513782648962865E-2</v>
      </c>
      <c r="BP95">
        <f t="shared" si="69"/>
        <v>5.5106789768915428E-2</v>
      </c>
      <c r="BQ95">
        <f t="shared" si="70"/>
        <v>2.8736599566848483E-3</v>
      </c>
      <c r="BR95">
        <f t="shared" si="71"/>
        <v>1.0591569258340716E-3</v>
      </c>
      <c r="BS95">
        <f t="shared" si="72"/>
        <v>8.7020096952989616E-4</v>
      </c>
      <c r="BT95">
        <f t="shared" si="73"/>
        <v>8.5541137957643597E-4</v>
      </c>
      <c r="BU95">
        <f t="shared" si="74"/>
        <v>9.970034557368365E-4</v>
      </c>
      <c r="BV95">
        <f t="shared" si="75"/>
        <v>1.2013207698846609E-2</v>
      </c>
      <c r="BW95">
        <f t="shared" si="76"/>
        <v>3.3685290270535598E-3</v>
      </c>
      <c r="BY95">
        <f t="shared" si="40"/>
        <v>0.15661985167469544</v>
      </c>
      <c r="CD95">
        <f t="shared" si="41"/>
        <v>0.11935367050270239</v>
      </c>
    </row>
    <row r="96" spans="1:82" x14ac:dyDescent="0.3">
      <c r="A96" s="11">
        <f>+GDPpercap!A96</f>
        <v>1961</v>
      </c>
      <c r="B96">
        <f>+GDPpercap!B96*pop!B96</f>
        <v>91712965.387448058</v>
      </c>
      <c r="C96">
        <f>+GDPpercap!C96*pop!C96</f>
        <v>66653518.514477737</v>
      </c>
      <c r="D96" s="14">
        <v>0</v>
      </c>
      <c r="E96">
        <f>+GDPpercap!E96*pop!E96</f>
        <v>42926000</v>
      </c>
      <c r="F96">
        <f>+GDPpercap!F96*pop!F96</f>
        <v>29799424.005672269</v>
      </c>
      <c r="G96">
        <f>+GDPpercap!G96*pop!G96</f>
        <v>363754000</v>
      </c>
      <c r="H96">
        <f>+GDPpercap!H96*pop!H96</f>
        <v>446792130.6533466</v>
      </c>
      <c r="I96" s="14">
        <v>0</v>
      </c>
      <c r="J96">
        <f>+GDPpercap!J96*pop!J96</f>
        <v>295695865.67312735</v>
      </c>
      <c r="K96">
        <f>+GDPpercap!K96*pop!K96</f>
        <v>420244703.09872234</v>
      </c>
      <c r="L96">
        <f>+GDPpercap!L96*pop!L96</f>
        <v>95454975.395475432</v>
      </c>
      <c r="M96">
        <f>+GDPpercap!M96*pop!M96</f>
        <v>27415203.668000001</v>
      </c>
      <c r="N96">
        <f>+GDPpercap!N96*pop!N96</f>
        <v>28170028.728000004</v>
      </c>
      <c r="O96">
        <f>+GDPpercap!O96*pop!O96</f>
        <v>107755802.24683695</v>
      </c>
      <c r="P96">
        <f>+GDPpercap!P96*pop!P96</f>
        <v>68710000.000000015</v>
      </c>
      <c r="Q96">
        <f>+GDPpercap!Q96*pop!Q96</f>
        <v>72200000</v>
      </c>
      <c r="R96">
        <f>+GDPpercap!R96*pop!R96</f>
        <v>467694000</v>
      </c>
      <c r="S96">
        <f>+GDPpercap!S96*pop!S96</f>
        <v>2094396000</v>
      </c>
      <c r="U96">
        <f t="shared" si="42"/>
        <v>3.493855712977114E-2</v>
      </c>
      <c r="V96">
        <f t="shared" si="43"/>
        <v>2.5392023414358578E-2</v>
      </c>
      <c r="W96">
        <f t="shared" si="44"/>
        <v>0</v>
      </c>
      <c r="X96">
        <f t="shared" si="45"/>
        <v>1.6352895111576195E-2</v>
      </c>
      <c r="Y96">
        <f t="shared" si="46"/>
        <v>1.1352253998745385E-2</v>
      </c>
      <c r="Z96">
        <f t="shared" si="47"/>
        <v>0.13857408117262934</v>
      </c>
      <c r="AA96">
        <f t="shared" si="48"/>
        <v>0.17020791243656117</v>
      </c>
      <c r="AB96">
        <f t="shared" si="49"/>
        <v>0</v>
      </c>
      <c r="AC96">
        <f t="shared" si="50"/>
        <v>0.11264696166144936</v>
      </c>
      <c r="AD96">
        <f t="shared" si="51"/>
        <v>0.16009452432019955</v>
      </c>
      <c r="AE96">
        <f t="shared" si="52"/>
        <v>3.6364096363982114E-2</v>
      </c>
      <c r="AF96">
        <f t="shared" si="53"/>
        <v>1.0443972185745306E-2</v>
      </c>
      <c r="AG96">
        <f t="shared" si="54"/>
        <v>1.0731526931907754E-2</v>
      </c>
      <c r="AH96">
        <f t="shared" si="55"/>
        <v>4.1050163812287911E-2</v>
      </c>
      <c r="AI96">
        <f t="shared" si="56"/>
        <v>2.6175451314271084E-2</v>
      </c>
      <c r="AJ96">
        <f t="shared" si="57"/>
        <v>2.7504985953869479E-2</v>
      </c>
      <c r="AK96">
        <f t="shared" si="58"/>
        <v>0.17817059419264589</v>
      </c>
      <c r="AM96">
        <f t="shared" si="59"/>
        <v>1.0000000000000002</v>
      </c>
      <c r="AO96" s="13">
        <f>+eq_tr!B96</f>
        <v>0.11600000411272049</v>
      </c>
      <c r="AP96" s="13">
        <f>+eq_tr!C96</f>
        <v>0.1671425849199295</v>
      </c>
      <c r="AQ96" s="15">
        <f>+eq_tr!D96</f>
        <v>0</v>
      </c>
      <c r="AR96" s="13">
        <f>+eq_tr!E96</f>
        <v>4.479999840259552E-2</v>
      </c>
      <c r="AS96" s="13">
        <f>+eq_tr!F96</f>
        <v>-7.7870381064713001E-3</v>
      </c>
      <c r="AT96" s="13">
        <f>+eq_tr!G96</f>
        <v>4.9007512629032135E-2</v>
      </c>
      <c r="AU96" s="13">
        <f>+eq_tr!H96</f>
        <v>-6.964285671710968E-2</v>
      </c>
      <c r="AV96" s="15">
        <f>+eq_tr!I96</f>
        <v>0</v>
      </c>
      <c r="AW96" s="13">
        <f>+eq_tr!J96</f>
        <v>5.3755387663841248E-2</v>
      </c>
      <c r="AX96" s="13">
        <f>+eq_tr!K96</f>
        <v>0.20459005236625671</v>
      </c>
      <c r="AY96" s="13">
        <f>+eq_tr!L96</f>
        <v>5.4012075066566467E-2</v>
      </c>
      <c r="AZ96" s="13">
        <f>+eq_tr!M96</f>
        <v>8.8076531887054443E-2</v>
      </c>
      <c r="BA96" s="13">
        <f>+eq_tr!N96</f>
        <v>-2.3868823423981667E-2</v>
      </c>
      <c r="BB96" s="13">
        <f>+eq_tr!O96</f>
        <v>0.2837013304233551</v>
      </c>
      <c r="BC96" s="13">
        <f>+eq_tr!P96</f>
        <v>2.4545429274439812E-2</v>
      </c>
      <c r="BD96" s="13">
        <f>+eq_tr!Q96</f>
        <v>0.49390226602554321</v>
      </c>
      <c r="BE96" s="13">
        <f>+eq_tr!R96</f>
        <v>1.8128266558051109E-2</v>
      </c>
      <c r="BG96">
        <f t="shared" si="60"/>
        <v>4.0528727707459722E-3</v>
      </c>
      <c r="BH96">
        <f t="shared" si="61"/>
        <v>4.2440884298232673E-3</v>
      </c>
      <c r="BI96">
        <f t="shared" si="62"/>
        <v>0</v>
      </c>
      <c r="BJ96">
        <f t="shared" si="63"/>
        <v>7.3260967487642564E-4</v>
      </c>
      <c r="BK96">
        <f t="shared" si="64"/>
        <v>-8.840043448257151E-5</v>
      </c>
      <c r="BL96">
        <f t="shared" si="65"/>
        <v>6.7911710331241566E-3</v>
      </c>
      <c r="BM96">
        <f t="shared" si="66"/>
        <v>-1.1853765257937779E-2</v>
      </c>
      <c r="BN96">
        <f t="shared" si="67"/>
        <v>0</v>
      </c>
      <c r="BO96">
        <f t="shared" si="68"/>
        <v>6.0553810932650731E-3</v>
      </c>
      <c r="BP96">
        <f t="shared" si="69"/>
        <v>3.2753747114220584E-2</v>
      </c>
      <c r="BQ96">
        <f t="shared" si="70"/>
        <v>1.9641003025392587E-3</v>
      </c>
      <c r="BR96">
        <f t="shared" si="71"/>
        <v>9.1986884924530614E-4</v>
      </c>
      <c r="BS96">
        <f t="shared" si="72"/>
        <v>-2.5614892140740989E-4</v>
      </c>
      <c r="BT96">
        <f t="shared" si="73"/>
        <v>1.1645986087642748E-2</v>
      </c>
      <c r="BU96">
        <f t="shared" si="74"/>
        <v>6.424876889609835E-4</v>
      </c>
      <c r="BV96">
        <f t="shared" si="75"/>
        <v>1.3584774889616872E-2</v>
      </c>
      <c r="BW96">
        <f t="shared" si="76"/>
        <v>3.2299240243306377E-3</v>
      </c>
      <c r="BY96">
        <f t="shared" si="40"/>
        <v>7.4418697344563536E-2</v>
      </c>
      <c r="CD96">
        <f t="shared" si="41"/>
        <v>9.9757514738788203E-2</v>
      </c>
    </row>
    <row r="97" spans="1:82" x14ac:dyDescent="0.3">
      <c r="A97" s="11">
        <f>+GDPpercap!A97</f>
        <v>1962</v>
      </c>
      <c r="B97">
        <f>+GDPpercap!B97*pop!B97</f>
        <v>97444018.053596824</v>
      </c>
      <c r="C97">
        <f>+GDPpercap!C97*pop!C97</f>
        <v>70151208.886574686</v>
      </c>
      <c r="D97" s="14">
        <v>0</v>
      </c>
      <c r="E97">
        <f>+GDPpercap!E97*pop!E97</f>
        <v>45295000.000000007</v>
      </c>
      <c r="F97">
        <f>+GDPpercap!F97*pop!F97</f>
        <v>30733750.922810331</v>
      </c>
      <c r="G97">
        <f>+GDPpercap!G97*pop!G97</f>
        <v>387937000</v>
      </c>
      <c r="H97">
        <f>+GDPpercap!H97*pop!H97</f>
        <v>467320735.66869533</v>
      </c>
      <c r="I97" s="14">
        <v>0</v>
      </c>
      <c r="J97">
        <f>+GDPpercap!J97*pop!J97</f>
        <v>315380729.12778115</v>
      </c>
      <c r="K97">
        <f>+GDPpercap!K97*pop!K97</f>
        <v>457743160.69358927</v>
      </c>
      <c r="L97">
        <f>+GDPpercap!L97*pop!L97</f>
        <v>101993008.63930942</v>
      </c>
      <c r="M97">
        <f>+GDPpercap!M97*pop!M97</f>
        <v>28187212.130759999</v>
      </c>
      <c r="N97">
        <f>+GDPpercap!N97*pop!N97</f>
        <v>30039992.909999996</v>
      </c>
      <c r="O97">
        <f>+GDPpercap!O97*pop!O97</f>
        <v>118399869.15188138</v>
      </c>
      <c r="P97">
        <f>+GDPpercap!P97*pop!P97</f>
        <v>71602882.198056236</v>
      </c>
      <c r="Q97">
        <f>+GDPpercap!Q97*pop!Q97</f>
        <v>75661000</v>
      </c>
      <c r="R97">
        <f>+GDPpercap!R97*pop!R97</f>
        <v>472453999.99999994</v>
      </c>
      <c r="S97">
        <f>+GDPpercap!S97*pop!S97</f>
        <v>2220732000</v>
      </c>
      <c r="U97">
        <f t="shared" si="42"/>
        <v>3.5173983171506495E-2</v>
      </c>
      <c r="V97">
        <f t="shared" si="43"/>
        <v>2.532220540700636E-2</v>
      </c>
      <c r="W97">
        <f t="shared" si="44"/>
        <v>0</v>
      </c>
      <c r="X97">
        <f t="shared" si="45"/>
        <v>1.6349957643137018E-2</v>
      </c>
      <c r="Y97">
        <f t="shared" si="46"/>
        <v>1.109384094939115E-2</v>
      </c>
      <c r="Z97">
        <f t="shared" si="47"/>
        <v>0.14003209003655248</v>
      </c>
      <c r="AA97">
        <f t="shared" si="48"/>
        <v>0.1686869242508621</v>
      </c>
      <c r="AB97">
        <f t="shared" si="49"/>
        <v>0</v>
      </c>
      <c r="AC97">
        <f t="shared" si="50"/>
        <v>0.11384173888289856</v>
      </c>
      <c r="AD97">
        <f t="shared" si="51"/>
        <v>0.16522974475716626</v>
      </c>
      <c r="AE97">
        <f t="shared" si="52"/>
        <v>3.6816014375732793E-2</v>
      </c>
      <c r="AF97">
        <f t="shared" si="53"/>
        <v>1.0174626877492965E-2</v>
      </c>
      <c r="AG97">
        <f t="shared" si="54"/>
        <v>1.0843417853596118E-2</v>
      </c>
      <c r="AH97">
        <f t="shared" si="55"/>
        <v>4.2738334155783764E-2</v>
      </c>
      <c r="AI97">
        <f t="shared" si="56"/>
        <v>2.5846210201230797E-2</v>
      </c>
      <c r="AJ97">
        <f t="shared" si="57"/>
        <v>2.7311052991221763E-2</v>
      </c>
      <c r="AK97">
        <f t="shared" si="58"/>
        <v>0.17053985844642133</v>
      </c>
      <c r="AM97">
        <f t="shared" si="59"/>
        <v>0.99999999999999978</v>
      </c>
      <c r="AO97" s="13">
        <f>+eq_tr!B97</f>
        <v>4.1999999433755875E-2</v>
      </c>
      <c r="AP97" s="13">
        <f>+eq_tr!C97</f>
        <v>-3.4702453762292862E-2</v>
      </c>
      <c r="AQ97" s="15">
        <f>+eq_tr!D97</f>
        <v>0</v>
      </c>
      <c r="AR97" s="13">
        <f>+eq_tr!E97</f>
        <v>6.0296796262264252E-2</v>
      </c>
      <c r="AS97" s="13">
        <f>+eq_tr!F97</f>
        <v>0.14488838613033295</v>
      </c>
      <c r="AT97" s="13">
        <f>+eq_tr!G97</f>
        <v>-0.1058787927031517</v>
      </c>
      <c r="AU97" s="13">
        <f>+eq_tr!H97</f>
        <v>-0.21530503034591675</v>
      </c>
      <c r="AV97" s="15">
        <f>+eq_tr!I97</f>
        <v>0</v>
      </c>
      <c r="AW97" s="13">
        <f>+eq_tr!J97</f>
        <v>-0.13782739639282227</v>
      </c>
      <c r="AX97" s="13">
        <f>+eq_tr!K97</f>
        <v>-2.0123757421970367E-2</v>
      </c>
      <c r="AY97" s="13">
        <f>+eq_tr!L97</f>
        <v>-5.241766944527626E-2</v>
      </c>
      <c r="AZ97" s="13">
        <f>+eq_tr!M97</f>
        <v>-0.19030952453613281</v>
      </c>
      <c r="BA97" s="13">
        <f>+eq_tr!N97</f>
        <v>-6.3577152788639069E-2</v>
      </c>
      <c r="BB97" s="13">
        <f>+eq_tr!O97</f>
        <v>0.25330007076263428</v>
      </c>
      <c r="BC97" s="13">
        <f>+eq_tr!P97</f>
        <v>-5.0706472247838974E-2</v>
      </c>
      <c r="BD97" s="13">
        <f>+eq_tr!Q97</f>
        <v>-0.17714400589466095</v>
      </c>
      <c r="BE97" s="13">
        <f>+eq_tr!R97</f>
        <v>3.7897310685366392E-3</v>
      </c>
      <c r="BG97">
        <f t="shared" si="60"/>
        <v>1.4773072732862116E-3</v>
      </c>
      <c r="BH97">
        <f t="shared" si="61"/>
        <v>-8.7874266229592054E-4</v>
      </c>
      <c r="BI97">
        <f t="shared" si="62"/>
        <v>0</v>
      </c>
      <c r="BJ97">
        <f t="shared" si="63"/>
        <v>9.8585006490488304E-4</v>
      </c>
      <c r="BK97">
        <f t="shared" si="64"/>
        <v>1.6073687111438843E-3</v>
      </c>
      <c r="BL97">
        <f t="shared" si="65"/>
        <v>-1.4826428632769215E-2</v>
      </c>
      <c r="BM97">
        <f t="shared" si="66"/>
        <v>-3.6319143344791222E-2</v>
      </c>
      <c r="BN97">
        <f t="shared" si="67"/>
        <v>0</v>
      </c>
      <c r="BO97">
        <f t="shared" si="68"/>
        <v>-1.5690510471061427E-2</v>
      </c>
      <c r="BP97">
        <f t="shared" si="69"/>
        <v>-3.3250433023872938E-3</v>
      </c>
      <c r="BQ97">
        <f t="shared" si="70"/>
        <v>-1.9298096718397004E-3</v>
      </c>
      <c r="BR97">
        <f t="shared" si="71"/>
        <v>-1.9363284033882438E-3</v>
      </c>
      <c r="BS97">
        <f t="shared" si="72"/>
        <v>-6.8939363362913717E-4</v>
      </c>
      <c r="BT97">
        <f t="shared" si="73"/>
        <v>1.0825623065937137E-2</v>
      </c>
      <c r="BU97">
        <f t="shared" si="74"/>
        <v>-1.3105701402805221E-3</v>
      </c>
      <c r="BV97">
        <f t="shared" si="75"/>
        <v>-4.8379893320663857E-3</v>
      </c>
      <c r="BW97">
        <f t="shared" si="76"/>
        <v>6.4630019997824353E-4</v>
      </c>
      <c r="BY97">
        <f t="shared" si="40"/>
        <v>-6.6201510279258705E-2</v>
      </c>
      <c r="CD97">
        <f t="shared" si="41"/>
        <v>-3.6247818125411869E-2</v>
      </c>
    </row>
    <row r="98" spans="1:82" x14ac:dyDescent="0.3">
      <c r="A98" s="11">
        <f>+GDPpercap!A98</f>
        <v>1963</v>
      </c>
      <c r="B98">
        <f>+GDPpercap!B98*pop!B98</f>
        <v>103412971.80025639</v>
      </c>
      <c r="C98">
        <f>+GDPpercap!C98*pop!C98</f>
        <v>73341024.442266047</v>
      </c>
      <c r="D98" s="14">
        <v>0</v>
      </c>
      <c r="E98">
        <f>+GDPpercap!E98*pop!E98</f>
        <v>45579000</v>
      </c>
      <c r="F98">
        <f>+GDPpercap!F98*pop!F98</f>
        <v>31749372.657052614</v>
      </c>
      <c r="G98">
        <f>+GDPpercap!G98*pop!G98</f>
        <v>408090000</v>
      </c>
      <c r="H98">
        <f>+GDPpercap!H98*pop!H98</f>
        <v>481236810.28288049</v>
      </c>
      <c r="I98" s="14">
        <v>0</v>
      </c>
      <c r="J98">
        <f>+GDPpercap!J98*pop!J98</f>
        <v>334420126.6119948</v>
      </c>
      <c r="K98">
        <f>+GDPpercap!K98*pop!K98</f>
        <v>496514307.71865535</v>
      </c>
      <c r="L98">
        <f>+GDPpercap!L98*pop!L98</f>
        <v>105686035.32886522</v>
      </c>
      <c r="M98">
        <f>+GDPpercap!M98*pop!M98</f>
        <v>29265185.652599998</v>
      </c>
      <c r="N98">
        <f>+GDPpercap!N98*pop!N98</f>
        <v>31823016.192000002</v>
      </c>
      <c r="O98">
        <f>+GDPpercap!O98*pop!O98</f>
        <v>130332736.94706105</v>
      </c>
      <c r="P98">
        <f>+GDPpercap!P98*pop!P98</f>
        <v>75407727.439498276</v>
      </c>
      <c r="Q98">
        <f>+GDPpercap!Q98*pop!Q98</f>
        <v>79370000</v>
      </c>
      <c r="R98">
        <f>+GDPpercap!R98*pop!R98</f>
        <v>490625000</v>
      </c>
      <c r="S98">
        <f>+GDPpercap!S98*pop!S98</f>
        <v>2316765000</v>
      </c>
      <c r="U98">
        <f t="shared" si="42"/>
        <v>3.5453607236901337E-2</v>
      </c>
      <c r="V98">
        <f t="shared" si="43"/>
        <v>2.5143885043265288E-2</v>
      </c>
      <c r="W98">
        <f t="shared" si="44"/>
        <v>0</v>
      </c>
      <c r="X98">
        <f t="shared" si="45"/>
        <v>1.5626085742627499E-2</v>
      </c>
      <c r="Y98">
        <f t="shared" si="46"/>
        <v>1.0884802637480798E-2</v>
      </c>
      <c r="Z98">
        <f t="shared" si="47"/>
        <v>0.13990761821691694</v>
      </c>
      <c r="AA98">
        <f t="shared" si="48"/>
        <v>0.16498491980931687</v>
      </c>
      <c r="AB98">
        <f t="shared" si="49"/>
        <v>0</v>
      </c>
      <c r="AC98">
        <f t="shared" si="50"/>
        <v>0.1146509921784018</v>
      </c>
      <c r="AD98">
        <f t="shared" si="51"/>
        <v>0.17022258375245275</v>
      </c>
      <c r="AE98">
        <f t="shared" si="52"/>
        <v>3.6232893434415124E-2</v>
      </c>
      <c r="AF98">
        <f t="shared" si="53"/>
        <v>1.0033135880151818E-2</v>
      </c>
      <c r="AG98">
        <f t="shared" si="54"/>
        <v>1.0910050233774662E-2</v>
      </c>
      <c r="AH98">
        <f t="shared" si="55"/>
        <v>4.4682650400537337E-2</v>
      </c>
      <c r="AI98">
        <f t="shared" si="56"/>
        <v>2.5852423585999793E-2</v>
      </c>
      <c r="AJ98">
        <f t="shared" si="57"/>
        <v>2.7210830105801897E-2</v>
      </c>
      <c r="AK98">
        <f t="shared" si="58"/>
        <v>0.1682035217419561</v>
      </c>
      <c r="AM98">
        <f t="shared" si="59"/>
        <v>1.0000000000000002</v>
      </c>
      <c r="AO98" s="13">
        <f>+eq_tr!B98</f>
        <v>0.26600000262260437</v>
      </c>
      <c r="AP98" s="13">
        <f>+eq_tr!C98</f>
        <v>0.15607059001922607</v>
      </c>
      <c r="AQ98" s="15">
        <f>+eq_tr!D98</f>
        <v>0</v>
      </c>
      <c r="AR98" s="13">
        <f>+eq_tr!E98</f>
        <v>-2.9285233467817307E-3</v>
      </c>
      <c r="AS98" s="13">
        <f>+eq_tr!F98</f>
        <v>4.8010602593421936E-2</v>
      </c>
      <c r="AT98" s="13">
        <f>+eq_tr!G98</f>
        <v>-0.18257169425487518</v>
      </c>
      <c r="AU98" s="13">
        <f>+eq_tr!H98</f>
        <v>0.12049345672130585</v>
      </c>
      <c r="AV98" s="15">
        <f>+eq_tr!I98</f>
        <v>0</v>
      </c>
      <c r="AW98" s="13">
        <f>+eq_tr!J98</f>
        <v>-0.11273371428251266</v>
      </c>
      <c r="AX98" s="13">
        <f>+eq_tr!K98</f>
        <v>0.10704467445611954</v>
      </c>
      <c r="AY98" s="13">
        <f>+eq_tr!L98</f>
        <v>0.13271749019622803</v>
      </c>
      <c r="AZ98" s="13">
        <f>+eq_tr!M98</f>
        <v>0.10737397521734238</v>
      </c>
      <c r="BA98" s="13">
        <f>+eq_tr!N98</f>
        <v>0.16056579351425171</v>
      </c>
      <c r="BB98" s="13">
        <f>+eq_tr!O98</f>
        <v>8.8911883533000946E-2</v>
      </c>
      <c r="BC98" s="13">
        <f>+eq_tr!P98</f>
        <v>0.28252911567687988</v>
      </c>
      <c r="BD98" s="13">
        <f>+eq_tr!Q98</f>
        <v>-1.5776043292135E-3</v>
      </c>
      <c r="BE98" s="13">
        <f>+eq_tr!R98</f>
        <v>0.19808183610439301</v>
      </c>
      <c r="BG98">
        <f t="shared" si="60"/>
        <v>9.4306596179965403E-3</v>
      </c>
      <c r="BH98">
        <f t="shared" si="61"/>
        <v>3.9242209740780075E-3</v>
      </c>
      <c r="BI98">
        <f t="shared" si="62"/>
        <v>0</v>
      </c>
      <c r="BJ98">
        <f t="shared" si="63"/>
        <v>-4.5761356916097769E-5</v>
      </c>
      <c r="BK98">
        <f t="shared" si="64"/>
        <v>5.2258593373592148E-4</v>
      </c>
      <c r="BL98">
        <f t="shared" si="65"/>
        <v>-2.5543170897026766E-2</v>
      </c>
      <c r="BM98">
        <f t="shared" si="66"/>
        <v>1.9879603294712039E-2</v>
      </c>
      <c r="BN98">
        <f t="shared" si="67"/>
        <v>0</v>
      </c>
      <c r="BO98">
        <f t="shared" si="68"/>
        <v>-1.2925032194446543E-2</v>
      </c>
      <c r="BP98">
        <f t="shared" si="69"/>
        <v>1.8221421062860847E-2</v>
      </c>
      <c r="BQ98">
        <f t="shared" si="70"/>
        <v>4.8087386791629645E-3</v>
      </c>
      <c r="BR98">
        <f t="shared" si="71"/>
        <v>1.07729768334765E-3</v>
      </c>
      <c r="BS98">
        <f t="shared" si="72"/>
        <v>1.751780873066376E-3</v>
      </c>
      <c r="BT98">
        <f t="shared" si="73"/>
        <v>3.9728186083583736E-3</v>
      </c>
      <c r="BU98">
        <f t="shared" si="74"/>
        <v>7.3040623738566332E-3</v>
      </c>
      <c r="BV98">
        <f t="shared" si="75"/>
        <v>-4.2927923376406116E-5</v>
      </c>
      <c r="BW98">
        <f t="shared" si="76"/>
        <v>3.3318062425871854E-2</v>
      </c>
      <c r="BY98">
        <f t="shared" si="40"/>
        <v>6.5654359155281394E-2</v>
      </c>
      <c r="CD98">
        <f t="shared" si="41"/>
        <v>9.1199192296092704E-2</v>
      </c>
    </row>
    <row r="99" spans="1:82" x14ac:dyDescent="0.3">
      <c r="A99" s="11">
        <f>+GDPpercap!A99</f>
        <v>1964</v>
      </c>
      <c r="B99">
        <f>+GDPpercap!B99*pop!B99</f>
        <v>110487960.60438368</v>
      </c>
      <c r="C99">
        <f>+GDPpercap!C99*pop!C99</f>
        <v>78636787.018255576</v>
      </c>
      <c r="D99" s="14">
        <v>0</v>
      </c>
      <c r="E99">
        <f>+GDPpercap!E99*pop!E99</f>
        <v>49843000</v>
      </c>
      <c r="F99">
        <f>+GDPpercap!F99*pop!F99</f>
        <v>33300928.658709247</v>
      </c>
      <c r="G99">
        <f>+GDPpercap!G99*pop!G99</f>
        <v>435296000</v>
      </c>
      <c r="H99">
        <f>+GDPpercap!H99*pop!H99</f>
        <v>511440658.07758862</v>
      </c>
      <c r="I99" s="14">
        <v>0</v>
      </c>
      <c r="J99">
        <f>+GDPpercap!J99*pop!J99</f>
        <v>347162995.62599397</v>
      </c>
      <c r="K99">
        <f>+GDPpercap!K99*pop!K99</f>
        <v>554447486.72664773</v>
      </c>
      <c r="L99">
        <f>+GDPpercap!L99*pop!L99</f>
        <v>114446000.00000001</v>
      </c>
      <c r="M99">
        <f>+GDPpercap!M99*pop!M99</f>
        <v>30721938.407050002</v>
      </c>
      <c r="N99">
        <f>+GDPpercap!N99*pop!N99</f>
        <v>33921012.774999999</v>
      </c>
      <c r="O99">
        <f>+GDPpercap!O99*pop!O99</f>
        <v>137566818.56627819</v>
      </c>
      <c r="P99">
        <f>+GDPpercap!P99*pop!P99</f>
        <v>80558319.617299825</v>
      </c>
      <c r="Q99">
        <f>+GDPpercap!Q99*pop!Q99</f>
        <v>83541000</v>
      </c>
      <c r="R99">
        <f>+GDPpercap!R99*pop!R99</f>
        <v>516584000</v>
      </c>
      <c r="S99">
        <f>+GDPpercap!S99*pop!S99</f>
        <v>2450914999.9999995</v>
      </c>
      <c r="U99">
        <f t="shared" si="42"/>
        <v>3.5436035456776989E-2</v>
      </c>
      <c r="V99">
        <f t="shared" si="43"/>
        <v>2.5220629992109438E-2</v>
      </c>
      <c r="W99">
        <f t="shared" si="44"/>
        <v>0</v>
      </c>
      <c r="X99">
        <f t="shared" si="45"/>
        <v>1.5985798865420082E-2</v>
      </c>
      <c r="Y99">
        <f t="shared" si="46"/>
        <v>1.0680375329932577E-2</v>
      </c>
      <c r="Z99">
        <f t="shared" si="47"/>
        <v>0.13960945976209096</v>
      </c>
      <c r="AA99">
        <f t="shared" si="48"/>
        <v>0.16403080656514288</v>
      </c>
      <c r="AB99">
        <f t="shared" si="49"/>
        <v>0</v>
      </c>
      <c r="AC99">
        <f t="shared" si="50"/>
        <v>0.11134317399823149</v>
      </c>
      <c r="AD99">
        <f t="shared" si="51"/>
        <v>0.17782408772043942</v>
      </c>
      <c r="AE99">
        <f t="shared" si="52"/>
        <v>3.6705469914569092E-2</v>
      </c>
      <c r="AF99">
        <f t="shared" si="53"/>
        <v>9.8532337164882848E-3</v>
      </c>
      <c r="AG99">
        <f t="shared" si="54"/>
        <v>1.0879250597526135E-2</v>
      </c>
      <c r="AH99">
        <f t="shared" si="55"/>
        <v>4.4120849309958479E-2</v>
      </c>
      <c r="AI99">
        <f t="shared" si="56"/>
        <v>2.5836909783487752E-2</v>
      </c>
      <c r="AJ99">
        <f t="shared" si="57"/>
        <v>2.6793524126077065E-2</v>
      </c>
      <c r="AK99">
        <f t="shared" si="58"/>
        <v>0.16568039486174926</v>
      </c>
      <c r="AM99">
        <f t="shared" si="59"/>
        <v>0.99999999999999989</v>
      </c>
      <c r="AO99" s="13">
        <f>+eq_tr!B99</f>
        <v>4.3999999761581421E-2</v>
      </c>
      <c r="AP99" s="13">
        <f>+eq_tr!C99</f>
        <v>3.931485116481781E-2</v>
      </c>
      <c r="AQ99" s="15">
        <f>+eq_tr!D99</f>
        <v>0</v>
      </c>
      <c r="AR99" s="13">
        <f>+eq_tr!E99</f>
        <v>0.24081949889659882</v>
      </c>
      <c r="AS99" s="13">
        <f>+eq_tr!F99</f>
        <v>8.7801821529865265E-2</v>
      </c>
      <c r="AT99" s="13">
        <f>+eq_tr!G99</f>
        <v>-7.9806417226791382E-2</v>
      </c>
      <c r="AU99" s="13">
        <f>+eq_tr!H99</f>
        <v>9.5102503895759583E-2</v>
      </c>
      <c r="AV99" s="15">
        <f>+eq_tr!I99</f>
        <v>0</v>
      </c>
      <c r="AW99" s="13">
        <f>+eq_tr!J99</f>
        <v>-0.22266444563865662</v>
      </c>
      <c r="AX99" s="13">
        <f>+eq_tr!K99</f>
        <v>-8.8919438421726227E-2</v>
      </c>
      <c r="AY99" s="13">
        <f>+eq_tr!L99</f>
        <v>0.17242947220802307</v>
      </c>
      <c r="AZ99" s="13">
        <f>+eq_tr!M99</f>
        <v>2.9817616567015648E-2</v>
      </c>
      <c r="BA99" s="13">
        <f>+eq_tr!N99</f>
        <v>0.19378666579723358</v>
      </c>
      <c r="BB99" s="13">
        <f>+eq_tr!O99</f>
        <v>1.5990160405635834E-2</v>
      </c>
      <c r="BC99" s="13">
        <f>+eq_tr!P99</f>
        <v>0.1993495374917984</v>
      </c>
      <c r="BD99" s="13">
        <f>+eq_tr!Q99</f>
        <v>-6.931748241186142E-2</v>
      </c>
      <c r="BE99" s="13">
        <f>+eq_tr!R99</f>
        <v>-5.4099999368190765E-2</v>
      </c>
      <c r="BG99">
        <f t="shared" si="60"/>
        <v>1.5591855516495783E-3</v>
      </c>
      <c r="BH99">
        <f t="shared" si="61"/>
        <v>9.9154531442272281E-4</v>
      </c>
      <c r="BI99">
        <f t="shared" si="62"/>
        <v>0</v>
      </c>
      <c r="BJ99">
        <f t="shared" si="63"/>
        <v>3.8496920722322818E-3</v>
      </c>
      <c r="BK99">
        <f t="shared" si="64"/>
        <v>9.3775640859071593E-4</v>
      </c>
      <c r="BL99">
        <f t="shared" si="65"/>
        <v>-1.1141730794580374E-2</v>
      </c>
      <c r="BM99">
        <f t="shared" si="66"/>
        <v>1.5599740420386088E-2</v>
      </c>
      <c r="BN99">
        <f t="shared" si="67"/>
        <v>0</v>
      </c>
      <c r="BO99">
        <f t="shared" si="68"/>
        <v>-2.47921661139647E-2</v>
      </c>
      <c r="BP99">
        <f t="shared" si="69"/>
        <v>-1.5812018017957258E-2</v>
      </c>
      <c r="BQ99">
        <f t="shared" si="70"/>
        <v>6.3291048045166186E-3</v>
      </c>
      <c r="BR99">
        <f t="shared" si="71"/>
        <v>2.9379994490343823E-4</v>
      </c>
      <c r="BS99">
        <f t="shared" si="72"/>
        <v>2.1082536996671506E-3</v>
      </c>
      <c r="BT99">
        <f t="shared" si="73"/>
        <v>7.0549945769912312E-4</v>
      </c>
      <c r="BU99">
        <f t="shared" si="74"/>
        <v>5.1505760155556041E-3</v>
      </c>
      <c r="BV99">
        <f t="shared" si="75"/>
        <v>-1.8572596373611315E-3</v>
      </c>
      <c r="BW99">
        <f t="shared" si="76"/>
        <v>-8.9633092573422318E-3</v>
      </c>
      <c r="BY99">
        <f t="shared" si="40"/>
        <v>-2.5041330131582371E-2</v>
      </c>
      <c r="CD99">
        <f t="shared" si="41"/>
        <v>4.0240289643406868E-2</v>
      </c>
    </row>
    <row r="100" spans="1:82" x14ac:dyDescent="0.3">
      <c r="A100" s="11">
        <f>+GDPpercap!A100</f>
        <v>1965</v>
      </c>
      <c r="B100">
        <f>+GDPpercap!B100*pop!B100</f>
        <v>116130959.39256869</v>
      </c>
      <c r="C100">
        <f>+GDPpercap!C100*pop!C100</f>
        <v>81305673.098294884</v>
      </c>
      <c r="D100" s="14">
        <v>0</v>
      </c>
      <c r="E100">
        <f>+GDPpercap!E100*pop!E100</f>
        <v>52116999.999999993</v>
      </c>
      <c r="F100">
        <f>+GDPpercap!F100*pop!F100</f>
        <v>35049275.415821962</v>
      </c>
      <c r="G100">
        <f>+GDPpercap!G100*pop!G100</f>
        <v>456456000</v>
      </c>
      <c r="H100">
        <f>+GDPpercap!H100*pop!H100</f>
        <v>538458258.20384288</v>
      </c>
      <c r="I100" s="14">
        <v>0</v>
      </c>
      <c r="J100">
        <f>+GDPpercap!J100*pop!J100</f>
        <v>362035009.85954326</v>
      </c>
      <c r="K100">
        <f>+GDPpercap!K100*pop!K100</f>
        <v>586746765.12638724</v>
      </c>
      <c r="L100">
        <f>+GDPpercap!L100*pop!L100</f>
        <v>120434999.99999999</v>
      </c>
      <c r="M100">
        <f>+GDPpercap!M100*pop!M100</f>
        <v>32353417.707870003</v>
      </c>
      <c r="N100">
        <f>+GDPpercap!N100*pop!N100</f>
        <v>36446020.740000002</v>
      </c>
      <c r="O100">
        <f>+GDPpercap!O100*pop!O100</f>
        <v>148566235.72638959</v>
      </c>
      <c r="P100">
        <f>+GDPpercap!P100*pop!P100</f>
        <v>83644622.277390957</v>
      </c>
      <c r="Q100">
        <f>+GDPpercap!Q100*pop!Q100</f>
        <v>86195000</v>
      </c>
      <c r="R100">
        <f>+GDPpercap!R100*pop!R100</f>
        <v>529996000.00000006</v>
      </c>
      <c r="S100">
        <f>+GDPpercap!S100*pop!S100</f>
        <v>2607294000.0000005</v>
      </c>
      <c r="U100">
        <f t="shared" si="42"/>
        <v>3.5558255429386183E-2</v>
      </c>
      <c r="V100">
        <f t="shared" si="43"/>
        <v>2.4895065941152855E-2</v>
      </c>
      <c r="W100">
        <f t="shared" si="44"/>
        <v>0</v>
      </c>
      <c r="X100">
        <f t="shared" si="45"/>
        <v>1.5957756724878192E-2</v>
      </c>
      <c r="Y100">
        <f t="shared" si="46"/>
        <v>1.0731772942973327E-2</v>
      </c>
      <c r="Z100">
        <f t="shared" si="47"/>
        <v>0.13976272240556825</v>
      </c>
      <c r="AA100">
        <f t="shared" si="48"/>
        <v>0.16487107644182461</v>
      </c>
      <c r="AB100">
        <f t="shared" si="49"/>
        <v>0</v>
      </c>
      <c r="AC100">
        <f t="shared" si="50"/>
        <v>0.11085186432886525</v>
      </c>
      <c r="AD100">
        <f t="shared" si="51"/>
        <v>0.17965658301506479</v>
      </c>
      <c r="AE100">
        <f t="shared" si="52"/>
        <v>3.6876113958222941E-2</v>
      </c>
      <c r="AF100">
        <f t="shared" si="53"/>
        <v>9.9063255559712921E-3</v>
      </c>
      <c r="AG100">
        <f t="shared" si="54"/>
        <v>1.1159443800655932E-2</v>
      </c>
      <c r="AH100">
        <f t="shared" si="55"/>
        <v>4.5489645360489522E-2</v>
      </c>
      <c r="AI100">
        <f t="shared" si="56"/>
        <v>2.5611231146208186E-2</v>
      </c>
      <c r="AJ100">
        <f t="shared" si="57"/>
        <v>2.6392133869963273E-2</v>
      </c>
      <c r="AK100">
        <f t="shared" si="58"/>
        <v>0.16228000907877554</v>
      </c>
      <c r="AM100">
        <f t="shared" si="59"/>
        <v>1.0000000000000002</v>
      </c>
      <c r="AO100" s="13">
        <f>+eq_tr!B100</f>
        <v>-8.1999994814395905E-2</v>
      </c>
      <c r="AP100" s="13">
        <f>+eq_tr!C100</f>
        <v>-4.5631427317857742E-2</v>
      </c>
      <c r="AQ100" s="15">
        <f>+eq_tr!D100</f>
        <v>0</v>
      </c>
      <c r="AR100" s="13">
        <f>+eq_tr!E100</f>
        <v>7.1165874600410461E-2</v>
      </c>
      <c r="AS100" s="13">
        <f>+eq_tr!F100</f>
        <v>-5.7687744498252869E-2</v>
      </c>
      <c r="AT100" s="13">
        <f>+eq_tr!G100</f>
        <v>-4.7821152955293655E-2</v>
      </c>
      <c r="AU100" s="13">
        <f>+eq_tr!H100</f>
        <v>-0.11891141533851624</v>
      </c>
      <c r="AV100" s="15">
        <f>+eq_tr!I100</f>
        <v>0</v>
      </c>
      <c r="AW100" s="13">
        <f>+eq_tr!J100</f>
        <v>0.25352564454078674</v>
      </c>
      <c r="AX100" s="13">
        <f>+eq_tr!K100</f>
        <v>4.9558817408978939E-3</v>
      </c>
      <c r="AY100" s="13">
        <f>+eq_tr!L100</f>
        <v>-7.0813871920108795E-2</v>
      </c>
      <c r="AZ100" s="13">
        <f>+eq_tr!M100</f>
        <v>-2.9921719804406166E-2</v>
      </c>
      <c r="BA100" s="13">
        <f>+eq_tr!N100</f>
        <v>9.5009498298168182E-2</v>
      </c>
      <c r="BB100" s="13">
        <f>+eq_tr!O100</f>
        <v>9.9116384983062744E-2</v>
      </c>
      <c r="BC100" s="13">
        <f>+eq_tr!P100</f>
        <v>0.10509373992681503</v>
      </c>
      <c r="BD100" s="13">
        <f>+eq_tr!Q100</f>
        <v>-6.9996528327465057E-2</v>
      </c>
      <c r="BE100" s="13">
        <f>+eq_tr!R100</f>
        <v>0.11174321174621582</v>
      </c>
      <c r="BG100">
        <f t="shared" si="60"/>
        <v>-2.9157767608186322E-3</v>
      </c>
      <c r="BH100">
        <f t="shared" si="61"/>
        <v>-1.1359973920669923E-3</v>
      </c>
      <c r="BI100">
        <f t="shared" si="62"/>
        <v>0</v>
      </c>
      <c r="BJ100">
        <f t="shared" si="63"/>
        <v>1.1356477139865381E-3</v>
      </c>
      <c r="BK100">
        <f t="shared" si="64"/>
        <v>-6.1909177554750848E-4</v>
      </c>
      <c r="BL100">
        <f t="shared" si="65"/>
        <v>-6.6836145256049268E-3</v>
      </c>
      <c r="BM100">
        <f t="shared" si="66"/>
        <v>-1.9605053048082067E-2</v>
      </c>
      <c r="BN100">
        <f t="shared" si="67"/>
        <v>0</v>
      </c>
      <c r="BO100">
        <f t="shared" si="68"/>
        <v>2.810379035252341E-2</v>
      </c>
      <c r="BP100">
        <f t="shared" si="69"/>
        <v>8.9035677939646634E-4</v>
      </c>
      <c r="BQ100">
        <f t="shared" si="70"/>
        <v>-2.6113404107489355E-3</v>
      </c>
      <c r="BR100">
        <f t="shared" si="71"/>
        <v>-2.9641429757700112E-4</v>
      </c>
      <c r="BS100">
        <f t="shared" si="72"/>
        <v>1.0602531567869232E-3</v>
      </c>
      <c r="BT100">
        <f t="shared" si="73"/>
        <v>4.5087692022932734E-3</v>
      </c>
      <c r="BU100">
        <f t="shared" si="74"/>
        <v>2.6915800652851478E-3</v>
      </c>
      <c r="BV100">
        <f t="shared" si="75"/>
        <v>-1.8473577460511343E-3</v>
      </c>
      <c r="BW100">
        <f t="shared" si="76"/>
        <v>1.8133689416667442E-2</v>
      </c>
      <c r="BY100">
        <f t="shared" si="40"/>
        <v>2.0809440730442004E-2</v>
      </c>
      <c r="CD100">
        <f t="shared" si="41"/>
        <v>1.452175872400403E-2</v>
      </c>
    </row>
    <row r="101" spans="1:82" x14ac:dyDescent="0.3">
      <c r="A101" s="11">
        <f>+GDPpercap!A101</f>
        <v>1966</v>
      </c>
      <c r="B101">
        <f>+GDPpercap!B101*pop!B101</f>
        <v>119362969.27615187</v>
      </c>
      <c r="C101">
        <f>+GDPpercap!C101*pop!C101</f>
        <v>83863000.904520497</v>
      </c>
      <c r="D101" s="14">
        <v>0</v>
      </c>
      <c r="E101">
        <f>+GDPpercap!E101*pop!E101</f>
        <v>53539000</v>
      </c>
      <c r="F101">
        <f>+GDPpercap!F101*pop!F101</f>
        <v>35928858.215766482</v>
      </c>
      <c r="G101">
        <f>+GDPpercap!G101*pop!G101</f>
        <v>479631000</v>
      </c>
      <c r="H101">
        <f>+GDPpercap!H101*pop!H101</f>
        <v>555257710.73689795</v>
      </c>
      <c r="I101" s="14">
        <v>0</v>
      </c>
      <c r="J101">
        <f>+GDPpercap!J101*pop!J101</f>
        <v>385475785.52809697</v>
      </c>
      <c r="K101">
        <f>+GDPpercap!K101*pop!K101</f>
        <v>649186996.29627359</v>
      </c>
      <c r="L101">
        <f>+GDPpercap!L101*pop!L101</f>
        <v>123753999.99999999</v>
      </c>
      <c r="M101">
        <f>+GDPpercap!M101*pop!M101</f>
        <v>33577028.258160003</v>
      </c>
      <c r="N101">
        <f>+GDPpercap!N101*pop!N101</f>
        <v>37929043.199999996</v>
      </c>
      <c r="O101">
        <f>+GDPpercap!O101*pop!O101</f>
        <v>159873226.40600714</v>
      </c>
      <c r="P101">
        <f>+GDPpercap!P101*pop!P101</f>
        <v>85385187.120571718</v>
      </c>
      <c r="Q101">
        <f>+GDPpercap!Q101*pop!Q101</f>
        <v>88305000</v>
      </c>
      <c r="R101">
        <f>+GDPpercap!R101*pop!R101</f>
        <v>540163000</v>
      </c>
      <c r="S101">
        <f>+GDPpercap!S101*pop!S101</f>
        <v>2778086000</v>
      </c>
      <c r="U101">
        <f t="shared" si="42"/>
        <v>3.4787206468951108E-2</v>
      </c>
      <c r="V101">
        <f t="shared" si="43"/>
        <v>2.4441077038071492E-2</v>
      </c>
      <c r="W101">
        <f t="shared" si="44"/>
        <v>0</v>
      </c>
      <c r="X101">
        <f t="shared" si="45"/>
        <v>1.5603434284817898E-2</v>
      </c>
      <c r="Y101">
        <f t="shared" si="46"/>
        <v>1.0471125312356449E-2</v>
      </c>
      <c r="Z101">
        <f t="shared" si="47"/>
        <v>0.13978391059716269</v>
      </c>
      <c r="AA101">
        <f t="shared" si="48"/>
        <v>0.16182459890213888</v>
      </c>
      <c r="AB101">
        <f t="shared" si="49"/>
        <v>0</v>
      </c>
      <c r="AC101">
        <f t="shared" si="50"/>
        <v>0.11234326543036327</v>
      </c>
      <c r="AD101">
        <f t="shared" si="51"/>
        <v>0.18919939922798756</v>
      </c>
      <c r="AE101">
        <f t="shared" si="52"/>
        <v>3.6066930769781916E-2</v>
      </c>
      <c r="AF101">
        <f t="shared" si="53"/>
        <v>9.7857067540610236E-3</v>
      </c>
      <c r="AG101">
        <f t="shared" si="54"/>
        <v>1.1054060274887822E-2</v>
      </c>
      <c r="AH101">
        <f t="shared" si="55"/>
        <v>4.6593537087505292E-2</v>
      </c>
      <c r="AI101">
        <f t="shared" si="56"/>
        <v>2.4884703788504089E-2</v>
      </c>
      <c r="AJ101">
        <f t="shared" si="57"/>
        <v>2.5735655587904978E-2</v>
      </c>
      <c r="AK101">
        <f t="shared" si="58"/>
        <v>0.15742538847550552</v>
      </c>
      <c r="AM101">
        <f t="shared" si="59"/>
        <v>1</v>
      </c>
      <c r="AO101" s="13">
        <f>+eq_tr!B101</f>
        <v>6.7000001668930054E-2</v>
      </c>
      <c r="AP101" s="13">
        <f>+eq_tr!C101</f>
        <v>-0.19022873044013977</v>
      </c>
      <c r="AQ101" s="15">
        <f>+eq_tr!D101</f>
        <v>0</v>
      </c>
      <c r="AR101" s="13">
        <f>+eq_tr!E101</f>
        <v>9.2304125428199768E-2</v>
      </c>
      <c r="AS101" s="13">
        <f>+eq_tr!F101</f>
        <v>-6.9243580102920532E-2</v>
      </c>
      <c r="AT101" s="13">
        <f>+eq_tr!G101</f>
        <v>-0.17161828279495239</v>
      </c>
      <c r="AU101" s="13">
        <f>+eq_tr!H101</f>
        <v>-0.1363368034362793</v>
      </c>
      <c r="AV101" s="15">
        <f>+eq_tr!I101</f>
        <v>0</v>
      </c>
      <c r="AW101" s="13">
        <f>+eq_tr!J101</f>
        <v>9.0485010296106339E-3</v>
      </c>
      <c r="AX101" s="13">
        <f>+eq_tr!K101</f>
        <v>0.25859126448631287</v>
      </c>
      <c r="AY101" s="13">
        <f>+eq_tr!L101</f>
        <v>-0.14301848411560059</v>
      </c>
      <c r="AZ101" s="13">
        <f>+eq_tr!M101</f>
        <v>-8.5722178220748901E-2</v>
      </c>
      <c r="BA101" s="13">
        <f>+eq_tr!N101</f>
        <v>0.14293165504932404</v>
      </c>
      <c r="BB101" s="13">
        <f>+eq_tr!O101</f>
        <v>7.8348070383071899E-2</v>
      </c>
      <c r="BC101" s="13">
        <f>+eq_tr!P101</f>
        <v>-0.20086149871349335</v>
      </c>
      <c r="BD101" s="13">
        <f>+eq_tr!Q101</f>
        <v>-0.12094684690237045</v>
      </c>
      <c r="BE101" s="13">
        <f>+eq_tr!R101</f>
        <v>-3.8406543433666229E-2</v>
      </c>
      <c r="BG101">
        <f t="shared" si="60"/>
        <v>2.3307428914771384E-3</v>
      </c>
      <c r="BH101">
        <f t="shared" si="61"/>
        <v>-4.6493950555419918E-3</v>
      </c>
      <c r="BI101">
        <f t="shared" si="62"/>
        <v>0</v>
      </c>
      <c r="BJ101">
        <f t="shared" si="63"/>
        <v>1.4402613553365037E-3</v>
      </c>
      <c r="BK101">
        <f t="shared" si="64"/>
        <v>-7.2505820433387263E-4</v>
      </c>
      <c r="BL101">
        <f t="shared" si="65"/>
        <v>-2.3989474699048208E-2</v>
      </c>
      <c r="BM101">
        <f t="shared" si="66"/>
        <v>-2.2062648531675645E-2</v>
      </c>
      <c r="BN101">
        <f t="shared" si="67"/>
        <v>0</v>
      </c>
      <c r="BO101">
        <f t="shared" si="68"/>
        <v>1.0165381529164627E-3</v>
      </c>
      <c r="BP101">
        <f t="shared" si="69"/>
        <v>4.892531188641603E-2</v>
      </c>
      <c r="BQ101">
        <f t="shared" si="70"/>
        <v>-5.1582377653965209E-3</v>
      </c>
      <c r="BR101">
        <f t="shared" si="71"/>
        <v>-8.3885209838760531E-4</v>
      </c>
      <c r="BS101">
        <f t="shared" si="72"/>
        <v>1.5799751301047021E-3</v>
      </c>
      <c r="BT101">
        <f t="shared" si="73"/>
        <v>3.6505137231281357E-3</v>
      </c>
      <c r="BU101">
        <f t="shared" si="74"/>
        <v>-4.9983788980002769E-3</v>
      </c>
      <c r="BV101">
        <f t="shared" si="75"/>
        <v>-3.112646396322478E-3</v>
      </c>
      <c r="BW101">
        <f t="shared" si="76"/>
        <v>-6.0461650200462815E-3</v>
      </c>
      <c r="BY101">
        <f t="shared" si="40"/>
        <v>-1.2637513529373909E-2</v>
      </c>
      <c r="CD101">
        <f t="shared" si="41"/>
        <v>-3.3877288674314818E-2</v>
      </c>
    </row>
    <row r="102" spans="1:82" x14ac:dyDescent="0.3">
      <c r="A102" s="11">
        <f>+GDPpercap!A102</f>
        <v>1967</v>
      </c>
      <c r="B102">
        <f>+GDPpercap!B102*pop!B102</f>
        <v>127421957.06901397</v>
      </c>
      <c r="C102">
        <f>+GDPpercap!C102*pop!C102</f>
        <v>87144055.878198087</v>
      </c>
      <c r="D102" s="14">
        <v>0</v>
      </c>
      <c r="E102">
        <f>+GDPpercap!E102*pop!E102</f>
        <v>55339000</v>
      </c>
      <c r="F102">
        <f>+GDPpercap!F102*pop!F102</f>
        <v>36710465.67069295</v>
      </c>
      <c r="G102">
        <f>+GDPpercap!G102*pop!G102</f>
        <v>501799000</v>
      </c>
      <c r="H102">
        <f>+GDPpercap!H102*pop!H102</f>
        <v>557091636.51645541</v>
      </c>
      <c r="I102" s="14">
        <v>0</v>
      </c>
      <c r="J102">
        <f>+GDPpercap!J102*pop!J102</f>
        <v>414611936.04356599</v>
      </c>
      <c r="K102">
        <f>+GDPpercap!K102*pop!K102</f>
        <v>721130004.51007926</v>
      </c>
      <c r="L102">
        <f>+GDPpercap!L102*pop!L102</f>
        <v>130266979.31748182</v>
      </c>
      <c r="M102">
        <f>+GDPpercap!M102*pop!M102</f>
        <v>35674710.532249995</v>
      </c>
      <c r="N102">
        <f>+GDPpercap!N102*pop!N102</f>
        <v>40791999.479999997</v>
      </c>
      <c r="O102">
        <f>+GDPpercap!O102*pop!O102</f>
        <v>168878480.27473569</v>
      </c>
      <c r="P102">
        <f>+GDPpercap!P102*pop!P102</f>
        <v>88272785.34506534</v>
      </c>
      <c r="Q102">
        <f>+GDPpercap!Q102*pop!Q102</f>
        <v>91008000</v>
      </c>
      <c r="R102">
        <f>+GDPpercap!R102*pop!R102</f>
        <v>552277000</v>
      </c>
      <c r="S102">
        <f>+GDPpercap!S102*pop!S102</f>
        <v>2847549000</v>
      </c>
      <c r="U102">
        <f t="shared" si="42"/>
        <v>3.5312415771503416E-2</v>
      </c>
      <c r="V102">
        <f t="shared" si="43"/>
        <v>2.4150210873934035E-2</v>
      </c>
      <c r="W102">
        <f t="shared" si="44"/>
        <v>0</v>
      </c>
      <c r="X102">
        <f t="shared" si="45"/>
        <v>1.533608352382175E-2</v>
      </c>
      <c r="Y102">
        <f t="shared" si="46"/>
        <v>1.0173562365133778E-2</v>
      </c>
      <c r="Z102">
        <f t="shared" si="47"/>
        <v>0.13906343403694013</v>
      </c>
      <c r="AA102">
        <f t="shared" si="48"/>
        <v>0.15438666885991628</v>
      </c>
      <c r="AB102">
        <f t="shared" si="49"/>
        <v>0</v>
      </c>
      <c r="AC102">
        <f t="shared" si="50"/>
        <v>0.11490130434481233</v>
      </c>
      <c r="AD102">
        <f t="shared" si="51"/>
        <v>0.1998465816277947</v>
      </c>
      <c r="AE102">
        <f t="shared" si="52"/>
        <v>3.610085609080145E-2</v>
      </c>
      <c r="AF102">
        <f t="shared" si="53"/>
        <v>9.8865237971547983E-3</v>
      </c>
      <c r="AG102">
        <f t="shared" si="54"/>
        <v>1.1304676830607227E-2</v>
      </c>
      <c r="AH102">
        <f t="shared" si="55"/>
        <v>4.6801251899554211E-2</v>
      </c>
      <c r="AI102">
        <f t="shared" si="56"/>
        <v>2.4463015394790483E-2</v>
      </c>
      <c r="AJ102">
        <f t="shared" si="57"/>
        <v>2.5221024762571962E-2</v>
      </c>
      <c r="AK102">
        <f t="shared" si="58"/>
        <v>0.15305238982066363</v>
      </c>
      <c r="AM102">
        <f t="shared" si="59"/>
        <v>1.0000000000000002</v>
      </c>
      <c r="AO102" s="13">
        <f>+eq_tr!B102</f>
        <v>0.42500001192092896</v>
      </c>
      <c r="AP102" s="13">
        <f>+eq_tr!C102</f>
        <v>0.24981649219989777</v>
      </c>
      <c r="AQ102" s="15">
        <f>+eq_tr!D102</f>
        <v>0</v>
      </c>
      <c r="AR102" s="13">
        <f>+eq_tr!E102</f>
        <v>-0.1491570919752121</v>
      </c>
      <c r="AS102" s="13">
        <f>+eq_tr!F102</f>
        <v>-1.2867141515016556E-2</v>
      </c>
      <c r="AT102" s="13">
        <f>+eq_tr!G102</f>
        <v>-2.1920576691627502E-2</v>
      </c>
      <c r="AU102" s="13">
        <f>+eq_tr!H102</f>
        <v>0.37915718555450439</v>
      </c>
      <c r="AV102" s="15">
        <f>+eq_tr!I102</f>
        <v>0</v>
      </c>
      <c r="AW102" s="13">
        <f>+eq_tr!J102</f>
        <v>4.6925187110900879E-2</v>
      </c>
      <c r="AX102" s="13">
        <f>+eq_tr!K102</f>
        <v>5.6218501180410385E-2</v>
      </c>
      <c r="AY102" s="13">
        <f>+eq_tr!L102</f>
        <v>0.3305763304233551</v>
      </c>
      <c r="AZ102" s="13">
        <f>+eq_tr!M102</f>
        <v>-3.3898569643497467E-2</v>
      </c>
      <c r="BA102" s="13">
        <f>+eq_tr!N102</f>
        <v>-4.3985724449157715E-2</v>
      </c>
      <c r="BB102" s="13">
        <f>+eq_tr!O102</f>
        <v>8.0362945795059204E-2</v>
      </c>
      <c r="BC102" s="13">
        <f>+eq_tr!P102</f>
        <v>8.1647083163261414E-2</v>
      </c>
      <c r="BD102" s="13">
        <f>+eq_tr!Q102</f>
        <v>0.47190824151039124</v>
      </c>
      <c r="BE102" s="13">
        <f>+eq_tr!R102</f>
        <v>0.34190231561660767</v>
      </c>
      <c r="BG102">
        <f t="shared" si="60"/>
        <v>1.5007777123845751E-2</v>
      </c>
      <c r="BH102">
        <f t="shared" si="61"/>
        <v>6.0331209664140281E-3</v>
      </c>
      <c r="BI102">
        <f t="shared" si="62"/>
        <v>0</v>
      </c>
      <c r="BJ102">
        <f t="shared" si="63"/>
        <v>-2.2874856207022154E-3</v>
      </c>
      <c r="BK102">
        <f t="shared" si="64"/>
        <v>-1.3090466666402286E-4</v>
      </c>
      <c r="BL102">
        <f t="shared" si="65"/>
        <v>-3.0483506708078286E-3</v>
      </c>
      <c r="BM102">
        <f t="shared" si="66"/>
        <v>5.8536814852061102E-2</v>
      </c>
      <c r="BN102">
        <f t="shared" si="67"/>
        <v>0</v>
      </c>
      <c r="BO102">
        <f t="shared" si="68"/>
        <v>5.3917652056668869E-3</v>
      </c>
      <c r="BP102">
        <f t="shared" si="69"/>
        <v>1.1235075285143156E-2</v>
      </c>
      <c r="BQ102">
        <f t="shared" si="70"/>
        <v>1.1934088531638772E-2</v>
      </c>
      <c r="BR102">
        <f t="shared" si="71"/>
        <v>-3.3513901546994697E-4</v>
      </c>
      <c r="BS102">
        <f t="shared" si="72"/>
        <v>-4.9724440005786703E-4</v>
      </c>
      <c r="BT102">
        <f t="shared" si="73"/>
        <v>3.7610864695447866E-3</v>
      </c>
      <c r="BU102">
        <f t="shared" si="74"/>
        <v>1.9973338523626028E-3</v>
      </c>
      <c r="BV102">
        <f t="shared" si="75"/>
        <v>1.1902009444795367E-2</v>
      </c>
      <c r="BW102">
        <f t="shared" si="76"/>
        <v>5.2328966490340606E-2</v>
      </c>
      <c r="BY102">
        <f t="shared" si="40"/>
        <v>0.17182891384811119</v>
      </c>
      <c r="CD102">
        <f t="shared" si="41"/>
        <v>0.14677901268005372</v>
      </c>
    </row>
    <row r="103" spans="1:82" x14ac:dyDescent="0.3">
      <c r="A103" s="11">
        <f>+GDPpercap!A103</f>
        <v>1968</v>
      </c>
      <c r="B103">
        <f>+GDPpercap!B103*pop!B103</f>
        <v>134913000</v>
      </c>
      <c r="C103">
        <f>+GDPpercap!C103*pop!C103</f>
        <v>90690335.147761166</v>
      </c>
      <c r="D103" s="14">
        <v>0</v>
      </c>
      <c r="E103">
        <f>+GDPpercap!E103*pop!E103</f>
        <v>57613000.000000007</v>
      </c>
      <c r="F103">
        <f>+GDPpercap!F103*pop!F103</f>
        <v>37497218.518917993</v>
      </c>
      <c r="G103">
        <f>+GDPpercap!G103*pop!G103</f>
        <v>523967000</v>
      </c>
      <c r="H103">
        <f>+GDPpercap!H103*pop!H103</f>
        <v>586934779.31622136</v>
      </c>
      <c r="I103" s="14">
        <v>0</v>
      </c>
      <c r="J103">
        <f>+GDPpercap!J103*pop!J103</f>
        <v>444155155.94713444</v>
      </c>
      <c r="K103">
        <f>+GDPpercap!K103*pop!K103</f>
        <v>813986618.52679825</v>
      </c>
      <c r="L103">
        <f>+GDPpercap!L103*pop!L103</f>
        <v>138627000</v>
      </c>
      <c r="M103">
        <f>+GDPpercap!M103*pop!M103</f>
        <v>36475870.429600008</v>
      </c>
      <c r="N103">
        <f>+GDPpercap!N103*pop!N103</f>
        <v>44421011.218499996</v>
      </c>
      <c r="O103">
        <f>+GDPpercap!O103*pop!O103</f>
        <v>179134782.28063908</v>
      </c>
      <c r="P103">
        <f>+GDPpercap!P103*pop!P103</f>
        <v>91472456.529267386</v>
      </c>
      <c r="Q103">
        <f>+GDPpercap!Q103*pop!Q103</f>
        <v>94272000</v>
      </c>
      <c r="R103">
        <f>+GDPpercap!R103*pop!R103</f>
        <v>574775000</v>
      </c>
      <c r="S103">
        <f>+GDPpercap!S103*pop!S103</f>
        <v>2983081000</v>
      </c>
      <c r="U103">
        <f t="shared" si="42"/>
        <v>3.5052031798698022E-2</v>
      </c>
      <c r="V103">
        <f t="shared" si="43"/>
        <v>2.3562447736199664E-2</v>
      </c>
      <c r="W103">
        <f t="shared" si="44"/>
        <v>0</v>
      </c>
      <c r="X103">
        <f t="shared" si="45"/>
        <v>1.4968555350621433E-2</v>
      </c>
      <c r="Y103">
        <f t="shared" si="46"/>
        <v>9.7422316299232981E-3</v>
      </c>
      <c r="Z103">
        <f t="shared" si="47"/>
        <v>0.13613297417942236</v>
      </c>
      <c r="AA103">
        <f t="shared" si="48"/>
        <v>0.15249276606668</v>
      </c>
      <c r="AB103">
        <f t="shared" si="49"/>
        <v>0</v>
      </c>
      <c r="AC103">
        <f t="shared" si="50"/>
        <v>0.11539689021676662</v>
      </c>
      <c r="AD103">
        <f t="shared" si="51"/>
        <v>0.2114835845049477</v>
      </c>
      <c r="AE103">
        <f t="shared" si="52"/>
        <v>3.6016973991817768E-2</v>
      </c>
      <c r="AF103">
        <f t="shared" si="53"/>
        <v>9.4768730232337017E-3</v>
      </c>
      <c r="AG103">
        <f t="shared" si="54"/>
        <v>1.1541116851312946E-2</v>
      </c>
      <c r="AH103">
        <f t="shared" si="55"/>
        <v>4.6541386558402884E-2</v>
      </c>
      <c r="AI103">
        <f t="shared" si="56"/>
        <v>2.3765652346096396E-2</v>
      </c>
      <c r="AJ103">
        <f t="shared" si="57"/>
        <v>2.4493007654761662E-2</v>
      </c>
      <c r="AK103">
        <f t="shared" si="58"/>
        <v>0.14933350809111542</v>
      </c>
      <c r="AM103">
        <f t="shared" si="59"/>
        <v>1</v>
      </c>
      <c r="AO103" s="13">
        <f>+eq_tr!B103</f>
        <v>0.34799998998641968</v>
      </c>
      <c r="AP103" s="13">
        <f>+eq_tr!C103</f>
        <v>0.16184508800506592</v>
      </c>
      <c r="AQ103" s="15">
        <f>+eq_tr!D103</f>
        <v>0</v>
      </c>
      <c r="AR103" s="13">
        <f>+eq_tr!E103</f>
        <v>8.2332886755466461E-2</v>
      </c>
      <c r="AS103" s="13">
        <f>+eq_tr!F103</f>
        <v>0.40422040224075317</v>
      </c>
      <c r="AT103" s="13">
        <f>+eq_tr!G103</f>
        <v>0.17394950985908508</v>
      </c>
      <c r="AU103" s="13">
        <f>+eq_tr!H103</f>
        <v>0.15988108515739441</v>
      </c>
      <c r="AV103" s="15">
        <f>+eq_tr!I103</f>
        <v>0</v>
      </c>
      <c r="AW103" s="13">
        <f>+eq_tr!J103</f>
        <v>5.510016530752182E-2</v>
      </c>
      <c r="AX103" s="13">
        <f>+eq_tr!K103</f>
        <v>0.13842448592185974</v>
      </c>
      <c r="AY103" s="13">
        <f>+eq_tr!L103</f>
        <v>0.34616470336914063</v>
      </c>
      <c r="AZ103" s="13">
        <f>+eq_tr!M103</f>
        <v>0.14181335270404816</v>
      </c>
      <c r="BA103" s="13">
        <f>+eq_tr!N103</f>
        <v>5.3540345281362534E-2</v>
      </c>
      <c r="BB103" s="13">
        <f>+eq_tr!O103</f>
        <v>0.22479464113712311</v>
      </c>
      <c r="BC103" s="13">
        <f>+eq_tr!P103</f>
        <v>0.39471855759620667</v>
      </c>
      <c r="BD103" s="13">
        <f>+eq_tr!Q103</f>
        <v>0.39494341611862183</v>
      </c>
      <c r="BE103" s="13">
        <f>+eq_tr!R103</f>
        <v>0.4819520115852356</v>
      </c>
      <c r="BG103">
        <f t="shared" si="60"/>
        <v>1.2198106714950576E-2</v>
      </c>
      <c r="BH103">
        <f t="shared" si="61"/>
        <v>3.8134664274800008E-3</v>
      </c>
      <c r="BI103">
        <f t="shared" si="62"/>
        <v>0</v>
      </c>
      <c r="BJ103">
        <f t="shared" si="63"/>
        <v>1.232404372575646E-3</v>
      </c>
      <c r="BK103">
        <f t="shared" si="64"/>
        <v>3.9380087881701843E-3</v>
      </c>
      <c r="BL103">
        <f t="shared" si="65"/>
        <v>2.3680264134170004E-2</v>
      </c>
      <c r="BM103">
        <f t="shared" si="66"/>
        <v>2.4380708917393488E-2</v>
      </c>
      <c r="BN103">
        <f t="shared" si="67"/>
        <v>0</v>
      </c>
      <c r="BO103">
        <f t="shared" si="68"/>
        <v>6.3583877269177882E-3</v>
      </c>
      <c r="BP103">
        <f t="shared" si="69"/>
        <v>2.9274506466009566E-2</v>
      </c>
      <c r="BQ103">
        <f t="shared" si="70"/>
        <v>1.2467805118131651E-2</v>
      </c>
      <c r="BR103">
        <f t="shared" si="71"/>
        <v>1.3439471365753201E-3</v>
      </c>
      <c r="BS103">
        <f t="shared" si="72"/>
        <v>6.1791538115184676E-4</v>
      </c>
      <c r="BT103">
        <f t="shared" si="73"/>
        <v>1.0462254289420301E-2</v>
      </c>
      <c r="BU103">
        <f t="shared" si="74"/>
        <v>9.3807440143840737E-3</v>
      </c>
      <c r="BV103">
        <f t="shared" si="75"/>
        <v>9.673352114191125E-3</v>
      </c>
      <c r="BW103">
        <f t="shared" si="76"/>
        <v>7.1971584621593129E-2</v>
      </c>
      <c r="BY103">
        <f t="shared" si="40"/>
        <v>0.22079345622311469</v>
      </c>
      <c r="CD103">
        <f t="shared" si="41"/>
        <v>0.23744537606835364</v>
      </c>
    </row>
    <row r="104" spans="1:82" x14ac:dyDescent="0.3">
      <c r="A104" s="11">
        <f>+GDPpercap!A104</f>
        <v>1969</v>
      </c>
      <c r="B104">
        <f>+GDPpercap!B104*pop!B104</f>
        <v>143117953.75601888</v>
      </c>
      <c r="C104">
        <f>+GDPpercap!C104*pop!C104</f>
        <v>96775861.100419223</v>
      </c>
      <c r="D104" s="14">
        <v>0</v>
      </c>
      <c r="E104">
        <f>+GDPpercap!E104*pop!E104</f>
        <v>61283000</v>
      </c>
      <c r="F104">
        <f>+GDPpercap!F104*pop!F104</f>
        <v>40963592.013036944</v>
      </c>
      <c r="G104">
        <f>+GDPpercap!G104*pop!G104</f>
        <v>560280000</v>
      </c>
      <c r="H104">
        <f>+GDPpercap!H104*pop!H104</f>
        <v>627121133.30352235</v>
      </c>
      <c r="I104" s="14">
        <v>0</v>
      </c>
      <c r="J104">
        <f>+GDPpercap!J104*pop!J104</f>
        <v>473421586.05508876</v>
      </c>
      <c r="K104">
        <f>+GDPpercap!K104*pop!K104</f>
        <v>915557499.72102356</v>
      </c>
      <c r="L104">
        <f>+GDPpercap!L104*pop!L104</f>
        <v>147552000</v>
      </c>
      <c r="M104">
        <f>+GDPpercap!M104*pop!M104</f>
        <v>38121938.10633</v>
      </c>
      <c r="N104">
        <f>+GDPpercap!N104*pop!N104</f>
        <v>45364006.548000008</v>
      </c>
      <c r="O104">
        <f>+GDPpercap!O104*pop!O104</f>
        <v>195746060.36807868</v>
      </c>
      <c r="P104">
        <f>+GDPpercap!P104*pop!P104</f>
        <v>96055758.896187499</v>
      </c>
      <c r="Q104">
        <f>+GDPpercap!Q104*pop!Q104</f>
        <v>99584000.000000015</v>
      </c>
      <c r="R104">
        <f>+GDPpercap!R104*pop!R104</f>
        <v>585207000</v>
      </c>
      <c r="S104">
        <f>+GDPpercap!S104*pop!S104</f>
        <v>3076517000</v>
      </c>
      <c r="U104">
        <f t="shared" si="42"/>
        <v>3.4685579910485924E-2</v>
      </c>
      <c r="V104">
        <f t="shared" si="43"/>
        <v>2.3454268143933053E-2</v>
      </c>
      <c r="W104">
        <f t="shared" si="44"/>
        <v>0</v>
      </c>
      <c r="X104">
        <f t="shared" si="45"/>
        <v>1.4852339192034561E-2</v>
      </c>
      <c r="Y104">
        <f t="shared" si="46"/>
        <v>9.9277966663143535E-3</v>
      </c>
      <c r="Z104">
        <f t="shared" si="47"/>
        <v>0.13578755286968855</v>
      </c>
      <c r="AA104">
        <f t="shared" si="48"/>
        <v>0.15198694232196588</v>
      </c>
      <c r="AB104">
        <f t="shared" si="49"/>
        <v>0</v>
      </c>
      <c r="AC104">
        <f t="shared" si="50"/>
        <v>0.11473684344632536</v>
      </c>
      <c r="AD104">
        <f t="shared" si="51"/>
        <v>0.22189139787000847</v>
      </c>
      <c r="AE104">
        <f t="shared" si="52"/>
        <v>3.5760200258849656E-2</v>
      </c>
      <c r="AF104">
        <f t="shared" si="53"/>
        <v>9.2391031022136787E-3</v>
      </c>
      <c r="AG104">
        <f t="shared" si="54"/>
        <v>1.0994266148207055E-2</v>
      </c>
      <c r="AH104">
        <f t="shared" si="55"/>
        <v>4.7440348613664113E-2</v>
      </c>
      <c r="AI104">
        <f t="shared" si="56"/>
        <v>2.3279746625890833E-2</v>
      </c>
      <c r="AJ104">
        <f t="shared" si="57"/>
        <v>2.4134839125035817E-2</v>
      </c>
      <c r="AK104">
        <f t="shared" si="58"/>
        <v>0.14182877570538271</v>
      </c>
      <c r="AM104">
        <f t="shared" si="59"/>
        <v>1</v>
      </c>
      <c r="AO104" s="13">
        <f>+eq_tr!B104</f>
        <v>0.10100000351667404</v>
      </c>
      <c r="AP104" s="13">
        <f>+eq_tr!C104</f>
        <v>4.663727805018425E-2</v>
      </c>
      <c r="AQ104" s="15">
        <f>+eq_tr!D104</f>
        <v>0</v>
      </c>
      <c r="AR104" s="13">
        <f>+eq_tr!E104</f>
        <v>0.19812862575054169</v>
      </c>
      <c r="AS104" s="13">
        <f>+eq_tr!F104</f>
        <v>0.25862604379653931</v>
      </c>
      <c r="AT104" s="13">
        <f>+eq_tr!G104</f>
        <v>0.23662078380584717</v>
      </c>
      <c r="AU104" s="13">
        <f>+eq_tr!H104</f>
        <v>0.19145603477954865</v>
      </c>
      <c r="AV104" s="15">
        <f>+eq_tr!I104</f>
        <v>0</v>
      </c>
      <c r="AW104" s="13">
        <f>+eq_tr!J104</f>
        <v>0.18874378502368927</v>
      </c>
      <c r="AX104" s="13">
        <f>+eq_tr!K104</f>
        <v>0.3406941294670105</v>
      </c>
      <c r="AY104" s="13">
        <f>+eq_tr!L104</f>
        <v>-3.0795181170105934E-2</v>
      </c>
      <c r="AZ104" s="13">
        <f>+eq_tr!M104</f>
        <v>0.21763259172439575</v>
      </c>
      <c r="BA104" s="13">
        <f>+eq_tr!N104</f>
        <v>0.31890401244163513</v>
      </c>
      <c r="BB104" s="13">
        <f>+eq_tr!O104</f>
        <v>0.52444398403167725</v>
      </c>
      <c r="BC104" s="13">
        <f>+eq_tr!P104</f>
        <v>5.5658869445323944E-2</v>
      </c>
      <c r="BD104" s="13">
        <f>+eq_tr!Q104</f>
        <v>4.4843293726444244E-2</v>
      </c>
      <c r="BE104" s="13">
        <f>+eq_tr!R104</f>
        <v>-0.11873120069503784</v>
      </c>
      <c r="BG104">
        <f t="shared" si="60"/>
        <v>3.503243692936957E-3</v>
      </c>
      <c r="BH104">
        <f t="shared" si="61"/>
        <v>1.0938432248921847E-3</v>
      </c>
      <c r="BI104">
        <f t="shared" si="62"/>
        <v>0</v>
      </c>
      <c r="BJ104">
        <f t="shared" si="63"/>
        <v>2.9426735532987183E-3</v>
      </c>
      <c r="BK104">
        <f t="shared" si="64"/>
        <v>2.567586775425353E-3</v>
      </c>
      <c r="BL104">
        <f t="shared" si="65"/>
        <v>3.2130157191103619E-2</v>
      </c>
      <c r="BM104">
        <f t="shared" si="66"/>
        <v>2.9098817315231555E-2</v>
      </c>
      <c r="BN104">
        <f t="shared" si="67"/>
        <v>0</v>
      </c>
      <c r="BO104">
        <f t="shared" si="68"/>
        <v>2.1655866113729924E-2</v>
      </c>
      <c r="BP104">
        <f t="shared" si="69"/>
        <v>7.5597096633540597E-2</v>
      </c>
      <c r="BQ104">
        <f t="shared" si="70"/>
        <v>-1.1012418456505444E-3</v>
      </c>
      <c r="BR104">
        <f t="shared" si="71"/>
        <v>2.0107299533436676E-3</v>
      </c>
      <c r="BS104">
        <f t="shared" si="72"/>
        <v>3.5061155885144708E-3</v>
      </c>
      <c r="BT104">
        <f t="shared" si="73"/>
        <v>2.4879805430801663E-2</v>
      </c>
      <c r="BU104">
        <f t="shared" si="74"/>
        <v>1.2957243781706784E-3</v>
      </c>
      <c r="BV104">
        <f t="shared" si="75"/>
        <v>1.0822856799244597E-3</v>
      </c>
      <c r="BW104">
        <f t="shared" si="76"/>
        <v>-1.6839500832607303E-2</v>
      </c>
      <c r="BY104">
        <f t="shared" si="40"/>
        <v>0.18342320285265601</v>
      </c>
      <c r="CD104">
        <f t="shared" si="41"/>
        <v>0.17159087024629116</v>
      </c>
    </row>
    <row r="105" spans="1:82" x14ac:dyDescent="0.3">
      <c r="A105" s="11">
        <f>+GDPpercap!A105</f>
        <v>1970</v>
      </c>
      <c r="B105">
        <f>+GDPpercap!B105*pop!B105</f>
        <v>152220000.00000003</v>
      </c>
      <c r="C105">
        <f>+GDPpercap!C105*pop!C105</f>
        <v>102405062.87742016</v>
      </c>
      <c r="D105" s="14">
        <v>0</v>
      </c>
      <c r="E105">
        <f>+GDPpercap!E105*pop!E105</f>
        <v>62523999.999999993</v>
      </c>
      <c r="F105">
        <f>+GDPpercap!F105*pop!F105</f>
        <v>44037662.774973534</v>
      </c>
      <c r="G105">
        <f>+GDPpercap!G105*pop!G105</f>
        <v>592389000</v>
      </c>
      <c r="H105">
        <f>+GDPpercap!H105*pop!H105</f>
        <v>657404988.73252308</v>
      </c>
      <c r="I105" s="14">
        <v>0</v>
      </c>
      <c r="J105">
        <f>+GDPpercap!J105*pop!J105</f>
        <v>502621863.38275522</v>
      </c>
      <c r="K105">
        <f>+GDPpercap!K105*pop!K105</f>
        <v>1013602262.2766887</v>
      </c>
      <c r="L105">
        <f>+GDPpercap!L105*pop!L105</f>
        <v>155954940.16613293</v>
      </c>
      <c r="M105">
        <f>+GDPpercap!M105*pop!M105</f>
        <v>38879324.8992</v>
      </c>
      <c r="N105">
        <f>+GDPpercap!N105*pop!N105</f>
        <v>49498002.18</v>
      </c>
      <c r="O105">
        <f>+GDPpercap!O105*pop!O105</f>
        <v>201978417.06445074</v>
      </c>
      <c r="P105">
        <f>+GDPpercap!P105*pop!P105</f>
        <v>102277543.26851346</v>
      </c>
      <c r="Q105">
        <f>+GDPpercap!Q105*pop!Q105</f>
        <v>105935000</v>
      </c>
      <c r="R105">
        <f>+GDPpercap!R105*pop!R105</f>
        <v>599016000</v>
      </c>
      <c r="S105">
        <f>+GDPpercap!S105*pop!S105</f>
        <v>3081900000</v>
      </c>
      <c r="U105">
        <f t="shared" si="42"/>
        <v>3.4747521802296656E-2</v>
      </c>
      <c r="V105">
        <f t="shared" si="43"/>
        <v>2.3376180232549705E-2</v>
      </c>
      <c r="W105">
        <f t="shared" si="44"/>
        <v>0</v>
      </c>
      <c r="X105">
        <f t="shared" si="45"/>
        <v>1.4272461261114146E-2</v>
      </c>
      <c r="Y105">
        <f t="shared" si="46"/>
        <v>1.005255319534608E-2</v>
      </c>
      <c r="Z105">
        <f t="shared" si="47"/>
        <v>0.13522565821140919</v>
      </c>
      <c r="AA105">
        <f t="shared" si="48"/>
        <v>0.15006697003627598</v>
      </c>
      <c r="AB105">
        <f t="shared" si="49"/>
        <v>0</v>
      </c>
      <c r="AC105">
        <f t="shared" si="50"/>
        <v>0.11473435919198038</v>
      </c>
      <c r="AD105">
        <f t="shared" si="51"/>
        <v>0.23137673569384079</v>
      </c>
      <c r="AE105">
        <f t="shared" si="52"/>
        <v>3.5600103032443653E-2</v>
      </c>
      <c r="AF105">
        <f t="shared" si="53"/>
        <v>8.8750505163153783E-3</v>
      </c>
      <c r="AG105">
        <f t="shared" si="54"/>
        <v>1.1298994284060419E-2</v>
      </c>
      <c r="AH105">
        <f t="shared" si="55"/>
        <v>4.6105961440943158E-2</v>
      </c>
      <c r="AI105">
        <f t="shared" si="56"/>
        <v>2.3347071111601694E-2</v>
      </c>
      <c r="AJ105">
        <f t="shared" si="57"/>
        <v>2.4181965064553248E-2</v>
      </c>
      <c r="AK105">
        <f t="shared" si="58"/>
        <v>0.13673841492526953</v>
      </c>
      <c r="AM105">
        <f t="shared" si="59"/>
        <v>1.0000000000000002</v>
      </c>
      <c r="AO105" s="13">
        <f>+eq_tr!B105</f>
        <v>-0.13699999451637268</v>
      </c>
      <c r="AP105" s="13">
        <f>+eq_tr!C105</f>
        <v>5.1439132541418076E-2</v>
      </c>
      <c r="AQ105" s="15">
        <f>+eq_tr!D105</f>
        <v>0</v>
      </c>
      <c r="AR105" s="13">
        <f>+eq_tr!E105</f>
        <v>-5.1789622753858566E-2</v>
      </c>
      <c r="AS105" s="13">
        <f>+eq_tr!F105</f>
        <v>0.24894042313098907</v>
      </c>
      <c r="AT105" s="13">
        <f>+eq_tr!G105</f>
        <v>-8.7622754275798798E-2</v>
      </c>
      <c r="AU105" s="13">
        <f>+eq_tr!H105</f>
        <v>-0.21519063413143158</v>
      </c>
      <c r="AV105" s="15">
        <f>+eq_tr!I105</f>
        <v>0</v>
      </c>
      <c r="AW105" s="13">
        <f>+eq_tr!J105</f>
        <v>-0.16629339754581451</v>
      </c>
      <c r="AX105" s="13">
        <f>+eq_tr!K105</f>
        <v>9.3579836189746857E-2</v>
      </c>
      <c r="AY105" s="13">
        <f>+eq_tr!L105</f>
        <v>-4.4182926416397095E-2</v>
      </c>
      <c r="AZ105" s="13">
        <f>+eq_tr!M105</f>
        <v>0.36287239193916321</v>
      </c>
      <c r="BA105" s="13">
        <f>+eq_tr!N105</f>
        <v>9.9046811461448669E-2</v>
      </c>
      <c r="BB105" s="13">
        <f>+eq_tr!O105</f>
        <v>9.5257826149463654E-2</v>
      </c>
      <c r="BC105" s="13">
        <f>+eq_tr!P105</f>
        <v>-0.19097819924354553</v>
      </c>
      <c r="BD105" s="13">
        <f>+eq_tr!Q105</f>
        <v>-0.10649757087230682</v>
      </c>
      <c r="BE105" s="13">
        <f>+eq_tr!R105</f>
        <v>-3.4857142716646194E-2</v>
      </c>
      <c r="BG105">
        <f t="shared" si="60"/>
        <v>-4.7604102963721816E-3</v>
      </c>
      <c r="BH105">
        <f t="shared" si="61"/>
        <v>1.2024504332942014E-3</v>
      </c>
      <c r="BI105">
        <f t="shared" si="62"/>
        <v>0</v>
      </c>
      <c r="BJ105">
        <f t="shared" si="63"/>
        <v>-7.3916538448216211E-4</v>
      </c>
      <c r="BK105">
        <f t="shared" si="64"/>
        <v>2.5024868459962296E-3</v>
      </c>
      <c r="BL105">
        <f t="shared" si="65"/>
        <v>-1.1848844621241462E-2</v>
      </c>
      <c r="BM105">
        <f t="shared" si="66"/>
        <v>-3.2293006444288772E-2</v>
      </c>
      <c r="BN105">
        <f t="shared" si="67"/>
        <v>0</v>
      </c>
      <c r="BO105">
        <f t="shared" si="68"/>
        <v>-1.907956640527627E-2</v>
      </c>
      <c r="BP105">
        <f t="shared" si="69"/>
        <v>2.1652197024347977E-2</v>
      </c>
      <c r="BQ105">
        <f t="shared" si="70"/>
        <v>-1.5729167326986131E-3</v>
      </c>
      <c r="BR105">
        <f t="shared" si="71"/>
        <v>3.2205108094362669E-3</v>
      </c>
      <c r="BS105">
        <f t="shared" si="72"/>
        <v>1.1191293565573186E-3</v>
      </c>
      <c r="BT105">
        <f t="shared" si="73"/>
        <v>4.3919536593952377E-3</v>
      </c>
      <c r="BU105">
        <f t="shared" si="74"/>
        <v>-4.4587815985046939E-3</v>
      </c>
      <c r="BV105">
        <f t="shared" si="75"/>
        <v>-2.5753205382939071E-3</v>
      </c>
      <c r="BW105">
        <f t="shared" si="76"/>
        <v>-4.7663104438981042E-3</v>
      </c>
      <c r="BY105">
        <f t="shared" si="40"/>
        <v>-4.8005594336028926E-2</v>
      </c>
      <c r="CD105">
        <f t="shared" si="41"/>
        <v>-5.5517214039961498E-3</v>
      </c>
    </row>
    <row r="106" spans="1:82" x14ac:dyDescent="0.3">
      <c r="A106" s="11">
        <f>+GDPpercap!A106</f>
        <v>1971</v>
      </c>
      <c r="B106">
        <f>+GDPpercap!B106*pop!B106</f>
        <v>158992000</v>
      </c>
      <c r="C106">
        <f>+GDPpercap!C106*pop!C106</f>
        <v>106349814.93926078</v>
      </c>
      <c r="D106" s="14">
        <v>0</v>
      </c>
      <c r="E106">
        <f>+GDPpercap!E106*pop!E106</f>
        <v>64191000</v>
      </c>
      <c r="F106">
        <f>+GDPpercap!F106*pop!F106</f>
        <v>45170635.662007347</v>
      </c>
      <c r="G106">
        <f>+GDPpercap!G106*pop!G106</f>
        <v>621055000</v>
      </c>
      <c r="H106">
        <f>+GDPpercap!H106*pop!H106</f>
        <v>678828702.28003776</v>
      </c>
      <c r="I106" s="14">
        <v>0</v>
      </c>
      <c r="J106">
        <f>+GDPpercap!J106*pop!J106</f>
        <v>512471560.05752981</v>
      </c>
      <c r="K106">
        <f>+GDPpercap!K106*pop!K106</f>
        <v>1061232148.6293824</v>
      </c>
      <c r="L106">
        <f>+GDPpercap!L106*pop!L106</f>
        <v>162539049.2774775</v>
      </c>
      <c r="M106">
        <f>+GDPpercap!M106*pop!M106</f>
        <v>40874185.623599999</v>
      </c>
      <c r="N106">
        <f>+GDPpercap!N106*pop!N106</f>
        <v>52781043.955500007</v>
      </c>
      <c r="O106">
        <f>+GDPpercap!O106*pop!O106</f>
        <v>212217964.20677099</v>
      </c>
      <c r="P106">
        <f>+GDPpercap!P106*pop!P106</f>
        <v>103236793.01781973</v>
      </c>
      <c r="Q106">
        <f>+GDPpercap!Q106*pop!Q106</f>
        <v>110253000</v>
      </c>
      <c r="R106">
        <f>+GDPpercap!R106*pop!R106</f>
        <v>611705000</v>
      </c>
      <c r="S106">
        <f>+GDPpercap!S106*pop!S106</f>
        <v>3178106000</v>
      </c>
      <c r="U106">
        <f t="shared" si="42"/>
        <v>3.5005630593828344E-2</v>
      </c>
      <c r="V106">
        <f t="shared" si="43"/>
        <v>2.3415280866243397E-2</v>
      </c>
      <c r="W106">
        <f t="shared" si="44"/>
        <v>0</v>
      </c>
      <c r="X106">
        <f t="shared" si="45"/>
        <v>1.4133078604259556E-2</v>
      </c>
      <c r="Y106">
        <f t="shared" si="46"/>
        <v>9.9453216870826078E-3</v>
      </c>
      <c r="Z106">
        <f t="shared" si="47"/>
        <v>0.13673909321506783</v>
      </c>
      <c r="AA106">
        <f t="shared" si="48"/>
        <v>0.14945926077100033</v>
      </c>
      <c r="AB106">
        <f t="shared" si="49"/>
        <v>0</v>
      </c>
      <c r="AC106">
        <f t="shared" si="50"/>
        <v>0.11283203004690051</v>
      </c>
      <c r="AD106">
        <f t="shared" si="51"/>
        <v>0.23365389811572215</v>
      </c>
      <c r="AE106">
        <f t="shared" si="52"/>
        <v>3.5786592508298777E-2</v>
      </c>
      <c r="AF106">
        <f t="shared" si="53"/>
        <v>8.9993625010271628E-3</v>
      </c>
      <c r="AG106">
        <f t="shared" si="54"/>
        <v>1.1620922606564164E-2</v>
      </c>
      <c r="AH106">
        <f t="shared" si="55"/>
        <v>4.6724512304999695E-2</v>
      </c>
      <c r="AI106">
        <f t="shared" si="56"/>
        <v>2.2729879742838098E-2</v>
      </c>
      <c r="AJ106">
        <f t="shared" si="57"/>
        <v>2.4274654006876801E-2</v>
      </c>
      <c r="AK106">
        <f t="shared" si="58"/>
        <v>0.13468048242929057</v>
      </c>
      <c r="AM106">
        <f t="shared" si="59"/>
        <v>1</v>
      </c>
      <c r="AO106" s="13">
        <f>+eq_tr!B106</f>
        <v>-6.1000000685453415E-2</v>
      </c>
      <c r="AP106" s="13">
        <f>+eq_tr!C106</f>
        <v>9.1173097491264343E-2</v>
      </c>
      <c r="AQ106" s="15">
        <f>+eq_tr!D106</f>
        <v>0</v>
      </c>
      <c r="AR106" s="13">
        <f>+eq_tr!E106</f>
        <v>-1.1852901428937912E-2</v>
      </c>
      <c r="AS106" s="13">
        <f>+eq_tr!F106</f>
        <v>0.1975766122341156</v>
      </c>
      <c r="AT106" s="13">
        <f>+eq_tr!G106</f>
        <v>-5.6785736232995987E-2</v>
      </c>
      <c r="AU106" s="13">
        <f>+eq_tr!H106</f>
        <v>7.2336860001087189E-2</v>
      </c>
      <c r="AV106" s="15">
        <f>+eq_tr!I106</f>
        <v>0</v>
      </c>
      <c r="AW106" s="13">
        <f>+eq_tr!J106</f>
        <v>-0.13208214938640594</v>
      </c>
      <c r="AX106" s="13">
        <f>+eq_tr!K106</f>
        <v>0.12732847034931183</v>
      </c>
      <c r="AY106" s="13">
        <f>+eq_tr!L106</f>
        <v>-5.3526882082223892E-2</v>
      </c>
      <c r="AZ106" s="13">
        <f>+eq_tr!M106</f>
        <v>-0.18755298852920532</v>
      </c>
      <c r="BA106" s="13">
        <f>+eq_tr!N106</f>
        <v>0.19487176835536957</v>
      </c>
      <c r="BB106" s="13">
        <f>+eq_tr!O106</f>
        <v>4.0520336478948593E-2</v>
      </c>
      <c r="BC106" s="13">
        <f>+eq_tr!P106</f>
        <v>0.26898017525672913</v>
      </c>
      <c r="BD106" s="13">
        <f>+eq_tr!Q106</f>
        <v>0.15500229597091675</v>
      </c>
      <c r="BE106" s="13">
        <f>+eq_tr!R106</f>
        <v>0.46601599454879761</v>
      </c>
      <c r="BG106">
        <f t="shared" si="60"/>
        <v>-2.135343490218258E-3</v>
      </c>
      <c r="BH106">
        <f t="shared" si="61"/>
        <v>2.1348436852033459E-3</v>
      </c>
      <c r="BI106">
        <f t="shared" si="62"/>
        <v>0</v>
      </c>
      <c r="BJ106">
        <f t="shared" si="63"/>
        <v>-1.6751798758371991E-4</v>
      </c>
      <c r="BK106">
        <f t="shared" si="64"/>
        <v>1.9649629665122606E-3</v>
      </c>
      <c r="BL106">
        <f t="shared" si="65"/>
        <v>-7.7648300800498933E-3</v>
      </c>
      <c r="BM106">
        <f t="shared" si="66"/>
        <v>1.0811413622257833E-2</v>
      </c>
      <c r="BN106">
        <f t="shared" si="67"/>
        <v>0</v>
      </c>
      <c r="BO106">
        <f t="shared" si="68"/>
        <v>-1.4903097048226158E-2</v>
      </c>
      <c r="BP106">
        <f t="shared" si="69"/>
        <v>2.9750793438228854E-2</v>
      </c>
      <c r="BQ106">
        <f t="shared" si="70"/>
        <v>-1.9155447173163057E-3</v>
      </c>
      <c r="BR106">
        <f t="shared" si="71"/>
        <v>-1.6878573319253081E-3</v>
      </c>
      <c r="BS106">
        <f t="shared" si="72"/>
        <v>2.2645897382620492E-3</v>
      </c>
      <c r="BT106">
        <f t="shared" si="73"/>
        <v>1.8932929604133614E-3</v>
      </c>
      <c r="BU106">
        <f t="shared" si="74"/>
        <v>6.113887036792969E-3</v>
      </c>
      <c r="BV106">
        <f t="shared" si="75"/>
        <v>3.7626271049655182E-3</v>
      </c>
      <c r="BW106">
        <f t="shared" si="76"/>
        <v>6.2763258965597701E-2</v>
      </c>
      <c r="BY106">
        <f t="shared" si="40"/>
        <v>9.2885478862914247E-2</v>
      </c>
      <c r="CD106">
        <f t="shared" si="41"/>
        <v>7.4066996822754541E-2</v>
      </c>
    </row>
    <row r="107" spans="1:82" x14ac:dyDescent="0.3">
      <c r="A107" s="11">
        <f>+GDPpercap!A107</f>
        <v>1972</v>
      </c>
      <c r="B107">
        <f>+GDPpercap!B107*pop!B107</f>
        <v>163452999.99999997</v>
      </c>
      <c r="C107">
        <f>+GDPpercap!C107*pop!C107</f>
        <v>111884894.89242052</v>
      </c>
      <c r="D107" s="14">
        <v>0</v>
      </c>
      <c r="E107">
        <f>+GDPpercap!E107*pop!E107</f>
        <v>67578000</v>
      </c>
      <c r="F107">
        <f>+GDPpercap!F107*pop!F107</f>
        <v>48616590.983557612</v>
      </c>
      <c r="G107">
        <f>+GDPpercap!G107*pop!G107</f>
        <v>648668000</v>
      </c>
      <c r="H107">
        <f>+GDPpercap!H107*pop!H107</f>
        <v>708046918.70715535</v>
      </c>
      <c r="I107" s="14">
        <v>0</v>
      </c>
      <c r="J107">
        <f>+GDPpercap!J107*pop!J107</f>
        <v>532517524.17462856</v>
      </c>
      <c r="K107">
        <f>+GDPpercap!K107*pop!K107</f>
        <v>1150513069.7273197</v>
      </c>
      <c r="L107">
        <f>+GDPpercap!L107*pop!L107</f>
        <v>167918949.61122665</v>
      </c>
      <c r="M107">
        <f>+GDPpercap!M107*pop!M107</f>
        <v>42955876.387599997</v>
      </c>
      <c r="N107">
        <f>+GDPpercap!N107*pop!N107</f>
        <v>57010977.339000009</v>
      </c>
      <c r="O107">
        <f>+GDPpercap!O107*pop!O107</f>
        <v>234142282.9206112</v>
      </c>
      <c r="P107">
        <f>+GDPpercap!P107*pop!P107</f>
        <v>105600229.49192899</v>
      </c>
      <c r="Q107">
        <f>+GDPpercap!Q107*pop!Q107</f>
        <v>113781000</v>
      </c>
      <c r="R107">
        <f>+GDPpercap!R107*pop!R107</f>
        <v>633352000</v>
      </c>
      <c r="S107">
        <f>+GDPpercap!S107*pop!S107</f>
        <v>3346554000</v>
      </c>
      <c r="U107">
        <f t="shared" si="42"/>
        <v>3.4152038725179371E-2</v>
      </c>
      <c r="V107">
        <f t="shared" si="43"/>
        <v>2.3377345555777928E-2</v>
      </c>
      <c r="W107">
        <f t="shared" si="44"/>
        <v>0</v>
      </c>
      <c r="X107">
        <f t="shared" si="45"/>
        <v>1.4119817152148764E-2</v>
      </c>
      <c r="Y107">
        <f t="shared" si="46"/>
        <v>1.0158000758362748E-2</v>
      </c>
      <c r="Z107">
        <f t="shared" si="47"/>
        <v>0.13553336222513296</v>
      </c>
      <c r="AA107">
        <f t="shared" si="48"/>
        <v>0.14794005485938283</v>
      </c>
      <c r="AB107">
        <f t="shared" si="49"/>
        <v>0</v>
      </c>
      <c r="AC107">
        <f t="shared" si="50"/>
        <v>0.11126476178135954</v>
      </c>
      <c r="AD107">
        <f t="shared" si="51"/>
        <v>0.24038938967869922</v>
      </c>
      <c r="AE107">
        <f t="shared" si="52"/>
        <v>3.508515885186602E-2</v>
      </c>
      <c r="AF107">
        <f t="shared" si="53"/>
        <v>8.9752452011485472E-3</v>
      </c>
      <c r="AG107">
        <f t="shared" si="54"/>
        <v>1.1911932517860499E-2</v>
      </c>
      <c r="AH107">
        <f t="shared" si="55"/>
        <v>4.8921930545824305E-2</v>
      </c>
      <c r="AI107">
        <f t="shared" si="56"/>
        <v>2.2064221072700951E-2</v>
      </c>
      <c r="AJ107">
        <f t="shared" si="57"/>
        <v>2.3773519716307652E-2</v>
      </c>
      <c r="AK107">
        <f t="shared" si="58"/>
        <v>0.1323332213582486</v>
      </c>
      <c r="AM107">
        <f t="shared" si="59"/>
        <v>1</v>
      </c>
      <c r="AO107" s="13">
        <f>+eq_tr!B107</f>
        <v>0.36400002241134644</v>
      </c>
      <c r="AP107" s="13">
        <f>+eq_tr!C107</f>
        <v>0.30950459837913513</v>
      </c>
      <c r="AQ107" s="15">
        <f>+eq_tr!D107</f>
        <v>0</v>
      </c>
      <c r="AR107" s="13">
        <f>+eq_tr!E107</f>
        <v>0.48656490445137024</v>
      </c>
      <c r="AS107" s="13">
        <f>+eq_tr!F107</f>
        <v>0.70676529407501221</v>
      </c>
      <c r="AT107" s="13">
        <f>+eq_tr!G107</f>
        <v>0.16952449083328247</v>
      </c>
      <c r="AU107" s="13">
        <f>+eq_tr!H107</f>
        <v>0.16431158781051636</v>
      </c>
      <c r="AV107" s="15">
        <f>+eq_tr!I107</f>
        <v>0</v>
      </c>
      <c r="AW107" s="13">
        <f>+eq_tr!J107</f>
        <v>0.13676495850086212</v>
      </c>
      <c r="AX107" s="13">
        <f>+eq_tr!K107</f>
        <v>0.61180037260055542</v>
      </c>
      <c r="AY107" s="13">
        <f>+eq_tr!L107</f>
        <v>0.30856826901435852</v>
      </c>
      <c r="AZ107" s="13">
        <f>+eq_tr!M107</f>
        <v>0.16951382160186768</v>
      </c>
      <c r="BA107" s="13">
        <f>+eq_tr!N107</f>
        <v>0.46551668643951416</v>
      </c>
      <c r="BB107" s="13">
        <f>+eq_tr!O107</f>
        <v>0.34751248359680176</v>
      </c>
      <c r="BC107" s="13">
        <f>+eq_tr!P107</f>
        <v>0.14547640085220337</v>
      </c>
      <c r="BD107" s="13">
        <f>+eq_tr!Q107</f>
        <v>0.20729142427444458</v>
      </c>
      <c r="BE107" s="13">
        <f>+eq_tr!R107</f>
        <v>0.16374468803405762</v>
      </c>
      <c r="BG107">
        <f t="shared" si="60"/>
        <v>1.2431342861358462E-2</v>
      </c>
      <c r="BH107">
        <f t="shared" si="61"/>
        <v>7.2353959474113069E-3</v>
      </c>
      <c r="BI107">
        <f t="shared" si="62"/>
        <v>0</v>
      </c>
      <c r="BJ107">
        <f t="shared" si="63"/>
        <v>6.8702074835060821E-3</v>
      </c>
      <c r="BK107">
        <f t="shared" si="64"/>
        <v>7.1793223931984444E-3</v>
      </c>
      <c r="BL107">
        <f t="shared" si="65"/>
        <v>2.2976224222138505E-2</v>
      </c>
      <c r="BM107">
        <f t="shared" si="66"/>
        <v>2.4308265314720089E-2</v>
      </c>
      <c r="BN107">
        <f t="shared" si="67"/>
        <v>0</v>
      </c>
      <c r="BO107">
        <f t="shared" si="68"/>
        <v>1.5217120527635946E-2</v>
      </c>
      <c r="BP107">
        <f t="shared" si="69"/>
        <v>0.1470703181746483</v>
      </c>
      <c r="BQ107">
        <f t="shared" si="70"/>
        <v>1.0826166735014096E-2</v>
      </c>
      <c r="BR107">
        <f t="shared" si="71"/>
        <v>1.5214281138605137E-3</v>
      </c>
      <c r="BS107">
        <f t="shared" si="72"/>
        <v>5.5452033548055186E-3</v>
      </c>
      <c r="BT107">
        <f t="shared" si="73"/>
        <v>1.7000981586329643E-2</v>
      </c>
      <c r="BU107">
        <f t="shared" si="74"/>
        <v>3.2098234692638761E-3</v>
      </c>
      <c r="BV107">
        <f t="shared" si="75"/>
        <v>4.928046762010003E-3</v>
      </c>
      <c r="BW107">
        <f t="shared" si="76"/>
        <v>2.1668862047848306E-2</v>
      </c>
      <c r="BY107">
        <f t="shared" si="40"/>
        <v>0.30798870899374908</v>
      </c>
      <c r="CD107">
        <f t="shared" si="41"/>
        <v>0.31712400019168852</v>
      </c>
    </row>
    <row r="108" spans="1:82" x14ac:dyDescent="0.3">
      <c r="A108" s="11">
        <f>+GDPpercap!A108</f>
        <v>1973</v>
      </c>
      <c r="B108">
        <f>+GDPpercap!B108*pop!B108</f>
        <v>172314000</v>
      </c>
      <c r="C108">
        <f>+GDPpercap!C108*pop!C108</f>
        <v>118742361.37353158</v>
      </c>
      <c r="D108" s="14">
        <v>0</v>
      </c>
      <c r="E108">
        <f>+GDPpercap!E108*pop!E108</f>
        <v>70032000</v>
      </c>
      <c r="F108">
        <f>+GDPpercap!F108*pop!F108</f>
        <v>51864559.137314588</v>
      </c>
      <c r="G108">
        <f>+GDPpercap!G108*pop!G108</f>
        <v>683965000</v>
      </c>
      <c r="H108">
        <f>+GDPpercap!H108*pop!H108</f>
        <v>741633600.00770104</v>
      </c>
      <c r="I108" s="14">
        <v>0</v>
      </c>
      <c r="J108">
        <f>+GDPpercap!J108*pop!J108</f>
        <v>570629615.30177367</v>
      </c>
      <c r="K108">
        <f>+GDPpercap!K108*pop!K108</f>
        <v>1242934321.0618188</v>
      </c>
      <c r="L108">
        <f>+GDPpercap!L108*pop!L108</f>
        <v>175790947.6750364</v>
      </c>
      <c r="M108">
        <f>+GDPpercap!M108*pop!M108</f>
        <v>44851565.857199997</v>
      </c>
      <c r="N108">
        <f>+GDPpercap!N108*pop!N108</f>
        <v>63396955.331</v>
      </c>
      <c r="O108">
        <f>+GDPpercap!O108*pop!O108</f>
        <v>255222608.71948212</v>
      </c>
      <c r="P108">
        <f>+GDPpercap!P108*pop!P108</f>
        <v>109797103.5189639</v>
      </c>
      <c r="Q108">
        <f>+GDPpercap!Q108*pop!Q108</f>
        <v>117251000.00000001</v>
      </c>
      <c r="R108">
        <f>+GDPpercap!R108*pop!R108</f>
        <v>675941000</v>
      </c>
      <c r="S108">
        <f>+GDPpercap!S108*pop!S108</f>
        <v>3536621999.9999995</v>
      </c>
      <c r="U108">
        <f t="shared" si="42"/>
        <v>3.3824420628703722E-2</v>
      </c>
      <c r="V108">
        <f t="shared" si="43"/>
        <v>2.3308562145524295E-2</v>
      </c>
      <c r="W108">
        <f t="shared" si="44"/>
        <v>0</v>
      </c>
      <c r="X108">
        <f t="shared" si="45"/>
        <v>1.3746949321989966E-2</v>
      </c>
      <c r="Y108">
        <f t="shared" si="46"/>
        <v>1.0180766878969832E-2</v>
      </c>
      <c r="Z108">
        <f t="shared" si="47"/>
        <v>0.13425908431880951</v>
      </c>
      <c r="AA108">
        <f t="shared" si="48"/>
        <v>0.14557915688243722</v>
      </c>
      <c r="AB108">
        <f t="shared" si="49"/>
        <v>0</v>
      </c>
      <c r="AC108">
        <f t="shared" si="50"/>
        <v>0.11201188604038315</v>
      </c>
      <c r="AD108">
        <f t="shared" si="51"/>
        <v>0.243982109924018</v>
      </c>
      <c r="AE108">
        <f t="shared" si="52"/>
        <v>3.4506928960379754E-2</v>
      </c>
      <c r="AF108">
        <f t="shared" si="53"/>
        <v>8.8041495723501229E-3</v>
      </c>
      <c r="AG108">
        <f t="shared" si="54"/>
        <v>1.2444521534494497E-2</v>
      </c>
      <c r="AH108">
        <f t="shared" si="55"/>
        <v>5.0098987147201207E-2</v>
      </c>
      <c r="AI108">
        <f t="shared" si="56"/>
        <v>2.1552650470877354E-2</v>
      </c>
      <c r="AJ108">
        <f t="shared" si="57"/>
        <v>2.3015814983902295E-2</v>
      </c>
      <c r="AK108">
        <f t="shared" si="58"/>
        <v>0.13268401118995915</v>
      </c>
      <c r="AM108">
        <f t="shared" si="59"/>
        <v>1</v>
      </c>
      <c r="AO108" s="13">
        <f>+eq_tr!B108</f>
        <v>-0.25799998641014099</v>
      </c>
      <c r="AP108" s="13">
        <f>+eq_tr!C108</f>
        <v>6.9189965724945068E-2</v>
      </c>
      <c r="AQ108" s="15">
        <f>+eq_tr!D108</f>
        <v>0</v>
      </c>
      <c r="AR108" s="13">
        <f>+eq_tr!E108</f>
        <v>0.62432175874710083</v>
      </c>
      <c r="AS108" s="13">
        <f>+eq_tr!F108</f>
        <v>0.4416668713092804</v>
      </c>
      <c r="AT108" s="13">
        <f>+eq_tr!G108</f>
        <v>-3.170337900519371E-2</v>
      </c>
      <c r="AU108" s="13">
        <f>+eq_tr!H108</f>
        <v>-0.15124717354774475</v>
      </c>
      <c r="AV108" s="15">
        <f>+eq_tr!I108</f>
        <v>0</v>
      </c>
      <c r="AW108" s="13">
        <f>+eq_tr!J108</f>
        <v>0.19722919166088104</v>
      </c>
      <c r="AX108" s="13">
        <f>+eq_tr!K108</f>
        <v>0.30897682905197144</v>
      </c>
      <c r="AY108" s="13">
        <f>+eq_tr!L108</f>
        <v>-0.1372591108083725</v>
      </c>
      <c r="AZ108" s="13">
        <f>+eq_tr!M108</f>
        <v>0.43881869316101074</v>
      </c>
      <c r="BA108" s="13">
        <f>+eq_tr!N108</f>
        <v>0.73811483383178711</v>
      </c>
      <c r="BB108" s="13">
        <f>+eq_tr!O108</f>
        <v>0.29759994149208069</v>
      </c>
      <c r="BC108" s="13">
        <f>+eq_tr!P108</f>
        <v>3.3522453159093857E-2</v>
      </c>
      <c r="BD108" s="13">
        <f>+eq_tr!Q108</f>
        <v>-0.19998852908611298</v>
      </c>
      <c r="BE108" s="13">
        <f>+eq_tr!R108</f>
        <v>-0.28000888228416443</v>
      </c>
      <c r="BG108">
        <f t="shared" si="60"/>
        <v>-8.7267000625364521E-3</v>
      </c>
      <c r="BH108">
        <f t="shared" si="61"/>
        <v>1.612718615946578E-3</v>
      </c>
      <c r="BI108">
        <f t="shared" si="62"/>
        <v>0</v>
      </c>
      <c r="BJ108">
        <f t="shared" si="63"/>
        <v>8.5825195781120411E-3</v>
      </c>
      <c r="BK108">
        <f t="shared" si="64"/>
        <v>4.4965074549637527E-3</v>
      </c>
      <c r="BL108">
        <f t="shared" si="65"/>
        <v>-4.2564666350494778E-3</v>
      </c>
      <c r="BM108">
        <f t="shared" si="66"/>
        <v>-2.2018436005932344E-2</v>
      </c>
      <c r="BN108">
        <f t="shared" si="67"/>
        <v>0</v>
      </c>
      <c r="BO108">
        <f t="shared" si="68"/>
        <v>2.2092013740155493E-2</v>
      </c>
      <c r="BP108">
        <f t="shared" si="69"/>
        <v>7.5384818669732609E-2</v>
      </c>
      <c r="BQ108">
        <f t="shared" si="70"/>
        <v>-4.7363903858294023E-3</v>
      </c>
      <c r="BR108">
        <f t="shared" si="71"/>
        <v>3.8634254097327527E-3</v>
      </c>
      <c r="BS108">
        <f t="shared" si="72"/>
        <v>9.185485944549503E-3</v>
      </c>
      <c r="BT108">
        <f t="shared" si="73"/>
        <v>1.4909455643819581E-2</v>
      </c>
      <c r="BU108">
        <f t="shared" si="74"/>
        <v>7.2249771586430827E-4</v>
      </c>
      <c r="BV108">
        <f t="shared" si="75"/>
        <v>-4.602898984348739E-3</v>
      </c>
      <c r="BW108">
        <f t="shared" si="76"/>
        <v>-3.7152701670280029E-2</v>
      </c>
      <c r="BY108">
        <f t="shared" si="40"/>
        <v>5.9355849028900183E-2</v>
      </c>
      <c r="CD108">
        <f t="shared" si="41"/>
        <v>0.13941556513309478</v>
      </c>
    </row>
    <row r="109" spans="1:82" x14ac:dyDescent="0.3">
      <c r="A109" s="11">
        <f>+GDPpercap!A109</f>
        <v>1974</v>
      </c>
      <c r="B109">
        <f>+GDPpercap!B109*pop!B109</f>
        <v>176586000</v>
      </c>
      <c r="C109">
        <f>+GDPpercap!C109*pop!C109</f>
        <v>123749387.98910709</v>
      </c>
      <c r="D109" s="14">
        <v>0</v>
      </c>
      <c r="E109">
        <f>+GDPpercap!E109*pop!E109</f>
        <v>69379000</v>
      </c>
      <c r="F109">
        <f>+GDPpercap!F109*pop!F109</f>
        <v>53425210.990595177</v>
      </c>
      <c r="G109">
        <f>+GDPpercap!G109*pop!G109</f>
        <v>704012000</v>
      </c>
      <c r="H109">
        <f>+GDPpercap!H109*pop!H109</f>
        <v>748559358.22211993</v>
      </c>
      <c r="I109" s="14">
        <v>0</v>
      </c>
      <c r="J109">
        <f>+GDPpercap!J109*pop!J109</f>
        <v>602732661.07610512</v>
      </c>
      <c r="K109">
        <f>+GDPpercap!K109*pop!K109</f>
        <v>1227702634.3548994</v>
      </c>
      <c r="L109">
        <f>+GDPpercap!L109*pop!L109</f>
        <v>182762946.01030502</v>
      </c>
      <c r="M109">
        <f>+GDPpercap!M109*pop!M109</f>
        <v>46731932.3596</v>
      </c>
      <c r="N109">
        <f>+GDPpercap!N109*pop!N109</f>
        <v>64121997.926999994</v>
      </c>
      <c r="O109">
        <f>+GDPpercap!O109*pop!O109</f>
        <v>274666527.94735193</v>
      </c>
      <c r="P109">
        <f>+GDPpercap!P109*pop!P109</f>
        <v>113312109.21799482</v>
      </c>
      <c r="Q109">
        <f>+GDPpercap!Q109*pop!Q109</f>
        <v>118956999.99999999</v>
      </c>
      <c r="R109">
        <f>+GDPpercap!R109*pop!R109</f>
        <v>666755000</v>
      </c>
      <c r="S109">
        <f>+GDPpercap!S109*pop!S109</f>
        <v>3526724000.0000005</v>
      </c>
      <c r="U109">
        <f t="shared" si="42"/>
        <v>3.4133097150163008E-2</v>
      </c>
      <c r="V109">
        <f t="shared" si="43"/>
        <v>2.3920072273597041E-2</v>
      </c>
      <c r="W109">
        <f t="shared" si="44"/>
        <v>0</v>
      </c>
      <c r="X109">
        <f t="shared" si="45"/>
        <v>1.3410576983346127E-2</v>
      </c>
      <c r="Y109">
        <f t="shared" si="46"/>
        <v>1.0326797803959214E-2</v>
      </c>
      <c r="Z109">
        <f t="shared" si="47"/>
        <v>0.13608162589831901</v>
      </c>
      <c r="AA109">
        <f t="shared" si="48"/>
        <v>0.14469238386315614</v>
      </c>
      <c r="AB109">
        <f t="shared" si="49"/>
        <v>0</v>
      </c>
      <c r="AC109">
        <f t="shared" si="50"/>
        <v>0.11650488983320857</v>
      </c>
      <c r="AD109">
        <f t="shared" si="51"/>
        <v>0.23730812912658328</v>
      </c>
      <c r="AE109">
        <f t="shared" si="52"/>
        <v>3.5327066650922147E-2</v>
      </c>
      <c r="AF109">
        <f t="shared" si="53"/>
        <v>9.0330240633180042E-3</v>
      </c>
      <c r="AG109">
        <f t="shared" si="54"/>
        <v>1.2394427557704698E-2</v>
      </c>
      <c r="AH109">
        <f t="shared" si="55"/>
        <v>5.3091520745273839E-2</v>
      </c>
      <c r="AI109">
        <f t="shared" si="56"/>
        <v>2.1902604012932501E-2</v>
      </c>
      <c r="AJ109">
        <f t="shared" si="57"/>
        <v>2.299373018071614E-2</v>
      </c>
      <c r="AK109">
        <f t="shared" si="58"/>
        <v>0.12888005385680029</v>
      </c>
      <c r="AM109">
        <f t="shared" si="59"/>
        <v>1</v>
      </c>
      <c r="AO109" s="13">
        <f>+eq_tr!B109</f>
        <v>-0.26199999451637268</v>
      </c>
      <c r="AP109" s="13">
        <f>+eq_tr!C109</f>
        <v>-0.24737221002578735</v>
      </c>
      <c r="AQ109" s="15">
        <f>+eq_tr!D109</f>
        <v>0</v>
      </c>
      <c r="AR109" s="13">
        <f>+eq_tr!E109</f>
        <v>-0.22610144317150116</v>
      </c>
      <c r="AS109" s="13">
        <f>+eq_tr!F109</f>
        <v>-0.17428036034107208</v>
      </c>
      <c r="AT109" s="13">
        <f>+eq_tr!G109</f>
        <v>-0.27134865522384644</v>
      </c>
      <c r="AU109" s="13">
        <f>+eq_tr!H109</f>
        <v>2.4214988574385643E-2</v>
      </c>
      <c r="AV109" s="15">
        <f>+eq_tr!I109</f>
        <v>0</v>
      </c>
      <c r="AW109" s="13">
        <f>+eq_tr!J109</f>
        <v>-0.27806997299194336</v>
      </c>
      <c r="AX109" s="13">
        <f>+eq_tr!K109</f>
        <v>-0.12447168678045273</v>
      </c>
      <c r="AY109" s="13">
        <f>+eq_tr!L109</f>
        <v>-0.19212745130062103</v>
      </c>
      <c r="AZ109" s="13">
        <f>+eq_tr!M109</f>
        <v>-0.32542476058006287</v>
      </c>
      <c r="BA109" s="13">
        <f>+eq_tr!N109</f>
        <v>-0.23353105783462524</v>
      </c>
      <c r="BB109" s="13">
        <f>+eq_tr!O109</f>
        <v>4.1213024407625198E-2</v>
      </c>
      <c r="BC109" s="13">
        <f>+eq_tr!P109</f>
        <v>1.5281724743545055E-2</v>
      </c>
      <c r="BD109" s="13">
        <f>+eq_tr!Q109</f>
        <v>-0.33138006925582886</v>
      </c>
      <c r="BE109" s="13">
        <f>+eq_tr!R109</f>
        <v>-0.50195151567459106</v>
      </c>
      <c r="BG109">
        <f t="shared" si="60"/>
        <v>-8.9428712661695237E-3</v>
      </c>
      <c r="BH109">
        <f t="shared" si="61"/>
        <v>-5.9171611422962605E-3</v>
      </c>
      <c r="BI109">
        <f t="shared" si="62"/>
        <v>0</v>
      </c>
      <c r="BJ109">
        <f t="shared" si="63"/>
        <v>-3.0321508096970758E-3</v>
      </c>
      <c r="BK109">
        <f t="shared" si="64"/>
        <v>-1.7997580424434037E-3</v>
      </c>
      <c r="BL109">
        <f t="shared" si="65"/>
        <v>-3.692556618818342E-2</v>
      </c>
      <c r="BM109">
        <f t="shared" si="66"/>
        <v>3.5037244220469475E-3</v>
      </c>
      <c r="BN109">
        <f t="shared" si="67"/>
        <v>0</v>
      </c>
      <c r="BO109">
        <f t="shared" si="68"/>
        <v>-3.2396511569349647E-2</v>
      </c>
      <c r="BP109">
        <f t="shared" si="69"/>
        <v>-2.9538143119099306E-2</v>
      </c>
      <c r="BQ109">
        <f t="shared" si="70"/>
        <v>-6.7872992775688378E-3</v>
      </c>
      <c r="BR109">
        <f t="shared" si="71"/>
        <v>-2.9395696931192082E-3</v>
      </c>
      <c r="BS109">
        <f t="shared" si="72"/>
        <v>-2.8944837788054088E-3</v>
      </c>
      <c r="BT109">
        <f t="shared" si="73"/>
        <v>2.1880621403129103E-3</v>
      </c>
      <c r="BU109">
        <f t="shared" si="74"/>
        <v>3.3470956569249982E-4</v>
      </c>
      <c r="BV109">
        <f t="shared" si="75"/>
        <v>-7.6196638997355565E-3</v>
      </c>
      <c r="BW109">
        <f t="shared" si="76"/>
        <v>-6.4691538373643831E-2</v>
      </c>
      <c r="BY109">
        <f t="shared" si="40"/>
        <v>-0.19745822103205909</v>
      </c>
      <c r="CD109">
        <f t="shared" si="41"/>
        <v>-0.20582329599807661</v>
      </c>
    </row>
    <row r="110" spans="1:82" x14ac:dyDescent="0.3">
      <c r="A110" s="11">
        <f>+GDPpercap!A110</f>
        <v>1975</v>
      </c>
      <c r="B110">
        <f>+GDPpercap!B110*pop!B110</f>
        <v>181367000</v>
      </c>
      <c r="C110">
        <f>+GDPpercap!C110*pop!C110</f>
        <v>122081422.28529423</v>
      </c>
      <c r="D110" s="14">
        <v>0</v>
      </c>
      <c r="E110">
        <f>+GDPpercap!E110*pop!E110</f>
        <v>68921000</v>
      </c>
      <c r="F110">
        <f>+GDPpercap!F110*pop!F110</f>
        <v>54008578.113820419</v>
      </c>
      <c r="G110">
        <f>+GDPpercap!G110*pop!G110</f>
        <v>699106000</v>
      </c>
      <c r="H110">
        <f>+GDPpercap!H110*pop!H110</f>
        <v>744458727.00126755</v>
      </c>
      <c r="I110" s="14">
        <v>0</v>
      </c>
      <c r="J110">
        <f>+GDPpercap!J110*pop!J110</f>
        <v>590116926.26263916</v>
      </c>
      <c r="K110">
        <f>+GDPpercap!K110*pop!K110</f>
        <v>1265659684.1213973</v>
      </c>
      <c r="L110">
        <f>+GDPpercap!L110*pop!L110</f>
        <v>182596026.74725592</v>
      </c>
      <c r="M110">
        <f>+GDPpercap!M110*pop!M110</f>
        <v>49174940.016899996</v>
      </c>
      <c r="N110">
        <f>+GDPpercap!N110*pop!N110</f>
        <v>61333955.747999996</v>
      </c>
      <c r="O110">
        <f>+GDPpercap!O110*pop!O110</f>
        <v>282899922.60747254</v>
      </c>
      <c r="P110">
        <f>+GDPpercap!P110*pop!P110</f>
        <v>116204098.83589642</v>
      </c>
      <c r="Q110">
        <f>+GDPpercap!Q110*pop!Q110</f>
        <v>110294000</v>
      </c>
      <c r="R110">
        <f>+GDPpercap!R110*pop!R110</f>
        <v>665984000</v>
      </c>
      <c r="S110">
        <f>+GDPpercap!S110*pop!S110</f>
        <v>3516824999.9999995</v>
      </c>
      <c r="U110">
        <f t="shared" si="42"/>
        <v>3.4917173127603646E-2</v>
      </c>
      <c r="V110">
        <f t="shared" si="43"/>
        <v>2.3503383512985872E-2</v>
      </c>
      <c r="W110">
        <f t="shared" si="44"/>
        <v>0</v>
      </c>
      <c r="X110">
        <f t="shared" si="45"/>
        <v>1.3268822272671272E-2</v>
      </c>
      <c r="Y110">
        <f t="shared" si="46"/>
        <v>1.0397850062999182E-2</v>
      </c>
      <c r="Z110">
        <f t="shared" si="47"/>
        <v>0.13459342237863819</v>
      </c>
      <c r="AA110">
        <f t="shared" si="48"/>
        <v>0.14332482897692897</v>
      </c>
      <c r="AB110">
        <f t="shared" si="49"/>
        <v>0</v>
      </c>
      <c r="AC110">
        <f t="shared" si="50"/>
        <v>0.1136106065593073</v>
      </c>
      <c r="AD110">
        <f t="shared" si="51"/>
        <v>0.24366758181529699</v>
      </c>
      <c r="AE110">
        <f t="shared" si="52"/>
        <v>3.5153788055966528E-2</v>
      </c>
      <c r="AF110">
        <f t="shared" si="53"/>
        <v>9.4672674417596459E-3</v>
      </c>
      <c r="AG110">
        <f t="shared" si="54"/>
        <v>1.1808147851889796E-2</v>
      </c>
      <c r="AH110">
        <f t="shared" si="55"/>
        <v>5.4464514357467408E-2</v>
      </c>
      <c r="AI110">
        <f t="shared" si="56"/>
        <v>2.2371868295721714E-2</v>
      </c>
      <c r="AJ110">
        <f t="shared" si="57"/>
        <v>2.1234043089073076E-2</v>
      </c>
      <c r="AK110">
        <f t="shared" si="58"/>
        <v>0.1282167022016904</v>
      </c>
      <c r="AM110">
        <f t="shared" si="59"/>
        <v>0.99999999999999978</v>
      </c>
      <c r="AO110" s="13">
        <f>+eq_tr!B110</f>
        <v>0.54600000381469727</v>
      </c>
      <c r="AP110" s="13">
        <f>+eq_tr!C110</f>
        <v>0.23179574310779572</v>
      </c>
      <c r="AQ110" s="15">
        <f>+eq_tr!D110</f>
        <v>0</v>
      </c>
      <c r="AR110" s="13">
        <f>+eq_tr!E110</f>
        <v>0.16444967687129974</v>
      </c>
      <c r="AS110" s="13">
        <f>+eq_tr!F110</f>
        <v>3.365388885140419E-2</v>
      </c>
      <c r="AT110" s="13">
        <f>+eq_tr!G110</f>
        <v>0.31950253248214722</v>
      </c>
      <c r="AU110" s="13">
        <f>+eq_tr!H110</f>
        <v>0.31156167387962341</v>
      </c>
      <c r="AV110" s="15">
        <f>+eq_tr!I110</f>
        <v>0</v>
      </c>
      <c r="AW110" s="13">
        <f>+eq_tr!J110</f>
        <v>-1.9697628915309906E-2</v>
      </c>
      <c r="AX110" s="13">
        <f>+eq_tr!K110</f>
        <v>5.088333785533905E-2</v>
      </c>
      <c r="AY110" s="13">
        <f>+eq_tr!L110</f>
        <v>0.47473058104515076</v>
      </c>
      <c r="AZ110" s="13">
        <f>+eq_tr!M110</f>
        <v>-0.11795850098133087</v>
      </c>
      <c r="BA110" s="13">
        <f>+eq_tr!N110</f>
        <v>-0.44303065538406372</v>
      </c>
      <c r="BB110" s="13">
        <f>+eq_tr!O110</f>
        <v>-0.1133933886885643</v>
      </c>
      <c r="BC110" s="13">
        <f>+eq_tr!P110</f>
        <v>0.34351393580436707</v>
      </c>
      <c r="BD110" s="13">
        <f>+eq_tr!Q110</f>
        <v>0.46756646037101746</v>
      </c>
      <c r="BE110" s="13">
        <f>+eq_tr!R110</f>
        <v>1.4960688352584839</v>
      </c>
      <c r="BG110">
        <f t="shared" si="60"/>
        <v>1.9064776660870034E-2</v>
      </c>
      <c r="BH110">
        <f t="shared" si="61"/>
        <v>5.4479842469400746E-3</v>
      </c>
      <c r="BI110">
        <f t="shared" si="62"/>
        <v>0</v>
      </c>
      <c r="BJ110">
        <f t="shared" si="63"/>
        <v>2.1820535352034959E-3</v>
      </c>
      <c r="BK110">
        <f t="shared" si="64"/>
        <v>3.4992809031374054E-4</v>
      </c>
      <c r="BL110">
        <f t="shared" si="65"/>
        <v>4.3002939305414212E-2</v>
      </c>
      <c r="BM110">
        <f t="shared" si="66"/>
        <v>4.4654523624562743E-2</v>
      </c>
      <c r="BN110">
        <f t="shared" si="67"/>
        <v>0</v>
      </c>
      <c r="BO110">
        <f t="shared" si="68"/>
        <v>-2.2378595688485087E-3</v>
      </c>
      <c r="BP110">
        <f t="shared" si="69"/>
        <v>1.2398619889901227E-2</v>
      </c>
      <c r="BQ110">
        <f t="shared" si="70"/>
        <v>1.6688578229747071E-2</v>
      </c>
      <c r="BR110">
        <f t="shared" si="71"/>
        <v>-1.116744675819327E-3</v>
      </c>
      <c r="BS110">
        <f t="shared" si="72"/>
        <v>-5.231371481694661E-3</v>
      </c>
      <c r="BT110">
        <f t="shared" si="73"/>
        <v>-6.1759158462701925E-3</v>
      </c>
      <c r="BU110">
        <f t="shared" si="74"/>
        <v>7.6850485295603035E-3</v>
      </c>
      <c r="BV110">
        <f t="shared" si="75"/>
        <v>9.9283263665235644E-3</v>
      </c>
      <c r="BW110">
        <f t="shared" si="76"/>
        <v>0.19182101232356685</v>
      </c>
      <c r="BY110">
        <f t="shared" si="40"/>
        <v>0.33846189922997066</v>
      </c>
      <c r="CD110">
        <f t="shared" si="41"/>
        <v>0.24970976635813713</v>
      </c>
    </row>
    <row r="111" spans="1:82" x14ac:dyDescent="0.3">
      <c r="A111" s="11">
        <f>+GDPpercap!A111</f>
        <v>1976</v>
      </c>
      <c r="B111">
        <f>+GDPpercap!B111*pop!B111</f>
        <v>188678000</v>
      </c>
      <c r="C111">
        <f>+GDPpercap!C111*pop!C111</f>
        <v>128900467.74029152</v>
      </c>
      <c r="D111" s="14">
        <v>0</v>
      </c>
      <c r="E111">
        <f>+GDPpercap!E111*pop!E111</f>
        <v>73382000</v>
      </c>
      <c r="F111">
        <f>+GDPpercap!F111*pop!F111</f>
        <v>53734745.664524615</v>
      </c>
      <c r="G111">
        <f>+GDPpercap!G111*pop!G111</f>
        <v>729326000</v>
      </c>
      <c r="H111">
        <f>+GDPpercap!H111*pop!H111</f>
        <v>780449796.94940257</v>
      </c>
      <c r="I111" s="14">
        <v>0</v>
      </c>
      <c r="J111">
        <f>+GDPpercap!J111*pop!J111</f>
        <v>631403423.15348983</v>
      </c>
      <c r="K111">
        <f>+GDPpercap!K111*pop!K111</f>
        <v>1315967855.3658969</v>
      </c>
      <c r="L111">
        <f>+GDPpercap!L111*pop!L111</f>
        <v>191193958.34527057</v>
      </c>
      <c r="M111">
        <f>+GDPpercap!M111*pop!M111</f>
        <v>52058145.359999999</v>
      </c>
      <c r="N111">
        <f>+GDPpercap!N111*pop!N111</f>
        <v>65566027.973999992</v>
      </c>
      <c r="O111">
        <f>+GDPpercap!O111*pop!O111</f>
        <v>295670947.67124748</v>
      </c>
      <c r="P111">
        <f>+GDPpercap!P111*pop!P111</f>
        <v>117423572.69429152</v>
      </c>
      <c r="Q111">
        <f>+GDPpercap!Q111*pop!Q111</f>
        <v>108745000</v>
      </c>
      <c r="R111">
        <f>+GDPpercap!R111*pop!R111</f>
        <v>680933000</v>
      </c>
      <c r="S111">
        <f>+GDPpercap!S111*pop!S111</f>
        <v>3701163000.0000005</v>
      </c>
      <c r="U111">
        <f t="shared" si="42"/>
        <v>3.4853669022819715E-2</v>
      </c>
      <c r="V111">
        <f t="shared" si="43"/>
        <v>2.3811224623468401E-2</v>
      </c>
      <c r="W111">
        <f t="shared" si="44"/>
        <v>0</v>
      </c>
      <c r="X111">
        <f t="shared" si="45"/>
        <v>1.3555538749788298E-2</v>
      </c>
      <c r="Y111">
        <f t="shared" si="46"/>
        <v>9.9261866270404474E-3</v>
      </c>
      <c r="Z111">
        <f t="shared" si="47"/>
        <v>0.13472523035932654</v>
      </c>
      <c r="AA111">
        <f t="shared" si="48"/>
        <v>0.14416910774865818</v>
      </c>
      <c r="AB111">
        <f t="shared" si="49"/>
        <v>0</v>
      </c>
      <c r="AC111">
        <f t="shared" si="50"/>
        <v>0.11663641723182945</v>
      </c>
      <c r="AD111">
        <f t="shared" si="51"/>
        <v>0.24309303721468778</v>
      </c>
      <c r="AE111">
        <f t="shared" si="52"/>
        <v>3.5318431101288121E-2</v>
      </c>
      <c r="AF111">
        <f t="shared" si="53"/>
        <v>9.6164755208306106E-3</v>
      </c>
      <c r="AG111">
        <f t="shared" si="54"/>
        <v>1.2111728119583283E-2</v>
      </c>
      <c r="AH111">
        <f t="shared" si="55"/>
        <v>5.4618012432806728E-2</v>
      </c>
      <c r="AI111">
        <f t="shared" si="56"/>
        <v>2.1691147553842247E-2</v>
      </c>
      <c r="AJ111">
        <f t="shared" si="57"/>
        <v>2.0087992441548724E-2</v>
      </c>
      <c r="AK111">
        <f t="shared" si="58"/>
        <v>0.12578580125248146</v>
      </c>
      <c r="AM111">
        <f t="shared" si="59"/>
        <v>0.99999999999999978</v>
      </c>
      <c r="AO111" s="13">
        <f>+eq_tr!B111</f>
        <v>3.5999998450279236E-2</v>
      </c>
      <c r="AP111" s="13">
        <f>+eq_tr!C111</f>
        <v>-3.5010740160942078E-2</v>
      </c>
      <c r="AQ111" s="15">
        <f>+eq_tr!D111</f>
        <v>0</v>
      </c>
      <c r="AR111" s="13">
        <f>+eq_tr!E111</f>
        <v>0.35681149363517761</v>
      </c>
      <c r="AS111" s="13">
        <f>+eq_tr!F111</f>
        <v>-0.13385243713855743</v>
      </c>
      <c r="AT111" s="13">
        <f>+eq_tr!G111</f>
        <v>-0.11292722076177597</v>
      </c>
      <c r="AU111" s="13">
        <f>+eq_tr!H111</f>
        <v>-2.2198447957634926E-2</v>
      </c>
      <c r="AV111" s="15">
        <f>+eq_tr!I111</f>
        <v>0</v>
      </c>
      <c r="AW111" s="13">
        <f>+eq_tr!J111</f>
        <v>-7.5363926589488983E-2</v>
      </c>
      <c r="AX111" s="13">
        <f>+eq_tr!K111</f>
        <v>0.14641252160072327</v>
      </c>
      <c r="AY111" s="13">
        <f>+eq_tr!L111</f>
        <v>5.4328922182321548E-2</v>
      </c>
      <c r="AZ111" s="13">
        <f>+eq_tr!M111</f>
        <v>0.12048246711492538</v>
      </c>
      <c r="BA111" s="13">
        <f>+eq_tr!N111</f>
        <v>-0.44303065538406372</v>
      </c>
      <c r="BB111" s="13">
        <f>+eq_tr!O111</f>
        <v>-0.10935620218515396</v>
      </c>
      <c r="BC111" s="13">
        <f>+eq_tr!P111</f>
        <v>4.8544581979513168E-2</v>
      </c>
      <c r="BD111" s="13">
        <f>+eq_tr!Q111</f>
        <v>7.8855335712432861E-2</v>
      </c>
      <c r="BE111" s="13">
        <f>+eq_tr!R111</f>
        <v>2.32649315148592E-2</v>
      </c>
      <c r="BG111">
        <f t="shared" si="60"/>
        <v>1.254732030808055E-3</v>
      </c>
      <c r="BH111">
        <f t="shared" si="61"/>
        <v>-8.3364859820607808E-4</v>
      </c>
      <c r="BI111">
        <f t="shared" si="62"/>
        <v>0</v>
      </c>
      <c r="BJ111">
        <f t="shared" si="63"/>
        <v>4.8367720283414911E-3</v>
      </c>
      <c r="BK111">
        <f t="shared" si="64"/>
        <v>-1.3286442715215209E-3</v>
      </c>
      <c r="BL111">
        <f t="shared" si="65"/>
        <v>-1.521414583096879E-2</v>
      </c>
      <c r="BM111">
        <f t="shared" si="66"/>
        <v>-3.2003304354572509E-3</v>
      </c>
      <c r="BN111">
        <f t="shared" si="67"/>
        <v>0</v>
      </c>
      <c r="BO111">
        <f t="shared" si="68"/>
        <v>-8.790178385920602E-3</v>
      </c>
      <c r="BP111">
        <f t="shared" si="69"/>
        <v>3.55918645621809E-2</v>
      </c>
      <c r="BQ111">
        <f t="shared" si="70"/>
        <v>1.9188122949035675E-3</v>
      </c>
      <c r="BR111">
        <f t="shared" si="71"/>
        <v>1.1586166956999589E-3</v>
      </c>
      <c r="BS111">
        <f t="shared" si="72"/>
        <v>-5.3658668466525757E-3</v>
      </c>
      <c r="BT111">
        <f t="shared" si="73"/>
        <v>-5.9728184105532654E-3</v>
      </c>
      <c r="BU111">
        <f t="shared" si="74"/>
        <v>1.0529876906572116E-3</v>
      </c>
      <c r="BV111">
        <f t="shared" si="75"/>
        <v>1.5840453877671383E-3</v>
      </c>
      <c r="BW111">
        <f t="shared" si="76"/>
        <v>2.9263980516806717E-3</v>
      </c>
      <c r="BY111">
        <f t="shared" si="40"/>
        <v>9.6185959627589097E-3</v>
      </c>
      <c r="CD111">
        <f t="shared" si="41"/>
        <v>-4.4692918658256527E-3</v>
      </c>
    </row>
    <row r="112" spans="1:82" x14ac:dyDescent="0.3">
      <c r="A112" s="11">
        <f>+GDPpercap!A112</f>
        <v>1977</v>
      </c>
      <c r="B112">
        <f>+GDPpercap!B112*pop!B112</f>
        <v>190653000</v>
      </c>
      <c r="C112">
        <f>+GDPpercap!C112*pop!C112</f>
        <v>129749487.16121283</v>
      </c>
      <c r="D112" s="14">
        <v>0</v>
      </c>
      <c r="E112">
        <f>+GDPpercap!E112*pop!E112</f>
        <v>74573000.000000015</v>
      </c>
      <c r="F112">
        <f>+GDPpercap!F112*pop!F112</f>
        <v>53899574.276066475</v>
      </c>
      <c r="G112">
        <f>+GDPpercap!G112*pop!G112</f>
        <v>756545000</v>
      </c>
      <c r="H112">
        <f>+GDPpercap!H112*pop!H112</f>
        <v>802614810.37297308</v>
      </c>
      <c r="I112" s="14">
        <v>0</v>
      </c>
      <c r="J112">
        <f>+GDPpercap!J112*pop!J112</f>
        <v>647031255.71214283</v>
      </c>
      <c r="K112">
        <f>+GDPpercap!K112*pop!K112</f>
        <v>1373735293.7965965</v>
      </c>
      <c r="L112">
        <f>+GDPpercap!L112*pop!L112</f>
        <v>196392014.17686826</v>
      </c>
      <c r="M112">
        <f>+GDPpercap!M112*pop!M112</f>
        <v>54279622.804499999</v>
      </c>
      <c r="N112">
        <f>+GDPpercap!N112*pop!N112</f>
        <v>69239002.942000002</v>
      </c>
      <c r="O112">
        <f>+GDPpercap!O112*pop!O112</f>
        <v>305422235.97177446</v>
      </c>
      <c r="P112">
        <f>+GDPpercap!P112*pop!P112</f>
        <v>115557901.26823121</v>
      </c>
      <c r="Q112">
        <f>+GDPpercap!Q112*pop!Q112</f>
        <v>111392000.00000001</v>
      </c>
      <c r="R112">
        <f>+GDPpercap!R112*pop!R112</f>
        <v>695699000</v>
      </c>
      <c r="S112">
        <f>+GDPpercap!S112*pop!S112</f>
        <v>3868829000.0000005</v>
      </c>
      <c r="U112">
        <f t="shared" si="42"/>
        <v>3.4186912636640282E-2</v>
      </c>
      <c r="V112">
        <f t="shared" si="43"/>
        <v>2.3266008834003468E-2</v>
      </c>
      <c r="W112">
        <f t="shared" si="44"/>
        <v>0</v>
      </c>
      <c r="X112">
        <f t="shared" si="45"/>
        <v>1.3372045737817796E-2</v>
      </c>
      <c r="Y112">
        <f t="shared" si="46"/>
        <v>9.664993663503792E-3</v>
      </c>
      <c r="Z112">
        <f t="shared" si="47"/>
        <v>0.13565974739808459</v>
      </c>
      <c r="AA112">
        <f t="shared" si="48"/>
        <v>0.14392074818174611</v>
      </c>
      <c r="AB112">
        <f t="shared" si="49"/>
        <v>0</v>
      </c>
      <c r="AC112">
        <f t="shared" si="50"/>
        <v>0.11602230760704886</v>
      </c>
      <c r="AD112">
        <f t="shared" si="51"/>
        <v>0.24633112762397455</v>
      </c>
      <c r="AE112">
        <f t="shared" si="52"/>
        <v>3.5216003058952207E-2</v>
      </c>
      <c r="AF112">
        <f t="shared" si="53"/>
        <v>9.7331420054613833E-3</v>
      </c>
      <c r="AG112">
        <f t="shared" si="54"/>
        <v>1.2415580896320716E-2</v>
      </c>
      <c r="AH112">
        <f t="shared" si="55"/>
        <v>5.4766740090396622E-2</v>
      </c>
      <c r="AI112">
        <f t="shared" si="56"/>
        <v>2.0721246847049478E-2</v>
      </c>
      <c r="AJ112">
        <f t="shared" si="57"/>
        <v>1.9974238917932763E-2</v>
      </c>
      <c r="AK112">
        <f t="shared" si="58"/>
        <v>0.12474915650106742</v>
      </c>
      <c r="AM112">
        <f t="shared" si="59"/>
        <v>1</v>
      </c>
      <c r="AO112" s="13">
        <f>+eq_tr!B112</f>
        <v>0.13199999928474426</v>
      </c>
      <c r="AP112" s="13">
        <f>+eq_tr!C112</f>
        <v>2.0513959228992462E-2</v>
      </c>
      <c r="AQ112" s="15">
        <f>+eq_tr!D112</f>
        <v>0</v>
      </c>
      <c r="AR112" s="13">
        <f>+eq_tr!E112</f>
        <v>7.8410111367702484E-2</v>
      </c>
      <c r="AS112" s="13">
        <f>+eq_tr!F112</f>
        <v>-0.11511716991662979</v>
      </c>
      <c r="AT112" s="13">
        <f>+eq_tr!G112</f>
        <v>-0.16803032159805298</v>
      </c>
      <c r="AU112" s="13">
        <f>+eq_tr!H112</f>
        <v>0.12450765818357468</v>
      </c>
      <c r="AV112" s="15">
        <f>+eq_tr!I112</f>
        <v>0</v>
      </c>
      <c r="AW112" s="13">
        <f>+eq_tr!J112</f>
        <v>-0.2516883909702301</v>
      </c>
      <c r="AX112" s="13">
        <f>+eq_tr!K112</f>
        <v>0.10224128514528275</v>
      </c>
      <c r="AY112" s="13">
        <f>+eq_tr!L112</f>
        <v>9.3017108738422394E-2</v>
      </c>
      <c r="AZ112" s="13">
        <f>+eq_tr!M112</f>
        <v>-0.21684470772743225</v>
      </c>
      <c r="BA112" s="13">
        <f>+eq_tr!N112</f>
        <v>-0.44080108404159546</v>
      </c>
      <c r="BB112" s="13">
        <f>+eq_tr!O112</f>
        <v>-0.28759020566940308</v>
      </c>
      <c r="BC112" s="13">
        <f>+eq_tr!P112</f>
        <v>-0.12464790046215057</v>
      </c>
      <c r="BD112" s="13">
        <f>+eq_tr!Q112</f>
        <v>8.0917418003082275E-2</v>
      </c>
      <c r="BE112" s="13">
        <f>+eq_tr!R112</f>
        <v>0.48560190200805664</v>
      </c>
      <c r="BG112">
        <f t="shared" si="60"/>
        <v>4.5126724435841318E-3</v>
      </c>
      <c r="BH112">
        <f t="shared" si="61"/>
        <v>4.7727795664212561E-4</v>
      </c>
      <c r="BI112">
        <f t="shared" si="62"/>
        <v>0</v>
      </c>
      <c r="BJ112">
        <f t="shared" si="63"/>
        <v>1.0485035955163048E-3</v>
      </c>
      <c r="BK112">
        <f t="shared" si="64"/>
        <v>-1.1126067178047162E-3</v>
      </c>
      <c r="BL112">
        <f t="shared" si="65"/>
        <v>-2.2794950983210785E-2</v>
      </c>
      <c r="BM112">
        <f t="shared" si="66"/>
        <v>1.7919235320137172E-2</v>
      </c>
      <c r="BN112">
        <f t="shared" si="67"/>
        <v>0</v>
      </c>
      <c r="BO112">
        <f t="shared" si="68"/>
        <v>-2.9201467918271214E-2</v>
      </c>
      <c r="BP112">
        <f t="shared" si="69"/>
        <v>2.5185211059561816E-2</v>
      </c>
      <c r="BQ112">
        <f t="shared" si="70"/>
        <v>3.2756907858671729E-3</v>
      </c>
      <c r="BR112">
        <f t="shared" si="71"/>
        <v>-2.1105803334438675E-3</v>
      </c>
      <c r="BS112">
        <f t="shared" si="72"/>
        <v>-5.4728015181042949E-3</v>
      </c>
      <c r="BT112">
        <f t="shared" si="73"/>
        <v>-1.5750378046439906E-2</v>
      </c>
      <c r="BU112">
        <f t="shared" si="74"/>
        <v>-2.5828599144426746E-3</v>
      </c>
      <c r="BV112">
        <f t="shared" si="75"/>
        <v>1.6162638398157991E-3</v>
      </c>
      <c r="BW112">
        <f t="shared" si="76"/>
        <v>6.0578427670819064E-2</v>
      </c>
      <c r="BY112">
        <f t="shared" si="40"/>
        <v>3.5587637240226129E-2</v>
      </c>
      <c r="CD112">
        <f t="shared" si="41"/>
        <v>-3.2500689228375755E-2</v>
      </c>
    </row>
    <row r="113" spans="1:82" x14ac:dyDescent="0.3">
      <c r="A113" s="11">
        <f>+GDPpercap!A113</f>
        <v>1978</v>
      </c>
      <c r="B113">
        <f>+GDPpercap!B113*pop!B113</f>
        <v>196184000</v>
      </c>
      <c r="C113">
        <f>+GDPpercap!C113*pop!C113</f>
        <v>133397713.25676265</v>
      </c>
      <c r="D113" s="14">
        <v>0</v>
      </c>
      <c r="E113">
        <f>+GDPpercap!E113*pop!E113</f>
        <v>75674000</v>
      </c>
      <c r="F113">
        <f>+GDPpercap!F113*pop!F113</f>
        <v>54998267.488797531</v>
      </c>
      <c r="G113">
        <f>+GDPpercap!G113*pop!G113</f>
        <v>777544000</v>
      </c>
      <c r="H113">
        <f>+GDPpercap!H113*pop!H113</f>
        <v>825160948.96740937</v>
      </c>
      <c r="I113" s="14">
        <v>0</v>
      </c>
      <c r="J113">
        <f>+GDPpercap!J113*pop!J113</f>
        <v>667541792.46545267</v>
      </c>
      <c r="K113">
        <f>+GDPpercap!K113*pop!K113</f>
        <v>1446166120.0541687</v>
      </c>
      <c r="L113">
        <f>+GDPpercap!L113*pop!L113</f>
        <v>201023942.30392528</v>
      </c>
      <c r="M113">
        <f>+GDPpercap!M113*pop!M113</f>
        <v>56172818.374200001</v>
      </c>
      <c r="N113">
        <f>+GDPpercap!N113*pop!N113</f>
        <v>71189045.200000003</v>
      </c>
      <c r="O113">
        <f>+GDPpercap!O113*pop!O113</f>
        <v>313844887.72318882</v>
      </c>
      <c r="P113">
        <f>+GDPpercap!P113*pop!P113</f>
        <v>117580125.61957906</v>
      </c>
      <c r="Q113">
        <f>+GDPpercap!Q113*pop!Q113</f>
        <v>111847000.00000001</v>
      </c>
      <c r="R113">
        <f>+GDPpercap!R113*pop!R113</f>
        <v>720501000</v>
      </c>
      <c r="S113">
        <f>+GDPpercap!S113*pop!S113</f>
        <v>4089548000.0000005</v>
      </c>
      <c r="U113">
        <f t="shared" si="42"/>
        <v>3.4007614636523874E-2</v>
      </c>
      <c r="V113">
        <f t="shared" si="43"/>
        <v>2.3123894027186193E-2</v>
      </c>
      <c r="W113">
        <f t="shared" si="44"/>
        <v>0</v>
      </c>
      <c r="X113">
        <f t="shared" si="45"/>
        <v>1.3117747777618498E-2</v>
      </c>
      <c r="Y113">
        <f t="shared" si="46"/>
        <v>9.5337024754082178E-3</v>
      </c>
      <c r="Z113">
        <f t="shared" si="47"/>
        <v>0.13478375767107062</v>
      </c>
      <c r="AA113">
        <f t="shared" si="48"/>
        <v>0.14303794175667739</v>
      </c>
      <c r="AB113">
        <f t="shared" si="49"/>
        <v>0</v>
      </c>
      <c r="AC113">
        <f t="shared" si="50"/>
        <v>0.11571536940800223</v>
      </c>
      <c r="AD113">
        <f t="shared" si="51"/>
        <v>0.25068639701096462</v>
      </c>
      <c r="AE113">
        <f t="shared" si="52"/>
        <v>3.4846596881431206E-2</v>
      </c>
      <c r="AF113">
        <f t="shared" si="53"/>
        <v>9.7373055922870422E-3</v>
      </c>
      <c r="AG113">
        <f t="shared" si="54"/>
        <v>1.234030102099906E-2</v>
      </c>
      <c r="AH113">
        <f t="shared" si="55"/>
        <v>5.4403600687789565E-2</v>
      </c>
      <c r="AI113">
        <f t="shared" si="56"/>
        <v>2.0381986303596177E-2</v>
      </c>
      <c r="AJ113">
        <f t="shared" si="57"/>
        <v>1.9388174745398636E-2</v>
      </c>
      <c r="AK113">
        <f t="shared" si="58"/>
        <v>0.12489561000504673</v>
      </c>
      <c r="AM113">
        <f t="shared" si="59"/>
        <v>1.0000000000000002</v>
      </c>
      <c r="AO113" s="13">
        <f>+eq_tr!B113</f>
        <v>0.24299998581409454</v>
      </c>
      <c r="AP113" s="13">
        <f>+eq_tr!C113</f>
        <v>0.13515537977218628</v>
      </c>
      <c r="AQ113" s="15">
        <f>+eq_tr!D113</f>
        <v>0</v>
      </c>
      <c r="AR113" s="13">
        <f>+eq_tr!E113</f>
        <v>-9.3291798839345574E-4</v>
      </c>
      <c r="AS113" s="13">
        <f>+eq_tr!F113</f>
        <v>0.19231890141963959</v>
      </c>
      <c r="AT113" s="13">
        <f>+eq_tr!G113</f>
        <v>0.62094396352767944</v>
      </c>
      <c r="AU113" s="13">
        <f>+eq_tr!H113</f>
        <v>0.11918660998344421</v>
      </c>
      <c r="AV113" s="15">
        <f>+eq_tr!I113</f>
        <v>0</v>
      </c>
      <c r="AW113" s="13">
        <f>+eq_tr!J113</f>
        <v>0.31606817245483398</v>
      </c>
      <c r="AX113" s="13">
        <f>+eq_tr!K113</f>
        <v>0.13753899931907654</v>
      </c>
      <c r="AY113" s="13">
        <f>+eq_tr!L113</f>
        <v>5.7757854461669922E-2</v>
      </c>
      <c r="AZ113" s="13">
        <f>+eq_tr!M113</f>
        <v>9.4714447855949402E-2</v>
      </c>
      <c r="BA113" s="13">
        <f>+eq_tr!N113</f>
        <v>-0.22109752893447876</v>
      </c>
      <c r="BB113" s="13">
        <f>+eq_tr!O113</f>
        <v>-0.1326136440038681</v>
      </c>
      <c r="BC113" s="13">
        <f>+eq_tr!P113</f>
        <v>0.2137739360332489</v>
      </c>
      <c r="BD113" s="13">
        <f>+eq_tr!Q113</f>
        <v>-5.1180687732994556E-3</v>
      </c>
      <c r="BE113" s="13">
        <f>+eq_tr!R113</f>
        <v>8.6659140884876251E-2</v>
      </c>
      <c r="BG113">
        <f t="shared" si="60"/>
        <v>8.2638498742464948E-3</v>
      </c>
      <c r="BH113">
        <f t="shared" si="61"/>
        <v>3.1253186790561401E-3</v>
      </c>
      <c r="BI113">
        <f t="shared" si="62"/>
        <v>0</v>
      </c>
      <c r="BJ113">
        <f t="shared" si="63"/>
        <v>-1.2237782868948574E-5</v>
      </c>
      <c r="BK113">
        <f t="shared" si="64"/>
        <v>1.8335111865322069E-3</v>
      </c>
      <c r="BL113">
        <f t="shared" si="65"/>
        <v>8.3693160707428854E-2</v>
      </c>
      <c r="BM113">
        <f t="shared" si="66"/>
        <v>1.7048207376987718E-2</v>
      </c>
      <c r="BN113">
        <f t="shared" si="67"/>
        <v>0</v>
      </c>
      <c r="BO113">
        <f t="shared" si="68"/>
        <v>3.6573945333723268E-2</v>
      </c>
      <c r="BP113">
        <f t="shared" si="69"/>
        <v>3.4479156187792813E-2</v>
      </c>
      <c r="BQ113">
        <f t="shared" si="70"/>
        <v>2.0126646711621844E-3</v>
      </c>
      <c r="BR113">
        <f t="shared" si="71"/>
        <v>9.222635227781156E-4</v>
      </c>
      <c r="BS113">
        <f t="shared" si="72"/>
        <v>-2.7284100620505176E-3</v>
      </c>
      <c r="BT113">
        <f t="shared" si="73"/>
        <v>-7.2146597341391193E-3</v>
      </c>
      <c r="BU113">
        <f t="shared" si="74"/>
        <v>4.3571374362955245E-3</v>
      </c>
      <c r="BV113">
        <f t="shared" si="75"/>
        <v>-9.9230011735697887E-5</v>
      </c>
      <c r="BW113">
        <f t="shared" si="76"/>
        <v>1.0823346263329904E-2</v>
      </c>
      <c r="BY113">
        <f t="shared" si="40"/>
        <v>0.19307802364853893</v>
      </c>
      <c r="CD113">
        <f t="shared" si="41"/>
        <v>0.12382368212177729</v>
      </c>
    </row>
    <row r="114" spans="1:82" x14ac:dyDescent="0.3">
      <c r="A114" s="11">
        <f>+GDPpercap!A114</f>
        <v>1979</v>
      </c>
      <c r="B114">
        <f>+GDPpercap!B114*pop!B114</f>
        <v>206515000</v>
      </c>
      <c r="C114">
        <f>+GDPpercap!C114*pop!C114</f>
        <v>136596719.5950067</v>
      </c>
      <c r="D114" s="14">
        <v>0</v>
      </c>
      <c r="E114">
        <f>+GDPpercap!E114*pop!E114</f>
        <v>78356000</v>
      </c>
      <c r="F114">
        <f>+GDPpercap!F114*pop!F114</f>
        <v>58837412.87512935</v>
      </c>
      <c r="G114">
        <f>+GDPpercap!G114*pop!G114</f>
        <v>802491000</v>
      </c>
      <c r="H114">
        <f>+GDPpercap!H114*pop!H114</f>
        <v>858614939.2225734</v>
      </c>
      <c r="I114" s="14">
        <v>0</v>
      </c>
      <c r="J114">
        <f>+GDPpercap!J114*pop!J114</f>
        <v>706416385.14648664</v>
      </c>
      <c r="K114">
        <f>+GDPpercap!K114*pop!K114</f>
        <v>1525471326.7051358</v>
      </c>
      <c r="L114">
        <f>+GDPpercap!L114*pop!L114</f>
        <v>205500970.70549241</v>
      </c>
      <c r="M114">
        <f>+GDPpercap!M114*pop!M114</f>
        <v>58690264.242099993</v>
      </c>
      <c r="N114">
        <f>+GDPpercap!N114*pop!N114</f>
        <v>75203037.093600005</v>
      </c>
      <c r="O114">
        <f>+GDPpercap!O114*pop!O114</f>
        <v>319175065.57118648</v>
      </c>
      <c r="P114">
        <f>+GDPpercap!P114*pop!P114</f>
        <v>122096121.88499251</v>
      </c>
      <c r="Q114">
        <f>+GDPpercap!Q114*pop!Q114</f>
        <v>114634000</v>
      </c>
      <c r="R114">
        <f>+GDPpercap!R114*pop!R114</f>
        <v>740370000</v>
      </c>
      <c r="S114">
        <f>+GDPpercap!S114*pop!S114</f>
        <v>4228647000</v>
      </c>
      <c r="U114">
        <f t="shared" si="42"/>
        <v>3.4367796874137477E-2</v>
      </c>
      <c r="V114">
        <f t="shared" si="43"/>
        <v>2.2732142036727136E-2</v>
      </c>
      <c r="W114">
        <f t="shared" si="44"/>
        <v>0</v>
      </c>
      <c r="X114">
        <f t="shared" si="45"/>
        <v>1.3039842587075592E-2</v>
      </c>
      <c r="Y114">
        <f t="shared" si="46"/>
        <v>9.7915999045696759E-3</v>
      </c>
      <c r="Z114">
        <f t="shared" si="47"/>
        <v>0.13354888352576547</v>
      </c>
      <c r="AA114">
        <f t="shared" si="48"/>
        <v>0.14288891278745514</v>
      </c>
      <c r="AB114">
        <f t="shared" si="49"/>
        <v>0</v>
      </c>
      <c r="AC114">
        <f t="shared" si="50"/>
        <v>0.11756034589873335</v>
      </c>
      <c r="AD114">
        <f t="shared" si="51"/>
        <v>0.25386576613574369</v>
      </c>
      <c r="AE114">
        <f t="shared" si="52"/>
        <v>3.4199044227511022E-2</v>
      </c>
      <c r="AF114">
        <f t="shared" si="53"/>
        <v>9.7671117350407784E-3</v>
      </c>
      <c r="AG114">
        <f t="shared" si="54"/>
        <v>1.2515133056441764E-2</v>
      </c>
      <c r="AH114">
        <f t="shared" si="55"/>
        <v>5.3116450721933259E-2</v>
      </c>
      <c r="AI114">
        <f t="shared" si="56"/>
        <v>2.0318982718269152E-2</v>
      </c>
      <c r="AJ114">
        <f t="shared" si="57"/>
        <v>1.9077151910853327E-2</v>
      </c>
      <c r="AK114">
        <f t="shared" si="58"/>
        <v>0.12321083587974317</v>
      </c>
      <c r="AM114">
        <f t="shared" si="59"/>
        <v>1.0000000000000002</v>
      </c>
      <c r="AO114" s="13">
        <f>+eq_tr!B114</f>
        <v>0.38999998569488525</v>
      </c>
      <c r="AP114" s="13">
        <f>+eq_tr!C114</f>
        <v>0.10138563811779022</v>
      </c>
      <c r="AQ114" s="15">
        <f>+eq_tr!D114</f>
        <v>0</v>
      </c>
      <c r="AR114" s="13">
        <f>+eq_tr!E114</f>
        <v>2.0366918295621872E-2</v>
      </c>
      <c r="AS114" s="13">
        <f>+eq_tr!F114</f>
        <v>0.26250761747360229</v>
      </c>
      <c r="AT114" s="13">
        <f>+eq_tr!G114</f>
        <v>9.0084083378314972E-2</v>
      </c>
      <c r="AU114" s="13">
        <f>+eq_tr!H114</f>
        <v>-9.3714684247970581E-2</v>
      </c>
      <c r="AV114" s="15">
        <f>+eq_tr!I114</f>
        <v>0</v>
      </c>
      <c r="AW114" s="13">
        <f>+eq_tr!J114</f>
        <v>9.9377058446407318E-2</v>
      </c>
      <c r="AX114" s="13">
        <f>+eq_tr!K114</f>
        <v>0.10140237957239151</v>
      </c>
      <c r="AY114" s="13">
        <f>+eq_tr!L114</f>
        <v>0.11091044545173645</v>
      </c>
      <c r="AZ114" s="13">
        <f>+eq_tr!M114</f>
        <v>0.61349797248840332</v>
      </c>
      <c r="BA114" s="13">
        <f>+eq_tr!N114</f>
        <v>0.40605059266090393</v>
      </c>
      <c r="BB114" s="13">
        <f>+eq_tr!O114</f>
        <v>-7.1510925889015198E-2</v>
      </c>
      <c r="BC114" s="13">
        <f>+eq_tr!P114</f>
        <v>3.7303511053323746E-2</v>
      </c>
      <c r="BD114" s="13">
        <f>+eq_tr!Q114</f>
        <v>0.10928911715745926</v>
      </c>
      <c r="BE114" s="13">
        <f>+eq_tr!R114</f>
        <v>0.11481428891420364</v>
      </c>
      <c r="BG114">
        <f t="shared" si="60"/>
        <v>1.3403440289278338E-2</v>
      </c>
      <c r="BH114">
        <f t="shared" si="61"/>
        <v>2.304712726177824E-3</v>
      </c>
      <c r="BI114">
        <f t="shared" si="62"/>
        <v>0</v>
      </c>
      <c r="BJ114">
        <f t="shared" si="63"/>
        <v>2.6558140855873912E-4</v>
      </c>
      <c r="BK114">
        <f t="shared" si="64"/>
        <v>2.5703695622033371E-3</v>
      </c>
      <c r="BL114">
        <f t="shared" si="65"/>
        <v>1.203062875861593E-2</v>
      </c>
      <c r="BM114">
        <f t="shared" si="66"/>
        <v>-1.3390789344412164E-2</v>
      </c>
      <c r="BN114">
        <f t="shared" si="67"/>
        <v>0</v>
      </c>
      <c r="BO114">
        <f t="shared" si="68"/>
        <v>1.1682801365358285E-2</v>
      </c>
      <c r="BP114">
        <f t="shared" si="69"/>
        <v>2.5742592778132657E-2</v>
      </c>
      <c r="BQ114">
        <f t="shared" si="70"/>
        <v>3.7930312292968837E-3</v>
      </c>
      <c r="BR114">
        <f t="shared" si="71"/>
        <v>5.9921032465152088E-3</v>
      </c>
      <c r="BS114">
        <f t="shared" si="72"/>
        <v>5.0817771947982487E-3</v>
      </c>
      <c r="BT114">
        <f t="shared" si="73"/>
        <v>-3.798406571063697E-3</v>
      </c>
      <c r="BU114">
        <f t="shared" si="74"/>
        <v>7.5796939642324747E-4</v>
      </c>
      <c r="BV114">
        <f t="shared" si="75"/>
        <v>2.0849250902158969E-3</v>
      </c>
      <c r="BW114">
        <f t="shared" si="76"/>
        <v>1.4146364508057362E-2</v>
      </c>
      <c r="BY114">
        <f t="shared" si="40"/>
        <v>8.2667101638156076E-2</v>
      </c>
      <c r="CD114">
        <f t="shared" si="41"/>
        <v>0.15278426657120386</v>
      </c>
    </row>
    <row r="115" spans="1:82" x14ac:dyDescent="0.3">
      <c r="A115" s="11">
        <f>+GDPpercap!A115</f>
        <v>1980</v>
      </c>
      <c r="B115">
        <f>+GDPpercap!B115*pop!B115</f>
        <v>210642000</v>
      </c>
      <c r="C115">
        <f>+GDPpercap!C115*pop!C115</f>
        <v>142692372.54742658</v>
      </c>
      <c r="D115" s="14">
        <v>0</v>
      </c>
      <c r="E115">
        <f>+GDPpercap!E115*pop!E115</f>
        <v>78010000</v>
      </c>
      <c r="F115">
        <f>+GDPpercap!F115*pop!F115</f>
        <v>61996738.264287226</v>
      </c>
      <c r="G115">
        <f>+GDPpercap!G115*pop!G115</f>
        <v>813763000</v>
      </c>
      <c r="H115">
        <f>+GDPpercap!H115*pop!H115</f>
        <v>868944397.71976531</v>
      </c>
      <c r="I115" s="14">
        <v>0</v>
      </c>
      <c r="J115">
        <f>+GDPpercap!J115*pop!J115</f>
        <v>729746324.72631526</v>
      </c>
      <c r="K115">
        <f>+GDPpercap!K115*pop!K115</f>
        <v>1568452850.8314493</v>
      </c>
      <c r="L115">
        <f>+GDPpercap!L115*pop!L115</f>
        <v>207978985.29549944</v>
      </c>
      <c r="M115">
        <f>+GDPpercap!M115*pop!M115</f>
        <v>61594807.119999997</v>
      </c>
      <c r="N115">
        <f>+GDPpercap!N115*pop!N115</f>
        <v>78654969.871999994</v>
      </c>
      <c r="O115">
        <f>+GDPpercap!O115*pop!O115</f>
        <v>329450329.11047578</v>
      </c>
      <c r="P115">
        <f>+GDPpercap!P115*pop!P115</f>
        <v>124122979.80739959</v>
      </c>
      <c r="Q115">
        <f>+GDPpercap!Q115*pop!Q115</f>
        <v>119908999.99999999</v>
      </c>
      <c r="R115">
        <f>+GDPpercap!R115*pop!R115</f>
        <v>728224000</v>
      </c>
      <c r="S115">
        <f>+GDPpercap!S115*pop!S115</f>
        <v>4230558687.3625665</v>
      </c>
      <c r="U115">
        <f t="shared" si="42"/>
        <v>3.4395119874221738E-2</v>
      </c>
      <c r="V115">
        <f t="shared" si="43"/>
        <v>2.3299822727214158E-2</v>
      </c>
      <c r="W115">
        <f t="shared" si="44"/>
        <v>0</v>
      </c>
      <c r="X115">
        <f t="shared" si="45"/>
        <v>1.2738026136231321E-2</v>
      </c>
      <c r="Y115">
        <f t="shared" si="46"/>
        <v>1.0123267175638804E-2</v>
      </c>
      <c r="Z115">
        <f t="shared" si="47"/>
        <v>0.13287699477884898</v>
      </c>
      <c r="AA115">
        <f t="shared" si="48"/>
        <v>0.14188740480818043</v>
      </c>
      <c r="AB115">
        <f t="shared" si="49"/>
        <v>0</v>
      </c>
      <c r="AC115">
        <f t="shared" si="50"/>
        <v>0.11915815609771251</v>
      </c>
      <c r="AD115">
        <f t="shared" si="51"/>
        <v>0.25610810674705203</v>
      </c>
      <c r="AE115">
        <f t="shared" si="52"/>
        <v>3.3960283944121802E-2</v>
      </c>
      <c r="AF115">
        <f t="shared" si="53"/>
        <v>1.0057637007443752E-2</v>
      </c>
      <c r="AG115">
        <f t="shared" si="54"/>
        <v>1.284334139179622E-2</v>
      </c>
      <c r="AH115">
        <f t="shared" si="55"/>
        <v>5.3794986576070389E-2</v>
      </c>
      <c r="AI115">
        <f t="shared" si="56"/>
        <v>2.0267680565229696E-2</v>
      </c>
      <c r="AJ115">
        <f t="shared" si="57"/>
        <v>1.9579592051908234E-2</v>
      </c>
      <c r="AK115">
        <f t="shared" si="58"/>
        <v>0.11890958011832993</v>
      </c>
      <c r="AM115">
        <f t="shared" si="59"/>
        <v>1</v>
      </c>
      <c r="AO115" s="13">
        <f>+eq_tr!B115</f>
        <v>0.52300000190734863</v>
      </c>
      <c r="AP115" s="13">
        <f>+eq_tr!C115</f>
        <v>-0.11453817039728165</v>
      </c>
      <c r="AQ115" s="15">
        <f>+eq_tr!D115</f>
        <v>0</v>
      </c>
      <c r="AR115" s="13">
        <f>+eq_tr!E115</f>
        <v>-1.5120103023946285E-2</v>
      </c>
      <c r="AS115" s="13">
        <f>+eq_tr!F115</f>
        <v>4.0810827165842056E-2</v>
      </c>
      <c r="AT115" s="13">
        <f>+eq_tr!G115</f>
        <v>8.802468329668045E-2</v>
      </c>
      <c r="AU115" s="13">
        <f>+eq_tr!H115</f>
        <v>3.376498818397522E-2</v>
      </c>
      <c r="AV115" s="15">
        <f>+eq_tr!I115</f>
        <v>0</v>
      </c>
      <c r="AW115" s="13">
        <f>+eq_tr!J115</f>
        <v>0.83846849203109741</v>
      </c>
      <c r="AX115" s="13">
        <f>+eq_tr!K115</f>
        <v>6.3830263912677765E-2</v>
      </c>
      <c r="AY115" s="13">
        <f>+eq_tr!L115</f>
        <v>0.18620124459266663</v>
      </c>
      <c r="AZ115" s="13">
        <f>+eq_tr!M115</f>
        <v>-4.6890038996934891E-2</v>
      </c>
      <c r="BA115" s="13">
        <f>+eq_tr!N115</f>
        <v>1.0705386400222778</v>
      </c>
      <c r="BB115" s="13">
        <f>+eq_tr!O115</f>
        <v>9.6159568056464195E-3</v>
      </c>
      <c r="BC115" s="13">
        <f>+eq_tr!P115</f>
        <v>0.28443795442581177</v>
      </c>
      <c r="BD115" s="13">
        <f>+eq_tr!Q115</f>
        <v>6.066768616437912E-2</v>
      </c>
      <c r="BE115" s="13">
        <f>+eq_tr!R115</f>
        <v>0.34833088517189026</v>
      </c>
      <c r="BG115">
        <f t="shared" si="60"/>
        <v>1.7988647759821456E-2</v>
      </c>
      <c r="BH115">
        <f t="shared" si="61"/>
        <v>-2.668719065756111E-3</v>
      </c>
      <c r="BI115">
        <f t="shared" si="62"/>
        <v>0</v>
      </c>
      <c r="BJ115">
        <f t="shared" si="63"/>
        <v>-1.92600267501538E-4</v>
      </c>
      <c r="BK115">
        <f t="shared" si="64"/>
        <v>4.1313890705863731E-4</v>
      </c>
      <c r="BL115">
        <f t="shared" si="65"/>
        <v>1.1696455382822844E-2</v>
      </c>
      <c r="BM115">
        <f t="shared" si="66"/>
        <v>4.7908265468031208E-3</v>
      </c>
      <c r="BN115">
        <f t="shared" si="67"/>
        <v>0</v>
      </c>
      <c r="BO115">
        <f t="shared" si="68"/>
        <v>9.9910359456455114E-2</v>
      </c>
      <c r="BP115">
        <f t="shared" si="69"/>
        <v>1.6347448043840581E-2</v>
      </c>
      <c r="BQ115">
        <f t="shared" si="70"/>
        <v>6.3234471371158328E-3</v>
      </c>
      <c r="BR115">
        <f t="shared" si="71"/>
        <v>-4.7160299149605307E-4</v>
      </c>
      <c r="BS115">
        <f t="shared" si="72"/>
        <v>1.3749293226915354E-2</v>
      </c>
      <c r="BT115">
        <f t="shared" si="73"/>
        <v>5.1729026727582181E-4</v>
      </c>
      <c r="BU115">
        <f t="shared" si="74"/>
        <v>5.7648976009297154E-3</v>
      </c>
      <c r="BV115">
        <f t="shared" si="75"/>
        <v>1.1878485458317405E-3</v>
      </c>
      <c r="BW115">
        <f t="shared" si="76"/>
        <v>4.1419879298035665E-2</v>
      </c>
      <c r="BY115">
        <f t="shared" si="40"/>
        <v>0.21677660984815217</v>
      </c>
      <c r="CD115">
        <f t="shared" si="41"/>
        <v>0.22474288741747539</v>
      </c>
    </row>
    <row r="116" spans="1:82" x14ac:dyDescent="0.3">
      <c r="A116" s="11">
        <f>+GDPpercap!A116</f>
        <v>1981</v>
      </c>
      <c r="B116">
        <f>+GDPpercap!B116*pop!B116</f>
        <v>218780000.00000003</v>
      </c>
      <c r="C116">
        <f>+GDPpercap!C116*pop!C116</f>
        <v>140717124.76147944</v>
      </c>
      <c r="D116" s="14">
        <v>0</v>
      </c>
      <c r="E116">
        <f>+GDPpercap!E116*pop!E116</f>
        <v>77316000</v>
      </c>
      <c r="F116">
        <f>+GDPpercap!F116*pop!F116</f>
        <v>63203051.616637126</v>
      </c>
      <c r="G116">
        <f>+GDPpercap!G116*pop!G116</f>
        <v>822116000</v>
      </c>
      <c r="H116">
        <f>+GDPpercap!H116*pop!H116</f>
        <v>872713841.39885509</v>
      </c>
      <c r="I116" s="14">
        <v>0</v>
      </c>
      <c r="J116">
        <f>+GDPpercap!J116*pop!J116</f>
        <v>735567619.55448151</v>
      </c>
      <c r="K116">
        <f>+GDPpercap!K116*pop!K116</f>
        <v>1618183734.5904429</v>
      </c>
      <c r="L116">
        <f>+GDPpercap!L116*pop!L116</f>
        <v>206925014.52507991</v>
      </c>
      <c r="M116">
        <f>+GDPpercap!M116*pop!M116</f>
        <v>62190019.518800005</v>
      </c>
      <c r="N116">
        <f>+GDPpercap!N116*pop!N116</f>
        <v>79927973.541549996</v>
      </c>
      <c r="O116">
        <f>+GDPpercap!O116*pop!O116</f>
        <v>329214126.40802175</v>
      </c>
      <c r="P116">
        <f>+GDPpercap!P116*pop!P116</f>
        <v>124105690.89080091</v>
      </c>
      <c r="Q116">
        <f>+GDPpercap!Q116*pop!Q116</f>
        <v>121802000</v>
      </c>
      <c r="R116">
        <f>+GDPpercap!R116*pop!R116</f>
        <v>718733038.24227893</v>
      </c>
      <c r="S116">
        <f>+GDPpercap!S116*pop!S116</f>
        <v>4336140302.34447</v>
      </c>
      <c r="U116">
        <f t="shared" si="42"/>
        <v>3.5335567854682982E-2</v>
      </c>
      <c r="V116">
        <f t="shared" si="43"/>
        <v>2.2727486563329128E-2</v>
      </c>
      <c r="W116">
        <f t="shared" si="44"/>
        <v>0</v>
      </c>
      <c r="X116">
        <f t="shared" si="45"/>
        <v>1.2487452071728078E-2</v>
      </c>
      <c r="Y116">
        <f t="shared" si="46"/>
        <v>1.0208043326733302E-2</v>
      </c>
      <c r="Z116">
        <f t="shared" si="47"/>
        <v>0.13278149603446635</v>
      </c>
      <c r="AA116">
        <f t="shared" si="48"/>
        <v>0.1409536482332493</v>
      </c>
      <c r="AB116">
        <f t="shared" si="49"/>
        <v>0</v>
      </c>
      <c r="AC116">
        <f t="shared" si="50"/>
        <v>0.11880290489292904</v>
      </c>
      <c r="AD116">
        <f t="shared" si="51"/>
        <v>0.26135588790092745</v>
      </c>
      <c r="AE116">
        <f t="shared" si="52"/>
        <v>3.3420846931082465E-2</v>
      </c>
      <c r="AF116">
        <f t="shared" si="53"/>
        <v>1.0044426613907196E-2</v>
      </c>
      <c r="AG116">
        <f t="shared" si="54"/>
        <v>1.290931681399006E-2</v>
      </c>
      <c r="AH116">
        <f t="shared" si="55"/>
        <v>5.317199059516789E-2</v>
      </c>
      <c r="AI116">
        <f t="shared" si="56"/>
        <v>2.0044542744419993E-2</v>
      </c>
      <c r="AJ116">
        <f t="shared" si="57"/>
        <v>1.9672469310888088E-2</v>
      </c>
      <c r="AK116">
        <f t="shared" si="58"/>
        <v>0.11608392011249886</v>
      </c>
      <c r="AM116">
        <f t="shared" si="59"/>
        <v>1.0000000000000002</v>
      </c>
      <c r="AO116" s="13">
        <f>+eq_tr!B116</f>
        <v>-0.1080000028014183</v>
      </c>
      <c r="AP116" s="13">
        <f>+eq_tr!C116</f>
        <v>0.11069336533546448</v>
      </c>
      <c r="AQ116" s="15">
        <f>+eq_tr!D116</f>
        <v>0</v>
      </c>
      <c r="AR116" s="13">
        <f>+eq_tr!E116</f>
        <v>0.77524220943450928</v>
      </c>
      <c r="AS116" s="13">
        <f>+eq_tr!F116</f>
        <v>0.23924209177494049</v>
      </c>
      <c r="AT116" s="13">
        <f>+eq_tr!G116</f>
        <v>-0.11161229759454727</v>
      </c>
      <c r="AU116" s="13">
        <f>+eq_tr!H116</f>
        <v>2.7976246550679207E-2</v>
      </c>
      <c r="AV116" s="15">
        <f>+eq_tr!I116</f>
        <v>0</v>
      </c>
      <c r="AW116" s="13">
        <f>+eq_tr!J116</f>
        <v>8.2849420607089996E-2</v>
      </c>
      <c r="AX116" s="13">
        <f>+eq_tr!K116</f>
        <v>0.17547585070133209</v>
      </c>
      <c r="AY116" s="13">
        <f>+eq_tr!L116</f>
        <v>-5.940594244748354E-3</v>
      </c>
      <c r="AZ116" s="13">
        <f>+eq_tr!M116</f>
        <v>0.20941348373889923</v>
      </c>
      <c r="BA116" s="13">
        <f>+eq_tr!N116</f>
        <v>-0.3110315203666687</v>
      </c>
      <c r="BB116" s="13">
        <f>+eq_tr!O116</f>
        <v>0.42419999837875366</v>
      </c>
      <c r="BC116" s="13">
        <f>+eq_tr!P116</f>
        <v>0.63419651985168457</v>
      </c>
      <c r="BD116" s="13">
        <f>+eq_tr!Q116</f>
        <v>-0.11905225366353989</v>
      </c>
      <c r="BE116" s="13">
        <f>+eq_tr!R116</f>
        <v>0.13627363741397858</v>
      </c>
      <c r="BG116">
        <f t="shared" si="60"/>
        <v>-3.8162414272954687E-3</v>
      </c>
      <c r="BH116">
        <f t="shared" si="61"/>
        <v>2.5157819733114513E-3</v>
      </c>
      <c r="BI116">
        <f t="shared" si="62"/>
        <v>0</v>
      </c>
      <c r="BJ116">
        <f t="shared" si="63"/>
        <v>9.6807999342940158E-3</v>
      </c>
      <c r="BK116">
        <f t="shared" si="64"/>
        <v>2.4421936384168975E-3</v>
      </c>
      <c r="BL116">
        <f t="shared" si="65"/>
        <v>-1.4820047850448057E-2</v>
      </c>
      <c r="BM116">
        <f t="shared" si="66"/>
        <v>3.943354015191091E-3</v>
      </c>
      <c r="BN116">
        <f t="shared" si="67"/>
        <v>0</v>
      </c>
      <c r="BO116">
        <f t="shared" si="68"/>
        <v>9.8427518368183874E-3</v>
      </c>
      <c r="BP116">
        <f t="shared" si="69"/>
        <v>4.5861646765217229E-2</v>
      </c>
      <c r="BQ116">
        <f t="shared" si="70"/>
        <v>-1.9853969093340418E-4</v>
      </c>
      <c r="BR116">
        <f t="shared" si="71"/>
        <v>2.1034383693780212E-3</v>
      </c>
      <c r="BS116">
        <f t="shared" si="72"/>
        <v>-4.0152044355503281E-3</v>
      </c>
      <c r="BT116">
        <f t="shared" si="73"/>
        <v>2.2555558324265323E-2</v>
      </c>
      <c r="BU116">
        <f t="shared" si="74"/>
        <v>1.2712179250529494E-2</v>
      </c>
      <c r="BV116">
        <f t="shared" si="75"/>
        <v>-2.3420518065880524E-3</v>
      </c>
      <c r="BW116">
        <f t="shared" si="76"/>
        <v>1.5819178039003925E-2</v>
      </c>
      <c r="BY116">
        <f t="shared" si="40"/>
        <v>0.10228479693561052</v>
      </c>
      <c r="CD116">
        <f t="shared" si="41"/>
        <v>0.1439950770077606</v>
      </c>
    </row>
    <row r="117" spans="1:82" x14ac:dyDescent="0.3">
      <c r="A117" s="11">
        <f>+GDPpercap!A117</f>
        <v>1982</v>
      </c>
      <c r="B117">
        <f>+GDPpercap!B117*pop!B117</f>
        <v>218512000</v>
      </c>
      <c r="C117">
        <f>+GDPpercap!C117*pop!C117</f>
        <v>142689563.21655288</v>
      </c>
      <c r="D117" s="14">
        <v>0</v>
      </c>
      <c r="E117">
        <f>+GDPpercap!E117*pop!E117</f>
        <v>79650000</v>
      </c>
      <c r="F117">
        <f>+GDPpercap!F117*pop!F117</f>
        <v>65289331.621134996</v>
      </c>
      <c r="G117">
        <f>+GDPpercap!G117*pop!G117</f>
        <v>842787000</v>
      </c>
      <c r="H117">
        <f>+GDPpercap!H117*pop!H117</f>
        <v>865375382.29588699</v>
      </c>
      <c r="I117" s="14">
        <v>0</v>
      </c>
      <c r="J117">
        <f>+GDPpercap!J117*pop!J117</f>
        <v>738582350.89599633</v>
      </c>
      <c r="K117">
        <f>+GDPpercap!K117*pop!K117</f>
        <v>1667653366.0376306</v>
      </c>
      <c r="L117">
        <f>+GDPpercap!L117*pop!L117</f>
        <v>204516985.7085067</v>
      </c>
      <c r="M117">
        <f>+GDPpercap!M117*pop!M117</f>
        <v>62319683.551100001</v>
      </c>
      <c r="N117">
        <f>+GDPpercap!N117*pop!N117</f>
        <v>81633958.140000001</v>
      </c>
      <c r="O117">
        <f>+GDPpercap!O117*pop!O117</f>
        <v>334748733.16035593</v>
      </c>
      <c r="P117">
        <f>+GDPpercap!P117*pop!P117</f>
        <v>125354085.03758441</v>
      </c>
      <c r="Q117">
        <f>+GDPpercap!Q117*pop!Q117</f>
        <v>120051000</v>
      </c>
      <c r="R117">
        <f>+GDPpercap!R117*pop!R117</f>
        <v>729860948.18141043</v>
      </c>
      <c r="S117">
        <f>+GDPpercap!S117*pop!S117</f>
        <v>4254869358.6207905</v>
      </c>
      <c r="U117">
        <f t="shared" si="42"/>
        <v>3.4800310765308928E-2</v>
      </c>
      <c r="V117">
        <f t="shared" si="43"/>
        <v>2.2724798376758414E-2</v>
      </c>
      <c r="W117">
        <f t="shared" si="44"/>
        <v>0</v>
      </c>
      <c r="X117">
        <f t="shared" si="45"/>
        <v>1.2685091676689866E-2</v>
      </c>
      <c r="Y117">
        <f t="shared" si="46"/>
        <v>1.0398005739157615E-2</v>
      </c>
      <c r="Z117">
        <f t="shared" si="47"/>
        <v>0.1342226033763016</v>
      </c>
      <c r="AA117">
        <f t="shared" si="48"/>
        <v>0.13782003840770707</v>
      </c>
      <c r="AB117">
        <f t="shared" si="49"/>
        <v>0</v>
      </c>
      <c r="AC117">
        <f t="shared" si="50"/>
        <v>0.11762692820967781</v>
      </c>
      <c r="AD117">
        <f t="shared" si="51"/>
        <v>0.26559115923575377</v>
      </c>
      <c r="AE117">
        <f t="shared" si="52"/>
        <v>3.2571459047742363E-2</v>
      </c>
      <c r="AF117">
        <f t="shared" si="53"/>
        <v>9.925058369215381E-3</v>
      </c>
      <c r="AG117">
        <f t="shared" si="54"/>
        <v>1.3001057663992004E-2</v>
      </c>
      <c r="AH117">
        <f t="shared" si="55"/>
        <v>5.3312220574951767E-2</v>
      </c>
      <c r="AI117">
        <f t="shared" si="56"/>
        <v>1.9963943010035602E-2</v>
      </c>
      <c r="AJ117">
        <f t="shared" si="57"/>
        <v>1.9119371511340806E-2</v>
      </c>
      <c r="AK117">
        <f t="shared" si="58"/>
        <v>0.11623795403536703</v>
      </c>
      <c r="AM117">
        <f t="shared" si="59"/>
        <v>1</v>
      </c>
      <c r="AO117" s="13">
        <f>+eq_tr!B117</f>
        <v>-0.15299999713897705</v>
      </c>
      <c r="AP117" s="13">
        <f>+eq_tr!C117</f>
        <v>0.28014150261878967</v>
      </c>
      <c r="AQ117" s="15">
        <f>+eq_tr!D117</f>
        <v>0</v>
      </c>
      <c r="AR117" s="13">
        <f>+eq_tr!E117</f>
        <v>0.34867653250694275</v>
      </c>
      <c r="AS117" s="13">
        <f>+eq_tr!F117</f>
        <v>0.41609060764312744</v>
      </c>
      <c r="AT117" s="13">
        <f>+eq_tr!G117</f>
        <v>0.10401709377765656</v>
      </c>
      <c r="AU117" s="13">
        <f>+eq_tr!H117</f>
        <v>0.14812473952770233</v>
      </c>
      <c r="AV117" s="15">
        <f>+eq_tr!I117</f>
        <v>0</v>
      </c>
      <c r="AW117" s="13">
        <f>+eq_tr!J117</f>
        <v>-8.7821312248706818E-2</v>
      </c>
      <c r="AX117" s="13">
        <f>+eq_tr!K117</f>
        <v>6.0991011559963226E-3</v>
      </c>
      <c r="AY117" s="13">
        <f>+eq_tr!L117</f>
        <v>0.24103586375713348</v>
      </c>
      <c r="AZ117" s="13">
        <f>+eq_tr!M117</f>
        <v>-0.12114652991294861</v>
      </c>
      <c r="BA117" s="13">
        <f>+eq_tr!N117</f>
        <v>-0.15459665656089783</v>
      </c>
      <c r="BB117" s="13">
        <f>+eq_tr!O117</f>
        <v>7.2981338234967552E-6</v>
      </c>
      <c r="BC117" s="13">
        <f>+eq_tr!P117</f>
        <v>0.40286567807197571</v>
      </c>
      <c r="BD117" s="13">
        <f>+eq_tr!Q117</f>
        <v>0.13255594670772552</v>
      </c>
      <c r="BE117" s="13">
        <f>+eq_tr!R117</f>
        <v>0.28492039442062378</v>
      </c>
      <c r="BG117">
        <f t="shared" si="60"/>
        <v>-5.3244474475277782E-3</v>
      </c>
      <c r="BH117">
        <f t="shared" si="61"/>
        <v>6.3661591639741343E-3</v>
      </c>
      <c r="BI117">
        <f t="shared" si="62"/>
        <v>0</v>
      </c>
      <c r="BJ117">
        <f t="shared" si="63"/>
        <v>4.4229937803609027E-3</v>
      </c>
      <c r="BK117">
        <f t="shared" si="64"/>
        <v>4.3265125262828188E-3</v>
      </c>
      <c r="BL117">
        <f t="shared" si="65"/>
        <v>1.3961445122473964E-2</v>
      </c>
      <c r="BM117">
        <f t="shared" si="66"/>
        <v>2.041455729083954E-2</v>
      </c>
      <c r="BN117">
        <f t="shared" si="67"/>
        <v>0</v>
      </c>
      <c r="BO117">
        <f t="shared" si="68"/>
        <v>-1.0330151191158335E-2</v>
      </c>
      <c r="BP117">
        <f t="shared" si="69"/>
        <v>1.6198673463171892E-3</v>
      </c>
      <c r="BQ117">
        <f t="shared" si="70"/>
        <v>7.8508897654026803E-3</v>
      </c>
      <c r="BR117">
        <f t="shared" si="71"/>
        <v>-1.2023863806139121E-3</v>
      </c>
      <c r="BS117">
        <f t="shared" si="72"/>
        <v>-2.0099200466086003E-3</v>
      </c>
      <c r="BT117">
        <f t="shared" si="73"/>
        <v>3.890797201837751E-7</v>
      </c>
      <c r="BU117">
        <f t="shared" si="74"/>
        <v>8.0427874377282729E-3</v>
      </c>
      <c r="BV117">
        <f t="shared" si="75"/>
        <v>2.5343863911424973E-3</v>
      </c>
      <c r="BW117">
        <f t="shared" si="76"/>
        <v>3.3118563710403115E-2</v>
      </c>
      <c r="BY117">
        <f t="shared" si="40"/>
        <v>8.3791646548736665E-2</v>
      </c>
      <c r="CD117">
        <f t="shared" si="41"/>
        <v>0.12319801749733111</v>
      </c>
    </row>
    <row r="118" spans="1:82" x14ac:dyDescent="0.3">
      <c r="A118" s="11">
        <f>+GDPpercap!A118</f>
        <v>1983</v>
      </c>
      <c r="B118">
        <f>+GDPpercap!B118*pop!B118</f>
        <v>218538999.99999997</v>
      </c>
      <c r="C118">
        <f>+GDPpercap!C118*pop!C118</f>
        <v>142611525.72365537</v>
      </c>
      <c r="D118" s="14">
        <v>0</v>
      </c>
      <c r="E118">
        <f>+GDPpercap!E118*pop!E118</f>
        <v>81656000</v>
      </c>
      <c r="F118">
        <f>+GDPpercap!F118*pop!F118</f>
        <v>67042713.661451787</v>
      </c>
      <c r="G118">
        <f>+GDPpercap!G118*pop!G118</f>
        <v>852644000</v>
      </c>
      <c r="H118">
        <f>+GDPpercap!H118*pop!H118</f>
        <v>880121365.3499788</v>
      </c>
      <c r="I118" s="14">
        <v>0</v>
      </c>
      <c r="J118">
        <f>+GDPpercap!J118*pop!J118</f>
        <v>748004575.96162903</v>
      </c>
      <c r="K118">
        <f>+GDPpercap!K118*pop!K118</f>
        <v>1706380729.6505177</v>
      </c>
      <c r="L118">
        <f>+GDPpercap!L118*pop!L118</f>
        <v>208013985.51674685</v>
      </c>
      <c r="M118">
        <f>+GDPpercap!M118*pop!M118</f>
        <v>64551337.065599993</v>
      </c>
      <c r="N118">
        <f>+GDPpercap!N118*pop!N118</f>
        <v>81492009.402380005</v>
      </c>
      <c r="O118">
        <f>+GDPpercap!O118*pop!O118</f>
        <v>340939238.26877934</v>
      </c>
      <c r="P118">
        <f>+GDPpercap!P118*pop!P118</f>
        <v>127554540.56474762</v>
      </c>
      <c r="Q118">
        <f>+GDPpercap!Q118*pop!Q118</f>
        <v>120658999.99999999</v>
      </c>
      <c r="R118">
        <f>+GDPpercap!R118*pop!R118</f>
        <v>755778959.78659964</v>
      </c>
      <c r="S118">
        <f>+GDPpercap!S118*pop!S118</f>
        <v>4433128867.5589066</v>
      </c>
      <c r="U118">
        <f t="shared" si="42"/>
        <v>3.4168132661083622E-2</v>
      </c>
      <c r="V118">
        <f t="shared" si="43"/>
        <v>2.2297024924271627E-2</v>
      </c>
      <c r="W118">
        <f t="shared" si="44"/>
        <v>0</v>
      </c>
      <c r="X118">
        <f t="shared" si="45"/>
        <v>1.2766751200350713E-2</v>
      </c>
      <c r="Y118">
        <f t="shared" si="46"/>
        <v>1.0481993302538807E-2</v>
      </c>
      <c r="Z118">
        <f t="shared" si="47"/>
        <v>0.13330917275487209</v>
      </c>
      <c r="AA118">
        <f t="shared" si="48"/>
        <v>0.13760520350661495</v>
      </c>
      <c r="AB118">
        <f t="shared" si="49"/>
        <v>0</v>
      </c>
      <c r="AC118">
        <f t="shared" si="50"/>
        <v>0.11694900947910691</v>
      </c>
      <c r="AD118">
        <f t="shared" si="51"/>
        <v>0.26678919159058823</v>
      </c>
      <c r="AE118">
        <f t="shared" si="52"/>
        <v>3.2522567836848044E-2</v>
      </c>
      <c r="AF118">
        <f t="shared" si="53"/>
        <v>1.0092471587715443E-2</v>
      </c>
      <c r="AG118">
        <f t="shared" si="54"/>
        <v>1.2741111600578361E-2</v>
      </c>
      <c r="AH118">
        <f t="shared" si="55"/>
        <v>5.3305163483572504E-2</v>
      </c>
      <c r="AI118">
        <f t="shared" si="56"/>
        <v>1.9942895609204168E-2</v>
      </c>
      <c r="AJ118">
        <f t="shared" si="57"/>
        <v>1.8864791724834875E-2</v>
      </c>
      <c r="AK118">
        <f t="shared" si="58"/>
        <v>0.11816451873781944</v>
      </c>
      <c r="AM118">
        <f t="shared" si="59"/>
        <v>0.99999999999999967</v>
      </c>
      <c r="AO118" s="13">
        <f>+eq_tr!B118</f>
        <v>0.63700002431869507</v>
      </c>
      <c r="AP118" s="13">
        <f>+eq_tr!C118</f>
        <v>0.44913351535797119</v>
      </c>
      <c r="AQ118" s="15">
        <f>+eq_tr!D118</f>
        <v>0</v>
      </c>
      <c r="AR118" s="13">
        <f>+eq_tr!E118</f>
        <v>0.81643110513687134</v>
      </c>
      <c r="AS118" s="13">
        <f>+eq_tr!F118</f>
        <v>0.68809390068054199</v>
      </c>
      <c r="AT118" s="13">
        <f>+eq_tr!G118</f>
        <v>0.58668851852416992</v>
      </c>
      <c r="AU118" s="13">
        <f>+eq_tr!H118</f>
        <v>0.39329376816749573</v>
      </c>
      <c r="AV118" s="15">
        <f>+eq_tr!I118</f>
        <v>0</v>
      </c>
      <c r="AW118" s="13">
        <f>+eq_tr!J118</f>
        <v>0.3255695104598999</v>
      </c>
      <c r="AX118" s="13">
        <f>+eq_tr!K118</f>
        <v>0.22308273613452911</v>
      </c>
      <c r="AY118" s="13">
        <f>+eq_tr!L118</f>
        <v>0.6051364541053772</v>
      </c>
      <c r="AZ118" s="13">
        <f>+eq_tr!M118</f>
        <v>0.92803835868835449</v>
      </c>
      <c r="BA118" s="13">
        <f>+eq_tr!N118</f>
        <v>-3.6583174020051956E-2</v>
      </c>
      <c r="BB118" s="13">
        <f>+eq_tr!O118</f>
        <v>0.12420602887868881</v>
      </c>
      <c r="BC118" s="13">
        <f>+eq_tr!P118</f>
        <v>0.6938130259513855</v>
      </c>
      <c r="BD118" s="13">
        <f>+eq_tr!Q118</f>
        <v>0.27294543385505676</v>
      </c>
      <c r="BE118" s="13">
        <f>+eq_tr!R118</f>
        <v>0.28779226541519165</v>
      </c>
      <c r="BG118">
        <f t="shared" si="60"/>
        <v>2.1765101336034667E-2</v>
      </c>
      <c r="BH118">
        <f t="shared" si="61"/>
        <v>1.0014341186262416E-2</v>
      </c>
      <c r="BI118">
        <f t="shared" si="62"/>
        <v>0</v>
      </c>
      <c r="BJ118">
        <f t="shared" si="63"/>
        <v>1.0423172791509812E-2</v>
      </c>
      <c r="BK118">
        <f t="shared" si="64"/>
        <v>7.2125956584512436E-3</v>
      </c>
      <c r="BL118">
        <f t="shared" si="65"/>
        <v>7.8210961069238541E-2</v>
      </c>
      <c r="BM118">
        <f t="shared" si="66"/>
        <v>5.4119269006571692E-2</v>
      </c>
      <c r="BN118">
        <f t="shared" si="67"/>
        <v>0</v>
      </c>
      <c r="BO118">
        <f t="shared" si="68"/>
        <v>3.8075031764883034E-2</v>
      </c>
      <c r="BP118">
        <f t="shared" si="69"/>
        <v>5.9516062831147527E-2</v>
      </c>
      <c r="BQ118">
        <f t="shared" si="70"/>
        <v>1.9680591379191814E-2</v>
      </c>
      <c r="BR118">
        <f t="shared" si="71"/>
        <v>9.3662007673722906E-3</v>
      </c>
      <c r="BS118">
        <f t="shared" si="72"/>
        <v>-4.6611030289286091E-4</v>
      </c>
      <c r="BT118">
        <f t="shared" si="73"/>
        <v>6.6208226750238347E-3</v>
      </c>
      <c r="BU118">
        <f t="shared" si="74"/>
        <v>1.3836640748854543E-2</v>
      </c>
      <c r="BV118">
        <f t="shared" si="75"/>
        <v>5.1490587619203399E-3</v>
      </c>
      <c r="BW118">
        <f t="shared" si="76"/>
        <v>3.400683453925292E-2</v>
      </c>
      <c r="BY118">
        <f t="shared" si="40"/>
        <v>0.36753057421282181</v>
      </c>
      <c r="CD118">
        <f t="shared" si="41"/>
        <v>0.46630943144361175</v>
      </c>
    </row>
    <row r="119" spans="1:82" x14ac:dyDescent="0.3">
      <c r="A119" s="11">
        <f>+GDPpercap!A119</f>
        <v>1984</v>
      </c>
      <c r="B119">
        <f>+GDPpercap!B119*pop!B119</f>
        <v>233618000</v>
      </c>
      <c r="C119">
        <f>+GDPpercap!C119*pop!C119</f>
        <v>146220048.09594837</v>
      </c>
      <c r="D119" s="14">
        <v>0</v>
      </c>
      <c r="E119">
        <f>+GDPpercap!E119*pop!E119</f>
        <v>85241000.000000015</v>
      </c>
      <c r="F119">
        <f>+GDPpercap!F119*pop!F119</f>
        <v>69034716.330983654</v>
      </c>
      <c r="G119">
        <f>+GDPpercap!G119*pop!G119</f>
        <v>865172000</v>
      </c>
      <c r="H119">
        <f>+GDPpercap!H119*pop!H119</f>
        <v>904361258.5517807</v>
      </c>
      <c r="I119" s="14">
        <v>0</v>
      </c>
      <c r="J119">
        <f>+GDPpercap!J119*pop!J119</f>
        <v>773011734.9217087</v>
      </c>
      <c r="K119">
        <f>+GDPpercap!K119*pop!K119</f>
        <v>1773227476.0938499</v>
      </c>
      <c r="L119">
        <f>+GDPpercap!L119*pop!L119</f>
        <v>214853970.20060024</v>
      </c>
      <c r="M119">
        <f>+GDPpercap!M119*pop!M119</f>
        <v>68364146.706500009</v>
      </c>
      <c r="N119">
        <f>+GDPpercap!N119*pop!N119</f>
        <v>79961017.219470009</v>
      </c>
      <c r="O119">
        <f>+GDPpercap!O119*pop!O119</f>
        <v>344153615.95003396</v>
      </c>
      <c r="P119">
        <f>+GDPpercap!P119*pop!P119</f>
        <v>132627595.28781125</v>
      </c>
      <c r="Q119">
        <f>+GDPpercap!Q119*pop!Q119</f>
        <v>124311000</v>
      </c>
      <c r="R119">
        <f>+GDPpercap!R119*pop!R119</f>
        <v>774665027.4401145</v>
      </c>
      <c r="S119">
        <f>+GDPpercap!S119*pop!S119</f>
        <v>4755958160.9813375</v>
      </c>
      <c r="U119">
        <f t="shared" si="42"/>
        <v>3.5456714187286943E-2</v>
      </c>
      <c r="V119">
        <f t="shared" si="43"/>
        <v>2.2192136110185823E-2</v>
      </c>
      <c r="W119">
        <f t="shared" si="44"/>
        <v>0</v>
      </c>
      <c r="X119">
        <f t="shared" si="45"/>
        <v>1.2937212774865493E-2</v>
      </c>
      <c r="Y119">
        <f t="shared" si="46"/>
        <v>1.0477549700571522E-2</v>
      </c>
      <c r="Z119">
        <f t="shared" si="47"/>
        <v>0.13130904436663021</v>
      </c>
      <c r="AA119">
        <f t="shared" si="48"/>
        <v>0.13725688374408479</v>
      </c>
      <c r="AB119">
        <f t="shared" si="49"/>
        <v>0</v>
      </c>
      <c r="AC119">
        <f t="shared" si="50"/>
        <v>0.11732167961603063</v>
      </c>
      <c r="AD119">
        <f t="shared" si="51"/>
        <v>0.26912660757691542</v>
      </c>
      <c r="AE119">
        <f t="shared" si="52"/>
        <v>3.2608856395511254E-2</v>
      </c>
      <c r="AF119">
        <f t="shared" si="53"/>
        <v>1.0375775883836541E-2</v>
      </c>
      <c r="AG119">
        <f t="shared" si="54"/>
        <v>1.2135858254395971E-2</v>
      </c>
      <c r="AH119">
        <f t="shared" si="55"/>
        <v>5.2232946079761283E-2</v>
      </c>
      <c r="AI119">
        <f t="shared" si="56"/>
        <v>2.0129179855435317E-2</v>
      </c>
      <c r="AJ119">
        <f t="shared" si="57"/>
        <v>1.886695202140172E-2</v>
      </c>
      <c r="AK119">
        <f t="shared" si="58"/>
        <v>0.11757260343308708</v>
      </c>
      <c r="AM119">
        <f t="shared" si="59"/>
        <v>1</v>
      </c>
      <c r="AO119" s="13">
        <f>+eq_tr!B119</f>
        <v>4.999999888241291E-3</v>
      </c>
      <c r="AP119" s="13">
        <f>+eq_tr!C119</f>
        <v>0.24650377035140991</v>
      </c>
      <c r="AQ119" s="15">
        <f>+eq_tr!D119</f>
        <v>0</v>
      </c>
      <c r="AR119" s="13">
        <f>+eq_tr!E119</f>
        <v>9.6399351954460144E-2</v>
      </c>
      <c r="AS119" s="13">
        <f>+eq_tr!F119</f>
        <v>-2.8777852654457092E-2</v>
      </c>
      <c r="AT119" s="13">
        <f>+eq_tr!G119</f>
        <v>0.14483685791492462</v>
      </c>
      <c r="AU119" s="13">
        <f>+eq_tr!H119</f>
        <v>0.10989166051149368</v>
      </c>
      <c r="AV119" s="15">
        <f>+eq_tr!I119</f>
        <v>0</v>
      </c>
      <c r="AW119" s="13">
        <f>+eq_tr!J119</f>
        <v>0.20127017796039581</v>
      </c>
      <c r="AX119" s="13">
        <f>+eq_tr!K119</f>
        <v>0.27473002672195435</v>
      </c>
      <c r="AY119" s="13">
        <f>+eq_tr!L119</f>
        <v>0.28100001811981201</v>
      </c>
      <c r="AZ119" s="13">
        <f>+eq_tr!M119</f>
        <v>0.32283604145050049</v>
      </c>
      <c r="BA119" s="13">
        <f>+eq_tr!N119</f>
        <v>7.049272209405899E-2</v>
      </c>
      <c r="BB119" s="13">
        <f>+eq_tr!O119</f>
        <v>0.46708458662033081</v>
      </c>
      <c r="BC119" s="13">
        <f>+eq_tr!P119</f>
        <v>-9.3822076916694641E-2</v>
      </c>
      <c r="BD119" s="13">
        <f>+eq_tr!Q119</f>
        <v>4.5200619846582413E-2</v>
      </c>
      <c r="BE119" s="13">
        <f>+eq_tr!R119</f>
        <v>0.31574073433876038</v>
      </c>
      <c r="BG119">
        <f t="shared" si="60"/>
        <v>1.7728356697383811E-4</v>
      </c>
      <c r="BH119">
        <f t="shared" si="61"/>
        <v>5.4704452233124779E-3</v>
      </c>
      <c r="BI119">
        <f t="shared" si="62"/>
        <v>0</v>
      </c>
      <c r="BJ119">
        <f t="shared" si="63"/>
        <v>1.2471389275939967E-3</v>
      </c>
      <c r="BK119">
        <f t="shared" si="64"/>
        <v>-3.0152138146279827E-4</v>
      </c>
      <c r="BL119">
        <f t="shared" si="65"/>
        <v>1.9018389401874152E-2</v>
      </c>
      <c r="BM119">
        <f t="shared" si="66"/>
        <v>1.5083386871270522E-2</v>
      </c>
      <c r="BN119">
        <f t="shared" si="67"/>
        <v>0</v>
      </c>
      <c r="BO119">
        <f t="shared" si="68"/>
        <v>2.3613355334931026E-2</v>
      </c>
      <c r="BP119">
        <f t="shared" si="69"/>
        <v>7.3937160091194901E-2</v>
      </c>
      <c r="BQ119">
        <f t="shared" si="70"/>
        <v>9.1630892380050108E-3</v>
      </c>
      <c r="BR119">
        <f t="shared" si="71"/>
        <v>3.3496744133153567E-3</v>
      </c>
      <c r="BS119">
        <f t="shared" si="72"/>
        <v>8.5548968330002699E-4</v>
      </c>
      <c r="BT119">
        <f t="shared" si="73"/>
        <v>2.4397204027627326E-2</v>
      </c>
      <c r="BU119">
        <f t="shared" si="74"/>
        <v>-1.8885614606666326E-3</v>
      </c>
      <c r="BV119">
        <f t="shared" si="75"/>
        <v>8.5279792598308879E-4</v>
      </c>
      <c r="BW119">
        <f t="shared" si="76"/>
        <v>3.7122460146082774E-2</v>
      </c>
      <c r="BY119">
        <f t="shared" si="40"/>
        <v>0.21209779200933507</v>
      </c>
      <c r="CD119">
        <f t="shared" si="41"/>
        <v>0.16389244254678487</v>
      </c>
    </row>
    <row r="120" spans="1:82" x14ac:dyDescent="0.3">
      <c r="A120" s="11">
        <f>+GDPpercap!A120</f>
        <v>1985</v>
      </c>
      <c r="B120">
        <f>+GDPpercap!B120*pop!B120</f>
        <v>245443999.99999997</v>
      </c>
      <c r="C120">
        <f>+GDPpercap!C120*pop!C120</f>
        <v>147661981.90339005</v>
      </c>
      <c r="D120" s="14">
        <v>0</v>
      </c>
      <c r="E120">
        <f>+GDPpercap!E120*pop!E120</f>
        <v>88897000</v>
      </c>
      <c r="F120">
        <f>+GDPpercap!F120*pop!F120</f>
        <v>71312970.43871586</v>
      </c>
      <c r="G120">
        <f>+GDPpercap!G120*pop!G120</f>
        <v>877305000</v>
      </c>
      <c r="H120">
        <f>+GDPpercap!H120*pop!H120</f>
        <v>923888833.95329285</v>
      </c>
      <c r="I120" s="14">
        <v>0</v>
      </c>
      <c r="J120">
        <f>+GDPpercap!J120*pop!J120</f>
        <v>794791358.44409847</v>
      </c>
      <c r="K120">
        <f>+GDPpercap!K120*pop!K120</f>
        <v>1851309864.0309682</v>
      </c>
      <c r="L120">
        <f>+GDPpercap!L120*pop!L120</f>
        <v>221470000</v>
      </c>
      <c r="M120">
        <f>+GDPpercap!M120*pop!M120</f>
        <v>71918651.354300007</v>
      </c>
      <c r="N120">
        <f>+GDPpercap!N120*pop!N120</f>
        <v>82205977.780079991</v>
      </c>
      <c r="O120">
        <f>+GDPpercap!O120*pop!O120</f>
        <v>354685231.52069813</v>
      </c>
      <c r="P120">
        <f>+GDPpercap!P120*pop!P120</f>
        <v>135174364.6141732</v>
      </c>
      <c r="Q120">
        <f>+GDPpercap!Q120*pop!Q120</f>
        <v>128560999.99999999</v>
      </c>
      <c r="R120">
        <f>+GDPpercap!R120*pop!R120</f>
        <v>802000000</v>
      </c>
      <c r="S120">
        <f>+GDPpercap!S120*pop!S120</f>
        <v>4940383352.1944895</v>
      </c>
      <c r="U120">
        <f t="shared" si="42"/>
        <v>3.6112622873203847E-2</v>
      </c>
      <c r="V120">
        <f t="shared" si="43"/>
        <v>2.1725776410044556E-2</v>
      </c>
      <c r="W120">
        <f t="shared" si="44"/>
        <v>0</v>
      </c>
      <c r="X120">
        <f t="shared" si="45"/>
        <v>1.307957756375875E-2</v>
      </c>
      <c r="Y120">
        <f t="shared" si="46"/>
        <v>1.0492407259583775E-2</v>
      </c>
      <c r="Z120">
        <f t="shared" si="47"/>
        <v>0.12907948293613247</v>
      </c>
      <c r="AA120">
        <f t="shared" si="48"/>
        <v>0.13593344729274015</v>
      </c>
      <c r="AB120">
        <f t="shared" si="49"/>
        <v>0</v>
      </c>
      <c r="AC120">
        <f t="shared" si="50"/>
        <v>0.11693910052954282</v>
      </c>
      <c r="AD120">
        <f t="shared" si="51"/>
        <v>0.27238659303626345</v>
      </c>
      <c r="AE120">
        <f t="shared" si="52"/>
        <v>3.258528457704591E-2</v>
      </c>
      <c r="AF120">
        <f t="shared" si="53"/>
        <v>1.0581522196131368E-2</v>
      </c>
      <c r="AG120">
        <f t="shared" si="54"/>
        <v>1.2095115274747005E-2</v>
      </c>
      <c r="AH120">
        <f t="shared" si="55"/>
        <v>5.2185484283999467E-2</v>
      </c>
      <c r="AI120">
        <f t="shared" si="56"/>
        <v>1.9888450528171755E-2</v>
      </c>
      <c r="AJ120">
        <f t="shared" si="57"/>
        <v>1.8915414144171215E-2</v>
      </c>
      <c r="AK120">
        <f t="shared" si="58"/>
        <v>0.11799972109446344</v>
      </c>
      <c r="AM120">
        <f t="shared" si="59"/>
        <v>1</v>
      </c>
      <c r="AO120" s="13">
        <f>+eq_tr!B120</f>
        <v>0.42099997401237488</v>
      </c>
      <c r="AP120" s="13">
        <f>+eq_tr!C120</f>
        <v>0.38154616951942444</v>
      </c>
      <c r="AQ120" s="15">
        <f>+eq_tr!D120</f>
        <v>0</v>
      </c>
      <c r="AR120" s="13">
        <f>+eq_tr!E120</f>
        <v>6.6288977861404419E-2</v>
      </c>
      <c r="AS120" s="13">
        <f>+eq_tr!F120</f>
        <v>0.16113744676113129</v>
      </c>
      <c r="AT120" s="13">
        <f>+eq_tr!G120</f>
        <v>0.37105792760848999</v>
      </c>
      <c r="AU120" s="13">
        <f>+eq_tr!H120</f>
        <v>0.66651415824890137</v>
      </c>
      <c r="AV120" s="15">
        <f>+eq_tr!I120</f>
        <v>0</v>
      </c>
      <c r="AW120" s="13">
        <f>+eq_tr!J120</f>
        <v>0.99938255548477173</v>
      </c>
      <c r="AX120" s="13">
        <f>+eq_tr!K120</f>
        <v>0.21526658535003662</v>
      </c>
      <c r="AY120" s="13">
        <f>+eq_tr!L120</f>
        <v>0.33099138736724854</v>
      </c>
      <c r="AZ120" s="13">
        <f>+eq_tr!M120</f>
        <v>0.3579067587852478</v>
      </c>
      <c r="BA120" s="13">
        <f>+eq_tr!N120</f>
        <v>1.368821382522583</v>
      </c>
      <c r="BB120" s="13">
        <f>+eq_tr!O120</f>
        <v>0.34464839100837708</v>
      </c>
      <c r="BC120" s="13">
        <f>+eq_tr!P120</f>
        <v>0.28714501857757568</v>
      </c>
      <c r="BD120" s="13">
        <f>+eq_tr!Q120</f>
        <v>0.61356580257415771</v>
      </c>
      <c r="BE120" s="13">
        <f>+eq_tr!R120</f>
        <v>0.20136570930480957</v>
      </c>
      <c r="BG120">
        <f t="shared" si="60"/>
        <v>1.5203413291137514E-2</v>
      </c>
      <c r="BH120">
        <f t="shared" si="61"/>
        <v>8.2893867690879731E-3</v>
      </c>
      <c r="BI120">
        <f t="shared" si="62"/>
        <v>0</v>
      </c>
      <c r="BJ120">
        <f t="shared" si="63"/>
        <v>8.6703182756052574E-4</v>
      </c>
      <c r="BK120">
        <f t="shared" si="64"/>
        <v>1.6907197161872879E-3</v>
      </c>
      <c r="BL120">
        <f t="shared" si="65"/>
        <v>4.789596543505676E-2</v>
      </c>
      <c r="BM120">
        <f t="shared" si="66"/>
        <v>9.0601567200192107E-2</v>
      </c>
      <c r="BN120">
        <f t="shared" si="67"/>
        <v>0</v>
      </c>
      <c r="BO120">
        <f t="shared" si="68"/>
        <v>0.11686689712330513</v>
      </c>
      <c r="BP120">
        <f t="shared" si="69"/>
        <v>5.8635731778046499E-2</v>
      </c>
      <c r="BQ120">
        <f t="shared" si="70"/>
        <v>1.0785448549913031E-2</v>
      </c>
      <c r="BR120">
        <f t="shared" si="71"/>
        <v>3.7871983122315348E-3</v>
      </c>
      <c r="BS120">
        <f t="shared" si="72"/>
        <v>1.6556052412149205E-2</v>
      </c>
      <c r="BT120">
        <f t="shared" si="73"/>
        <v>1.7985643192473366E-2</v>
      </c>
      <c r="BU120">
        <f t="shared" si="74"/>
        <v>5.7108694963910736E-3</v>
      </c>
      <c r="BV120">
        <f t="shared" si="75"/>
        <v>1.1605851260390987E-2</v>
      </c>
      <c r="BW120">
        <f t="shared" si="76"/>
        <v>2.376109753595633E-2</v>
      </c>
      <c r="BY120">
        <f t="shared" si="40"/>
        <v>0.43024287390007926</v>
      </c>
      <c r="CD120">
        <f t="shared" si="41"/>
        <v>0.45244254966576897</v>
      </c>
    </row>
    <row r="121" spans="1:82" x14ac:dyDescent="0.3">
      <c r="A121" s="11">
        <f>+GDPpercap!A121</f>
        <v>1986</v>
      </c>
      <c r="B121">
        <f>+GDPpercap!B121*pop!B121</f>
        <v>250538999.99999997</v>
      </c>
      <c r="C121">
        <f>+GDPpercap!C121*pop!C121</f>
        <v>149902625.28138882</v>
      </c>
      <c r="D121" s="14">
        <v>0</v>
      </c>
      <c r="E121">
        <f>+GDPpercap!E121*pop!E121</f>
        <v>92135000.000000015</v>
      </c>
      <c r="F121">
        <f>+GDPpercap!F121*pop!F121</f>
        <v>72995379.092062324</v>
      </c>
      <c r="G121">
        <f>+GDPpercap!G121*pop!G121</f>
        <v>898129000</v>
      </c>
      <c r="H121">
        <f>+GDPpercap!H121*pop!H121</f>
        <v>944630818.78260899</v>
      </c>
      <c r="I121" s="14">
        <v>0</v>
      </c>
      <c r="J121">
        <f>+GDPpercap!J121*pop!J121</f>
        <v>817426995.47490275</v>
      </c>
      <c r="K121">
        <f>+GDPpercap!K121*pop!K121</f>
        <v>1904919364.1061523</v>
      </c>
      <c r="L121">
        <f>+GDPpercap!L121*pop!L121</f>
        <v>227570078.08535278</v>
      </c>
      <c r="M121">
        <f>+GDPpercap!M121*pop!M121</f>
        <v>74507486.331599981</v>
      </c>
      <c r="N121">
        <f>+GDPpercap!N121*pop!N121</f>
        <v>85610037.525110006</v>
      </c>
      <c r="O121">
        <f>+GDPpercap!O121*pop!O121</f>
        <v>368865654.29096919</v>
      </c>
      <c r="P121">
        <f>+GDPpercap!P121*pop!P121</f>
        <v>138148771.42008594</v>
      </c>
      <c r="Q121">
        <f>+GDPpercap!Q121*pop!Q121</f>
        <v>130653000.00000001</v>
      </c>
      <c r="R121">
        <f>+GDPpercap!R121*pop!R121</f>
        <v>837280000</v>
      </c>
      <c r="S121">
        <f>+GDPpercap!S121*pop!S121</f>
        <v>5110480955.6238461</v>
      </c>
      <c r="U121">
        <f t="shared" si="42"/>
        <v>3.5825508233746001E-2</v>
      </c>
      <c r="V121">
        <f t="shared" si="43"/>
        <v>2.143513679019449E-2</v>
      </c>
      <c r="W121">
        <f t="shared" si="44"/>
        <v>0</v>
      </c>
      <c r="X121">
        <f t="shared" si="45"/>
        <v>1.3174728090701204E-2</v>
      </c>
      <c r="Y121">
        <f t="shared" si="46"/>
        <v>1.0437882144848067E-2</v>
      </c>
      <c r="Z121">
        <f t="shared" si="47"/>
        <v>0.12842682330681476</v>
      </c>
      <c r="AA121">
        <f t="shared" si="48"/>
        <v>0.13507629221856313</v>
      </c>
      <c r="AB121">
        <f t="shared" si="49"/>
        <v>0</v>
      </c>
      <c r="AC121">
        <f t="shared" si="50"/>
        <v>0.11688694198057942</v>
      </c>
      <c r="AD121">
        <f t="shared" si="51"/>
        <v>0.27239154129060611</v>
      </c>
      <c r="AE121">
        <f t="shared" si="52"/>
        <v>3.2541096221350874E-2</v>
      </c>
      <c r="AF121">
        <f t="shared" si="53"/>
        <v>1.0654104011944061E-2</v>
      </c>
      <c r="AG121">
        <f t="shared" si="54"/>
        <v>1.2241699313269124E-2</v>
      </c>
      <c r="AH121">
        <f t="shared" si="55"/>
        <v>5.2745478887307858E-2</v>
      </c>
      <c r="AI121">
        <f t="shared" si="56"/>
        <v>1.9754409285549088E-2</v>
      </c>
      <c r="AJ121">
        <f t="shared" si="57"/>
        <v>1.8682560907737386E-2</v>
      </c>
      <c r="AK121">
        <f t="shared" si="58"/>
        <v>0.11972579731678842</v>
      </c>
      <c r="AM121">
        <f t="shared" si="59"/>
        <v>1</v>
      </c>
      <c r="AO121" s="13">
        <f>+eq_tr!B121</f>
        <v>0.51099997758865356</v>
      </c>
      <c r="AP121" s="13">
        <f>+eq_tr!C121</f>
        <v>0.43664881587028503</v>
      </c>
      <c r="AQ121" s="15">
        <f>+eq_tr!D121</f>
        <v>0</v>
      </c>
      <c r="AR121" s="13">
        <f>+eq_tr!E121</f>
        <v>2.779509499669075E-2</v>
      </c>
      <c r="AS121" s="13">
        <f>+eq_tr!F121</f>
        <v>0.65665405988693237</v>
      </c>
      <c r="AT121" s="13">
        <f>+eq_tr!G121</f>
        <v>0.38241159915924072</v>
      </c>
      <c r="AU121" s="13">
        <f>+eq_tr!H121</f>
        <v>0.15035311877727509</v>
      </c>
      <c r="AV121" s="15">
        <f>+eq_tr!I121</f>
        <v>0</v>
      </c>
      <c r="AW121" s="13">
        <f>+eq_tr!J121</f>
        <v>0.7331879734992981</v>
      </c>
      <c r="AX121" s="13">
        <f>+eq_tr!K121</f>
        <v>0.31692242622375488</v>
      </c>
      <c r="AY121" s="13">
        <f>+eq_tr!L121</f>
        <v>9.5014669001102448E-2</v>
      </c>
      <c r="AZ121" s="13">
        <f>+eq_tr!M121</f>
        <v>-6.6226184368133545E-2</v>
      </c>
      <c r="BA121" s="13">
        <f>+eq_tr!N121</f>
        <v>0.92671477794647217</v>
      </c>
      <c r="BB121" s="13">
        <f>+eq_tr!O121</f>
        <v>1.1325998306274414</v>
      </c>
      <c r="BC121" s="13">
        <f>+eq_tr!P121</f>
        <v>0.53614026308059692</v>
      </c>
      <c r="BD121" s="13">
        <f>+eq_tr!Q121</f>
        <v>9.7124248743057251E-2</v>
      </c>
      <c r="BE121" s="13">
        <f>+eq_tr!R121</f>
        <v>0.27217575907707214</v>
      </c>
      <c r="BG121">
        <f t="shared" si="60"/>
        <v>1.8306833904546332E-2</v>
      </c>
      <c r="BH121">
        <f t="shared" si="61"/>
        <v>9.3596270974560056E-3</v>
      </c>
      <c r="BI121">
        <f t="shared" si="62"/>
        <v>0</v>
      </c>
      <c r="BJ121">
        <f t="shared" si="63"/>
        <v>3.6619281883661011E-4</v>
      </c>
      <c r="BK121">
        <f t="shared" si="64"/>
        <v>6.8540776870358042E-3</v>
      </c>
      <c r="BL121">
        <f t="shared" si="65"/>
        <v>4.911190687570028E-2</v>
      </c>
      <c r="BM121">
        <f t="shared" si="66"/>
        <v>2.030914180793154E-2</v>
      </c>
      <c r="BN121">
        <f t="shared" si="67"/>
        <v>0</v>
      </c>
      <c r="BO121">
        <f t="shared" si="68"/>
        <v>8.5700100119271053E-2</v>
      </c>
      <c r="BP121">
        <f t="shared" si="69"/>
        <v>8.6326988148646991E-2</v>
      </c>
      <c r="BQ121">
        <f t="shared" si="70"/>
        <v>3.091881486404679E-3</v>
      </c>
      <c r="BR121">
        <f t="shared" si="71"/>
        <v>-7.0558065657227867E-4</v>
      </c>
      <c r="BS121">
        <f t="shared" si="72"/>
        <v>1.1344563660783678E-2</v>
      </c>
      <c r="BT121">
        <f t="shared" si="73"/>
        <v>5.9739520454128163E-2</v>
      </c>
      <c r="BU121">
        <f t="shared" si="74"/>
        <v>1.0591134191356075E-2</v>
      </c>
      <c r="BV121">
        <f t="shared" si="75"/>
        <v>1.8145296927604034E-3</v>
      </c>
      <c r="BW121">
        <f t="shared" si="76"/>
        <v>3.2586459765804578E-2</v>
      </c>
      <c r="BY121">
        <f t="shared" si="40"/>
        <v>0.39479737705408996</v>
      </c>
      <c r="CD121">
        <f t="shared" si="41"/>
        <v>0.41390109534064928</v>
      </c>
    </row>
    <row r="122" spans="1:82" x14ac:dyDescent="0.3">
      <c r="A122" s="11">
        <f>+GDPpercap!A122</f>
        <v>1987</v>
      </c>
      <c r="B122">
        <f>+GDPpercap!B122*pop!B122</f>
        <v>262925000.00000003</v>
      </c>
      <c r="C122">
        <f>+GDPpercap!C122*pop!C122</f>
        <v>153482137.34270835</v>
      </c>
      <c r="D122" s="14">
        <v>0</v>
      </c>
      <c r="E122">
        <f>+GDPpercap!E122*pop!E122</f>
        <v>92406000</v>
      </c>
      <c r="F122">
        <f>+GDPpercap!F122*pop!F122</f>
        <v>75966722.081038907</v>
      </c>
      <c r="G122">
        <f>+GDPpercap!G122*pop!G122</f>
        <v>920822000</v>
      </c>
      <c r="H122">
        <f>+GDPpercap!H122*pop!H122</f>
        <v>958992769.86225307</v>
      </c>
      <c r="I122" s="14">
        <v>0</v>
      </c>
      <c r="J122">
        <f>+GDPpercap!J122*pop!J122</f>
        <v>843452605.29613066</v>
      </c>
      <c r="K122">
        <f>+GDPpercap!K122*pop!K122</f>
        <v>1984136718.3294964</v>
      </c>
      <c r="L122">
        <f>+GDPpercap!L122*pop!L122</f>
        <v>230788031.47407094</v>
      </c>
      <c r="M122">
        <f>+GDPpercap!M122*pop!M122</f>
        <v>76038429.952099994</v>
      </c>
      <c r="N122">
        <f>+GDPpercap!N122*pop!N122</f>
        <v>91073020.146790013</v>
      </c>
      <c r="O122">
        <f>+GDPpercap!O122*pop!O122</f>
        <v>394920116.84804809</v>
      </c>
      <c r="P122">
        <f>+GDPpercap!P122*pop!P122</f>
        <v>142336397.03612226</v>
      </c>
      <c r="Q122">
        <f>+GDPpercap!Q122*pop!Q122</f>
        <v>131613999.99999999</v>
      </c>
      <c r="R122">
        <f>+GDPpercap!R122*pop!R122</f>
        <v>877143000</v>
      </c>
      <c r="S122">
        <f>+GDPpercap!S122*pop!S122</f>
        <v>5290128281.0061092</v>
      </c>
      <c r="U122">
        <f t="shared" si="42"/>
        <v>3.6335195876455409E-2</v>
      </c>
      <c r="V122">
        <f t="shared" si="43"/>
        <v>2.1210624793702913E-2</v>
      </c>
      <c r="W122">
        <f t="shared" si="44"/>
        <v>0</v>
      </c>
      <c r="X122">
        <f t="shared" si="45"/>
        <v>1.2770143996043502E-2</v>
      </c>
      <c r="Y122">
        <f t="shared" si="46"/>
        <v>1.0498300758417034E-2</v>
      </c>
      <c r="Z122">
        <f t="shared" si="47"/>
        <v>0.12725396115755222</v>
      </c>
      <c r="AA122">
        <f t="shared" si="48"/>
        <v>0.13252901069525333</v>
      </c>
      <c r="AB122">
        <f t="shared" si="49"/>
        <v>0</v>
      </c>
      <c r="AC122">
        <f t="shared" si="50"/>
        <v>0.11656181658625667</v>
      </c>
      <c r="AD122">
        <f t="shared" si="51"/>
        <v>0.27419985283320214</v>
      </c>
      <c r="AE122">
        <f t="shared" si="52"/>
        <v>3.189399383684291E-2</v>
      </c>
      <c r="AF122">
        <f t="shared" si="53"/>
        <v>1.0508210502796184E-2</v>
      </c>
      <c r="AG122">
        <f t="shared" si="54"/>
        <v>1.2585931448489053E-2</v>
      </c>
      <c r="AH122">
        <f t="shared" si="55"/>
        <v>5.4576399358092546E-2</v>
      </c>
      <c r="AI122">
        <f t="shared" si="56"/>
        <v>1.9670327533161277E-2</v>
      </c>
      <c r="AJ122">
        <f t="shared" si="57"/>
        <v>1.8188534639474379E-2</v>
      </c>
      <c r="AK122">
        <f t="shared" si="58"/>
        <v>0.12121769598426062</v>
      </c>
      <c r="AM122">
        <f t="shared" si="59"/>
        <v>1</v>
      </c>
      <c r="AO122" s="13">
        <f>+eq_tr!B122</f>
        <v>-9.6000000834465027E-2</v>
      </c>
      <c r="AP122" s="13">
        <f>+eq_tr!C122</f>
        <v>-0.10943236947059631</v>
      </c>
      <c r="AQ122" s="15">
        <f>+eq_tr!D122</f>
        <v>0</v>
      </c>
      <c r="AR122" s="13">
        <f>+eq_tr!E122</f>
        <v>-0.13870023190975189</v>
      </c>
      <c r="AS122" s="13">
        <f>+eq_tr!F122</f>
        <v>0.311012864112854</v>
      </c>
      <c r="AT122" s="13">
        <f>+eq_tr!G122</f>
        <v>-0.23758669197559357</v>
      </c>
      <c r="AU122" s="13">
        <f>+eq_tr!H122</f>
        <v>-0.33508804440498352</v>
      </c>
      <c r="AV122" s="15">
        <f>+eq_tr!I122</f>
        <v>0</v>
      </c>
      <c r="AW122" s="13">
        <f>+eq_tr!J122</f>
        <v>-0.28499266505241394</v>
      </c>
      <c r="AX122" s="13">
        <f>+eq_tr!K122</f>
        <v>0.47516527771949768</v>
      </c>
      <c r="AY122" s="13">
        <f>+eq_tr!L122</f>
        <v>-0.17889662086963654</v>
      </c>
      <c r="AZ122" s="13">
        <f>+eq_tr!M122</f>
        <v>-0.10823144018650055</v>
      </c>
      <c r="BA122" s="13">
        <f>+eq_tr!N122</f>
        <v>1.1187698841094971</v>
      </c>
      <c r="BB122" s="13">
        <f>+eq_tr!O122</f>
        <v>0.47929155826568604</v>
      </c>
      <c r="BC122" s="13">
        <f>+eq_tr!P122</f>
        <v>-5.962241068482399E-2</v>
      </c>
      <c r="BD122" s="13">
        <f>+eq_tr!Q122</f>
        <v>-0.27482044696807861</v>
      </c>
      <c r="BE122" s="13">
        <f>+eq_tr!R122</f>
        <v>8.6508691310882568E-2</v>
      </c>
      <c r="BG122">
        <f t="shared" si="60"/>
        <v>-3.4881788344601696E-3</v>
      </c>
      <c r="BH122">
        <f t="shared" si="61"/>
        <v>-2.3211289291266879E-3</v>
      </c>
      <c r="BI122">
        <f t="shared" si="62"/>
        <v>0</v>
      </c>
      <c r="BJ122">
        <f t="shared" si="63"/>
        <v>-1.7712219337721595E-3</v>
      </c>
      <c r="BK122">
        <f t="shared" si="64"/>
        <v>3.2651065871934291E-3</v>
      </c>
      <c r="BL122">
        <f t="shared" si="65"/>
        <v>-3.0233847672213508E-2</v>
      </c>
      <c r="BM122">
        <f t="shared" si="66"/>
        <v>-4.4408887020799585E-2</v>
      </c>
      <c r="BN122">
        <f t="shared" si="67"/>
        <v>0</v>
      </c>
      <c r="BO122">
        <f t="shared" si="68"/>
        <v>-3.3219262752267956E-2</v>
      </c>
      <c r="BP122">
        <f t="shared" si="69"/>
        <v>0.13029024922213389</v>
      </c>
      <c r="BQ122">
        <f t="shared" si="70"/>
        <v>-5.70572772344821E-3</v>
      </c>
      <c r="BR122">
        <f t="shared" si="71"/>
        <v>-1.1373187565005419E-3</v>
      </c>
      <c r="BS122">
        <f t="shared" si="72"/>
        <v>1.4080761068036173E-2</v>
      </c>
      <c r="BT122">
        <f t="shared" si="73"/>
        <v>2.6158007492870564E-2</v>
      </c>
      <c r="BU122">
        <f t="shared" si="74"/>
        <v>-1.1727923464871423E-3</v>
      </c>
      <c r="BV122">
        <f t="shared" si="75"/>
        <v>-4.9985812193147298E-3</v>
      </c>
      <c r="BW122">
        <f t="shared" si="76"/>
        <v>1.0486384243318811E-2</v>
      </c>
      <c r="BY122">
        <f t="shared" si="40"/>
        <v>5.5823561425162163E-2</v>
      </c>
      <c r="CD122">
        <f t="shared" si="41"/>
        <v>4.3158490210771561E-2</v>
      </c>
    </row>
    <row r="123" spans="1:82" x14ac:dyDescent="0.3">
      <c r="A123" s="11">
        <f>+GDPpercap!A123</f>
        <v>1988</v>
      </c>
      <c r="B123">
        <f>+GDPpercap!B123*pop!B123</f>
        <v>274737000.00000006</v>
      </c>
      <c r="C123">
        <f>+GDPpercap!C123*pop!C123</f>
        <v>161347075.67786321</v>
      </c>
      <c r="D123" s="14">
        <v>0</v>
      </c>
      <c r="E123">
        <f>+GDPpercap!E123*pop!E123</f>
        <v>93482000</v>
      </c>
      <c r="F123">
        <f>+GDPpercap!F123*pop!F123</f>
        <v>79705295.213734299</v>
      </c>
      <c r="G123">
        <f>+GDPpercap!G123*pop!G123</f>
        <v>961287000.00000012</v>
      </c>
      <c r="H123">
        <f>+GDPpercap!H123*pop!H123</f>
        <v>993022893.21933973</v>
      </c>
      <c r="I123" s="14">
        <v>0</v>
      </c>
      <c r="J123">
        <f>+GDPpercap!J123*pop!J123</f>
        <v>878509605.11960483</v>
      </c>
      <c r="K123">
        <f>+GDPpercap!K123*pop!K123</f>
        <v>2107060000</v>
      </c>
      <c r="L123">
        <f>+GDPpercap!L123*pop!L123</f>
        <v>236824016.043531</v>
      </c>
      <c r="M123">
        <f>+GDPpercap!M123*pop!M123</f>
        <v>76005857.883900002</v>
      </c>
      <c r="N123">
        <f>+GDPpercap!N123*pop!N123</f>
        <v>97894009.989140004</v>
      </c>
      <c r="O123">
        <f>+GDPpercap!O123*pop!O123</f>
        <v>420135777.22523797</v>
      </c>
      <c r="P123">
        <f>+GDPpercap!P123*pop!P123</f>
        <v>145371475.93555105</v>
      </c>
      <c r="Q123">
        <f>+GDPpercap!Q123*pop!Q123</f>
        <v>135708999.99999997</v>
      </c>
      <c r="R123">
        <f>+GDPpercap!R123*pop!R123</f>
        <v>920840951.67001057</v>
      </c>
      <c r="S123">
        <f>+GDPpercap!S123*pop!S123</f>
        <v>5512844685.0078173</v>
      </c>
      <c r="U123">
        <f t="shared" si="42"/>
        <v>3.6235751194115429E-2</v>
      </c>
      <c r="V123">
        <f t="shared" si="43"/>
        <v>2.1280470013726446E-2</v>
      </c>
      <c r="W123">
        <f t="shared" si="44"/>
        <v>0</v>
      </c>
      <c r="X123">
        <f t="shared" si="45"/>
        <v>1.2329575168718803E-2</v>
      </c>
      <c r="Y123">
        <f t="shared" si="46"/>
        <v>1.0512531061409256E-2</v>
      </c>
      <c r="Z123">
        <f t="shared" si="47"/>
        <v>0.12678655062164046</v>
      </c>
      <c r="AA123">
        <f t="shared" si="48"/>
        <v>0.13097227708228829</v>
      </c>
      <c r="AB123">
        <f t="shared" si="49"/>
        <v>0</v>
      </c>
      <c r="AC123">
        <f t="shared" si="50"/>
        <v>0.11586883263904967</v>
      </c>
      <c r="AD123">
        <f t="shared" si="51"/>
        <v>0.27790542195289619</v>
      </c>
      <c r="AE123">
        <f t="shared" si="52"/>
        <v>3.1235312761457641E-2</v>
      </c>
      <c r="AF123">
        <f t="shared" si="53"/>
        <v>1.0024603004241498E-2</v>
      </c>
      <c r="AG123">
        <f t="shared" si="54"/>
        <v>1.2911486219041217E-2</v>
      </c>
      <c r="AH123">
        <f t="shared" si="55"/>
        <v>5.5412760171655175E-2</v>
      </c>
      <c r="AI123">
        <f t="shared" si="56"/>
        <v>1.9173408142048449E-2</v>
      </c>
      <c r="AJ123">
        <f t="shared" si="57"/>
        <v>1.7898999984720693E-2</v>
      </c>
      <c r="AK123">
        <f t="shared" si="58"/>
        <v>0.12145201998299089</v>
      </c>
      <c r="AM123">
        <f t="shared" si="59"/>
        <v>1</v>
      </c>
      <c r="AO123" s="13">
        <f>+eq_tr!B123</f>
        <v>0.21100001037120819</v>
      </c>
      <c r="AP123" s="13">
        <f>+eq_tr!C123</f>
        <v>0.52340412139892578</v>
      </c>
      <c r="AQ123" s="15">
        <f>+eq_tr!D123</f>
        <v>0</v>
      </c>
      <c r="AR123" s="13">
        <f>+eq_tr!E123</f>
        <v>0.15420204401016235</v>
      </c>
      <c r="AS123" s="13">
        <f>+eq_tr!F123</f>
        <v>0.34797030687332153</v>
      </c>
      <c r="AT123" s="13">
        <f>+eq_tr!G123</f>
        <v>0.62349998950958252</v>
      </c>
      <c r="AU123" s="13">
        <f>+eq_tr!H123</f>
        <v>0.27899092435836792</v>
      </c>
      <c r="AV123" s="15">
        <f>+eq_tr!I123</f>
        <v>0</v>
      </c>
      <c r="AW123" s="13">
        <f>+eq_tr!J123</f>
        <v>0.2798401415348053</v>
      </c>
      <c r="AX123" s="13">
        <f>+eq_tr!K123</f>
        <v>9.6630990505218506E-2</v>
      </c>
      <c r="AY123" s="13">
        <f>+eq_tr!L123</f>
        <v>0.35225048661231995</v>
      </c>
      <c r="AZ123" s="13">
        <f>+eq_tr!M123</f>
        <v>0.33755502104759216</v>
      </c>
      <c r="BA123" s="13">
        <f>+eq_tr!N123</f>
        <v>-0.27715000510215759</v>
      </c>
      <c r="BB123" s="13">
        <f>+eq_tr!O123</f>
        <v>0.14383281767368317</v>
      </c>
      <c r="BC123" s="13">
        <f>+eq_tr!P123</f>
        <v>0.55416560173034668</v>
      </c>
      <c r="BD123" s="13">
        <f>+eq_tr!Q123</f>
        <v>0.23610004782676697</v>
      </c>
      <c r="BE123" s="13">
        <f>+eq_tr!R123</f>
        <v>0.11483954638242722</v>
      </c>
      <c r="BG123">
        <f t="shared" si="60"/>
        <v>7.6457438777668748E-3</v>
      </c>
      <c r="BH123">
        <f t="shared" si="61"/>
        <v>1.1138285710490676E-2</v>
      </c>
      <c r="BI123">
        <f t="shared" si="62"/>
        <v>0</v>
      </c>
      <c r="BJ123">
        <f t="shared" si="63"/>
        <v>1.9012456927933819E-3</v>
      </c>
      <c r="BK123">
        <f t="shared" si="64"/>
        <v>3.6580486594539035E-3</v>
      </c>
      <c r="BL123">
        <f t="shared" si="65"/>
        <v>7.9051412982548974E-2</v>
      </c>
      <c r="BM123">
        <f t="shared" si="66"/>
        <v>3.6540076648507898E-2</v>
      </c>
      <c r="BN123">
        <f t="shared" si="67"/>
        <v>0</v>
      </c>
      <c r="BO123">
        <f t="shared" si="68"/>
        <v>3.2424750525184329E-2</v>
      </c>
      <c r="BP123">
        <f t="shared" si="69"/>
        <v>2.6854276190079053E-2</v>
      </c>
      <c r="BQ123">
        <f t="shared" si="70"/>
        <v>1.1002654119711462E-2</v>
      </c>
      <c r="BR123">
        <f t="shared" si="71"/>
        <v>3.3838550780904944E-3</v>
      </c>
      <c r="BS123">
        <f t="shared" si="72"/>
        <v>-3.5784184714837109E-3</v>
      </c>
      <c r="BT123">
        <f t="shared" si="73"/>
        <v>7.9701734305652108E-3</v>
      </c>
      <c r="BU123">
        <f t="shared" si="74"/>
        <v>1.0625243260259806E-2</v>
      </c>
      <c r="BV123">
        <f t="shared" si="75"/>
        <v>4.2259547524438569E-3</v>
      </c>
      <c r="BW123">
        <f t="shared" si="76"/>
        <v>1.394749488207616E-2</v>
      </c>
      <c r="BY123">
        <f t="shared" si="40"/>
        <v>0.24679079733848838</v>
      </c>
      <c r="CD123">
        <f t="shared" si="41"/>
        <v>0.26514213631550471</v>
      </c>
    </row>
    <row r="124" spans="1:82" x14ac:dyDescent="0.3">
      <c r="A124" s="11">
        <f>+GDPpercap!A124</f>
        <v>1989</v>
      </c>
      <c r="B124">
        <f>+GDPpercap!B124*pop!B124</f>
        <v>286820000</v>
      </c>
      <c r="C124">
        <f>+GDPpercap!C124*pop!C124</f>
        <v>166568512.60407722</v>
      </c>
      <c r="D124" s="14">
        <v>0</v>
      </c>
      <c r="E124">
        <f>+GDPpercap!E124*pop!E124</f>
        <v>93728000.000000015</v>
      </c>
      <c r="F124">
        <f>+GDPpercap!F124*pop!F124</f>
        <v>84294365.461675003</v>
      </c>
      <c r="G124">
        <f>+GDPpercap!G124*pop!G124</f>
        <v>1000285999.9999999</v>
      </c>
      <c r="H124">
        <f>+GDPpercap!H124*pop!H124</f>
        <v>1027646662.0079206</v>
      </c>
      <c r="I124" s="14">
        <v>0</v>
      </c>
      <c r="J124">
        <f>+GDPpercap!J124*pop!J124</f>
        <v>907623308.61233771</v>
      </c>
      <c r="K124">
        <f>+GDPpercap!K124*pop!K124</f>
        <v>2208866971.2568288</v>
      </c>
      <c r="L124">
        <f>+GDPpercap!L124*pop!L124</f>
        <v>247906050.08570668</v>
      </c>
      <c r="M124">
        <f>+GDPpercap!M124*pop!M124</f>
        <v>76732792.451399997</v>
      </c>
      <c r="N124">
        <f>+GDPpercap!N124*pop!N124</f>
        <v>102921888.36930001</v>
      </c>
      <c r="O124">
        <f>+GDPpercap!O124*pop!O124</f>
        <v>447176253.67488897</v>
      </c>
      <c r="P124">
        <f>+GDPpercap!P124*pop!P124</f>
        <v>148831799.44829395</v>
      </c>
      <c r="Q124">
        <f>+GDPpercap!Q124*pop!Q124</f>
        <v>141599000</v>
      </c>
      <c r="R124">
        <f>+GDPpercap!R124*pop!R124</f>
        <v>940907967.17255425</v>
      </c>
      <c r="S124">
        <f>+GDPpercap!S124*pop!S124</f>
        <v>5703521069.1778355</v>
      </c>
      <c r="U124">
        <f t="shared" si="42"/>
        <v>3.6389658801722909E-2</v>
      </c>
      <c r="V124">
        <f t="shared" si="43"/>
        <v>2.1133014924945442E-2</v>
      </c>
      <c r="W124">
        <f t="shared" si="44"/>
        <v>0</v>
      </c>
      <c r="X124">
        <f t="shared" si="45"/>
        <v>1.1891534551871854E-2</v>
      </c>
      <c r="Y124">
        <f t="shared" si="46"/>
        <v>1.0694662847981623E-2</v>
      </c>
      <c r="Z124">
        <f t="shared" si="47"/>
        <v>0.12690909366201866</v>
      </c>
      <c r="AA124">
        <f t="shared" si="48"/>
        <v>0.13038041768076736</v>
      </c>
      <c r="AB124">
        <f t="shared" si="49"/>
        <v>0</v>
      </c>
      <c r="AC124">
        <f t="shared" si="50"/>
        <v>0.11515271780522217</v>
      </c>
      <c r="AD124">
        <f t="shared" si="51"/>
        <v>0.28024515522777727</v>
      </c>
      <c r="AE124">
        <f t="shared" si="52"/>
        <v>3.1452536704210644E-2</v>
      </c>
      <c r="AF124">
        <f t="shared" si="53"/>
        <v>9.7353048469767268E-3</v>
      </c>
      <c r="AG124">
        <f t="shared" si="54"/>
        <v>1.3057988986081308E-2</v>
      </c>
      <c r="AH124">
        <f t="shared" si="55"/>
        <v>5.6734506992057385E-2</v>
      </c>
      <c r="AI124">
        <f t="shared" si="56"/>
        <v>1.8882708321490374E-2</v>
      </c>
      <c r="AJ124">
        <f t="shared" si="57"/>
        <v>1.7965062745502969E-2</v>
      </c>
      <c r="AK124">
        <f t="shared" si="58"/>
        <v>0.1193756359013735</v>
      </c>
      <c r="AM124">
        <f t="shared" si="59"/>
        <v>1.0000000000000004</v>
      </c>
      <c r="AO124" s="13">
        <f>+eq_tr!B124</f>
        <v>0.17899999022483826</v>
      </c>
      <c r="AP124" s="13">
        <f>+eq_tr!C124</f>
        <v>0.14650155603885651</v>
      </c>
      <c r="AQ124" s="15">
        <f>+eq_tr!D124</f>
        <v>0</v>
      </c>
      <c r="AR124" s="13">
        <f>+eq_tr!E124</f>
        <v>0.41858178377151489</v>
      </c>
      <c r="AS124" s="13">
        <f>+eq_tr!F124</f>
        <v>-0.15489974617958069</v>
      </c>
      <c r="AT124" s="13">
        <f>+eq_tr!G124</f>
        <v>0.30861103534698486</v>
      </c>
      <c r="AU124" s="13">
        <f>+eq_tr!H124</f>
        <v>0.31482028961181641</v>
      </c>
      <c r="AV124" s="15">
        <f>+eq_tr!I124</f>
        <v>0</v>
      </c>
      <c r="AW124" s="13">
        <f>+eq_tr!J124</f>
        <v>0.12505295872688293</v>
      </c>
      <c r="AX124" s="13">
        <f>+eq_tr!K124</f>
        <v>0.2069246917963028</v>
      </c>
      <c r="AY124" s="13">
        <f>+eq_tr!L124</f>
        <v>0.27496382594108582</v>
      </c>
      <c r="AZ124" s="13">
        <f>+eq_tr!M124</f>
        <v>0.59780663251876831</v>
      </c>
      <c r="BA124" s="13">
        <f>+eq_tr!N124</f>
        <v>0.31688454747200012</v>
      </c>
      <c r="BB124" s="13">
        <f>+eq_tr!O124</f>
        <v>0.12630356848239899</v>
      </c>
      <c r="BC124" s="13">
        <f>+eq_tr!P124</f>
        <v>0.27077710628509521</v>
      </c>
      <c r="BD124" s="13">
        <f>+eq_tr!Q124</f>
        <v>0.22585652768611908</v>
      </c>
      <c r="BE124" s="13">
        <f>+eq_tr!R124</f>
        <v>0.35468164086341858</v>
      </c>
      <c r="BG124">
        <f t="shared" si="60"/>
        <v>6.5137485697936001E-3</v>
      </c>
      <c r="BH124">
        <f t="shared" si="61"/>
        <v>3.0960195702968854E-3</v>
      </c>
      <c r="BI124">
        <f t="shared" si="62"/>
        <v>0</v>
      </c>
      <c r="BJ124">
        <f t="shared" si="63"/>
        <v>4.9775797445031226E-3</v>
      </c>
      <c r="BK124">
        <f t="shared" si="64"/>
        <v>-1.6566005606285449E-3</v>
      </c>
      <c r="BL124">
        <f t="shared" si="65"/>
        <v>3.9165546789983054E-2</v>
      </c>
      <c r="BM124">
        <f t="shared" si="66"/>
        <v>4.1046400853968767E-2</v>
      </c>
      <c r="BN124">
        <f t="shared" si="67"/>
        <v>0</v>
      </c>
      <c r="BO124">
        <f t="shared" si="68"/>
        <v>1.4400188066984846E-2</v>
      </c>
      <c r="BP124">
        <f t="shared" si="69"/>
        <v>5.7989642372914846E-2</v>
      </c>
      <c r="BQ124">
        <f t="shared" si="70"/>
        <v>8.6483098277421889E-3</v>
      </c>
      <c r="BR124">
        <f t="shared" si="71"/>
        <v>5.8198298071147998E-3</v>
      </c>
      <c r="BS124">
        <f t="shared" si="72"/>
        <v>4.1378749307487373E-3</v>
      </c>
      <c r="BT124">
        <f t="shared" si="73"/>
        <v>7.1657706891864641E-3</v>
      </c>
      <c r="BU124">
        <f t="shared" si="74"/>
        <v>5.1130051181186506E-3</v>
      </c>
      <c r="BV124">
        <f t="shared" si="75"/>
        <v>4.057526691362558E-3</v>
      </c>
      <c r="BW124">
        <f t="shared" si="76"/>
        <v>4.234034642061317E-2</v>
      </c>
      <c r="BY124">
        <f t="shared" si="40"/>
        <v>0.24281518889270315</v>
      </c>
      <c r="CD124">
        <f t="shared" si="41"/>
        <v>0.24745776057243346</v>
      </c>
    </row>
    <row r="125" spans="1:82" x14ac:dyDescent="0.3">
      <c r="A125" s="11">
        <f>+GDPpercap!A125</f>
        <v>1990</v>
      </c>
      <c r="B125">
        <f>+GDPpercap!B125*pop!B125</f>
        <v>291180000</v>
      </c>
      <c r="C125">
        <f>+GDPpercap!C125*pop!C125</f>
        <v>171746214.53239995</v>
      </c>
      <c r="D125" s="14">
        <v>0</v>
      </c>
      <c r="E125">
        <f>+GDPpercap!E125*pop!E125</f>
        <v>94863073.809704438</v>
      </c>
      <c r="F125">
        <f>+GDPpercap!F125*pop!F125</f>
        <v>84306206.090128601</v>
      </c>
      <c r="G125">
        <f>+GDPpercap!G125*pop!G125</f>
        <v>1026491000.0000002</v>
      </c>
      <c r="H125">
        <f>+GDPpercap!H125*pop!H125</f>
        <v>1007547239.1079338</v>
      </c>
      <c r="I125" s="14">
        <v>0</v>
      </c>
      <c r="J125">
        <f>+GDPpercap!J125*pop!J125</f>
        <v>925654000</v>
      </c>
      <c r="K125">
        <f>+GDPpercap!K125*pop!K125</f>
        <v>2321145484.3715348</v>
      </c>
      <c r="L125">
        <f>+GDPpercap!L125*pop!L125</f>
        <v>258094000</v>
      </c>
      <c r="M125">
        <f>+GDPpercap!M125*pop!M125</f>
        <v>78332882.796000004</v>
      </c>
      <c r="N125">
        <f>+GDPpercap!N125*pop!N125</f>
        <v>107427000.18960001</v>
      </c>
      <c r="O125">
        <f>+GDPpercap!O125*pop!O125</f>
        <v>468467269.48499995</v>
      </c>
      <c r="P125">
        <f>+GDPpercap!P125*pop!P125</f>
        <v>150714595.70134011</v>
      </c>
      <c r="Q125">
        <f>+GDPpercap!Q125*pop!Q125</f>
        <v>146899914.05122113</v>
      </c>
      <c r="R125">
        <f>+GDPpercap!R125*pop!R125</f>
        <v>944610000</v>
      </c>
      <c r="S125">
        <f>+GDPpercap!S125*pop!S125</f>
        <v>5803200232.0056028</v>
      </c>
      <c r="U125">
        <f t="shared" si="42"/>
        <v>3.6048376519572961E-2</v>
      </c>
      <c r="V125">
        <f t="shared" si="43"/>
        <v>2.1262353895443734E-2</v>
      </c>
      <c r="W125">
        <f t="shared" si="44"/>
        <v>0</v>
      </c>
      <c r="X125">
        <f t="shared" si="45"/>
        <v>1.1744143837132584E-2</v>
      </c>
      <c r="Y125">
        <f t="shared" si="46"/>
        <v>1.0437193008014529E-2</v>
      </c>
      <c r="Z125">
        <f t="shared" si="47"/>
        <v>0.12708061701336965</v>
      </c>
      <c r="AA125">
        <f t="shared" si="48"/>
        <v>0.12473536038402019</v>
      </c>
      <c r="AB125">
        <f t="shared" si="49"/>
        <v>0</v>
      </c>
      <c r="AC125">
        <f t="shared" si="50"/>
        <v>0.11459689511246922</v>
      </c>
      <c r="AD125">
        <f t="shared" si="51"/>
        <v>0.28736014278910516</v>
      </c>
      <c r="AE125">
        <f t="shared" si="52"/>
        <v>3.1952296481360887E-2</v>
      </c>
      <c r="AF125">
        <f t="shared" si="53"/>
        <v>9.6976895833978533E-3</v>
      </c>
      <c r="AG125">
        <f t="shared" si="54"/>
        <v>1.3299570544690352E-2</v>
      </c>
      <c r="AH125">
        <f t="shared" si="55"/>
        <v>5.7996718584695135E-2</v>
      </c>
      <c r="AI125">
        <f t="shared" si="56"/>
        <v>1.8658618355783779E-2</v>
      </c>
      <c r="AJ125">
        <f t="shared" si="57"/>
        <v>1.8186356935267965E-2</v>
      </c>
      <c r="AK125">
        <f t="shared" si="58"/>
        <v>0.11694366695567626</v>
      </c>
      <c r="AM125">
        <f t="shared" si="59"/>
        <v>1.0000000000000002</v>
      </c>
      <c r="AO125" s="13">
        <f>+eq_tr!B125</f>
        <v>-0.15299999713897705</v>
      </c>
      <c r="AP125" s="13">
        <f>+eq_tr!C125</f>
        <v>-0.19681346416473389</v>
      </c>
      <c r="AQ125" s="15">
        <f>+eq_tr!D125</f>
        <v>0</v>
      </c>
      <c r="AR125" s="13">
        <f>+eq_tr!E125</f>
        <v>0.11323237419128418</v>
      </c>
      <c r="AS125" s="13">
        <f>+eq_tr!F125</f>
        <v>-0.3055950403213501</v>
      </c>
      <c r="AT125" s="13">
        <f>+eq_tr!G125</f>
        <v>-0.21963445842266083</v>
      </c>
      <c r="AU125" s="13">
        <f>+eq_tr!H125</f>
        <v>-6.9788679480552673E-2</v>
      </c>
      <c r="AV125" s="15">
        <f>+eq_tr!I125</f>
        <v>0</v>
      </c>
      <c r="AW125" s="13">
        <f>+eq_tr!J125</f>
        <v>-0.28006994724273682</v>
      </c>
      <c r="AX125" s="13">
        <f>+eq_tr!K125</f>
        <v>-0.13175012171268463</v>
      </c>
      <c r="AY125" s="13">
        <f>+eq_tr!L125</f>
        <v>-0.13129019737243652</v>
      </c>
      <c r="AZ125" s="13">
        <f>+eq_tr!M125</f>
        <v>-7.7999994158744812E-2</v>
      </c>
      <c r="BA125" s="13">
        <f>+eq_tr!N125</f>
        <v>-0.32945340871810913</v>
      </c>
      <c r="BB125" s="13">
        <f>+eq_tr!O125</f>
        <v>-0.11797450482845306</v>
      </c>
      <c r="BC125" s="13">
        <f>+eq_tr!P125</f>
        <v>-0.29340368509292603</v>
      </c>
      <c r="BD125" s="13">
        <f>+eq_tr!Q125</f>
        <v>-0.19314707815647125</v>
      </c>
      <c r="BE125" s="13">
        <f>+eq_tr!R125</f>
        <v>-9.6107877790927887E-2</v>
      </c>
      <c r="BG125">
        <f t="shared" si="60"/>
        <v>-5.5154015043594306E-3</v>
      </c>
      <c r="BH125">
        <f t="shared" si="61"/>
        <v>-4.1847175264588055E-3</v>
      </c>
      <c r="BI125">
        <f t="shared" si="62"/>
        <v>0</v>
      </c>
      <c r="BJ125">
        <f t="shared" si="63"/>
        <v>1.3298172895224608E-3</v>
      </c>
      <c r="BK125">
        <f t="shared" si="64"/>
        <v>-3.1895544181259135E-3</v>
      </c>
      <c r="BL125">
        <f t="shared" si="65"/>
        <v>-2.791128249374902E-2</v>
      </c>
      <c r="BM125">
        <f t="shared" si="66"/>
        <v>-8.7051160857316134E-3</v>
      </c>
      <c r="BN125">
        <f t="shared" si="67"/>
        <v>0</v>
      </c>
      <c r="BO125">
        <f t="shared" si="68"/>
        <v>-3.2095146368330697E-2</v>
      </c>
      <c r="BP125">
        <f t="shared" si="69"/>
        <v>-3.7859733787839037E-2</v>
      </c>
      <c r="BQ125">
        <f t="shared" si="70"/>
        <v>-4.19502331154048E-3</v>
      </c>
      <c r="BR125">
        <f t="shared" si="71"/>
        <v>-7.5641973085835293E-4</v>
      </c>
      <c r="BS125">
        <f t="shared" si="72"/>
        <v>-4.3815888504351959E-3</v>
      </c>
      <c r="BT125">
        <f t="shared" si="73"/>
        <v>-6.8421341567045501E-3</v>
      </c>
      <c r="BU125">
        <f t="shared" si="74"/>
        <v>-5.4745073843294727E-3</v>
      </c>
      <c r="BV125">
        <f t="shared" si="75"/>
        <v>-3.5126417043576845E-3</v>
      </c>
      <c r="BW125">
        <f t="shared" si="76"/>
        <v>-1.1239207652199107E-2</v>
      </c>
      <c r="BY125">
        <f t="shared" si="40"/>
        <v>-0.1545326576854969</v>
      </c>
      <c r="CD125">
        <f t="shared" si="41"/>
        <v>-0.16551973869403203</v>
      </c>
    </row>
    <row r="126" spans="1:82" x14ac:dyDescent="0.3">
      <c r="A126" s="11">
        <f>+GDPpercap!A126</f>
        <v>1991</v>
      </c>
      <c r="B126">
        <f>+GDPpercap!B126*pop!B126</f>
        <v>288018659.19887823</v>
      </c>
      <c r="C126">
        <f>+GDPpercap!C126*pop!C126</f>
        <v>174890220.54297623</v>
      </c>
      <c r="D126" s="14">
        <v>0</v>
      </c>
      <c r="E126">
        <f>+GDPpercap!E126*pop!E126</f>
        <v>96096657.287580386</v>
      </c>
      <c r="F126">
        <f>+GDPpercap!F126*pop!F126</f>
        <v>79296741.114757508</v>
      </c>
      <c r="G126">
        <f>+GDPpercap!G126*pop!G126</f>
        <v>1037110057.9382132</v>
      </c>
      <c r="H126">
        <f>+GDPpercap!H126*pop!H126</f>
        <v>1331312548.7213831</v>
      </c>
      <c r="I126" s="14">
        <v>0</v>
      </c>
      <c r="J126">
        <f>+GDPpercap!J126*pop!J126</f>
        <v>939905230.84005952</v>
      </c>
      <c r="K126">
        <f>+GDPpercap!K126*pop!K126</f>
        <v>2397996038.9149818</v>
      </c>
      <c r="L126">
        <f>+GDPpercap!L126*pop!L126</f>
        <v>264380587.00592697</v>
      </c>
      <c r="M126">
        <f>+GDPpercap!M126*pop!M126</f>
        <v>80765646.854087427</v>
      </c>
      <c r="N126">
        <f>+GDPpercap!N126*pop!N126</f>
        <v>112119518.2315</v>
      </c>
      <c r="O126">
        <f>+GDPpercap!O126*pop!O126</f>
        <v>483724875.58764416</v>
      </c>
      <c r="P126">
        <f>+GDPpercap!P126*pop!P126</f>
        <v>148869808.71262592</v>
      </c>
      <c r="Q126">
        <f>+GDPpercap!Q126*pop!Q126</f>
        <v>145606048.77113149</v>
      </c>
      <c r="R126">
        <f>+GDPpercap!R126*pop!R126</f>
        <v>931605430.24189508</v>
      </c>
      <c r="S126">
        <f>+GDPpercap!S126*pop!S126</f>
        <v>5787941030.7074986</v>
      </c>
      <c r="U126">
        <f t="shared" si="42"/>
        <v>3.3837978841759896E-2</v>
      </c>
      <c r="V126">
        <f t="shared" si="43"/>
        <v>2.0547042329912356E-2</v>
      </c>
      <c r="W126">
        <f t="shared" si="44"/>
        <v>0</v>
      </c>
      <c r="X126">
        <f t="shared" si="45"/>
        <v>1.128995137018422E-2</v>
      </c>
      <c r="Y126">
        <f t="shared" si="46"/>
        <v>9.3162069968837878E-3</v>
      </c>
      <c r="Z126">
        <f t="shared" si="47"/>
        <v>0.12184525924362861</v>
      </c>
      <c r="AA126">
        <f t="shared" si="48"/>
        <v>0.15640974782920958</v>
      </c>
      <c r="AB126">
        <f t="shared" si="49"/>
        <v>0</v>
      </c>
      <c r="AC126">
        <f t="shared" si="50"/>
        <v>0.11042511413284593</v>
      </c>
      <c r="AD126">
        <f t="shared" si="51"/>
        <v>0.28172945271368455</v>
      </c>
      <c r="AE126">
        <f t="shared" si="52"/>
        <v>3.1060851175969437E-2</v>
      </c>
      <c r="AF126">
        <f t="shared" si="53"/>
        <v>9.488781931668357E-3</v>
      </c>
      <c r="AG126">
        <f t="shared" si="54"/>
        <v>1.3172403122139756E-2</v>
      </c>
      <c r="AH126">
        <f t="shared" si="55"/>
        <v>5.6830596152679373E-2</v>
      </c>
      <c r="AI126">
        <f t="shared" si="56"/>
        <v>1.7490024609538558E-2</v>
      </c>
      <c r="AJ126">
        <f t="shared" si="57"/>
        <v>1.7106580564100467E-2</v>
      </c>
      <c r="AK126">
        <f t="shared" si="58"/>
        <v>0.10945000898579507</v>
      </c>
      <c r="AM126">
        <f t="shared" si="59"/>
        <v>0.99999999999999989</v>
      </c>
      <c r="AO126" s="13">
        <f>+eq_tr!B126</f>
        <v>0.27500000596046448</v>
      </c>
      <c r="AP126" s="13">
        <f>+eq_tr!C126</f>
        <v>0.12569156289100647</v>
      </c>
      <c r="AQ126" s="15">
        <f>+eq_tr!D126</f>
        <v>0</v>
      </c>
      <c r="AR126" s="13">
        <f>+eq_tr!E126</f>
        <v>9.3940883874893188E-2</v>
      </c>
      <c r="AS126" s="13">
        <f>+eq_tr!F126</f>
        <v>-0.19758999347686768</v>
      </c>
      <c r="AT126" s="13">
        <f>+eq_tr!G126</f>
        <v>0.16629000008106232</v>
      </c>
      <c r="AU126" s="13">
        <f>+eq_tr!H126</f>
        <v>0.12855538725852966</v>
      </c>
      <c r="AV126" s="15">
        <f>+eq_tr!I126</f>
        <v>0</v>
      </c>
      <c r="AW126" s="13">
        <f>+eq_tr!J126</f>
        <v>4.9912281334400177E-2</v>
      </c>
      <c r="AX126" s="13">
        <f>+eq_tr!K126</f>
        <v>-0.15509459376335144</v>
      </c>
      <c r="AY126" s="13">
        <f>+eq_tr!L126</f>
        <v>0.18728223443031311</v>
      </c>
      <c r="AZ126" s="13">
        <f>+eq_tr!M126</f>
        <v>-0.11708487570285797</v>
      </c>
      <c r="BA126" s="13">
        <f>+eq_tr!N126</f>
        <v>-2.2982923313975334E-2</v>
      </c>
      <c r="BB126" s="13">
        <f>+eq_tr!O126</f>
        <v>5.4103400558233261E-2</v>
      </c>
      <c r="BC126" s="13">
        <f>+eq_tr!P126</f>
        <v>8.5845164954662323E-2</v>
      </c>
      <c r="BD126" s="13">
        <f>+eq_tr!Q126</f>
        <v>0.17670057713985443</v>
      </c>
      <c r="BE126" s="13">
        <f>+eq_tr!R126</f>
        <v>0.20805393159389496</v>
      </c>
      <c r="BG126">
        <f t="shared" si="60"/>
        <v>9.3054443831740424E-3</v>
      </c>
      <c r="BH126">
        <f t="shared" si="61"/>
        <v>2.5825898632343509E-3</v>
      </c>
      <c r="BI126">
        <f t="shared" si="62"/>
        <v>0</v>
      </c>
      <c r="BJ126">
        <f t="shared" si="63"/>
        <v>1.0605880106196669E-3</v>
      </c>
      <c r="BK126">
        <f t="shared" si="64"/>
        <v>-1.8407892797434166E-3</v>
      </c>
      <c r="BL126">
        <f t="shared" si="65"/>
        <v>2.026164816950006E-2</v>
      </c>
      <c r="BM126">
        <f t="shared" si="66"/>
        <v>2.0107315703193008E-2</v>
      </c>
      <c r="BN126">
        <f t="shared" si="67"/>
        <v>0</v>
      </c>
      <c r="BO126">
        <f t="shared" si="68"/>
        <v>5.5115693629818555E-3</v>
      </c>
      <c r="BP126">
        <f t="shared" si="69"/>
        <v>-4.3694715019800233E-2</v>
      </c>
      <c r="BQ126">
        <f t="shared" si="70"/>
        <v>5.8171456115429752E-3</v>
      </c>
      <c r="BR126">
        <f t="shared" si="71"/>
        <v>-1.110992853040914E-3</v>
      </c>
      <c r="BS126">
        <f t="shared" si="72"/>
        <v>-3.0274033081690725E-4</v>
      </c>
      <c r="BT126">
        <f t="shared" si="73"/>
        <v>3.0747285076116022E-3</v>
      </c>
      <c r="BU126">
        <f t="shared" si="74"/>
        <v>1.501434047666941E-3</v>
      </c>
      <c r="BV126">
        <f t="shared" si="75"/>
        <v>3.0227426585659693E-3</v>
      </c>
      <c r="BW126">
        <f t="shared" si="76"/>
        <v>2.2771504682481795E-2</v>
      </c>
      <c r="BY126">
        <f t="shared" si="40"/>
        <v>4.8067473517170778E-2</v>
      </c>
      <c r="CD126">
        <f t="shared" si="41"/>
        <v>7.0574869588017466E-2</v>
      </c>
    </row>
    <row r="127" spans="1:82" x14ac:dyDescent="0.3">
      <c r="A127" s="11">
        <f>+GDPpercap!A127</f>
        <v>1992</v>
      </c>
      <c r="B127">
        <f>+GDPpercap!B127*pop!B127</f>
        <v>295929196.43968433</v>
      </c>
      <c r="C127">
        <f>+GDPpercap!C127*pop!C127</f>
        <v>177651849.52247846</v>
      </c>
      <c r="D127" s="14">
        <v>0</v>
      </c>
      <c r="E127">
        <f>+GDPpercap!E127*pop!E127</f>
        <v>97995026.848334774</v>
      </c>
      <c r="F127">
        <f>+GDPpercap!F127*pop!F127</f>
        <v>76512787.712122887</v>
      </c>
      <c r="G127">
        <f>+GDPpercap!G127*pop!G127</f>
        <v>1052370813.9468236</v>
      </c>
      <c r="H127">
        <f>+GDPpercap!H127*pop!H127</f>
        <v>1360889351.0013945</v>
      </c>
      <c r="I127" s="14">
        <v>0</v>
      </c>
      <c r="J127">
        <f>+GDPpercap!J127*pop!J127</f>
        <v>945491122.83162999</v>
      </c>
      <c r="K127">
        <f>+GDPpercap!K127*pop!K127</f>
        <v>2416992971.5278397</v>
      </c>
      <c r="L127">
        <f>+GDPpercap!L127*pop!L127</f>
        <v>268882501.9215945</v>
      </c>
      <c r="M127">
        <f>+GDPpercap!M127*pop!M127</f>
        <v>83611041.481046855</v>
      </c>
      <c r="N127">
        <f>+GDPpercap!N127*pop!N127</f>
        <v>113341344.25600001</v>
      </c>
      <c r="O127">
        <f>+GDPpercap!O127*pop!O127</f>
        <v>491435661.05133188</v>
      </c>
      <c r="P127">
        <f>+GDPpercap!P127*pop!P127</f>
        <v>147087316.82431325</v>
      </c>
      <c r="Q127">
        <f>+GDPpercap!Q127*pop!Q127</f>
        <v>145530058.24371102</v>
      </c>
      <c r="R127">
        <f>+GDPpercap!R127*pop!R127</f>
        <v>933586450.97399628</v>
      </c>
      <c r="S127">
        <f>+GDPpercap!S127*pop!S127</f>
        <v>5981776791.9941044</v>
      </c>
      <c r="U127">
        <f t="shared" si="42"/>
        <v>3.4381157711160085E-2</v>
      </c>
      <c r="V127">
        <f t="shared" si="43"/>
        <v>2.0639654111845995E-2</v>
      </c>
      <c r="W127">
        <f t="shared" si="44"/>
        <v>0</v>
      </c>
      <c r="X127">
        <f t="shared" si="45"/>
        <v>1.1385096548486944E-2</v>
      </c>
      <c r="Y127">
        <f t="shared" si="46"/>
        <v>8.8892824800650295E-3</v>
      </c>
      <c r="Z127">
        <f t="shared" si="47"/>
        <v>0.12226480982690782</v>
      </c>
      <c r="AA127">
        <f t="shared" si="48"/>
        <v>0.15810860154095566</v>
      </c>
      <c r="AB127">
        <f t="shared" si="49"/>
        <v>0</v>
      </c>
      <c r="AC127">
        <f t="shared" si="50"/>
        <v>0.10984748987145522</v>
      </c>
      <c r="AD127">
        <f t="shared" si="51"/>
        <v>0.28080709014394661</v>
      </c>
      <c r="AE127">
        <f t="shared" si="52"/>
        <v>3.1238863267152618E-2</v>
      </c>
      <c r="AF127">
        <f t="shared" si="53"/>
        <v>9.7139600895720483E-3</v>
      </c>
      <c r="AG127">
        <f t="shared" si="54"/>
        <v>1.31680370809734E-2</v>
      </c>
      <c r="AH127">
        <f t="shared" si="55"/>
        <v>5.7095167258827018E-2</v>
      </c>
      <c r="AI127">
        <f t="shared" si="56"/>
        <v>1.7088655995721593E-2</v>
      </c>
      <c r="AJ127">
        <f t="shared" si="57"/>
        <v>1.6907733148294284E-2</v>
      </c>
      <c r="AK127">
        <f t="shared" si="58"/>
        <v>0.10846440092463568</v>
      </c>
      <c r="AM127">
        <f t="shared" si="59"/>
        <v>1</v>
      </c>
      <c r="AO127" s="13">
        <f>+eq_tr!B127</f>
        <v>-2.199999988079071E-2</v>
      </c>
      <c r="AP127" s="13">
        <f>+eq_tr!C127</f>
        <v>-1.4005719684064388E-2</v>
      </c>
      <c r="AQ127" s="15">
        <f>+eq_tr!D127</f>
        <v>0</v>
      </c>
      <c r="AR127" s="13">
        <f>+eq_tr!E127</f>
        <v>-6.9352380931377411E-2</v>
      </c>
      <c r="AS127" s="13">
        <f>+eq_tr!F127</f>
        <v>8.005882054567337E-2</v>
      </c>
      <c r="AT127" s="13">
        <f>+eq_tr!G127</f>
        <v>4.7603942453861237E-2</v>
      </c>
      <c r="AU127" s="13">
        <f>+eq_tr!H127</f>
        <v>-2.086845226585865E-2</v>
      </c>
      <c r="AV127" s="15">
        <f>+eq_tr!I127</f>
        <v>0</v>
      </c>
      <c r="AW127" s="13">
        <f>+eq_tr!J127</f>
        <v>-1.8592800945043564E-2</v>
      </c>
      <c r="AX127" s="13">
        <f>+eq_tr!K127</f>
        <v>-0.26120001077651978</v>
      </c>
      <c r="AY127" s="13">
        <f>+eq_tr!L127</f>
        <v>7.9236976802349091E-2</v>
      </c>
      <c r="AZ127" s="13">
        <f>+eq_tr!M127</f>
        <v>-4.7744039446115494E-2</v>
      </c>
      <c r="BA127" s="13">
        <f>+eq_tr!N127</f>
        <v>-0.11211775988340378</v>
      </c>
      <c r="BB127" s="13">
        <f>+eq_tr!O127</f>
        <v>-8.0828055739402771E-2</v>
      </c>
      <c r="BC127" s="13">
        <f>+eq_tr!P127</f>
        <v>2.5579186156392097E-2</v>
      </c>
      <c r="BD127" s="13">
        <f>+eq_tr!Q127</f>
        <v>0.17640012502670288</v>
      </c>
      <c r="BE127" s="13">
        <f>+eq_tr!R127</f>
        <v>0.19888730347156525</v>
      </c>
      <c r="BG127">
        <f t="shared" si="60"/>
        <v>-7.5638546554696853E-4</v>
      </c>
      <c r="BH127">
        <f t="shared" si="61"/>
        <v>-2.8907320986656194E-4</v>
      </c>
      <c r="BI127">
        <f t="shared" si="62"/>
        <v>0</v>
      </c>
      <c r="BJ127">
        <f t="shared" si="63"/>
        <v>-7.8958355277117676E-4</v>
      </c>
      <c r="BK127">
        <f t="shared" si="64"/>
        <v>7.1166547085132451E-4</v>
      </c>
      <c r="BL127">
        <f t="shared" si="65"/>
        <v>5.820286971132408E-3</v>
      </c>
      <c r="BM127">
        <f t="shared" si="66"/>
        <v>-3.2994818040790984E-3</v>
      </c>
      <c r="BN127">
        <f t="shared" si="67"/>
        <v>0</v>
      </c>
      <c r="BO127">
        <f t="shared" si="68"/>
        <v>-2.0423725134926557E-3</v>
      </c>
      <c r="BP127">
        <f t="shared" si="69"/>
        <v>-7.3346814971722019E-2</v>
      </c>
      <c r="BQ127">
        <f t="shared" si="70"/>
        <v>2.4752730840311272E-3</v>
      </c>
      <c r="BR127">
        <f t="shared" si="71"/>
        <v>-4.6378369369451947E-4</v>
      </c>
      <c r="BS127">
        <f t="shared" si="72"/>
        <v>-1.4763708195803329E-3</v>
      </c>
      <c r="BT127">
        <f t="shared" si="73"/>
        <v>-4.6148913616469939E-3</v>
      </c>
      <c r="BU127">
        <f t="shared" si="74"/>
        <v>4.3711391287710858E-4</v>
      </c>
      <c r="BV127">
        <f t="shared" si="75"/>
        <v>2.9825262412772405E-3</v>
      </c>
      <c r="BW127">
        <f t="shared" si="76"/>
        <v>2.1572192222559537E-2</v>
      </c>
      <c r="BY127">
        <f t="shared" ref="BY127:BY134" si="77">SUM(BG127:BW127)</f>
        <v>-5.3079699489671596E-2</v>
      </c>
      <c r="CD127">
        <f t="shared" si="41"/>
        <v>-2.5961910064021747E-3</v>
      </c>
    </row>
    <row r="128" spans="1:82" x14ac:dyDescent="0.3">
      <c r="A128" s="11">
        <f>+GDPpercap!A128</f>
        <v>1993</v>
      </c>
      <c r="B128">
        <f>+GDPpercap!B128*pop!B128</f>
        <v>307755885.18334472</v>
      </c>
      <c r="C128">
        <f>+GDPpercap!C128*pop!C128</f>
        <v>175822979.0856711</v>
      </c>
      <c r="D128" s="14">
        <v>0</v>
      </c>
      <c r="E128">
        <f>+GDPpercap!E128*pop!E128</f>
        <v>97907094.518264815</v>
      </c>
      <c r="F128">
        <f>+GDPpercap!F128*pop!F128</f>
        <v>75878363.213157341</v>
      </c>
      <c r="G128">
        <f>+GDPpercap!G128*pop!G128</f>
        <v>1045280646.767188</v>
      </c>
      <c r="H128">
        <f>+GDPpercap!H128*pop!H128</f>
        <v>1349933501.7238729</v>
      </c>
      <c r="I128" s="14">
        <v>0</v>
      </c>
      <c r="J128">
        <f>+GDPpercap!J128*pop!J128</f>
        <v>937567578.19311237</v>
      </c>
      <c r="K128">
        <f>+GDPpercap!K128*pop!K128</f>
        <v>2420732862.7175517</v>
      </c>
      <c r="L128">
        <f>+GDPpercap!L128*pop!L128</f>
        <v>272255397.45062977</v>
      </c>
      <c r="M128">
        <f>+GDPpercap!M128*pop!M128</f>
        <v>85941069.723364785</v>
      </c>
      <c r="N128">
        <f>+GDPpercap!N128*pop!N128</f>
        <v>111025699.9488</v>
      </c>
      <c r="O128">
        <f>+GDPpercap!O128*pop!O128</f>
        <v>483684639.71011639</v>
      </c>
      <c r="P128">
        <f>+GDPpercap!P128*pop!P128</f>
        <v>144075179.30548459</v>
      </c>
      <c r="Q128">
        <f>+GDPpercap!Q128*pop!Q128</f>
        <v>145334302.73956913</v>
      </c>
      <c r="R128">
        <f>+GDPpercap!R128*pop!R128</f>
        <v>955024234.59147942</v>
      </c>
      <c r="S128">
        <f>+GDPpercap!S128*pop!S128</f>
        <v>6152466955.4417448</v>
      </c>
      <c r="U128">
        <f t="shared" si="42"/>
        <v>3.5751398708150493E-2</v>
      </c>
      <c r="V128">
        <f t="shared" si="43"/>
        <v>2.0425011283218237E-2</v>
      </c>
      <c r="W128">
        <f t="shared" si="44"/>
        <v>0</v>
      </c>
      <c r="X128">
        <f t="shared" si="45"/>
        <v>1.1373675503861633E-2</v>
      </c>
      <c r="Y128">
        <f t="shared" si="46"/>
        <v>8.8146409123560036E-3</v>
      </c>
      <c r="Z128">
        <f t="shared" si="47"/>
        <v>0.12142820645728329</v>
      </c>
      <c r="AA128">
        <f t="shared" si="48"/>
        <v>0.15681913221860236</v>
      </c>
      <c r="AB128">
        <f t="shared" si="49"/>
        <v>0</v>
      </c>
      <c r="AC128">
        <f t="shared" si="50"/>
        <v>0.10891539014387316</v>
      </c>
      <c r="AD128">
        <f t="shared" si="51"/>
        <v>0.28121179775125671</v>
      </c>
      <c r="AE128">
        <f t="shared" si="52"/>
        <v>3.1627376545227501E-2</v>
      </c>
      <c r="AF128">
        <f t="shared" si="53"/>
        <v>9.9836058285434053E-3</v>
      </c>
      <c r="AG128">
        <f t="shared" si="54"/>
        <v>1.2897638215289753E-2</v>
      </c>
      <c r="AH128">
        <f t="shared" si="55"/>
        <v>5.6188697717291708E-2</v>
      </c>
      <c r="AI128">
        <f t="shared" si="56"/>
        <v>1.6736931533348338E-2</v>
      </c>
      <c r="AJ128">
        <f t="shared" si="57"/>
        <v>1.6883201437782217E-2</v>
      </c>
      <c r="AK128">
        <f t="shared" si="58"/>
        <v>0.11094329574391522</v>
      </c>
      <c r="AM128">
        <f t="shared" si="59"/>
        <v>1</v>
      </c>
      <c r="AO128" s="13">
        <f>+eq_tr!B128</f>
        <v>0.40456143021583557</v>
      </c>
      <c r="AP128" s="13">
        <f>+eq_tr!C128</f>
        <v>0.34585615992546082</v>
      </c>
      <c r="AQ128" s="15">
        <f>+eq_tr!D128</f>
        <v>0</v>
      </c>
      <c r="AR128" s="13">
        <f>+eq_tr!E128</f>
        <v>3.3562153577804565E-2</v>
      </c>
      <c r="AS128" s="13">
        <f>+eq_tr!F128</f>
        <v>0.92862170934677124</v>
      </c>
      <c r="AT128" s="13">
        <f>+eq_tr!G128</f>
        <v>0.3644101619720459</v>
      </c>
      <c r="AU128" s="13">
        <f>+eq_tr!H128</f>
        <v>0.46705931425094604</v>
      </c>
      <c r="AV128" s="15">
        <f>+eq_tr!I128</f>
        <v>0</v>
      </c>
      <c r="AW128" s="13">
        <f>+eq_tr!J128</f>
        <v>0.51399129629135132</v>
      </c>
      <c r="AX128" s="13">
        <f>+eq_tr!K128</f>
        <v>0.12972959876060486</v>
      </c>
      <c r="AY128" s="13">
        <f>+eq_tr!L128</f>
        <v>0.47246772050857544</v>
      </c>
      <c r="AZ128" s="13">
        <f>+eq_tr!M128</f>
        <v>0.5936322808265686</v>
      </c>
      <c r="BA128" s="13">
        <f>+eq_tr!N128</f>
        <v>0.53246283531188965</v>
      </c>
      <c r="BB128" s="13">
        <f>+eq_tr!O128</f>
        <v>0.56099998950958252</v>
      </c>
      <c r="BC128" s="13">
        <f>+eq_tr!P128</f>
        <v>0.56643486022949219</v>
      </c>
      <c r="BD128" s="13">
        <f>+eq_tr!Q128</f>
        <v>0.50810003280639648</v>
      </c>
      <c r="BE128" s="13">
        <f>+eq_tr!R128</f>
        <v>0.27548074722290039</v>
      </c>
      <c r="BG128">
        <f t="shared" si="60"/>
        <v>1.4463636993585939E-2</v>
      </c>
      <c r="BH128">
        <f t="shared" si="61"/>
        <v>7.0641159688480679E-3</v>
      </c>
      <c r="BI128">
        <f t="shared" si="62"/>
        <v>0</v>
      </c>
      <c r="BJ128">
        <f t="shared" si="63"/>
        <v>3.8172504400471786E-4</v>
      </c>
      <c r="BK128">
        <f t="shared" si="64"/>
        <v>8.1854669113100159E-3</v>
      </c>
      <c r="BL128">
        <f t="shared" si="65"/>
        <v>4.4249672383073632E-2</v>
      </c>
      <c r="BM128">
        <f t="shared" si="66"/>
        <v>7.3243836355448858E-2</v>
      </c>
      <c r="BN128">
        <f t="shared" si="67"/>
        <v>0</v>
      </c>
      <c r="BO128">
        <f t="shared" si="68"/>
        <v>5.5981562566127636E-2</v>
      </c>
      <c r="BP128">
        <f t="shared" si="69"/>
        <v>3.6481493689018894E-2</v>
      </c>
      <c r="BQ128">
        <f t="shared" si="70"/>
        <v>1.4942914501990021E-2</v>
      </c>
      <c r="BR128">
        <f t="shared" si="71"/>
        <v>5.9265906988716461E-3</v>
      </c>
      <c r="BS128">
        <f t="shared" si="72"/>
        <v>6.8675130129401615E-3</v>
      </c>
      <c r="BT128">
        <f t="shared" si="73"/>
        <v>3.1521858829957748E-2</v>
      </c>
      <c r="BU128">
        <f t="shared" si="74"/>
        <v>9.4803814737627456E-3</v>
      </c>
      <c r="BV128">
        <f t="shared" si="75"/>
        <v>8.5783552044141446E-3</v>
      </c>
      <c r="BW128">
        <f t="shared" si="76"/>
        <v>3.0562742010904989E-2</v>
      </c>
      <c r="BY128">
        <f t="shared" si="77"/>
        <v>0.3479318656442591</v>
      </c>
      <c r="CD128">
        <f t="shared" ref="CD128:CD155" si="78">(BD128+BC128+BB128+BA128+AZ128+AY128+AX128+AW128+AU128+AT128+AS128+AR128+AP128+AO128+BE128)/15</f>
        <v>0.44649135271708168</v>
      </c>
    </row>
    <row r="129" spans="1:82" x14ac:dyDescent="0.3">
      <c r="A129" s="11">
        <f>+GDPpercap!A129</f>
        <v>1994</v>
      </c>
      <c r="B129">
        <f>+GDPpercap!B129*pop!B129</f>
        <v>322646353.29095811</v>
      </c>
      <c r="C129">
        <f>+GDPpercap!C129*pop!C129</f>
        <v>181361794.4909122</v>
      </c>
      <c r="D129" s="14">
        <v>0</v>
      </c>
      <c r="E129">
        <f>+GDPpercap!E129*pop!E129</f>
        <v>103316989.5417992</v>
      </c>
      <c r="F129">
        <f>+GDPpercap!F129*pop!F129</f>
        <v>78644554.158303902</v>
      </c>
      <c r="G129">
        <f>+GDPpercap!G129*pop!G129</f>
        <v>1068714079.1005929</v>
      </c>
      <c r="H129">
        <f>+GDPpercap!H129*pop!H129</f>
        <v>1385789349.8985202</v>
      </c>
      <c r="I129" s="14">
        <v>0</v>
      </c>
      <c r="J129">
        <f>+GDPpercap!J129*pop!J129</f>
        <v>958427217.50898683</v>
      </c>
      <c r="K129">
        <f>+GDPpercap!K129*pop!K129</f>
        <v>2442375946.5269537</v>
      </c>
      <c r="L129">
        <f>+GDPpercap!L129*pop!L129</f>
        <v>280308365.33575141</v>
      </c>
      <c r="M129">
        <f>+GDPpercap!M129*pop!M129</f>
        <v>90282238.363027588</v>
      </c>
      <c r="N129">
        <f>+GDPpercap!N129*pop!N129</f>
        <v>112096515.84560001</v>
      </c>
      <c r="O129">
        <f>+GDPpercap!O129*pop!O129</f>
        <v>497095565.38480145</v>
      </c>
      <c r="P129">
        <f>+GDPpercap!P129*pop!P129</f>
        <v>149858874.27263123</v>
      </c>
      <c r="Q129">
        <f>+GDPpercap!Q129*pop!Q129</f>
        <v>147167249.81453028</v>
      </c>
      <c r="R129">
        <f>+GDPpercap!R129*pop!R129</f>
        <v>996478522.82478321</v>
      </c>
      <c r="S129">
        <f>+GDPpercap!S129*pop!S129</f>
        <v>6404856578.2315521</v>
      </c>
      <c r="U129">
        <f t="shared" si="42"/>
        <v>3.6603780667279762E-2</v>
      </c>
      <c r="V129">
        <f t="shared" si="43"/>
        <v>2.057524369718533E-2</v>
      </c>
      <c r="W129">
        <f t="shared" si="44"/>
        <v>0</v>
      </c>
      <c r="X129">
        <f t="shared" si="45"/>
        <v>1.1721168969733515E-2</v>
      </c>
      <c r="Y129">
        <f t="shared" si="46"/>
        <v>8.9221154422613243E-3</v>
      </c>
      <c r="Z129">
        <f t="shared" si="47"/>
        <v>0.12124412796990459</v>
      </c>
      <c r="AA129">
        <f t="shared" si="48"/>
        <v>0.15721587706585485</v>
      </c>
      <c r="AB129">
        <f t="shared" si="49"/>
        <v>0</v>
      </c>
      <c r="AC129">
        <f t="shared" si="50"/>
        <v>0.10873223669636105</v>
      </c>
      <c r="AD129">
        <f t="shared" si="51"/>
        <v>0.27708415899277972</v>
      </c>
      <c r="AE129">
        <f t="shared" si="52"/>
        <v>3.1800594735688609E-2</v>
      </c>
      <c r="AF129">
        <f t="shared" si="53"/>
        <v>1.024239455206619E-2</v>
      </c>
      <c r="AG129">
        <f t="shared" si="54"/>
        <v>1.2717194035286128E-2</v>
      </c>
      <c r="AH129">
        <f t="shared" si="55"/>
        <v>5.6394801492190345E-2</v>
      </c>
      <c r="AI129">
        <f t="shared" si="56"/>
        <v>1.7001281151856649E-2</v>
      </c>
      <c r="AJ129">
        <f t="shared" si="57"/>
        <v>1.6695920095399379E-2</v>
      </c>
      <c r="AK129">
        <f t="shared" si="58"/>
        <v>0.11304910443615254</v>
      </c>
      <c r="AM129">
        <f t="shared" si="59"/>
        <v>1</v>
      </c>
      <c r="AO129" s="13">
        <f>+eq_tr!B129</f>
        <v>-8.8101856410503387E-2</v>
      </c>
      <c r="AP129" s="13">
        <f>+eq_tr!C129</f>
        <v>-2.9763035476207733E-2</v>
      </c>
      <c r="AQ129" s="15">
        <f>+eq_tr!D129</f>
        <v>0</v>
      </c>
      <c r="AR129" s="13">
        <f>+eq_tr!E129</f>
        <v>0.20573121309280396</v>
      </c>
      <c r="AS129" s="13">
        <f>+eq_tr!F129</f>
        <v>0.17700904607772827</v>
      </c>
      <c r="AT129" s="13">
        <f>+eq_tr!G129</f>
        <v>-0.14312708377838135</v>
      </c>
      <c r="AU129" s="13">
        <f>+eq_tr!H129</f>
        <v>-7.0631936192512512E-2</v>
      </c>
      <c r="AV129" s="15">
        <f>+eq_tr!I129</f>
        <v>0</v>
      </c>
      <c r="AW129" s="13">
        <f>+eq_tr!J129</f>
        <v>9.4709873199462891E-2</v>
      </c>
      <c r="AX129" s="13">
        <f>+eq_tr!K129</f>
        <v>6.5417341887950897E-2</v>
      </c>
      <c r="AY129" s="13">
        <f>+eq_tr!L129</f>
        <v>2.28531863540411E-2</v>
      </c>
      <c r="AZ129" s="13">
        <f>+eq_tr!M129</f>
        <v>0.1140637993812561</v>
      </c>
      <c r="BA129" s="13">
        <f>+eq_tr!N129</f>
        <v>8.4156312048435211E-2</v>
      </c>
      <c r="BB129" s="13">
        <f>+eq_tr!O129</f>
        <v>-9.2000000178813934E-2</v>
      </c>
      <c r="BC129" s="13">
        <f>+eq_tr!P129</f>
        <v>6.5454035997390747E-2</v>
      </c>
      <c r="BD129" s="13">
        <f>+eq_tr!Q129</f>
        <v>-7.6199829578399658E-2</v>
      </c>
      <c r="BE129" s="13">
        <f>+eq_tr!R129</f>
        <v>-5.9496473520994186E-2</v>
      </c>
      <c r="BG129">
        <f t="shared" si="60"/>
        <v>-3.2248610284302415E-3</v>
      </c>
      <c r="BH129">
        <f t="shared" si="61"/>
        <v>-6.123817080909465E-4</v>
      </c>
      <c r="BI129">
        <f t="shared" si="62"/>
        <v>0</v>
      </c>
      <c r="BJ129">
        <f t="shared" si="63"/>
        <v>2.4114103110090069E-3</v>
      </c>
      <c r="BK129">
        <f t="shared" si="64"/>
        <v>1.5792951434300457E-3</v>
      </c>
      <c r="BL129">
        <f t="shared" si="65"/>
        <v>-1.7353318461585325E-2</v>
      </c>
      <c r="BM129">
        <f t="shared" si="66"/>
        <v>-1.1104461797365352E-2</v>
      </c>
      <c r="BN129">
        <f t="shared" si="67"/>
        <v>0</v>
      </c>
      <c r="BO129">
        <f t="shared" si="68"/>
        <v>1.0298016350206341E-2</v>
      </c>
      <c r="BP129">
        <f t="shared" si="69"/>
        <v>1.8126109160566013E-2</v>
      </c>
      <c r="BQ129">
        <f t="shared" si="70"/>
        <v>7.2674491766403014E-4</v>
      </c>
      <c r="BR129">
        <f t="shared" si="71"/>
        <v>1.1682864373705483E-3</v>
      </c>
      <c r="BS129">
        <f t="shared" si="72"/>
        <v>1.0702321496140383E-3</v>
      </c>
      <c r="BT129">
        <f t="shared" si="73"/>
        <v>-5.1883217473656885E-3</v>
      </c>
      <c r="BU129">
        <f t="shared" si="74"/>
        <v>1.112802468515386E-3</v>
      </c>
      <c r="BV129">
        <f t="shared" si="75"/>
        <v>-1.2722262659240109E-3</v>
      </c>
      <c r="BW129">
        <f t="shared" si="76"/>
        <v>-6.7260230486576563E-3</v>
      </c>
      <c r="BY129">
        <f t="shared" si="77"/>
        <v>-8.9886971190438082E-3</v>
      </c>
      <c r="CD129">
        <f t="shared" si="78"/>
        <v>1.8004972860217093E-2</v>
      </c>
    </row>
    <row r="130" spans="1:82" x14ac:dyDescent="0.3">
      <c r="A130" s="11">
        <f>+GDPpercap!A130</f>
        <v>1995</v>
      </c>
      <c r="B130">
        <f>+GDPpercap!B130*pop!B130</f>
        <v>333087338.32608819</v>
      </c>
      <c r="C130">
        <f>+GDPpercap!C130*pop!C130</f>
        <v>185310917.87865838</v>
      </c>
      <c r="D130" s="14">
        <v>0</v>
      </c>
      <c r="E130">
        <f>+GDPpercap!E130*pop!E130</f>
        <v>106483810.70005983</v>
      </c>
      <c r="F130">
        <f>+GDPpercap!F130*pop!F130</f>
        <v>81751465.801608339</v>
      </c>
      <c r="G130">
        <f>+GDPpercap!G130*pop!G130</f>
        <v>1090458233.8005943</v>
      </c>
      <c r="H130">
        <f>+GDPpercap!H130*pop!H130</f>
        <v>1411998810.8970776</v>
      </c>
      <c r="I130" s="14">
        <v>0</v>
      </c>
      <c r="J130">
        <f>+GDPpercap!J130*pop!J130</f>
        <v>986072402.21942568</v>
      </c>
      <c r="K130">
        <f>+GDPpercap!K130*pop!K130</f>
        <v>2490740561.6995244</v>
      </c>
      <c r="L130">
        <f>+GDPpercap!L130*pop!L130</f>
        <v>289033179.15754724</v>
      </c>
      <c r="M130">
        <f>+GDPpercap!M130*pop!M130</f>
        <v>94061791.57825467</v>
      </c>
      <c r="N130">
        <f>+GDPpercap!N130*pop!N130</f>
        <v>116897190.1848</v>
      </c>
      <c r="O130">
        <f>+GDPpercap!O130*pop!O130</f>
        <v>515593070.10083091</v>
      </c>
      <c r="P130">
        <f>+GDPpercap!P130*pop!P130</f>
        <v>155758749.43032634</v>
      </c>
      <c r="Q130">
        <f>+GDPpercap!Q130*pop!Q130</f>
        <v>147862363.31376931</v>
      </c>
      <c r="R130">
        <f>+GDPpercap!R130*pop!R130</f>
        <v>1027452199.5101211</v>
      </c>
      <c r="S130">
        <f>+GDPpercap!S130*pop!S130</f>
        <v>6567255198.2257967</v>
      </c>
      <c r="U130">
        <f t="shared" si="42"/>
        <v>3.6876285510844306E-2</v>
      </c>
      <c r="V130">
        <f t="shared" si="43"/>
        <v>2.0515875356631075E-2</v>
      </c>
      <c r="W130">
        <f t="shared" si="44"/>
        <v>0</v>
      </c>
      <c r="X130">
        <f t="shared" si="45"/>
        <v>1.1788882235487106E-2</v>
      </c>
      <c r="Y130">
        <f t="shared" si="46"/>
        <v>9.0507504997947141E-3</v>
      </c>
      <c r="Z130">
        <f t="shared" si="47"/>
        <v>0.12072524092139059</v>
      </c>
      <c r="AA130">
        <f t="shared" si="48"/>
        <v>0.1563231780387826</v>
      </c>
      <c r="AB130">
        <f t="shared" si="49"/>
        <v>0</v>
      </c>
      <c r="AC130">
        <f t="shared" si="50"/>
        <v>0.10916862712748644</v>
      </c>
      <c r="AD130">
        <f t="shared" si="51"/>
        <v>0.27575128057480575</v>
      </c>
      <c r="AE130">
        <f t="shared" si="52"/>
        <v>3.1999024911256828E-2</v>
      </c>
      <c r="AF130">
        <f t="shared" si="53"/>
        <v>1.041363355128644E-2</v>
      </c>
      <c r="AG130">
        <f t="shared" si="54"/>
        <v>1.2941753302102402E-2</v>
      </c>
      <c r="AH130">
        <f t="shared" si="55"/>
        <v>5.7081597145062807E-2</v>
      </c>
      <c r="AI130">
        <f t="shared" si="56"/>
        <v>1.7244138260163053E-2</v>
      </c>
      <c r="AJ130">
        <f t="shared" si="57"/>
        <v>1.6369924937010692E-2</v>
      </c>
      <c r="AK130">
        <f t="shared" si="58"/>
        <v>0.11374980762789526</v>
      </c>
      <c r="AM130">
        <f t="shared" si="59"/>
        <v>1.0000000000000002</v>
      </c>
      <c r="AO130" s="13">
        <f>+eq_tr!B130</f>
        <v>0.20723018050193787</v>
      </c>
      <c r="AP130" s="13">
        <f>+eq_tr!C130</f>
        <v>0.13405321538448334</v>
      </c>
      <c r="AQ130" s="15">
        <f>+eq_tr!D130</f>
        <v>0</v>
      </c>
      <c r="AR130" s="13">
        <f>+eq_tr!E130</f>
        <v>1.2022796086966991E-2</v>
      </c>
      <c r="AS130" s="13">
        <f>+eq_tr!F130</f>
        <v>-6.3462615013122559E-2</v>
      </c>
      <c r="AT130" s="13">
        <f>+eq_tr!G130</f>
        <v>1.8922608345746994E-2</v>
      </c>
      <c r="AU130" s="13">
        <f>+eq_tr!H130</f>
        <v>6.9923765957355499E-2</v>
      </c>
      <c r="AV130" s="15">
        <f>+eq_tr!I130</f>
        <v>0</v>
      </c>
      <c r="AW130" s="13">
        <f>+eq_tr!J130</f>
        <v>-2.8183530084788799E-3</v>
      </c>
      <c r="AX130" s="13">
        <f>+eq_tr!K130</f>
        <v>-0.1368192583322525</v>
      </c>
      <c r="AY130" s="13">
        <f>+eq_tr!L130</f>
        <v>0.19814939796924591</v>
      </c>
      <c r="AZ130" s="13">
        <f>+eq_tr!M130</f>
        <v>0.16798806190490723</v>
      </c>
      <c r="BA130" s="13">
        <f>+eq_tr!N130</f>
        <v>-4.5937277376651764E-2</v>
      </c>
      <c r="BB130" s="13">
        <f>+eq_tr!O130</f>
        <v>0.15700000524520874</v>
      </c>
      <c r="BC130" s="13">
        <f>+eq_tr!P130</f>
        <v>0.20632621645927429</v>
      </c>
      <c r="BD130" s="13">
        <f>+eq_tr!Q130</f>
        <v>0.23059991002082825</v>
      </c>
      <c r="BE130" s="13">
        <f>+eq_tr!R130</f>
        <v>0.23020999133586884</v>
      </c>
      <c r="BG130">
        <f t="shared" si="60"/>
        <v>7.6418793026532617E-3</v>
      </c>
      <c r="BH130">
        <f t="shared" si="61"/>
        <v>2.7502190579836794E-3</v>
      </c>
      <c r="BI130">
        <f t="shared" si="62"/>
        <v>0</v>
      </c>
      <c r="BJ130">
        <f t="shared" si="63"/>
        <v>1.4173532721052906E-4</v>
      </c>
      <c r="BK130">
        <f t="shared" si="64"/>
        <v>-5.7438429454829856E-4</v>
      </c>
      <c r="BL130">
        <f t="shared" si="65"/>
        <v>2.2844364514014218E-3</v>
      </c>
      <c r="BM130">
        <f t="shared" si="66"/>
        <v>1.0930705314893849E-2</v>
      </c>
      <c r="BN130">
        <f t="shared" si="67"/>
        <v>0</v>
      </c>
      <c r="BO130">
        <f t="shared" si="68"/>
        <v>-3.0767572869626049E-4</v>
      </c>
      <c r="BP130">
        <f t="shared" si="69"/>
        <v>-3.7728085692413788E-2</v>
      </c>
      <c r="BQ130">
        <f t="shared" si="70"/>
        <v>6.3405875217684426E-3</v>
      </c>
      <c r="BR130">
        <f t="shared" si="71"/>
        <v>1.7493661176685253E-3</v>
      </c>
      <c r="BS130">
        <f t="shared" si="72"/>
        <v>-5.9450891117887692E-4</v>
      </c>
      <c r="BT130">
        <f t="shared" si="73"/>
        <v>8.9618110511797532E-3</v>
      </c>
      <c r="BU130">
        <f t="shared" si="74"/>
        <v>3.5579178033200557E-3</v>
      </c>
      <c r="BV130">
        <f t="shared" si="75"/>
        <v>3.7749032175223782E-3</v>
      </c>
      <c r="BW130">
        <f t="shared" si="76"/>
        <v>2.6186342228474515E-2</v>
      </c>
      <c r="BY130">
        <f t="shared" si="77"/>
        <v>3.5115248767239191E-2</v>
      </c>
      <c r="CD130">
        <f t="shared" si="78"/>
        <v>9.2225909698754549E-2</v>
      </c>
    </row>
    <row r="131" spans="1:82" x14ac:dyDescent="0.3">
      <c r="A131" s="11">
        <f>+GDPpercap!A131</f>
        <v>1996</v>
      </c>
      <c r="B131">
        <f>+GDPpercap!B131*pop!B131</f>
        <v>347071125.70133752</v>
      </c>
      <c r="C131">
        <f>+GDPpercap!C131*pop!C131</f>
        <v>188016417.9044359</v>
      </c>
      <c r="D131" s="14">
        <v>0</v>
      </c>
      <c r="E131">
        <f>+GDPpercap!E131*pop!E131</f>
        <v>109501995.95169592</v>
      </c>
      <c r="F131">
        <f>+GDPpercap!F131*pop!F131</f>
        <v>84666184.996455282</v>
      </c>
      <c r="G131">
        <f>+GDPpercap!G131*pop!G131</f>
        <v>1102055966.2666481</v>
      </c>
      <c r="H131">
        <f>+GDPpercap!H131*pop!H131</f>
        <v>1426036695.6502006</v>
      </c>
      <c r="I131" s="14">
        <v>0</v>
      </c>
      <c r="J131">
        <f>+GDPpercap!J131*pop!J131</f>
        <v>996931156.40796661</v>
      </c>
      <c r="K131">
        <f>+GDPpercap!K131*pop!K131</f>
        <v>2556041523.6671138</v>
      </c>
      <c r="L131">
        <f>+GDPpercap!L131*pop!L131</f>
        <v>298877240.50001323</v>
      </c>
      <c r="M131">
        <f>+GDPpercap!M131*pop!M131</f>
        <v>98858632.308343679</v>
      </c>
      <c r="N131">
        <f>+GDPpercap!N131*pop!N131</f>
        <v>121208875.9980475</v>
      </c>
      <c r="O131">
        <f>+GDPpercap!O131*pop!O131</f>
        <v>529470334.3701492</v>
      </c>
      <c r="P131">
        <f>+GDPpercap!P131*pop!P131</f>
        <v>158265296.95925543</v>
      </c>
      <c r="Q131">
        <f>+GDPpercap!Q131*pop!Q131</f>
        <v>148566137.73746336</v>
      </c>
      <c r="R131">
        <f>+GDPpercap!R131*pop!R131</f>
        <v>1057715287.6453513</v>
      </c>
      <c r="S131">
        <f>+GDPpercap!S131*pop!S131</f>
        <v>6812634937.6453733</v>
      </c>
      <c r="U131">
        <f t="shared" si="42"/>
        <v>3.7629890627397772E-2</v>
      </c>
      <c r="V131">
        <f t="shared" si="43"/>
        <v>2.0384977942496038E-2</v>
      </c>
      <c r="W131">
        <f t="shared" si="44"/>
        <v>0</v>
      </c>
      <c r="X131">
        <f t="shared" si="45"/>
        <v>1.1872344963348797E-2</v>
      </c>
      <c r="Y131">
        <f t="shared" si="46"/>
        <v>9.1796149127001854E-3</v>
      </c>
      <c r="Z131">
        <f t="shared" si="47"/>
        <v>0.11948630238855194</v>
      </c>
      <c r="AA131">
        <f t="shared" si="48"/>
        <v>0.15461270302891686</v>
      </c>
      <c r="AB131">
        <f t="shared" si="49"/>
        <v>0</v>
      </c>
      <c r="AC131">
        <f t="shared" si="50"/>
        <v>0.10808853748023671</v>
      </c>
      <c r="AD131">
        <f t="shared" si="51"/>
        <v>0.27712925637452412</v>
      </c>
      <c r="AE131">
        <f t="shared" si="52"/>
        <v>3.2404648610014339E-2</v>
      </c>
      <c r="AF131">
        <f t="shared" si="53"/>
        <v>1.0718378009175796E-2</v>
      </c>
      <c r="AG131">
        <f t="shared" si="54"/>
        <v>1.3141619711693491E-2</v>
      </c>
      <c r="AH131">
        <f t="shared" si="55"/>
        <v>5.7405843636630878E-2</v>
      </c>
      <c r="AI131">
        <f t="shared" si="56"/>
        <v>1.7159323762974906E-2</v>
      </c>
      <c r="AJ131">
        <f t="shared" si="57"/>
        <v>1.6107728646970285E-2</v>
      </c>
      <c r="AK131">
        <f t="shared" si="58"/>
        <v>0.11467882990436781</v>
      </c>
      <c r="AM131">
        <f t="shared" si="59"/>
        <v>1</v>
      </c>
      <c r="AO131" s="13">
        <f>+eq_tr!B131</f>
        <v>0.14342470467090607</v>
      </c>
      <c r="AP131" s="13">
        <f>+eq_tr!C131</f>
        <v>0.25928059220314026</v>
      </c>
      <c r="AQ131" s="15">
        <f>+eq_tr!D131</f>
        <v>0</v>
      </c>
      <c r="AR131" s="13">
        <f>+eq_tr!E131</f>
        <v>0.31960150599479675</v>
      </c>
      <c r="AS131" s="13">
        <f>+eq_tr!F131</f>
        <v>0.50784552097320557</v>
      </c>
      <c r="AT131" s="13">
        <f>+eq_tr!G131</f>
        <v>0.30595406889915466</v>
      </c>
      <c r="AU131" s="13">
        <f>+eq_tr!H131</f>
        <v>0.22141863405704498</v>
      </c>
      <c r="AV131" s="15">
        <f>+eq_tr!I131</f>
        <v>0</v>
      </c>
      <c r="AW131" s="13">
        <f>+eq_tr!J131</f>
        <v>7.9130463302135468E-2</v>
      </c>
      <c r="AX131" s="13">
        <f>+eq_tr!K131</f>
        <v>0.16980524361133575</v>
      </c>
      <c r="AY131" s="13">
        <f>+eq_tr!L131</f>
        <v>0.40327700972557068</v>
      </c>
      <c r="AZ131" s="13">
        <f>+eq_tr!M131</f>
        <v>0.33442699909210205</v>
      </c>
      <c r="BA131" s="13">
        <f>+eq_tr!N131</f>
        <v>0.32568445801734924</v>
      </c>
      <c r="BB131" s="13">
        <f>+eq_tr!O131</f>
        <v>0.42899999022483826</v>
      </c>
      <c r="BC131" s="13">
        <f>+eq_tr!P131</f>
        <v>0.42630001902580261</v>
      </c>
      <c r="BD131" s="13">
        <f>+eq_tr!Q131</f>
        <v>0.18289960920810699</v>
      </c>
      <c r="BE131" s="13">
        <f>+eq_tr!R131</f>
        <v>0.15809932351112366</v>
      </c>
      <c r="BG131">
        <f t="shared" si="60"/>
        <v>5.3970559500330214E-3</v>
      </c>
      <c r="BH131">
        <f t="shared" si="61"/>
        <v>5.2854291529783248E-3</v>
      </c>
      <c r="BI131">
        <f t="shared" si="62"/>
        <v>0</v>
      </c>
      <c r="BJ131">
        <f t="shared" si="63"/>
        <v>3.7944193299760155E-3</v>
      </c>
      <c r="BK131">
        <f t="shared" si="64"/>
        <v>4.6618263176736322E-3</v>
      </c>
      <c r="BL131">
        <f t="shared" si="65"/>
        <v>3.655732039349225E-2</v>
      </c>
      <c r="BM131">
        <f t="shared" si="66"/>
        <v>3.423413351253031E-2</v>
      </c>
      <c r="BN131">
        <f t="shared" si="67"/>
        <v>0</v>
      </c>
      <c r="BO131">
        <f t="shared" si="68"/>
        <v>8.5530960484613647E-3</v>
      </c>
      <c r="BP131">
        <f t="shared" si="69"/>
        <v>4.7058000890504388E-2</v>
      </c>
      <c r="BQ131">
        <f t="shared" si="70"/>
        <v>1.3068049792654452E-2</v>
      </c>
      <c r="BR131">
        <f t="shared" si="71"/>
        <v>3.5845149927434404E-3</v>
      </c>
      <c r="BS131">
        <f t="shared" si="72"/>
        <v>4.2800212932730076E-3</v>
      </c>
      <c r="BT131">
        <f t="shared" si="73"/>
        <v>2.462710635896324E-2</v>
      </c>
      <c r="BU131">
        <f t="shared" si="74"/>
        <v>7.3150200466261094E-3</v>
      </c>
      <c r="BV131">
        <f t="shared" si="75"/>
        <v>2.9460972747610949E-3</v>
      </c>
      <c r="BW131">
        <f t="shared" si="76"/>
        <v>1.8130645428927769E-2</v>
      </c>
      <c r="BY131">
        <f t="shared" si="77"/>
        <v>0.21949273678359837</v>
      </c>
      <c r="CD131">
        <f t="shared" si="78"/>
        <v>0.28440987616777419</v>
      </c>
    </row>
    <row r="132" spans="1:82" x14ac:dyDescent="0.3">
      <c r="A132" s="11">
        <f>+GDPpercap!A132</f>
        <v>1997</v>
      </c>
      <c r="B132">
        <f>+GDPpercap!B132*pop!B132</f>
        <v>361156669.99999994</v>
      </c>
      <c r="C132">
        <f>+GDPpercap!C132*pop!C132</f>
        <v>195061219.84080061</v>
      </c>
      <c r="D132" s="14">
        <v>0</v>
      </c>
      <c r="E132">
        <f>+GDPpercap!E132*pop!E132</f>
        <v>113004544.16261454</v>
      </c>
      <c r="F132">
        <f>+GDPpercap!F132*pop!F132</f>
        <v>89936044.135456666</v>
      </c>
      <c r="G132">
        <f>+GDPpercap!G132*pop!G132</f>
        <v>1126174028.5305259</v>
      </c>
      <c r="H132">
        <f>+GDPpercap!H132*pop!H132</f>
        <v>1451744897.1751082</v>
      </c>
      <c r="I132" s="14">
        <v>0</v>
      </c>
      <c r="J132">
        <f>+GDPpercap!J132*pop!J132</f>
        <v>1015987277.3849021</v>
      </c>
      <c r="K132">
        <f>+GDPpercap!K132*pop!K132</f>
        <v>2596889972.2386165</v>
      </c>
      <c r="L132">
        <f>+GDPpercap!L132*pop!L132</f>
        <v>311662593.5412423</v>
      </c>
      <c r="M132">
        <f>+GDPpercap!M132*pop!M132</f>
        <v>104189827.29804093</v>
      </c>
      <c r="N132">
        <f>+GDPpercap!N132*pop!N132</f>
        <v>126550457.69924837</v>
      </c>
      <c r="O132">
        <f>+GDPpercap!O132*pop!O132</f>
        <v>549675837.39354086</v>
      </c>
      <c r="P132">
        <f>+GDPpercap!P132*pop!P132</f>
        <v>162545192.8335892</v>
      </c>
      <c r="Q132">
        <f>+GDPpercap!Q132*pop!Q132</f>
        <v>151586857.56395903</v>
      </c>
      <c r="R132">
        <f>+GDPpercap!R132*pop!R132</f>
        <v>1124124342.4199028</v>
      </c>
      <c r="S132">
        <f>+GDPpercap!S132*pop!S132</f>
        <v>7115967614.4497175</v>
      </c>
      <c r="U132">
        <f t="shared" si="42"/>
        <v>3.8095530733600821E-2</v>
      </c>
      <c r="V132">
        <f t="shared" si="43"/>
        <v>2.0575449140615036E-2</v>
      </c>
      <c r="W132">
        <f t="shared" si="44"/>
        <v>0</v>
      </c>
      <c r="X132">
        <f t="shared" si="45"/>
        <v>1.1919946224953936E-2</v>
      </c>
      <c r="Y132">
        <f t="shared" si="46"/>
        <v>9.4866345218565951E-3</v>
      </c>
      <c r="Z132">
        <f t="shared" si="47"/>
        <v>0.11879109782263667</v>
      </c>
      <c r="AA132">
        <f t="shared" si="48"/>
        <v>0.15313296677500796</v>
      </c>
      <c r="AB132">
        <f t="shared" si="49"/>
        <v>0</v>
      </c>
      <c r="AC132">
        <f t="shared" si="50"/>
        <v>0.10716837806308263</v>
      </c>
      <c r="AD132">
        <f t="shared" si="51"/>
        <v>0.27392516867872335</v>
      </c>
      <c r="AE132">
        <f t="shared" si="52"/>
        <v>3.2874796167447609E-2</v>
      </c>
      <c r="AF132">
        <f t="shared" si="53"/>
        <v>1.0990152190629848E-2</v>
      </c>
      <c r="AG132">
        <f t="shared" si="54"/>
        <v>1.3348796384220089E-2</v>
      </c>
      <c r="AH132">
        <f t="shared" si="55"/>
        <v>5.7980911046010608E-2</v>
      </c>
      <c r="AI132">
        <f t="shared" si="56"/>
        <v>1.7145593321566153E-2</v>
      </c>
      <c r="AJ132">
        <f t="shared" si="57"/>
        <v>1.5989686113613167E-2</v>
      </c>
      <c r="AK132">
        <f t="shared" si="58"/>
        <v>0.1185748928160353</v>
      </c>
      <c r="AM132">
        <f t="shared" si="59"/>
        <v>0.99999999999999978</v>
      </c>
      <c r="AO132" s="13">
        <f>+eq_tr!B132</f>
        <v>0.11419185996055603</v>
      </c>
      <c r="AP132" s="13">
        <f>+eq_tr!C132</f>
        <v>0.3497387170791626</v>
      </c>
      <c r="AQ132" s="15">
        <f>+eq_tr!D132</f>
        <v>0</v>
      </c>
      <c r="AR132" s="13">
        <f>+eq_tr!E132</f>
        <v>0.43762019276618958</v>
      </c>
      <c r="AS132" s="13">
        <f>+eq_tr!F132</f>
        <v>0.35156741738319397</v>
      </c>
      <c r="AT132" s="13">
        <f>+eq_tr!G132</f>
        <v>0.27767926454544067</v>
      </c>
      <c r="AU132" s="13">
        <f>+eq_tr!H132</f>
        <v>0.40825930237770081</v>
      </c>
      <c r="AV132" s="15">
        <f>+eq_tr!I132</f>
        <v>0</v>
      </c>
      <c r="AW132" s="13">
        <f>+eq_tr!J132</f>
        <v>0.59717220067977905</v>
      </c>
      <c r="AX132" s="13">
        <f>+eq_tr!K132</f>
        <v>-0.12792748212814331</v>
      </c>
      <c r="AY132" s="13">
        <f>+eq_tr!L132</f>
        <v>0.44899299740791321</v>
      </c>
      <c r="AZ132" s="13">
        <f>+eq_tr!M132</f>
        <v>0.36776447296142578</v>
      </c>
      <c r="BA132" s="13">
        <f>+eq_tr!N132</f>
        <v>0.65247434377670288</v>
      </c>
      <c r="BB132" s="13">
        <f>+eq_tr!O132</f>
        <v>0.45399999618530273</v>
      </c>
      <c r="BC132" s="13">
        <f>+eq_tr!P132</f>
        <v>0.27918389439582825</v>
      </c>
      <c r="BD132" s="13">
        <f>+eq_tr!Q132</f>
        <v>0.55188542604446411</v>
      </c>
      <c r="BE132" s="13">
        <f>+eq_tr!R132</f>
        <v>0.23567114770412445</v>
      </c>
      <c r="BG132">
        <f t="shared" si="60"/>
        <v>4.3501995106544032E-3</v>
      </c>
      <c r="BH132">
        <f t="shared" si="61"/>
        <v>7.1960311857662612E-3</v>
      </c>
      <c r="BI132">
        <f t="shared" si="62"/>
        <v>0</v>
      </c>
      <c r="BJ132">
        <f t="shared" si="63"/>
        <v>5.2164091647269551E-3</v>
      </c>
      <c r="BK132">
        <f t="shared" si="64"/>
        <v>3.3351915985073742E-3</v>
      </c>
      <c r="BL132">
        <f t="shared" si="65"/>
        <v>3.2985824677935247E-2</v>
      </c>
      <c r="BM132">
        <f t="shared" si="66"/>
        <v>6.2517958186592379E-2</v>
      </c>
      <c r="BN132">
        <f t="shared" si="67"/>
        <v>0</v>
      </c>
      <c r="BO132">
        <f t="shared" si="68"/>
        <v>6.3997976171213611E-2</v>
      </c>
      <c r="BP132">
        <f t="shared" si="69"/>
        <v>-3.5042557120596021E-2</v>
      </c>
      <c r="BQ132">
        <f t="shared" si="70"/>
        <v>1.4760553270396479E-2</v>
      </c>
      <c r="BR132">
        <f t="shared" si="71"/>
        <v>4.0417875281528451E-3</v>
      </c>
      <c r="BS132">
        <f t="shared" si="72"/>
        <v>8.7097471610028277E-3</v>
      </c>
      <c r="BT132">
        <f t="shared" si="73"/>
        <v>2.6323333393709195E-2</v>
      </c>
      <c r="BU132">
        <f t="shared" si="74"/>
        <v>4.7867735152419431E-3</v>
      </c>
      <c r="BV132">
        <f t="shared" si="75"/>
        <v>8.8244747331286538E-3</v>
      </c>
      <c r="BW132">
        <f t="shared" si="76"/>
        <v>2.7944681078848579E-2</v>
      </c>
      <c r="BY132">
        <f t="shared" si="77"/>
        <v>0.23994838405528074</v>
      </c>
      <c r="CD132">
        <f t="shared" si="78"/>
        <v>0.35988491674264272</v>
      </c>
    </row>
    <row r="133" spans="1:82" x14ac:dyDescent="0.3">
      <c r="A133" s="11">
        <f>+GDPpercap!A133</f>
        <v>1998</v>
      </c>
      <c r="B133">
        <f>+GDPpercap!B133*pop!B133</f>
        <v>379457802.51839763</v>
      </c>
      <c r="C133">
        <f>+GDPpercap!C133*pop!C133</f>
        <v>198916741.01965052</v>
      </c>
      <c r="D133" s="14">
        <v>0</v>
      </c>
      <c r="E133">
        <f>+GDPpercap!E133*pop!E133</f>
        <v>115445824.68740487</v>
      </c>
      <c r="F133">
        <f>+GDPpercap!F133*pop!F133</f>
        <v>94455190.450462222</v>
      </c>
      <c r="G133">
        <f>+GDPpercap!G133*pop!G133</f>
        <v>1164286960.1715269</v>
      </c>
      <c r="H133">
        <f>+GDPpercap!H133*pop!H133</f>
        <v>1478242018.1700716</v>
      </c>
      <c r="I133" s="14">
        <v>0</v>
      </c>
      <c r="J133">
        <f>+GDPpercap!J133*pop!J133</f>
        <v>1030642183.884519</v>
      </c>
      <c r="K133">
        <f>+GDPpercap!K133*pop!K133</f>
        <v>2544424249.1536927</v>
      </c>
      <c r="L133">
        <f>+GDPpercap!L133*pop!L133</f>
        <v>323889665.0596962</v>
      </c>
      <c r="M133">
        <f>+GDPpercap!M133*pop!M133</f>
        <v>106984891.72943926</v>
      </c>
      <c r="N133">
        <f>+GDPpercap!N133*pop!N133</f>
        <v>133053073.97451107</v>
      </c>
      <c r="O133">
        <f>+GDPpercap!O133*pop!O133</f>
        <v>575600215.69251442</v>
      </c>
      <c r="P133">
        <f>+GDPpercap!P133*pop!P133</f>
        <v>169379551.72375062</v>
      </c>
      <c r="Q133">
        <f>+GDPpercap!Q133*pop!Q133</f>
        <v>155717851.73449576</v>
      </c>
      <c r="R133">
        <f>+GDPpercap!R133*pop!R133</f>
        <v>1164424203.015837</v>
      </c>
      <c r="S133">
        <f>+GDPpercap!S133*pop!S133</f>
        <v>7425693251.7803192</v>
      </c>
      <c r="U133">
        <f t="shared" si="42"/>
        <v>3.9383594867387545E-2</v>
      </c>
      <c r="V133">
        <f t="shared" si="43"/>
        <v>2.0645395321075625E-2</v>
      </c>
      <c r="W133">
        <f t="shared" si="44"/>
        <v>0</v>
      </c>
      <c r="X133">
        <f t="shared" si="45"/>
        <v>1.1982021606736521E-2</v>
      </c>
      <c r="Y133">
        <f t="shared" si="46"/>
        <v>9.8034219592640394E-3</v>
      </c>
      <c r="Z133">
        <f t="shared" si="47"/>
        <v>0.12084032966104159</v>
      </c>
      <c r="AA133">
        <f t="shared" si="48"/>
        <v>0.15342545171867106</v>
      </c>
      <c r="AB133">
        <f t="shared" si="49"/>
        <v>0</v>
      </c>
      <c r="AC133">
        <f t="shared" si="50"/>
        <v>0.10696945471658721</v>
      </c>
      <c r="AD133">
        <f t="shared" si="51"/>
        <v>0.26408357697313989</v>
      </c>
      <c r="AE133">
        <f t="shared" si="52"/>
        <v>3.3616226272818468E-2</v>
      </c>
      <c r="AF133">
        <f t="shared" si="53"/>
        <v>1.1103868743348006E-2</v>
      </c>
      <c r="AG133">
        <f t="shared" si="54"/>
        <v>1.3809462676732356E-2</v>
      </c>
      <c r="AH133">
        <f t="shared" si="55"/>
        <v>5.9741045117436421E-2</v>
      </c>
      <c r="AI133">
        <f t="shared" si="56"/>
        <v>1.7579756166917881E-2</v>
      </c>
      <c r="AJ133">
        <f t="shared" si="57"/>
        <v>1.6161820222510677E-2</v>
      </c>
      <c r="AK133">
        <f t="shared" si="58"/>
        <v>0.12085457397633273</v>
      </c>
      <c r="AM133">
        <f t="shared" si="59"/>
        <v>0.99999999999999989</v>
      </c>
      <c r="AO133" s="13">
        <f>+eq_tr!B133</f>
        <v>8.4790267050266266E-2</v>
      </c>
      <c r="AP133" s="13">
        <f>+eq_tr!C133</f>
        <v>0.41247206926345825</v>
      </c>
      <c r="AQ133" s="15">
        <f>+eq_tr!D133</f>
        <v>0</v>
      </c>
      <c r="AR133" s="13">
        <f>+eq_tr!E133</f>
        <v>-3.9034284651279449E-2</v>
      </c>
      <c r="AS133" s="13">
        <f>+eq_tr!F133</f>
        <v>0.72053331136703491</v>
      </c>
      <c r="AT133" s="13">
        <f>+eq_tr!G133</f>
        <v>0.31296631693840027</v>
      </c>
      <c r="AU133" s="13">
        <f>+eq_tr!H133</f>
        <v>0.15535551309585571</v>
      </c>
      <c r="AV133" s="15">
        <f>+eq_tr!I133</f>
        <v>0</v>
      </c>
      <c r="AW133" s="13">
        <f>+eq_tr!J133</f>
        <v>0.45185515284538269</v>
      </c>
      <c r="AX133" s="13">
        <f>+eq_tr!K133</f>
        <v>-0.14892786741256714</v>
      </c>
      <c r="AY133" s="13">
        <f>+eq_tr!L133</f>
        <v>0.2228810042142868</v>
      </c>
      <c r="AZ133" s="13">
        <f>+eq_tr!M133</f>
        <v>-0.26890257000923157</v>
      </c>
      <c r="BA133" s="13">
        <f>+eq_tr!N133</f>
        <v>0.26244589686393738</v>
      </c>
      <c r="BB133" s="13">
        <f>+eq_tr!O133</f>
        <v>0.39500001072883606</v>
      </c>
      <c r="BC133" s="13">
        <f>+eq_tr!P133</f>
        <v>0.13088507950305939</v>
      </c>
      <c r="BD133" s="13">
        <f>+eq_tr!Q133</f>
        <v>0.15365493297576904</v>
      </c>
      <c r="BE133" s="13">
        <f>+eq_tr!R133</f>
        <v>0.13673961162567139</v>
      </c>
      <c r="BG133">
        <f t="shared" si="60"/>
        <v>3.3393455262052856E-3</v>
      </c>
      <c r="BH133">
        <f t="shared" si="61"/>
        <v>8.5156489288461812E-3</v>
      </c>
      <c r="BI133">
        <f t="shared" si="62"/>
        <v>0</v>
      </c>
      <c r="BJ133">
        <f t="shared" si="63"/>
        <v>-4.6770964209513413E-4</v>
      </c>
      <c r="BK133">
        <f t="shared" si="64"/>
        <v>7.0636920870368238E-3</v>
      </c>
      <c r="BL133">
        <f t="shared" si="65"/>
        <v>3.7818952911638316E-2</v>
      </c>
      <c r="BM133">
        <f t="shared" si="66"/>
        <v>2.3835489773717581E-2</v>
      </c>
      <c r="BN133">
        <f t="shared" si="67"/>
        <v>0</v>
      </c>
      <c r="BO133">
        <f t="shared" si="68"/>
        <v>4.833469931075076E-2</v>
      </c>
      <c r="BP133">
        <f t="shared" si="69"/>
        <v>-3.9329403937292243E-2</v>
      </c>
      <c r="BQ133">
        <f t="shared" si="70"/>
        <v>7.4924182695804715E-3</v>
      </c>
      <c r="BR133">
        <f t="shared" si="71"/>
        <v>-2.9858588421314554E-3</v>
      </c>
      <c r="BS133">
        <f t="shared" si="72"/>
        <v>3.6242368174040926E-3</v>
      </c>
      <c r="BT133">
        <f t="shared" si="73"/>
        <v>2.3597713462339267E-2</v>
      </c>
      <c r="BU133">
        <f t="shared" si="74"/>
        <v>2.3009277835514454E-3</v>
      </c>
      <c r="BV133">
        <f t="shared" si="75"/>
        <v>2.4833434030563069E-3</v>
      </c>
      <c r="BW133">
        <f t="shared" si="76"/>
        <v>1.6525607508709711E-2</v>
      </c>
      <c r="BY133">
        <f t="shared" si="77"/>
        <v>0.14214910336131742</v>
      </c>
      <c r="CD133">
        <f t="shared" si="78"/>
        <v>0.198847629626592</v>
      </c>
    </row>
    <row r="134" spans="1:82" x14ac:dyDescent="0.3">
      <c r="A134" s="11">
        <f>+GDPpercap!A134</f>
        <v>1999</v>
      </c>
      <c r="B134">
        <f>+GDPpercap!B134*pop!B134</f>
        <v>394881939.41788578</v>
      </c>
      <c r="C134">
        <f>+GDPpercap!C134*pop!C134</f>
        <v>206086256.10561511</v>
      </c>
      <c r="D134" s="14">
        <v>0</v>
      </c>
      <c r="E134">
        <f>+GDPpercap!E134*pop!E134</f>
        <v>118401909.02174947</v>
      </c>
      <c r="F134">
        <f>+GDPpercap!F134*pop!F134</f>
        <v>98156497.197576612</v>
      </c>
      <c r="G134">
        <f>+GDPpercap!G134*pop!G134</f>
        <v>1202575157.2907395</v>
      </c>
      <c r="H134">
        <f>+GDPpercap!H134*pop!H134</f>
        <v>1508009059.1046128</v>
      </c>
      <c r="I134" s="14">
        <v>0</v>
      </c>
      <c r="J134">
        <f>+GDPpercap!J134*pop!J134</f>
        <v>1044959595.9206178</v>
      </c>
      <c r="K134">
        <f>+GDPpercap!K134*pop!K134</f>
        <v>2538785062.2731948</v>
      </c>
      <c r="L134">
        <f>+GDPpercap!L134*pop!L134</f>
        <v>339061639.68100059</v>
      </c>
      <c r="M134">
        <f>+GDPpercap!M134*pop!M134</f>
        <v>109152136.63483056</v>
      </c>
      <c r="N134">
        <f>+GDPpercap!N134*pop!N134</f>
        <v>138472563.46566495</v>
      </c>
      <c r="O134">
        <f>+GDPpercap!O134*pop!O134</f>
        <v>602895287.84819686</v>
      </c>
      <c r="P134">
        <f>+GDPpercap!P134*pop!P134</f>
        <v>177270991.06937423</v>
      </c>
      <c r="Q134">
        <f>+GDPpercap!Q134*pop!Q134</f>
        <v>157878512.43946421</v>
      </c>
      <c r="R134">
        <f>+GDPpercap!R134*pop!R134</f>
        <v>1201844855.3382616</v>
      </c>
      <c r="S134">
        <f>+GDPpercap!S134*pop!S134</f>
        <v>7783890789.3248167</v>
      </c>
      <c r="U134">
        <f t="shared" ref="U134:U155" si="79">+B134/SUM($B134:$R134)</f>
        <v>4.0136676350352958E-2</v>
      </c>
      <c r="V134">
        <f t="shared" ref="V134:V155" si="80">+C134/SUM($B134:$R134)</f>
        <v>2.0947064263715398E-2</v>
      </c>
      <c r="W134">
        <f t="shared" ref="W134:W155" si="81">+D134/SUM($B134:$R134)</f>
        <v>0</v>
      </c>
      <c r="X134">
        <f t="shared" ref="X134:X155" si="82">+E134/SUM($B134:$R134)</f>
        <v>1.2034632702309518E-2</v>
      </c>
      <c r="Y134">
        <f t="shared" ref="Y134:Y155" si="83">+F134/SUM($B134:$R134)</f>
        <v>9.9768441309600591E-3</v>
      </c>
      <c r="Z134">
        <f t="shared" ref="Z134:Z155" si="84">+G134/SUM($B134:$R134)</f>
        <v>0.12223240684622455</v>
      </c>
      <c r="AA134">
        <f t="shared" ref="AA134:AA155" si="85">+H134/SUM($B134:$R134)</f>
        <v>0.15327738621803538</v>
      </c>
      <c r="AB134">
        <f t="shared" ref="AB134:AB155" si="86">+I134/SUM($B134:$R134)</f>
        <v>0</v>
      </c>
      <c r="AC134">
        <f t="shared" ref="AC134:AC155" si="87">+J134/SUM($B134:$R134)</f>
        <v>0.10621201152549282</v>
      </c>
      <c r="AD134">
        <f t="shared" ref="AD134:AD155" si="88">+K134/SUM($B134:$R134)</f>
        <v>0.25804774591054519</v>
      </c>
      <c r="AE134">
        <f t="shared" ref="AE134:AE155" si="89">+L134/SUM($B134:$R134)</f>
        <v>3.446297725025789E-2</v>
      </c>
      <c r="AF134">
        <f t="shared" ref="AF134:AF155" si="90">+M134/SUM($B134:$R134)</f>
        <v>1.1094465316696793E-2</v>
      </c>
      <c r="AG134">
        <f t="shared" ref="AG134:AG155" si="91">+N134/SUM($B134:$R134)</f>
        <v>1.4074658545838187E-2</v>
      </c>
      <c r="AH134">
        <f t="shared" ref="AH134:AH155" si="92">+O134/SUM($B134:$R134)</f>
        <v>6.1279614553118575E-2</v>
      </c>
      <c r="AI134">
        <f t="shared" ref="AI134:AI155" si="93">+P134/SUM($B134:$R134)</f>
        <v>1.8018216800055335E-2</v>
      </c>
      <c r="AJ134">
        <f t="shared" ref="AJ134:AJ155" si="94">+Q134/SUM($B134:$R134)</f>
        <v>1.6047122250764888E-2</v>
      </c>
      <c r="AK134">
        <f t="shared" ref="AK134:AK155" si="95">+R134/SUM($B134:$R134)</f>
        <v>0.12215817733563249</v>
      </c>
      <c r="AM134">
        <f t="shared" ref="AM134:AM155" si="96">SUM(U134:AK134)</f>
        <v>1</v>
      </c>
      <c r="AO134" s="13">
        <f>+eq_tr!B134</f>
        <v>0.19295363128185272</v>
      </c>
      <c r="AP134" s="13">
        <f>+eq_tr!C134</f>
        <v>-7.3025017976760864E-2</v>
      </c>
      <c r="AQ134" s="15">
        <f>+eq_tr!D134</f>
        <v>0</v>
      </c>
      <c r="AR134" s="13">
        <f>+eq_tr!E134</f>
        <v>0.23249000310897827</v>
      </c>
      <c r="AS134" s="13">
        <f>+eq_tr!F134</f>
        <v>1.6703780889511108</v>
      </c>
      <c r="AT134" s="13">
        <f>+eq_tr!G134</f>
        <v>0.55627894401550293</v>
      </c>
      <c r="AU134" s="13">
        <f>+eq_tr!H134</f>
        <v>0.316754549741745</v>
      </c>
      <c r="AV134" s="15">
        <f>+eq_tr!I134</f>
        <v>0</v>
      </c>
      <c r="AW134" s="13">
        <f>+eq_tr!J134</f>
        <v>0.23054578900337219</v>
      </c>
      <c r="AX134" s="13">
        <f>+eq_tr!K134</f>
        <v>0.20516772568225861</v>
      </c>
      <c r="AY134" s="13">
        <f>+eq_tr!L134</f>
        <v>0.30649200081825256</v>
      </c>
      <c r="AZ134" s="13">
        <f>+eq_tr!M134</f>
        <v>0.47664692997932434</v>
      </c>
      <c r="BA134" s="13">
        <f>+eq_tr!N134</f>
        <v>0.12566483020782471</v>
      </c>
      <c r="BB134" s="13">
        <f>+eq_tr!O134</f>
        <v>0.19699999690055847</v>
      </c>
      <c r="BC134" s="13">
        <f>+eq_tr!P134</f>
        <v>0.69757193326950073</v>
      </c>
      <c r="BD134" s="13">
        <f>+eq_tr!Q134</f>
        <v>0.11690592765808105</v>
      </c>
      <c r="BE134" s="13">
        <f>+eq_tr!R134</f>
        <v>0.23799023032188416</v>
      </c>
      <c r="BG134">
        <f t="shared" ref="BG134:BG155" si="97">+AO134*U134</f>
        <v>7.7445174493850633E-3</v>
      </c>
      <c r="BH134">
        <f t="shared" ref="BH134:BH155" si="98">+AP134*V134</f>
        <v>-1.5296597444181821E-3</v>
      </c>
      <c r="BI134">
        <f t="shared" ref="BI134:BI155" si="99">+AQ134*W134</f>
        <v>0</v>
      </c>
      <c r="BJ134">
        <f t="shared" ref="BJ134:BJ155" si="100">+AR134*X134</f>
        <v>2.7979317943753516E-3</v>
      </c>
      <c r="BK134">
        <f t="shared" ref="BK134:BK155" si="101">+AS134*Y134</f>
        <v>1.6665101833236169E-2</v>
      </c>
      <c r="BL134">
        <f t="shared" ref="BL134:BL155" si="102">+AT134*Z134</f>
        <v>6.7995314204891119E-2</v>
      </c>
      <c r="BM134">
        <f t="shared" ref="BM134:BM155" si="103">+AU134*AA134</f>
        <v>4.855130945708535E-2</v>
      </c>
      <c r="BN134">
        <f t="shared" ref="BN134:BN155" si="104">+AV134*AB134</f>
        <v>0</v>
      </c>
      <c r="BO134">
        <f t="shared" ref="BO134:BO155" si="105">+AW134*AC134</f>
        <v>2.4486731998780004E-2</v>
      </c>
      <c r="BP134">
        <f t="shared" ref="BP134:BP155" si="106">+AX134*AD134</f>
        <v>5.2943069145899906E-2</v>
      </c>
      <c r="BQ134">
        <f t="shared" ref="BQ134:BQ155" si="107">+AY134*AE134</f>
        <v>1.056262685158546E-2</v>
      </c>
      <c r="BR134">
        <f t="shared" ref="BR134:BR155" si="108">+AZ134*AF134</f>
        <v>5.2881428329656192E-3</v>
      </c>
      <c r="BS134">
        <f t="shared" ref="BS134:BS155" si="109">+BA134*AG134</f>
        <v>1.7686895763958648E-3</v>
      </c>
      <c r="BT134">
        <f t="shared" ref="BT134:BT155" si="110">+BB134*AH134</f>
        <v>1.2072083877031778E-2</v>
      </c>
      <c r="BU134">
        <f t="shared" ref="BU134:BU155" si="111">+BC134*AI134</f>
        <v>1.2569002327283597E-2</v>
      </c>
      <c r="BV134">
        <f t="shared" ref="BV134:BV155" si="112">+BD134*AJ134</f>
        <v>1.8760037129683029E-3</v>
      </c>
      <c r="BW134">
        <f t="shared" ref="BW134:BW155" si="113">+BE134*AK134</f>
        <v>2.9072452759808746E-2</v>
      </c>
      <c r="BY134">
        <f t="shared" si="77"/>
        <v>0.29286331807727417</v>
      </c>
      <c r="CD134">
        <f t="shared" si="78"/>
        <v>0.36598770419756571</v>
      </c>
    </row>
    <row r="135" spans="1:82" x14ac:dyDescent="0.3">
      <c r="A135" s="11">
        <f>+GDPpercap!A135</f>
        <v>2000</v>
      </c>
      <c r="B135">
        <f>+GDPpercap!B135*pop!B135</f>
        <v>407311664.00408125</v>
      </c>
      <c r="C135">
        <f>+GDPpercap!C135*pop!C135</f>
        <v>213566448.19761446</v>
      </c>
      <c r="D135" s="14">
        <v>0</v>
      </c>
      <c r="E135">
        <f>+GDPpercap!E135*pop!E135</f>
        <v>122579728.13552615</v>
      </c>
      <c r="F135">
        <f>+GDPpercap!F135*pop!F135</f>
        <v>103367865.41243276</v>
      </c>
      <c r="G135">
        <f>+GDPpercap!G135*pop!G135</f>
        <v>1246698188.3641508</v>
      </c>
      <c r="H135">
        <f>+GDPpercap!H135*pop!H135</f>
        <v>1556342474.8523533</v>
      </c>
      <c r="I135" s="14">
        <v>0</v>
      </c>
      <c r="J135">
        <f>+GDPpercap!J135*pop!J135</f>
        <v>1082893986.4017324</v>
      </c>
      <c r="K135">
        <f>+GDPpercap!K135*pop!K135</f>
        <v>2595530472.8615379</v>
      </c>
      <c r="L135">
        <f>+GDPpercap!L135*pop!L135</f>
        <v>352330256.66611588</v>
      </c>
      <c r="M135">
        <f>+GDPpercap!M135*pop!M135</f>
        <v>112703530</v>
      </c>
      <c r="N135">
        <f>+GDPpercap!N135*pop!N135</f>
        <v>143894428.23334783</v>
      </c>
      <c r="O135">
        <f>+GDPpercap!O135*pop!O135</f>
        <v>634779001.46895719</v>
      </c>
      <c r="P135">
        <f>+GDPpercap!P135*pop!P135</f>
        <v>185169699.81296724</v>
      </c>
      <c r="Q135">
        <f>+GDPpercap!Q135*pop!Q135</f>
        <v>163661075.4287931</v>
      </c>
      <c r="R135">
        <f>+GDPpercap!R135*pop!R135</f>
        <v>1252693238.505482</v>
      </c>
      <c r="S135">
        <f>+GDPpercap!S135*pop!S135</f>
        <v>8098480383.3855286</v>
      </c>
      <c r="U135">
        <f t="shared" si="79"/>
        <v>4.0036445752822981E-2</v>
      </c>
      <c r="V135">
        <f t="shared" si="80"/>
        <v>2.0992380708746892E-2</v>
      </c>
      <c r="W135">
        <f t="shared" si="81"/>
        <v>0</v>
      </c>
      <c r="X135">
        <f t="shared" si="82"/>
        <v>1.2048897857844324E-2</v>
      </c>
      <c r="Y135">
        <f t="shared" si="83"/>
        <v>1.0160479804301662E-2</v>
      </c>
      <c r="Z135">
        <f t="shared" si="84"/>
        <v>0.12254342018568828</v>
      </c>
      <c r="AA135">
        <f t="shared" si="85"/>
        <v>0.15297971203352567</v>
      </c>
      <c r="AB135">
        <f t="shared" si="86"/>
        <v>0</v>
      </c>
      <c r="AC135">
        <f t="shared" si="87"/>
        <v>0.1064423884070179</v>
      </c>
      <c r="AD135">
        <f t="shared" si="88"/>
        <v>0.25512604759454843</v>
      </c>
      <c r="AE135">
        <f t="shared" si="89"/>
        <v>3.4632082640161772E-2</v>
      </c>
      <c r="AF135">
        <f t="shared" si="90"/>
        <v>1.1078123127236163E-2</v>
      </c>
      <c r="AG135">
        <f t="shared" si="91"/>
        <v>1.4144012998459542E-2</v>
      </c>
      <c r="AH135">
        <f t="shared" si="92"/>
        <v>6.2395205694596549E-2</v>
      </c>
      <c r="AI135">
        <f t="shared" si="93"/>
        <v>1.8201140052679896E-2</v>
      </c>
      <c r="AJ135">
        <f t="shared" si="94"/>
        <v>1.6086963245393066E-2</v>
      </c>
      <c r="AK135">
        <f t="shared" si="95"/>
        <v>0.12313269989697702</v>
      </c>
      <c r="AM135">
        <f t="shared" si="96"/>
        <v>1.0000000000000002</v>
      </c>
      <c r="AO135" s="13">
        <f>+eq_tr!B135</f>
        <v>5.0225395709276199E-2</v>
      </c>
      <c r="AP135" s="13">
        <f>+eq_tr!C135</f>
        <v>2.3514015600085258E-2</v>
      </c>
      <c r="AQ135" s="15">
        <f>+eq_tr!D135</f>
        <v>0</v>
      </c>
      <c r="AR135" s="13">
        <f>+eq_tr!E135</f>
        <v>0.16969966888427734</v>
      </c>
      <c r="AS135" s="13">
        <f>+eq_tr!F135</f>
        <v>-9.2940486967563629E-2</v>
      </c>
      <c r="AT135" s="13">
        <f>+eq_tr!G135</f>
        <v>5.3360629826784134E-3</v>
      </c>
      <c r="AU135" s="13">
        <f>+eq_tr!H135</f>
        <v>-9.9124796688556671E-2</v>
      </c>
      <c r="AV135" s="15">
        <f>+eq_tr!I135</f>
        <v>0</v>
      </c>
      <c r="AW135" s="13">
        <f>+eq_tr!J135</f>
        <v>8.8582433760166168E-2</v>
      </c>
      <c r="AX135" s="13">
        <f>+eq_tr!K135</f>
        <v>0.12054871767759323</v>
      </c>
      <c r="AY135" s="13">
        <f>+eq_tr!L135</f>
        <v>-2.1279999986290932E-2</v>
      </c>
      <c r="AZ135" s="13">
        <f>+eq_tr!M135</f>
        <v>4.273340106010437E-2</v>
      </c>
      <c r="BA135" s="13">
        <f>+eq_tr!N135</f>
        <v>-8.214876800775528E-2</v>
      </c>
      <c r="BB135" s="13">
        <f>+eq_tr!O135</f>
        <v>-0.10400000214576721</v>
      </c>
      <c r="BC135" s="13">
        <f>+eq_tr!P135</f>
        <v>-0.10803400725126266</v>
      </c>
      <c r="BD135" s="13">
        <f>+eq_tr!Q135</f>
        <v>0.11910942941904068</v>
      </c>
      <c r="BE135" s="13">
        <f>+eq_tr!R135</f>
        <v>-5.9402957558631897E-2</v>
      </c>
      <c r="BG135">
        <f t="shared" si="97"/>
        <v>2.0108463307285046E-3</v>
      </c>
      <c r="BH135">
        <f t="shared" si="98"/>
        <v>4.9361516746840328E-4</v>
      </c>
      <c r="BI135">
        <f t="shared" si="99"/>
        <v>0</v>
      </c>
      <c r="BJ135">
        <f t="shared" si="100"/>
        <v>2.0446939768966606E-3</v>
      </c>
      <c r="BK135">
        <f t="shared" si="101"/>
        <v>-9.4431994083589205E-4</v>
      </c>
      <c r="BL135">
        <f t="shared" si="102"/>
        <v>6.5389940822365789E-4</v>
      </c>
      <c r="BM135">
        <f t="shared" si="103"/>
        <v>-1.5164082852797179E-2</v>
      </c>
      <c r="BN135">
        <f t="shared" si="104"/>
        <v>0</v>
      </c>
      <c r="BO135">
        <f t="shared" si="105"/>
        <v>9.4289258203385431E-3</v>
      </c>
      <c r="BP135">
        <f t="shared" si="106"/>
        <v>3.0755117883675433E-2</v>
      </c>
      <c r="BQ135">
        <f t="shared" si="107"/>
        <v>-7.3697071810786895E-4</v>
      </c>
      <c r="BR135">
        <f t="shared" si="108"/>
        <v>4.734058785894006E-4</v>
      </c>
      <c r="BS135">
        <f t="shared" si="109"/>
        <v>-1.1619132425091281E-3</v>
      </c>
      <c r="BT135">
        <f t="shared" si="110"/>
        <v>-6.4891015261236279E-3</v>
      </c>
      <c r="BU135">
        <f t="shared" si="111"/>
        <v>-1.9663420964324673E-3</v>
      </c>
      <c r="BV135">
        <f t="shared" si="112"/>
        <v>1.916109013243847E-3</v>
      </c>
      <c r="BW135">
        <f t="shared" si="113"/>
        <v>-7.3144465460598836E-3</v>
      </c>
      <c r="BY135">
        <f>SUM(BG135:BW135)</f>
        <v>1.39994365562984E-2</v>
      </c>
      <c r="CD135">
        <f t="shared" si="78"/>
        <v>3.5212070991595588E-3</v>
      </c>
    </row>
    <row r="136" spans="1:82" x14ac:dyDescent="0.3">
      <c r="A136" s="11">
        <f>+GDPpercap!A136</f>
        <v>2001</v>
      </c>
      <c r="B136">
        <f>+GDPpercap!B136*pop!B136</f>
        <v>417947123.24051344</v>
      </c>
      <c r="C136">
        <f>+GDPpercap!C136*pop!C136</f>
        <v>215687789.00043529</v>
      </c>
      <c r="D136" s="14">
        <v>0</v>
      </c>
      <c r="E136">
        <f>+GDPpercap!E136*pop!E136</f>
        <v>123443707.80603568</v>
      </c>
      <c r="F136">
        <f>+GDPpercap!F136*pop!F136</f>
        <v>105770218.4732458</v>
      </c>
      <c r="G136">
        <f>+GDPpercap!G136*pop!G136</f>
        <v>1269420508.1748815</v>
      </c>
      <c r="H136">
        <f>+GDPpercap!H136*pop!H136</f>
        <v>1576499795.012311</v>
      </c>
      <c r="I136" s="14">
        <v>0</v>
      </c>
      <c r="J136">
        <f>+GDPpercap!J136*pop!J136</f>
        <v>1102665311.984087</v>
      </c>
      <c r="K136">
        <f>+GDPpercap!K136*pop!K136</f>
        <v>2602914312.573658</v>
      </c>
      <c r="L136">
        <f>+GDPpercap!L136*pop!L136</f>
        <v>358961707.11571842</v>
      </c>
      <c r="M136">
        <f>+GDPpercap!M136*pop!M136</f>
        <v>114946312.71168499</v>
      </c>
      <c r="N136">
        <f>+GDPpercap!N136*pop!N136</f>
        <v>146736352.38177776</v>
      </c>
      <c r="O136">
        <f>+GDPpercap!O136*pop!O136</f>
        <v>659642844.00316262</v>
      </c>
      <c r="P136">
        <f>+GDPpercap!P136*pop!P136</f>
        <v>188598717.68427458</v>
      </c>
      <c r="Q136">
        <f>+GDPpercap!Q136*pop!Q136</f>
        <v>165909199.15975529</v>
      </c>
      <c r="R136">
        <f>+GDPpercap!R136*pop!R136</f>
        <v>1288072260.8450568</v>
      </c>
      <c r="S136">
        <f>+GDPpercap!S136*pop!S136</f>
        <v>8184495162.9759426</v>
      </c>
      <c r="U136">
        <f t="shared" si="79"/>
        <v>4.0431303434577459E-2</v>
      </c>
      <c r="V136">
        <f t="shared" si="80"/>
        <v>2.0865171595382325E-2</v>
      </c>
      <c r="W136">
        <f t="shared" si="81"/>
        <v>0</v>
      </c>
      <c r="X136">
        <f t="shared" si="82"/>
        <v>1.1941678097214735E-2</v>
      </c>
      <c r="Y136">
        <f t="shared" si="83"/>
        <v>1.0231982850549307E-2</v>
      </c>
      <c r="Z136">
        <f t="shared" si="84"/>
        <v>0.12280100256261091</v>
      </c>
      <c r="AA136">
        <f t="shared" si="85"/>
        <v>0.15250719058068951</v>
      </c>
      <c r="AB136">
        <f t="shared" si="86"/>
        <v>0</v>
      </c>
      <c r="AC136">
        <f t="shared" si="87"/>
        <v>0.1066694644766252</v>
      </c>
      <c r="AD136">
        <f t="shared" si="88"/>
        <v>0.25180031763326388</v>
      </c>
      <c r="AE136">
        <f t="shared" si="89"/>
        <v>3.4725181475738165E-2</v>
      </c>
      <c r="AF136">
        <f t="shared" si="90"/>
        <v>1.1119658419702859E-2</v>
      </c>
      <c r="AG136">
        <f t="shared" si="91"/>
        <v>1.4194958304849155E-2</v>
      </c>
      <c r="AH136">
        <f t="shared" si="92"/>
        <v>6.3812426264725761E-2</v>
      </c>
      <c r="AI136">
        <f t="shared" si="93"/>
        <v>1.8244633251553777E-2</v>
      </c>
      <c r="AJ136">
        <f t="shared" si="94"/>
        <v>1.6049698157524203E-2</v>
      </c>
      <c r="AK136">
        <f t="shared" si="95"/>
        <v>0.12460533289499265</v>
      </c>
      <c r="AM136">
        <f t="shared" si="96"/>
        <v>0.99999999999999978</v>
      </c>
      <c r="AO136" s="13">
        <f>+eq_tr!B136</f>
        <v>0.10134624689817429</v>
      </c>
      <c r="AP136" s="13">
        <f>+eq_tr!C136</f>
        <v>-2.3178413510322571E-2</v>
      </c>
      <c r="AQ136" s="15">
        <f>+eq_tr!D136</f>
        <v>0</v>
      </c>
      <c r="AR136" s="13">
        <f>+eq_tr!E136</f>
        <v>-0.12866342067718506</v>
      </c>
      <c r="AS136" s="13">
        <f>+eq_tr!F136</f>
        <v>-0.30624720454216003</v>
      </c>
      <c r="AT136" s="13">
        <f>+eq_tr!G136</f>
        <v>-0.19238355755805969</v>
      </c>
      <c r="AU136" s="13">
        <f>+eq_tr!H136</f>
        <v>-0.17913822829723358</v>
      </c>
      <c r="AV136" s="15">
        <f>+eq_tr!I136</f>
        <v>0</v>
      </c>
      <c r="AW136" s="13">
        <f>+eq_tr!J136</f>
        <v>-0.22175303101539612</v>
      </c>
      <c r="AX136" s="13">
        <f>+eq_tr!K136</f>
        <v>-0.21789491176605225</v>
      </c>
      <c r="AY136" s="13">
        <f>+eq_tr!L136</f>
        <v>-0.19217999279499054</v>
      </c>
      <c r="AZ136" s="13">
        <f>+eq_tr!M136</f>
        <v>-0.14612595736980438</v>
      </c>
      <c r="BA136" s="13">
        <f>+eq_tr!N136</f>
        <v>-0.19035845994949341</v>
      </c>
      <c r="BB136" s="13">
        <f>+eq_tr!O136</f>
        <v>-3.6376893520355225E-2</v>
      </c>
      <c r="BC136" s="13">
        <f>+eq_tr!P136</f>
        <v>-0.14842203259468079</v>
      </c>
      <c r="BD136" s="13">
        <f>+eq_tr!Q136</f>
        <v>-0.22027420997619629</v>
      </c>
      <c r="BE136" s="13">
        <f>+eq_tr!R136</f>
        <v>-0.13219822943210602</v>
      </c>
      <c r="BG136">
        <f t="shared" si="97"/>
        <v>4.0975608602956889E-3</v>
      </c>
      <c r="BH136">
        <f t="shared" si="98"/>
        <v>-4.8362157520160845E-4</v>
      </c>
      <c r="BI136">
        <f t="shared" si="99"/>
        <v>0</v>
      </c>
      <c r="BJ136">
        <f t="shared" si="100"/>
        <v>-1.5364571526134663E-3</v>
      </c>
      <c r="BK136">
        <f t="shared" si="101"/>
        <v>-3.1335161449040473E-3</v>
      </c>
      <c r="BL136">
        <f t="shared" si="102"/>
        <v>-2.362489374469149E-2</v>
      </c>
      <c r="BM136">
        <f t="shared" si="103"/>
        <v>-2.7319867923213267E-2</v>
      </c>
      <c r="BN136">
        <f t="shared" si="104"/>
        <v>0</v>
      </c>
      <c r="BO136">
        <f t="shared" si="105"/>
        <v>-2.3654277064480762E-2</v>
      </c>
      <c r="BP136">
        <f t="shared" si="106"/>
        <v>-5.4866007993363962E-2</v>
      </c>
      <c r="BQ136">
        <f t="shared" si="107"/>
        <v>-6.6734851258120993E-3</v>
      </c>
      <c r="BR136">
        <f t="shared" si="108"/>
        <v>-1.6248707322042862E-3</v>
      </c>
      <c r="BS136">
        <f t="shared" si="109"/>
        <v>-2.7021304019583569E-3</v>
      </c>
      <c r="BT136">
        <f t="shared" si="110"/>
        <v>-2.3212978355074479E-3</v>
      </c>
      <c r="BU136">
        <f t="shared" si="111"/>
        <v>-2.7079055511401114E-3</v>
      </c>
      <c r="BV136">
        <f t="shared" si="112"/>
        <v>-3.5353345820050572E-3</v>
      </c>
      <c r="BW136">
        <f t="shared" si="113"/>
        <v>-1.6472604386516185E-2</v>
      </c>
      <c r="BY136">
        <f t="shared" ref="BY136:BY155" si="114">SUM(BG136:BW136)</f>
        <v>-0.16655870935331646</v>
      </c>
      <c r="CD136">
        <f t="shared" si="78"/>
        <v>-0.14892321974039077</v>
      </c>
    </row>
    <row r="137" spans="1:82" x14ac:dyDescent="0.3">
      <c r="A137" s="11">
        <f>+GDPpercap!A137</f>
        <v>2002</v>
      </c>
      <c r="B137">
        <f>+GDPpercap!B137*pop!B137</f>
        <v>430173512.85612339</v>
      </c>
      <c r="C137">
        <f>+GDPpercap!C137*pop!C137</f>
        <v>219142602.80043483</v>
      </c>
      <c r="D137" s="14">
        <v>0</v>
      </c>
      <c r="E137">
        <f>+GDPpercap!E137*pop!E137</f>
        <v>124018929.2238213</v>
      </c>
      <c r="F137">
        <f>+GDPpercap!F137*pop!F137</f>
        <v>107681803.17439301</v>
      </c>
      <c r="G137">
        <f>+GDPpercap!G137*pop!G137</f>
        <v>1281067552.1229963</v>
      </c>
      <c r="H137">
        <f>+GDPpercap!H137*pop!H137</f>
        <v>1577817948.5872068</v>
      </c>
      <c r="I137" s="14">
        <v>0</v>
      </c>
      <c r="J137">
        <f>+GDPpercap!J137*pop!J137</f>
        <v>1106432986.2635913</v>
      </c>
      <c r="K137">
        <f>+GDPpercap!K137*pop!K137</f>
        <v>2609476503.3385048</v>
      </c>
      <c r="L137">
        <f>+GDPpercap!L137*pop!L137</f>
        <v>359389574.2215206</v>
      </c>
      <c r="M137">
        <f>+GDPpercap!M137*pop!M137</f>
        <v>116673055.7238926</v>
      </c>
      <c r="N137">
        <f>+GDPpercap!N137*pop!N137</f>
        <v>147857687.48718452</v>
      </c>
      <c r="O137">
        <f>+GDPpercap!O137*pop!O137</f>
        <v>678031606.76028168</v>
      </c>
      <c r="P137">
        <f>+GDPpercap!P137*pop!P137</f>
        <v>193276794.60542452</v>
      </c>
      <c r="Q137">
        <f>+GDPpercap!Q137*pop!Q137</f>
        <v>166535220.1049532</v>
      </c>
      <c r="R137">
        <f>+GDPpercap!R137*pop!R137</f>
        <v>1318553132.763067</v>
      </c>
      <c r="S137">
        <f>+GDPpercap!S137*pop!S137</f>
        <v>8330896407.3269453</v>
      </c>
      <c r="U137">
        <f t="shared" si="79"/>
        <v>4.1219643467852375E-2</v>
      </c>
      <c r="V137">
        <f t="shared" si="80"/>
        <v>2.0998456869361685E-2</v>
      </c>
      <c r="W137">
        <f t="shared" si="81"/>
        <v>0</v>
      </c>
      <c r="X137">
        <f t="shared" si="82"/>
        <v>1.1883614153576456E-2</v>
      </c>
      <c r="Y137">
        <f t="shared" si="83"/>
        <v>1.0318174881000817E-2</v>
      </c>
      <c r="Z137">
        <f t="shared" si="84"/>
        <v>0.12275313606862076</v>
      </c>
      <c r="AA137">
        <f t="shared" si="85"/>
        <v>0.15118804704206723</v>
      </c>
      <c r="AB137">
        <f t="shared" si="86"/>
        <v>0</v>
      </c>
      <c r="AC137">
        <f t="shared" si="87"/>
        <v>0.10601948249219649</v>
      </c>
      <c r="AD137">
        <f t="shared" si="88"/>
        <v>0.25004257094119725</v>
      </c>
      <c r="AE137">
        <f t="shared" si="89"/>
        <v>3.4437057774937982E-2</v>
      </c>
      <c r="AF137">
        <f t="shared" si="90"/>
        <v>1.1179725425940455E-2</v>
      </c>
      <c r="AG137">
        <f t="shared" si="91"/>
        <v>1.4167867104921702E-2</v>
      </c>
      <c r="AH137">
        <f t="shared" si="92"/>
        <v>6.4969646561994415E-2</v>
      </c>
      <c r="AI137">
        <f t="shared" si="93"/>
        <v>1.8519970026396122E-2</v>
      </c>
      <c r="AJ137">
        <f t="shared" si="94"/>
        <v>1.595756640614554E-2</v>
      </c>
      <c r="AK137">
        <f t="shared" si="95"/>
        <v>0.12634504078379075</v>
      </c>
      <c r="AM137">
        <f t="shared" si="96"/>
        <v>1.0000000000000002</v>
      </c>
      <c r="AO137" s="13">
        <f>+eq_tr!B137</f>
        <v>-8.0964095890522003E-2</v>
      </c>
      <c r="AP137" s="13">
        <f>+eq_tr!C137</f>
        <v>-0.26694527268409729</v>
      </c>
      <c r="AQ137" s="15">
        <f>+eq_tr!D137</f>
        <v>0</v>
      </c>
      <c r="AR137" s="13">
        <f>+eq_tr!E137</f>
        <v>-0.20234304666519165</v>
      </c>
      <c r="AS137" s="13">
        <f>+eq_tr!F137</f>
        <v>-0.32819512486457825</v>
      </c>
      <c r="AT137" s="13">
        <f>+eq_tr!G137</f>
        <v>-0.29272675514221191</v>
      </c>
      <c r="AU137" s="13">
        <f>+eq_tr!H137</f>
        <v>-0.39940106868743896</v>
      </c>
      <c r="AV137" s="15">
        <f>+eq_tr!I137</f>
        <v>0</v>
      </c>
      <c r="AW137" s="13">
        <f>+eq_tr!J137</f>
        <v>-0.18565772473812103</v>
      </c>
      <c r="AX137" s="13">
        <f>+eq_tr!K137</f>
        <v>-0.16842016577720642</v>
      </c>
      <c r="AY137" s="13">
        <f>+eq_tr!L137</f>
        <v>-0.32824999094009399</v>
      </c>
      <c r="AZ137" s="13">
        <f>+eq_tr!M137</f>
        <v>-0.31086254119873047</v>
      </c>
      <c r="BA137" s="13">
        <f>+eq_tr!N137</f>
        <v>-0.20652548968791962</v>
      </c>
      <c r="BB137" s="13">
        <f>+eq_tr!O137</f>
        <v>-0.20465430617332458</v>
      </c>
      <c r="BC137" s="13">
        <f>+eq_tr!P137</f>
        <v>-0.35903021693229675</v>
      </c>
      <c r="BD137" s="13">
        <f>+eq_tr!Q137</f>
        <v>-0.25951531529426575</v>
      </c>
      <c r="BE137" s="13">
        <f>+eq_tr!R137</f>
        <v>-0.22260260581970215</v>
      </c>
      <c r="BG137">
        <f t="shared" si="97"/>
        <v>-3.3373111663043287E-3</v>
      </c>
      <c r="BH137">
        <f t="shared" si="98"/>
        <v>-5.6054387949370111E-3</v>
      </c>
      <c r="BI137">
        <f t="shared" si="99"/>
        <v>0</v>
      </c>
      <c r="BJ137">
        <f t="shared" si="100"/>
        <v>-2.4045666932282529E-3</v>
      </c>
      <c r="BK137">
        <f t="shared" si="101"/>
        <v>-3.3863746934446179E-3</v>
      </c>
      <c r="BL137">
        <f t="shared" si="102"/>
        <v>-3.5933127204897768E-2</v>
      </c>
      <c r="BM137">
        <f t="shared" si="103"/>
        <v>-6.0384667561368448E-2</v>
      </c>
      <c r="BN137">
        <f t="shared" si="104"/>
        <v>0</v>
      </c>
      <c r="BO137">
        <f t="shared" si="105"/>
        <v>-1.9683335897414257E-2</v>
      </c>
      <c r="BP137">
        <f t="shared" si="106"/>
        <v>-4.211221124927534E-2</v>
      </c>
      <c r="BQ137">
        <f t="shared" si="107"/>
        <v>-1.1303963902626887E-2</v>
      </c>
      <c r="BR137">
        <f t="shared" si="108"/>
        <v>-3.4753578558119093E-3</v>
      </c>
      <c r="BS137">
        <f t="shared" si="109"/>
        <v>-2.9260256916773227E-3</v>
      </c>
      <c r="BT137">
        <f t="shared" si="110"/>
        <v>-1.329631793947109E-2</v>
      </c>
      <c r="BU137">
        <f t="shared" si="111"/>
        <v>-6.6492288561566335E-3</v>
      </c>
      <c r="BV137">
        <f t="shared" si="112"/>
        <v>-4.141232877220043E-3</v>
      </c>
      <c r="BW137">
        <f t="shared" si="113"/>
        <v>-2.8124735310868364E-2</v>
      </c>
      <c r="BY137">
        <f t="shared" si="114"/>
        <v>-0.24276389569470225</v>
      </c>
      <c r="CD137">
        <f t="shared" si="78"/>
        <v>-0.25440624803304673</v>
      </c>
    </row>
    <row r="138" spans="1:82" x14ac:dyDescent="0.3">
      <c r="A138" s="11">
        <f>+GDPpercap!A138</f>
        <v>2003</v>
      </c>
      <c r="B138">
        <f>+GDPpercap!B138*pop!B138</f>
        <v>448044313.04556346</v>
      </c>
      <c r="C138">
        <f>+GDPpercap!C138*pop!C138</f>
        <v>221380634.39688233</v>
      </c>
      <c r="D138" s="14">
        <v>0</v>
      </c>
      <c r="E138">
        <f>+GDPpercap!E138*pop!E138</f>
        <v>124494843.84069008</v>
      </c>
      <c r="F138">
        <f>+GDPpercap!F138*pop!F138</f>
        <v>109891736.17472874</v>
      </c>
      <c r="G138">
        <f>+GDPpercap!G138*pop!G138</f>
        <v>1292475836.5184605</v>
      </c>
      <c r="H138">
        <f>+GDPpercap!H138*pop!H138</f>
        <v>1574323870.8029094</v>
      </c>
      <c r="I138" s="14">
        <v>0</v>
      </c>
      <c r="J138">
        <f>+GDPpercap!J138*pop!J138</f>
        <v>1102357731.3428168</v>
      </c>
      <c r="K138">
        <f>+GDPpercap!K138*pop!K138</f>
        <v>2653248940.1676569</v>
      </c>
      <c r="L138">
        <f>+GDPpercap!L138*pop!L138</f>
        <v>361249726.4570815</v>
      </c>
      <c r="M138">
        <f>+GDPpercap!M138*pop!M138</f>
        <v>117820430</v>
      </c>
      <c r="N138">
        <f>+GDPpercap!N138*pop!N138</f>
        <v>146510500.09965211</v>
      </c>
      <c r="O138">
        <f>+GDPpercap!O138*pop!O138</f>
        <v>698563033.96002638</v>
      </c>
      <c r="P138">
        <f>+GDPpercap!P138*pop!P138</f>
        <v>197788304.50675622</v>
      </c>
      <c r="Q138">
        <f>+GDPpercap!Q138*pop!Q138</f>
        <v>166809281.72322127</v>
      </c>
      <c r="R138">
        <f>+GDPpercap!R138*pop!R138</f>
        <v>1367920398.6511109</v>
      </c>
      <c r="S138">
        <f>+GDPpercap!S138*pop!S138</f>
        <v>8542675102.0775471</v>
      </c>
      <c r="U138">
        <f t="shared" si="79"/>
        <v>4.2336710872232924E-2</v>
      </c>
      <c r="V138">
        <f t="shared" si="80"/>
        <v>2.0918752092762709E-2</v>
      </c>
      <c r="W138">
        <f t="shared" si="81"/>
        <v>0</v>
      </c>
      <c r="X138">
        <f t="shared" si="82"/>
        <v>1.1763796694437867E-2</v>
      </c>
      <c r="Y138">
        <f t="shared" si="83"/>
        <v>1.0383916336427337E-2</v>
      </c>
      <c r="Z138">
        <f t="shared" si="84"/>
        <v>0.1221289372653299</v>
      </c>
      <c r="AA138">
        <f t="shared" si="85"/>
        <v>0.14876138943573486</v>
      </c>
      <c r="AB138">
        <f t="shared" si="86"/>
        <v>0</v>
      </c>
      <c r="AC138">
        <f t="shared" si="87"/>
        <v>0.10416425159465281</v>
      </c>
      <c r="AD138">
        <f t="shared" si="88"/>
        <v>0.25071143630499165</v>
      </c>
      <c r="AE138">
        <f t="shared" si="89"/>
        <v>3.4135295943665669E-2</v>
      </c>
      <c r="AF138">
        <f t="shared" si="90"/>
        <v>1.1133116378256307E-2</v>
      </c>
      <c r="AG138">
        <f t="shared" si="91"/>
        <v>1.384410537498428E-2</v>
      </c>
      <c r="AH138">
        <f t="shared" si="92"/>
        <v>6.6008786036723735E-2</v>
      </c>
      <c r="AI138">
        <f t="shared" si="93"/>
        <v>1.8689459988659975E-2</v>
      </c>
      <c r="AJ138">
        <f t="shared" si="94"/>
        <v>1.5762182724999095E-2</v>
      </c>
      <c r="AK138">
        <f t="shared" si="95"/>
        <v>0.12925786295614081</v>
      </c>
      <c r="AM138">
        <f t="shared" si="96"/>
        <v>1</v>
      </c>
      <c r="AO138" s="13">
        <f>+eq_tr!B138</f>
        <v>0.15864193439483643</v>
      </c>
      <c r="AP138" s="13">
        <f>+eq_tr!C138</f>
        <v>0.18687132000923157</v>
      </c>
      <c r="AQ138" s="15">
        <f>+eq_tr!D138</f>
        <v>0</v>
      </c>
      <c r="AR138" s="13">
        <f>+eq_tr!E138</f>
        <v>0.33083227276802063</v>
      </c>
      <c r="AS138" s="13">
        <f>+eq_tr!F138</f>
        <v>8.5043862462043762E-2</v>
      </c>
      <c r="AT138" s="13">
        <f>+eq_tr!G138</f>
        <v>0.21222859621047974</v>
      </c>
      <c r="AU138" s="13">
        <f>+eq_tr!H138</f>
        <v>0.37576285004615784</v>
      </c>
      <c r="AV138" s="15">
        <f>+eq_tr!I138</f>
        <v>0</v>
      </c>
      <c r="AW138" s="13">
        <f>+eq_tr!J138</f>
        <v>0.17215919494628906</v>
      </c>
      <c r="AX138" s="13">
        <f>+eq_tr!K138</f>
        <v>-4.5521926134824753E-2</v>
      </c>
      <c r="AY138" s="13">
        <f>+eq_tr!L138</f>
        <v>9.1921001672744751E-2</v>
      </c>
      <c r="AZ138" s="13">
        <f>+eq_tr!M138</f>
        <v>0.48398575186729431</v>
      </c>
      <c r="BA138" s="13">
        <f>+eq_tr!N138</f>
        <v>0.17396891117095947</v>
      </c>
      <c r="BB138" s="13">
        <f>+eq_tr!O138</f>
        <v>0.32978054881095886</v>
      </c>
      <c r="BC138" s="13">
        <f>+eq_tr!P138</f>
        <v>0.35493656992912292</v>
      </c>
      <c r="BD138" s="13">
        <f>+eq_tr!Q138</f>
        <v>0.22063781321048737</v>
      </c>
      <c r="BE138" s="13">
        <f>+eq_tr!R138</f>
        <v>0.20175731182098389</v>
      </c>
      <c r="BG138">
        <f t="shared" si="97"/>
        <v>6.7163777086859337E-3</v>
      </c>
      <c r="BH138">
        <f t="shared" si="98"/>
        <v>3.9091148165204433E-3</v>
      </c>
      <c r="BI138">
        <f t="shared" si="99"/>
        <v>0</v>
      </c>
      <c r="BJ138">
        <f t="shared" si="100"/>
        <v>3.8918435968018075E-3</v>
      </c>
      <c r="BK138">
        <f t="shared" si="101"/>
        <v>8.8308835273249585E-4</v>
      </c>
      <c r="BL138">
        <f t="shared" si="102"/>
        <v>2.5919252912498712E-2</v>
      </c>
      <c r="BM138">
        <f t="shared" si="103"/>
        <v>5.5899003671198128E-2</v>
      </c>
      <c r="BN138">
        <f t="shared" si="104"/>
        <v>0</v>
      </c>
      <c r="BO138">
        <f t="shared" si="105"/>
        <v>1.7932833696718133E-2</v>
      </c>
      <c r="BP138">
        <f t="shared" si="106"/>
        <v>-1.1412867484631651E-2</v>
      </c>
      <c r="BQ138">
        <f t="shared" si="107"/>
        <v>3.137750595537329E-3</v>
      </c>
      <c r="BR138">
        <f t="shared" si="108"/>
        <v>5.3882697009564676E-3</v>
      </c>
      <c r="BS138">
        <f t="shared" si="109"/>
        <v>2.4084439382220427E-3</v>
      </c>
      <c r="BT138">
        <f t="shared" si="110"/>
        <v>2.1768413685535913E-2</v>
      </c>
      <c r="BU138">
        <f t="shared" si="111"/>
        <v>6.6335728222025559E-3</v>
      </c>
      <c r="BV138">
        <f t="shared" si="112"/>
        <v>3.477733527867921E-3</v>
      </c>
      <c r="BW138">
        <f t="shared" si="113"/>
        <v>2.6078718961756103E-2</v>
      </c>
      <c r="BY138">
        <f t="shared" si="114"/>
        <v>0.17263155050260234</v>
      </c>
      <c r="CD138">
        <f t="shared" si="78"/>
        <v>0.22220040087898571</v>
      </c>
    </row>
    <row r="139" spans="1:82" x14ac:dyDescent="0.3">
      <c r="A139" s="11">
        <f>+GDPpercap!A139</f>
        <v>2004</v>
      </c>
      <c r="B139">
        <f>+GDPpercap!B139*pop!B139</f>
        <v>466323547.62165552</v>
      </c>
      <c r="C139">
        <f>+GDPpercap!C139*pop!C139</f>
        <v>229341387.5252699</v>
      </c>
      <c r="D139" s="14">
        <v>0</v>
      </c>
      <c r="E139">
        <f>+GDPpercap!E139*pop!E139</f>
        <v>127353937.05143726</v>
      </c>
      <c r="F139">
        <f>+GDPpercap!F139*pop!F139</f>
        <v>114572299.83761658</v>
      </c>
      <c r="G139">
        <f>+GDPpercap!G139*pop!G139</f>
        <v>1325308060.0585036</v>
      </c>
      <c r="H139">
        <f>+GDPpercap!H139*pop!H139</f>
        <v>1590170035.7231903</v>
      </c>
      <c r="I139" s="14">
        <v>0</v>
      </c>
      <c r="J139">
        <f>+GDPpercap!J139*pop!J139</f>
        <v>1115314363.5031726</v>
      </c>
      <c r="K139">
        <f>+GDPpercap!K139*pop!K139</f>
        <v>2715474203.1493316</v>
      </c>
      <c r="L139">
        <f>+GDPpercap!L139*pop!L139</f>
        <v>370355027.37833935</v>
      </c>
      <c r="M139">
        <f>+GDPpercap!M139*pop!M139</f>
        <v>122487330</v>
      </c>
      <c r="N139">
        <f>+GDPpercap!N139*pop!N139</f>
        <v>148796649.30701295</v>
      </c>
      <c r="O139">
        <f>+GDPpercap!O139*pop!O139</f>
        <v>720664639.29231834</v>
      </c>
      <c r="P139">
        <f>+GDPpercap!P139*pop!P139</f>
        <v>206162312.95513219</v>
      </c>
      <c r="Q139">
        <f>+GDPpercap!Q139*pop!Q139</f>
        <v>171069277.4622592</v>
      </c>
      <c r="R139">
        <f>+GDPpercap!R139*pop!R139</f>
        <v>1404702893.6016057</v>
      </c>
      <c r="S139">
        <f>+GDPpercap!S139*pop!S139</f>
        <v>8842682890.7747326</v>
      </c>
      <c r="U139">
        <f t="shared" si="79"/>
        <v>4.3066070817245145E-2</v>
      </c>
      <c r="V139">
        <f t="shared" si="80"/>
        <v>2.1180213795469648E-2</v>
      </c>
      <c r="W139">
        <f t="shared" si="81"/>
        <v>0</v>
      </c>
      <c r="X139">
        <f t="shared" si="82"/>
        <v>1.1761434094171137E-2</v>
      </c>
      <c r="Y139">
        <f t="shared" si="83"/>
        <v>1.0581019988518167E-2</v>
      </c>
      <c r="Z139">
        <f t="shared" si="84"/>
        <v>0.12239530055954388</v>
      </c>
      <c r="AA139">
        <f t="shared" si="85"/>
        <v>0.14685592378765802</v>
      </c>
      <c r="AB139">
        <f t="shared" si="86"/>
        <v>0</v>
      </c>
      <c r="AC139">
        <f t="shared" si="87"/>
        <v>0.10300189129863227</v>
      </c>
      <c r="AD139">
        <f t="shared" si="88"/>
        <v>0.25078039685465942</v>
      </c>
      <c r="AE139">
        <f t="shared" si="89"/>
        <v>3.4203153406996513E-2</v>
      </c>
      <c r="AF139">
        <f t="shared" si="90"/>
        <v>1.1311991545138754E-2</v>
      </c>
      <c r="AG139">
        <f t="shared" si="91"/>
        <v>1.3741718746795334E-2</v>
      </c>
      <c r="AH139">
        <f t="shared" si="92"/>
        <v>6.6555065789703924E-2</v>
      </c>
      <c r="AI139">
        <f t="shared" si="93"/>
        <v>1.9039572020017947E-2</v>
      </c>
      <c r="AJ139">
        <f t="shared" si="94"/>
        <v>1.579864807475248E-2</v>
      </c>
      <c r="AK139">
        <f t="shared" si="95"/>
        <v>0.1297275992206974</v>
      </c>
      <c r="AM139">
        <f t="shared" si="96"/>
        <v>1</v>
      </c>
      <c r="AO139" s="13">
        <f>+eq_tr!B139</f>
        <v>0.2756807804107666</v>
      </c>
      <c r="AP139" s="13">
        <f>+eq_tr!C139</f>
        <v>0.39259117841720581</v>
      </c>
      <c r="AQ139" s="15">
        <f>+eq_tr!D139</f>
        <v>0</v>
      </c>
      <c r="AR139" s="13">
        <f>+eq_tr!E139</f>
        <v>0.24031348526477814</v>
      </c>
      <c r="AS139" s="13">
        <f>+eq_tr!F139</f>
        <v>7.5732089579105377E-2</v>
      </c>
      <c r="AT139" s="13">
        <f>+eq_tr!G139</f>
        <v>0.12997828423976898</v>
      </c>
      <c r="AU139" s="13">
        <f>+eq_tr!H139</f>
        <v>8.4664672613143921E-2</v>
      </c>
      <c r="AV139" s="15">
        <f>+eq_tr!I139</f>
        <v>0</v>
      </c>
      <c r="AW139" s="13">
        <f>+eq_tr!J139</f>
        <v>0.2637886106967926</v>
      </c>
      <c r="AX139" s="13">
        <f>+eq_tr!K139</f>
        <v>0.25290080904960632</v>
      </c>
      <c r="AY139" s="13">
        <f>+eq_tr!L139</f>
        <v>9.7350530326366425E-2</v>
      </c>
      <c r="AZ139" s="13">
        <f>+eq_tr!M139</f>
        <v>0.3844534158706665</v>
      </c>
      <c r="BA139" s="13">
        <f>+eq_tr!N139</f>
        <v>0.1799686998128891</v>
      </c>
      <c r="BB139" s="13">
        <f>+eq_tr!O139</f>
        <v>0.23081998527050018</v>
      </c>
      <c r="BC139" s="13">
        <f>+eq_tr!P139</f>
        <v>0.21351516246795654</v>
      </c>
      <c r="BD139" s="13">
        <f>+eq_tr!Q139</f>
        <v>6.890685111284256E-2</v>
      </c>
      <c r="BE139" s="13">
        <f>+eq_tr!R139</f>
        <v>0.12595011293888092</v>
      </c>
      <c r="BG139">
        <f t="shared" si="97"/>
        <v>1.1872488012123483E-2</v>
      </c>
      <c r="BH139">
        <f t="shared" si="98"/>
        <v>8.3151650930917888E-3</v>
      </c>
      <c r="BI139">
        <f t="shared" si="99"/>
        <v>0</v>
      </c>
      <c r="BJ139">
        <f t="shared" si="100"/>
        <v>2.8264312188822547E-3</v>
      </c>
      <c r="BK139">
        <f t="shared" si="101"/>
        <v>8.0132275360876234E-4</v>
      </c>
      <c r="BL139">
        <f t="shared" si="102"/>
        <v>1.5908731165740351E-2</v>
      </c>
      <c r="BM139">
        <f t="shared" si="103"/>
        <v>1.2433508708782881E-2</v>
      </c>
      <c r="BN139">
        <f t="shared" si="104"/>
        <v>0</v>
      </c>
      <c r="BO139">
        <f t="shared" si="105"/>
        <v>2.7170725804808258E-2</v>
      </c>
      <c r="BP139">
        <f t="shared" si="106"/>
        <v>6.3422565258324709E-2</v>
      </c>
      <c r="BQ139">
        <f t="shared" si="107"/>
        <v>3.3296951230051769E-3</v>
      </c>
      <c r="BR139">
        <f t="shared" si="108"/>
        <v>4.348933789828693E-3</v>
      </c>
      <c r="BS139">
        <f t="shared" si="109"/>
        <v>2.4730792560551601E-3</v>
      </c>
      <c r="BT139">
        <f t="shared" si="110"/>
        <v>1.536223930525663E-2</v>
      </c>
      <c r="BU139">
        <f t="shared" si="111"/>
        <v>4.0652373131744917E-3</v>
      </c>
      <c r="BV139">
        <f t="shared" si="112"/>
        <v>1.088635090671166E-3</v>
      </c>
      <c r="BW139">
        <f t="shared" si="113"/>
        <v>1.6339205773136717E-2</v>
      </c>
      <c r="BY139">
        <f t="shared" si="114"/>
        <v>0.18975796366649053</v>
      </c>
      <c r="CD139">
        <f t="shared" si="78"/>
        <v>0.20110764453808466</v>
      </c>
    </row>
    <row r="140" spans="1:82" x14ac:dyDescent="0.3">
      <c r="A140" s="11">
        <f>+GDPpercap!A140</f>
        <v>2005</v>
      </c>
      <c r="B140">
        <f>+GDPpercap!B140*pop!B140</f>
        <v>480805664.12317872</v>
      </c>
      <c r="C140">
        <f>+GDPpercap!C140*pop!C140</f>
        <v>234444600.65763637</v>
      </c>
      <c r="D140" s="14">
        <v>0</v>
      </c>
      <c r="E140">
        <f>+GDPpercap!E140*pop!E140</f>
        <v>130467769.91557045</v>
      </c>
      <c r="F140">
        <f>+GDPpercap!F140*pop!F140</f>
        <v>118138102.33700398</v>
      </c>
      <c r="G140">
        <f>+GDPpercap!G140*pop!G140</f>
        <v>1349462442.9637644</v>
      </c>
      <c r="H140">
        <f>+GDPpercap!H140*pop!H140</f>
        <v>1600256754.435416</v>
      </c>
      <c r="I140" s="14">
        <v>0</v>
      </c>
      <c r="J140">
        <f>+GDPpercap!J140*pop!J140</f>
        <v>1120443326.9722993</v>
      </c>
      <c r="K140">
        <f>+GDPpercap!K140*pop!K140</f>
        <v>2751613768.8131638</v>
      </c>
      <c r="L140">
        <f>+GDPpercap!L140*pop!L140</f>
        <v>379238396.70954454</v>
      </c>
      <c r="M140">
        <f>+GDPpercap!M140*pop!M140</f>
        <v>125658477.35844886</v>
      </c>
      <c r="N140">
        <f>+GDPpercap!N140*pop!N140</f>
        <v>149950028.38293013</v>
      </c>
      <c r="O140">
        <f>+GDPpercap!O140*pop!O140</f>
        <v>746858274.07488382</v>
      </c>
      <c r="P140">
        <f>+GDPpercap!P140*pop!P140</f>
        <v>212693564.2945776</v>
      </c>
      <c r="Q140">
        <f>+GDPpercap!Q140*pop!Q140</f>
        <v>175855203.54101878</v>
      </c>
      <c r="R140">
        <f>+GDPpercap!R140*pop!R140</f>
        <v>1439137253.6304734</v>
      </c>
      <c r="S140">
        <f>+GDPpercap!S140*pop!S140</f>
        <v>9116266100.7696323</v>
      </c>
      <c r="U140">
        <f t="shared" si="79"/>
        <v>4.364998935561213E-2</v>
      </c>
      <c r="V140">
        <f t="shared" si="80"/>
        <v>2.1284076055653162E-2</v>
      </c>
      <c r="W140">
        <f t="shared" si="81"/>
        <v>0</v>
      </c>
      <c r="X140">
        <f t="shared" si="82"/>
        <v>1.1844529282845779E-2</v>
      </c>
      <c r="Y140">
        <f t="shared" si="83"/>
        <v>1.0725179202924959E-2</v>
      </c>
      <c r="Z140">
        <f t="shared" si="84"/>
        <v>0.12251108018576898</v>
      </c>
      <c r="AA140">
        <f t="shared" si="85"/>
        <v>0.14527946634059824</v>
      </c>
      <c r="AB140">
        <f t="shared" si="86"/>
        <v>0</v>
      </c>
      <c r="AC140">
        <f t="shared" si="87"/>
        <v>0.10171955728744872</v>
      </c>
      <c r="AD140">
        <f t="shared" si="88"/>
        <v>0.24980552576992862</v>
      </c>
      <c r="AE140">
        <f t="shared" si="89"/>
        <v>3.4429195025810024E-2</v>
      </c>
      <c r="AF140">
        <f t="shared" si="90"/>
        <v>1.1407917186544433E-2</v>
      </c>
      <c r="AG140">
        <f t="shared" si="91"/>
        <v>1.3613228027845731E-2</v>
      </c>
      <c r="AH140">
        <f t="shared" si="92"/>
        <v>6.7803601633876678E-2</v>
      </c>
      <c r="AI140">
        <f t="shared" si="93"/>
        <v>1.9309406086961172E-2</v>
      </c>
      <c r="AJ140">
        <f t="shared" si="94"/>
        <v>1.5965031894316292E-2</v>
      </c>
      <c r="AK140">
        <f t="shared" si="95"/>
        <v>0.13065221666386498</v>
      </c>
      <c r="AM140">
        <f t="shared" si="96"/>
        <v>0.99999999999999989</v>
      </c>
      <c r="AO140" s="13">
        <f>+eq_tr!B140</f>
        <v>0.21087831258773804</v>
      </c>
      <c r="AP140" s="13">
        <f>+eq_tr!C140</f>
        <v>0.2718643844127655</v>
      </c>
      <c r="AQ140" s="15">
        <f>+eq_tr!D140</f>
        <v>0</v>
      </c>
      <c r="AR140" s="13">
        <f>+eq_tr!E140</f>
        <v>0.43154194951057434</v>
      </c>
      <c r="AS140" s="13">
        <f>+eq_tr!F140</f>
        <v>0.3520565927028656</v>
      </c>
      <c r="AT140" s="13">
        <f>+eq_tr!G140</f>
        <v>0.28433129191398621</v>
      </c>
      <c r="AU140" s="13">
        <f>+eq_tr!H140</f>
        <v>0.28201770782470703</v>
      </c>
      <c r="AV140" s="15">
        <f>+eq_tr!I140</f>
        <v>0</v>
      </c>
      <c r="AW140" s="13">
        <f>+eq_tr!J140</f>
        <v>0.20897156000137329</v>
      </c>
      <c r="AX140" s="13">
        <f>+eq_tr!K140</f>
        <v>0.15390020608901978</v>
      </c>
      <c r="AY140" s="13">
        <f>+eq_tr!L140</f>
        <v>0.30317884683609009</v>
      </c>
      <c r="AZ140" s="13">
        <f>+eq_tr!M140</f>
        <v>0.40477398037910461</v>
      </c>
      <c r="BA140" s="13">
        <f>+eq_tr!N140</f>
        <v>0.17187163233757019</v>
      </c>
      <c r="BB140" s="13">
        <f>+eq_tr!O140</f>
        <v>0.2578282356262207</v>
      </c>
      <c r="BC140" s="13">
        <f>+eq_tr!P140</f>
        <v>0.37001007795333862</v>
      </c>
      <c r="BD140" s="13">
        <f>+eq_tr!Q140</f>
        <v>0.35608187317848206</v>
      </c>
      <c r="BE140" s="13">
        <f>+eq_tr!R140</f>
        <v>0.21643610298633575</v>
      </c>
      <c r="BG140">
        <f t="shared" si="97"/>
        <v>9.2048360997842131E-3</v>
      </c>
      <c r="BH140">
        <f t="shared" si="98"/>
        <v>5.7863822346646285E-3</v>
      </c>
      <c r="BI140">
        <f t="shared" si="99"/>
        <v>0</v>
      </c>
      <c r="BJ140">
        <f t="shared" si="100"/>
        <v>5.1114112577543523E-3</v>
      </c>
      <c r="BK140">
        <f t="shared" si="101"/>
        <v>3.775870046309397E-3</v>
      </c>
      <c r="BL140">
        <f t="shared" si="102"/>
        <v>3.4833733702997652E-2</v>
      </c>
      <c r="BM140">
        <f t="shared" si="103"/>
        <v>4.0971382091372195E-2</v>
      </c>
      <c r="BN140">
        <f t="shared" si="104"/>
        <v>0</v>
      </c>
      <c r="BO140">
        <f t="shared" si="105"/>
        <v>2.1256494569007217E-2</v>
      </c>
      <c r="BP140">
        <f t="shared" si="106"/>
        <v>3.8445121898167955E-2</v>
      </c>
      <c r="BQ140">
        <f t="shared" si="107"/>
        <v>1.0438203645419931E-2</v>
      </c>
      <c r="BR140">
        <f t="shared" si="108"/>
        <v>4.6176280474327864E-3</v>
      </c>
      <c r="BS140">
        <f t="shared" si="109"/>
        <v>2.3397277225294072E-3</v>
      </c>
      <c r="BT140">
        <f t="shared" si="110"/>
        <v>1.7481682978365561E-2</v>
      </c>
      <c r="BU140">
        <f t="shared" si="111"/>
        <v>7.1446748514691748E-3</v>
      </c>
      <c r="BV140">
        <f t="shared" si="112"/>
        <v>5.6848584622823549E-3</v>
      </c>
      <c r="BW140">
        <f t="shared" si="113"/>
        <v>2.8277856621253334E-2</v>
      </c>
      <c r="BY140">
        <f t="shared" si="114"/>
        <v>0.23536986422881015</v>
      </c>
      <c r="CD140">
        <f t="shared" si="78"/>
        <v>0.28504951695601144</v>
      </c>
    </row>
    <row r="141" spans="1:82" x14ac:dyDescent="0.3">
      <c r="A141" s="11">
        <f>+GDPpercap!A141</f>
        <v>2006</v>
      </c>
      <c r="B141">
        <f>+GDPpercap!B141*pop!B141</f>
        <v>493735182.43677878</v>
      </c>
      <c r="C141">
        <f>+GDPpercap!C141*pop!C141</f>
        <v>242047425.80019212</v>
      </c>
      <c r="D141" s="14">
        <v>0</v>
      </c>
      <c r="E141">
        <f>+GDPpercap!E141*pop!E141</f>
        <v>134896914.74872586</v>
      </c>
      <c r="F141">
        <f>+GDPpercap!F141*pop!F141</f>
        <v>123662630.19884847</v>
      </c>
      <c r="G141">
        <f>+GDPpercap!G141*pop!G141</f>
        <v>1382419875.2125697</v>
      </c>
      <c r="H141">
        <f>+GDPpercap!H141*pop!H141</f>
        <v>1649783945.8227198</v>
      </c>
      <c r="I141" s="14">
        <v>0</v>
      </c>
      <c r="J141">
        <f>+GDPpercap!J141*pop!J141</f>
        <v>1141137917.2374585</v>
      </c>
      <c r="K141">
        <f>+GDPpercap!K141*pop!K141</f>
        <v>2797445823.0771947</v>
      </c>
      <c r="L141">
        <f>+GDPpercap!L141*pop!L141</f>
        <v>393601853.57211804</v>
      </c>
      <c r="M141">
        <f>+GDPpercap!M141*pop!M141</f>
        <v>128739510</v>
      </c>
      <c r="N141">
        <f>+GDPpercap!N141*pop!N141</f>
        <v>152121720</v>
      </c>
      <c r="O141">
        <f>+GDPpercap!O141*pop!O141</f>
        <v>777226677.26621652</v>
      </c>
      <c r="P141">
        <f>+GDPpercap!P141*pop!P141</f>
        <v>221837560.85886034</v>
      </c>
      <c r="Q141">
        <f>+GDPpercap!Q141*pop!Q141</f>
        <v>182548963.646</v>
      </c>
      <c r="R141">
        <f>+GDPpercap!R141*pop!R141</f>
        <v>1471910338.9349997</v>
      </c>
      <c r="S141">
        <f>+GDPpercap!S141*pop!S141</f>
        <v>9358406829.643074</v>
      </c>
      <c r="U141">
        <f t="shared" si="79"/>
        <v>4.3720012051933613E-2</v>
      </c>
      <c r="V141">
        <f t="shared" si="80"/>
        <v>2.143318270514161E-2</v>
      </c>
      <c r="W141">
        <f t="shared" si="81"/>
        <v>0</v>
      </c>
      <c r="X141">
        <f t="shared" si="82"/>
        <v>1.194505667891742E-2</v>
      </c>
      <c r="Y141">
        <f t="shared" si="83"/>
        <v>1.0950266205426334E-2</v>
      </c>
      <c r="Z141">
        <f t="shared" si="84"/>
        <v>0.12241261258076373</v>
      </c>
      <c r="AA141">
        <f t="shared" si="85"/>
        <v>0.14608757196210487</v>
      </c>
      <c r="AB141">
        <f t="shared" si="86"/>
        <v>0</v>
      </c>
      <c r="AC141">
        <f t="shared" si="87"/>
        <v>0.10104721168200005</v>
      </c>
      <c r="AD141">
        <f t="shared" si="88"/>
        <v>0.24771247715414116</v>
      </c>
      <c r="AE141">
        <f t="shared" si="89"/>
        <v>3.4853254120775307E-2</v>
      </c>
      <c r="AF141">
        <f t="shared" si="90"/>
        <v>1.1399821460932122E-2</v>
      </c>
      <c r="AG141">
        <f t="shared" si="91"/>
        <v>1.3470304868566823E-2</v>
      </c>
      <c r="AH141">
        <f t="shared" si="92"/>
        <v>6.8823047062307283E-2</v>
      </c>
      <c r="AI141">
        <f t="shared" si="93"/>
        <v>1.9643608920988372E-2</v>
      </c>
      <c r="AJ141">
        <f t="shared" si="94"/>
        <v>1.616462260453367E-2</v>
      </c>
      <c r="AK141">
        <f t="shared" si="95"/>
        <v>0.13033694994146772</v>
      </c>
      <c r="AM141">
        <f t="shared" si="96"/>
        <v>1</v>
      </c>
      <c r="AO141" s="13">
        <f>+eq_tr!B141</f>
        <v>0.24965542554855347</v>
      </c>
      <c r="AP141" s="13">
        <f>+eq_tr!C141</f>
        <v>0.23117119073867798</v>
      </c>
      <c r="AQ141" s="15">
        <f>+eq_tr!D141</f>
        <v>0</v>
      </c>
      <c r="AR141" s="13">
        <f>+eq_tr!E141</f>
        <v>0.22443418204784393</v>
      </c>
      <c r="AS141" s="13">
        <f>+eq_tr!F141</f>
        <v>0.21827118098735809</v>
      </c>
      <c r="AT141" s="13">
        <f>+eq_tr!G141</f>
        <v>0.22560936212539673</v>
      </c>
      <c r="AU141" s="13">
        <f>+eq_tr!H141</f>
        <v>0.24087242782115936</v>
      </c>
      <c r="AV141" s="15">
        <f>+eq_tr!I141</f>
        <v>0</v>
      </c>
      <c r="AW141" s="13">
        <f>+eq_tr!J141</f>
        <v>0.22232277691364288</v>
      </c>
      <c r="AX141" s="13">
        <f>+eq_tr!K141</f>
        <v>0.27168712019920349</v>
      </c>
      <c r="AY141" s="13">
        <f>+eq_tr!L141</f>
        <v>0.20137311518192291</v>
      </c>
      <c r="AZ141" s="13">
        <f>+eq_tr!M141</f>
        <v>0.32435116171836853</v>
      </c>
      <c r="BA141" s="13">
        <f>+eq_tr!N141</f>
        <v>0.33271774649620056</v>
      </c>
      <c r="BB141" s="13">
        <f>+eq_tr!O141</f>
        <v>0.40547147393226624</v>
      </c>
      <c r="BC141" s="13">
        <f>+eq_tr!P141</f>
        <v>0.25795787572860718</v>
      </c>
      <c r="BD141" s="13">
        <f>+eq_tr!Q141</f>
        <v>0.20666758716106415</v>
      </c>
      <c r="BE141" s="13">
        <f>+eq_tr!R141</f>
        <v>0.16431647539138794</v>
      </c>
      <c r="BG141">
        <f t="shared" si="97"/>
        <v>1.0914938213813372E-2</v>
      </c>
      <c r="BH141">
        <f t="shared" si="98"/>
        <v>4.954734367267225E-3</v>
      </c>
      <c r="BI141">
        <f t="shared" si="99"/>
        <v>0</v>
      </c>
      <c r="BJ141">
        <f t="shared" si="100"/>
        <v>2.6808790252479662E-3</v>
      </c>
      <c r="BK141">
        <f t="shared" si="101"/>
        <v>2.3901275367843623E-3</v>
      </c>
      <c r="BL141">
        <f t="shared" si="102"/>
        <v>2.7617431440449421E-2</v>
      </c>
      <c r="BM141">
        <f t="shared" si="103"/>
        <v>3.5188468133010527E-2</v>
      </c>
      <c r="BN141">
        <f t="shared" si="104"/>
        <v>0</v>
      </c>
      <c r="BO141">
        <f t="shared" si="105"/>
        <v>2.2465096700522946E-2</v>
      </c>
      <c r="BP141">
        <f t="shared" si="106"/>
        <v>6.7300289555419598E-2</v>
      </c>
      <c r="BQ141">
        <f t="shared" si="107"/>
        <v>7.018508356527715E-3</v>
      </c>
      <c r="BR141">
        <f t="shared" si="108"/>
        <v>3.6975453342353226E-3</v>
      </c>
      <c r="BS141">
        <f t="shared" si="109"/>
        <v>4.4818094804863528E-3</v>
      </c>
      <c r="BT141">
        <f t="shared" si="110"/>
        <v>2.790578233286346E-2</v>
      </c>
      <c r="BU141">
        <f t="shared" si="111"/>
        <v>5.0672236289016782E-3</v>
      </c>
      <c r="BV141">
        <f t="shared" si="112"/>
        <v>3.3407035510481698E-3</v>
      </c>
      <c r="BW141">
        <f t="shared" si="113"/>
        <v>2.1416508227645743E-2</v>
      </c>
      <c r="BY141">
        <f t="shared" si="114"/>
        <v>0.24644004588422386</v>
      </c>
      <c r="CD141">
        <f t="shared" si="78"/>
        <v>0.25179194013277689</v>
      </c>
    </row>
    <row r="142" spans="1:82" x14ac:dyDescent="0.3">
      <c r="A142" s="11">
        <f>+GDPpercap!A142</f>
        <v>2007</v>
      </c>
      <c r="B142">
        <f>+GDPpercap!B142*pop!B142</f>
        <v>516915240.75717139</v>
      </c>
      <c r="C142">
        <f>+GDPpercap!C142*pop!C142</f>
        <v>250637614.88054058</v>
      </c>
      <c r="D142" s="14">
        <v>0</v>
      </c>
      <c r="E142">
        <f>+GDPpercap!E142*pop!E142</f>
        <v>137032660</v>
      </c>
      <c r="F142">
        <f>+GDPpercap!F142*pop!F142</f>
        <v>130664034.72948921</v>
      </c>
      <c r="G142">
        <f>+GDPpercap!G142*pop!G142</f>
        <v>1413878751.1036437</v>
      </c>
      <c r="H142">
        <f>+GDPpercap!H142*pop!H142</f>
        <v>1689204711.2634418</v>
      </c>
      <c r="I142" s="14">
        <v>0</v>
      </c>
      <c r="J142">
        <f>+GDPpercap!J142*pop!J142</f>
        <v>1153740433.4372675</v>
      </c>
      <c r="K142">
        <f>+GDPpercap!K142*pop!K142</f>
        <v>2855781890.8962688</v>
      </c>
      <c r="L142">
        <f>+GDPpercap!L142*pop!L142</f>
        <v>410228026.95406216</v>
      </c>
      <c r="M142">
        <f>+GDPpercap!M142*pop!M142</f>
        <v>132154845.77618071</v>
      </c>
      <c r="N142">
        <f>+GDPpercap!N142*pop!N142</f>
        <v>155719781.47432828</v>
      </c>
      <c r="O142">
        <f>+GDPpercap!O142*pop!O142</f>
        <v>805306454.57635951</v>
      </c>
      <c r="P142">
        <f>+GDPpercap!P142*pop!P142</f>
        <v>229177356.09322909</v>
      </c>
      <c r="Q142">
        <f>+GDPpercap!Q142*pop!Q142</f>
        <v>189057210.39814886</v>
      </c>
      <c r="R142">
        <f>+GDPpercap!R142*pop!R142</f>
        <v>1519534790.9096067</v>
      </c>
      <c r="S142">
        <f>+GDPpercap!S142*pop!S142</f>
        <v>9536996332.7230225</v>
      </c>
      <c r="U142">
        <f t="shared" si="79"/>
        <v>4.4603825438167294E-2</v>
      </c>
      <c r="V142">
        <f t="shared" si="80"/>
        <v>2.1627136406337691E-2</v>
      </c>
      <c r="W142">
        <f t="shared" si="81"/>
        <v>0</v>
      </c>
      <c r="X142">
        <f t="shared" si="82"/>
        <v>1.1824338622739541E-2</v>
      </c>
      <c r="Y142">
        <f t="shared" si="83"/>
        <v>1.1274799689759215E-2</v>
      </c>
      <c r="Z142">
        <f t="shared" si="84"/>
        <v>0.12200143472764492</v>
      </c>
      <c r="AA142">
        <f t="shared" si="85"/>
        <v>0.14575889068420558</v>
      </c>
      <c r="AB142">
        <f t="shared" si="86"/>
        <v>0</v>
      </c>
      <c r="AC142">
        <f t="shared" si="87"/>
        <v>9.9554497210435383E-2</v>
      </c>
      <c r="AD142">
        <f t="shared" si="88"/>
        <v>0.24642105108844059</v>
      </c>
      <c r="AE142">
        <f t="shared" si="89"/>
        <v>3.5397948950587073E-2</v>
      </c>
      <c r="AF142">
        <f t="shared" si="90"/>
        <v>1.1403439494595531E-2</v>
      </c>
      <c r="AG142">
        <f t="shared" si="91"/>
        <v>1.3436821750460518E-2</v>
      </c>
      <c r="AH142">
        <f t="shared" si="92"/>
        <v>6.9488662148050648E-2</v>
      </c>
      <c r="AI142">
        <f t="shared" si="93"/>
        <v>1.9775363501741132E-2</v>
      </c>
      <c r="AJ142">
        <f t="shared" si="94"/>
        <v>1.6313457498513328E-2</v>
      </c>
      <c r="AK142">
        <f t="shared" si="95"/>
        <v>0.13111833278832152</v>
      </c>
      <c r="AM142">
        <f t="shared" si="96"/>
        <v>1</v>
      </c>
      <c r="AO142" s="13">
        <f>+eq_tr!B142</f>
        <v>0.1795337051153183</v>
      </c>
      <c r="AP142" s="13">
        <f>+eq_tr!C142</f>
        <v>-4.1535519063472748E-2</v>
      </c>
      <c r="AQ142" s="15">
        <f>+eq_tr!D142</f>
        <v>0</v>
      </c>
      <c r="AR142" s="13">
        <f>+eq_tr!E142</f>
        <v>7.1343176066875458E-2</v>
      </c>
      <c r="AS142" s="13">
        <f>+eq_tr!F142</f>
        <v>0.25041505694389343</v>
      </c>
      <c r="AT142" s="13">
        <f>+eq_tr!G142</f>
        <v>3.0629167333245277E-2</v>
      </c>
      <c r="AU142" s="13">
        <f>+eq_tr!H142</f>
        <v>0.20423117280006409</v>
      </c>
      <c r="AV142" s="15">
        <f>+eq_tr!I142</f>
        <v>0</v>
      </c>
      <c r="AW142" s="13">
        <f>+eq_tr!J142</f>
        <v>-4.1954591870307922E-2</v>
      </c>
      <c r="AX142" s="13">
        <f>+eq_tr!K142</f>
        <v>2.6862125843763351E-2</v>
      </c>
      <c r="AY142" s="13">
        <f>+eq_tr!L142</f>
        <v>8.1647619605064392E-2</v>
      </c>
      <c r="AZ142" s="13">
        <f>+eq_tr!M142</f>
        <v>0.11461077630519867</v>
      </c>
      <c r="BA142" s="13">
        <f>+eq_tr!N142</f>
        <v>0.1831146776676178</v>
      </c>
      <c r="BB142" s="13">
        <f>+eq_tr!O142</f>
        <v>9.162062406539917E-2</v>
      </c>
      <c r="BC142" s="13">
        <f>+eq_tr!P142</f>
        <v>-2.822384424507618E-2</v>
      </c>
      <c r="BD142" s="13">
        <f>+eq_tr!Q142</f>
        <v>-5.3974642651155591E-4</v>
      </c>
      <c r="BE142" s="13">
        <f>+eq_tr!R142</f>
        <v>5.0815116614103317E-2</v>
      </c>
      <c r="BG142">
        <f t="shared" si="97"/>
        <v>8.0078900432310595E-3</v>
      </c>
      <c r="BH142">
        <f t="shared" si="98"/>
        <v>-8.982943364937646E-4</v>
      </c>
      <c r="BI142">
        <f t="shared" si="99"/>
        <v>0</v>
      </c>
      <c r="BJ142">
        <f t="shared" si="100"/>
        <v>8.4358587223646274E-4</v>
      </c>
      <c r="BK142">
        <f t="shared" si="101"/>
        <v>2.823379606342046E-3</v>
      </c>
      <c r="BL142">
        <f t="shared" si="102"/>
        <v>3.7368023591690378E-3</v>
      </c>
      <c r="BM142">
        <f t="shared" si="103"/>
        <v>2.976850919047164E-2</v>
      </c>
      <c r="BN142">
        <f t="shared" si="104"/>
        <v>0</v>
      </c>
      <c r="BO142">
        <f t="shared" si="105"/>
        <v>-4.1767682993175247E-3</v>
      </c>
      <c r="BP142">
        <f t="shared" si="106"/>
        <v>6.6193932848901292E-3</v>
      </c>
      <c r="BQ142">
        <f t="shared" si="107"/>
        <v>2.8901582707170216E-3</v>
      </c>
      <c r="BR142">
        <f t="shared" si="108"/>
        <v>1.3069570530249563E-3</v>
      </c>
      <c r="BS142">
        <f t="shared" si="109"/>
        <v>2.4604792837128139E-3</v>
      </c>
      <c r="BT142">
        <f t="shared" si="110"/>
        <v>6.3665945914740812E-3</v>
      </c>
      <c r="BU142">
        <f t="shared" si="111"/>
        <v>-5.5813677936290601E-4</v>
      </c>
      <c r="BV142">
        <f t="shared" si="112"/>
        <v>-8.8051303888707138E-6</v>
      </c>
      <c r="BW142">
        <f t="shared" si="113"/>
        <v>6.6627933708853651E-3</v>
      </c>
      <c r="BY142">
        <f t="shared" si="114"/>
        <v>6.5844538380591539E-2</v>
      </c>
      <c r="CD142">
        <f t="shared" si="78"/>
        <v>7.8171301117011663E-2</v>
      </c>
    </row>
    <row r="143" spans="1:82" x14ac:dyDescent="0.3">
      <c r="A143" s="11">
        <f>+GDPpercap!A143</f>
        <v>2008</v>
      </c>
      <c r="B143">
        <f>+GDPpercap!B143*pop!B143</f>
        <v>529760867.81698114</v>
      </c>
      <c r="C143">
        <f>+GDPpercap!C143*pop!C143</f>
        <v>254860037.41848049</v>
      </c>
      <c r="D143" s="14">
        <v>0</v>
      </c>
      <c r="E143">
        <f>+GDPpercap!E143*pop!E143</f>
        <v>135958604.36579987</v>
      </c>
      <c r="F143">
        <f>+GDPpercap!F143*pop!F143</f>
        <v>131528306.13589591</v>
      </c>
      <c r="G143">
        <f>+GDPpercap!G143*pop!G143</f>
        <v>1412949755.1933122</v>
      </c>
      <c r="H143">
        <f>+GDPpercap!H143*pop!H143</f>
        <v>1706882750.8923566</v>
      </c>
      <c r="I143" s="14">
        <v>0</v>
      </c>
      <c r="J143">
        <f>+GDPpercap!J143*pop!J143</f>
        <v>1131536758.4007728</v>
      </c>
      <c r="K143">
        <f>+GDPpercap!K143*pop!K143</f>
        <v>2822627243.2983003</v>
      </c>
      <c r="L143">
        <f>+GDPpercap!L143*pop!L143</f>
        <v>418002210.19342691</v>
      </c>
      <c r="M143">
        <f>+GDPpercap!M143*pop!M143</f>
        <v>132201254.60707596</v>
      </c>
      <c r="N143">
        <f>+GDPpercap!N143*pop!N143</f>
        <v>155706600</v>
      </c>
      <c r="O143">
        <f>+GDPpercap!O143*pop!O143</f>
        <v>813070447.81256533</v>
      </c>
      <c r="P143">
        <f>+GDPpercap!P143*pop!P143</f>
        <v>227763989.33047664</v>
      </c>
      <c r="Q143">
        <f>+GDPpercap!Q143*pop!Q143</f>
        <v>191760932.28786296</v>
      </c>
      <c r="R143">
        <f>+GDPpercap!R143*pop!R143</f>
        <v>1499350218.0400603</v>
      </c>
      <c r="S143">
        <f>+GDPpercap!S143*pop!S143</f>
        <v>9507510301.8210545</v>
      </c>
      <c r="U143">
        <f t="shared" si="79"/>
        <v>4.5811371617155386E-2</v>
      </c>
      <c r="V143">
        <f t="shared" si="80"/>
        <v>2.2039166336788998E-2</v>
      </c>
      <c r="W143">
        <f t="shared" si="81"/>
        <v>0</v>
      </c>
      <c r="X143">
        <f t="shared" si="82"/>
        <v>1.1757097451945494E-2</v>
      </c>
      <c r="Y143">
        <f t="shared" si="83"/>
        <v>1.1373984898877355E-2</v>
      </c>
      <c r="Z143">
        <f t="shared" si="84"/>
        <v>0.12218563175166768</v>
      </c>
      <c r="AA143">
        <f t="shared" si="85"/>
        <v>0.14760365432475933</v>
      </c>
      <c r="AB143">
        <f t="shared" si="86"/>
        <v>0</v>
      </c>
      <c r="AC143">
        <f t="shared" si="87"/>
        <v>9.7850283187541173E-2</v>
      </c>
      <c r="AD143">
        <f t="shared" si="88"/>
        <v>0.24408829235027238</v>
      </c>
      <c r="AE143">
        <f t="shared" si="89"/>
        <v>3.6146978290172528E-2</v>
      </c>
      <c r="AF143">
        <f t="shared" si="90"/>
        <v>1.1432178499736293E-2</v>
      </c>
      <c r="AG143">
        <f t="shared" si="91"/>
        <v>1.3464816578917418E-2</v>
      </c>
      <c r="AH143">
        <f t="shared" si="92"/>
        <v>7.0310728289837671E-2</v>
      </c>
      <c r="AI143">
        <f t="shared" si="93"/>
        <v>1.969602020477855E-2</v>
      </c>
      <c r="AJ143">
        <f t="shared" si="94"/>
        <v>1.6582635419810577E-2</v>
      </c>
      <c r="AK143">
        <f t="shared" si="95"/>
        <v>0.12965716079773915</v>
      </c>
      <c r="AM143">
        <f t="shared" si="96"/>
        <v>1</v>
      </c>
      <c r="AO143" s="13">
        <f>+eq_tr!B143</f>
        <v>-0.40384784340858459</v>
      </c>
      <c r="AP143" s="13">
        <f>+eq_tr!C143</f>
        <v>-0.5605587363243103</v>
      </c>
      <c r="AQ143" s="15">
        <f>+eq_tr!D143</f>
        <v>0</v>
      </c>
      <c r="AR143" s="13">
        <f>+eq_tr!E143</f>
        <v>-0.47955363988876343</v>
      </c>
      <c r="AS143" s="13">
        <f>+eq_tr!F143</f>
        <v>-0.51306742429733276</v>
      </c>
      <c r="AT143" s="13">
        <f>+eq_tr!G143</f>
        <v>-0.40892547369003296</v>
      </c>
      <c r="AU143" s="13">
        <f>+eq_tr!H143</f>
        <v>-0.42578661441802979</v>
      </c>
      <c r="AV143" s="15">
        <f>+eq_tr!I143</f>
        <v>0</v>
      </c>
      <c r="AW143" s="13">
        <f>+eq_tr!J143</f>
        <v>-0.46840116381645203</v>
      </c>
      <c r="AX143" s="13">
        <f>+eq_tr!K143</f>
        <v>-0.27346742153167725</v>
      </c>
      <c r="AY143" s="13">
        <f>+eq_tr!L143</f>
        <v>-0.49461978673934937</v>
      </c>
      <c r="AZ143" s="13">
        <f>+eq_tr!M143</f>
        <v>-0.54061490297317505</v>
      </c>
      <c r="BA143" s="13">
        <f>+eq_tr!N143</f>
        <v>-0.49717742204666138</v>
      </c>
      <c r="BB143" s="13">
        <f>+eq_tr!O143</f>
        <v>-0.3694705069065094</v>
      </c>
      <c r="BC143" s="13">
        <f>+eq_tr!P143</f>
        <v>-0.39268901944160461</v>
      </c>
      <c r="BD143" s="13">
        <f>+eq_tr!Q143</f>
        <v>-0.3404650092124939</v>
      </c>
      <c r="BE143" s="13">
        <f>+eq_tr!R143</f>
        <v>-0.29751068353652954</v>
      </c>
      <c r="BG143">
        <f t="shared" si="97"/>
        <v>-1.8500823631177447E-2</v>
      </c>
      <c r="BH143">
        <f t="shared" si="98"/>
        <v>-1.2354247231391721E-2</v>
      </c>
      <c r="BI143">
        <f t="shared" si="99"/>
        <v>0</v>
      </c>
      <c r="BJ143">
        <f t="shared" si="100"/>
        <v>-5.6381588776073677E-3</v>
      </c>
      <c r="BK143">
        <f t="shared" si="101"/>
        <v>-5.8356211360637636E-3</v>
      </c>
      <c r="BL143">
        <f t="shared" si="102"/>
        <v>-4.9964817342166637E-2</v>
      </c>
      <c r="BM143">
        <f t="shared" si="103"/>
        <v>-6.2847660250668458E-2</v>
      </c>
      <c r="BN143">
        <f t="shared" si="104"/>
        <v>0</v>
      </c>
      <c r="BO143">
        <f t="shared" si="105"/>
        <v>-4.5833186524813697E-2</v>
      </c>
      <c r="BP143">
        <f t="shared" si="106"/>
        <v>-6.6750195935099205E-2</v>
      </c>
      <c r="BQ143">
        <f t="shared" si="107"/>
        <v>-1.7879010693157026E-2</v>
      </c>
      <c r="BR143">
        <f t="shared" si="108"/>
        <v>-6.180406070406954E-3</v>
      </c>
      <c r="BS143">
        <f t="shared" si="109"/>
        <v>-6.6944027950373089E-3</v>
      </c>
      <c r="BT143">
        <f t="shared" si="110"/>
        <v>-2.5977740422212174E-2</v>
      </c>
      <c r="BU143">
        <f t="shared" si="111"/>
        <v>-7.7344108611165216E-3</v>
      </c>
      <c r="BV143">
        <f t="shared" si="112"/>
        <v>-5.6458071209732359E-3</v>
      </c>
      <c r="BW143">
        <f t="shared" si="113"/>
        <v>-3.8574390534341092E-2</v>
      </c>
      <c r="BY143">
        <f t="shared" si="114"/>
        <v>-0.37641087942623258</v>
      </c>
      <c r="CD143">
        <f t="shared" si="78"/>
        <v>-0.43107704321543378</v>
      </c>
    </row>
    <row r="144" spans="1:82" x14ac:dyDescent="0.3">
      <c r="A144" s="11">
        <f>+GDPpercap!A144</f>
        <v>2009</v>
      </c>
      <c r="B144">
        <f>+GDPpercap!B144*pop!B144</f>
        <v>540179803.33477497</v>
      </c>
      <c r="C144">
        <f>+GDPpercap!C144*pop!C144</f>
        <v>249539748.99993658</v>
      </c>
      <c r="D144" s="14">
        <v>0</v>
      </c>
      <c r="E144">
        <f>+GDPpercap!E144*pop!E144</f>
        <v>128475549.65517905</v>
      </c>
      <c r="F144">
        <f>+GDPpercap!F144*pop!F144</f>
        <v>120737502.27171694</v>
      </c>
      <c r="G144">
        <f>+GDPpercap!G144*pop!G144</f>
        <v>1368110890.645421</v>
      </c>
      <c r="H144">
        <f>+GDPpercap!H144*pop!H144</f>
        <v>1618225650.9039853</v>
      </c>
      <c r="I144" s="14">
        <v>0</v>
      </c>
      <c r="J144">
        <f>+GDPpercap!J144*pop!J144</f>
        <v>1070364076.4349585</v>
      </c>
      <c r="K144">
        <f>+GDPpercap!K144*pop!K144</f>
        <v>2665417379.8886876</v>
      </c>
      <c r="L144">
        <f>+GDPpercap!L144*pop!L144</f>
        <v>402687974.10057527</v>
      </c>
      <c r="M144">
        <f>+GDPpercap!M144*pop!M144</f>
        <v>131064270.41968282</v>
      </c>
      <c r="N144">
        <f>+GDPpercap!N144*pop!N144</f>
        <v>151179229.4675343</v>
      </c>
      <c r="O144">
        <f>+GDPpercap!O144*pop!O144</f>
        <v>783061343.54420507</v>
      </c>
      <c r="P144">
        <f>+GDPpercap!P144*pop!P144</f>
        <v>217955446.63470799</v>
      </c>
      <c r="Q144">
        <f>+GDPpercap!Q144*pop!Q144</f>
        <v>188707433.24554679</v>
      </c>
      <c r="R144">
        <f>+GDPpercap!R144*pop!R144</f>
        <v>1434436061.7342584</v>
      </c>
      <c r="S144">
        <f>+GDPpercap!S144*pop!S144</f>
        <v>9175287835.6623211</v>
      </c>
      <c r="U144">
        <f t="shared" si="79"/>
        <v>4.8796102679230478E-2</v>
      </c>
      <c r="V144">
        <f t="shared" si="80"/>
        <v>2.2541692857783339E-2</v>
      </c>
      <c r="W144">
        <f t="shared" si="81"/>
        <v>0</v>
      </c>
      <c r="X144">
        <f t="shared" si="82"/>
        <v>1.1605591460551941E-2</v>
      </c>
      <c r="Y144">
        <f t="shared" si="83"/>
        <v>1.0906589846035522E-2</v>
      </c>
      <c r="Z144">
        <f t="shared" si="84"/>
        <v>0.12358566367046128</v>
      </c>
      <c r="AA144">
        <f t="shared" si="85"/>
        <v>0.14617929906338661</v>
      </c>
      <c r="AB144">
        <f t="shared" si="86"/>
        <v>0</v>
      </c>
      <c r="AC144">
        <f t="shared" si="87"/>
        <v>9.6689278376279428E-2</v>
      </c>
      <c r="AD144">
        <f t="shared" si="88"/>
        <v>0.24077534803989756</v>
      </c>
      <c r="AE144">
        <f t="shared" si="89"/>
        <v>3.6376042959394367E-2</v>
      </c>
      <c r="AF144">
        <f t="shared" si="90"/>
        <v>1.1839438567483287E-2</v>
      </c>
      <c r="AG144">
        <f t="shared" si="91"/>
        <v>1.3656484671443557E-2</v>
      </c>
      <c r="AH144">
        <f t="shared" si="92"/>
        <v>7.0736339063084977E-2</v>
      </c>
      <c r="AI144">
        <f t="shared" si="93"/>
        <v>1.9688585703922557E-2</v>
      </c>
      <c r="AJ144">
        <f t="shared" si="94"/>
        <v>1.7046522717320076E-2</v>
      </c>
      <c r="AK144">
        <f t="shared" si="95"/>
        <v>0.1295770203237249</v>
      </c>
      <c r="AM144">
        <f t="shared" si="96"/>
        <v>0.99999999999999978</v>
      </c>
      <c r="AO144" s="13">
        <f>+eq_tr!B144</f>
        <v>0.39578074216842651</v>
      </c>
      <c r="AP144" s="13">
        <f>+eq_tr!C144</f>
        <v>0.52477741241455078</v>
      </c>
      <c r="AQ144" s="15">
        <f>+eq_tr!D144</f>
        <v>0</v>
      </c>
      <c r="AR144" s="13">
        <f>+eq_tr!E144</f>
        <v>0.35473018884658813</v>
      </c>
      <c r="AS144" s="13">
        <f>+eq_tr!F144</f>
        <v>0.26212233304977417</v>
      </c>
      <c r="AT144" s="13">
        <f>+eq_tr!G144</f>
        <v>0.29031974077224731</v>
      </c>
      <c r="AU144" s="13">
        <f>+eq_tr!H144</f>
        <v>0.25404000282287598</v>
      </c>
      <c r="AV144" s="15">
        <f>+eq_tr!I144</f>
        <v>0</v>
      </c>
      <c r="AW144" s="13">
        <f>+eq_tr!J144</f>
        <v>0.2256501317024231</v>
      </c>
      <c r="AX144" s="13">
        <f>+eq_tr!K144</f>
        <v>-0.24992184340953827</v>
      </c>
      <c r="AY144" s="13">
        <f>+eq_tr!L144</f>
        <v>0.44534933567047119</v>
      </c>
      <c r="AZ144" s="13">
        <f>+eq_tr!M144</f>
        <v>0.64781796932220459</v>
      </c>
      <c r="BA144" s="13">
        <f>+eq_tr!N144</f>
        <v>0.39963060617446899</v>
      </c>
      <c r="BB144" s="13">
        <f>+eq_tr!O144</f>
        <v>0.3560526967048645</v>
      </c>
      <c r="BC144" s="13">
        <f>+eq_tr!P144</f>
        <v>0.52242743968963623</v>
      </c>
      <c r="BD144" s="13">
        <f>+eq_tr!Q144</f>
        <v>0.23181472718715668</v>
      </c>
      <c r="BE144" s="13">
        <f>+eq_tr!R144</f>
        <v>0.2895195484161377</v>
      </c>
      <c r="BG144">
        <f t="shared" si="97"/>
        <v>1.9312557733312585E-2</v>
      </c>
      <c r="BH144">
        <f t="shared" si="98"/>
        <v>1.1829371249351101E-2</v>
      </c>
      <c r="BI144">
        <f t="shared" si="99"/>
        <v>0</v>
      </c>
      <c r="BJ144">
        <f t="shared" si="100"/>
        <v>4.1168536504779408E-3</v>
      </c>
      <c r="BK144">
        <f t="shared" si="101"/>
        <v>2.8588607760598084E-3</v>
      </c>
      <c r="BL144">
        <f t="shared" si="102"/>
        <v>3.5879357839974459E-2</v>
      </c>
      <c r="BM144">
        <f t="shared" si="103"/>
        <v>3.7135389546708766E-2</v>
      </c>
      <c r="BN144">
        <f t="shared" si="104"/>
        <v>0</v>
      </c>
      <c r="BO144">
        <f t="shared" si="105"/>
        <v>2.1817948399819702E-2</v>
      </c>
      <c r="BP144">
        <f t="shared" si="106"/>
        <v>-6.0175018829704358E-2</v>
      </c>
      <c r="BQ144">
        <f t="shared" si="107"/>
        <v>1.6200046566286801E-2</v>
      </c>
      <c r="BR144">
        <f t="shared" si="108"/>
        <v>7.6698010507020142E-3</v>
      </c>
      <c r="BS144">
        <f t="shared" si="109"/>
        <v>5.4575492474613326E-3</v>
      </c>
      <c r="BT144">
        <f t="shared" si="110"/>
        <v>2.5185864278441054E-2</v>
      </c>
      <c r="BU144">
        <f t="shared" si="111"/>
        <v>1.0285857420410235E-2</v>
      </c>
      <c r="BV144">
        <f t="shared" si="112"/>
        <v>3.9516350132052219E-3</v>
      </c>
      <c r="BW144">
        <f t="shared" si="113"/>
        <v>3.7515080409233528E-2</v>
      </c>
      <c r="BY144">
        <f t="shared" si="114"/>
        <v>0.17904115435174023</v>
      </c>
      <c r="CD144">
        <f t="shared" si="78"/>
        <v>0.33000740210215251</v>
      </c>
    </row>
    <row r="145" spans="1:82" x14ac:dyDescent="0.3">
      <c r="A145" s="11">
        <f>+GDPpercap!A145</f>
        <v>2010</v>
      </c>
      <c r="B145">
        <f>+GDPpercap!B145*pop!B145</f>
        <v>554871279.91079128</v>
      </c>
      <c r="C145">
        <f>+GDPpercap!C145*pop!C145</f>
        <v>257970769.75274116</v>
      </c>
      <c r="D145" s="14">
        <v>0</v>
      </c>
      <c r="E145">
        <f>+GDPpercap!E145*pop!E145</f>
        <v>130349725.80185866</v>
      </c>
      <c r="F145">
        <f>+GDPpercap!F145*pop!F145</f>
        <v>125192775.83383666</v>
      </c>
      <c r="G145">
        <f>+GDPpercap!G145*pop!G145</f>
        <v>1389753819.7628934</v>
      </c>
      <c r="H145">
        <f>+GDPpercap!H145*pop!H145</f>
        <v>1685340412.4377065</v>
      </c>
      <c r="I145" s="14">
        <v>0</v>
      </c>
      <c r="J145">
        <f>+GDPpercap!J145*pop!J145</f>
        <v>1089433089.4615612</v>
      </c>
      <c r="K145">
        <f>+GDPpercap!K145*pop!K145</f>
        <v>2789907163.4502225</v>
      </c>
      <c r="L145">
        <f>+GDPpercap!L145*pop!L145</f>
        <v>408716574.59871435</v>
      </c>
      <c r="M145">
        <f>+GDPpercap!M145*pop!M145</f>
        <v>133270966.33040425</v>
      </c>
      <c r="N145">
        <f>+GDPpercap!N145*pop!N145</f>
        <v>152972381.89920405</v>
      </c>
      <c r="O145">
        <f>+GDPpercap!O145*pop!O145</f>
        <v>784146973.95261741</v>
      </c>
      <c r="P145">
        <f>+GDPpercap!P145*pop!P145</f>
        <v>232852844.69174623</v>
      </c>
      <c r="Q145">
        <f>+GDPpercap!Q145*pop!Q145</f>
        <v>194614109.77825633</v>
      </c>
      <c r="R145">
        <f>+GDPpercap!R145*pop!R145</f>
        <v>1463648691.929765</v>
      </c>
      <c r="S145">
        <f>+GDPpercap!S145*pop!S145</f>
        <v>9429110686.9797573</v>
      </c>
      <c r="U145">
        <f t="shared" si="79"/>
        <v>4.8702646789659694E-2</v>
      </c>
      <c r="V145">
        <f t="shared" si="80"/>
        <v>2.2642835800303664E-2</v>
      </c>
      <c r="W145">
        <f t="shared" si="81"/>
        <v>0</v>
      </c>
      <c r="X145">
        <f t="shared" si="82"/>
        <v>1.1441170023933417E-2</v>
      </c>
      <c r="Y145">
        <f t="shared" si="83"/>
        <v>1.0988529705542992E-2</v>
      </c>
      <c r="Z145">
        <f t="shared" si="84"/>
        <v>0.12198268654195708</v>
      </c>
      <c r="AA145">
        <f t="shared" si="85"/>
        <v>0.1479271712179614</v>
      </c>
      <c r="AB145">
        <f t="shared" si="86"/>
        <v>0</v>
      </c>
      <c r="AC145">
        <f t="shared" si="87"/>
        <v>9.5622673001825795E-2</v>
      </c>
      <c r="AD145">
        <f t="shared" si="88"/>
        <v>0.24487816918421662</v>
      </c>
      <c r="AE145">
        <f t="shared" si="89"/>
        <v>3.5874228294823757E-2</v>
      </c>
      <c r="AF145">
        <f t="shared" si="90"/>
        <v>1.1697575699989074E-2</v>
      </c>
      <c r="AG145">
        <f t="shared" si="91"/>
        <v>1.342682556107005E-2</v>
      </c>
      <c r="AH145">
        <f t="shared" si="92"/>
        <v>6.882683333283128E-2</v>
      </c>
      <c r="AI145">
        <f t="shared" si="93"/>
        <v>2.0438163335490825E-2</v>
      </c>
      <c r="AJ145">
        <f t="shared" si="94"/>
        <v>1.7081839684220678E-2</v>
      </c>
      <c r="AK145">
        <f t="shared" si="95"/>
        <v>0.12846865182617365</v>
      </c>
      <c r="AM145">
        <f t="shared" si="96"/>
        <v>1</v>
      </c>
      <c r="AO145" s="13">
        <f>+eq_tr!B145</f>
        <v>3.306250274181366E-2</v>
      </c>
      <c r="AP145" s="13">
        <f>+eq_tr!C145</f>
        <v>0.11460345983505249</v>
      </c>
      <c r="AQ145" s="15">
        <f>+eq_tr!D145</f>
        <v>0</v>
      </c>
      <c r="AR145" s="13">
        <f>+eq_tr!E145</f>
        <v>0.32678353786468506</v>
      </c>
      <c r="AS145" s="13">
        <f>+eq_tr!F145</f>
        <v>0.23451858758926392</v>
      </c>
      <c r="AT145" s="13">
        <f>+eq_tr!G145</f>
        <v>4.1892267763614655E-2</v>
      </c>
      <c r="AU145" s="13">
        <f>+eq_tr!H145</f>
        <v>0.18457514047622681</v>
      </c>
      <c r="AV145" s="15">
        <f>+eq_tr!I145</f>
        <v>0</v>
      </c>
      <c r="AW145" s="13">
        <f>+eq_tr!J145</f>
        <v>-7.4591457843780518E-2</v>
      </c>
      <c r="AX145" s="13">
        <f>+eq_tr!K145</f>
        <v>3.7754405289888382E-2</v>
      </c>
      <c r="AY145" s="13">
        <f>+eq_tr!L145</f>
        <v>9.2556312680244446E-2</v>
      </c>
      <c r="AZ145" s="13">
        <f>+eq_tr!M145</f>
        <v>0.18347463011741638</v>
      </c>
      <c r="BA145" s="13">
        <f>+eq_tr!N145</f>
        <v>-6.211366131901741E-2</v>
      </c>
      <c r="BB145" s="13">
        <f>+eq_tr!O145</f>
        <v>-0.14669620990753174</v>
      </c>
      <c r="BC145" s="13">
        <f>+eq_tr!P145</f>
        <v>0.26483967900276184</v>
      </c>
      <c r="BD145" s="13">
        <f>+eq_tr!Q145</f>
        <v>2.9187401756644249E-2</v>
      </c>
      <c r="BE145" s="13">
        <f>+eq_tr!R145</f>
        <v>0.14157930016517639</v>
      </c>
      <c r="BG145">
        <f t="shared" si="97"/>
        <v>1.6102313930167059E-3</v>
      </c>
      <c r="BH145">
        <f t="shared" si="98"/>
        <v>2.5949473231917895E-3</v>
      </c>
      <c r="BI145">
        <f t="shared" si="99"/>
        <v>0</v>
      </c>
      <c r="BJ145">
        <f t="shared" si="100"/>
        <v>3.7387860177323451E-3</v>
      </c>
      <c r="BK145">
        <f t="shared" si="101"/>
        <v>2.5770144662266127E-3</v>
      </c>
      <c r="BL145">
        <f t="shared" si="102"/>
        <v>5.1101313671407401E-3</v>
      </c>
      <c r="BM145">
        <f t="shared" si="103"/>
        <v>2.7303678407806078E-2</v>
      </c>
      <c r="BN145">
        <f t="shared" si="104"/>
        <v>0</v>
      </c>
      <c r="BO145">
        <f t="shared" si="105"/>
        <v>-7.1326345821252982E-3</v>
      </c>
      <c r="BP145">
        <f t="shared" si="106"/>
        <v>9.2452296460267709E-3</v>
      </c>
      <c r="BQ145">
        <f t="shared" si="107"/>
        <v>3.32038629121818E-3</v>
      </c>
      <c r="BR145">
        <f t="shared" si="108"/>
        <v>2.1462083748259734E-3</v>
      </c>
      <c r="BS145">
        <f t="shared" si="109"/>
        <v>-8.33989295489831E-4</v>
      </c>
      <c r="BT145">
        <f t="shared" si="110"/>
        <v>-1.009663558986372E-2</v>
      </c>
      <c r="BU145">
        <f t="shared" si="111"/>
        <v>5.4128366171774063E-3</v>
      </c>
      <c r="BV145">
        <f t="shared" si="112"/>
        <v>4.9857451760593804E-4</v>
      </c>
      <c r="BW145">
        <f t="shared" si="113"/>
        <v>1.8188501818713374E-2</v>
      </c>
      <c r="BY145">
        <f t="shared" si="114"/>
        <v>6.3683266773203059E-2</v>
      </c>
      <c r="CD145">
        <f t="shared" si="78"/>
        <v>9.3428393080830577E-2</v>
      </c>
    </row>
    <row r="146" spans="1:82" x14ac:dyDescent="0.3">
      <c r="A146" s="11">
        <f>+GDPpercap!A146</f>
        <v>2011</v>
      </c>
      <c r="B146">
        <f>+GDPpercap!B146*pop!B146</f>
        <v>570218187.23004293</v>
      </c>
      <c r="C146">
        <f>+GDPpercap!C146*pop!C146</f>
        <v>262615694.69960797</v>
      </c>
      <c r="D146" s="14">
        <v>0</v>
      </c>
      <c r="E146">
        <f>+GDPpercap!E146*pop!E146</f>
        <v>132094239.82555552</v>
      </c>
      <c r="F146">
        <f>+GDPpercap!F146*pop!F146</f>
        <v>128459667.67895906</v>
      </c>
      <c r="G146">
        <f>+GDPpercap!G146*pop!G146</f>
        <v>1420224539.3858531</v>
      </c>
      <c r="H146">
        <f>+GDPpercap!H146*pop!H146</f>
        <v>1748053640.5319753</v>
      </c>
      <c r="I146" s="14">
        <v>0</v>
      </c>
      <c r="J146">
        <f>+GDPpercap!J146*pop!J146</f>
        <v>1095959947.1338344</v>
      </c>
      <c r="K146">
        <f>+GDPpercap!K146*pop!K146</f>
        <v>2786697406.1011515</v>
      </c>
      <c r="L146">
        <f>+GDPpercap!L146*pop!L146</f>
        <v>415130034.54560673</v>
      </c>
      <c r="M146">
        <f>+GDPpercap!M146*pop!M146</f>
        <v>134569649.68067142</v>
      </c>
      <c r="N146">
        <f>+GDPpercap!N146*pop!N146</f>
        <v>150184904.5929195</v>
      </c>
      <c r="O146">
        <f>+GDPpercap!O146*pop!O146</f>
        <v>777760984.86848283</v>
      </c>
      <c r="P146">
        <f>+GDPpercap!P146*pop!P146</f>
        <v>239084203.34902978</v>
      </c>
      <c r="Q146">
        <f>+GDPpercap!Q146*pop!Q146</f>
        <v>198188837.51907623</v>
      </c>
      <c r="R146">
        <f>+GDPpercap!R146*pop!R146</f>
        <v>1487722345.762959</v>
      </c>
      <c r="S146">
        <f>+GDPpercap!S146*pop!S146</f>
        <v>9575438686.1400166</v>
      </c>
      <c r="U146">
        <f t="shared" si="79"/>
        <v>4.9382519358287212E-2</v>
      </c>
      <c r="V146">
        <f t="shared" si="80"/>
        <v>2.2743267257558566E-2</v>
      </c>
      <c r="W146">
        <f t="shared" si="81"/>
        <v>0</v>
      </c>
      <c r="X146">
        <f t="shared" si="82"/>
        <v>1.1439737457325433E-2</v>
      </c>
      <c r="Y146">
        <f t="shared" si="83"/>
        <v>1.1124973155856421E-2</v>
      </c>
      <c r="Z146">
        <f t="shared" si="84"/>
        <v>0.12299549081383858</v>
      </c>
      <c r="AA146">
        <f t="shared" si="85"/>
        <v>0.15138642483893508</v>
      </c>
      <c r="AB146">
        <f t="shared" si="86"/>
        <v>0</v>
      </c>
      <c r="AC146">
        <f t="shared" si="87"/>
        <v>9.4913253412960474E-2</v>
      </c>
      <c r="AD146">
        <f t="shared" si="88"/>
        <v>0.24133593365544698</v>
      </c>
      <c r="AE146">
        <f t="shared" si="89"/>
        <v>3.5951443546090346E-2</v>
      </c>
      <c r="AF146">
        <f t="shared" si="90"/>
        <v>1.1654115002320574E-2</v>
      </c>
      <c r="AG146">
        <f t="shared" si="91"/>
        <v>1.3006440559901548E-2</v>
      </c>
      <c r="AH146">
        <f t="shared" si="92"/>
        <v>6.7356316847700853E-2</v>
      </c>
      <c r="AI146">
        <f t="shared" si="93"/>
        <v>2.0705373073940582E-2</v>
      </c>
      <c r="AJ146">
        <f t="shared" si="94"/>
        <v>1.7163717897047414E-2</v>
      </c>
      <c r="AK146">
        <f t="shared" si="95"/>
        <v>0.12884099312279007</v>
      </c>
      <c r="AM146">
        <f t="shared" si="96"/>
        <v>1</v>
      </c>
      <c r="AO146" s="13">
        <f>+eq_tr!B146</f>
        <v>-0.11430837959051132</v>
      </c>
      <c r="AP146" s="13">
        <f>+eq_tr!C146</f>
        <v>-0.13232307136058807</v>
      </c>
      <c r="AQ146" s="15">
        <f>+eq_tr!D146</f>
        <v>0</v>
      </c>
      <c r="AR146" s="13">
        <f>+eq_tr!E146</f>
        <v>-0.16320125758647919</v>
      </c>
      <c r="AS146" s="13">
        <f>+eq_tr!F146</f>
        <v>-0.2702140212059021</v>
      </c>
      <c r="AT146" s="13">
        <f>+eq_tr!G146</f>
        <v>-0.13389000296592712</v>
      </c>
      <c r="AU146" s="13">
        <f>+eq_tr!H146</f>
        <v>-0.14815965294837952</v>
      </c>
      <c r="AV146" s="15">
        <f>+eq_tr!I146</f>
        <v>0</v>
      </c>
      <c r="AW146" s="13">
        <f>+eq_tr!J146</f>
        <v>-0.21318712830543518</v>
      </c>
      <c r="AX146" s="13">
        <f>+eq_tr!K146</f>
        <v>-4.8242203891277313E-2</v>
      </c>
      <c r="AY146" s="13">
        <f>+eq_tr!L146</f>
        <v>-9.2845775187015533E-2</v>
      </c>
      <c r="AZ146" s="13">
        <f>+eq_tr!M146</f>
        <v>-0.1245565339922905</v>
      </c>
      <c r="BA146" s="13">
        <f>+eq_tr!N146</f>
        <v>-0.20372962951660156</v>
      </c>
      <c r="BB146" s="13">
        <f>+eq_tr!O146</f>
        <v>-8.7707206606864929E-2</v>
      </c>
      <c r="BC146" s="13">
        <f>+eq_tr!P146</f>
        <v>-0.13710713386535645</v>
      </c>
      <c r="BD146" s="13">
        <f>+eq_tr!Q146</f>
        <v>-7.7211074531078339E-2</v>
      </c>
      <c r="BE146" s="13">
        <f>+eq_tr!R146</f>
        <v>-3.4272618591785431E-2</v>
      </c>
      <c r="BG146">
        <f t="shared" si="97"/>
        <v>-5.6448357679428681E-3</v>
      </c>
      <c r="BH146">
        <f t="shared" si="98"/>
        <v>-3.0094589762948484E-3</v>
      </c>
      <c r="BI146">
        <f t="shared" si="99"/>
        <v>0</v>
      </c>
      <c r="BJ146">
        <f t="shared" si="100"/>
        <v>-1.8669795394946624E-3</v>
      </c>
      <c r="BK146">
        <f t="shared" si="101"/>
        <v>-3.0061237322516784E-3</v>
      </c>
      <c r="BL146">
        <f t="shared" si="102"/>
        <v>-1.6467866629860509E-2</v>
      </c>
      <c r="BM146">
        <f t="shared" si="103"/>
        <v>-2.2429360165232563E-2</v>
      </c>
      <c r="BN146">
        <f t="shared" si="104"/>
        <v>0</v>
      </c>
      <c r="BO146">
        <f t="shared" si="105"/>
        <v>-2.0234283933235089E-2</v>
      </c>
      <c r="BP146">
        <f t="shared" si="106"/>
        <v>-1.1642577317697848E-2</v>
      </c>
      <c r="BQ146">
        <f t="shared" si="107"/>
        <v>-3.3379396451289848E-3</v>
      </c>
      <c r="BR146">
        <f t="shared" si="108"/>
        <v>-1.4515961714366052E-3</v>
      </c>
      <c r="BS146">
        <f t="shared" si="109"/>
        <v>-2.6497973165984421E-3</v>
      </c>
      <c r="BT146">
        <f t="shared" si="110"/>
        <v>-5.9076343980387558E-3</v>
      </c>
      <c r="BU146">
        <f t="shared" si="111"/>
        <v>-2.8388543577809182E-3</v>
      </c>
      <c r="BV146">
        <f t="shared" si="112"/>
        <v>-1.3252291017793311E-3</v>
      </c>
      <c r="BW146">
        <f t="shared" si="113"/>
        <v>-4.4157182162842335E-3</v>
      </c>
      <c r="BY146">
        <f t="shared" si="114"/>
        <v>-0.10622825526905734</v>
      </c>
      <c r="CD146">
        <f t="shared" si="78"/>
        <v>-0.13206371267636616</v>
      </c>
    </row>
    <row r="147" spans="1:82" x14ac:dyDescent="0.3">
      <c r="A147" s="11">
        <f>+GDPpercap!A147</f>
        <v>2012</v>
      </c>
      <c r="B147">
        <f>+GDPpercap!B147*pop!B147</f>
        <v>591865999.64050865</v>
      </c>
      <c r="C147">
        <f>+GDPpercap!C147*pop!C147</f>
        <v>264550590.06035912</v>
      </c>
      <c r="D147" s="14">
        <v>0</v>
      </c>
      <c r="E147">
        <f>+GDPpercap!E147*pop!E147</f>
        <v>132399194.94722646</v>
      </c>
      <c r="F147">
        <f>+GDPpercap!F147*pop!F147</f>
        <v>126648408.93955733</v>
      </c>
      <c r="G147">
        <f>+GDPpercap!G147*pop!G147</f>
        <v>1425539268.5107281</v>
      </c>
      <c r="H147">
        <f>+GDPpercap!H147*pop!H147</f>
        <v>1755517229.9219368</v>
      </c>
      <c r="I147" s="14">
        <v>0</v>
      </c>
      <c r="J147">
        <f>+GDPpercap!J147*pop!J147</f>
        <v>1063295921.279785</v>
      </c>
      <c r="K147">
        <f>+GDPpercap!K147*pop!K147</f>
        <v>2825008673.9876428</v>
      </c>
      <c r="L147">
        <f>+GDPpercap!L147*pop!L147</f>
        <v>410835232.47964847</v>
      </c>
      <c r="M147">
        <f>+GDPpercap!M147*pop!M147</f>
        <v>138204204.28940833</v>
      </c>
      <c r="N147">
        <f>+GDPpercap!N147*pop!N147</f>
        <v>144088814.25399634</v>
      </c>
      <c r="O147">
        <f>+GDPpercap!O147*pop!O147</f>
        <v>753770142.90866828</v>
      </c>
      <c r="P147">
        <f>+GDPpercap!P147*pop!P147</f>
        <v>237676726.76803985</v>
      </c>
      <c r="Q147">
        <f>+GDPpercap!Q147*pop!Q147</f>
        <v>200841130.38014898</v>
      </c>
      <c r="R147">
        <f>+GDPpercap!R147*pop!R147</f>
        <v>1509001733.7719615</v>
      </c>
      <c r="S147">
        <f>+GDPpercap!S147*pop!S147</f>
        <v>9793845930.1749401</v>
      </c>
      <c r="U147">
        <f t="shared" si="79"/>
        <v>5.1114393724206078E-2</v>
      </c>
      <c r="V147">
        <f t="shared" si="80"/>
        <v>2.284696709817682E-2</v>
      </c>
      <c r="W147">
        <f t="shared" si="81"/>
        <v>0</v>
      </c>
      <c r="X147">
        <f t="shared" si="82"/>
        <v>1.1434183723023354E-2</v>
      </c>
      <c r="Y147">
        <f t="shared" si="83"/>
        <v>1.09375376234025E-2</v>
      </c>
      <c r="Z147">
        <f t="shared" si="84"/>
        <v>0.12311160885104339</v>
      </c>
      <c r="AA147">
        <f t="shared" si="85"/>
        <v>0.15160897725897349</v>
      </c>
      <c r="AB147">
        <f t="shared" si="86"/>
        <v>0</v>
      </c>
      <c r="AC147">
        <f t="shared" si="87"/>
        <v>9.1827755604560232E-2</v>
      </c>
      <c r="AD147">
        <f t="shared" si="88"/>
        <v>0.24397178706701761</v>
      </c>
      <c r="AE147">
        <f t="shared" si="89"/>
        <v>3.5480317912323665E-2</v>
      </c>
      <c r="AF147">
        <f t="shared" si="90"/>
        <v>1.1935512627317908E-2</v>
      </c>
      <c r="AG147">
        <f t="shared" si="91"/>
        <v>1.2443715955142168E-2</v>
      </c>
      <c r="AH147">
        <f t="shared" si="92"/>
        <v>6.5096666957700625E-2</v>
      </c>
      <c r="AI147">
        <f t="shared" si="93"/>
        <v>2.0526101851569604E-2</v>
      </c>
      <c r="AJ147">
        <f t="shared" si="94"/>
        <v>1.7344927095830631E-2</v>
      </c>
      <c r="AK147">
        <f t="shared" si="95"/>
        <v>0.1303195466497119</v>
      </c>
      <c r="AM147">
        <f t="shared" si="96"/>
        <v>1</v>
      </c>
      <c r="AO147" s="13">
        <f>+eq_tr!B147</f>
        <v>0.18840819597244263</v>
      </c>
      <c r="AP147" s="13">
        <f>+eq_tr!C147</f>
        <v>0.39016497135162354</v>
      </c>
      <c r="AQ147" s="15">
        <f>+eq_tr!D147</f>
        <v>0</v>
      </c>
      <c r="AR147" s="13">
        <f>+eq_tr!E147</f>
        <v>0.26641517877578735</v>
      </c>
      <c r="AS147" s="13">
        <f>+eq_tr!F147</f>
        <v>0.14102987945079803</v>
      </c>
      <c r="AT147" s="13">
        <f>+eq_tr!G147</f>
        <v>0.20368699729442596</v>
      </c>
      <c r="AU147" s="13">
        <f>+eq_tr!H147</f>
        <v>0.29262766242027283</v>
      </c>
      <c r="AV147" s="15">
        <f>+eq_tr!I147</f>
        <v>0</v>
      </c>
      <c r="AW147" s="13">
        <f>+eq_tr!J147</f>
        <v>0.13067872822284698</v>
      </c>
      <c r="AX147" s="13">
        <f>+eq_tr!K147</f>
        <v>-4.3643102049827576E-2</v>
      </c>
      <c r="AY147" s="13">
        <f>+eq_tr!L147</f>
        <v>0.12577289342880249</v>
      </c>
      <c r="AZ147" s="13">
        <f>+eq_tr!M147</f>
        <v>0.15363034605979919</v>
      </c>
      <c r="BA147" s="13">
        <f>+eq_tr!N147</f>
        <v>7.6929464936256409E-2</v>
      </c>
      <c r="BB147" s="13">
        <f>+eq_tr!O147</f>
        <v>5.010807141661644E-2</v>
      </c>
      <c r="BC147" s="13">
        <f>+eq_tr!P147</f>
        <v>0.16564112901687622</v>
      </c>
      <c r="BD147" s="13">
        <f>+eq_tr!Q147</f>
        <v>0.17722399532794952</v>
      </c>
      <c r="BE147" s="13">
        <f>+eq_tr!R147</f>
        <v>0.12145595997571945</v>
      </c>
      <c r="BG147">
        <f t="shared" si="97"/>
        <v>9.6303707098028095E-3</v>
      </c>
      <c r="BH147">
        <f t="shared" si="98"/>
        <v>8.9140862633316446E-3</v>
      </c>
      <c r="BI147">
        <f t="shared" si="99"/>
        <v>0</v>
      </c>
      <c r="BJ147">
        <f t="shared" si="100"/>
        <v>3.0462401007244648E-3</v>
      </c>
      <c r="BK147">
        <f t="shared" si="101"/>
        <v>1.5425196125170226E-3</v>
      </c>
      <c r="BL147">
        <f t="shared" si="102"/>
        <v>2.5076233938954903E-2</v>
      </c>
      <c r="BM147">
        <f t="shared" si="103"/>
        <v>4.4364980617221716E-2</v>
      </c>
      <c r="BN147">
        <f t="shared" si="104"/>
        <v>0</v>
      </c>
      <c r="BO147">
        <f t="shared" si="105"/>
        <v>1.1999934317962341E-2</v>
      </c>
      <c r="BP147">
        <f t="shared" si="106"/>
        <v>-1.0647685600244653E-2</v>
      </c>
      <c r="BQ147">
        <f t="shared" si="107"/>
        <v>4.4624622436067168E-3</v>
      </c>
      <c r="BR147">
        <f t="shared" si="108"/>
        <v>1.8336569353359534E-3</v>
      </c>
      <c r="BS147">
        <f t="shared" si="109"/>
        <v>9.5728841024784387E-4</v>
      </c>
      <c r="BT147">
        <f t="shared" si="110"/>
        <v>3.2618684369001586E-3</v>
      </c>
      <c r="BU147">
        <f t="shared" si="111"/>
        <v>3.3999666850093829E-3</v>
      </c>
      <c r="BV147">
        <f t="shared" si="112"/>
        <v>3.0739372785951128E-3</v>
      </c>
      <c r="BW147">
        <f t="shared" si="113"/>
        <v>1.5828085641941311E-2</v>
      </c>
      <c r="BY147">
        <f t="shared" si="114"/>
        <v>0.12674394559190674</v>
      </c>
      <c r="CD147">
        <f t="shared" si="78"/>
        <v>0.16267535810669262</v>
      </c>
    </row>
    <row r="148" spans="1:82" x14ac:dyDescent="0.3">
      <c r="A148" s="11">
        <f>+GDPpercap!A148</f>
        <v>2013</v>
      </c>
      <c r="B148">
        <f>+GDPpercap!B148*pop!B148</f>
        <v>604500074.32731628</v>
      </c>
      <c r="C148">
        <f>+GDPpercap!C148*pop!C148</f>
        <v>265763606.45180976</v>
      </c>
      <c r="D148" s="14">
        <v>0</v>
      </c>
      <c r="E148">
        <f>+GDPpercap!E148*pop!E148</f>
        <v>133634582.12883902</v>
      </c>
      <c r="F148">
        <f>+GDPpercap!F148*pop!F148</f>
        <v>125484421.30318069</v>
      </c>
      <c r="G148">
        <f>+GDPpercap!G148*pop!G148</f>
        <v>1434303223.595752</v>
      </c>
      <c r="H148">
        <f>+GDPpercap!H148*pop!H148</f>
        <v>1763113933.1323712</v>
      </c>
      <c r="I148" s="14">
        <v>0</v>
      </c>
      <c r="J148">
        <f>+GDPpercap!J148*pop!J148</f>
        <v>1043717972.4397551</v>
      </c>
      <c r="K148">
        <f>+GDPpercap!K148*pop!K148</f>
        <v>2881657272.2172508</v>
      </c>
      <c r="L148">
        <f>+GDPpercap!L148*pop!L148</f>
        <v>410332665.24196488</v>
      </c>
      <c r="M148">
        <f>+GDPpercap!M148*pop!M148</f>
        <v>139628944.83814883</v>
      </c>
      <c r="N148">
        <f>+GDPpercap!N148*pop!N148</f>
        <v>142752499.77482003</v>
      </c>
      <c r="O148">
        <f>+GDPpercap!O148*pop!O148</f>
        <v>742455551.42860043</v>
      </c>
      <c r="P148">
        <f>+GDPpercap!P148*pop!P148</f>
        <v>240500458.60673425</v>
      </c>
      <c r="Q148">
        <f>+GDPpercap!Q148*pop!Q148</f>
        <v>204567707.97959653</v>
      </c>
      <c r="R148">
        <f>+GDPpercap!R148*pop!R148</f>
        <v>1541991016.1916955</v>
      </c>
      <c r="S148">
        <f>+GDPpercap!S148*pop!S148</f>
        <v>9974208259.7723598</v>
      </c>
      <c r="U148">
        <f t="shared" si="79"/>
        <v>5.1779951933274726E-2</v>
      </c>
      <c r="V148">
        <f t="shared" si="80"/>
        <v>2.2764640323662249E-2</v>
      </c>
      <c r="W148">
        <f t="shared" si="81"/>
        <v>0</v>
      </c>
      <c r="X148">
        <f t="shared" si="82"/>
        <v>1.1446801304292004E-2</v>
      </c>
      <c r="Y148">
        <f t="shared" si="83"/>
        <v>1.0748679081113353E-2</v>
      </c>
      <c r="Z148">
        <f t="shared" si="84"/>
        <v>0.12285879709473013</v>
      </c>
      <c r="AA148">
        <f t="shared" si="85"/>
        <v>0.15102389327589819</v>
      </c>
      <c r="AB148">
        <f t="shared" si="86"/>
        <v>0</v>
      </c>
      <c r="AC148">
        <f t="shared" si="87"/>
        <v>8.940224946202846E-2</v>
      </c>
      <c r="AD148">
        <f t="shared" si="88"/>
        <v>0.2468354949494804</v>
      </c>
      <c r="AE148">
        <f t="shared" si="89"/>
        <v>3.514806132410319E-2</v>
      </c>
      <c r="AF148">
        <f t="shared" si="90"/>
        <v>1.1960263297334892E-2</v>
      </c>
      <c r="AG148">
        <f t="shared" si="91"/>
        <v>1.2227819136201839E-2</v>
      </c>
      <c r="AH148">
        <f t="shared" si="92"/>
        <v>6.3596870204435441E-2</v>
      </c>
      <c r="AI148">
        <f t="shared" si="93"/>
        <v>2.060066278808147E-2</v>
      </c>
      <c r="AJ148">
        <f t="shared" si="94"/>
        <v>1.7522753984887365E-2</v>
      </c>
      <c r="AK148">
        <f t="shared" si="95"/>
        <v>0.1320830618404763</v>
      </c>
      <c r="AM148">
        <f t="shared" si="96"/>
        <v>1</v>
      </c>
      <c r="AO148" s="13">
        <f>+eq_tr!B148</f>
        <v>0.19655711948871613</v>
      </c>
      <c r="AP148" s="13">
        <f>+eq_tr!C148</f>
        <v>0.18959812819957733</v>
      </c>
      <c r="AQ148" s="15">
        <f>+eq_tr!D148</f>
        <v>0</v>
      </c>
      <c r="AR148" s="13">
        <f>+eq_tr!E148</f>
        <v>0.30648010969161987</v>
      </c>
      <c r="AS148" s="13">
        <f>+eq_tr!F148</f>
        <v>0.32243397831916809</v>
      </c>
      <c r="AT148" s="13">
        <f>+eq_tr!G148</f>
        <v>0.22217300534248352</v>
      </c>
      <c r="AU148" s="13">
        <f>+eq_tr!H148</f>
        <v>0.26745998859405518</v>
      </c>
      <c r="AV148" s="15">
        <f>+eq_tr!I148</f>
        <v>0</v>
      </c>
      <c r="AW148" s="13">
        <f>+eq_tr!J148</f>
        <v>0.2284296452999115</v>
      </c>
      <c r="AX148" s="13">
        <f>+eq_tr!K148</f>
        <v>0.72168129682540894</v>
      </c>
      <c r="AY148" s="13">
        <f>+eq_tr!L148</f>
        <v>0.18546512722969055</v>
      </c>
      <c r="AZ148" s="13">
        <f>+eq_tr!M148</f>
        <v>0.23592065274715424</v>
      </c>
      <c r="BA148" s="13">
        <f>+eq_tr!N148</f>
        <v>0.15601195394992828</v>
      </c>
      <c r="BB148" s="13">
        <f>+eq_tr!O148</f>
        <v>0.29880267381668091</v>
      </c>
      <c r="BC148" s="13">
        <f>+eq_tr!P148</f>
        <v>0.27765005826950073</v>
      </c>
      <c r="BD148" s="13">
        <f>+eq_tr!Q148</f>
        <v>0.24600191414356232</v>
      </c>
      <c r="BE148" s="13">
        <f>+eq_tr!R148</f>
        <v>0.20538218319416046</v>
      </c>
      <c r="BG148">
        <f t="shared" si="97"/>
        <v>1.0177718199268658E-2</v>
      </c>
      <c r="BH148">
        <f t="shared" si="98"/>
        <v>4.3161331945029829E-3</v>
      </c>
      <c r="BI148">
        <f t="shared" si="99"/>
        <v>0</v>
      </c>
      <c r="BJ148">
        <f t="shared" si="100"/>
        <v>3.5082169193575911E-3</v>
      </c>
      <c r="BK148">
        <f t="shared" si="101"/>
        <v>3.4657393577993984E-3</v>
      </c>
      <c r="BL148">
        <f t="shared" si="102"/>
        <v>2.7295908183298575E-2</v>
      </c>
      <c r="BM148">
        <f t="shared" si="103"/>
        <v>4.0392848773001533E-2</v>
      </c>
      <c r="BN148">
        <f t="shared" si="104"/>
        <v>0</v>
      </c>
      <c r="BO148">
        <f t="shared" si="105"/>
        <v>2.0422124133625364E-2</v>
      </c>
      <c r="BP148">
        <f t="shared" si="106"/>
        <v>0.17813656009768269</v>
      </c>
      <c r="BQ148">
        <f t="shared" si="107"/>
        <v>6.5187396653517641E-3</v>
      </c>
      <c r="BR148">
        <f t="shared" si="108"/>
        <v>2.8216731241350788E-3</v>
      </c>
      <c r="BS148">
        <f t="shared" si="109"/>
        <v>1.9076859559851731E-3</v>
      </c>
      <c r="BT148">
        <f t="shared" si="110"/>
        <v>1.9002914863457714E-2</v>
      </c>
      <c r="BU148">
        <f t="shared" si="111"/>
        <v>5.7197752235011558E-3</v>
      </c>
      <c r="BV148">
        <f t="shared" si="112"/>
        <v>4.3106310213490255E-3</v>
      </c>
      <c r="BW148">
        <f t="shared" si="113"/>
        <v>2.7127507603766327E-2</v>
      </c>
      <c r="BY148">
        <f t="shared" si="114"/>
        <v>0.35512417631608301</v>
      </c>
      <c r="CD148">
        <f t="shared" si="78"/>
        <v>0.2706698556741079</v>
      </c>
    </row>
    <row r="149" spans="1:82" x14ac:dyDescent="0.3">
      <c r="A149" s="11">
        <f>+GDPpercap!A149</f>
        <v>2014</v>
      </c>
      <c r="B149">
        <f>+GDPpercap!B149*pop!B149</f>
        <v>620032026.5878613</v>
      </c>
      <c r="C149">
        <f>+GDPpercap!C149*pop!C149</f>
        <v>269962029.9796288</v>
      </c>
      <c r="D149" s="14">
        <v>0</v>
      </c>
      <c r="E149">
        <f>+GDPpercap!E149*pop!E149</f>
        <v>135779367.89385423</v>
      </c>
      <c r="F149">
        <f>+GDPpercap!F149*pop!F149</f>
        <v>124930061.5370564</v>
      </c>
      <c r="G149">
        <f>+GDPpercap!G149*pop!G149</f>
        <v>1448281385.9957397</v>
      </c>
      <c r="H149">
        <f>+GDPpercap!H149*pop!H149</f>
        <v>1802171944.0943487</v>
      </c>
      <c r="I149" s="14">
        <v>0</v>
      </c>
      <c r="J149">
        <f>+GDPpercap!J149*pop!J149</f>
        <v>1043677010.3513975</v>
      </c>
      <c r="K149">
        <f>+GDPpercap!K149*pop!K149</f>
        <v>2890194738.2028842</v>
      </c>
      <c r="L149">
        <f>+GDPpercap!L149*pop!L149</f>
        <v>416158313.91803044</v>
      </c>
      <c r="M149">
        <f>+GDPpercap!M149*pop!M149</f>
        <v>142374930.14794666</v>
      </c>
      <c r="N149">
        <f>+GDPpercap!N149*pop!N149</f>
        <v>143886139.72661912</v>
      </c>
      <c r="O149">
        <f>+GDPpercap!O149*pop!O149</f>
        <v>753686703.26005948</v>
      </c>
      <c r="P149">
        <f>+GDPpercap!P149*pop!P149</f>
        <v>246879991.97564813</v>
      </c>
      <c r="Q149">
        <f>+GDPpercap!Q149*pop!Q149</f>
        <v>209523682.50487608</v>
      </c>
      <c r="R149">
        <f>+GDPpercap!R149*pop!R149</f>
        <v>1586134305.4888229</v>
      </c>
      <c r="S149">
        <f>+GDPpercap!S149*pop!S149</f>
        <v>10202374791.175531</v>
      </c>
      <c r="U149">
        <f t="shared" si="79"/>
        <v>5.239557032605139E-2</v>
      </c>
      <c r="V149">
        <f t="shared" si="80"/>
        <v>2.281303855383485E-2</v>
      </c>
      <c r="W149">
        <f t="shared" si="81"/>
        <v>0</v>
      </c>
      <c r="X149">
        <f t="shared" si="82"/>
        <v>1.1473983785095856E-2</v>
      </c>
      <c r="Y149">
        <f t="shared" si="83"/>
        <v>1.0557167282350375E-2</v>
      </c>
      <c r="Z149">
        <f t="shared" si="84"/>
        <v>0.12238646708211277</v>
      </c>
      <c r="AA149">
        <f t="shared" si="85"/>
        <v>0.15229185394837286</v>
      </c>
      <c r="AB149">
        <f t="shared" si="86"/>
        <v>0</v>
      </c>
      <c r="AC149">
        <f t="shared" si="87"/>
        <v>8.8195528373727863E-2</v>
      </c>
      <c r="AD149">
        <f t="shared" si="88"/>
        <v>0.24423480589358576</v>
      </c>
      <c r="AE149">
        <f t="shared" si="89"/>
        <v>3.5167299862974566E-2</v>
      </c>
      <c r="AF149">
        <f t="shared" si="90"/>
        <v>1.2031339262079721E-2</v>
      </c>
      <c r="AG149">
        <f t="shared" si="91"/>
        <v>1.215904345212371E-2</v>
      </c>
      <c r="AH149">
        <f t="shared" si="92"/>
        <v>6.3690007888449585E-2</v>
      </c>
      <c r="AI149">
        <f t="shared" si="93"/>
        <v>2.0862499720927026E-2</v>
      </c>
      <c r="AJ149">
        <f t="shared" si="94"/>
        <v>1.7705719012728854E-2</v>
      </c>
      <c r="AK149">
        <f t="shared" si="95"/>
        <v>0.13403567555558479</v>
      </c>
      <c r="AM149">
        <f t="shared" si="96"/>
        <v>0.99999999999999989</v>
      </c>
      <c r="AO149" s="13">
        <f>+eq_tr!B149</f>
        <v>5.6099474430084229E-2</v>
      </c>
      <c r="AP149" s="13">
        <f>+eq_tr!C149</f>
        <v>0.17930616438388824</v>
      </c>
      <c r="AQ149" s="15">
        <f>+eq_tr!D149</f>
        <v>0</v>
      </c>
      <c r="AR149" s="13">
        <f>+eq_tr!E149</f>
        <v>0.19768305122852325</v>
      </c>
      <c r="AS149" s="13">
        <f>+eq_tr!F149</f>
        <v>0.10742779821157455</v>
      </c>
      <c r="AT149" s="13">
        <f>+eq_tr!G149</f>
        <v>2.7084000408649445E-2</v>
      </c>
      <c r="AU149" s="13">
        <f>+eq_tr!H149</f>
        <v>3.0944511294364929E-2</v>
      </c>
      <c r="AV149" s="15">
        <f>+eq_tr!I149</f>
        <v>0</v>
      </c>
      <c r="AW149" s="13">
        <f>+eq_tr!J149</f>
        <v>3.4662496298551559E-2</v>
      </c>
      <c r="AX149" s="13">
        <f>+eq_tr!K149</f>
        <v>0.10385403782129288</v>
      </c>
      <c r="AY149" s="13">
        <f>+eq_tr!L149</f>
        <v>9.6252903342247009E-2</v>
      </c>
      <c r="AZ149" s="13">
        <f>+eq_tr!M149</f>
        <v>4.9520824104547501E-2</v>
      </c>
      <c r="BA149" s="13">
        <f>+eq_tr!N149</f>
        <v>-0.21121133863925934</v>
      </c>
      <c r="BB149" s="13">
        <f>+eq_tr!O149</f>
        <v>9.0846426784992218E-2</v>
      </c>
      <c r="BC149" s="13">
        <f>+eq_tr!P149</f>
        <v>0.15673729777336121</v>
      </c>
      <c r="BD149" s="13">
        <f>+eq_tr!Q149</f>
        <v>0.13001148402690887</v>
      </c>
      <c r="BE149" s="13">
        <f>+eq_tr!R149</f>
        <v>1.1954274028539658E-2</v>
      </c>
      <c r="BG149">
        <f t="shared" si="97"/>
        <v>2.9393639577559999E-3</v>
      </c>
      <c r="BH149">
        <f t="shared" si="98"/>
        <v>4.0905184410298919E-3</v>
      </c>
      <c r="BI149">
        <f t="shared" si="99"/>
        <v>0</v>
      </c>
      <c r="BJ149">
        <f t="shared" si="100"/>
        <v>2.2682121243843495E-3</v>
      </c>
      <c r="BK149">
        <f t="shared" si="101"/>
        <v>1.134133236494173E-3</v>
      </c>
      <c r="BL149">
        <f t="shared" si="102"/>
        <v>3.3147151244651042E-3</v>
      </c>
      <c r="BM149">
        <f t="shared" si="103"/>
        <v>4.7125969945451983E-3</v>
      </c>
      <c r="BN149">
        <f t="shared" si="104"/>
        <v>0</v>
      </c>
      <c r="BO149">
        <f t="shared" si="105"/>
        <v>3.0570771758031412E-3</v>
      </c>
      <c r="BP149">
        <f t="shared" si="106"/>
        <v>2.5364770768548581E-2</v>
      </c>
      <c r="BQ149">
        <f t="shared" si="107"/>
        <v>3.3849547145187076E-3</v>
      </c>
      <c r="BR149">
        <f t="shared" si="108"/>
        <v>5.9580183533958621E-4</v>
      </c>
      <c r="BS149">
        <f t="shared" si="109"/>
        <v>-2.5681278440959697E-3</v>
      </c>
      <c r="BT149">
        <f t="shared" si="110"/>
        <v>5.7860096385736123E-3</v>
      </c>
      <c r="BU149">
        <f t="shared" si="111"/>
        <v>3.2699318310556043E-3</v>
      </c>
      <c r="BV149">
        <f t="shared" si="112"/>
        <v>2.3019468046083344E-3</v>
      </c>
      <c r="BW149">
        <f t="shared" si="113"/>
        <v>1.6022991951918952E-3</v>
      </c>
      <c r="BY149">
        <f t="shared" si="114"/>
        <v>6.125420399821821E-2</v>
      </c>
      <c r="CD149">
        <f t="shared" si="78"/>
        <v>7.0744893699884417E-2</v>
      </c>
    </row>
    <row r="150" spans="1:82" x14ac:dyDescent="0.3">
      <c r="A150" s="11">
        <f>+GDPpercap!A150</f>
        <v>2015</v>
      </c>
      <c r="B150">
        <f>+GDPpercap!B150*pop!B150</f>
        <v>634468311.61985922</v>
      </c>
      <c r="C150">
        <f>+GDPpercap!C150*pop!C150</f>
        <v>275462108.74803901</v>
      </c>
      <c r="D150" s="14">
        <v>0</v>
      </c>
      <c r="E150">
        <f>+GDPpercap!E150*pop!E150</f>
        <v>138973419.75131276</v>
      </c>
      <c r="F150">
        <f>+GDPpercap!F150*pop!F150</f>
        <v>125494780.42762262</v>
      </c>
      <c r="G150">
        <f>+GDPpercap!G150*pop!G150</f>
        <v>1463375100.7776525</v>
      </c>
      <c r="H150">
        <f>+GDPpercap!H150*pop!H150</f>
        <v>1828982194.3962739</v>
      </c>
      <c r="I150" s="14">
        <v>0</v>
      </c>
      <c r="J150">
        <f>+GDPpercap!J150*pop!J150</f>
        <v>1051789889.4450408</v>
      </c>
      <c r="K150">
        <f>+GDPpercap!K150*pop!K150</f>
        <v>2935300765.6255345</v>
      </c>
      <c r="L150">
        <f>+GDPpercap!L150*pop!L150</f>
        <v>424322196.0285508</v>
      </c>
      <c r="M150">
        <f>+GDPpercap!M150*pop!M150</f>
        <v>145176204.71581629</v>
      </c>
      <c r="N150">
        <f>+GDPpercap!N150*pop!N150</f>
        <v>146464625.95721328</v>
      </c>
      <c r="O150">
        <f>+GDPpercap!O150*pop!O150</f>
        <v>783715057.11438358</v>
      </c>
      <c r="P150">
        <f>+GDPpercap!P150*pop!P150</f>
        <v>257972087.20214269</v>
      </c>
      <c r="Q150">
        <f>+GDPpercap!Q150*pop!Q150</f>
        <v>212942723.06107154</v>
      </c>
      <c r="R150">
        <f>+GDPpercap!R150*pop!R150</f>
        <v>1623615542.2062929</v>
      </c>
      <c r="S150">
        <f>+GDPpercap!S150*pop!S150</f>
        <v>10478524138.717918</v>
      </c>
      <c r="U150">
        <f t="shared" si="79"/>
        <v>5.2661472017448814E-2</v>
      </c>
      <c r="V150">
        <f t="shared" si="80"/>
        <v>2.2863616458111923E-2</v>
      </c>
      <c r="W150">
        <f t="shared" si="81"/>
        <v>0</v>
      </c>
      <c r="X150">
        <f t="shared" si="82"/>
        <v>1.1534925734459408E-2</v>
      </c>
      <c r="Y150">
        <f t="shared" si="83"/>
        <v>1.0416185878459992E-2</v>
      </c>
      <c r="Z150">
        <f t="shared" si="84"/>
        <v>0.12146152220570813</v>
      </c>
      <c r="AA150">
        <f t="shared" si="85"/>
        <v>0.15180725796171776</v>
      </c>
      <c r="AB150">
        <f t="shared" si="86"/>
        <v>0</v>
      </c>
      <c r="AC150">
        <f t="shared" si="87"/>
        <v>8.729955904311848E-2</v>
      </c>
      <c r="AD150">
        <f t="shared" si="88"/>
        <v>0.24363274934430437</v>
      </c>
      <c r="AE150">
        <f t="shared" si="89"/>
        <v>3.5219144980605729E-2</v>
      </c>
      <c r="AF150">
        <f t="shared" si="90"/>
        <v>1.2049762773372339E-2</v>
      </c>
      <c r="AG150">
        <f t="shared" si="91"/>
        <v>1.2156702959206499E-2</v>
      </c>
      <c r="AH150">
        <f t="shared" si="92"/>
        <v>6.504909353867025E-2</v>
      </c>
      <c r="AI150">
        <f t="shared" si="93"/>
        <v>2.1411928070598503E-2</v>
      </c>
      <c r="AJ150">
        <f t="shared" si="94"/>
        <v>1.7674448111001561E-2</v>
      </c>
      <c r="AK150">
        <f t="shared" si="95"/>
        <v>0.13476163092321633</v>
      </c>
      <c r="AM150">
        <f t="shared" si="96"/>
        <v>1.0000000000000002</v>
      </c>
      <c r="AO150" s="13">
        <f>+eq_tr!B150</f>
        <v>2.5605125352740288E-2</v>
      </c>
      <c r="AP150" s="13">
        <f>+eq_tr!C150</f>
        <v>9.957490861415863E-2</v>
      </c>
      <c r="AQ150" s="15">
        <f>+eq_tr!D150</f>
        <v>0</v>
      </c>
      <c r="AR150" s="13">
        <f>+eq_tr!E150</f>
        <v>0.33985921740531921</v>
      </c>
      <c r="AS150" s="13">
        <f>+eq_tr!F150</f>
        <v>0.14863774180412292</v>
      </c>
      <c r="AT150" s="13">
        <f>+eq_tr!G150</f>
        <v>0.11944600194692612</v>
      </c>
      <c r="AU150" s="13">
        <f>+eq_tr!H150</f>
        <v>0.11329784989356995</v>
      </c>
      <c r="AV150" s="15">
        <f>+eq_tr!I150</f>
        <v>0</v>
      </c>
      <c r="AW150" s="13">
        <f>+eq_tr!J150</f>
        <v>0.17594458162784576</v>
      </c>
      <c r="AX150" s="13">
        <f>+eq_tr!K150</f>
        <v>0.11165733635425568</v>
      </c>
      <c r="AY150" s="13">
        <f>+eq_tr!L150</f>
        <v>8.1132151186466217E-2</v>
      </c>
      <c r="AZ150" s="13">
        <f>+eq_tr!M150</f>
        <v>5.9405595064163208E-2</v>
      </c>
      <c r="BA150" s="13">
        <f>+eq_tr!N150</f>
        <v>0.18604880571365356</v>
      </c>
      <c r="BB150" s="13">
        <f>+eq_tr!O150</f>
        <v>-3.1990598887205124E-2</v>
      </c>
      <c r="BC150" s="13">
        <f>+eq_tr!P150</f>
        <v>0.10191266238689423</v>
      </c>
      <c r="BD150" s="13">
        <f>+eq_tr!Q150</f>
        <v>2.6751631870865822E-2</v>
      </c>
      <c r="BE150" s="13">
        <f>+eq_tr!R150</f>
        <v>1.0998629964888096E-2</v>
      </c>
      <c r="BG150">
        <f t="shared" si="97"/>
        <v>1.3484035922666018E-3</v>
      </c>
      <c r="BH150">
        <f t="shared" si="98"/>
        <v>2.2766425194056679E-3</v>
      </c>
      <c r="BI150">
        <f t="shared" si="99"/>
        <v>0</v>
      </c>
      <c r="BJ150">
        <f t="shared" si="100"/>
        <v>3.920250832941851E-3</v>
      </c>
      <c r="BK150">
        <f t="shared" si="101"/>
        <v>1.5482383471862877E-3</v>
      </c>
      <c r="BL150">
        <f t="shared" si="102"/>
        <v>1.4508093217859624E-2</v>
      </c>
      <c r="BM150">
        <f t="shared" si="103"/>
        <v>1.7199435925301151E-2</v>
      </c>
      <c r="BN150">
        <f t="shared" si="104"/>
        <v>0</v>
      </c>
      <c r="BO150">
        <f t="shared" si="105"/>
        <v>1.53598843921369E-2</v>
      </c>
      <c r="BP150">
        <f t="shared" si="106"/>
        <v>2.7203383840449059E-2</v>
      </c>
      <c r="BQ150">
        <f t="shared" si="107"/>
        <v>2.8574049952245768E-3</v>
      </c>
      <c r="BR150">
        <f t="shared" si="108"/>
        <v>7.1582332793418532E-4</v>
      </c>
      <c r="BS150">
        <f t="shared" si="109"/>
        <v>2.2617400669760071E-3</v>
      </c>
      <c r="BT150">
        <f t="shared" si="110"/>
        <v>-2.0809594593718863E-3</v>
      </c>
      <c r="BU150">
        <f t="shared" si="111"/>
        <v>2.1821465965113688E-3</v>
      </c>
      <c r="BV150">
        <f t="shared" si="112"/>
        <v>4.7282032938623356E-4</v>
      </c>
      <c r="BW150">
        <f t="shared" si="113"/>
        <v>1.4821933119892774E-3</v>
      </c>
      <c r="BY150">
        <f t="shared" si="114"/>
        <v>9.1255501836196906E-2</v>
      </c>
      <c r="CD150">
        <f t="shared" si="78"/>
        <v>0.1045521093532443</v>
      </c>
    </row>
    <row r="151" spans="1:82" x14ac:dyDescent="0.3">
      <c r="A151" s="11">
        <f>+GDPpercap!A151</f>
        <v>2016</v>
      </c>
      <c r="B151">
        <f>+GDPpercap!B151*pop!B151</f>
        <v>651780353.56520844</v>
      </c>
      <c r="C151">
        <f>+GDPpercap!C151*pop!C151</f>
        <v>278955727.25050354</v>
      </c>
      <c r="D151" s="14">
        <v>0</v>
      </c>
      <c r="E151">
        <f>+GDPpercap!E151*pop!E151</f>
        <v>143473097.19632849</v>
      </c>
      <c r="F151">
        <f>+GDPpercap!F151*pop!F151</f>
        <v>129032171.99634947</v>
      </c>
      <c r="G151">
        <f>+GDPpercap!G151*pop!G151</f>
        <v>1478391317.841871</v>
      </c>
      <c r="H151">
        <f>+GDPpercap!H151*pop!H151</f>
        <v>1869771409.5087125</v>
      </c>
      <c r="I151" s="14">
        <v>0</v>
      </c>
      <c r="J151">
        <f>+GDPpercap!J151*pop!J151</f>
        <v>1065408067.9588683</v>
      </c>
      <c r="K151">
        <f>+GDPpercap!K151*pop!K151</f>
        <v>2957414065.7793508</v>
      </c>
      <c r="L151">
        <f>+GDPpercap!L151*pop!L151</f>
        <v>433612064.55589247</v>
      </c>
      <c r="M151">
        <f>+GDPpercap!M151*pop!M151</f>
        <v>146739435.77936542</v>
      </c>
      <c r="N151">
        <f>+GDPpercap!N151*pop!N151</f>
        <v>149431124.24246535</v>
      </c>
      <c r="O151">
        <f>+GDPpercap!O151*pop!O151</f>
        <v>807016774.25561774</v>
      </c>
      <c r="P151">
        <f>+GDPpercap!P151*pop!P151</f>
        <v>263310046.29107234</v>
      </c>
      <c r="Q151">
        <f>+GDPpercap!Q151*pop!Q151</f>
        <v>217176707.39133579</v>
      </c>
      <c r="R151">
        <f>+GDPpercap!R151*pop!R151</f>
        <v>1651580393.1315799</v>
      </c>
      <c r="S151">
        <f>+GDPpercap!S151*pop!S151</f>
        <v>10653261337.677578</v>
      </c>
      <c r="U151">
        <f t="shared" si="79"/>
        <v>5.3236577269755066E-2</v>
      </c>
      <c r="V151">
        <f t="shared" si="80"/>
        <v>2.2784743429868345E-2</v>
      </c>
      <c r="W151">
        <f t="shared" si="81"/>
        <v>0</v>
      </c>
      <c r="X151">
        <f t="shared" si="82"/>
        <v>1.1718697231734314E-2</v>
      </c>
      <c r="Y151">
        <f t="shared" si="83"/>
        <v>1.0539181117064372E-2</v>
      </c>
      <c r="Z151">
        <f t="shared" si="84"/>
        <v>0.12075309296561924</v>
      </c>
      <c r="AA151">
        <f t="shared" si="85"/>
        <v>0.15272051324439123</v>
      </c>
      <c r="AB151">
        <f t="shared" si="86"/>
        <v>0</v>
      </c>
      <c r="AC151">
        <f t="shared" si="87"/>
        <v>8.7021154632023187E-2</v>
      </c>
      <c r="AD151">
        <f t="shared" si="88"/>
        <v>0.24155776032572804</v>
      </c>
      <c r="AE151">
        <f t="shared" si="89"/>
        <v>3.5416873266521855E-2</v>
      </c>
      <c r="AF151">
        <f t="shared" si="90"/>
        <v>1.1985487547542185E-2</v>
      </c>
      <c r="AG151">
        <f t="shared" si="91"/>
        <v>1.2205341183921532E-2</v>
      </c>
      <c r="AH151">
        <f t="shared" si="92"/>
        <v>6.5916087567910092E-2</v>
      </c>
      <c r="AI151">
        <f t="shared" si="93"/>
        <v>2.1506824421143021E-2</v>
      </c>
      <c r="AJ151">
        <f t="shared" si="94"/>
        <v>1.7738712897661959E-2</v>
      </c>
      <c r="AK151">
        <f t="shared" si="95"/>
        <v>0.13489895289911535</v>
      </c>
      <c r="AM151">
        <f t="shared" si="96"/>
        <v>0.99999999999999989</v>
      </c>
      <c r="AO151" s="13">
        <f>+eq_tr!B151</f>
        <v>0.1193000003695488</v>
      </c>
      <c r="AP151" s="13">
        <f>+eq_tr!C151</f>
        <v>-2.4199999868869781E-2</v>
      </c>
      <c r="AQ151" s="15">
        <f>+eq_tr!D151</f>
        <v>0</v>
      </c>
      <c r="AR151" s="13">
        <f>+eq_tr!E151</f>
        <v>-6.0600001364946365E-2</v>
      </c>
      <c r="AS151" s="13">
        <f>+eq_tr!F151</f>
        <v>0.10649999976158142</v>
      </c>
      <c r="AT151" s="13">
        <f>+eq_tr!G151</f>
        <v>8.9400000870227814E-2</v>
      </c>
      <c r="AU151" s="13">
        <f>+eq_tr!H151</f>
        <v>5.6800000369548798E-2</v>
      </c>
      <c r="AV151" s="15">
        <f>+eq_tr!I151</f>
        <v>0</v>
      </c>
      <c r="AW151" s="13">
        <f>+eq_tr!J151</f>
        <v>-4.6300001442432404E-2</v>
      </c>
      <c r="AX151" s="13">
        <f>+eq_tr!K151</f>
        <v>5.2000000141561031E-3</v>
      </c>
      <c r="AY151" s="13">
        <f>+eq_tr!L151</f>
        <v>7.7500000596046448E-2</v>
      </c>
      <c r="AZ151" s="13">
        <f>+eq_tr!M151</f>
        <v>0.18199999630451202</v>
      </c>
      <c r="BA151" s="13">
        <f>+eq_tr!N151</f>
        <v>-1.6875230357982218E-5</v>
      </c>
      <c r="BB151" s="13">
        <f>+eq_tr!O151</f>
        <v>2.2700000554323196E-2</v>
      </c>
      <c r="BC151" s="13">
        <f>+eq_tr!P151</f>
        <v>9.6699997782707214E-2</v>
      </c>
      <c r="BD151" s="13">
        <f>+eq_tr!Q151</f>
        <v>-7.8999996185302734E-3</v>
      </c>
      <c r="BE151" s="13">
        <f>+eq_tr!R151</f>
        <v>0.15410000085830688</v>
      </c>
      <c r="BG151">
        <f t="shared" si="97"/>
        <v>6.3511236879552927E-3</v>
      </c>
      <c r="BH151">
        <f t="shared" si="98"/>
        <v>-5.513907880150456E-4</v>
      </c>
      <c r="BI151">
        <f t="shared" si="99"/>
        <v>0</v>
      </c>
      <c r="BJ151">
        <f t="shared" si="100"/>
        <v>-7.1015306823849259E-4</v>
      </c>
      <c r="BK151">
        <f t="shared" si="101"/>
        <v>1.122422786454619E-3</v>
      </c>
      <c r="BL151">
        <f t="shared" si="102"/>
        <v>1.079532661620906E-2</v>
      </c>
      <c r="BM151">
        <f t="shared" si="103"/>
        <v>8.6745252087191034E-3</v>
      </c>
      <c r="BN151">
        <f t="shared" si="104"/>
        <v>0</v>
      </c>
      <c r="BO151">
        <f t="shared" si="105"/>
        <v>-4.0290795849848068E-3</v>
      </c>
      <c r="BP151">
        <f t="shared" si="106"/>
        <v>1.2561003571133023E-3</v>
      </c>
      <c r="BQ151">
        <f t="shared" si="107"/>
        <v>2.7448076992655454E-3</v>
      </c>
      <c r="BR151">
        <f t="shared" si="108"/>
        <v>2.1813586893604524E-3</v>
      </c>
      <c r="BS151">
        <f t="shared" si="109"/>
        <v>-2.0596794407644326E-7</v>
      </c>
      <c r="BT151">
        <f t="shared" si="110"/>
        <v>1.4962952243303754E-3</v>
      </c>
      <c r="BU151">
        <f t="shared" si="111"/>
        <v>2.0797098738376033E-3</v>
      </c>
      <c r="BV151">
        <f t="shared" si="112"/>
        <v>-1.4013582512474753E-4</v>
      </c>
      <c r="BW151">
        <f t="shared" si="113"/>
        <v>2.0787928757538376E-2</v>
      </c>
      <c r="BY151">
        <f t="shared" si="114"/>
        <v>5.2058633666476568E-2</v>
      </c>
      <c r="CD151">
        <f t="shared" si="78"/>
        <v>5.1412207997054794E-2</v>
      </c>
    </row>
    <row r="152" spans="1:82" x14ac:dyDescent="0.3">
      <c r="A152" s="11">
        <f>+GDPpercap!A152</f>
        <v>2017</v>
      </c>
      <c r="B152">
        <f>+GDPpercap!B152*pop!B152</f>
        <v>667527093.30344009</v>
      </c>
      <c r="C152">
        <f>+GDPpercap!C152*pop!C152</f>
        <v>283489138.58525717</v>
      </c>
      <c r="D152" s="14">
        <v>0</v>
      </c>
      <c r="E152">
        <f>+GDPpercap!E152*pop!E152</f>
        <v>147530460.57962</v>
      </c>
      <c r="F152">
        <f>+GDPpercap!F152*pop!F152</f>
        <v>133001760.61906725</v>
      </c>
      <c r="G152">
        <f>+GDPpercap!G152*pop!G152</f>
        <v>1514485406.0207746</v>
      </c>
      <c r="H152">
        <f>+GDPpercap!H152*pop!H152</f>
        <v>1919869687.674068</v>
      </c>
      <c r="I152" s="14">
        <v>0</v>
      </c>
      <c r="J152">
        <f>+GDPpercap!J152*pop!J152</f>
        <v>1083177581.6411152</v>
      </c>
      <c r="K152">
        <f>+GDPpercap!K152*pop!K152</f>
        <v>3006961745.1613255</v>
      </c>
      <c r="L152">
        <f>+GDPpercap!L152*pop!L152</f>
        <v>446250256.5819487</v>
      </c>
      <c r="M152">
        <f>+GDPpercap!M152*pop!M152</f>
        <v>150145153.34670922</v>
      </c>
      <c r="N152">
        <f>+GDPpercap!N152*pop!N152</f>
        <v>154658727.10691872</v>
      </c>
      <c r="O152">
        <f>+GDPpercap!O152*pop!O152</f>
        <v>832030175.33754325</v>
      </c>
      <c r="P152">
        <f>+GDPpercap!P152*pop!P152</f>
        <v>270069346.55904531</v>
      </c>
      <c r="Q152">
        <f>+GDPpercap!Q152*pop!Q152</f>
        <v>220774484.16446349</v>
      </c>
      <c r="R152">
        <f>+GDPpercap!R152*pop!R152</f>
        <v>1680323040.1291316</v>
      </c>
      <c r="S152">
        <f>+GDPpercap!S152*pop!S152</f>
        <v>10893542673.789621</v>
      </c>
      <c r="U152">
        <f t="shared" si="79"/>
        <v>5.3358225655778878E-2</v>
      </c>
      <c r="V152">
        <f t="shared" si="80"/>
        <v>2.2660469633879604E-2</v>
      </c>
      <c r="W152">
        <f t="shared" si="81"/>
        <v>0</v>
      </c>
      <c r="X152">
        <f t="shared" si="82"/>
        <v>1.1792725247677653E-2</v>
      </c>
      <c r="Y152">
        <f t="shared" si="83"/>
        <v>1.0631385642503181E-2</v>
      </c>
      <c r="Z152">
        <f t="shared" si="84"/>
        <v>0.12105913731071015</v>
      </c>
      <c r="AA152">
        <f t="shared" si="85"/>
        <v>0.15346319430668523</v>
      </c>
      <c r="AB152">
        <f t="shared" si="86"/>
        <v>0</v>
      </c>
      <c r="AC152">
        <f t="shared" si="87"/>
        <v>8.6582903385188509E-2</v>
      </c>
      <c r="AD152">
        <f t="shared" si="88"/>
        <v>0.24035899807841671</v>
      </c>
      <c r="AE152">
        <f t="shared" si="89"/>
        <v>3.5670644874971298E-2</v>
      </c>
      <c r="AF152">
        <f t="shared" si="90"/>
        <v>1.2001728549695627E-2</v>
      </c>
      <c r="AG152">
        <f t="shared" si="91"/>
        <v>1.2362517332094581E-2</v>
      </c>
      <c r="AH152">
        <f t="shared" si="92"/>
        <v>6.6507643350285431E-2</v>
      </c>
      <c r="AI152">
        <f t="shared" si="93"/>
        <v>2.1587769666535007E-2</v>
      </c>
      <c r="AJ152">
        <f t="shared" si="94"/>
        <v>1.7647425644985299E-2</v>
      </c>
      <c r="AK152">
        <f t="shared" si="95"/>
        <v>0.13431523132059295</v>
      </c>
      <c r="AM152">
        <f t="shared" si="96"/>
        <v>1.0000000000000002</v>
      </c>
      <c r="AO152" s="13">
        <f>+eq_tr!B152</f>
        <v>0.12319999933242798</v>
      </c>
      <c r="AP152" s="13">
        <f>+eq_tr!C152</f>
        <v>4.1999999433755875E-2</v>
      </c>
      <c r="AQ152" s="15">
        <f>+eq_tr!D152</f>
        <v>0</v>
      </c>
      <c r="AR152" s="13">
        <f>+eq_tr!E152</f>
        <v>0.18719999492168427</v>
      </c>
      <c r="AS152" s="13">
        <f>+eq_tr!F152</f>
        <v>0.10989999771118164</v>
      </c>
      <c r="AT152" s="13">
        <f>+eq_tr!G152</f>
        <v>0.1851000040769577</v>
      </c>
      <c r="AU152" s="13">
        <f>+eq_tr!H152</f>
        <v>0.16380000114440918</v>
      </c>
      <c r="AV152" s="15">
        <f>+eq_tr!I152</f>
        <v>0</v>
      </c>
      <c r="AW152" s="13">
        <f>+eq_tr!J152</f>
        <v>0.17990000545978546</v>
      </c>
      <c r="AX152" s="13">
        <f>+eq_tr!K152</f>
        <v>0.21940000355243683</v>
      </c>
      <c r="AY152" s="13">
        <f>+eq_tr!L152</f>
        <v>0.1632000058889389</v>
      </c>
      <c r="AZ152" s="13">
        <f>+eq_tr!M152</f>
        <v>0.18600000441074371</v>
      </c>
      <c r="BA152" s="13">
        <f>+eq_tr!N152</f>
        <v>1.7832271987572312E-3</v>
      </c>
      <c r="BB152" s="13">
        <f>+eq_tr!O152</f>
        <v>9.7199998795986176E-2</v>
      </c>
      <c r="BC152" s="13">
        <f>+eq_tr!P152</f>
        <v>0.10840000212192535</v>
      </c>
      <c r="BD152" s="13">
        <f>+eq_tr!Q152</f>
        <v>0.2004999965429306</v>
      </c>
      <c r="BE152" s="13">
        <f>+eq_tr!R152</f>
        <v>0.14069999754428864</v>
      </c>
      <c r="BG152">
        <f t="shared" si="97"/>
        <v>6.5737333651714989E-3</v>
      </c>
      <c r="BH152">
        <f t="shared" si="98"/>
        <v>9.5173971179158558E-4</v>
      </c>
      <c r="BI152">
        <f t="shared" si="99"/>
        <v>0</v>
      </c>
      <c r="BJ152">
        <f t="shared" si="100"/>
        <v>2.2075981064780745E-3</v>
      </c>
      <c r="BK152">
        <f t="shared" si="101"/>
        <v>1.1683892577777888E-3</v>
      </c>
      <c r="BL152">
        <f t="shared" si="102"/>
        <v>2.2408046809765429E-2</v>
      </c>
      <c r="BM152">
        <f t="shared" si="103"/>
        <v>2.5137271403059731E-2</v>
      </c>
      <c r="BN152">
        <f t="shared" si="104"/>
        <v>0</v>
      </c>
      <c r="BO152">
        <f t="shared" si="105"/>
        <v>1.557626479171949E-2</v>
      </c>
      <c r="BP152">
        <f t="shared" si="106"/>
        <v>5.2734765032264784E-2</v>
      </c>
      <c r="BQ152">
        <f t="shared" si="107"/>
        <v>5.821449453657564E-3</v>
      </c>
      <c r="BR152">
        <f t="shared" si="108"/>
        <v>2.2323215631799356E-3</v>
      </c>
      <c r="BS152">
        <f t="shared" si="109"/>
        <v>2.204517715169874E-5</v>
      </c>
      <c r="BT152">
        <f t="shared" si="110"/>
        <v>6.4645428535716216E-3</v>
      </c>
      <c r="BU152">
        <f t="shared" si="111"/>
        <v>2.3401142776600307E-3</v>
      </c>
      <c r="BV152">
        <f t="shared" si="112"/>
        <v>3.5383087808111774E-3</v>
      </c>
      <c r="BW152">
        <f t="shared" si="113"/>
        <v>1.8898152716967986E-2</v>
      </c>
      <c r="BY152">
        <f t="shared" si="114"/>
        <v>0.16607474330102839</v>
      </c>
      <c r="CD152">
        <f t="shared" si="78"/>
        <v>0.14055221587574732</v>
      </c>
    </row>
    <row r="153" spans="1:82" x14ac:dyDescent="0.3">
      <c r="A153" s="11">
        <f>+GDPpercap!A153</f>
        <v>2018</v>
      </c>
      <c r="B153">
        <f>+GDPpercap!B153*pop!B153</f>
        <v>686538424.32207561</v>
      </c>
      <c r="C153">
        <f>+GDPpercap!C153*pop!C153</f>
        <v>288560523.08276892</v>
      </c>
      <c r="D153" s="14">
        <v>0</v>
      </c>
      <c r="E153">
        <f>+GDPpercap!E153*pop!E153</f>
        <v>150456255.59722659</v>
      </c>
      <c r="F153">
        <f>+GDPpercap!F153*pop!F153</f>
        <v>134397297.41594213</v>
      </c>
      <c r="G153">
        <f>+GDPpercap!G153*pop!G153</f>
        <v>1542364702.2953014</v>
      </c>
      <c r="H153">
        <f>+GDPpercap!H153*pop!H153</f>
        <v>1940738402.3324902</v>
      </c>
      <c r="I153" s="14">
        <v>0</v>
      </c>
      <c r="J153">
        <f>+GDPpercap!J153*pop!J153</f>
        <v>1093377577.0219977</v>
      </c>
      <c r="K153">
        <f>+GDPpercap!K153*pop!K153</f>
        <v>3023758210.4280214</v>
      </c>
      <c r="L153">
        <f>+GDPpercap!L153*pop!L153</f>
        <v>456770396.64599854</v>
      </c>
      <c r="M153">
        <f>+GDPpercap!M153*pop!M153</f>
        <v>151835223.57404304</v>
      </c>
      <c r="N153">
        <f>+GDPpercap!N153*pop!N153</f>
        <v>159073103.70733848</v>
      </c>
      <c r="O153">
        <f>+GDPpercap!O153*pop!O153</f>
        <v>851973112.7006439</v>
      </c>
      <c r="P153">
        <f>+GDPpercap!P153*pop!P153</f>
        <v>275337293.72232288</v>
      </c>
      <c r="Q153">
        <f>+GDPpercap!Q153*pop!Q153</f>
        <v>227268330.26605317</v>
      </c>
      <c r="R153">
        <f>+GDPpercap!R153*pop!R153</f>
        <v>1701370568.8178208</v>
      </c>
      <c r="S153">
        <f>+GDPpercap!S153*pop!S153</f>
        <v>11211510187.823322</v>
      </c>
      <c r="U153">
        <f t="shared" si="79"/>
        <v>5.4127104895160039E-2</v>
      </c>
      <c r="V153">
        <f t="shared" si="80"/>
        <v>2.2750286288675332E-2</v>
      </c>
      <c r="W153">
        <f t="shared" si="81"/>
        <v>0</v>
      </c>
      <c r="X153">
        <f t="shared" si="82"/>
        <v>1.1862062253668723E-2</v>
      </c>
      <c r="Y153">
        <f t="shared" si="83"/>
        <v>1.0595964271106871E-2</v>
      </c>
      <c r="Z153">
        <f t="shared" si="84"/>
        <v>0.1216009666322265</v>
      </c>
      <c r="AA153">
        <f t="shared" si="85"/>
        <v>0.15300899025549011</v>
      </c>
      <c r="AB153">
        <f t="shared" si="86"/>
        <v>0</v>
      </c>
      <c r="AC153">
        <f t="shared" si="87"/>
        <v>8.6202549929997596E-2</v>
      </c>
      <c r="AD153">
        <f t="shared" si="88"/>
        <v>0.23839492741437257</v>
      </c>
      <c r="AE153">
        <f t="shared" si="89"/>
        <v>3.6012054528011699E-2</v>
      </c>
      <c r="AF153">
        <f t="shared" si="90"/>
        <v>1.1970780923569702E-2</v>
      </c>
      <c r="AG153">
        <f t="shared" si="91"/>
        <v>1.2541419773944795E-2</v>
      </c>
      <c r="AH153">
        <f t="shared" si="92"/>
        <v>6.7170075854880218E-2</v>
      </c>
      <c r="AI153">
        <f t="shared" si="93"/>
        <v>2.1707758882649402E-2</v>
      </c>
      <c r="AJ153">
        <f t="shared" si="94"/>
        <v>1.7917972710421223E-2</v>
      </c>
      <c r="AK153">
        <f t="shared" si="95"/>
        <v>0.13413708538582542</v>
      </c>
      <c r="AM153">
        <f t="shared" si="96"/>
        <v>1.0000000000000002</v>
      </c>
      <c r="AO153" s="13">
        <f>+eq_tr!B153</f>
        <v>-3.7300001829862595E-2</v>
      </c>
      <c r="AP153" s="13">
        <f>+eq_tr!C153</f>
        <v>-0.20669999718666077</v>
      </c>
      <c r="AQ153" s="15">
        <f>+eq_tr!D153</f>
        <v>0</v>
      </c>
      <c r="AR153" s="13">
        <f>+eq_tr!E153</f>
        <v>-7.9499997198581696E-2</v>
      </c>
      <c r="AS153" s="13">
        <f>+eq_tr!F153</f>
        <v>-2.5299999862909317E-2</v>
      </c>
      <c r="AT153" s="13">
        <f>+eq_tr!G153</f>
        <v>-7.4500001966953278E-2</v>
      </c>
      <c r="AU153" s="13">
        <f>+eq_tr!H153</f>
        <v>-0.16850000619888306</v>
      </c>
      <c r="AV153" s="15">
        <f>+eq_tr!I153</f>
        <v>0</v>
      </c>
      <c r="AW153" s="13">
        <f>+eq_tr!J153</f>
        <v>-0.1242000013589859</v>
      </c>
      <c r="AX153" s="13">
        <f>+eq_tr!K153</f>
        <v>-0.15170000493526459</v>
      </c>
      <c r="AY153" s="13">
        <f>+eq_tr!L153</f>
        <v>-9.2600002884864807E-2</v>
      </c>
      <c r="AZ153" s="13">
        <f>+eq_tr!M153</f>
        <v>-1.9999999494757503E-4</v>
      </c>
      <c r="BA153" s="13">
        <f>+eq_tr!N153</f>
        <v>-6.5279251430183649E-4</v>
      </c>
      <c r="BB153" s="13">
        <f>+eq_tr!O153</f>
        <v>-0.1088000014424324</v>
      </c>
      <c r="BC153" s="13">
        <f>+eq_tr!P153</f>
        <v>-4.0399998426437378E-2</v>
      </c>
      <c r="BD153" s="13">
        <f>+eq_tr!Q153</f>
        <v>-9.0599998831748962E-2</v>
      </c>
      <c r="BE153" s="13">
        <f>+eq_tr!R153</f>
        <v>-9.5499999821186066E-2</v>
      </c>
      <c r="BG153">
        <f t="shared" si="97"/>
        <v>-2.0189411116346341E-3</v>
      </c>
      <c r="BH153">
        <f t="shared" si="98"/>
        <v>-4.7024841118649182E-3</v>
      </c>
      <c r="BI153">
        <f t="shared" si="99"/>
        <v>0</v>
      </c>
      <c r="BJ153">
        <f t="shared" si="100"/>
        <v>-9.4303391593606519E-4</v>
      </c>
      <c r="BK153">
        <f t="shared" si="101"/>
        <v>-2.6807789460639583E-4</v>
      </c>
      <c r="BL153">
        <f t="shared" si="102"/>
        <v>-9.0592722532842947E-3</v>
      </c>
      <c r="BM153">
        <f t="shared" si="103"/>
        <v>-2.5782015806534921E-2</v>
      </c>
      <c r="BN153">
        <f t="shared" si="104"/>
        <v>0</v>
      </c>
      <c r="BO153">
        <f t="shared" si="105"/>
        <v>-1.0706356818453751E-2</v>
      </c>
      <c r="BP153">
        <f t="shared" si="106"/>
        <v>-3.6164511665302365E-2</v>
      </c>
      <c r="BQ153">
        <f t="shared" si="107"/>
        <v>-3.3347163531837918E-3</v>
      </c>
      <c r="BR153">
        <f t="shared" si="108"/>
        <v>-2.3941561242324682E-6</v>
      </c>
      <c r="BS153">
        <f t="shared" si="109"/>
        <v>-8.1869449471481927E-6</v>
      </c>
      <c r="BT153">
        <f t="shared" si="110"/>
        <v>-7.3081043498992616E-3</v>
      </c>
      <c r="BU153">
        <f t="shared" si="111"/>
        <v>-8.7699342470051787E-4</v>
      </c>
      <c r="BV153">
        <f t="shared" si="112"/>
        <v>-1.6233683066314726E-3</v>
      </c>
      <c r="BW153">
        <f t="shared" si="113"/>
        <v>-1.2810091630360747E-2</v>
      </c>
      <c r="BY153">
        <f t="shared" si="114"/>
        <v>-0.11560854874346449</v>
      </c>
      <c r="CD153">
        <f t="shared" si="78"/>
        <v>-8.6430186963601344E-2</v>
      </c>
    </row>
    <row r="154" spans="1:82" x14ac:dyDescent="0.3">
      <c r="A154" s="11">
        <f>+GDPpercap!A154</f>
        <v>2019</v>
      </c>
      <c r="B154">
        <f>+GDPpercap!B154*pop!B154</f>
        <v>699666328.01831472</v>
      </c>
      <c r="C154">
        <f>+GDPpercap!C154*pop!C154</f>
        <v>293712167.82010365</v>
      </c>
      <c r="D154" s="14">
        <v>0</v>
      </c>
      <c r="E154">
        <f>+GDPpercap!E154*pop!E154</f>
        <v>153640435.06888217</v>
      </c>
      <c r="F154">
        <f>+GDPpercap!F154*pop!F154</f>
        <v>136266302.86494249</v>
      </c>
      <c r="G154">
        <f>+GDPpercap!G154*pop!G154</f>
        <v>1570703951.0677779</v>
      </c>
      <c r="H154">
        <f>+GDPpercap!H154*pop!H154</f>
        <v>1961118487.1724999</v>
      </c>
      <c r="I154" s="14">
        <v>0</v>
      </c>
      <c r="J154">
        <f>+GDPpercap!J154*pop!J154</f>
        <v>1096521973.373785</v>
      </c>
      <c r="K154">
        <f>+GDPpercap!K154*pop!K154</f>
        <v>3024215110.4372258</v>
      </c>
      <c r="L154">
        <f>+GDPpercap!L154*pop!L154</f>
        <v>465700249.51996559</v>
      </c>
      <c r="M154">
        <f>+GDPpercap!M154*pop!M154</f>
        <v>153132745.63287252</v>
      </c>
      <c r="N154">
        <f>+GDPpercap!N154*pop!N154</f>
        <v>163332718.38673446</v>
      </c>
      <c r="O154">
        <f>+GDPpercap!O154*pop!O154</f>
        <v>870006804.76831186</v>
      </c>
      <c r="P154">
        <f>+GDPpercap!P154*pop!P154</f>
        <v>280822314.90013915</v>
      </c>
      <c r="Q154">
        <f>+GDPpercap!Q154*pop!Q154</f>
        <v>230098064.74849814</v>
      </c>
      <c r="R154">
        <f>+GDPpercap!R154*pop!R154</f>
        <v>1725772942.1327596</v>
      </c>
      <c r="S154">
        <f>+GDPpercap!S154*pop!S154</f>
        <v>11468135050.891201</v>
      </c>
      <c r="U154">
        <f t="shared" si="79"/>
        <v>5.4556110470149383E-2</v>
      </c>
      <c r="V154">
        <f t="shared" si="80"/>
        <v>2.2902050352209009E-2</v>
      </c>
      <c r="W154">
        <f t="shared" si="81"/>
        <v>0</v>
      </c>
      <c r="X154">
        <f t="shared" si="82"/>
        <v>1.1980031355861301E-2</v>
      </c>
      <c r="Y154">
        <f t="shared" si="83"/>
        <v>1.062529262129081E-2</v>
      </c>
      <c r="Z154">
        <f t="shared" si="84"/>
        <v>0.12247480668829715</v>
      </c>
      <c r="AA154">
        <f t="shared" si="85"/>
        <v>0.15291717286762799</v>
      </c>
      <c r="AB154">
        <f t="shared" si="86"/>
        <v>0</v>
      </c>
      <c r="AC154">
        <f t="shared" si="87"/>
        <v>8.5500718723683519E-2</v>
      </c>
      <c r="AD154">
        <f t="shared" si="88"/>
        <v>0.23581156766227784</v>
      </c>
      <c r="AE154">
        <f t="shared" si="89"/>
        <v>3.6312729713244563E-2</v>
      </c>
      <c r="AF154">
        <f t="shared" si="90"/>
        <v>1.1940444541623836E-2</v>
      </c>
      <c r="AG154">
        <f t="shared" si="91"/>
        <v>1.273578200187909E-2</v>
      </c>
      <c r="AH154">
        <f t="shared" si="92"/>
        <v>6.7838318709942641E-2</v>
      </c>
      <c r="AI154">
        <f t="shared" si="93"/>
        <v>2.1896970914075532E-2</v>
      </c>
      <c r="AJ154">
        <f t="shared" si="94"/>
        <v>1.7941774438312044E-2</v>
      </c>
      <c r="AK154">
        <f t="shared" si="95"/>
        <v>0.1345662289395253</v>
      </c>
      <c r="AM154">
        <f t="shared" si="96"/>
        <v>0.99999999999999989</v>
      </c>
      <c r="AO154" s="13">
        <f>+eq_tr!B154</f>
        <v>0.23810000717639923</v>
      </c>
      <c r="AP154" s="13">
        <f>+eq_tr!C154</f>
        <v>0.24879999458789825</v>
      </c>
      <c r="AQ154" s="15">
        <f>+eq_tr!D154</f>
        <v>0</v>
      </c>
      <c r="AR154" s="13">
        <f>+eq_tr!E154</f>
        <v>0.2971000075340271</v>
      </c>
      <c r="AS154" s="13">
        <f>+eq_tr!F154</f>
        <v>0.2046000063419342</v>
      </c>
      <c r="AT154" s="13">
        <f>+eq_tr!G154</f>
        <v>0.28369998931884766</v>
      </c>
      <c r="AU154" s="13">
        <f>+eq_tr!H154</f>
        <v>0.22769999504089355</v>
      </c>
      <c r="AV154" s="15">
        <f>+eq_tr!I154</f>
        <v>0</v>
      </c>
      <c r="AW154" s="13">
        <f>+eq_tr!J154</f>
        <v>0.28169998526573181</v>
      </c>
      <c r="AX154" s="13">
        <f>+eq_tr!K154</f>
        <v>0.18479999899864197</v>
      </c>
      <c r="AY154" s="13">
        <f>+eq_tr!L154</f>
        <v>0.33379998803138733</v>
      </c>
      <c r="AZ154" s="13">
        <f>+eq_tr!M154</f>
        <v>0.14720000326633453</v>
      </c>
      <c r="BA154" s="13">
        <f>+eq_tr!N154</f>
        <v>2.1239686757326126E-3</v>
      </c>
      <c r="BB154" s="13">
        <f>+eq_tr!O154</f>
        <v>0.16230000555515289</v>
      </c>
      <c r="BC154" s="13">
        <f>+eq_tr!P154</f>
        <v>0.33849999308586121</v>
      </c>
      <c r="BD154" s="13">
        <f>+eq_tr!Q154</f>
        <v>0.29899999499320984</v>
      </c>
      <c r="BE154" s="13">
        <f>+eq_tr!R154</f>
        <v>0.18379999697208405</v>
      </c>
      <c r="BG154">
        <f t="shared" si="97"/>
        <v>1.2989810294458998E-2</v>
      </c>
      <c r="BH154">
        <f t="shared" si="98"/>
        <v>5.6980300036813744E-3</v>
      </c>
      <c r="BI154">
        <f t="shared" si="99"/>
        <v>0</v>
      </c>
      <c r="BJ154">
        <f t="shared" si="100"/>
        <v>3.5592674060842735E-3</v>
      </c>
      <c r="BK154">
        <f t="shared" si="101"/>
        <v>2.1739349377010064E-3</v>
      </c>
      <c r="BL154">
        <f t="shared" si="102"/>
        <v>3.4746101349297835E-2</v>
      </c>
      <c r="BM154">
        <f t="shared" si="103"/>
        <v>3.4819239503626358E-2</v>
      </c>
      <c r="BN154">
        <f t="shared" si="104"/>
        <v>0</v>
      </c>
      <c r="BO154">
        <f t="shared" si="105"/>
        <v>2.4085551204671127E-2</v>
      </c>
      <c r="BP154">
        <f t="shared" si="106"/>
        <v>4.3577977467857139E-2</v>
      </c>
      <c r="BQ154">
        <f t="shared" si="107"/>
        <v>1.2121188743668038E-2</v>
      </c>
      <c r="BR154">
        <f t="shared" si="108"/>
        <v>1.757633475528515E-3</v>
      </c>
      <c r="BS154">
        <f t="shared" si="109"/>
        <v>2.7050402032950374E-5</v>
      </c>
      <c r="BT154">
        <f t="shared" si="110"/>
        <v>1.1010159503475923E-2</v>
      </c>
      <c r="BU154">
        <f t="shared" si="111"/>
        <v>7.412124503015872E-3</v>
      </c>
      <c r="BV154">
        <f t="shared" si="112"/>
        <v>5.3645904672246017E-3</v>
      </c>
      <c r="BW154">
        <f t="shared" si="113"/>
        <v>2.4733272471629517E-2</v>
      </c>
      <c r="BY154">
        <f t="shared" si="114"/>
        <v>0.22407593173395352</v>
      </c>
      <c r="CD154">
        <f t="shared" si="78"/>
        <v>0.22888159565627575</v>
      </c>
    </row>
    <row r="155" spans="1:82" x14ac:dyDescent="0.3">
      <c r="A155" s="11">
        <f>+GDPpercap!A155</f>
        <v>2020</v>
      </c>
      <c r="B155">
        <f>+GDPpercap!B155*pop!B155</f>
        <v>683210053.94623065</v>
      </c>
      <c r="C155">
        <f>+GDPpercap!C155*pop!C155</f>
        <v>275233546.52859956</v>
      </c>
      <c r="D155" s="14">
        <v>0</v>
      </c>
      <c r="E155">
        <f>+GDPpercap!E155*pop!E155</f>
        <v>150481719.13986272</v>
      </c>
      <c r="F155">
        <f>+GDPpercap!F155*pop!F155</f>
        <v>132375902.44365647</v>
      </c>
      <c r="G155">
        <f>+GDPpercap!G155*pop!G155</f>
        <v>1445241642.2284844</v>
      </c>
      <c r="H155">
        <f>+GDPpercap!H155*pop!H155</f>
        <v>1871681886.2751651</v>
      </c>
      <c r="I155" s="14">
        <v>0</v>
      </c>
      <c r="J155">
        <f>+GDPpercap!J155*pop!J155</f>
        <v>999234468.67667043</v>
      </c>
      <c r="K155">
        <f>+GDPpercap!K155*pop!K155</f>
        <v>2885539577.386188</v>
      </c>
      <c r="L155">
        <f>+GDPpercap!L155*pop!L155</f>
        <v>447901096.69130325</v>
      </c>
      <c r="M155">
        <f>+GDPpercap!M155*pop!M155</f>
        <v>151965938.35082626</v>
      </c>
      <c r="N155">
        <f>+GDPpercap!N155*pop!N155</f>
        <v>149546388.50516695</v>
      </c>
      <c r="O155">
        <f>+GDPpercap!O155*pop!O155</f>
        <v>776172744.61879015</v>
      </c>
      <c r="P155">
        <f>+GDPpercap!P155*pop!P155</f>
        <v>272953768.64188802</v>
      </c>
      <c r="Q155">
        <f>+GDPpercap!Q155*pop!Q155</f>
        <v>224331494.03200436</v>
      </c>
      <c r="R155">
        <f>+GDPpercap!R155*pop!R155</f>
        <v>1555841825.7376382</v>
      </c>
      <c r="S155">
        <f>+GDPpercap!S155*pop!S155</f>
        <v>11077685640.465937</v>
      </c>
      <c r="U155">
        <f t="shared" si="79"/>
        <v>5.6831344065026886E-2</v>
      </c>
      <c r="V155">
        <f t="shared" si="80"/>
        <v>2.2894704623646334E-2</v>
      </c>
      <c r="W155">
        <f t="shared" si="81"/>
        <v>0</v>
      </c>
      <c r="X155">
        <f t="shared" si="82"/>
        <v>1.2517494885412412E-2</v>
      </c>
      <c r="Y155">
        <f t="shared" si="83"/>
        <v>1.1011401858389442E-2</v>
      </c>
      <c r="Z155">
        <f t="shared" si="84"/>
        <v>0.12021928622416848</v>
      </c>
      <c r="AA155">
        <f t="shared" si="85"/>
        <v>0.15569179148460524</v>
      </c>
      <c r="AB155">
        <f t="shared" si="86"/>
        <v>0</v>
      </c>
      <c r="AC155">
        <f t="shared" si="87"/>
        <v>8.3119148441962845E-2</v>
      </c>
      <c r="AD155">
        <f t="shared" si="88"/>
        <v>0.24002734091584788</v>
      </c>
      <c r="AE155">
        <f t="shared" si="89"/>
        <v>3.7257679664019772E-2</v>
      </c>
      <c r="AF155">
        <f t="shared" si="90"/>
        <v>1.2640956436013115E-2</v>
      </c>
      <c r="AG155">
        <f t="shared" si="91"/>
        <v>1.2439691438569198E-2</v>
      </c>
      <c r="AH155">
        <f t="shared" si="92"/>
        <v>6.4564243527362217E-2</v>
      </c>
      <c r="AI155">
        <f t="shared" si="93"/>
        <v>2.2705066252953182E-2</v>
      </c>
      <c r="AJ155">
        <f t="shared" si="94"/>
        <v>1.8660527971325388E-2</v>
      </c>
      <c r="AK155">
        <f t="shared" si="95"/>
        <v>0.1294193222106976</v>
      </c>
      <c r="AM155">
        <f t="shared" si="96"/>
        <v>1</v>
      </c>
      <c r="AO155" s="13">
        <f>+eq_tr!B155</f>
        <v>4.9199998378753662E-2</v>
      </c>
      <c r="AP155" s="13">
        <f>+eq_tr!C155</f>
        <v>-0.1031000018119812</v>
      </c>
      <c r="AQ155" s="15">
        <f>+eq_tr!D155</f>
        <v>0</v>
      </c>
      <c r="AR155" s="13">
        <f>+eq_tr!E155</f>
        <v>0.30570000410079956</v>
      </c>
      <c r="AS155" s="13">
        <f>+eq_tr!F155</f>
        <v>0.18119999766349792</v>
      </c>
      <c r="AT155" s="13">
        <f>+eq_tr!G155</f>
        <v>-8.39999970048666E-3</v>
      </c>
      <c r="AU155" s="13">
        <f>+eq_tr!H155</f>
        <v>7.590000331401825E-2</v>
      </c>
      <c r="AV155" s="15">
        <f>+eq_tr!I155</f>
        <v>0</v>
      </c>
      <c r="AW155" s="13">
        <f>+eq_tr!J155</f>
        <v>-4.179999977350235E-2</v>
      </c>
      <c r="AX155" s="13">
        <f>+eq_tr!K155</f>
        <v>7.8299999237060547E-2</v>
      </c>
      <c r="AY155" s="13">
        <f>+eq_tr!L155</f>
        <v>0.16329999268054962</v>
      </c>
      <c r="AZ155" s="13">
        <f>+eq_tr!M155</f>
        <v>3.4600000828504562E-2</v>
      </c>
      <c r="BA155" s="13">
        <f>+eq_tr!N155</f>
        <v>1.2909887591376901E-3</v>
      </c>
      <c r="BB155" s="13">
        <f>+eq_tr!O155</f>
        <v>-9.8099999129772186E-2</v>
      </c>
      <c r="BC155" s="13">
        <f>+eq_tr!P155</f>
        <v>0.1656000018119812</v>
      </c>
      <c r="BD155" s="13">
        <f>+eq_tr!Q155</f>
        <v>3.9999999105930328E-2</v>
      </c>
      <c r="BE155" s="13">
        <f>+eq_tr!R155</f>
        <v>-9.4400003552436829E-2</v>
      </c>
      <c r="BG155">
        <f t="shared" si="97"/>
        <v>2.7961020358617142E-3</v>
      </c>
      <c r="BH155">
        <f t="shared" si="98"/>
        <v>-2.3604440881827113E-3</v>
      </c>
      <c r="BI155">
        <f t="shared" si="99"/>
        <v>0</v>
      </c>
      <c r="BJ155">
        <f t="shared" si="100"/>
        <v>3.8265982378023118E-3</v>
      </c>
      <c r="BK155">
        <f t="shared" si="101"/>
        <v>1.9952659910120033E-3</v>
      </c>
      <c r="BL155">
        <f t="shared" si="102"/>
        <v>-1.0098419682757352E-3</v>
      </c>
      <c r="BM155">
        <f t="shared" si="103"/>
        <v>1.1817007489646977E-2</v>
      </c>
      <c r="BN155">
        <f t="shared" si="104"/>
        <v>0</v>
      </c>
      <c r="BO155">
        <f t="shared" si="105"/>
        <v>-3.474380386047755E-3</v>
      </c>
      <c r="BP155">
        <f t="shared" si="106"/>
        <v>1.8794140610584559E-2</v>
      </c>
      <c r="BQ155">
        <f t="shared" si="107"/>
        <v>6.0841788164286911E-3</v>
      </c>
      <c r="BR155">
        <f t="shared" si="108"/>
        <v>4.3737710315914385E-4</v>
      </c>
      <c r="BS155">
        <f t="shared" si="109"/>
        <v>1.6059501814334196E-5</v>
      </c>
      <c r="BT155">
        <f t="shared" si="110"/>
        <v>-6.333752233848633E-3</v>
      </c>
      <c r="BU155">
        <f t="shared" si="111"/>
        <v>3.7599590126302001E-3</v>
      </c>
      <c r="BV155">
        <f t="shared" si="112"/>
        <v>7.4642110216920337E-4</v>
      </c>
      <c r="BW155">
        <f t="shared" si="113"/>
        <v>-1.2217184476443821E-2</v>
      </c>
      <c r="BY155">
        <f t="shared" si="114"/>
        <v>2.4877506748310477E-2</v>
      </c>
      <c r="CD155">
        <f t="shared" si="78"/>
        <v>4.9952732127470277E-2</v>
      </c>
    </row>
    <row r="158" spans="1:82" x14ac:dyDescent="0.3">
      <c r="AO158" s="12"/>
    </row>
    <row r="161" spans="41:57" x14ac:dyDescent="0.3"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77566-EB08-4007-B906-B1F56EDC9B30}">
  <dimension ref="A1:L98"/>
  <sheetViews>
    <sheetView workbookViewId="0">
      <pane xSplit="1" ySplit="1" topLeftCell="E53" activePane="bottomRight" state="frozen"/>
      <selection pane="topRight" activeCell="B1" sqref="B1"/>
      <selection pane="bottomLeft" activeCell="A2" sqref="A2"/>
      <selection pane="bottomRight" activeCell="K63" sqref="K63"/>
    </sheetView>
  </sheetViews>
  <sheetFormatPr defaultRowHeight="12.45" x14ac:dyDescent="0.3"/>
  <cols>
    <col min="2" max="2" width="38.61328125" customWidth="1"/>
    <col min="3" max="3" width="37" bestFit="1" customWidth="1"/>
    <col min="4" max="4" width="35.15234375" bestFit="1" customWidth="1"/>
    <col min="5" max="5" width="21.07421875" bestFit="1" customWidth="1"/>
    <col min="6" max="6" width="21.07421875" customWidth="1"/>
    <col min="7" max="7" width="52.61328125" bestFit="1" customWidth="1"/>
    <col min="8" max="9" width="52.61328125" customWidth="1"/>
  </cols>
  <sheetData>
    <row r="1" spans="1:9" s="16" customFormat="1" x14ac:dyDescent="0.3">
      <c r="A1" s="16" t="s">
        <v>113</v>
      </c>
      <c r="B1" s="16" t="s">
        <v>116</v>
      </c>
      <c r="C1" s="16" t="s">
        <v>117</v>
      </c>
      <c r="D1" s="16" t="s">
        <v>119</v>
      </c>
      <c r="E1" s="16" t="s">
        <v>120</v>
      </c>
      <c r="F1" s="16" t="s">
        <v>129</v>
      </c>
      <c r="G1" s="16" t="s">
        <v>133</v>
      </c>
      <c r="H1" s="16" t="s">
        <v>135</v>
      </c>
      <c r="I1" s="16" t="s">
        <v>136</v>
      </c>
    </row>
    <row r="2" spans="1:9" x14ac:dyDescent="0.3">
      <c r="A2">
        <v>1928</v>
      </c>
      <c r="B2">
        <f>INDEX(weighting!BY:BY,MATCH(Summary!A2,weighting!A:A,0))</f>
        <v>0.20656270747390273</v>
      </c>
      <c r="C2">
        <f>INDEX(weighting!CD:CD,MATCH(Summary!A2,weighting!A:A,0))</f>
        <v>0.17884515921274821</v>
      </c>
      <c r="E2" s="20">
        <v>0.438112</v>
      </c>
      <c r="F2" s="20">
        <v>8.3549999999999996E-3</v>
      </c>
      <c r="G2" s="20">
        <f>IF(A2&lt;=1986,B2,D2)</f>
        <v>0.20656270747390273</v>
      </c>
      <c r="H2" s="20" t="str">
        <f>CONCATENATE(A2,": ",G2,",")</f>
        <v>1928: 0.206562707473903,</v>
      </c>
      <c r="I2" s="20">
        <v>0.27368898020323401</v>
      </c>
    </row>
    <row r="3" spans="1:9" x14ac:dyDescent="0.3">
      <c r="A3">
        <f>+A2+1</f>
        <v>1929</v>
      </c>
      <c r="B3">
        <f>INDEX(weighting!BY:BY,MATCH(Summary!A3,weighting!A:A,0))</f>
        <v>-0.10807731408228684</v>
      </c>
      <c r="C3">
        <f>INDEX(weighting!CD:CD,MATCH(Summary!A3,weighting!A:A,0))</f>
        <v>-7.1250211552251128E-2</v>
      </c>
      <c r="E3" s="20">
        <v>-8.2978999999999997E-2</v>
      </c>
      <c r="F3" s="20">
        <v>4.2037999999999999E-2</v>
      </c>
      <c r="G3" s="20">
        <f t="shared" ref="G3:G66" si="0">IF(A3&lt;=1986,B3,D3)</f>
        <v>-0.10807731408228684</v>
      </c>
      <c r="H3" s="20" t="str">
        <f t="shared" ref="H3:H66" si="1">CONCATENATE(A3,": ",G3,",")</f>
        <v>1929: -0.108077314082287,</v>
      </c>
      <c r="I3" s="20">
        <v>-7.7845005283333005E-2</v>
      </c>
    </row>
    <row r="4" spans="1:9" x14ac:dyDescent="0.3">
      <c r="A4">
        <f t="shared" ref="A4:A67" si="2">+A3+1</f>
        <v>1930</v>
      </c>
      <c r="B4">
        <f>INDEX(weighting!BY:BY,MATCH(Summary!A4,weighting!A:A,0))</f>
        <v>-0.17996147923848479</v>
      </c>
      <c r="C4">
        <f>INDEX(weighting!CD:CD,MATCH(Summary!A4,weighting!A:A,0))</f>
        <v>-0.14659464654202262</v>
      </c>
      <c r="E4" s="20">
        <v>-0.25123600000000001</v>
      </c>
      <c r="F4" s="20">
        <v>4.5408999999999998E-2</v>
      </c>
      <c r="G4" s="20">
        <f t="shared" si="0"/>
        <v>-0.17996147923848479</v>
      </c>
      <c r="H4" s="20" t="str">
        <f t="shared" si="1"/>
        <v>1930: -0.179961479238485,</v>
      </c>
      <c r="I4" s="20">
        <v>-0.19925638531272299</v>
      </c>
    </row>
    <row r="5" spans="1:9" x14ac:dyDescent="0.3">
      <c r="A5">
        <f t="shared" si="2"/>
        <v>1931</v>
      </c>
      <c r="B5">
        <f>INDEX(weighting!BY:BY,MATCH(Summary!A5,weighting!A:A,0))</f>
        <v>-0.22139409325640746</v>
      </c>
      <c r="C5">
        <f>INDEX(weighting!CD:CD,MATCH(Summary!A5,weighting!A:A,0))</f>
        <v>-0.17962951908508937</v>
      </c>
      <c r="E5" s="20">
        <v>-0.43837500000000001</v>
      </c>
      <c r="F5" s="20">
        <v>-2.5589000000000001E-2</v>
      </c>
      <c r="G5" s="20">
        <f t="shared" si="0"/>
        <v>-0.22139409325640746</v>
      </c>
      <c r="H5" s="20" t="str">
        <f t="shared" si="1"/>
        <v>1931: -0.221394093256407,</v>
      </c>
      <c r="I5" s="20">
        <v>-0.29063665542014799</v>
      </c>
    </row>
    <row r="6" spans="1:9" x14ac:dyDescent="0.3">
      <c r="A6">
        <f t="shared" si="2"/>
        <v>1932</v>
      </c>
      <c r="B6">
        <f>INDEX(weighting!BY:BY,MATCH(Summary!A6,weighting!A:A,0))</f>
        <v>0.13518694444180662</v>
      </c>
      <c r="C6">
        <f>INDEX(weighting!CD:CD,MATCH(Summary!A6,weighting!A:A,0))</f>
        <v>3.8440890113512677E-2</v>
      </c>
      <c r="E6" s="20">
        <v>-8.6424000000000001E-2</v>
      </c>
      <c r="F6" s="20">
        <v>8.7902999999999995E-2</v>
      </c>
      <c r="G6" s="20">
        <f t="shared" si="0"/>
        <v>0.13518694444180662</v>
      </c>
      <c r="H6" s="20" t="str">
        <f t="shared" si="1"/>
        <v>1932: 0.135186944441807,</v>
      </c>
      <c r="I6" s="20">
        <v>4.0912306544212698E-2</v>
      </c>
    </row>
    <row r="7" spans="1:9" x14ac:dyDescent="0.3">
      <c r="A7">
        <f t="shared" si="2"/>
        <v>1933</v>
      </c>
      <c r="B7">
        <f>INDEX(weighting!BY:BY,MATCH(Summary!A7,weighting!A:A,0))</f>
        <v>0.18683326782810572</v>
      </c>
      <c r="C7">
        <f>INDEX(weighting!CD:CD,MATCH(Summary!A7,weighting!A:A,0))</f>
        <v>0.19456176434954006</v>
      </c>
      <c r="E7" s="20">
        <v>0.49982199999999999</v>
      </c>
      <c r="F7" s="20">
        <v>1.8553E-2</v>
      </c>
      <c r="G7" s="20">
        <f t="shared" si="0"/>
        <v>0.18683326782810572</v>
      </c>
      <c r="H7" s="20" t="str">
        <f t="shared" si="1"/>
        <v>1933: 0.186833267828106,</v>
      </c>
      <c r="I7" s="20">
        <v>0.30146182116400599</v>
      </c>
    </row>
    <row r="8" spans="1:9" x14ac:dyDescent="0.3">
      <c r="A8">
        <f t="shared" si="2"/>
        <v>1934</v>
      </c>
      <c r="B8">
        <f>INDEX(weighting!BY:BY,MATCH(Summary!A8,weighting!A:A,0))</f>
        <v>8.7857786028943272E-2</v>
      </c>
      <c r="C8">
        <f>INDEX(weighting!CD:CD,MATCH(Summary!A8,weighting!A:A,0))</f>
        <v>0.10559794716536999</v>
      </c>
      <c r="E8" s="20">
        <v>-1.1886000000000001E-2</v>
      </c>
      <c r="F8" s="20">
        <v>7.9633999999999996E-2</v>
      </c>
      <c r="G8" s="20">
        <f t="shared" si="0"/>
        <v>8.7857786028943272E-2</v>
      </c>
      <c r="H8" s="20" t="str">
        <f t="shared" si="1"/>
        <v>1934: 0.0878577860289433,</v>
      </c>
      <c r="I8" s="20">
        <v>4.8405810063515499E-2</v>
      </c>
    </row>
    <row r="9" spans="1:9" x14ac:dyDescent="0.3">
      <c r="A9">
        <f t="shared" si="2"/>
        <v>1935</v>
      </c>
      <c r="B9">
        <f>INDEX(weighting!BY:BY,MATCH(Summary!A9,weighting!A:A,0))</f>
        <v>0.14179662937144627</v>
      </c>
      <c r="C9">
        <f>INDEX(weighting!CD:CD,MATCH(Summary!A9,weighting!A:A,0))</f>
        <v>0.15811829256514709</v>
      </c>
      <c r="E9" s="20">
        <v>0.46740399999999999</v>
      </c>
      <c r="F9" s="20">
        <v>4.4720000000000003E-2</v>
      </c>
      <c r="G9" s="20">
        <f t="shared" si="0"/>
        <v>0.14179662937144627</v>
      </c>
      <c r="H9" s="20" t="str">
        <f t="shared" si="1"/>
        <v>1935: 0.141796629371446,</v>
      </c>
      <c r="I9" s="20">
        <v>0.25431387020562901</v>
      </c>
    </row>
    <row r="10" spans="1:9" x14ac:dyDescent="0.3">
      <c r="A10">
        <f t="shared" si="2"/>
        <v>1936</v>
      </c>
      <c r="B10">
        <f>INDEX(weighting!BY:BY,MATCH(Summary!A10,weighting!A:A,0))</f>
        <v>0.22446309884782212</v>
      </c>
      <c r="C10">
        <f>INDEX(weighting!CD:CD,MATCH(Summary!A10,weighting!A:A,0))</f>
        <v>0.24771018971999487</v>
      </c>
      <c r="E10" s="20">
        <v>0.319434</v>
      </c>
      <c r="F10" s="20">
        <v>5.0179000000000001E-2</v>
      </c>
      <c r="G10" s="20">
        <f t="shared" si="0"/>
        <v>0.22446309884782212</v>
      </c>
      <c r="H10" s="20" t="str">
        <f t="shared" si="1"/>
        <v>1936: 0.224463098847822,</v>
      </c>
      <c r="I10" s="20">
        <v>0.27703413515122299</v>
      </c>
    </row>
    <row r="11" spans="1:9" x14ac:dyDescent="0.3">
      <c r="A11">
        <f t="shared" si="2"/>
        <v>1937</v>
      </c>
      <c r="B11">
        <f>INDEX(weighting!BY:BY,MATCH(Summary!A11,weighting!A:A,0))</f>
        <v>2.6116630610314127E-2</v>
      </c>
      <c r="C11">
        <f>INDEX(weighting!CD:CD,MATCH(Summary!A11,weighting!A:A,0))</f>
        <v>6.6815395839512348E-2</v>
      </c>
      <c r="E11" s="20">
        <v>-0.35336699999999999</v>
      </c>
      <c r="F11" s="20">
        <v>1.3790999999999999E-2</v>
      </c>
      <c r="G11" s="20">
        <f t="shared" si="0"/>
        <v>2.6116630610314127E-2</v>
      </c>
      <c r="H11" s="20" t="str">
        <f t="shared" si="1"/>
        <v>1937: 0.0261166306103141,</v>
      </c>
      <c r="I11" s="20">
        <v>-9.9343101394250094E-2</v>
      </c>
    </row>
    <row r="12" spans="1:9" x14ac:dyDescent="0.3">
      <c r="A12">
        <f t="shared" si="2"/>
        <v>1938</v>
      </c>
      <c r="B12">
        <f>INDEX(weighting!BY:BY,MATCH(Summary!A12,weighting!A:A,0))</f>
        <v>-2.1584887583914959E-2</v>
      </c>
      <c r="C12">
        <f>INDEX(weighting!CD:CD,MATCH(Summary!A12,weighting!A:A,0))</f>
        <v>3.7991062427560488E-3</v>
      </c>
      <c r="E12" s="20">
        <v>0.292827</v>
      </c>
      <c r="F12" s="20">
        <v>4.2132000000000003E-2</v>
      </c>
      <c r="G12" s="20">
        <f t="shared" si="0"/>
        <v>-2.1584887583914959E-2</v>
      </c>
      <c r="H12" s="20" t="str">
        <f t="shared" si="1"/>
        <v>1938: -0.021584887583915,</v>
      </c>
      <c r="I12" s="20">
        <v>5.7430125070791697E-2</v>
      </c>
    </row>
    <row r="13" spans="1:9" x14ac:dyDescent="0.3">
      <c r="A13">
        <f t="shared" si="2"/>
        <v>1939</v>
      </c>
      <c r="B13">
        <f>INDEX(weighting!BY:BY,MATCH(Summary!A13,weighting!A:A,0))</f>
        <v>9.4190178992811235E-2</v>
      </c>
      <c r="C13">
        <f>INDEX(weighting!CD:CD,MATCH(Summary!A13,weighting!A:A,0))</f>
        <v>2.2930985068281493E-2</v>
      </c>
      <c r="E13" s="20">
        <v>-1.0976E-2</v>
      </c>
      <c r="F13" s="20">
        <v>4.4123000000000002E-2</v>
      </c>
      <c r="G13" s="20">
        <f t="shared" si="0"/>
        <v>9.4190178992811235E-2</v>
      </c>
      <c r="H13" s="20" t="str">
        <f t="shared" si="1"/>
        <v>1939: 0.0941901789928112,</v>
      </c>
      <c r="I13" s="20">
        <v>6.8632383925368801E-2</v>
      </c>
    </row>
    <row r="14" spans="1:9" x14ac:dyDescent="0.3">
      <c r="A14">
        <f t="shared" si="2"/>
        <v>1940</v>
      </c>
      <c r="B14">
        <f>INDEX(weighting!BY:BY,MATCH(Summary!A14,weighting!A:A,0))</f>
        <v>0.23379874574903869</v>
      </c>
      <c r="C14">
        <f>INDEX(weighting!CD:CD,MATCH(Summary!A14,weighting!A:A,0))</f>
        <v>0.28408897419770557</v>
      </c>
      <c r="E14" s="20">
        <v>-0.106729</v>
      </c>
      <c r="F14" s="20">
        <v>5.4024999999999997E-2</v>
      </c>
      <c r="G14" s="20">
        <f t="shared" si="0"/>
        <v>0.23379874574903869</v>
      </c>
      <c r="H14" s="20" t="str">
        <f t="shared" si="1"/>
        <v>1940: 0.233798745749039,</v>
      </c>
      <c r="I14" s="20">
        <v>0.108579839100562</v>
      </c>
    </row>
    <row r="15" spans="1:9" x14ac:dyDescent="0.3">
      <c r="A15">
        <f t="shared" si="2"/>
        <v>1941</v>
      </c>
      <c r="B15">
        <f>INDEX(weighting!BY:BY,MATCH(Summary!A15,weighting!A:A,0))</f>
        <v>0.16006256519912287</v>
      </c>
      <c r="C15">
        <f>INDEX(weighting!CD:CD,MATCH(Summary!A15,weighting!A:A,0))</f>
        <v>0.23173808952172598</v>
      </c>
      <c r="E15" s="20">
        <v>-0.127715</v>
      </c>
      <c r="F15" s="20">
        <v>-2.0222E-2</v>
      </c>
      <c r="G15" s="20">
        <f t="shared" si="0"/>
        <v>0.16006256519912287</v>
      </c>
      <c r="H15" s="20" t="str">
        <f t="shared" si="1"/>
        <v>1941: 0.160062565199123,</v>
      </c>
      <c r="I15" s="20">
        <v>5.10027237407348E-2</v>
      </c>
    </row>
    <row r="16" spans="1:9" x14ac:dyDescent="0.3">
      <c r="A16">
        <f t="shared" si="2"/>
        <v>1942</v>
      </c>
      <c r="B16">
        <f>INDEX(weighting!BY:BY,MATCH(Summary!A16,weighting!A:A,0))</f>
        <v>0.20659544391662407</v>
      </c>
      <c r="C16">
        <f>INDEX(weighting!CD:CD,MATCH(Summary!A16,weighting!A:A,0))</f>
        <v>0.22940252224604288</v>
      </c>
      <c r="E16" s="20">
        <v>0.19173799999999999</v>
      </c>
      <c r="F16" s="20">
        <v>2.2949000000000001E-2</v>
      </c>
      <c r="G16" s="20">
        <f t="shared" si="0"/>
        <v>0.20659544391662407</v>
      </c>
      <c r="H16" s="20" t="str">
        <f t="shared" si="1"/>
        <v>1942: 0.206595443916624,</v>
      </c>
      <c r="I16" s="20">
        <v>0.182227755679682</v>
      </c>
    </row>
    <row r="17" spans="1:9" x14ac:dyDescent="0.3">
      <c r="A17">
        <f t="shared" si="2"/>
        <v>1943</v>
      </c>
      <c r="B17">
        <f>INDEX(weighting!BY:BY,MATCH(Summary!A17,weighting!A:A,0))</f>
        <v>0.13392381327263905</v>
      </c>
      <c r="C17">
        <f>INDEX(weighting!CD:CD,MATCH(Summary!A17,weighting!A:A,0))</f>
        <v>0.11159327886998653</v>
      </c>
      <c r="E17" s="20">
        <v>0.25061299999999997</v>
      </c>
      <c r="F17" s="20">
        <v>2.4899999999999999E-2</v>
      </c>
      <c r="G17" s="20">
        <f t="shared" si="0"/>
        <v>0.13392381327263905</v>
      </c>
      <c r="H17" s="20" t="str">
        <f t="shared" si="1"/>
        <v>1943: 0.133923813272639,</v>
      </c>
      <c r="I17" s="20">
        <v>0.20316071654231599</v>
      </c>
    </row>
    <row r="18" spans="1:9" x14ac:dyDescent="0.3">
      <c r="A18">
        <f t="shared" si="2"/>
        <v>1944</v>
      </c>
      <c r="B18">
        <f>INDEX(weighting!BY:BY,MATCH(Summary!A18,weighting!A:A,0))</f>
        <v>0.14434688248814984</v>
      </c>
      <c r="C18">
        <f>INDEX(weighting!CD:CD,MATCH(Summary!A18,weighting!A:A,0))</f>
        <v>0.15479098036885261</v>
      </c>
      <c r="E18" s="20">
        <v>0.190307</v>
      </c>
      <c r="F18" s="20">
        <v>2.5776E-2</v>
      </c>
      <c r="G18" s="20">
        <f t="shared" si="0"/>
        <v>0.14434688248814984</v>
      </c>
      <c r="H18" s="20" t="str">
        <f t="shared" si="1"/>
        <v>1944: 0.14434688248815,</v>
      </c>
      <c r="I18" s="20">
        <v>0.17292507244517399</v>
      </c>
    </row>
    <row r="19" spans="1:9" x14ac:dyDescent="0.3">
      <c r="A19">
        <f t="shared" si="2"/>
        <v>1945</v>
      </c>
      <c r="B19">
        <f>INDEX(weighting!BY:BY,MATCH(Summary!A19,weighting!A:A,0))</f>
        <v>-2.7646966819605219E-2</v>
      </c>
      <c r="C19">
        <f>INDEX(weighting!CD:CD,MATCH(Summary!A19,weighting!A:A,0))</f>
        <v>4.7492990642786025E-2</v>
      </c>
      <c r="E19" s="20">
        <v>0.358211</v>
      </c>
      <c r="F19" s="20">
        <v>3.8044000000000001E-2</v>
      </c>
      <c r="G19" s="20">
        <f t="shared" si="0"/>
        <v>-2.7646966819605219E-2</v>
      </c>
      <c r="H19" s="20" t="str">
        <f t="shared" si="1"/>
        <v>1945: -0.0276469668196052,</v>
      </c>
      <c r="I19" s="20">
        <v>0.202766851955302</v>
      </c>
    </row>
    <row r="20" spans="1:9" x14ac:dyDescent="0.3">
      <c r="A20">
        <f t="shared" si="2"/>
        <v>1946</v>
      </c>
      <c r="B20">
        <f>INDEX(weighting!BY:BY,MATCH(Summary!A20,weighting!A:A,0))</f>
        <v>0.26689714554315425</v>
      </c>
      <c r="C20">
        <f>INDEX(weighting!CD:CD,MATCH(Summary!A20,weighting!A:A,0))</f>
        <v>0.15026262042423089</v>
      </c>
      <c r="E20" s="20">
        <v>-8.4291000000000005E-2</v>
      </c>
      <c r="F20" s="20">
        <v>3.1283999999999999E-2</v>
      </c>
      <c r="G20" s="20">
        <f t="shared" si="0"/>
        <v>0.26689714554315425</v>
      </c>
      <c r="H20" s="20" t="str">
        <f t="shared" si="1"/>
        <v>1946: 0.266897145543154,</v>
      </c>
      <c r="I20" s="20">
        <v>6.94716873071516E-2</v>
      </c>
    </row>
    <row r="21" spans="1:9" x14ac:dyDescent="0.3">
      <c r="A21">
        <f t="shared" si="2"/>
        <v>1947</v>
      </c>
      <c r="B21">
        <f>INDEX(weighting!BY:BY,MATCH(Summary!A21,weighting!A:A,0))</f>
        <v>-2.1757821806552349E-2</v>
      </c>
      <c r="C21">
        <f>INDEX(weighting!CD:CD,MATCH(Summary!A21,weighting!A:A,0))</f>
        <v>1.8294849355394643E-2</v>
      </c>
      <c r="E21" s="20">
        <v>5.1999999999999998E-2</v>
      </c>
      <c r="F21" s="20">
        <v>9.1970000000000003E-3</v>
      </c>
      <c r="G21" s="20">
        <f t="shared" si="0"/>
        <v>-2.1757821806552349E-2</v>
      </c>
      <c r="H21" s="20" t="str">
        <f t="shared" si="1"/>
        <v>1947: -0.0217578218065523,</v>
      </c>
      <c r="I21" s="20">
        <v>1.6544467324843999E-2</v>
      </c>
    </row>
    <row r="22" spans="1:9" x14ac:dyDescent="0.3">
      <c r="A22">
        <f t="shared" si="2"/>
        <v>1948</v>
      </c>
      <c r="B22">
        <f>INDEX(weighting!BY:BY,MATCH(Summary!A22,weighting!A:A,0))</f>
        <v>-5.4062048463309739E-2</v>
      </c>
      <c r="C22">
        <f>INDEX(weighting!CD:CD,MATCH(Summary!A22,weighting!A:A,0))</f>
        <v>-4.6012134291231632E-2</v>
      </c>
      <c r="E22" s="20">
        <v>5.7045999999999999E-2</v>
      </c>
      <c r="F22" s="20">
        <v>1.951E-2</v>
      </c>
      <c r="G22" s="20">
        <f t="shared" si="0"/>
        <v>-5.4062048463309739E-2</v>
      </c>
      <c r="H22" s="20" t="str">
        <f t="shared" si="1"/>
        <v>1948: -0.0540620484633097,</v>
      </c>
      <c r="I22" s="20">
        <v>1.02589538662636E-2</v>
      </c>
    </row>
    <row r="23" spans="1:9" x14ac:dyDescent="0.3">
      <c r="A23">
        <f t="shared" si="2"/>
        <v>1949</v>
      </c>
      <c r="B23">
        <f>INDEX(weighting!BY:BY,MATCH(Summary!A23,weighting!A:A,0))</f>
        <v>0.2702257802710209</v>
      </c>
      <c r="C23">
        <f>INDEX(weighting!CD:CD,MATCH(Summary!A23,weighting!A:A,0))</f>
        <v>0.20538197519878545</v>
      </c>
      <c r="E23" s="20">
        <v>0.183032</v>
      </c>
      <c r="F23" s="20">
        <v>4.6635000000000003E-2</v>
      </c>
      <c r="G23" s="20">
        <f t="shared" si="0"/>
        <v>0.2702257802710209</v>
      </c>
      <c r="H23" s="20" t="str">
        <f t="shared" si="1"/>
        <v>1949: 0.270225780271021,</v>
      </c>
      <c r="I23" s="20">
        <v>0.21801217942831999</v>
      </c>
    </row>
    <row r="24" spans="1:9" x14ac:dyDescent="0.3">
      <c r="A24">
        <f t="shared" si="2"/>
        <v>1950</v>
      </c>
      <c r="B24">
        <f>INDEX(weighting!BY:BY,MATCH(Summary!A24,weighting!A:A,0))</f>
        <v>2.2672873616000941E-2</v>
      </c>
      <c r="C24">
        <f>INDEX(weighting!CD:CD,MATCH(Summary!A24,weighting!A:A,0))</f>
        <v>0.12823059714088839</v>
      </c>
      <c r="E24" s="20">
        <v>0.30805500000000002</v>
      </c>
      <c r="F24" s="20">
        <v>4.2960000000000003E-3</v>
      </c>
      <c r="G24" s="20">
        <f t="shared" si="0"/>
        <v>2.2672873616000941E-2</v>
      </c>
      <c r="H24" s="20" t="str">
        <f t="shared" si="1"/>
        <v>1950: 0.0226728736160009,</v>
      </c>
      <c r="I24" s="20">
        <v>0.151846083156019</v>
      </c>
    </row>
    <row r="25" spans="1:9" x14ac:dyDescent="0.3">
      <c r="A25">
        <f t="shared" si="2"/>
        <v>1951</v>
      </c>
      <c r="B25">
        <f>INDEX(weighting!BY:BY,MATCH(Summary!A25,weighting!A:A,0))</f>
        <v>0.3468059032834242</v>
      </c>
      <c r="C25">
        <f>INDEX(weighting!CD:CD,MATCH(Summary!A25,weighting!A:A,0))</f>
        <v>0.24711413731177648</v>
      </c>
      <c r="E25" s="20">
        <v>0.236785</v>
      </c>
      <c r="F25" s="20">
        <v>-2.9529999999999999E-3</v>
      </c>
      <c r="G25" s="20">
        <f t="shared" si="0"/>
        <v>0.3468059032834242</v>
      </c>
      <c r="H25" s="20" t="str">
        <f t="shared" si="1"/>
        <v>1951: 0.346805903283424,</v>
      </c>
      <c r="I25" s="20">
        <v>0.30187966080029</v>
      </c>
    </row>
    <row r="26" spans="1:9" x14ac:dyDescent="0.3">
      <c r="A26">
        <f t="shared" si="2"/>
        <v>1952</v>
      </c>
      <c r="B26">
        <f>INDEX(weighting!BY:BY,MATCH(Summary!A26,weighting!A:A,0))</f>
        <v>0.19070494726229559</v>
      </c>
      <c r="C26">
        <f>INDEX(weighting!CD:CD,MATCH(Summary!A26,weighting!A:A,0))</f>
        <v>9.730958576158931E-2</v>
      </c>
      <c r="E26" s="20">
        <v>0.18151</v>
      </c>
      <c r="F26" s="20">
        <v>2.2679999999999999E-2</v>
      </c>
      <c r="G26" s="20">
        <f t="shared" si="0"/>
        <v>0.19070494726229559</v>
      </c>
      <c r="H26" s="20" t="str">
        <f t="shared" si="1"/>
        <v>1952: 0.190704947262296,</v>
      </c>
      <c r="I26" s="20">
        <v>0.181679612157226</v>
      </c>
    </row>
    <row r="27" spans="1:9" x14ac:dyDescent="0.3">
      <c r="A27">
        <f t="shared" si="2"/>
        <v>1953</v>
      </c>
      <c r="B27">
        <f>INDEX(weighting!BY:BY,MATCH(Summary!A27,weighting!A:A,0))</f>
        <v>0.23760501485554192</v>
      </c>
      <c r="C27">
        <f>INDEX(weighting!CD:CD,MATCH(Summary!A27,weighting!A:A,0))</f>
        <v>0.18206115576128165</v>
      </c>
      <c r="E27" s="20">
        <v>-1.2082000000000001E-2</v>
      </c>
      <c r="F27" s="20">
        <v>4.1438000000000003E-2</v>
      </c>
      <c r="G27" s="20">
        <f t="shared" si="0"/>
        <v>0.23760501485554192</v>
      </c>
      <c r="H27" s="20" t="str">
        <f t="shared" si="1"/>
        <v>1953: 0.237605014855542,</v>
      </c>
      <c r="I27" s="20">
        <v>0.124233061905426</v>
      </c>
    </row>
    <row r="28" spans="1:9" x14ac:dyDescent="0.3">
      <c r="A28">
        <f t="shared" si="2"/>
        <v>1954</v>
      </c>
      <c r="B28">
        <f>INDEX(weighting!BY:BY,MATCH(Summary!A28,weighting!A:A,0))</f>
        <v>0.52024551515351158</v>
      </c>
      <c r="C28">
        <f>INDEX(weighting!CD:CD,MATCH(Summary!A28,weighting!A:A,0))</f>
        <v>0.39018322924772897</v>
      </c>
      <c r="E28" s="20">
        <v>0.52563300000000002</v>
      </c>
      <c r="F28" s="20">
        <v>3.2897999999999997E-2</v>
      </c>
      <c r="G28" s="20">
        <f t="shared" si="0"/>
        <v>0.52024551515351158</v>
      </c>
      <c r="H28" s="20" t="str">
        <f t="shared" si="1"/>
        <v>1954: 0.520245515153512,</v>
      </c>
      <c r="I28" s="20">
        <v>0.49623267871965998</v>
      </c>
    </row>
    <row r="29" spans="1:9" x14ac:dyDescent="0.3">
      <c r="A29">
        <f t="shared" si="2"/>
        <v>1955</v>
      </c>
      <c r="B29">
        <f>INDEX(weighting!BY:BY,MATCH(Summary!A29,weighting!A:A,0))</f>
        <v>0.1188354217089882</v>
      </c>
      <c r="C29">
        <f>INDEX(weighting!CD:CD,MATCH(Summary!A29,weighting!A:A,0))</f>
        <v>0.15629611229524015</v>
      </c>
      <c r="E29" s="20">
        <v>0.32597300000000001</v>
      </c>
      <c r="F29" s="20">
        <v>-1.3363999999999999E-2</v>
      </c>
      <c r="G29" s="20">
        <f t="shared" si="0"/>
        <v>0.1188354217089882</v>
      </c>
      <c r="H29" s="20" t="str">
        <f t="shared" si="1"/>
        <v>1955: 0.118835421708988,</v>
      </c>
      <c r="I29" s="20">
        <v>0.22796716192392</v>
      </c>
    </row>
    <row r="30" spans="1:9" x14ac:dyDescent="0.3">
      <c r="A30">
        <f t="shared" si="2"/>
        <v>1956</v>
      </c>
      <c r="B30">
        <f>INDEX(weighting!BY:BY,MATCH(Summary!A30,weighting!A:A,0))</f>
        <v>7.8526552441083711E-2</v>
      </c>
      <c r="C30">
        <f>INDEX(weighting!CD:CD,MATCH(Summary!A30,weighting!A:A,0))</f>
        <v>9.7890383501847589E-2</v>
      </c>
      <c r="E30" s="20">
        <v>7.4395000000000003E-2</v>
      </c>
      <c r="F30" s="20">
        <v>-2.2558000000000002E-2</v>
      </c>
      <c r="G30" s="20">
        <f t="shared" si="0"/>
        <v>7.8526552441083711E-2</v>
      </c>
      <c r="H30" s="20" t="str">
        <f t="shared" si="1"/>
        <v>1956: 0.0785265524410837,</v>
      </c>
      <c r="I30" s="20">
        <v>7.0625784414329401E-2</v>
      </c>
    </row>
    <row r="31" spans="1:9" x14ac:dyDescent="0.3">
      <c r="A31">
        <f t="shared" si="2"/>
        <v>1957</v>
      </c>
      <c r="B31">
        <f>INDEX(weighting!BY:BY,MATCH(Summary!A31,weighting!A:A,0))</f>
        <v>5.9543937060042164E-2</v>
      </c>
      <c r="C31">
        <f>INDEX(weighting!CD:CD,MATCH(Summary!A31,weighting!A:A,0))</f>
        <v>1.4383587675789991E-2</v>
      </c>
      <c r="E31" s="20">
        <v>-0.104574</v>
      </c>
      <c r="F31" s="20">
        <v>6.7970000000000003E-2</v>
      </c>
      <c r="G31" s="20">
        <f t="shared" si="0"/>
        <v>5.9543937060042164E-2</v>
      </c>
      <c r="H31" s="20" t="str">
        <f t="shared" si="1"/>
        <v>1957: 0.0595439370600422,</v>
      </c>
      <c r="I31" s="20">
        <v>-1.20665815104263E-2</v>
      </c>
    </row>
    <row r="32" spans="1:9" x14ac:dyDescent="0.3">
      <c r="A32">
        <f t="shared" si="2"/>
        <v>1958</v>
      </c>
      <c r="B32">
        <f>INDEX(weighting!BY:BY,MATCH(Summary!A32,weighting!A:A,0))</f>
        <v>0.2656994352339892</v>
      </c>
      <c r="C32">
        <f>INDEX(weighting!CD:CD,MATCH(Summary!A32,weighting!A:A,0))</f>
        <v>0.16981082856655122</v>
      </c>
      <c r="E32" s="20">
        <v>0.43719999999999998</v>
      </c>
      <c r="F32" s="20">
        <v>-2.0990000000000002E-2</v>
      </c>
      <c r="G32" s="20">
        <f t="shared" si="0"/>
        <v>0.2656994352339892</v>
      </c>
      <c r="H32" s="20" t="str">
        <f t="shared" si="1"/>
        <v>1958: 0.265699435233989,</v>
      </c>
      <c r="I32" s="20">
        <v>0.31348745151129598</v>
      </c>
    </row>
    <row r="33" spans="1:12" x14ac:dyDescent="0.3">
      <c r="A33">
        <f t="shared" si="2"/>
        <v>1959</v>
      </c>
      <c r="B33">
        <f>INDEX(weighting!BY:BY,MATCH(Summary!A33,weighting!A:A,0))</f>
        <v>0.48531732860912846</v>
      </c>
      <c r="C33">
        <f>INDEX(weighting!CD:CD,MATCH(Summary!A33,weighting!A:A,0))</f>
        <v>0.34791390486061574</v>
      </c>
      <c r="E33" s="20">
        <v>0.12056500000000001</v>
      </c>
      <c r="F33" s="20">
        <v>-2.6466E-2</v>
      </c>
      <c r="G33" s="20">
        <f t="shared" si="0"/>
        <v>0.48531732860912846</v>
      </c>
      <c r="H33" s="20" t="str">
        <f t="shared" si="1"/>
        <v>1959: 0.485317328609128,</v>
      </c>
      <c r="I33" s="20">
        <v>0.324394807238437</v>
      </c>
    </row>
    <row r="34" spans="1:12" x14ac:dyDescent="0.3">
      <c r="A34">
        <f t="shared" si="2"/>
        <v>1960</v>
      </c>
      <c r="B34">
        <f>INDEX(weighting!BY:BY,MATCH(Summary!A34,weighting!A:A,0))</f>
        <v>0.15661985167469544</v>
      </c>
      <c r="C34">
        <f>INDEX(weighting!CD:CD,MATCH(Summary!A34,weighting!A:A,0))</f>
        <v>0.11935367050270239</v>
      </c>
      <c r="E34" s="20">
        <v>3.3649999999999999E-3</v>
      </c>
      <c r="F34" s="20">
        <v>0.116395</v>
      </c>
      <c r="G34" s="20">
        <f t="shared" si="0"/>
        <v>0.15661985167469544</v>
      </c>
      <c r="H34" s="20" t="str">
        <f t="shared" si="1"/>
        <v>1960: 0.156619851674695,</v>
      </c>
      <c r="I34" s="20">
        <v>8.3302222289365499E-2</v>
      </c>
    </row>
    <row r="35" spans="1:12" x14ac:dyDescent="0.3">
      <c r="A35">
        <f t="shared" si="2"/>
        <v>1961</v>
      </c>
      <c r="B35">
        <f>INDEX(weighting!BY:BY,MATCH(Summary!A35,weighting!A:A,0))</f>
        <v>7.4418697344563536E-2</v>
      </c>
      <c r="C35">
        <f>INDEX(weighting!CD:CD,MATCH(Summary!A35,weighting!A:A,0))</f>
        <v>9.9757514738788203E-2</v>
      </c>
      <c r="E35" s="20">
        <v>0.26637699999999997</v>
      </c>
      <c r="F35" s="20">
        <v>2.0608999999999999E-2</v>
      </c>
      <c r="G35" s="20">
        <f t="shared" si="0"/>
        <v>7.4418697344563536E-2</v>
      </c>
      <c r="H35" s="20" t="str">
        <f t="shared" si="1"/>
        <v>1961: 0.0744186973445635,</v>
      </c>
      <c r="I35" s="20">
        <v>0.173903644546019</v>
      </c>
    </row>
    <row r="36" spans="1:12" x14ac:dyDescent="0.3">
      <c r="A36">
        <f t="shared" si="2"/>
        <v>1962</v>
      </c>
      <c r="B36">
        <f>INDEX(weighting!BY:BY,MATCH(Summary!A36,weighting!A:A,0))</f>
        <v>-6.6201510279258705E-2</v>
      </c>
      <c r="C36">
        <f>INDEX(weighting!CD:CD,MATCH(Summary!A36,weighting!A:A,0))</f>
        <v>-3.6247818125411869E-2</v>
      </c>
      <c r="E36" s="20">
        <v>-8.8114999999999999E-2</v>
      </c>
      <c r="F36" s="20">
        <v>5.6934999999999999E-2</v>
      </c>
      <c r="G36" s="20">
        <f t="shared" si="0"/>
        <v>-6.6201510279258705E-2</v>
      </c>
      <c r="H36" s="20" t="str">
        <f t="shared" si="1"/>
        <v>1962: -0.0662015102792587,</v>
      </c>
      <c r="I36" s="20">
        <v>-7.9974595613734101E-2</v>
      </c>
    </row>
    <row r="37" spans="1:12" x14ac:dyDescent="0.3">
      <c r="A37">
        <f t="shared" si="2"/>
        <v>1963</v>
      </c>
      <c r="B37">
        <f>INDEX(weighting!BY:BY,MATCH(Summary!A37,weighting!A:A,0))</f>
        <v>6.5654359155281394E-2</v>
      </c>
      <c r="C37">
        <f>INDEX(weighting!CD:CD,MATCH(Summary!A37,weighting!A:A,0))</f>
        <v>9.1199192296092704E-2</v>
      </c>
      <c r="E37" s="20">
        <v>0.22611899999999999</v>
      </c>
      <c r="F37" s="20">
        <v>1.6841999999999999E-2</v>
      </c>
      <c r="G37" s="20">
        <f t="shared" si="0"/>
        <v>6.5654359155281394E-2</v>
      </c>
      <c r="H37" s="20" t="str">
        <f t="shared" si="1"/>
        <v>1963: 0.0656543591552814,</v>
      </c>
      <c r="I37" s="20">
        <v>0.13418487117815101</v>
      </c>
    </row>
    <row r="38" spans="1:12" x14ac:dyDescent="0.3">
      <c r="A38">
        <f t="shared" si="2"/>
        <v>1964</v>
      </c>
      <c r="B38">
        <f>INDEX(weighting!BY:BY,MATCH(Summary!A38,weighting!A:A,0))</f>
        <v>-2.5041330131582371E-2</v>
      </c>
      <c r="C38">
        <f>INDEX(weighting!CD:CD,MATCH(Summary!A38,weighting!A:A,0))</f>
        <v>4.0240289643406868E-2</v>
      </c>
      <c r="E38" s="20">
        <v>0.164155</v>
      </c>
      <c r="F38" s="20">
        <v>3.7281000000000002E-2</v>
      </c>
      <c r="G38" s="20">
        <f t="shared" si="0"/>
        <v>-2.5041330131582371E-2</v>
      </c>
      <c r="H38" s="20" t="str">
        <f t="shared" si="1"/>
        <v>1964: -0.0250413301315824,</v>
      </c>
      <c r="I38" s="20">
        <v>5.89060103908743E-2</v>
      </c>
    </row>
    <row r="39" spans="1:12" x14ac:dyDescent="0.3">
      <c r="A39">
        <f t="shared" si="2"/>
        <v>1965</v>
      </c>
      <c r="B39">
        <f>INDEX(weighting!BY:BY,MATCH(Summary!A39,weighting!A:A,0))</f>
        <v>2.0809440730442004E-2</v>
      </c>
      <c r="C39">
        <f>INDEX(weighting!CD:CD,MATCH(Summary!A39,weighting!A:A,0))</f>
        <v>1.452175872400403E-2</v>
      </c>
      <c r="E39" s="20">
        <v>0.123992</v>
      </c>
      <c r="F39" s="20">
        <v>7.1890000000000001E-3</v>
      </c>
      <c r="G39" s="20">
        <f t="shared" si="0"/>
        <v>2.0809440730442004E-2</v>
      </c>
      <c r="H39" s="20" t="str">
        <f t="shared" si="1"/>
        <v>1965: 0.020809440730442,</v>
      </c>
      <c r="I39" s="20">
        <v>6.7036168418606101E-2</v>
      </c>
    </row>
    <row r="40" spans="1:12" x14ac:dyDescent="0.3">
      <c r="A40">
        <f t="shared" si="2"/>
        <v>1966</v>
      </c>
      <c r="B40">
        <f>INDEX(weighting!BY:BY,MATCH(Summary!A40,weighting!A:A,0))</f>
        <v>-1.2637513529373909E-2</v>
      </c>
      <c r="C40">
        <f>INDEX(weighting!CD:CD,MATCH(Summary!A40,weighting!A:A,0))</f>
        <v>-3.3877288674314818E-2</v>
      </c>
      <c r="E40" s="20">
        <v>-9.9709999999999993E-2</v>
      </c>
      <c r="F40" s="20">
        <v>2.9079000000000001E-2</v>
      </c>
      <c r="G40" s="20">
        <f t="shared" si="0"/>
        <v>-1.2637513529373909E-2</v>
      </c>
      <c r="H40" s="20" t="str">
        <f t="shared" si="1"/>
        <v>1966: -0.0126375135293739,</v>
      </c>
      <c r="I40" s="20">
        <v>-4.3710407896100603E-2</v>
      </c>
    </row>
    <row r="41" spans="1:12" x14ac:dyDescent="0.3">
      <c r="A41">
        <f t="shared" si="2"/>
        <v>1967</v>
      </c>
      <c r="B41">
        <f>INDEX(weighting!BY:BY,MATCH(Summary!A41,weighting!A:A,0))</f>
        <v>0.17182891384811119</v>
      </c>
      <c r="C41">
        <f>INDEX(weighting!CD:CD,MATCH(Summary!A41,weighting!A:A,0))</f>
        <v>0.14677901268005372</v>
      </c>
      <c r="E41" s="20">
        <v>0.23802999999999999</v>
      </c>
      <c r="F41" s="20">
        <v>-1.5806000000000001E-2</v>
      </c>
      <c r="G41" s="20">
        <f t="shared" si="0"/>
        <v>0.17182891384811119</v>
      </c>
      <c r="H41" s="20" t="str">
        <f t="shared" si="1"/>
        <v>1967: 0.171828913848111,</v>
      </c>
      <c r="I41" s="20">
        <v>0.187638507781695</v>
      </c>
    </row>
    <row r="42" spans="1:12" x14ac:dyDescent="0.3">
      <c r="A42">
        <f t="shared" si="2"/>
        <v>1968</v>
      </c>
      <c r="B42">
        <f>INDEX(weighting!BY:BY,MATCH(Summary!A42,weighting!A:A,0))</f>
        <v>0.22079345622311469</v>
      </c>
      <c r="C42">
        <f>INDEX(weighting!CD:CD,MATCH(Summary!A42,weighting!A:A,0))</f>
        <v>0.23744537606835364</v>
      </c>
      <c r="E42" s="20">
        <v>0.108149</v>
      </c>
      <c r="F42" s="20">
        <v>3.2745999999999997E-2</v>
      </c>
      <c r="G42" s="20">
        <f t="shared" si="0"/>
        <v>0.22079345622311469</v>
      </c>
      <c r="H42" s="20" t="str">
        <f t="shared" si="1"/>
        <v>1968: 0.220793456223115,</v>
      </c>
      <c r="I42" s="20">
        <v>0.189768184075714</v>
      </c>
      <c r="K42" s="16" t="s">
        <v>127</v>
      </c>
    </row>
    <row r="43" spans="1:12" x14ac:dyDescent="0.3">
      <c r="A43">
        <f t="shared" si="2"/>
        <v>1969</v>
      </c>
      <c r="B43">
        <f>INDEX(weighting!BY:BY,MATCH(Summary!A43,weighting!A:A,0))</f>
        <v>0.18342320285265601</v>
      </c>
      <c r="C43">
        <f>INDEX(weighting!CD:CD,MATCH(Summary!A43,weighting!A:A,0))</f>
        <v>0.17159087024629116</v>
      </c>
      <c r="E43" s="20">
        <v>-8.2414000000000001E-2</v>
      </c>
      <c r="F43" s="20">
        <v>-5.0139999999999997E-2</v>
      </c>
      <c r="G43" s="20">
        <f t="shared" si="0"/>
        <v>0.18342320285265601</v>
      </c>
      <c r="H43" s="20" t="str">
        <f t="shared" si="1"/>
        <v>1969: 0.183423202852656,</v>
      </c>
      <c r="I43" s="20">
        <v>5.6026178251961899E-2</v>
      </c>
    </row>
    <row r="44" spans="1:12" x14ac:dyDescent="0.3">
      <c r="A44">
        <f t="shared" si="2"/>
        <v>1970</v>
      </c>
      <c r="B44">
        <f>INDEX(weighting!BY:BY,MATCH(Summary!A44,weighting!A:A,0))</f>
        <v>-4.8005594336028926E-2</v>
      </c>
      <c r="C44">
        <f>INDEX(weighting!CD:CD,MATCH(Summary!A44,weighting!A:A,0))</f>
        <v>-5.5517214039961498E-3</v>
      </c>
      <c r="D44">
        <v>3.2000000000000001E-2</v>
      </c>
      <c r="E44" s="20">
        <v>3.5610999999999997E-2</v>
      </c>
      <c r="F44" s="20">
        <v>0.167547</v>
      </c>
      <c r="G44" s="20">
        <f t="shared" si="0"/>
        <v>-4.8005594336028926E-2</v>
      </c>
      <c r="H44" s="20" t="str">
        <f t="shared" si="1"/>
        <v>1970: -0.0480055943360289,</v>
      </c>
      <c r="I44" s="20">
        <v>-1.8752313364615501E-2</v>
      </c>
      <c r="K44">
        <f>CORREL(C44:C94,D44:D94)</f>
        <v>0.82532027610040737</v>
      </c>
      <c r="L44" s="12" t="s">
        <v>121</v>
      </c>
    </row>
    <row r="45" spans="1:12" x14ac:dyDescent="0.3">
      <c r="A45">
        <f t="shared" si="2"/>
        <v>1971</v>
      </c>
      <c r="B45">
        <f>INDEX(weighting!BY:BY,MATCH(Summary!A45,weighting!A:A,0))</f>
        <v>9.2885478862914247E-2</v>
      </c>
      <c r="C45">
        <f>INDEX(weighting!CD:CD,MATCH(Summary!A45,weighting!A:A,0))</f>
        <v>7.4066996822754541E-2</v>
      </c>
      <c r="D45">
        <v>0.125</v>
      </c>
      <c r="E45" s="20">
        <v>0.14221200000000001</v>
      </c>
      <c r="F45" s="20">
        <v>9.7868999999999998E-2</v>
      </c>
      <c r="G45" s="20">
        <f t="shared" si="0"/>
        <v>9.2885478862914247E-2</v>
      </c>
      <c r="H45" s="20" t="str">
        <f t="shared" si="1"/>
        <v>1971: 0.0928854788629142,</v>
      </c>
      <c r="I45" s="20">
        <v>0.110374835331607</v>
      </c>
      <c r="K45">
        <f>CORREL(B44:B94,D44:D94)</f>
        <v>0.85554977430353363</v>
      </c>
      <c r="L45" s="12" t="s">
        <v>122</v>
      </c>
    </row>
    <row r="46" spans="1:12" x14ac:dyDescent="0.3">
      <c r="A46">
        <f t="shared" si="2"/>
        <v>1972</v>
      </c>
      <c r="B46">
        <f>INDEX(weighting!BY:BY,MATCH(Summary!A46,weighting!A:A,0))</f>
        <v>0.30798870899374908</v>
      </c>
      <c r="C46">
        <f>INDEX(weighting!CD:CD,MATCH(Summary!A46,weighting!A:A,0))</f>
        <v>0.31712400019168852</v>
      </c>
      <c r="D46">
        <v>0.48099999999999998</v>
      </c>
      <c r="E46" s="20">
        <v>0.187554</v>
      </c>
      <c r="F46" s="20">
        <v>2.8184000000000001E-2</v>
      </c>
      <c r="G46" s="20">
        <f t="shared" si="0"/>
        <v>0.30798870899374908</v>
      </c>
      <c r="H46" s="20" t="str">
        <f t="shared" si="1"/>
        <v>1972: 0.307988708993749,</v>
      </c>
      <c r="I46" s="20">
        <v>0.27038142739499599</v>
      </c>
    </row>
    <row r="47" spans="1:12" x14ac:dyDescent="0.3">
      <c r="A47">
        <f t="shared" si="2"/>
        <v>1973</v>
      </c>
      <c r="B47">
        <f>INDEX(weighting!BY:BY,MATCH(Summary!A47,weighting!A:A,0))</f>
        <v>5.9355849028900183E-2</v>
      </c>
      <c r="C47">
        <f>INDEX(weighting!CD:CD,MATCH(Summary!A47,weighting!A:A,0))</f>
        <v>0.13941556513309478</v>
      </c>
      <c r="D47">
        <v>-0.154</v>
      </c>
      <c r="E47" s="20">
        <v>-0.14308000000000001</v>
      </c>
      <c r="F47" s="20">
        <v>3.6587000000000001E-2</v>
      </c>
      <c r="G47" s="20">
        <f t="shared" si="0"/>
        <v>5.9355849028900183E-2</v>
      </c>
      <c r="H47" s="20" t="str">
        <f t="shared" si="1"/>
        <v>1973: 0.0593558490289002,</v>
      </c>
      <c r="I47" s="20">
        <v>-3.2410244408446601E-2</v>
      </c>
      <c r="K47">
        <f>CORREL(D44:D98,E44:E98)</f>
        <v>0.71388114614874831</v>
      </c>
      <c r="L47" s="12" t="s">
        <v>125</v>
      </c>
    </row>
    <row r="48" spans="1:12" x14ac:dyDescent="0.3">
      <c r="A48">
        <f t="shared" si="2"/>
        <v>1974</v>
      </c>
      <c r="B48">
        <f>INDEX(weighting!BY:BY,MATCH(Summary!A48,weighting!A:A,0))</f>
        <v>-0.19745822103205909</v>
      </c>
      <c r="C48">
        <f>INDEX(weighting!CD:CD,MATCH(Summary!A48,weighting!A:A,0))</f>
        <v>-0.20582329599807661</v>
      </c>
      <c r="D48">
        <v>-0.23300000000000001</v>
      </c>
      <c r="E48" s="20">
        <v>-0.25901800000000003</v>
      </c>
      <c r="F48" s="20">
        <v>1.9886000000000001E-2</v>
      </c>
      <c r="G48" s="20">
        <f t="shared" si="0"/>
        <v>-0.19745822103205909</v>
      </c>
      <c r="H48" s="20" t="str">
        <f t="shared" si="1"/>
        <v>1974: -0.197458221032059,</v>
      </c>
      <c r="I48" s="20">
        <v>-0.22053157896414399</v>
      </c>
      <c r="K48">
        <f>CORREL(C2:C94,E2:E94)</f>
        <v>0.59743819924220753</v>
      </c>
      <c r="L48" s="12" t="s">
        <v>124</v>
      </c>
    </row>
    <row r="49" spans="1:12" x14ac:dyDescent="0.3">
      <c r="A49">
        <f t="shared" si="2"/>
        <v>1975</v>
      </c>
      <c r="B49">
        <f>INDEX(weighting!BY:BY,MATCH(Summary!A49,weighting!A:A,0))</f>
        <v>0.33846189922997066</v>
      </c>
      <c r="C49">
        <f>INDEX(weighting!CD:CD,MATCH(Summary!A49,weighting!A:A,0))</f>
        <v>0.24970976635813713</v>
      </c>
      <c r="D49">
        <v>0.374</v>
      </c>
      <c r="E49" s="20">
        <v>0.36995099999999997</v>
      </c>
      <c r="F49" s="20">
        <v>3.6053000000000002E-2</v>
      </c>
      <c r="G49" s="20">
        <f t="shared" si="0"/>
        <v>0.33846189922997066</v>
      </c>
      <c r="H49" s="20" t="str">
        <f t="shared" si="1"/>
        <v>1975: 0.338461899229971,</v>
      </c>
      <c r="I49" s="20">
        <v>0.35416867162912302</v>
      </c>
      <c r="K49">
        <f>CORREL(B2:B94,E2:E94)</f>
        <v>0.57899598268865649</v>
      </c>
      <c r="L49" s="12" t="s">
        <v>123</v>
      </c>
    </row>
    <row r="50" spans="1:12" x14ac:dyDescent="0.3">
      <c r="A50">
        <f t="shared" si="2"/>
        <v>1976</v>
      </c>
      <c r="B50">
        <f>INDEX(weighting!BY:BY,MATCH(Summary!A50,weighting!A:A,0))</f>
        <v>9.6185959627589097E-3</v>
      </c>
      <c r="C50">
        <f>INDEX(weighting!CD:CD,MATCH(Summary!A50,weighting!A:A,0))</f>
        <v>-4.4692918658256527E-3</v>
      </c>
      <c r="D50">
        <v>5.7000000000000002E-2</v>
      </c>
      <c r="E50" s="20">
        <v>0.23830999999999999</v>
      </c>
      <c r="F50" s="20">
        <v>0.156</v>
      </c>
      <c r="G50" s="20">
        <f t="shared" si="0"/>
        <v>9.6185959627589097E-3</v>
      </c>
      <c r="H50" s="20" t="str">
        <f t="shared" si="1"/>
        <v>1976: 0.00961859596275891,</v>
      </c>
      <c r="I50" s="20">
        <v>9.7501964360989707E-2</v>
      </c>
    </row>
    <row r="51" spans="1:12" x14ac:dyDescent="0.3">
      <c r="A51">
        <f t="shared" si="2"/>
        <v>1977</v>
      </c>
      <c r="B51">
        <f>INDEX(weighting!BY:BY,MATCH(Summary!A51,weighting!A:A,0))</f>
        <v>3.5587637240226129E-2</v>
      </c>
      <c r="C51">
        <f>INDEX(weighting!CD:CD,MATCH(Summary!A51,weighting!A:A,0))</f>
        <v>-3.2500689228375755E-2</v>
      </c>
      <c r="D51">
        <v>-7.0000000000000007E-2</v>
      </c>
      <c r="E51" s="20">
        <v>-6.9796999999999998E-2</v>
      </c>
      <c r="F51" s="20">
        <v>0.03</v>
      </c>
      <c r="G51" s="20">
        <f t="shared" si="0"/>
        <v>3.5587637240226129E-2</v>
      </c>
      <c r="H51" s="20" t="str">
        <f t="shared" si="1"/>
        <v>1977: 0.0355876372402261,</v>
      </c>
      <c r="I51" s="20">
        <v>-3.28244378512264E-3</v>
      </c>
      <c r="K51">
        <f>CORREL(B2:B94,C2:C94)</f>
        <v>0.94176917139232075</v>
      </c>
      <c r="L51" s="12" t="s">
        <v>126</v>
      </c>
    </row>
    <row r="52" spans="1:12" x14ac:dyDescent="0.3">
      <c r="A52">
        <f t="shared" si="2"/>
        <v>1978</v>
      </c>
      <c r="B52">
        <f>INDEX(weighting!BY:BY,MATCH(Summary!A52,weighting!A:A,0))</f>
        <v>0.19307802364853893</v>
      </c>
      <c r="C52">
        <f>INDEX(weighting!CD:CD,MATCH(Summary!A52,weighting!A:A,0))</f>
        <v>0.12382368212177729</v>
      </c>
      <c r="D52">
        <v>0.23</v>
      </c>
      <c r="E52" s="20">
        <v>6.5092999999999998E-2</v>
      </c>
      <c r="F52" s="20">
        <v>1.4E-2</v>
      </c>
      <c r="G52" s="20">
        <f t="shared" si="0"/>
        <v>0.19307802364853893</v>
      </c>
      <c r="H52" s="20" t="str">
        <f t="shared" si="1"/>
        <v>1978: 0.193078023648539,</v>
      </c>
      <c r="I52" s="20">
        <v>0.14552610034417399</v>
      </c>
    </row>
    <row r="53" spans="1:12" x14ac:dyDescent="0.3">
      <c r="A53">
        <f t="shared" si="2"/>
        <v>1979</v>
      </c>
      <c r="B53">
        <f>INDEX(weighting!BY:BY,MATCH(Summary!A53,weighting!A:A,0))</f>
        <v>8.2667101638156076E-2</v>
      </c>
      <c r="C53">
        <f>INDEX(weighting!CD:CD,MATCH(Summary!A53,weighting!A:A,0))</f>
        <v>0.15278426657120386</v>
      </c>
      <c r="D53">
        <v>0.16800000000000001</v>
      </c>
      <c r="E53" s="20">
        <v>0.185195</v>
      </c>
      <c r="F53" s="20">
        <v>1.9E-2</v>
      </c>
      <c r="G53" s="20">
        <f t="shared" si="0"/>
        <v>8.2667101638156076E-2</v>
      </c>
      <c r="H53" s="20" t="str">
        <f t="shared" si="1"/>
        <v>1979: 0.0826671016381561,</v>
      </c>
      <c r="I53" s="20">
        <v>0.12304322106818601</v>
      </c>
      <c r="K53">
        <f>CORREL(B64:B94,E64:E94)</f>
        <v>0.76003438675230384</v>
      </c>
      <c r="L53" s="12" t="s">
        <v>128</v>
      </c>
    </row>
    <row r="54" spans="1:12" x14ac:dyDescent="0.3">
      <c r="A54">
        <f t="shared" si="2"/>
        <v>1980</v>
      </c>
      <c r="B54">
        <f>INDEX(weighting!BY:BY,MATCH(Summary!A54,weighting!A:A,0))</f>
        <v>0.21677660984815217</v>
      </c>
      <c r="C54">
        <f>INDEX(weighting!CD:CD,MATCH(Summary!A54,weighting!A:A,0))</f>
        <v>0.22474288741747539</v>
      </c>
      <c r="D54">
        <v>0.24199999999999999</v>
      </c>
      <c r="E54" s="20">
        <v>0.31735200000000002</v>
      </c>
      <c r="F54" s="20">
        <v>2.7E-2</v>
      </c>
      <c r="G54" s="20">
        <f t="shared" si="0"/>
        <v>0.21677660984815217</v>
      </c>
      <c r="H54" s="20" t="str">
        <f t="shared" si="1"/>
        <v>1980: 0.216776609848152,</v>
      </c>
      <c r="I54" s="20">
        <v>0.24895935985062301</v>
      </c>
    </row>
    <row r="55" spans="1:12" x14ac:dyDescent="0.3">
      <c r="A55">
        <f t="shared" si="2"/>
        <v>1981</v>
      </c>
      <c r="B55">
        <f>INDEX(weighting!BY:BY,MATCH(Summary!A55,weighting!A:A,0))</f>
        <v>0.10228479693561052</v>
      </c>
      <c r="C55">
        <f>INDEX(weighting!CD:CD,MATCH(Summary!A55,weighting!A:A,0))</f>
        <v>0.1439950770077606</v>
      </c>
      <c r="D55">
        <v>-5.6000000000000001E-2</v>
      </c>
      <c r="E55" s="20">
        <v>-4.7024000000000003E-2</v>
      </c>
      <c r="F55" s="20">
        <v>6.2E-2</v>
      </c>
      <c r="G55" s="20">
        <f t="shared" si="0"/>
        <v>0.10228479693561052</v>
      </c>
      <c r="H55" s="20" t="str">
        <f t="shared" si="1"/>
        <v>1981: 0.102284796935611,</v>
      </c>
      <c r="I55" s="20">
        <v>5.0683826014564101E-2</v>
      </c>
      <c r="K55">
        <f>CORREL(E2:E98,F2:F98)</f>
        <v>0.12193683293905848</v>
      </c>
      <c r="L55" s="12" t="s">
        <v>130</v>
      </c>
    </row>
    <row r="56" spans="1:12" x14ac:dyDescent="0.3">
      <c r="A56">
        <f t="shared" si="2"/>
        <v>1982</v>
      </c>
      <c r="B56">
        <f>INDEX(weighting!BY:BY,MATCH(Summary!A56,weighting!A:A,0))</f>
        <v>8.3791646548736665E-2</v>
      </c>
      <c r="C56">
        <f>INDEX(weighting!CD:CD,MATCH(Summary!A56,weighting!A:A,0))</f>
        <v>0.12319801749733111</v>
      </c>
      <c r="D56">
        <v>5.1999999999999998E-2</v>
      </c>
      <c r="E56" s="20">
        <v>0.20419100000000001</v>
      </c>
      <c r="F56" s="20">
        <v>0.32600000000000001</v>
      </c>
      <c r="G56" s="20">
        <f t="shared" si="0"/>
        <v>8.3791646548736665E-2</v>
      </c>
      <c r="H56" s="20" t="str">
        <f t="shared" si="1"/>
        <v>1982: 0.0837916465487367,</v>
      </c>
      <c r="I56" s="20">
        <v>0.12325915704936399</v>
      </c>
      <c r="K56">
        <f>CORREL(B2:B94,F2:F94)</f>
        <v>-1.6836130975253719E-2</v>
      </c>
      <c r="L56" s="12" t="s">
        <v>131</v>
      </c>
    </row>
    <row r="57" spans="1:12" x14ac:dyDescent="0.3">
      <c r="A57">
        <f t="shared" si="2"/>
        <v>1983</v>
      </c>
      <c r="B57">
        <f>INDEX(weighting!BY:BY,MATCH(Summary!A57,weighting!A:A,0))</f>
        <v>0.36753057421282181</v>
      </c>
      <c r="C57">
        <f>INDEX(weighting!CD:CD,MATCH(Summary!A57,weighting!A:A,0))</f>
        <v>0.46630943144361175</v>
      </c>
      <c r="D57">
        <v>0.246</v>
      </c>
      <c r="E57" s="20">
        <v>0.22337199999999999</v>
      </c>
      <c r="F57" s="20">
        <v>8.4000000000000005E-2</v>
      </c>
      <c r="G57" s="20">
        <f t="shared" si="0"/>
        <v>0.36753057421282181</v>
      </c>
      <c r="H57" s="20" t="str">
        <f t="shared" si="1"/>
        <v>1983: 0.367530574212822,</v>
      </c>
      <c r="I57" s="20">
        <v>0.311311744331841</v>
      </c>
      <c r="K57">
        <f>CORREL(D44:D98,F44:F98)</f>
        <v>0.11086856875185656</v>
      </c>
      <c r="L57" s="12" t="s">
        <v>132</v>
      </c>
    </row>
    <row r="58" spans="1:12" x14ac:dyDescent="0.3">
      <c r="A58">
        <f t="shared" si="2"/>
        <v>1984</v>
      </c>
      <c r="B58">
        <f>INDEX(weighting!BY:BY,MATCH(Summary!A58,weighting!A:A,0))</f>
        <v>0.21209779200933507</v>
      </c>
      <c r="C58">
        <f>INDEX(weighting!CD:CD,MATCH(Summary!A58,weighting!A:A,0))</f>
        <v>0.16389244254678487</v>
      </c>
      <c r="D58">
        <v>5.7000000000000002E-2</v>
      </c>
      <c r="E58" s="20">
        <v>6.1461000000000002E-2</v>
      </c>
      <c r="F58" s="20">
        <v>0.151</v>
      </c>
      <c r="G58" s="20">
        <f t="shared" si="0"/>
        <v>0.21209779200933507</v>
      </c>
      <c r="H58" s="20" t="str">
        <f t="shared" si="1"/>
        <v>1984: 0.212097792009335,</v>
      </c>
      <c r="I58" s="20">
        <v>0.14263866694945801</v>
      </c>
    </row>
    <row r="59" spans="1:12" x14ac:dyDescent="0.3">
      <c r="A59">
        <f t="shared" si="2"/>
        <v>1985</v>
      </c>
      <c r="B59">
        <f>INDEX(weighting!BY:BY,MATCH(Summary!A59,weighting!A:A,0))</f>
        <v>0.43024287390007926</v>
      </c>
      <c r="C59">
        <f>INDEX(weighting!CD:CD,MATCH(Summary!A59,weighting!A:A,0))</f>
        <v>0.45244254966576897</v>
      </c>
      <c r="D59">
        <v>0.48199999999999998</v>
      </c>
      <c r="E59" s="20">
        <v>0.31235099999999999</v>
      </c>
      <c r="F59" s="20">
        <v>0.221</v>
      </c>
      <c r="G59" s="20">
        <f t="shared" si="0"/>
        <v>0.43024287390007926</v>
      </c>
      <c r="H59" s="20" t="str">
        <f t="shared" si="1"/>
        <v>1985: 0.430242873900079,</v>
      </c>
      <c r="I59" s="20">
        <v>0.37887496890328098</v>
      </c>
      <c r="K59">
        <f>CORREL(E2:E98,G2:G98)</f>
        <v>0.57345937776912592</v>
      </c>
      <c r="L59" s="12" t="s">
        <v>134</v>
      </c>
    </row>
    <row r="60" spans="1:12" x14ac:dyDescent="0.3">
      <c r="A60">
        <f t="shared" si="2"/>
        <v>1986</v>
      </c>
      <c r="B60">
        <f>INDEX(weighting!BY:BY,MATCH(Summary!A60,weighting!A:A,0))</f>
        <v>0.39479737705408996</v>
      </c>
      <c r="C60">
        <f>INDEX(weighting!CD:CD,MATCH(Summary!A60,weighting!A:A,0))</f>
        <v>0.41390109534064928</v>
      </c>
      <c r="D60">
        <v>0.69099999999999995</v>
      </c>
      <c r="E60" s="20">
        <v>0.184946</v>
      </c>
      <c r="F60" s="20">
        <v>0.153</v>
      </c>
      <c r="G60" s="20">
        <f t="shared" si="0"/>
        <v>0.39479737705408996</v>
      </c>
      <c r="H60" s="20" t="str">
        <f t="shared" si="1"/>
        <v>1986: 0.39479737705409,</v>
      </c>
      <c r="I60" s="20">
        <v>0.32908828707541099</v>
      </c>
    </row>
    <row r="61" spans="1:12" x14ac:dyDescent="0.3">
      <c r="A61">
        <f t="shared" si="2"/>
        <v>1987</v>
      </c>
      <c r="B61">
        <f>INDEX(weighting!BY:BY,MATCH(Summary!A61,weighting!A:A,0))</f>
        <v>5.5823561425162163E-2</v>
      </c>
      <c r="C61">
        <f>INDEX(weighting!CD:CD,MATCH(Summary!A61,weighting!A:A,0))</f>
        <v>4.3158490210771561E-2</v>
      </c>
      <c r="D61">
        <v>0.24399999999999999</v>
      </c>
      <c r="E61" s="20">
        <v>5.8126999999999998E-2</v>
      </c>
      <c r="F61" s="20">
        <v>2.7E-2</v>
      </c>
      <c r="G61" s="20">
        <f t="shared" si="0"/>
        <v>0.24399999999999999</v>
      </c>
      <c r="H61" s="20" t="str">
        <f t="shared" si="1"/>
        <v>1987: 0.244,</v>
      </c>
      <c r="I61" s="20">
        <v>3.4303479819228301E-2</v>
      </c>
      <c r="K61">
        <f>CORREL(B2:B94,I2:I94)</f>
        <v>0.89490568973192519</v>
      </c>
      <c r="L61" s="12" t="s">
        <v>137</v>
      </c>
    </row>
    <row r="62" spans="1:12" x14ac:dyDescent="0.3">
      <c r="A62">
        <f t="shared" si="2"/>
        <v>1988</v>
      </c>
      <c r="B62">
        <f>INDEX(weighting!BY:BY,MATCH(Summary!A62,weighting!A:A,0))</f>
        <v>0.24679079733848838</v>
      </c>
      <c r="C62">
        <f>INDEX(weighting!CD:CD,MATCH(Summary!A62,weighting!A:A,0))</f>
        <v>0.26514213631550471</v>
      </c>
      <c r="D62">
        <v>0.28699999999999998</v>
      </c>
      <c r="E62" s="20">
        <v>0.16537199999999999</v>
      </c>
      <c r="F62" s="20">
        <v>7.9000000000000001E-2</v>
      </c>
      <c r="G62" s="20">
        <f t="shared" si="0"/>
        <v>0.28699999999999998</v>
      </c>
      <c r="H62" s="20" t="str">
        <f t="shared" si="1"/>
        <v>1988: 0.287,</v>
      </c>
      <c r="I62" s="20">
        <v>0.22193880743748301</v>
      </c>
      <c r="K62">
        <f>CORREL(C2:C94,I2:I94)</f>
        <v>0.88248927375053932</v>
      </c>
      <c r="L62" s="12" t="s">
        <v>138</v>
      </c>
    </row>
    <row r="63" spans="1:12" x14ac:dyDescent="0.3">
      <c r="A63">
        <f t="shared" si="2"/>
        <v>1989</v>
      </c>
      <c r="B63">
        <f>INDEX(weighting!BY:BY,MATCH(Summary!A63,weighting!A:A,0))</f>
        <v>0.24281518889270315</v>
      </c>
      <c r="C63">
        <f>INDEX(weighting!CD:CD,MATCH(Summary!A63,weighting!A:A,0))</f>
        <v>0.24745776057243346</v>
      </c>
      <c r="D63">
        <v>0.10100000000000001</v>
      </c>
      <c r="E63" s="20">
        <v>0.31475199999999998</v>
      </c>
      <c r="F63" s="20">
        <v>0.14499999999999999</v>
      </c>
      <c r="G63" s="20">
        <f t="shared" si="0"/>
        <v>0.10100000000000001</v>
      </c>
      <c r="H63" s="20" t="str">
        <f t="shared" si="1"/>
        <v>1989: 0.101,</v>
      </c>
      <c r="I63" s="20">
        <v>0.26714173219527898</v>
      </c>
    </row>
    <row r="64" spans="1:12" x14ac:dyDescent="0.3">
      <c r="A64">
        <f t="shared" si="2"/>
        <v>1990</v>
      </c>
      <c r="B64">
        <f>INDEX(weighting!BY:BY,MATCH(Summary!A64,weighting!A:A,0))</f>
        <v>-0.1545326576854969</v>
      </c>
      <c r="C64">
        <f>INDEX(weighting!CD:CD,MATCH(Summary!A64,weighting!A:A,0))</f>
        <v>-0.16551973869403203</v>
      </c>
      <c r="D64">
        <v>-0.23300000000000001</v>
      </c>
      <c r="E64" s="20">
        <v>-3.0644999999999999E-2</v>
      </c>
      <c r="F64" s="20">
        <v>8.8999999999999996E-2</v>
      </c>
      <c r="G64" s="20">
        <f t="shared" si="0"/>
        <v>-0.23300000000000001</v>
      </c>
      <c r="H64" s="20" t="str">
        <f t="shared" si="1"/>
        <v>1990: -0.233,</v>
      </c>
      <c r="I64" s="20">
        <v>-9.9232626452855993E-2</v>
      </c>
    </row>
    <row r="65" spans="1:9" x14ac:dyDescent="0.3">
      <c r="A65">
        <f t="shared" si="2"/>
        <v>1991</v>
      </c>
      <c r="B65">
        <f>INDEX(weighting!BY:BY,MATCH(Summary!A65,weighting!A:A,0))</f>
        <v>4.8067473517170778E-2</v>
      </c>
      <c r="C65">
        <f>INDEX(weighting!CD:CD,MATCH(Summary!A65,weighting!A:A,0))</f>
        <v>7.0574869588017466E-2</v>
      </c>
      <c r="D65">
        <v>0.128</v>
      </c>
      <c r="E65" s="20">
        <v>0.30234800000000001</v>
      </c>
      <c r="F65" s="20">
        <v>0.16</v>
      </c>
      <c r="G65" s="20">
        <f t="shared" si="0"/>
        <v>0.128</v>
      </c>
      <c r="H65" s="20" t="str">
        <f t="shared" si="1"/>
        <v>1991: 0.128,</v>
      </c>
      <c r="I65" s="20">
        <v>0.117209717584283</v>
      </c>
    </row>
    <row r="66" spans="1:9" x14ac:dyDescent="0.3">
      <c r="A66">
        <f t="shared" si="2"/>
        <v>1992</v>
      </c>
      <c r="B66">
        <f>INDEX(weighting!BY:BY,MATCH(Summary!A66,weighting!A:A,0))</f>
        <v>-5.3079699489671596E-2</v>
      </c>
      <c r="C66">
        <f>INDEX(weighting!CD:CD,MATCH(Summary!A66,weighting!A:A,0))</f>
        <v>-2.5961910064021747E-3</v>
      </c>
      <c r="D66">
        <v>-0.113</v>
      </c>
      <c r="E66" s="20">
        <v>7.4937000000000004E-2</v>
      </c>
      <c r="F66" s="20">
        <v>7.3999999999999996E-2</v>
      </c>
      <c r="G66" s="20">
        <f t="shared" si="0"/>
        <v>-0.113</v>
      </c>
      <c r="H66" s="20" t="str">
        <f t="shared" si="1"/>
        <v>1992: -0.113,</v>
      </c>
      <c r="I66" s="20">
        <v>3.1498824987637702E-2</v>
      </c>
    </row>
    <row r="67" spans="1:9" x14ac:dyDescent="0.3">
      <c r="A67">
        <f t="shared" si="2"/>
        <v>1993</v>
      </c>
      <c r="B67">
        <f>INDEX(weighting!BY:BY,MATCH(Summary!A67,weighting!A:A,0))</f>
        <v>0.3479318656442591</v>
      </c>
      <c r="C67">
        <f>INDEX(weighting!CD:CD,MATCH(Summary!A67,weighting!A:A,0))</f>
        <v>0.44649135271708168</v>
      </c>
      <c r="D67">
        <v>0.32200000000000001</v>
      </c>
      <c r="E67" s="20">
        <v>9.9670999999999996E-2</v>
      </c>
      <c r="F67" s="20">
        <v>9.8000000000000004E-2</v>
      </c>
      <c r="G67" s="20">
        <f t="shared" ref="G67:G98" si="3">IF(A67&lt;=1986,B67,D67)</f>
        <v>0.32200000000000001</v>
      </c>
      <c r="H67" s="20" t="str">
        <f t="shared" ref="H67:H98" si="4">CONCATENATE(A67,": ",G67,",")</f>
        <v>1993: 0.322,</v>
      </c>
      <c r="I67" s="20">
        <v>0.24394541460782099</v>
      </c>
    </row>
    <row r="68" spans="1:9" x14ac:dyDescent="0.3">
      <c r="A68">
        <f t="shared" ref="A68:A98" si="5">+A67+1</f>
        <v>1994</v>
      </c>
      <c r="B68">
        <f>INDEX(weighting!BY:BY,MATCH(Summary!A68,weighting!A:A,0))</f>
        <v>-8.9886971190438082E-3</v>
      </c>
      <c r="C68">
        <f>INDEX(weighting!CD:CD,MATCH(Summary!A68,weighting!A:A,0))</f>
        <v>1.8004972860217093E-2</v>
      </c>
      <c r="D68">
        <v>8.5999999999999993E-2</v>
      </c>
      <c r="E68" s="20">
        <v>1.3259E-2</v>
      </c>
      <c r="F68" s="20">
        <v>-2.9000000000000001E-2</v>
      </c>
      <c r="G68" s="20">
        <f t="shared" si="3"/>
        <v>8.5999999999999993E-2</v>
      </c>
      <c r="H68" s="20" t="str">
        <f t="shared" si="4"/>
        <v>1994: 0.086,</v>
      </c>
      <c r="I68" s="20">
        <v>-3.0292913698327299E-3</v>
      </c>
    </row>
    <row r="69" spans="1:9" x14ac:dyDescent="0.3">
      <c r="A69">
        <f t="shared" si="5"/>
        <v>1995</v>
      </c>
      <c r="B69">
        <f>INDEX(weighting!BY:BY,MATCH(Summary!A69,weighting!A:A,0))</f>
        <v>3.5115248767239191E-2</v>
      </c>
      <c r="C69">
        <f>INDEX(weighting!CD:CD,MATCH(Summary!A69,weighting!A:A,0))</f>
        <v>9.2225909698754549E-2</v>
      </c>
      <c r="D69">
        <v>0.115</v>
      </c>
      <c r="E69" s="20">
        <v>0.371952</v>
      </c>
      <c r="F69" s="20">
        <v>0.185</v>
      </c>
      <c r="G69" s="20">
        <f t="shared" si="3"/>
        <v>0.115</v>
      </c>
      <c r="H69" s="20" t="str">
        <f t="shared" si="4"/>
        <v>1995: 0.115,</v>
      </c>
      <c r="I69" s="20">
        <v>0.180488741820961</v>
      </c>
    </row>
    <row r="70" spans="1:9" x14ac:dyDescent="0.3">
      <c r="A70">
        <f t="shared" si="5"/>
        <v>1996</v>
      </c>
      <c r="B70">
        <f>INDEX(weighting!BY:BY,MATCH(Summary!A70,weighting!A:A,0))</f>
        <v>0.21949273678359837</v>
      </c>
      <c r="C70">
        <f>INDEX(weighting!CD:CD,MATCH(Summary!A70,weighting!A:A,0))</f>
        <v>0.28440987616777419</v>
      </c>
      <c r="D70">
        <v>6.0999999999999999E-2</v>
      </c>
      <c r="E70" s="20">
        <v>0.22681000000000001</v>
      </c>
      <c r="F70" s="20">
        <v>3.5999999999999997E-2</v>
      </c>
      <c r="G70" s="20">
        <f t="shared" si="3"/>
        <v>6.0999999999999999E-2</v>
      </c>
      <c r="H70" s="20" t="str">
        <f t="shared" si="4"/>
        <v>1996: 0.061,</v>
      </c>
      <c r="I70" s="20">
        <v>0.225497381854082</v>
      </c>
    </row>
    <row r="71" spans="1:9" x14ac:dyDescent="0.3">
      <c r="A71">
        <f t="shared" si="5"/>
        <v>1997</v>
      </c>
      <c r="B71">
        <f>INDEX(weighting!BY:BY,MATCH(Summary!A71,weighting!A:A,0))</f>
        <v>0.23994838405528074</v>
      </c>
      <c r="C71">
        <f>INDEX(weighting!CD:CD,MATCH(Summary!A71,weighting!A:A,0))</f>
        <v>0.35988491674264272</v>
      </c>
      <c r="D71">
        <v>2.7E-2</v>
      </c>
      <c r="E71" s="20">
        <v>0.33103700000000003</v>
      </c>
      <c r="F71" s="20">
        <v>9.7000000000000003E-2</v>
      </c>
      <c r="G71" s="20">
        <f t="shared" si="3"/>
        <v>2.7E-2</v>
      </c>
      <c r="H71" s="20" t="str">
        <f t="shared" si="4"/>
        <v>1997: 0.027,</v>
      </c>
      <c r="I71" s="20">
        <v>0.27241449351491998</v>
      </c>
    </row>
    <row r="72" spans="1:9" x14ac:dyDescent="0.3">
      <c r="A72">
        <f t="shared" si="5"/>
        <v>1998</v>
      </c>
      <c r="B72">
        <f>INDEX(weighting!BY:BY,MATCH(Summary!A72,weighting!A:A,0))</f>
        <v>0.14214910336131742</v>
      </c>
      <c r="C72">
        <f>INDEX(weighting!CD:CD,MATCH(Summary!A72,weighting!A:A,0))</f>
        <v>0.198847629626592</v>
      </c>
      <c r="D72">
        <v>0.20200000000000001</v>
      </c>
      <c r="E72" s="20">
        <v>0.28338000000000002</v>
      </c>
      <c r="F72" s="20">
        <v>8.6999999999999994E-2</v>
      </c>
      <c r="G72" s="20">
        <f t="shared" si="3"/>
        <v>0.20200000000000001</v>
      </c>
      <c r="H72" s="20" t="str">
        <f t="shared" si="4"/>
        <v>1998: 0.202,</v>
      </c>
      <c r="I72" s="20">
        <v>0.190578432687452</v>
      </c>
    </row>
    <row r="73" spans="1:9" x14ac:dyDescent="0.3">
      <c r="A73">
        <f t="shared" si="5"/>
        <v>1999</v>
      </c>
      <c r="B73">
        <f>INDEX(weighting!BY:BY,MATCH(Summary!A73,weighting!A:A,0))</f>
        <v>0.29286331807727417</v>
      </c>
      <c r="C73">
        <f>INDEX(weighting!CD:CD,MATCH(Summary!A73,weighting!A:A,0))</f>
        <v>0.36598770419756571</v>
      </c>
      <c r="D73">
        <v>0.27600000000000002</v>
      </c>
      <c r="E73" s="20">
        <v>0.20885400000000001</v>
      </c>
      <c r="F73" s="20">
        <v>-8.0000000000000002E-3</v>
      </c>
      <c r="G73" s="20">
        <f t="shared" si="3"/>
        <v>0.27600000000000002</v>
      </c>
      <c r="H73" s="20" t="str">
        <f t="shared" si="4"/>
        <v>1999: 0.276,</v>
      </c>
      <c r="I73" s="20">
        <v>0.25826989181023202</v>
      </c>
    </row>
    <row r="74" spans="1:9" x14ac:dyDescent="0.3">
      <c r="A74">
        <f t="shared" si="5"/>
        <v>2000</v>
      </c>
      <c r="B74">
        <f>INDEX(weighting!BY:BY,MATCH(Summary!A74,weighting!A:A,0))</f>
        <v>1.39994365562984E-2</v>
      </c>
      <c r="C74">
        <f>INDEX(weighting!CD:CD,MATCH(Summary!A74,weighting!A:A,0))</f>
        <v>3.5212070991595588E-3</v>
      </c>
      <c r="D74">
        <v>-0.14299999999999999</v>
      </c>
      <c r="E74" s="20">
        <v>-9.0317999999999996E-2</v>
      </c>
      <c r="F74" s="20">
        <v>0.11600000000000001</v>
      </c>
      <c r="G74" s="20">
        <f t="shared" si="3"/>
        <v>-0.14299999999999999</v>
      </c>
      <c r="H74" s="20" t="str">
        <f t="shared" si="4"/>
        <v>2000: -0.143,</v>
      </c>
      <c r="I74" s="20">
        <v>-1.7482826232186399E-2</v>
      </c>
    </row>
    <row r="75" spans="1:9" x14ac:dyDescent="0.3">
      <c r="A75">
        <f t="shared" si="5"/>
        <v>2001</v>
      </c>
      <c r="B75">
        <f>INDEX(weighting!BY:BY,MATCH(Summary!A75,weighting!A:A,0))</f>
        <v>-0.16655870935331646</v>
      </c>
      <c r="C75">
        <f>INDEX(weighting!CD:CD,MATCH(Summary!A75,weighting!A:A,0))</f>
        <v>-0.14892321974039077</v>
      </c>
      <c r="D75">
        <v>-0.219</v>
      </c>
      <c r="E75" s="20">
        <v>-0.11849800000000001</v>
      </c>
      <c r="F75" s="20">
        <v>8.4000000000000005E-2</v>
      </c>
      <c r="G75" s="20">
        <f t="shared" si="3"/>
        <v>-0.219</v>
      </c>
      <c r="H75" s="20" t="str">
        <f t="shared" si="4"/>
        <v>2001: -0.219,</v>
      </c>
      <c r="I75" s="20">
        <v>-0.149487253288867</v>
      </c>
    </row>
    <row r="76" spans="1:9" x14ac:dyDescent="0.3">
      <c r="A76">
        <f t="shared" si="5"/>
        <v>2002</v>
      </c>
      <c r="B76">
        <f>INDEX(weighting!BY:BY,MATCH(Summary!A76,weighting!A:A,0))</f>
        <v>-0.24276389569470225</v>
      </c>
      <c r="C76">
        <f>INDEX(weighting!CD:CD,MATCH(Summary!A76,weighting!A:A,0))</f>
        <v>-0.25440624803304673</v>
      </c>
      <c r="D76">
        <v>-0.158</v>
      </c>
      <c r="E76" s="20">
        <v>-0.21965999999999999</v>
      </c>
      <c r="F76" s="20">
        <v>0.10299999999999999</v>
      </c>
      <c r="G76" s="20">
        <f t="shared" si="3"/>
        <v>-0.158</v>
      </c>
      <c r="H76" s="20" t="str">
        <f t="shared" si="4"/>
        <v>2002: -0.158,</v>
      </c>
      <c r="I76" s="20">
        <v>-0.22404959302347899</v>
      </c>
    </row>
    <row r="77" spans="1:9" x14ac:dyDescent="0.3">
      <c r="A77">
        <f t="shared" si="5"/>
        <v>2003</v>
      </c>
      <c r="B77">
        <f>INDEX(weighting!BY:BY,MATCH(Summary!A77,weighting!A:A,0))</f>
        <v>0.17263155050260234</v>
      </c>
      <c r="C77">
        <f>INDEX(weighting!CD:CD,MATCH(Summary!A77,weighting!A:A,0))</f>
        <v>0.22220040087898571</v>
      </c>
      <c r="D77">
        <v>0.39600000000000002</v>
      </c>
      <c r="E77" s="20">
        <v>0.28355799999999998</v>
      </c>
      <c r="F77" s="20">
        <v>4.1000000000000002E-2</v>
      </c>
      <c r="G77" s="20">
        <f t="shared" si="3"/>
        <v>0.39600000000000002</v>
      </c>
      <c r="H77" s="20" t="str">
        <f t="shared" si="4"/>
        <v>2003: 0.396,</v>
      </c>
      <c r="I77" s="20">
        <v>0.19430112144000899</v>
      </c>
    </row>
    <row r="78" spans="1:9" x14ac:dyDescent="0.3">
      <c r="A78">
        <f t="shared" si="5"/>
        <v>2004</v>
      </c>
      <c r="B78">
        <f>INDEX(weighting!BY:BY,MATCH(Summary!A78,weighting!A:A,0))</f>
        <v>0.18975796366649053</v>
      </c>
      <c r="C78">
        <f>INDEX(weighting!CD:CD,MATCH(Summary!A78,weighting!A:A,0))</f>
        <v>0.20110764453808466</v>
      </c>
      <c r="D78">
        <v>0.2</v>
      </c>
      <c r="E78" s="20">
        <v>0.107428</v>
      </c>
      <c r="F78" s="20">
        <v>4.2999999999999997E-2</v>
      </c>
      <c r="G78" s="20">
        <f t="shared" si="3"/>
        <v>0.2</v>
      </c>
      <c r="H78" s="20" t="str">
        <f t="shared" si="4"/>
        <v>2004: 0.2,</v>
      </c>
      <c r="I78" s="20">
        <v>0.16186590698405601</v>
      </c>
    </row>
    <row r="79" spans="1:9" x14ac:dyDescent="0.3">
      <c r="A79">
        <f t="shared" si="5"/>
        <v>2005</v>
      </c>
      <c r="B79">
        <f>INDEX(weighting!BY:BY,MATCH(Summary!A79,weighting!A:A,0))</f>
        <v>0.23536986422881015</v>
      </c>
      <c r="C79">
        <f>INDEX(weighting!CD:CD,MATCH(Summary!A79,weighting!A:A,0))</f>
        <v>0.28504951695601144</v>
      </c>
      <c r="D79">
        <v>0.14799999999999999</v>
      </c>
      <c r="E79" s="20">
        <v>4.8344999999999999E-2</v>
      </c>
      <c r="F79" s="20">
        <v>2.4E-2</v>
      </c>
      <c r="G79" s="20">
        <f t="shared" si="3"/>
        <v>0.14799999999999999</v>
      </c>
      <c r="H79" s="20" t="str">
        <f t="shared" si="4"/>
        <v>2005: 0.148,</v>
      </c>
      <c r="I79" s="20">
        <v>0.160912377274013</v>
      </c>
    </row>
    <row r="80" spans="1:9" x14ac:dyDescent="0.3">
      <c r="A80">
        <f t="shared" si="5"/>
        <v>2006</v>
      </c>
      <c r="B80">
        <f>INDEX(weighting!BY:BY,MATCH(Summary!A80,weighting!A:A,0))</f>
        <v>0.24644004588422386</v>
      </c>
      <c r="C80">
        <f>INDEX(weighting!CD:CD,MATCH(Summary!A80,weighting!A:A,0))</f>
        <v>0.25179194013277689</v>
      </c>
      <c r="D80">
        <v>0.26300000000000001</v>
      </c>
      <c r="E80" s="20">
        <v>0.15612599999999999</v>
      </c>
      <c r="F80" s="20">
        <v>4.2999999999999997E-2</v>
      </c>
      <c r="G80" s="20">
        <f t="shared" si="3"/>
        <v>0.26300000000000001</v>
      </c>
      <c r="H80" s="20" t="str">
        <f t="shared" si="4"/>
        <v>2006: 0.263,</v>
      </c>
      <c r="I80" s="20">
        <v>0.19911795269299301</v>
      </c>
    </row>
    <row r="81" spans="1:9" x14ac:dyDescent="0.3">
      <c r="A81">
        <f t="shared" si="5"/>
        <v>2007</v>
      </c>
      <c r="B81">
        <f>INDEX(weighting!BY:BY,MATCH(Summary!A81,weighting!A:A,0))</f>
        <v>6.5844538380591539E-2</v>
      </c>
      <c r="C81">
        <f>INDEX(weighting!CD:CD,MATCH(Summary!A81,weighting!A:A,0))</f>
        <v>7.8171301117011663E-2</v>
      </c>
      <c r="D81">
        <v>0.11600000000000001</v>
      </c>
      <c r="E81" s="20">
        <v>5.4847E-2</v>
      </c>
      <c r="F81" s="20">
        <v>7.0000000000000007E-2</v>
      </c>
      <c r="G81" s="20">
        <f t="shared" si="3"/>
        <v>0.11600000000000001</v>
      </c>
      <c r="H81" s="20" t="str">
        <f t="shared" si="4"/>
        <v>2007: 0.116,</v>
      </c>
      <c r="I81" s="20">
        <v>6.49733252386646E-2</v>
      </c>
    </row>
    <row r="82" spans="1:9" x14ac:dyDescent="0.3">
      <c r="A82">
        <f t="shared" si="5"/>
        <v>2008</v>
      </c>
      <c r="B82">
        <f>INDEX(weighting!BY:BY,MATCH(Summary!A82,weighting!A:A,0))</f>
        <v>-0.37641087942623258</v>
      </c>
      <c r="C82">
        <f>INDEX(weighting!CD:CD,MATCH(Summary!A82,weighting!A:A,0))</f>
        <v>-0.43107704321543378</v>
      </c>
      <c r="D82">
        <v>-0.43</v>
      </c>
      <c r="E82" s="20">
        <v>-0.36552299999999999</v>
      </c>
      <c r="F82" s="20">
        <v>5.1999999999999998E-2</v>
      </c>
      <c r="G82" s="20">
        <f t="shared" si="3"/>
        <v>-0.43</v>
      </c>
      <c r="H82" s="20" t="str">
        <f t="shared" si="4"/>
        <v>2008: -0.43,</v>
      </c>
      <c r="I82" s="20">
        <v>-0.38143635782279001</v>
      </c>
    </row>
    <row r="83" spans="1:9" x14ac:dyDescent="0.3">
      <c r="A83">
        <f t="shared" si="5"/>
        <v>2009</v>
      </c>
      <c r="B83">
        <f>INDEX(weighting!BY:BY,MATCH(Summary!A83,weighting!A:A,0))</f>
        <v>0.17904115435174023</v>
      </c>
      <c r="C83">
        <f>INDEX(weighting!CD:CD,MATCH(Summary!A83,weighting!A:A,0))</f>
        <v>0.33000740210215251</v>
      </c>
      <c r="D83">
        <v>0.317</v>
      </c>
      <c r="E83" s="20">
        <v>0.25935200000000003</v>
      </c>
      <c r="F83" s="20">
        <v>5.8999999999999997E-2</v>
      </c>
      <c r="G83" s="20">
        <f t="shared" si="3"/>
        <v>0.317</v>
      </c>
      <c r="H83" s="20" t="str">
        <f t="shared" si="4"/>
        <v>2009: 0.317,</v>
      </c>
      <c r="I83" s="20">
        <v>0.22970894586391899</v>
      </c>
    </row>
    <row r="84" spans="1:9" x14ac:dyDescent="0.3">
      <c r="A84">
        <f t="shared" si="5"/>
        <v>2010</v>
      </c>
      <c r="B84">
        <f>INDEX(weighting!BY:BY,MATCH(Summary!A84,weighting!A:A,0))</f>
        <v>6.3683266773203059E-2</v>
      </c>
      <c r="C84">
        <f>INDEX(weighting!CD:CD,MATCH(Summary!A84,weighting!A:A,0))</f>
        <v>9.3428393080830577E-2</v>
      </c>
      <c r="D84">
        <v>7.9000000000000001E-2</v>
      </c>
      <c r="E84" s="20">
        <v>0.14821100000000001</v>
      </c>
      <c r="F84" s="20">
        <v>6.5000000000000002E-2</v>
      </c>
      <c r="G84" s="20">
        <f t="shared" si="3"/>
        <v>7.9000000000000001E-2</v>
      </c>
      <c r="H84" s="20" t="str">
        <f t="shared" si="4"/>
        <v>2010: 0.079,</v>
      </c>
      <c r="I84" s="20">
        <v>9.7600971063684802E-2</v>
      </c>
    </row>
    <row r="85" spans="1:9" x14ac:dyDescent="0.3">
      <c r="A85">
        <f t="shared" si="5"/>
        <v>2011</v>
      </c>
      <c r="B85">
        <f>INDEX(weighting!BY:BY,MATCH(Summary!A85,weighting!A:A,0))</f>
        <v>-0.10622825526905734</v>
      </c>
      <c r="C85">
        <f>INDEX(weighting!CD:CD,MATCH(Summary!A85,weighting!A:A,0))</f>
        <v>-0.13206371267636616</v>
      </c>
      <c r="D85">
        <v>-0.12</v>
      </c>
      <c r="E85" s="20">
        <v>2.0983999999999999E-2</v>
      </c>
      <c r="F85" s="20">
        <v>7.8E-2</v>
      </c>
      <c r="G85" s="20">
        <f t="shared" si="3"/>
        <v>-0.12</v>
      </c>
      <c r="H85" s="20" t="str">
        <f t="shared" si="4"/>
        <v>2011: -0.12,</v>
      </c>
      <c r="I85" s="20">
        <v>-4.7767480251989097E-2</v>
      </c>
    </row>
    <row r="86" spans="1:9" x14ac:dyDescent="0.3">
      <c r="A86">
        <f t="shared" si="5"/>
        <v>2012</v>
      </c>
      <c r="B86">
        <f>INDEX(weighting!BY:BY,MATCH(Summary!A86,weighting!A:A,0))</f>
        <v>0.12674394559190674</v>
      </c>
      <c r="C86">
        <f>INDEX(weighting!CD:CD,MATCH(Summary!A86,weighting!A:A,0))</f>
        <v>0.16267535810669262</v>
      </c>
      <c r="D86">
        <v>0.17499999999999999</v>
      </c>
      <c r="E86" s="20">
        <v>0.15890599999999999</v>
      </c>
      <c r="F86" s="20">
        <v>4.2000000000000003E-2</v>
      </c>
      <c r="G86" s="20">
        <f t="shared" si="3"/>
        <v>0.17499999999999999</v>
      </c>
      <c r="H86" s="20" t="str">
        <f t="shared" si="4"/>
        <v>2012: 0.175,</v>
      </c>
      <c r="I86" s="20">
        <v>0.146143502303861</v>
      </c>
    </row>
    <row r="87" spans="1:9" x14ac:dyDescent="0.3">
      <c r="A87">
        <f t="shared" si="5"/>
        <v>2013</v>
      </c>
      <c r="B87">
        <f>INDEX(weighting!BY:BY,MATCH(Summary!A87,weighting!A:A,0))</f>
        <v>0.35512417631608301</v>
      </c>
      <c r="C87">
        <f>INDEX(weighting!CD:CD,MATCH(Summary!A87,weighting!A:A,0))</f>
        <v>0.2706698556741079</v>
      </c>
      <c r="D87">
        <v>0.22500000000000001</v>
      </c>
      <c r="E87" s="20">
        <v>0.32145099999999999</v>
      </c>
      <c r="F87" s="20">
        <v>-0.02</v>
      </c>
      <c r="G87" s="20">
        <f t="shared" si="3"/>
        <v>0.22500000000000001</v>
      </c>
      <c r="H87" s="20" t="str">
        <f t="shared" si="4"/>
        <v>2013: 0.225,</v>
      </c>
      <c r="I87" s="20">
        <v>0.32771602822757001</v>
      </c>
    </row>
    <row r="88" spans="1:9" x14ac:dyDescent="0.3">
      <c r="A88">
        <f t="shared" si="5"/>
        <v>2014</v>
      </c>
      <c r="B88">
        <f>INDEX(weighting!BY:BY,MATCH(Summary!A88,weighting!A:A,0))</f>
        <v>6.125420399821821E-2</v>
      </c>
      <c r="C88">
        <f>INDEX(weighting!CD:CD,MATCH(Summary!A88,weighting!A:A,0))</f>
        <v>7.0744893699884417E-2</v>
      </c>
      <c r="D88">
        <v>-4.3999999999999997E-2</v>
      </c>
      <c r="E88" s="20">
        <v>0.135244</v>
      </c>
      <c r="F88" s="20">
        <v>0.06</v>
      </c>
      <c r="G88" s="20">
        <f t="shared" si="3"/>
        <v>-4.3999999999999997E-2</v>
      </c>
      <c r="H88" s="20" t="str">
        <f t="shared" si="4"/>
        <v>2014: -0.044,</v>
      </c>
      <c r="I88" s="20">
        <v>0.106123147938489</v>
      </c>
    </row>
    <row r="89" spans="1:9" x14ac:dyDescent="0.3">
      <c r="A89">
        <f t="shared" si="5"/>
        <v>2015</v>
      </c>
      <c r="B89">
        <f>INDEX(weighting!BY:BY,MATCH(Summary!A89,weighting!A:A,0))</f>
        <v>9.1255501836196906E-2</v>
      </c>
      <c r="C89">
        <f>INDEX(weighting!CD:CD,MATCH(Summary!A89,weighting!A:A,0))</f>
        <v>0.1045521093532443</v>
      </c>
      <c r="D89">
        <v>-3.0000000000000001E-3</v>
      </c>
      <c r="E89" s="20">
        <v>1.3788999999999999E-2</v>
      </c>
      <c r="F89" s="20">
        <v>5.0000000000000001E-3</v>
      </c>
      <c r="G89" s="20">
        <f t="shared" si="3"/>
        <v>-3.0000000000000001E-3</v>
      </c>
      <c r="H89" s="20" t="str">
        <f t="shared" si="4"/>
        <v>2015: -0.003,</v>
      </c>
      <c r="I89" s="20">
        <v>5.8588924573897E-2</v>
      </c>
    </row>
    <row r="90" spans="1:9" x14ac:dyDescent="0.3">
      <c r="A90">
        <f t="shared" si="5"/>
        <v>2016</v>
      </c>
      <c r="B90">
        <f>INDEX(weighting!BY:BY,MATCH(Summary!A90,weighting!A:A,0))</f>
        <v>5.2058633666476568E-2</v>
      </c>
      <c r="C90">
        <f>INDEX(weighting!CD:CD,MATCH(Summary!A90,weighting!A:A,0))</f>
        <v>5.1412207997054794E-2</v>
      </c>
      <c r="D90">
        <v>1.2999999999999999E-2</v>
      </c>
      <c r="E90" s="20">
        <v>0.117731</v>
      </c>
      <c r="F90" s="20">
        <v>2.5999999999999999E-2</v>
      </c>
      <c r="G90" s="20">
        <f t="shared" si="3"/>
        <v>1.2999999999999999E-2</v>
      </c>
      <c r="H90" s="20" t="str">
        <f t="shared" si="4"/>
        <v>2016: 0.013,</v>
      </c>
      <c r="I90" s="20">
        <v>4.4816371728080701E-2</v>
      </c>
    </row>
    <row r="91" spans="1:9" x14ac:dyDescent="0.3">
      <c r="A91">
        <f t="shared" si="5"/>
        <v>2017</v>
      </c>
      <c r="B91">
        <f>INDEX(weighting!BY:BY,MATCH(Summary!A91,weighting!A:A,0))</f>
        <v>0.16607474330102839</v>
      </c>
      <c r="C91">
        <f>INDEX(weighting!CD:CD,MATCH(Summary!A91,weighting!A:A,0))</f>
        <v>0.14055221587574732</v>
      </c>
      <c r="D91">
        <v>0.253</v>
      </c>
      <c r="E91" s="20">
        <v>0.216055</v>
      </c>
      <c r="F91" s="20">
        <v>3.5000000000000003E-2</v>
      </c>
      <c r="G91" s="20">
        <f t="shared" si="3"/>
        <v>0.253</v>
      </c>
      <c r="H91" s="20" t="str">
        <f t="shared" si="4"/>
        <v>2017: 0.253,</v>
      </c>
      <c r="I91" s="20">
        <v>0.178619213254438</v>
      </c>
    </row>
    <row r="92" spans="1:9" x14ac:dyDescent="0.3">
      <c r="A92">
        <f t="shared" si="5"/>
        <v>2018</v>
      </c>
      <c r="B92">
        <f>INDEX(weighting!BY:BY,MATCH(Summary!A92,weighting!A:A,0))</f>
        <v>-0.11560854874346449</v>
      </c>
      <c r="C92">
        <f>INDEX(weighting!CD:CD,MATCH(Summary!A92,weighting!A:A,0))</f>
        <v>-8.6430186963601344E-2</v>
      </c>
      <c r="D92">
        <v>-0.1336</v>
      </c>
      <c r="E92" s="20">
        <v>-4.2269000000000001E-2</v>
      </c>
      <c r="F92" s="20">
        <v>0</v>
      </c>
      <c r="G92" s="20">
        <f t="shared" si="3"/>
        <v>-0.1336</v>
      </c>
      <c r="H92" s="20" t="str">
        <f t="shared" si="4"/>
        <v>2018: -0.1336,</v>
      </c>
      <c r="I92" s="20">
        <v>5.2947117399225301E-3</v>
      </c>
    </row>
    <row r="93" spans="1:9" x14ac:dyDescent="0.3">
      <c r="A93">
        <f t="shared" si="5"/>
        <v>2019</v>
      </c>
      <c r="B93">
        <f>INDEX(weighting!BY:BY,MATCH(Summary!A93,weighting!A:A,0))</f>
        <v>0.22407593173395352</v>
      </c>
      <c r="C93">
        <f>INDEX(weighting!CD:CD,MATCH(Summary!A93,weighting!A:A,0))</f>
        <v>0.22888159565627575</v>
      </c>
      <c r="D93">
        <v>0.2266</v>
      </c>
      <c r="E93" s="20">
        <v>0.31211699999999998</v>
      </c>
      <c r="F93" s="20">
        <v>8.6999999999999994E-2</v>
      </c>
      <c r="G93" s="20">
        <f t="shared" si="3"/>
        <v>0.2266</v>
      </c>
      <c r="H93" s="20" t="str">
        <f t="shared" si="4"/>
        <v>2019: 0.2266,</v>
      </c>
      <c r="I93" s="20">
        <v>0.15683332175633899</v>
      </c>
    </row>
    <row r="94" spans="1:9" x14ac:dyDescent="0.3">
      <c r="A94">
        <f t="shared" si="5"/>
        <v>2020</v>
      </c>
      <c r="B94">
        <f>INDEX(weighting!BY:BY,MATCH(Summary!A94,weighting!A:A,0))</f>
        <v>2.4877506748310477E-2</v>
      </c>
      <c r="C94">
        <f>INDEX(weighting!CD:CD,MATCH(Summary!A94,weighting!A:A,0))</f>
        <v>4.9952732127470277E-2</v>
      </c>
      <c r="D94">
        <v>8.2799999999999999E-2</v>
      </c>
      <c r="E94" s="20">
        <v>0.180232</v>
      </c>
      <c r="F94" s="20">
        <v>7.4999999999999997E-2</v>
      </c>
      <c r="G94" s="20">
        <f t="shared" si="3"/>
        <v>8.2799999999999999E-2</v>
      </c>
      <c r="H94" s="20" t="str">
        <f t="shared" si="4"/>
        <v>2020: 0.0828,</v>
      </c>
      <c r="I94" s="20">
        <v>0.15683332175633899</v>
      </c>
    </row>
    <row r="95" spans="1:9" x14ac:dyDescent="0.3">
      <c r="A95">
        <f t="shared" si="5"/>
        <v>2021</v>
      </c>
      <c r="B95" t="e">
        <f>INDEX(weighting!BY:BY,MATCH(Summary!A95,weighting!A:A,0))</f>
        <v>#N/A</v>
      </c>
      <c r="C95" t="e">
        <f>INDEX(weighting!CD:CD,MATCH(Summary!A95,weighting!A:A,0))</f>
        <v>#N/A</v>
      </c>
      <c r="D95">
        <v>0.1178</v>
      </c>
      <c r="E95" s="20">
        <v>0.28468900000000003</v>
      </c>
      <c r="F95" s="20">
        <v>-1.4999999999999999E-2</v>
      </c>
      <c r="G95" s="20">
        <f t="shared" si="3"/>
        <v>0.1178</v>
      </c>
      <c r="H95" s="20" t="str">
        <f t="shared" si="4"/>
        <v>2021: 0.1178,</v>
      </c>
      <c r="I95" s="20" t="e">
        <v>#VALUE!</v>
      </c>
    </row>
    <row r="96" spans="1:9" x14ac:dyDescent="0.3">
      <c r="A96">
        <f t="shared" si="5"/>
        <v>2022</v>
      </c>
      <c r="B96" t="e">
        <f>INDEX(weighting!BY:BY,MATCH(Summary!A96,weighting!A:A,0))</f>
        <v>#N/A</v>
      </c>
      <c r="C96" t="e">
        <f>INDEX(weighting!CD:CD,MATCH(Summary!A96,weighting!A:A,0))</f>
        <v>#N/A</v>
      </c>
      <c r="D96">
        <v>-0.1401</v>
      </c>
      <c r="E96" s="20">
        <v>-0.18037500000000001</v>
      </c>
      <c r="F96" s="20">
        <v>-0.13</v>
      </c>
      <c r="G96" s="20">
        <f t="shared" si="3"/>
        <v>-0.1401</v>
      </c>
      <c r="H96" s="20" t="str">
        <f t="shared" si="4"/>
        <v>2022: -0.1401,</v>
      </c>
      <c r="I96" s="20" t="e">
        <v>#VALUE!</v>
      </c>
    </row>
    <row r="97" spans="1:9" x14ac:dyDescent="0.3">
      <c r="A97">
        <f t="shared" si="5"/>
        <v>2023</v>
      </c>
      <c r="B97" t="e">
        <f>INDEX(weighting!BY:BY,MATCH(Summary!A97,weighting!A:A,0))</f>
        <v>#N/A</v>
      </c>
      <c r="C97" t="e">
        <f>INDEX(weighting!CD:CD,MATCH(Summary!A97,weighting!A:A,0))</f>
        <v>#N/A</v>
      </c>
      <c r="D97">
        <v>0.1885</v>
      </c>
      <c r="E97" s="20">
        <v>0.26060699999999998</v>
      </c>
      <c r="F97" s="20">
        <v>5.5E-2</v>
      </c>
      <c r="G97" s="20">
        <f t="shared" si="3"/>
        <v>0.1885</v>
      </c>
      <c r="H97" s="20" t="str">
        <f t="shared" si="4"/>
        <v>2023: 0.1885,</v>
      </c>
      <c r="I97" s="20" t="e">
        <v>#VALUE!</v>
      </c>
    </row>
    <row r="98" spans="1:9" x14ac:dyDescent="0.3">
      <c r="A98">
        <f t="shared" si="5"/>
        <v>2024</v>
      </c>
      <c r="B98" t="e">
        <f>INDEX(weighting!BY:BY,MATCH(Summary!A98,weighting!A:A,0))</f>
        <v>#N/A</v>
      </c>
      <c r="C98" t="e">
        <f>INDEX(weighting!CD:CD,MATCH(Summary!A98,weighting!A:A,0))</f>
        <v>#N/A</v>
      </c>
      <c r="D98">
        <v>4.3499999999999997E-2</v>
      </c>
      <c r="E98">
        <v>0.24878600000000001</v>
      </c>
      <c r="F98" s="20">
        <v>1.7000000000000001E-2</v>
      </c>
      <c r="G98" s="20">
        <f t="shared" si="3"/>
        <v>4.3499999999999997E-2</v>
      </c>
      <c r="H98" s="20" t="str">
        <f t="shared" si="4"/>
        <v>2024: 0.0435,</v>
      </c>
      <c r="I98" s="20" t="e">
        <v>#VALUE!</v>
      </c>
    </row>
  </sheetData>
  <pageMargins left="0.7" right="0.7" top="0.75" bottom="0.75" header="0.3" footer="0.3"/>
  <ignoredErrors>
    <ignoredError sqref="K44 K45:K49" formulaRange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D8DE8-A6A9-4306-B635-15C82EBF7C3C}">
  <dimension ref="A1:B11"/>
  <sheetViews>
    <sheetView tabSelected="1" workbookViewId="0">
      <selection activeCell="B12" sqref="B12"/>
    </sheetView>
  </sheetViews>
  <sheetFormatPr defaultRowHeight="12.45" x14ac:dyDescent="0.3"/>
  <cols>
    <col min="1" max="1" width="23.23046875" customWidth="1"/>
  </cols>
  <sheetData>
    <row r="1" spans="1:2" x14ac:dyDescent="0.3">
      <c r="A1" t="s">
        <v>139</v>
      </c>
    </row>
    <row r="3" spans="1:2" x14ac:dyDescent="0.3">
      <c r="A3" t="s">
        <v>142</v>
      </c>
    </row>
    <row r="4" spans="1:2" x14ac:dyDescent="0.3">
      <c r="A4" s="21" t="s">
        <v>140</v>
      </c>
      <c r="B4">
        <f>AVERAGE(Summary!E74:E98)</f>
        <v>9.2472599999999988E-2</v>
      </c>
    </row>
    <row r="5" spans="1:2" x14ac:dyDescent="0.3">
      <c r="A5" s="21" t="s">
        <v>141</v>
      </c>
      <c r="B5">
        <f>_xlfn.STDEV.S(Summary!E74:E98)</f>
        <v>0.18077358296729457</v>
      </c>
    </row>
    <row r="6" spans="1:2" x14ac:dyDescent="0.3">
      <c r="A6" t="s">
        <v>143</v>
      </c>
    </row>
    <row r="7" spans="1:2" x14ac:dyDescent="0.3">
      <c r="A7" s="21" t="s">
        <v>140</v>
      </c>
      <c r="B7">
        <f>AVERAGE(Summary!F74:F98)</f>
        <v>4.0599999999999997E-2</v>
      </c>
    </row>
    <row r="8" spans="1:2" x14ac:dyDescent="0.3">
      <c r="A8" s="21" t="s">
        <v>141</v>
      </c>
      <c r="B8">
        <f>_xlfn.STDEV.S(Summary!F74:F98)</f>
        <v>4.9406477308142502E-2</v>
      </c>
    </row>
    <row r="9" spans="1:2" x14ac:dyDescent="0.3">
      <c r="A9" t="s">
        <v>144</v>
      </c>
    </row>
    <row r="10" spans="1:2" x14ac:dyDescent="0.3">
      <c r="A10" s="21" t="s">
        <v>140</v>
      </c>
      <c r="B10">
        <f>AVERAGE(Summary!G74:G98)</f>
        <v>5.813999999999999E-2</v>
      </c>
    </row>
    <row r="11" spans="1:2" x14ac:dyDescent="0.3">
      <c r="A11" s="21" t="s">
        <v>141</v>
      </c>
      <c r="B11">
        <f>_xlfn.STDEV.S(Summary!G74:G98)</f>
        <v>0.19478591025362524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8.84375" defaultRowHeight="12.45" x14ac:dyDescent="0.3"/>
  <cols>
    <col min="28" max="28" width="12" bestFit="1" customWidth="1"/>
  </cols>
  <sheetData>
    <row r="1" spans="1:59" x14ac:dyDescent="0.3">
      <c r="A1" t="s">
        <v>0</v>
      </c>
      <c r="B1" t="s">
        <v>1</v>
      </c>
      <c r="C1" t="s">
        <v>20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77</v>
      </c>
      <c r="AN1" t="s">
        <v>80</v>
      </c>
      <c r="AO1" t="s">
        <v>81</v>
      </c>
      <c r="AP1" t="s">
        <v>82</v>
      </c>
      <c r="AQ1" t="s">
        <v>83</v>
      </c>
      <c r="AR1" t="s">
        <v>84</v>
      </c>
      <c r="AS1" t="s">
        <v>85</v>
      </c>
      <c r="AT1" t="s">
        <v>86</v>
      </c>
      <c r="AU1" t="s">
        <v>87</v>
      </c>
      <c r="AV1" t="s">
        <v>88</v>
      </c>
      <c r="AW1" t="s">
        <v>89</v>
      </c>
      <c r="AX1" t="s">
        <v>90</v>
      </c>
      <c r="AY1" t="s">
        <v>91</v>
      </c>
      <c r="AZ1" t="s">
        <v>92</v>
      </c>
      <c r="BA1" t="s">
        <v>93</v>
      </c>
      <c r="BB1" t="s">
        <v>94</v>
      </c>
      <c r="BC1" t="s">
        <v>95</v>
      </c>
      <c r="BD1" t="s">
        <v>96</v>
      </c>
      <c r="BE1" t="s">
        <v>97</v>
      </c>
      <c r="BF1" t="s">
        <v>98</v>
      </c>
      <c r="BG1" t="s">
        <v>99</v>
      </c>
    </row>
    <row r="2" spans="1:59" x14ac:dyDescent="0.3">
      <c r="A2">
        <v>1870</v>
      </c>
      <c r="B2" t="s">
        <v>2</v>
      </c>
      <c r="C2" t="s">
        <v>21</v>
      </c>
      <c r="D2" t="s">
        <v>104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73</v>
      </c>
      <c r="AM2" t="s">
        <v>30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 x14ac:dyDescent="0.3">
      <c r="A3">
        <v>1871</v>
      </c>
      <c r="B3" t="s">
        <v>2</v>
      </c>
      <c r="C3" t="s">
        <v>21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73</v>
      </c>
      <c r="AM3" t="s">
        <v>30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 x14ac:dyDescent="0.3">
      <c r="A4">
        <v>1872</v>
      </c>
      <c r="B4" t="s">
        <v>2</v>
      </c>
      <c r="C4" t="s">
        <v>21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73</v>
      </c>
      <c r="AM4" t="s">
        <v>30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 x14ac:dyDescent="0.3">
      <c r="A5">
        <v>1873</v>
      </c>
      <c r="B5" t="s">
        <v>2</v>
      </c>
      <c r="C5" t="s">
        <v>21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73</v>
      </c>
      <c r="AM5" t="s">
        <v>30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 x14ac:dyDescent="0.3">
      <c r="A6">
        <v>1874</v>
      </c>
      <c r="B6" t="s">
        <v>2</v>
      </c>
      <c r="C6" t="s">
        <v>21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73</v>
      </c>
      <c r="AM6" t="s">
        <v>30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 x14ac:dyDescent="0.3">
      <c r="A7">
        <v>1875</v>
      </c>
      <c r="B7" t="s">
        <v>2</v>
      </c>
      <c r="C7" t="s">
        <v>21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73</v>
      </c>
      <c r="AM7" t="s">
        <v>30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 x14ac:dyDescent="0.3">
      <c r="A8">
        <v>1876</v>
      </c>
      <c r="B8" t="s">
        <v>2</v>
      </c>
      <c r="C8" t="s">
        <v>21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73</v>
      </c>
      <c r="AM8" t="s">
        <v>30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 x14ac:dyDescent="0.3">
      <c r="A9">
        <v>1877</v>
      </c>
      <c r="B9" t="s">
        <v>2</v>
      </c>
      <c r="C9" t="s">
        <v>21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73</v>
      </c>
      <c r="AM9" t="s">
        <v>30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 x14ac:dyDescent="0.3">
      <c r="A10">
        <v>1878</v>
      </c>
      <c r="B10" t="s">
        <v>2</v>
      </c>
      <c r="C10" t="s">
        <v>21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73</v>
      </c>
      <c r="AM10" t="s">
        <v>30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 x14ac:dyDescent="0.3">
      <c r="A11">
        <v>1879</v>
      </c>
      <c r="B11" t="s">
        <v>2</v>
      </c>
      <c r="C11" t="s">
        <v>21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73</v>
      </c>
      <c r="AM11" t="s">
        <v>30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 x14ac:dyDescent="0.3">
      <c r="A12">
        <v>1880</v>
      </c>
      <c r="B12" t="s">
        <v>2</v>
      </c>
      <c r="C12" t="s">
        <v>21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73</v>
      </c>
      <c r="AM12" t="s">
        <v>30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 x14ac:dyDescent="0.3">
      <c r="A13">
        <v>1881</v>
      </c>
      <c r="B13" t="s">
        <v>2</v>
      </c>
      <c r="C13" t="s">
        <v>21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16.564224243164063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73</v>
      </c>
      <c r="AM13" t="s">
        <v>30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 x14ac:dyDescent="0.3">
      <c r="A14">
        <v>1882</v>
      </c>
      <c r="B14" t="s">
        <v>2</v>
      </c>
      <c r="C14" t="s">
        <v>21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73</v>
      </c>
      <c r="AM14" t="s">
        <v>30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 x14ac:dyDescent="0.3">
      <c r="A15">
        <v>1883</v>
      </c>
      <c r="B15" t="s">
        <v>2</v>
      </c>
      <c r="C15" t="s">
        <v>21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28.742263793945313</v>
      </c>
      <c r="AH15">
        <v>0</v>
      </c>
      <c r="AI15">
        <v>0</v>
      </c>
      <c r="AJ15">
        <v>1</v>
      </c>
      <c r="AK15">
        <v>1</v>
      </c>
      <c r="AL15" t="s">
        <v>73</v>
      </c>
      <c r="AM15" t="s">
        <v>30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 x14ac:dyDescent="0.3">
      <c r="A16">
        <v>1884</v>
      </c>
      <c r="B16" t="s">
        <v>2</v>
      </c>
      <c r="C16" t="s">
        <v>21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73</v>
      </c>
      <c r="AM16" t="s">
        <v>30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 x14ac:dyDescent="0.3">
      <c r="A17">
        <v>1885</v>
      </c>
      <c r="B17" t="s">
        <v>2</v>
      </c>
      <c r="C17" t="s">
        <v>21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73</v>
      </c>
      <c r="AM17" t="s">
        <v>30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 x14ac:dyDescent="0.3">
      <c r="A18">
        <v>1886</v>
      </c>
      <c r="B18" t="s">
        <v>2</v>
      </c>
      <c r="C18" t="s">
        <v>21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73</v>
      </c>
      <c r="AM18" t="s">
        <v>30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 x14ac:dyDescent="0.3">
      <c r="A19">
        <v>1887</v>
      </c>
      <c r="B19" t="s">
        <v>2</v>
      </c>
      <c r="C19" t="s">
        <v>21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105.95120239257813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73</v>
      </c>
      <c r="AM19" t="s">
        <v>30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 x14ac:dyDescent="0.3">
      <c r="A20">
        <v>1888</v>
      </c>
      <c r="B20" t="s">
        <v>2</v>
      </c>
      <c r="C20" t="s">
        <v>21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73</v>
      </c>
      <c r="AM20" t="s">
        <v>30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 x14ac:dyDescent="0.3">
      <c r="A21">
        <v>1889</v>
      </c>
      <c r="B21" t="s">
        <v>2</v>
      </c>
      <c r="C21" t="s">
        <v>21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33.367691040039063</v>
      </c>
      <c r="AH21">
        <v>0</v>
      </c>
      <c r="AI21">
        <v>0</v>
      </c>
      <c r="AJ21">
        <v>1</v>
      </c>
      <c r="AK21">
        <v>1</v>
      </c>
      <c r="AL21" t="s">
        <v>73</v>
      </c>
      <c r="AM21" t="s">
        <v>30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 x14ac:dyDescent="0.3">
      <c r="A22">
        <v>1890</v>
      </c>
      <c r="B22" t="s">
        <v>2</v>
      </c>
      <c r="C22" t="s">
        <v>21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73</v>
      </c>
      <c r="AM22" t="s">
        <v>30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 x14ac:dyDescent="0.3">
      <c r="A23">
        <v>1891</v>
      </c>
      <c r="B23" t="s">
        <v>2</v>
      </c>
      <c r="C23" t="s">
        <v>21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73</v>
      </c>
      <c r="AM23" t="s">
        <v>30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 x14ac:dyDescent="0.3">
      <c r="A24">
        <v>1892</v>
      </c>
      <c r="B24" t="s">
        <v>2</v>
      </c>
      <c r="C24" t="s">
        <v>21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73</v>
      </c>
      <c r="AM24" t="s">
        <v>30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 x14ac:dyDescent="0.3">
      <c r="A25">
        <v>1893</v>
      </c>
      <c r="B25" t="s">
        <v>2</v>
      </c>
      <c r="C25" t="s">
        <v>21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73</v>
      </c>
      <c r="AM25" t="s">
        <v>30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 x14ac:dyDescent="0.3">
      <c r="A26">
        <v>1894</v>
      </c>
      <c r="B26" t="s">
        <v>2</v>
      </c>
      <c r="C26" t="s">
        <v>21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73</v>
      </c>
      <c r="AM26" t="s">
        <v>30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 x14ac:dyDescent="0.3">
      <c r="A27">
        <v>1895</v>
      </c>
      <c r="B27" t="s">
        <v>2</v>
      </c>
      <c r="C27" t="s">
        <v>21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73</v>
      </c>
      <c r="AM27" t="s">
        <v>30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 x14ac:dyDescent="0.3">
      <c r="A28">
        <v>1896</v>
      </c>
      <c r="B28" t="s">
        <v>2</v>
      </c>
      <c r="C28" t="s">
        <v>21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73</v>
      </c>
      <c r="AM28" t="s">
        <v>30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 x14ac:dyDescent="0.3">
      <c r="A29">
        <v>1897</v>
      </c>
      <c r="B29" t="s">
        <v>2</v>
      </c>
      <c r="C29" t="s">
        <v>21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73</v>
      </c>
      <c r="AM29" t="s">
        <v>30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 x14ac:dyDescent="0.3">
      <c r="A30">
        <v>1898</v>
      </c>
      <c r="B30" t="s">
        <v>2</v>
      </c>
      <c r="C30" t="s">
        <v>21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73</v>
      </c>
      <c r="AM30" t="s">
        <v>30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 x14ac:dyDescent="0.3">
      <c r="A31">
        <v>1899</v>
      </c>
      <c r="B31" t="s">
        <v>2</v>
      </c>
      <c r="C31" t="s">
        <v>21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73</v>
      </c>
      <c r="AM31" t="s">
        <v>30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 x14ac:dyDescent="0.3">
      <c r="A32">
        <v>1900</v>
      </c>
      <c r="B32" t="s">
        <v>2</v>
      </c>
      <c r="C32" t="s">
        <v>21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73</v>
      </c>
      <c r="AM32" t="s">
        <v>30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 x14ac:dyDescent="0.3">
      <c r="A33">
        <v>1901</v>
      </c>
      <c r="B33" t="s">
        <v>2</v>
      </c>
      <c r="C33" t="s">
        <v>21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73</v>
      </c>
      <c r="AM33" t="s">
        <v>30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 x14ac:dyDescent="0.3">
      <c r="A34">
        <v>1902</v>
      </c>
      <c r="B34" t="s">
        <v>2</v>
      </c>
      <c r="C34" t="s">
        <v>21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73</v>
      </c>
      <c r="AM34" t="s">
        <v>30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 x14ac:dyDescent="0.3">
      <c r="A35">
        <v>1903</v>
      </c>
      <c r="B35" t="s">
        <v>2</v>
      </c>
      <c r="C35" t="s">
        <v>21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73</v>
      </c>
      <c r="AM35" t="s">
        <v>30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 x14ac:dyDescent="0.3">
      <c r="A36">
        <v>1904</v>
      </c>
      <c r="B36" t="s">
        <v>2</v>
      </c>
      <c r="C36" t="s">
        <v>21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73</v>
      </c>
      <c r="AM36" t="s">
        <v>30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 x14ac:dyDescent="0.3">
      <c r="A37">
        <v>1905</v>
      </c>
      <c r="B37" t="s">
        <v>2</v>
      </c>
      <c r="C37" t="s">
        <v>21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67.752456665039063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73</v>
      </c>
      <c r="AM37" t="s">
        <v>30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 x14ac:dyDescent="0.3">
      <c r="A38">
        <v>1906</v>
      </c>
      <c r="B38" t="s">
        <v>2</v>
      </c>
      <c r="C38" t="s">
        <v>21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73</v>
      </c>
      <c r="AM38" t="s">
        <v>30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 x14ac:dyDescent="0.3">
      <c r="A39">
        <v>1907</v>
      </c>
      <c r="B39" t="s">
        <v>2</v>
      </c>
      <c r="C39" t="s">
        <v>21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73</v>
      </c>
      <c r="AM39" t="s">
        <v>30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 x14ac:dyDescent="0.3">
      <c r="A40">
        <v>1908</v>
      </c>
      <c r="B40" t="s">
        <v>2</v>
      </c>
      <c r="C40" t="s">
        <v>21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73</v>
      </c>
      <c r="AM40" t="s">
        <v>30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4.1803359985351563E-2</v>
      </c>
    </row>
    <row r="41" spans="1:59" x14ac:dyDescent="0.3">
      <c r="A41">
        <v>1909</v>
      </c>
      <c r="B41" t="s">
        <v>2</v>
      </c>
      <c r="C41" t="s">
        <v>21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73</v>
      </c>
      <c r="AM41" t="s">
        <v>30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 x14ac:dyDescent="0.3">
      <c r="A42">
        <v>1910</v>
      </c>
      <c r="B42" t="s">
        <v>2</v>
      </c>
      <c r="C42" t="s">
        <v>21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73</v>
      </c>
      <c r="AM42" t="s">
        <v>30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 x14ac:dyDescent="0.3">
      <c r="A43">
        <v>1911</v>
      </c>
      <c r="B43" t="s">
        <v>2</v>
      </c>
      <c r="C43" t="s">
        <v>21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73</v>
      </c>
      <c r="AM43" t="s">
        <v>30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 x14ac:dyDescent="0.3">
      <c r="A44">
        <v>1912</v>
      </c>
      <c r="B44" t="s">
        <v>2</v>
      </c>
      <c r="C44" t="s">
        <v>21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73</v>
      </c>
      <c r="AM44" t="s">
        <v>30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 x14ac:dyDescent="0.3">
      <c r="A45">
        <v>1913</v>
      </c>
      <c r="B45" t="s">
        <v>2</v>
      </c>
      <c r="C45" t="s">
        <v>21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73</v>
      </c>
      <c r="AM45" t="s">
        <v>30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 x14ac:dyDescent="0.3">
      <c r="A46">
        <v>1914</v>
      </c>
      <c r="B46" t="s">
        <v>2</v>
      </c>
      <c r="C46" t="s">
        <v>21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74</v>
      </c>
      <c r="AM46" t="s">
        <v>78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 x14ac:dyDescent="0.3">
      <c r="A47">
        <v>1915</v>
      </c>
      <c r="B47" t="s">
        <v>2</v>
      </c>
      <c r="C47" t="s">
        <v>21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74</v>
      </c>
      <c r="AM47" t="s">
        <v>78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 x14ac:dyDescent="0.3">
      <c r="A48">
        <v>1916</v>
      </c>
      <c r="B48" t="s">
        <v>2</v>
      </c>
      <c r="C48" t="s">
        <v>21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9.4860000610351563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74</v>
      </c>
      <c r="AM48" t="s">
        <v>78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 x14ac:dyDescent="0.3">
      <c r="A49">
        <v>1917</v>
      </c>
      <c r="B49" t="s">
        <v>2</v>
      </c>
      <c r="C49" t="s">
        <v>21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74</v>
      </c>
      <c r="AM49" t="s">
        <v>78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 x14ac:dyDescent="0.3">
      <c r="A50">
        <v>1918</v>
      </c>
      <c r="B50" t="s">
        <v>2</v>
      </c>
      <c r="C50" t="s">
        <v>21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74</v>
      </c>
      <c r="AM50" t="s">
        <v>78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 x14ac:dyDescent="0.3">
      <c r="A51">
        <v>1919</v>
      </c>
      <c r="B51" t="s">
        <v>2</v>
      </c>
      <c r="C51" t="s">
        <v>21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74</v>
      </c>
      <c r="AM51" t="s">
        <v>78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 x14ac:dyDescent="0.3">
      <c r="A52">
        <v>1920</v>
      </c>
      <c r="B52" t="s">
        <v>2</v>
      </c>
      <c r="C52" t="s">
        <v>21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74</v>
      </c>
      <c r="AM52" t="s">
        <v>78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 x14ac:dyDescent="0.3">
      <c r="A53">
        <v>1921</v>
      </c>
      <c r="B53" t="s">
        <v>2</v>
      </c>
      <c r="C53" t="s">
        <v>21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74</v>
      </c>
      <c r="AM53" t="s">
        <v>78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6.8025588989257813E-2</v>
      </c>
    </row>
    <row r="54" spans="1:59" x14ac:dyDescent="0.3">
      <c r="A54">
        <v>1922</v>
      </c>
      <c r="B54" t="s">
        <v>2</v>
      </c>
      <c r="C54" t="s">
        <v>21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74</v>
      </c>
      <c r="AM54" t="s">
        <v>78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 x14ac:dyDescent="0.3">
      <c r="A55">
        <v>1923</v>
      </c>
      <c r="B55" t="s">
        <v>2</v>
      </c>
      <c r="C55" t="s">
        <v>21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49.823562622070313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74</v>
      </c>
      <c r="AM55" t="s">
        <v>78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 x14ac:dyDescent="0.3">
      <c r="A56">
        <v>1924</v>
      </c>
      <c r="B56" t="s">
        <v>2</v>
      </c>
      <c r="C56" t="s">
        <v>21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74</v>
      </c>
      <c r="AM56" t="s">
        <v>78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 x14ac:dyDescent="0.3">
      <c r="A57">
        <v>1925</v>
      </c>
      <c r="B57" t="s">
        <v>2</v>
      </c>
      <c r="C57" t="s">
        <v>21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73</v>
      </c>
      <c r="AM57" t="s">
        <v>78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 x14ac:dyDescent="0.3">
      <c r="A58">
        <v>1926</v>
      </c>
      <c r="B58" t="s">
        <v>2</v>
      </c>
      <c r="C58" t="s">
        <v>21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73</v>
      </c>
      <c r="AM58" t="s">
        <v>78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 x14ac:dyDescent="0.3">
      <c r="A59">
        <v>1927</v>
      </c>
      <c r="B59" t="s">
        <v>2</v>
      </c>
      <c r="C59" t="s">
        <v>21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73</v>
      </c>
      <c r="AM59" t="s">
        <v>78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 x14ac:dyDescent="0.3">
      <c r="A60">
        <v>1928</v>
      </c>
      <c r="B60" t="s">
        <v>2</v>
      </c>
      <c r="C60" t="s">
        <v>21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73</v>
      </c>
      <c r="AM60" t="s">
        <v>78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 x14ac:dyDescent="0.3">
      <c r="A61">
        <v>1929</v>
      </c>
      <c r="B61" t="s">
        <v>2</v>
      </c>
      <c r="C61" t="s">
        <v>21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73</v>
      </c>
      <c r="AM61" t="s">
        <v>78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 x14ac:dyDescent="0.3">
      <c r="A62">
        <v>1930</v>
      </c>
      <c r="B62" t="s">
        <v>2</v>
      </c>
      <c r="C62" t="s">
        <v>21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74</v>
      </c>
      <c r="AM62" t="s">
        <v>78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 x14ac:dyDescent="0.3">
      <c r="A63">
        <v>1931</v>
      </c>
      <c r="B63" t="s">
        <v>2</v>
      </c>
      <c r="C63" t="s">
        <v>21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74</v>
      </c>
      <c r="AM63" t="s">
        <v>78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 x14ac:dyDescent="0.3">
      <c r="A64">
        <v>1932</v>
      </c>
      <c r="B64" t="s">
        <v>2</v>
      </c>
      <c r="C64" t="s">
        <v>21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74</v>
      </c>
      <c r="AM64" t="s">
        <v>78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 x14ac:dyDescent="0.3">
      <c r="A65">
        <v>1933</v>
      </c>
      <c r="B65" t="s">
        <v>2</v>
      </c>
      <c r="C65" t="s">
        <v>21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53.156326293945313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74</v>
      </c>
      <c r="AM65" t="s">
        <v>78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 x14ac:dyDescent="0.3">
      <c r="A66">
        <v>1934</v>
      </c>
      <c r="B66" t="s">
        <v>2</v>
      </c>
      <c r="C66" t="s">
        <v>21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74</v>
      </c>
      <c r="AM66" t="s">
        <v>78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 x14ac:dyDescent="0.3">
      <c r="A67">
        <v>1935</v>
      </c>
      <c r="B67" t="s">
        <v>2</v>
      </c>
      <c r="C67" t="s">
        <v>21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74</v>
      </c>
      <c r="AM67" t="s">
        <v>78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 x14ac:dyDescent="0.3">
      <c r="A68">
        <v>1936</v>
      </c>
      <c r="B68" t="s">
        <v>2</v>
      </c>
      <c r="C68" t="s">
        <v>21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53.638992309570313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74</v>
      </c>
      <c r="AM68" t="s">
        <v>78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 x14ac:dyDescent="0.3">
      <c r="A69">
        <v>1937</v>
      </c>
      <c r="B69" t="s">
        <v>2</v>
      </c>
      <c r="C69" t="s">
        <v>21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74</v>
      </c>
      <c r="AM69" t="s">
        <v>78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 x14ac:dyDescent="0.3">
      <c r="A70">
        <v>1938</v>
      </c>
      <c r="B70" t="s">
        <v>2</v>
      </c>
      <c r="C70" t="s">
        <v>21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74</v>
      </c>
      <c r="AM70" t="s">
        <v>78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 x14ac:dyDescent="0.3">
      <c r="A71">
        <v>1939</v>
      </c>
      <c r="B71" t="s">
        <v>2</v>
      </c>
      <c r="C71" t="s">
        <v>21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74</v>
      </c>
      <c r="AM71" t="s">
        <v>78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 x14ac:dyDescent="0.3">
      <c r="A72">
        <v>1940</v>
      </c>
      <c r="B72" t="s">
        <v>2</v>
      </c>
      <c r="C72" t="s">
        <v>21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73</v>
      </c>
      <c r="AM72" t="s">
        <v>30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 x14ac:dyDescent="0.3">
      <c r="A73">
        <v>1941</v>
      </c>
      <c r="B73" t="s">
        <v>2</v>
      </c>
      <c r="C73" t="s">
        <v>21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73</v>
      </c>
      <c r="AM73" t="s">
        <v>30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 x14ac:dyDescent="0.3">
      <c r="A74">
        <v>1942</v>
      </c>
      <c r="B74" t="s">
        <v>2</v>
      </c>
      <c r="C74" t="s">
        <v>21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73</v>
      </c>
      <c r="AM74" t="s">
        <v>30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 x14ac:dyDescent="0.3">
      <c r="A75">
        <v>1943</v>
      </c>
      <c r="B75" t="s">
        <v>2</v>
      </c>
      <c r="C75" t="s">
        <v>21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73</v>
      </c>
      <c r="AM75" t="s">
        <v>30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 x14ac:dyDescent="0.3">
      <c r="A76">
        <v>1944</v>
      </c>
      <c r="B76" t="s">
        <v>2</v>
      </c>
      <c r="C76" t="s">
        <v>21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73</v>
      </c>
      <c r="AM76" t="s">
        <v>30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 x14ac:dyDescent="0.3">
      <c r="A77">
        <v>1945</v>
      </c>
      <c r="B77" t="s">
        <v>2</v>
      </c>
      <c r="C77" t="s">
        <v>21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73</v>
      </c>
      <c r="AM77" t="s">
        <v>30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 x14ac:dyDescent="0.3">
      <c r="A78">
        <v>1946</v>
      </c>
      <c r="B78" t="s">
        <v>2</v>
      </c>
      <c r="C78" t="s">
        <v>21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73</v>
      </c>
      <c r="AM78" t="s">
        <v>30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 x14ac:dyDescent="0.3">
      <c r="A79">
        <v>1947</v>
      </c>
      <c r="B79" t="s">
        <v>2</v>
      </c>
      <c r="C79" t="s">
        <v>21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73</v>
      </c>
      <c r="AM79" t="s">
        <v>30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 x14ac:dyDescent="0.3">
      <c r="A80">
        <v>1948</v>
      </c>
      <c r="B80" t="s">
        <v>2</v>
      </c>
      <c r="C80" t="s">
        <v>21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73</v>
      </c>
      <c r="AM80" t="s">
        <v>30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 x14ac:dyDescent="0.3">
      <c r="A81">
        <v>1949</v>
      </c>
      <c r="B81" t="s">
        <v>2</v>
      </c>
      <c r="C81" t="s">
        <v>21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73</v>
      </c>
      <c r="AM81" t="s">
        <v>30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 x14ac:dyDescent="0.3">
      <c r="A82">
        <v>1950</v>
      </c>
      <c r="B82" t="s">
        <v>2</v>
      </c>
      <c r="C82" t="s">
        <v>21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73</v>
      </c>
      <c r="AM82" t="s">
        <v>30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 x14ac:dyDescent="0.3">
      <c r="A83">
        <v>1951</v>
      </c>
      <c r="B83" t="s">
        <v>2</v>
      </c>
      <c r="C83" t="s">
        <v>21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73</v>
      </c>
      <c r="AM83" t="s">
        <v>30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 x14ac:dyDescent="0.3">
      <c r="A84">
        <v>1952</v>
      </c>
      <c r="B84" t="s">
        <v>2</v>
      </c>
      <c r="C84" t="s">
        <v>21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73</v>
      </c>
      <c r="AM84" t="s">
        <v>30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 x14ac:dyDescent="0.3">
      <c r="A85">
        <v>1953</v>
      </c>
      <c r="B85" t="s">
        <v>2</v>
      </c>
      <c r="C85" t="s">
        <v>21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73</v>
      </c>
      <c r="AM85" t="s">
        <v>30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 x14ac:dyDescent="0.3">
      <c r="A86">
        <v>1954</v>
      </c>
      <c r="B86" t="s">
        <v>2</v>
      </c>
      <c r="C86" t="s">
        <v>21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73</v>
      </c>
      <c r="AM86" t="s">
        <v>30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 x14ac:dyDescent="0.3">
      <c r="A87">
        <v>1955</v>
      </c>
      <c r="B87" t="s">
        <v>2</v>
      </c>
      <c r="C87" t="s">
        <v>21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73</v>
      </c>
      <c r="AM87" t="s">
        <v>30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 x14ac:dyDescent="0.3">
      <c r="A88">
        <v>1956</v>
      </c>
      <c r="B88" t="s">
        <v>2</v>
      </c>
      <c r="C88" t="s">
        <v>21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73</v>
      </c>
      <c r="AM88" t="s">
        <v>30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 x14ac:dyDescent="0.3">
      <c r="A89">
        <v>1957</v>
      </c>
      <c r="B89" t="s">
        <v>2</v>
      </c>
      <c r="C89" t="s">
        <v>21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73</v>
      </c>
      <c r="AM89" t="s">
        <v>30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 x14ac:dyDescent="0.3">
      <c r="A90">
        <v>1958</v>
      </c>
      <c r="B90" t="s">
        <v>2</v>
      </c>
      <c r="C90" t="s">
        <v>21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73</v>
      </c>
      <c r="AM90" t="s">
        <v>30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 x14ac:dyDescent="0.3">
      <c r="A91">
        <v>1959</v>
      </c>
      <c r="B91" t="s">
        <v>2</v>
      </c>
      <c r="C91" t="s">
        <v>21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73</v>
      </c>
      <c r="AM91" t="s">
        <v>30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 x14ac:dyDescent="0.3">
      <c r="A92">
        <v>1960</v>
      </c>
      <c r="B92" t="s">
        <v>2</v>
      </c>
      <c r="C92" t="s">
        <v>21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73</v>
      </c>
      <c r="AM92" t="s">
        <v>30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 x14ac:dyDescent="0.3">
      <c r="A93">
        <v>1961</v>
      </c>
      <c r="B93" t="s">
        <v>2</v>
      </c>
      <c r="C93" t="s">
        <v>21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73</v>
      </c>
      <c r="AM93" t="s">
        <v>30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 x14ac:dyDescent="0.3">
      <c r="A94">
        <v>1962</v>
      </c>
      <c r="B94" t="s">
        <v>2</v>
      </c>
      <c r="C94" t="s">
        <v>21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73</v>
      </c>
      <c r="AM94" t="s">
        <v>30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 x14ac:dyDescent="0.3">
      <c r="A95">
        <v>1963</v>
      </c>
      <c r="B95" t="s">
        <v>2</v>
      </c>
      <c r="C95" t="s">
        <v>21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73</v>
      </c>
      <c r="AM95" t="s">
        <v>30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 x14ac:dyDescent="0.3">
      <c r="A96">
        <v>1964</v>
      </c>
      <c r="B96" t="s">
        <v>2</v>
      </c>
      <c r="C96" t="s">
        <v>21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43.019912719726563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73</v>
      </c>
      <c r="AM96" t="s">
        <v>30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 x14ac:dyDescent="0.3">
      <c r="A97">
        <v>1965</v>
      </c>
      <c r="B97" t="s">
        <v>2</v>
      </c>
      <c r="C97" t="s">
        <v>21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73</v>
      </c>
      <c r="AM97" t="s">
        <v>30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 x14ac:dyDescent="0.3">
      <c r="A98">
        <v>1966</v>
      </c>
      <c r="B98" t="s">
        <v>2</v>
      </c>
      <c r="C98" t="s">
        <v>21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73</v>
      </c>
      <c r="AM98" t="s">
        <v>30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 x14ac:dyDescent="0.3">
      <c r="A99">
        <v>1967</v>
      </c>
      <c r="B99" t="s">
        <v>2</v>
      </c>
      <c r="C99" t="s">
        <v>21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73</v>
      </c>
      <c r="AM99" t="s">
        <v>19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 x14ac:dyDescent="0.3">
      <c r="A100">
        <v>1968</v>
      </c>
      <c r="B100" t="s">
        <v>2</v>
      </c>
      <c r="C100" t="s">
        <v>21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73</v>
      </c>
      <c r="AM100" t="s">
        <v>19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 x14ac:dyDescent="0.3">
      <c r="A101">
        <v>1969</v>
      </c>
      <c r="B101" t="s">
        <v>2</v>
      </c>
      <c r="C101" t="s">
        <v>21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73</v>
      </c>
      <c r="AM101" t="s">
        <v>19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 x14ac:dyDescent="0.3">
      <c r="A102">
        <v>1970</v>
      </c>
      <c r="B102" t="s">
        <v>2</v>
      </c>
      <c r="C102" t="s">
        <v>21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73</v>
      </c>
      <c r="AM102" t="s">
        <v>19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 x14ac:dyDescent="0.3">
      <c r="A103">
        <v>1971</v>
      </c>
      <c r="B103" t="s">
        <v>2</v>
      </c>
      <c r="C103" t="s">
        <v>21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73</v>
      </c>
      <c r="AM103" t="s">
        <v>19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 x14ac:dyDescent="0.3">
      <c r="A104">
        <v>1972</v>
      </c>
      <c r="B104" t="s">
        <v>2</v>
      </c>
      <c r="C104" t="s">
        <v>21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73</v>
      </c>
      <c r="AM104" t="s">
        <v>19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 x14ac:dyDescent="0.3">
      <c r="A105">
        <v>1973</v>
      </c>
      <c r="B105" t="s">
        <v>2</v>
      </c>
      <c r="C105" t="s">
        <v>21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11.701736450195313</v>
      </c>
      <c r="AH105">
        <v>0</v>
      </c>
      <c r="AI105">
        <v>0</v>
      </c>
      <c r="AJ105">
        <v>1</v>
      </c>
      <c r="AK105">
        <v>1</v>
      </c>
      <c r="AL105" t="s">
        <v>73</v>
      </c>
      <c r="AM105" t="s">
        <v>19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 x14ac:dyDescent="0.3">
      <c r="A106">
        <v>1974</v>
      </c>
      <c r="B106" t="s">
        <v>2</v>
      </c>
      <c r="C106" t="s">
        <v>21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73</v>
      </c>
      <c r="AM106" t="s">
        <v>19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 x14ac:dyDescent="0.3">
      <c r="A107">
        <v>1975</v>
      </c>
      <c r="B107" t="s">
        <v>2</v>
      </c>
      <c r="C107" t="s">
        <v>21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73</v>
      </c>
      <c r="AM107" t="s">
        <v>19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 x14ac:dyDescent="0.3">
      <c r="A108">
        <v>1976</v>
      </c>
      <c r="B108" t="s">
        <v>2</v>
      </c>
      <c r="C108" t="s">
        <v>21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73</v>
      </c>
      <c r="AM108" t="s">
        <v>19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 x14ac:dyDescent="0.3">
      <c r="A109">
        <v>1977</v>
      </c>
      <c r="B109" t="s">
        <v>2</v>
      </c>
      <c r="C109" t="s">
        <v>21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3.0158767700195313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73</v>
      </c>
      <c r="AM109" t="s">
        <v>19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 x14ac:dyDescent="0.3">
      <c r="A110">
        <v>1978</v>
      </c>
      <c r="B110" t="s">
        <v>2</v>
      </c>
      <c r="C110" t="s">
        <v>21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73</v>
      </c>
      <c r="AM110" t="s">
        <v>19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 x14ac:dyDescent="0.3">
      <c r="A111">
        <v>1979</v>
      </c>
      <c r="B111" t="s">
        <v>2</v>
      </c>
      <c r="C111" t="s">
        <v>21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73</v>
      </c>
      <c r="AM111" t="s">
        <v>19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 x14ac:dyDescent="0.3">
      <c r="A112">
        <v>1980</v>
      </c>
      <c r="B112" t="s">
        <v>2</v>
      </c>
      <c r="C112" t="s">
        <v>21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73</v>
      </c>
      <c r="AM112" t="s">
        <v>19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 x14ac:dyDescent="0.3">
      <c r="A113">
        <v>1981</v>
      </c>
      <c r="B113" t="s">
        <v>2</v>
      </c>
      <c r="C113" t="s">
        <v>21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73</v>
      </c>
      <c r="AM113" t="s">
        <v>19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 x14ac:dyDescent="0.3">
      <c r="A114">
        <v>1982</v>
      </c>
      <c r="B114" t="s">
        <v>2</v>
      </c>
      <c r="C114" t="s">
        <v>21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72.046096801757813</v>
      </c>
      <c r="AG114">
        <v>23.034866333007813</v>
      </c>
      <c r="AH114">
        <v>0</v>
      </c>
      <c r="AI114">
        <v>0</v>
      </c>
      <c r="AJ114">
        <v>1</v>
      </c>
      <c r="AK114">
        <v>0</v>
      </c>
      <c r="AL114" t="s">
        <v>73</v>
      </c>
      <c r="AM114" t="s">
        <v>19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 x14ac:dyDescent="0.3">
      <c r="A115">
        <v>1983</v>
      </c>
      <c r="B115" t="s">
        <v>2</v>
      </c>
      <c r="C115" t="s">
        <v>21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74</v>
      </c>
      <c r="AM115" t="s">
        <v>19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 x14ac:dyDescent="0.3">
      <c r="A116">
        <v>1984</v>
      </c>
      <c r="B116" t="s">
        <v>2</v>
      </c>
      <c r="C116" t="s">
        <v>21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74</v>
      </c>
      <c r="AM116" t="s">
        <v>19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 x14ac:dyDescent="0.3">
      <c r="A117">
        <v>1985</v>
      </c>
      <c r="B117" t="s">
        <v>2</v>
      </c>
      <c r="C117" t="s">
        <v>21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74</v>
      </c>
      <c r="AM117" t="s">
        <v>19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 x14ac:dyDescent="0.3">
      <c r="A118">
        <v>1986</v>
      </c>
      <c r="B118" t="s">
        <v>2</v>
      </c>
      <c r="C118" t="s">
        <v>21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74</v>
      </c>
      <c r="AM118" t="s">
        <v>19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 x14ac:dyDescent="0.3">
      <c r="A119">
        <v>1987</v>
      </c>
      <c r="B119" t="s">
        <v>2</v>
      </c>
      <c r="C119" t="s">
        <v>21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39.034500122070313</v>
      </c>
      <c r="AH119">
        <v>0</v>
      </c>
      <c r="AI119">
        <v>0</v>
      </c>
      <c r="AJ119">
        <v>0</v>
      </c>
      <c r="AK119">
        <v>0</v>
      </c>
      <c r="AL119" t="s">
        <v>74</v>
      </c>
      <c r="AM119" t="s">
        <v>19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 x14ac:dyDescent="0.3">
      <c r="A120">
        <v>1988</v>
      </c>
      <c r="B120" t="s">
        <v>2</v>
      </c>
      <c r="C120" t="s">
        <v>21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74</v>
      </c>
      <c r="AM120" t="s">
        <v>19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0.22548294067382813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 x14ac:dyDescent="0.3">
      <c r="A121">
        <v>1989</v>
      </c>
      <c r="B121" t="s">
        <v>2</v>
      </c>
      <c r="C121" t="s">
        <v>21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74</v>
      </c>
      <c r="AM121" t="s">
        <v>19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 x14ac:dyDescent="0.3">
      <c r="A122">
        <v>1990</v>
      </c>
      <c r="B122" t="s">
        <v>2</v>
      </c>
      <c r="C122" t="s">
        <v>21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74</v>
      </c>
      <c r="AM122" t="s">
        <v>19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 x14ac:dyDescent="0.3">
      <c r="A123">
        <v>1991</v>
      </c>
      <c r="B123" t="s">
        <v>2</v>
      </c>
      <c r="C123" t="s">
        <v>21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74</v>
      </c>
      <c r="AM123" t="s">
        <v>19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 x14ac:dyDescent="0.3">
      <c r="A124">
        <v>1992</v>
      </c>
      <c r="B124" t="s">
        <v>2</v>
      </c>
      <c r="C124" t="s">
        <v>21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74</v>
      </c>
      <c r="AM124" t="s">
        <v>19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 x14ac:dyDescent="0.3">
      <c r="A125">
        <v>1993</v>
      </c>
      <c r="B125" t="s">
        <v>2</v>
      </c>
      <c r="C125" t="s">
        <v>21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112.62088012695313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74</v>
      </c>
      <c r="AM125" t="s">
        <v>19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 x14ac:dyDescent="0.3">
      <c r="A126">
        <v>1994</v>
      </c>
      <c r="B126" t="s">
        <v>2</v>
      </c>
      <c r="C126" t="s">
        <v>21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74</v>
      </c>
      <c r="AM126" t="s">
        <v>19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 x14ac:dyDescent="0.3">
      <c r="A127">
        <v>1995</v>
      </c>
      <c r="B127" t="s">
        <v>2</v>
      </c>
      <c r="C127" t="s">
        <v>21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74</v>
      </c>
      <c r="AM127" t="s">
        <v>19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 x14ac:dyDescent="0.3">
      <c r="A128">
        <v>1996</v>
      </c>
      <c r="B128" t="s">
        <v>2</v>
      </c>
      <c r="C128" t="s">
        <v>21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39.118240356445313</v>
      </c>
      <c r="AH128">
        <v>0</v>
      </c>
      <c r="AI128">
        <v>0</v>
      </c>
      <c r="AJ128">
        <v>0</v>
      </c>
      <c r="AK128">
        <v>0</v>
      </c>
      <c r="AL128" t="s">
        <v>74</v>
      </c>
      <c r="AM128" t="s">
        <v>19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 x14ac:dyDescent="0.3">
      <c r="A129">
        <v>1997</v>
      </c>
      <c r="B129" t="s">
        <v>2</v>
      </c>
      <c r="C129" t="s">
        <v>21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74</v>
      </c>
      <c r="AM129" t="s">
        <v>19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 x14ac:dyDescent="0.3">
      <c r="A130">
        <v>1998</v>
      </c>
      <c r="B130" t="s">
        <v>2</v>
      </c>
      <c r="C130" t="s">
        <v>21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74</v>
      </c>
      <c r="AM130" t="s">
        <v>19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 x14ac:dyDescent="0.3">
      <c r="A131">
        <v>1999</v>
      </c>
      <c r="B131" t="s">
        <v>2</v>
      </c>
      <c r="C131" t="s">
        <v>21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74</v>
      </c>
      <c r="AM131" t="s">
        <v>19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 x14ac:dyDescent="0.3">
      <c r="A132">
        <v>2000</v>
      </c>
      <c r="B132" t="s">
        <v>2</v>
      </c>
      <c r="C132" t="s">
        <v>21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74</v>
      </c>
      <c r="AM132" t="s">
        <v>19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 x14ac:dyDescent="0.3">
      <c r="A133">
        <v>2001</v>
      </c>
      <c r="B133" t="s">
        <v>2</v>
      </c>
      <c r="C133" t="s">
        <v>21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74</v>
      </c>
      <c r="AM133" t="s">
        <v>19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 x14ac:dyDescent="0.3">
      <c r="A134">
        <v>2002</v>
      </c>
      <c r="B134" t="s">
        <v>2</v>
      </c>
      <c r="C134" t="s">
        <v>21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74</v>
      </c>
      <c r="AM134" t="s">
        <v>19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 x14ac:dyDescent="0.3">
      <c r="A135">
        <v>2003</v>
      </c>
      <c r="B135" t="s">
        <v>2</v>
      </c>
      <c r="C135" t="s">
        <v>21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74</v>
      </c>
      <c r="AM135" t="s">
        <v>19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 x14ac:dyDescent="0.3">
      <c r="A136">
        <v>2004</v>
      </c>
      <c r="B136" t="s">
        <v>2</v>
      </c>
      <c r="C136" t="s">
        <v>21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74</v>
      </c>
      <c r="AM136" t="s">
        <v>19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 x14ac:dyDescent="0.3">
      <c r="A137">
        <v>2005</v>
      </c>
      <c r="B137" t="s">
        <v>2</v>
      </c>
      <c r="C137" t="s">
        <v>21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74</v>
      </c>
      <c r="AM137" t="s">
        <v>19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 x14ac:dyDescent="0.3">
      <c r="A138">
        <v>2006</v>
      </c>
      <c r="B138" t="s">
        <v>2</v>
      </c>
      <c r="C138" t="s">
        <v>21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74</v>
      </c>
      <c r="AM138" t="s">
        <v>19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 x14ac:dyDescent="0.3">
      <c r="A139">
        <v>2007</v>
      </c>
      <c r="B139" t="s">
        <v>2</v>
      </c>
      <c r="C139" t="s">
        <v>21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74</v>
      </c>
      <c r="AM139" t="s">
        <v>19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 x14ac:dyDescent="0.3">
      <c r="A140">
        <v>2008</v>
      </c>
      <c r="B140" t="s">
        <v>2</v>
      </c>
      <c r="C140" t="s">
        <v>21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74</v>
      </c>
      <c r="AM140" t="s">
        <v>19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 x14ac:dyDescent="0.3">
      <c r="A141">
        <v>2009</v>
      </c>
      <c r="B141" t="s">
        <v>2</v>
      </c>
      <c r="C141" t="s">
        <v>21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74</v>
      </c>
      <c r="AM141" t="s">
        <v>19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 x14ac:dyDescent="0.3">
      <c r="A142">
        <v>2010</v>
      </c>
      <c r="B142" t="s">
        <v>2</v>
      </c>
      <c r="C142" t="s">
        <v>21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74</v>
      </c>
      <c r="AM142" t="s">
        <v>19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 x14ac:dyDescent="0.3">
      <c r="A143">
        <v>2011</v>
      </c>
      <c r="B143" t="s">
        <v>2</v>
      </c>
      <c r="C143" t="s">
        <v>21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74</v>
      </c>
      <c r="AM143" t="s">
        <v>19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 x14ac:dyDescent="0.3">
      <c r="A144">
        <v>2012</v>
      </c>
      <c r="B144" t="s">
        <v>2</v>
      </c>
      <c r="C144" t="s">
        <v>21</v>
      </c>
      <c r="D144">
        <v>193</v>
      </c>
      <c r="E144">
        <v>22427.29074315515</v>
      </c>
      <c r="F14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74</v>
      </c>
      <c r="AM144" t="s">
        <v>19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 x14ac:dyDescent="0.3">
      <c r="A145">
        <v>2013</v>
      </c>
      <c r="B145" t="s">
        <v>2</v>
      </c>
      <c r="C145" t="s">
        <v>21</v>
      </c>
      <c r="D145">
        <v>193</v>
      </c>
      <c r="E145">
        <v>22789.210560625816</v>
      </c>
      <c r="F145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74</v>
      </c>
      <c r="AM145" t="s">
        <v>19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 x14ac:dyDescent="0.3">
      <c r="A146">
        <v>2014</v>
      </c>
      <c r="B146" t="s">
        <v>2</v>
      </c>
      <c r="C146" t="s">
        <v>21</v>
      </c>
      <c r="D146">
        <v>193</v>
      </c>
      <c r="E146">
        <v>23123.741851368974</v>
      </c>
      <c r="F146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74</v>
      </c>
      <c r="AM146" t="s">
        <v>19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 x14ac:dyDescent="0.3">
      <c r="A147">
        <v>2015</v>
      </c>
      <c r="B147" t="s">
        <v>2</v>
      </c>
      <c r="C147" t="s">
        <v>21</v>
      </c>
      <c r="D147">
        <v>193</v>
      </c>
      <c r="E147">
        <v>23461.207627118645</v>
      </c>
      <c r="F147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74</v>
      </c>
      <c r="AM147" t="s">
        <v>19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 x14ac:dyDescent="0.3">
      <c r="A148">
        <v>2016</v>
      </c>
      <c r="B148" t="s">
        <v>2</v>
      </c>
      <c r="C148" t="s">
        <v>21</v>
      </c>
      <c r="D148">
        <v>193</v>
      </c>
      <c r="E148">
        <v>23857.363102998697</v>
      </c>
      <c r="F148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74</v>
      </c>
      <c r="AM148" t="s">
        <v>19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 x14ac:dyDescent="0.3">
      <c r="A149">
        <v>2017</v>
      </c>
      <c r="B149" t="s">
        <v>2</v>
      </c>
      <c r="C149" t="s">
        <v>21</v>
      </c>
      <c r="D149">
        <v>193</v>
      </c>
      <c r="E149">
        <v>24231.999022164277</v>
      </c>
      <c r="F149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74</v>
      </c>
      <c r="AM149" t="s">
        <v>19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 x14ac:dyDescent="0.3">
      <c r="A150">
        <v>2018</v>
      </c>
      <c r="B150" t="s">
        <v>2</v>
      </c>
      <c r="C150" t="s">
        <v>21</v>
      </c>
      <c r="D150">
        <v>193</v>
      </c>
      <c r="E150">
        <v>24621.307366362453</v>
      </c>
      <c r="F150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2098891</v>
      </c>
      <c r="Q150">
        <v>1.5</v>
      </c>
      <c r="R150">
        <v>2.684167</v>
      </c>
      <c r="S150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74</v>
      </c>
      <c r="AM150" t="s">
        <v>19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 x14ac:dyDescent="0.3">
      <c r="A151">
        <v>2019</v>
      </c>
      <c r="B151" t="s">
        <v>2</v>
      </c>
      <c r="C151" t="s">
        <v>21</v>
      </c>
      <c r="D151">
        <v>193</v>
      </c>
      <c r="E151">
        <v>24999.855932203394</v>
      </c>
      <c r="F151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2149081</v>
      </c>
      <c r="Q151">
        <v>1.1716666666666666</v>
      </c>
      <c r="R151">
        <v>1.493333</v>
      </c>
      <c r="S151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74</v>
      </c>
      <c r="AM151" t="s">
        <v>19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 x14ac:dyDescent="0.3">
      <c r="A152">
        <v>2020</v>
      </c>
      <c r="B152" t="s">
        <v>2</v>
      </c>
      <c r="C152" t="s">
        <v>21</v>
      </c>
      <c r="D152">
        <v>193</v>
      </c>
      <c r="E152">
        <v>25132.885919165587</v>
      </c>
      <c r="F152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2422093</v>
      </c>
      <c r="Q152">
        <v>0.32416666666666666</v>
      </c>
      <c r="R152">
        <v>0.92083329999999997</v>
      </c>
      <c r="S152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74</v>
      </c>
      <c r="AM152" t="s">
        <v>19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 x14ac:dyDescent="0.3">
      <c r="A153">
        <v>1870</v>
      </c>
      <c r="B153" t="s">
        <v>3</v>
      </c>
      <c r="C153" t="s">
        <v>22</v>
      </c>
      <c r="D153">
        <v>124</v>
      </c>
      <c r="E153">
        <v>5096</v>
      </c>
      <c r="F153">
        <v>2691.5227629513347</v>
      </c>
      <c r="G153">
        <v>9.9259649253866939</v>
      </c>
      <c r="I153">
        <v>4518.9805127735826</v>
      </c>
      <c r="K153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74</v>
      </c>
      <c r="AM153" t="s">
        <v>30</v>
      </c>
      <c r="AO153">
        <v>5.8855466544628143E-2</v>
      </c>
      <c r="AQ153">
        <v>5.2502374164760113E-3</v>
      </c>
      <c r="AR153">
        <v>3.320297971367836E-2</v>
      </c>
      <c r="AX153">
        <v>1.2804031372070313E-2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 x14ac:dyDescent="0.3">
      <c r="A154">
        <v>1871</v>
      </c>
      <c r="B154" t="s">
        <v>3</v>
      </c>
      <c r="C154" t="s">
        <v>22</v>
      </c>
      <c r="D154">
        <v>124</v>
      </c>
      <c r="E154">
        <v>5137</v>
      </c>
      <c r="F154">
        <v>2682.4648627603656</v>
      </c>
      <c r="G154">
        <v>9.892350936624748</v>
      </c>
      <c r="I154">
        <v>4664.1258864040346</v>
      </c>
      <c r="K15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74</v>
      </c>
      <c r="AM154" t="s">
        <v>30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 x14ac:dyDescent="0.3">
      <c r="A155">
        <v>1872</v>
      </c>
      <c r="B155" t="s">
        <v>3</v>
      </c>
      <c r="C155" t="s">
        <v>22</v>
      </c>
      <c r="D155">
        <v>124</v>
      </c>
      <c r="E155">
        <v>5178</v>
      </c>
      <c r="F155">
        <v>2823.6469679412903</v>
      </c>
      <c r="G155">
        <v>10.417159584337902</v>
      </c>
      <c r="I155">
        <v>5585.6912442615176</v>
      </c>
      <c r="K155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74</v>
      </c>
      <c r="AM155" t="s">
        <v>30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 x14ac:dyDescent="0.3">
      <c r="A156">
        <v>1873</v>
      </c>
      <c r="B156" t="s">
        <v>3</v>
      </c>
      <c r="C156" t="s">
        <v>22</v>
      </c>
      <c r="D156">
        <v>124</v>
      </c>
      <c r="E156">
        <v>5219</v>
      </c>
      <c r="F156">
        <v>2820.0584403142366</v>
      </c>
      <c r="G156">
        <v>10.403836966840791</v>
      </c>
      <c r="I156">
        <v>5974.7881866133466</v>
      </c>
      <c r="K156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74</v>
      </c>
      <c r="AM156" t="s">
        <v>30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 x14ac:dyDescent="0.3">
      <c r="A157">
        <v>1874</v>
      </c>
      <c r="B157" t="s">
        <v>3</v>
      </c>
      <c r="C157" t="s">
        <v>22</v>
      </c>
      <c r="D157">
        <v>124</v>
      </c>
      <c r="E157">
        <v>5261</v>
      </c>
      <c r="F157">
        <v>2889.7719064816574</v>
      </c>
      <c r="G157">
        <v>10.663013117996146</v>
      </c>
      <c r="I157">
        <v>5791.1512476753887</v>
      </c>
      <c r="K157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74</v>
      </c>
      <c r="AM157" t="s">
        <v>30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 x14ac:dyDescent="0.3">
      <c r="A158">
        <v>1875</v>
      </c>
      <c r="B158" t="s">
        <v>3</v>
      </c>
      <c r="C158" t="s">
        <v>22</v>
      </c>
      <c r="D158">
        <v>124</v>
      </c>
      <c r="E158">
        <v>5303</v>
      </c>
      <c r="F158">
        <v>2860.7850273430136</v>
      </c>
      <c r="G158">
        <v>10.555202397942594</v>
      </c>
      <c r="I158">
        <v>5204.9810347942321</v>
      </c>
      <c r="K158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74</v>
      </c>
      <c r="AM158" t="s">
        <v>30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 x14ac:dyDescent="0.3">
      <c r="A159">
        <v>1876</v>
      </c>
      <c r="B159" t="s">
        <v>3</v>
      </c>
      <c r="C159" t="s">
        <v>22</v>
      </c>
      <c r="D159">
        <v>124</v>
      </c>
      <c r="E159">
        <v>5345</v>
      </c>
      <c r="F159">
        <v>2874.6164639850326</v>
      </c>
      <c r="G159">
        <v>10.606648197816057</v>
      </c>
      <c r="I159">
        <v>5073.8172415226709</v>
      </c>
      <c r="K159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74</v>
      </c>
      <c r="AM159" t="s">
        <v>30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4.2215347290039063E-2</v>
      </c>
    </row>
    <row r="160" spans="1:59" x14ac:dyDescent="0.3">
      <c r="A160">
        <v>1877</v>
      </c>
      <c r="B160" t="s">
        <v>3</v>
      </c>
      <c r="C160" t="s">
        <v>22</v>
      </c>
      <c r="D160">
        <v>124</v>
      </c>
      <c r="E160">
        <v>5394</v>
      </c>
      <c r="F160">
        <v>2884.4840563589173</v>
      </c>
      <c r="G160">
        <v>10.643439118442696</v>
      </c>
      <c r="I160">
        <v>5083.4169514644545</v>
      </c>
      <c r="K160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74</v>
      </c>
      <c r="AM160" t="s">
        <v>30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 x14ac:dyDescent="0.3">
      <c r="A161">
        <v>1878</v>
      </c>
      <c r="B161" t="s">
        <v>3</v>
      </c>
      <c r="C161" t="s">
        <v>22</v>
      </c>
      <c r="D161">
        <v>124</v>
      </c>
      <c r="E161">
        <v>5442</v>
      </c>
      <c r="F161">
        <v>2942.2574421168688</v>
      </c>
      <c r="G161">
        <v>10.858445668511472</v>
      </c>
      <c r="I161">
        <v>4998.7009315382265</v>
      </c>
      <c r="K161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73</v>
      </c>
      <c r="AM161" t="s">
        <v>30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 x14ac:dyDescent="0.3">
      <c r="A162">
        <v>1879</v>
      </c>
      <c r="B162" t="s">
        <v>3</v>
      </c>
      <c r="C162" t="s">
        <v>22</v>
      </c>
      <c r="D162">
        <v>124</v>
      </c>
      <c r="E162">
        <v>5492</v>
      </c>
      <c r="F162">
        <v>2944.9198834668609</v>
      </c>
      <c r="G162">
        <v>10.868386390797779</v>
      </c>
      <c r="I162">
        <v>4896.1247261133312</v>
      </c>
      <c r="K162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73</v>
      </c>
      <c r="AM162" t="s">
        <v>30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 x14ac:dyDescent="0.3">
      <c r="A163">
        <v>1880</v>
      </c>
      <c r="B163" t="s">
        <v>3</v>
      </c>
      <c r="C163" t="s">
        <v>22</v>
      </c>
      <c r="D163">
        <v>124</v>
      </c>
      <c r="E163">
        <v>5541</v>
      </c>
      <c r="F163">
        <v>3064.8213318895505</v>
      </c>
      <c r="G163">
        <v>11.314899040297139</v>
      </c>
      <c r="I163">
        <v>5451.6706085529631</v>
      </c>
      <c r="K163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73</v>
      </c>
      <c r="AM163" t="s">
        <v>30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 x14ac:dyDescent="0.3">
      <c r="A164">
        <v>1881</v>
      </c>
      <c r="B164" t="s">
        <v>3</v>
      </c>
      <c r="C164" t="s">
        <v>22</v>
      </c>
      <c r="D164">
        <v>124</v>
      </c>
      <c r="E164">
        <v>5606</v>
      </c>
      <c r="F164">
        <v>3069.6760613628262</v>
      </c>
      <c r="G164">
        <v>11.333038296427821</v>
      </c>
      <c r="I164">
        <v>5512.7487492715709</v>
      </c>
      <c r="K16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73</v>
      </c>
      <c r="AM164" t="s">
        <v>30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 x14ac:dyDescent="0.3">
      <c r="A165">
        <v>1882</v>
      </c>
      <c r="B165" t="s">
        <v>3</v>
      </c>
      <c r="C165" t="s">
        <v>22</v>
      </c>
      <c r="D165">
        <v>124</v>
      </c>
      <c r="E165">
        <v>5673</v>
      </c>
      <c r="F165">
        <v>3136.056760091662</v>
      </c>
      <c r="G165">
        <v>11.580941463547157</v>
      </c>
      <c r="I165">
        <v>5568.0271229649761</v>
      </c>
      <c r="K165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73</v>
      </c>
      <c r="AM165" t="s">
        <v>30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 x14ac:dyDescent="0.3">
      <c r="A166">
        <v>1883</v>
      </c>
      <c r="B166" t="s">
        <v>3</v>
      </c>
      <c r="C166" t="s">
        <v>22</v>
      </c>
      <c r="D166">
        <v>124</v>
      </c>
      <c r="E166">
        <v>5740</v>
      </c>
      <c r="F166">
        <v>3144.5341463414634</v>
      </c>
      <c r="G166">
        <v>11.612710782194116</v>
      </c>
      <c r="I166">
        <v>5500.0748844978389</v>
      </c>
      <c r="K166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73</v>
      </c>
      <c r="AM166" t="s">
        <v>30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 x14ac:dyDescent="0.3">
      <c r="A167">
        <v>1884</v>
      </c>
      <c r="B167" t="s">
        <v>3</v>
      </c>
      <c r="C167" t="s">
        <v>22</v>
      </c>
      <c r="D167">
        <v>124</v>
      </c>
      <c r="E167">
        <v>5807</v>
      </c>
      <c r="F167">
        <v>3136.1048734286201</v>
      </c>
      <c r="G167">
        <v>11.581146426893266</v>
      </c>
      <c r="I167">
        <v>5049.4323094617821</v>
      </c>
      <c r="K167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73</v>
      </c>
      <c r="AM167" t="s">
        <v>30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 x14ac:dyDescent="0.3">
      <c r="A168">
        <v>1885</v>
      </c>
      <c r="B168" t="s">
        <v>3</v>
      </c>
      <c r="C168" t="s">
        <v>22</v>
      </c>
      <c r="D168">
        <v>124</v>
      </c>
      <c r="E168">
        <v>5876</v>
      </c>
      <c r="F168">
        <v>3137.8131381892445</v>
      </c>
      <c r="G168">
        <v>11.58760277229571</v>
      </c>
      <c r="I168">
        <v>4925.7562076932463</v>
      </c>
      <c r="K168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73</v>
      </c>
      <c r="AM168" t="s">
        <v>30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 x14ac:dyDescent="0.3">
      <c r="A169">
        <v>1886</v>
      </c>
      <c r="B169" t="s">
        <v>3</v>
      </c>
      <c r="C169" t="s">
        <v>22</v>
      </c>
      <c r="D169">
        <v>124</v>
      </c>
      <c r="E169">
        <v>5919</v>
      </c>
      <c r="F169">
        <v>3153.2723433012334</v>
      </c>
      <c r="G169">
        <v>11.645094990879398</v>
      </c>
      <c r="I169">
        <v>4766.1805959517051</v>
      </c>
      <c r="K169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73</v>
      </c>
      <c r="AM169" t="s">
        <v>30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 x14ac:dyDescent="0.3">
      <c r="A170">
        <v>1887</v>
      </c>
      <c r="B170" t="s">
        <v>3</v>
      </c>
      <c r="C170" t="s">
        <v>22</v>
      </c>
      <c r="D170">
        <v>124</v>
      </c>
      <c r="E170">
        <v>5962</v>
      </c>
      <c r="F170">
        <v>3249.8914793693393</v>
      </c>
      <c r="G170">
        <v>12.004498218282258</v>
      </c>
      <c r="I170">
        <v>5041.7384883976902</v>
      </c>
      <c r="K170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73</v>
      </c>
      <c r="AM170" t="s">
        <v>30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 x14ac:dyDescent="0.3">
      <c r="A171">
        <v>1888</v>
      </c>
      <c r="B171" t="s">
        <v>3</v>
      </c>
      <c r="C171" t="s">
        <v>22</v>
      </c>
      <c r="D171">
        <v>124</v>
      </c>
      <c r="E171">
        <v>6007</v>
      </c>
      <c r="F171">
        <v>3247.0852338937902</v>
      </c>
      <c r="G171">
        <v>11.994045087630676</v>
      </c>
      <c r="I171">
        <v>5146.1367980629484</v>
      </c>
      <c r="K171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73</v>
      </c>
      <c r="AM171" t="s">
        <v>30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 x14ac:dyDescent="0.3">
      <c r="A172">
        <v>1889</v>
      </c>
      <c r="B172" t="s">
        <v>3</v>
      </c>
      <c r="C172" t="s">
        <v>22</v>
      </c>
      <c r="D172">
        <v>124</v>
      </c>
      <c r="E172">
        <v>6051</v>
      </c>
      <c r="F172">
        <v>3378.5000826309697</v>
      </c>
      <c r="G172">
        <v>12.482985149774684</v>
      </c>
      <c r="I172">
        <v>5388.4177486374156</v>
      </c>
      <c r="K172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73</v>
      </c>
      <c r="AM172" t="s">
        <v>30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 x14ac:dyDescent="0.3">
      <c r="A173">
        <v>1890</v>
      </c>
      <c r="B173" t="s">
        <v>3</v>
      </c>
      <c r="C173" t="s">
        <v>22</v>
      </c>
      <c r="D173">
        <v>124</v>
      </c>
      <c r="E173">
        <v>6096</v>
      </c>
      <c r="F173">
        <v>3427.8480971128606</v>
      </c>
      <c r="G173">
        <v>12.666734789561774</v>
      </c>
      <c r="I173">
        <v>5587.0506665456114</v>
      </c>
      <c r="K173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73</v>
      </c>
      <c r="AM173" t="s">
        <v>30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 x14ac:dyDescent="0.3">
      <c r="A174">
        <v>1891</v>
      </c>
      <c r="B174" t="s">
        <v>3</v>
      </c>
      <c r="C174" t="s">
        <v>22</v>
      </c>
      <c r="D174">
        <v>124</v>
      </c>
      <c r="E174">
        <v>6164</v>
      </c>
      <c r="F174">
        <v>3395.2804996755358</v>
      </c>
      <c r="G174">
        <v>12.544986561972783</v>
      </c>
      <c r="I174">
        <v>5540.4033220625906</v>
      </c>
      <c r="K17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73</v>
      </c>
      <c r="AM174" t="s">
        <v>30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 x14ac:dyDescent="0.3">
      <c r="A175">
        <v>1892</v>
      </c>
      <c r="B175" t="s">
        <v>3</v>
      </c>
      <c r="C175" t="s">
        <v>22</v>
      </c>
      <c r="D175">
        <v>124</v>
      </c>
      <c r="E175">
        <v>6231</v>
      </c>
      <c r="F175">
        <v>3441.8329321136257</v>
      </c>
      <c r="G175">
        <v>12.718897961146622</v>
      </c>
      <c r="I175">
        <v>5366.1190385106165</v>
      </c>
      <c r="K175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73</v>
      </c>
      <c r="AM175" t="s">
        <v>30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 x14ac:dyDescent="0.3">
      <c r="A176">
        <v>1893</v>
      </c>
      <c r="B176" t="s">
        <v>3</v>
      </c>
      <c r="C176" t="s">
        <v>22</v>
      </c>
      <c r="D176">
        <v>124</v>
      </c>
      <c r="E176">
        <v>6300</v>
      </c>
      <c r="F176">
        <v>3455.4811111111117</v>
      </c>
      <c r="G176">
        <v>12.769831352654812</v>
      </c>
      <c r="I176">
        <v>5349.6615288202629</v>
      </c>
      <c r="K176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73</v>
      </c>
      <c r="AM176" t="s">
        <v>30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 x14ac:dyDescent="0.3">
      <c r="A177">
        <v>1894</v>
      </c>
      <c r="B177" t="s">
        <v>3</v>
      </c>
      <c r="C177" t="s">
        <v>22</v>
      </c>
      <c r="D177">
        <v>124</v>
      </c>
      <c r="E177">
        <v>6370</v>
      </c>
      <c r="F177">
        <v>3468.2890109890109</v>
      </c>
      <c r="G177">
        <v>12.817690293971362</v>
      </c>
      <c r="I177">
        <v>5210.0597165212821</v>
      </c>
      <c r="K177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73</v>
      </c>
      <c r="AM177" t="s">
        <v>30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 x14ac:dyDescent="0.3">
      <c r="A178">
        <v>1895</v>
      </c>
      <c r="B178" t="s">
        <v>3</v>
      </c>
      <c r="C178" t="s">
        <v>22</v>
      </c>
      <c r="D178">
        <v>124</v>
      </c>
      <c r="E178">
        <v>6439</v>
      </c>
      <c r="F178">
        <v>3511.5006988662844</v>
      </c>
      <c r="G178">
        <v>12.979201410705578</v>
      </c>
      <c r="I178">
        <v>5334.312164771869</v>
      </c>
      <c r="K178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73</v>
      </c>
      <c r="AM178" t="s">
        <v>30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 x14ac:dyDescent="0.3">
      <c r="A179">
        <v>1896</v>
      </c>
      <c r="B179" t="s">
        <v>3</v>
      </c>
      <c r="C179" t="s">
        <v>22</v>
      </c>
      <c r="D179">
        <v>124</v>
      </c>
      <c r="E179">
        <v>6494</v>
      </c>
      <c r="F179">
        <v>3551.4953803510934</v>
      </c>
      <c r="G179">
        <v>13.128209763327122</v>
      </c>
      <c r="I179">
        <v>5435.0350728095473</v>
      </c>
      <c r="K179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73</v>
      </c>
      <c r="AM179" t="s">
        <v>30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 x14ac:dyDescent="0.3">
      <c r="A180">
        <v>1897</v>
      </c>
      <c r="B180" t="s">
        <v>3</v>
      </c>
      <c r="C180" t="s">
        <v>22</v>
      </c>
      <c r="D180">
        <v>124</v>
      </c>
      <c r="E180">
        <v>6548</v>
      </c>
      <c r="F180">
        <v>3586.4266951740988</v>
      </c>
      <c r="G180">
        <v>13.258463969779656</v>
      </c>
      <c r="I180">
        <v>5730.7208094203561</v>
      </c>
      <c r="K180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73</v>
      </c>
      <c r="AM180" t="s">
        <v>30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 x14ac:dyDescent="0.3">
      <c r="A181">
        <v>1898</v>
      </c>
      <c r="B181" t="s">
        <v>3</v>
      </c>
      <c r="C181" t="s">
        <v>22</v>
      </c>
      <c r="D181">
        <v>124</v>
      </c>
      <c r="E181">
        <v>6604</v>
      </c>
      <c r="F181">
        <v>3614.7919442761963</v>
      </c>
      <c r="G181">
        <v>13.364225056372113</v>
      </c>
      <c r="I181">
        <v>5778.2657723410348</v>
      </c>
      <c r="K181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73</v>
      </c>
      <c r="AM181" t="s">
        <v>30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 x14ac:dyDescent="0.3">
      <c r="A182">
        <v>1899</v>
      </c>
      <c r="B182" t="s">
        <v>3</v>
      </c>
      <c r="C182" t="s">
        <v>22</v>
      </c>
      <c r="D182">
        <v>124</v>
      </c>
      <c r="E182">
        <v>6662</v>
      </c>
      <c r="F182">
        <v>3656.152957069949</v>
      </c>
      <c r="G182">
        <v>13.518459974319448</v>
      </c>
      <c r="I182">
        <v>6091.4366135135988</v>
      </c>
      <c r="K182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73</v>
      </c>
      <c r="AM182" t="s">
        <v>30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 x14ac:dyDescent="0.3">
      <c r="A183">
        <v>1900</v>
      </c>
      <c r="B183" t="s">
        <v>3</v>
      </c>
      <c r="C183" t="s">
        <v>22</v>
      </c>
      <c r="D183">
        <v>124</v>
      </c>
      <c r="E183">
        <v>6719</v>
      </c>
      <c r="F183">
        <v>3731.0500074415836</v>
      </c>
      <c r="G183">
        <v>13.797722533393523</v>
      </c>
      <c r="I183">
        <v>6328.9703071598342</v>
      </c>
      <c r="J183">
        <v>0.13314962136047165</v>
      </c>
      <c r="K183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73</v>
      </c>
      <c r="AM183" t="s">
        <v>30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 x14ac:dyDescent="0.3">
      <c r="A184">
        <v>1901</v>
      </c>
      <c r="B184" t="s">
        <v>3</v>
      </c>
      <c r="C184" t="s">
        <v>22</v>
      </c>
      <c r="D184">
        <v>124</v>
      </c>
      <c r="E184">
        <v>6801</v>
      </c>
      <c r="F184">
        <v>3719.3580355830027</v>
      </c>
      <c r="G184">
        <v>13.753962858999165</v>
      </c>
      <c r="I184">
        <v>6127.2520983581244</v>
      </c>
      <c r="J184">
        <v>0.11406418224366503</v>
      </c>
      <c r="K18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73</v>
      </c>
      <c r="AM184" t="s">
        <v>30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 x14ac:dyDescent="0.3">
      <c r="A185">
        <v>1902</v>
      </c>
      <c r="B185" t="s">
        <v>3</v>
      </c>
      <c r="C185" t="s">
        <v>22</v>
      </c>
      <c r="D185">
        <v>124</v>
      </c>
      <c r="E185">
        <v>6903</v>
      </c>
      <c r="F185">
        <v>3739.3750543242072</v>
      </c>
      <c r="G185">
        <v>13.829081925348266</v>
      </c>
      <c r="I185">
        <v>6258.8082738493795</v>
      </c>
      <c r="J185">
        <v>0.10567506960765496</v>
      </c>
      <c r="K185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73</v>
      </c>
      <c r="AM185" t="s">
        <v>30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 x14ac:dyDescent="0.3">
      <c r="A186">
        <v>1903</v>
      </c>
      <c r="B186" t="s">
        <v>3</v>
      </c>
      <c r="C186" t="s">
        <v>22</v>
      </c>
      <c r="D186">
        <v>124</v>
      </c>
      <c r="E186">
        <v>6997</v>
      </c>
      <c r="F186">
        <v>3772.3527225953981</v>
      </c>
      <c r="G186">
        <v>13.952777304725299</v>
      </c>
      <c r="I186">
        <v>6442.4758694206048</v>
      </c>
      <c r="J186">
        <v>0.13449798145350716</v>
      </c>
      <c r="K186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73</v>
      </c>
      <c r="AM186" t="s">
        <v>30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 x14ac:dyDescent="0.3">
      <c r="A187">
        <v>1904</v>
      </c>
      <c r="B187" t="s">
        <v>3</v>
      </c>
      <c r="C187" t="s">
        <v>22</v>
      </c>
      <c r="D187">
        <v>124</v>
      </c>
      <c r="E187">
        <v>7086</v>
      </c>
      <c r="F187">
        <v>3820.8353090601181</v>
      </c>
      <c r="G187">
        <v>14.134374829378238</v>
      </c>
      <c r="I187">
        <v>6656.8328035417935</v>
      </c>
      <c r="J187">
        <v>0.11343232168881365</v>
      </c>
      <c r="K187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73</v>
      </c>
      <c r="AM187" t="s">
        <v>30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 x14ac:dyDescent="0.3">
      <c r="A188">
        <v>1905</v>
      </c>
      <c r="B188" t="s">
        <v>3</v>
      </c>
      <c r="C188" t="s">
        <v>22</v>
      </c>
      <c r="D188">
        <v>124</v>
      </c>
      <c r="E188">
        <v>7175</v>
      </c>
      <c r="F188">
        <v>3881.6399999999994</v>
      </c>
      <c r="G188">
        <v>14.362089106905799</v>
      </c>
      <c r="I188">
        <v>6883.6836215134699</v>
      </c>
      <c r="J188">
        <v>0.12741724463611503</v>
      </c>
      <c r="K188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73</v>
      </c>
      <c r="AM188" t="s">
        <v>30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 x14ac:dyDescent="0.3">
      <c r="A189">
        <v>1906</v>
      </c>
      <c r="B189" t="s">
        <v>3</v>
      </c>
      <c r="C189" t="s">
        <v>22</v>
      </c>
      <c r="D189">
        <v>124</v>
      </c>
      <c r="E189">
        <v>7258</v>
      </c>
      <c r="F189">
        <v>3917.4721686414996</v>
      </c>
      <c r="G189">
        <v>14.49623761693441</v>
      </c>
      <c r="I189">
        <v>7329.4234781316545</v>
      </c>
      <c r="J189">
        <v>0.1232566248485189</v>
      </c>
      <c r="K189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73</v>
      </c>
      <c r="AM189" t="s">
        <v>30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 x14ac:dyDescent="0.3">
      <c r="A190">
        <v>1907</v>
      </c>
      <c r="B190" t="s">
        <v>3</v>
      </c>
      <c r="C190" t="s">
        <v>22</v>
      </c>
      <c r="D190">
        <v>124</v>
      </c>
      <c r="E190">
        <v>7338</v>
      </c>
      <c r="F190">
        <v>3932.0692286726626</v>
      </c>
      <c r="G190">
        <v>14.550860348672568</v>
      </c>
      <c r="I190">
        <v>7655.0005685767674</v>
      </c>
      <c r="J190">
        <v>0.13348137480151423</v>
      </c>
      <c r="K190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73</v>
      </c>
      <c r="AM190" t="s">
        <v>30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 x14ac:dyDescent="0.3">
      <c r="A191">
        <v>1908</v>
      </c>
      <c r="B191" t="s">
        <v>3</v>
      </c>
      <c r="C191" t="s">
        <v>22</v>
      </c>
      <c r="D191">
        <v>124</v>
      </c>
      <c r="E191">
        <v>7411</v>
      </c>
      <c r="F191">
        <v>3932.6200242882201</v>
      </c>
      <c r="G191">
        <v>14.552909982133663</v>
      </c>
      <c r="I191">
        <v>7290.1777415860215</v>
      </c>
      <c r="J191">
        <v>0.13962622532417843</v>
      </c>
      <c r="K191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73</v>
      </c>
      <c r="AM191" t="s">
        <v>30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 x14ac:dyDescent="0.3">
      <c r="A192">
        <v>1909</v>
      </c>
      <c r="B192" t="s">
        <v>3</v>
      </c>
      <c r="C192" t="s">
        <v>22</v>
      </c>
      <c r="D192">
        <v>124</v>
      </c>
      <c r="E192">
        <v>7478</v>
      </c>
      <c r="F192">
        <v>3970.9208344477138</v>
      </c>
      <c r="G192">
        <v>14.695871916044981</v>
      </c>
      <c r="I192">
        <v>7312.5216857490768</v>
      </c>
      <c r="J192">
        <v>0.13691583328240611</v>
      </c>
      <c r="K192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73</v>
      </c>
      <c r="AM192" t="s">
        <v>30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 x14ac:dyDescent="0.3">
      <c r="A193">
        <v>1910</v>
      </c>
      <c r="B193" t="s">
        <v>3</v>
      </c>
      <c r="C193" t="s">
        <v>22</v>
      </c>
      <c r="D193">
        <v>124</v>
      </c>
      <c r="E193">
        <v>7498</v>
      </c>
      <c r="F193">
        <v>4063.8668978394239</v>
      </c>
      <c r="G193">
        <v>15.040825227547124</v>
      </c>
      <c r="I193">
        <v>7735.1081755386276</v>
      </c>
      <c r="J193">
        <v>0.16620323476089954</v>
      </c>
      <c r="K193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73</v>
      </c>
      <c r="AM193" t="s">
        <v>30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 x14ac:dyDescent="0.3">
      <c r="A194">
        <v>1911</v>
      </c>
      <c r="B194" t="s">
        <v>3</v>
      </c>
      <c r="C194" t="s">
        <v>22</v>
      </c>
      <c r="D194">
        <v>124</v>
      </c>
      <c r="E194">
        <v>7517</v>
      </c>
      <c r="F194">
        <v>4148.2649993348405</v>
      </c>
      <c r="G194">
        <v>15.354009220402309</v>
      </c>
      <c r="I194">
        <v>7984.9952269998494</v>
      </c>
      <c r="J194">
        <v>0.13666883560680937</v>
      </c>
      <c r="K19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73</v>
      </c>
      <c r="AM194" t="s">
        <v>30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 x14ac:dyDescent="0.3">
      <c r="A195">
        <v>1912</v>
      </c>
      <c r="B195" t="s">
        <v>3</v>
      </c>
      <c r="C195" t="s">
        <v>22</v>
      </c>
      <c r="D195">
        <v>124</v>
      </c>
      <c r="E195">
        <v>7590</v>
      </c>
      <c r="F195">
        <v>4206.3885375494074</v>
      </c>
      <c r="G195">
        <v>15.571167885605233</v>
      </c>
      <c r="I195">
        <v>8402.6548016566594</v>
      </c>
      <c r="J195">
        <v>0.16948214982236634</v>
      </c>
      <c r="K195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73</v>
      </c>
      <c r="AM195" t="s">
        <v>30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 x14ac:dyDescent="0.3">
      <c r="A196">
        <v>1913</v>
      </c>
      <c r="B196" t="s">
        <v>3</v>
      </c>
      <c r="C196" t="s">
        <v>22</v>
      </c>
      <c r="D196">
        <v>124</v>
      </c>
      <c r="E196">
        <v>7666</v>
      </c>
      <c r="F196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73</v>
      </c>
      <c r="AM196" t="s">
        <v>30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 x14ac:dyDescent="0.3">
      <c r="A197">
        <v>1914</v>
      </c>
      <c r="B197" t="s">
        <v>3</v>
      </c>
      <c r="C197" t="s">
        <v>22</v>
      </c>
      <c r="D197">
        <v>124</v>
      </c>
      <c r="E197">
        <v>7723</v>
      </c>
      <c r="F197">
        <v>3923.3325132720447</v>
      </c>
      <c r="G197">
        <v>11.44269368659636</v>
      </c>
      <c r="H197">
        <v>20.286999999999999</v>
      </c>
      <c r="I197">
        <v>11966.898826979472</v>
      </c>
      <c r="K197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74</v>
      </c>
      <c r="AM197" t="s">
        <v>78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 x14ac:dyDescent="0.3">
      <c r="A198">
        <v>1915</v>
      </c>
      <c r="B198" t="s">
        <v>3</v>
      </c>
      <c r="C198" t="s">
        <v>22</v>
      </c>
      <c r="D198">
        <v>124</v>
      </c>
      <c r="E198">
        <v>7759</v>
      </c>
      <c r="F198">
        <v>3858.079391674185</v>
      </c>
      <c r="G198">
        <v>9.3741011159871004</v>
      </c>
      <c r="H198">
        <v>15.475899999999999</v>
      </c>
      <c r="I198">
        <v>15048.717008797654</v>
      </c>
      <c r="K198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74</v>
      </c>
      <c r="AM198" t="s">
        <v>78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 x14ac:dyDescent="0.3">
      <c r="A199">
        <v>1916</v>
      </c>
      <c r="B199" t="s">
        <v>3</v>
      </c>
      <c r="C199" t="s">
        <v>22</v>
      </c>
      <c r="D199">
        <v>124</v>
      </c>
      <c r="E199">
        <v>7762</v>
      </c>
      <c r="F199">
        <v>4080.4346817830456</v>
      </c>
      <c r="G199">
        <v>10.491561278975626</v>
      </c>
      <c r="H199">
        <v>17.6251</v>
      </c>
      <c r="I199">
        <v>18130.535190615832</v>
      </c>
      <c r="K199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74</v>
      </c>
      <c r="AM199" t="s">
        <v>78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 x14ac:dyDescent="0.3">
      <c r="A200">
        <v>1917</v>
      </c>
      <c r="B200" t="s">
        <v>3</v>
      </c>
      <c r="C200" t="s">
        <v>22</v>
      </c>
      <c r="D200">
        <v>124</v>
      </c>
      <c r="E200">
        <v>7729</v>
      </c>
      <c r="F200">
        <v>3519.1106223314791</v>
      </c>
      <c r="G200">
        <v>8.7362551828946042</v>
      </c>
      <c r="H200">
        <v>14.071099999999999</v>
      </c>
      <c r="I200">
        <v>21212.353372434012</v>
      </c>
      <c r="K200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74</v>
      </c>
      <c r="AM200" t="s">
        <v>78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 x14ac:dyDescent="0.3">
      <c r="A201">
        <v>1918</v>
      </c>
      <c r="B201" t="s">
        <v>3</v>
      </c>
      <c r="C201" t="s">
        <v>22</v>
      </c>
      <c r="D201">
        <v>124</v>
      </c>
      <c r="E201">
        <v>7660</v>
      </c>
      <c r="F201">
        <v>2861.2797650130551</v>
      </c>
      <c r="G201">
        <v>8.1620503687690817</v>
      </c>
      <c r="H201">
        <v>16.9663</v>
      </c>
      <c r="I201">
        <v>24294.171554252192</v>
      </c>
      <c r="K201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74</v>
      </c>
      <c r="AM201" t="s">
        <v>78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 x14ac:dyDescent="0.3">
      <c r="A202">
        <v>1919</v>
      </c>
      <c r="B202" t="s">
        <v>3</v>
      </c>
      <c r="C202" t="s">
        <v>22</v>
      </c>
      <c r="D202">
        <v>124</v>
      </c>
      <c r="E202">
        <v>7628</v>
      </c>
      <c r="F202">
        <v>3389.4199003670687</v>
      </c>
      <c r="G202">
        <v>10.059498545376979</v>
      </c>
      <c r="H202">
        <v>19.446000000000002</v>
      </c>
      <c r="I202">
        <v>27375.989736070373</v>
      </c>
      <c r="K202">
        <v>2.6730262651899688</v>
      </c>
      <c r="L202">
        <v>-3044.50776</v>
      </c>
      <c r="M202">
        <v>4437.5084999999999</v>
      </c>
      <c r="N202">
        <v>1393.00074</v>
      </c>
      <c r="S202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74</v>
      </c>
      <c r="AM202" t="s">
        <v>78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 x14ac:dyDescent="0.3">
      <c r="A203">
        <v>1920</v>
      </c>
      <c r="B203" t="s">
        <v>3</v>
      </c>
      <c r="C203" t="s">
        <v>22</v>
      </c>
      <c r="D203">
        <v>124</v>
      </c>
      <c r="E203">
        <v>7552</v>
      </c>
      <c r="F203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74</v>
      </c>
      <c r="AM203" t="s">
        <v>78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 x14ac:dyDescent="0.3">
      <c r="A204">
        <v>1921</v>
      </c>
      <c r="B204" t="s">
        <v>3</v>
      </c>
      <c r="C204" t="s">
        <v>22</v>
      </c>
      <c r="D204">
        <v>124</v>
      </c>
      <c r="E204">
        <v>7504</v>
      </c>
      <c r="F20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72.347000122070313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74</v>
      </c>
      <c r="AM204" t="s">
        <v>78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 x14ac:dyDescent="0.3">
      <c r="A205">
        <v>1922</v>
      </c>
      <c r="B205" t="s">
        <v>3</v>
      </c>
      <c r="C205" t="s">
        <v>22</v>
      </c>
      <c r="D205">
        <v>124</v>
      </c>
      <c r="E205">
        <v>7571</v>
      </c>
      <c r="F205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74</v>
      </c>
      <c r="AM205" t="s">
        <v>78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 x14ac:dyDescent="0.3">
      <c r="A206">
        <v>1923</v>
      </c>
      <c r="B206" t="s">
        <v>3</v>
      </c>
      <c r="C206" t="s">
        <v>22</v>
      </c>
      <c r="D206">
        <v>124</v>
      </c>
      <c r="E206">
        <v>7635</v>
      </c>
      <c r="F206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74</v>
      </c>
      <c r="AM206" t="s">
        <v>78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 x14ac:dyDescent="0.3">
      <c r="A207">
        <v>1924</v>
      </c>
      <c r="B207" t="s">
        <v>3</v>
      </c>
      <c r="C207" t="s">
        <v>22</v>
      </c>
      <c r="D207">
        <v>124</v>
      </c>
      <c r="E207">
        <v>7707</v>
      </c>
      <c r="F207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85.335037231445313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74</v>
      </c>
      <c r="AM207" t="s">
        <v>78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 x14ac:dyDescent="0.3">
      <c r="A208">
        <v>1925</v>
      </c>
      <c r="B208" t="s">
        <v>3</v>
      </c>
      <c r="C208" t="s">
        <v>22</v>
      </c>
      <c r="D208">
        <v>124</v>
      </c>
      <c r="E208">
        <v>7779</v>
      </c>
      <c r="F208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74</v>
      </c>
      <c r="AM208" t="s">
        <v>78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 x14ac:dyDescent="0.3">
      <c r="A209">
        <v>1926</v>
      </c>
      <c r="B209" t="s">
        <v>3</v>
      </c>
      <c r="C209" t="s">
        <v>22</v>
      </c>
      <c r="D209">
        <v>124</v>
      </c>
      <c r="E209">
        <v>7844</v>
      </c>
      <c r="F209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74</v>
      </c>
      <c r="AM209" t="s">
        <v>78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 x14ac:dyDescent="0.3">
      <c r="A210">
        <v>1927</v>
      </c>
      <c r="B210" t="s">
        <v>3</v>
      </c>
      <c r="C210" t="s">
        <v>22</v>
      </c>
      <c r="D210">
        <v>124</v>
      </c>
      <c r="E210">
        <v>7904</v>
      </c>
      <c r="F210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73</v>
      </c>
      <c r="AM210" t="s">
        <v>78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 x14ac:dyDescent="0.3">
      <c r="A211">
        <v>1928</v>
      </c>
      <c r="B211" t="s">
        <v>3</v>
      </c>
      <c r="C211" t="s">
        <v>22</v>
      </c>
      <c r="D211">
        <v>124</v>
      </c>
      <c r="E211">
        <v>7968</v>
      </c>
      <c r="F211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73</v>
      </c>
      <c r="AM211" t="s">
        <v>78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 x14ac:dyDescent="0.3">
      <c r="A212">
        <v>1929</v>
      </c>
      <c r="B212" t="s">
        <v>3</v>
      </c>
      <c r="C212" t="s">
        <v>22</v>
      </c>
      <c r="D212">
        <v>124</v>
      </c>
      <c r="E212">
        <v>8032</v>
      </c>
      <c r="F212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73</v>
      </c>
      <c r="AM212" t="s">
        <v>78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 x14ac:dyDescent="0.3">
      <c r="A213">
        <v>1930</v>
      </c>
      <c r="B213" t="s">
        <v>3</v>
      </c>
      <c r="C213" t="s">
        <v>22</v>
      </c>
      <c r="D213">
        <v>124</v>
      </c>
      <c r="E213">
        <v>8076.0000000000009</v>
      </c>
      <c r="F213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94.173599243164063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73</v>
      </c>
      <c r="AM213" t="s">
        <v>78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 x14ac:dyDescent="0.3">
      <c r="A214">
        <v>1931</v>
      </c>
      <c r="B214" t="s">
        <v>3</v>
      </c>
      <c r="C214" t="s">
        <v>22</v>
      </c>
      <c r="D214">
        <v>124</v>
      </c>
      <c r="E214">
        <v>8125.9999999999991</v>
      </c>
      <c r="F21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73</v>
      </c>
      <c r="AM214" t="s">
        <v>78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 x14ac:dyDescent="0.3">
      <c r="A215">
        <v>1932</v>
      </c>
      <c r="B215" t="s">
        <v>3</v>
      </c>
      <c r="C215" t="s">
        <v>22</v>
      </c>
      <c r="D215">
        <v>124</v>
      </c>
      <c r="E215">
        <v>8186</v>
      </c>
      <c r="F215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73</v>
      </c>
      <c r="AM215" t="s">
        <v>78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 x14ac:dyDescent="0.3">
      <c r="A216">
        <v>1933</v>
      </c>
      <c r="B216" t="s">
        <v>3</v>
      </c>
      <c r="C216" t="s">
        <v>22</v>
      </c>
      <c r="D216">
        <v>124</v>
      </c>
      <c r="E216">
        <v>8231</v>
      </c>
      <c r="F216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73</v>
      </c>
      <c r="AM216" t="s">
        <v>78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 x14ac:dyDescent="0.3">
      <c r="A217">
        <v>1934</v>
      </c>
      <c r="B217" t="s">
        <v>3</v>
      </c>
      <c r="C217" t="s">
        <v>22</v>
      </c>
      <c r="D217">
        <v>124</v>
      </c>
      <c r="E217">
        <v>8262</v>
      </c>
      <c r="F217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73</v>
      </c>
      <c r="AM217" t="s">
        <v>78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 x14ac:dyDescent="0.3">
      <c r="A218">
        <v>1935</v>
      </c>
      <c r="B218" t="s">
        <v>3</v>
      </c>
      <c r="C218" t="s">
        <v>22</v>
      </c>
      <c r="D218">
        <v>124</v>
      </c>
      <c r="E218">
        <v>8288</v>
      </c>
      <c r="F218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74</v>
      </c>
      <c r="AM218" t="s">
        <v>78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 x14ac:dyDescent="0.3">
      <c r="A219">
        <v>1936</v>
      </c>
      <c r="B219" t="s">
        <v>3</v>
      </c>
      <c r="C219" t="s">
        <v>22</v>
      </c>
      <c r="D219">
        <v>124</v>
      </c>
      <c r="E219">
        <v>8315</v>
      </c>
      <c r="F219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74</v>
      </c>
      <c r="AM219" t="s">
        <v>78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 x14ac:dyDescent="0.3">
      <c r="A220">
        <v>1937</v>
      </c>
      <c r="B220" t="s">
        <v>3</v>
      </c>
      <c r="C220" t="s">
        <v>22</v>
      </c>
      <c r="D220">
        <v>124</v>
      </c>
      <c r="E220">
        <v>8346</v>
      </c>
      <c r="F220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74</v>
      </c>
      <c r="AM220" t="s">
        <v>78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 x14ac:dyDescent="0.3">
      <c r="A221">
        <v>1938</v>
      </c>
      <c r="B221" t="s">
        <v>3</v>
      </c>
      <c r="C221" t="s">
        <v>22</v>
      </c>
      <c r="D221">
        <v>124</v>
      </c>
      <c r="E221">
        <v>8374</v>
      </c>
      <c r="F221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74</v>
      </c>
      <c r="AM221" t="s">
        <v>78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 x14ac:dyDescent="0.3">
      <c r="A222">
        <v>1939</v>
      </c>
      <c r="B222" t="s">
        <v>3</v>
      </c>
      <c r="C222" t="s">
        <v>22</v>
      </c>
      <c r="D222">
        <v>124</v>
      </c>
      <c r="E222">
        <v>8392</v>
      </c>
      <c r="F222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74</v>
      </c>
      <c r="AM222" t="s">
        <v>78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 x14ac:dyDescent="0.3">
      <c r="A223">
        <v>1940</v>
      </c>
      <c r="B223" t="s">
        <v>3</v>
      </c>
      <c r="C223" t="s">
        <v>22</v>
      </c>
      <c r="D223">
        <v>124</v>
      </c>
      <c r="E223">
        <v>8346</v>
      </c>
      <c r="F223">
        <v>4561.7564102564102</v>
      </c>
      <c r="G223">
        <v>16.323793292518996</v>
      </c>
      <c r="H223">
        <v>21.184799999999999</v>
      </c>
      <c r="I223">
        <v>75864.919354838697</v>
      </c>
      <c r="K223">
        <v>8.0438410633269015</v>
      </c>
      <c r="O223">
        <v>58096</v>
      </c>
      <c r="Q223">
        <v>2.0299999999999998</v>
      </c>
      <c r="R223">
        <v>4.8099999999999996</v>
      </c>
      <c r="S223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73</v>
      </c>
      <c r="AM223" t="s">
        <v>19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8.0484390258789063E-2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 x14ac:dyDescent="0.3">
      <c r="A224">
        <v>1941</v>
      </c>
      <c r="B224" t="s">
        <v>3</v>
      </c>
      <c r="C224" t="s">
        <v>22</v>
      </c>
      <c r="D224">
        <v>124</v>
      </c>
      <c r="E224">
        <v>8276</v>
      </c>
      <c r="F22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>
        <v>15.568117725478134</v>
      </c>
      <c r="Q224">
        <v>2</v>
      </c>
      <c r="R224">
        <v>4.13</v>
      </c>
      <c r="S22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73</v>
      </c>
      <c r="AM224" t="s">
        <v>19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 x14ac:dyDescent="0.3">
      <c r="A225">
        <v>1942</v>
      </c>
      <c r="B225" t="s">
        <v>3</v>
      </c>
      <c r="C225" t="s">
        <v>22</v>
      </c>
      <c r="D225">
        <v>124</v>
      </c>
      <c r="E225">
        <v>8247</v>
      </c>
      <c r="F225">
        <v>3996.7979871468415</v>
      </c>
      <c r="G225">
        <v>14.295885946112454</v>
      </c>
      <c r="H225">
        <v>13.716100000000001</v>
      </c>
      <c r="I225">
        <v>69030.241935483878</v>
      </c>
      <c r="K225">
        <v>23.491257755217148</v>
      </c>
      <c r="Q225">
        <v>2</v>
      </c>
      <c r="R225">
        <v>4.01</v>
      </c>
      <c r="S225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73</v>
      </c>
      <c r="AM225" t="s">
        <v>19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 x14ac:dyDescent="0.3">
      <c r="A226">
        <v>1943</v>
      </c>
      <c r="B226" t="s">
        <v>3</v>
      </c>
      <c r="C226" t="s">
        <v>22</v>
      </c>
      <c r="D226">
        <v>124</v>
      </c>
      <c r="E226">
        <v>8242</v>
      </c>
      <c r="F226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>
        <v>26.576840742449882</v>
      </c>
      <c r="Q226">
        <v>2</v>
      </c>
      <c r="R226">
        <v>3.95</v>
      </c>
      <c r="S226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73</v>
      </c>
      <c r="AM226" t="s">
        <v>19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 x14ac:dyDescent="0.3">
      <c r="A227">
        <v>1944</v>
      </c>
      <c r="B227" t="s">
        <v>3</v>
      </c>
      <c r="C227" t="s">
        <v>22</v>
      </c>
      <c r="D227">
        <v>124</v>
      </c>
      <c r="E227">
        <v>8291</v>
      </c>
      <c r="F227">
        <v>4112.1382221686172</v>
      </c>
      <c r="G227">
        <v>11.746244402184399</v>
      </c>
      <c r="H227">
        <v>16.022400000000001</v>
      </c>
      <c r="I227">
        <v>138516.12903225809</v>
      </c>
      <c r="K227">
        <v>25.521039947970216</v>
      </c>
      <c r="Q227">
        <v>2</v>
      </c>
      <c r="R227">
        <v>3.82</v>
      </c>
      <c r="S227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73</v>
      </c>
      <c r="AM227" t="s">
        <v>19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 x14ac:dyDescent="0.3">
      <c r="A228">
        <v>1945</v>
      </c>
      <c r="B228" t="s">
        <v>3</v>
      </c>
      <c r="C228" t="s">
        <v>22</v>
      </c>
      <c r="D228">
        <v>124</v>
      </c>
      <c r="E228">
        <v>8339</v>
      </c>
      <c r="F228">
        <v>4332.8455450293804</v>
      </c>
      <c r="G228">
        <v>12.53422598630204</v>
      </c>
      <c r="H228">
        <v>24.0181</v>
      </c>
      <c r="I228">
        <v>201850.80645161291</v>
      </c>
      <c r="K228">
        <v>19.523705754670221</v>
      </c>
      <c r="Q228">
        <v>1.52</v>
      </c>
      <c r="R228">
        <v>4.01</v>
      </c>
      <c r="S228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74</v>
      </c>
      <c r="AM228" t="s">
        <v>19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 x14ac:dyDescent="0.3">
      <c r="A229">
        <v>1946</v>
      </c>
      <c r="B229" t="s">
        <v>3</v>
      </c>
      <c r="C229" t="s">
        <v>22</v>
      </c>
      <c r="D229">
        <v>124</v>
      </c>
      <c r="E229">
        <v>8367</v>
      </c>
      <c r="F229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74</v>
      </c>
      <c r="AM229" t="s">
        <v>19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 x14ac:dyDescent="0.3">
      <c r="A230">
        <v>1947</v>
      </c>
      <c r="B230" t="s">
        <v>3</v>
      </c>
      <c r="C230" t="s">
        <v>22</v>
      </c>
      <c r="D230">
        <v>124</v>
      </c>
      <c r="E230">
        <v>8450</v>
      </c>
      <c r="F230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60.829421997070313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74</v>
      </c>
      <c r="AM230" t="s">
        <v>19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 x14ac:dyDescent="0.3">
      <c r="A231">
        <v>1948</v>
      </c>
      <c r="B231" t="s">
        <v>3</v>
      </c>
      <c r="C231" t="s">
        <v>22</v>
      </c>
      <c r="D231">
        <v>124</v>
      </c>
      <c r="E231">
        <v>8557</v>
      </c>
      <c r="F231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74</v>
      </c>
      <c r="AM231" t="s">
        <v>19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 x14ac:dyDescent="0.3">
      <c r="A232">
        <v>1949</v>
      </c>
      <c r="B232" t="s">
        <v>3</v>
      </c>
      <c r="C232" t="s">
        <v>22</v>
      </c>
      <c r="D232">
        <v>124</v>
      </c>
      <c r="E232">
        <v>8614</v>
      </c>
      <c r="F232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74</v>
      </c>
      <c r="AM232" t="s">
        <v>19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 x14ac:dyDescent="0.3">
      <c r="A233">
        <v>1950</v>
      </c>
      <c r="B233" t="s">
        <v>3</v>
      </c>
      <c r="C233" t="s">
        <v>22</v>
      </c>
      <c r="D233">
        <v>124</v>
      </c>
      <c r="E233">
        <v>8639</v>
      </c>
      <c r="F233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74</v>
      </c>
      <c r="AM233" t="s">
        <v>19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 x14ac:dyDescent="0.3">
      <c r="A234">
        <v>1951</v>
      </c>
      <c r="B234" t="s">
        <v>3</v>
      </c>
      <c r="C234" t="s">
        <v>22</v>
      </c>
      <c r="D234">
        <v>124</v>
      </c>
      <c r="E234">
        <v>8678</v>
      </c>
      <c r="F23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74</v>
      </c>
      <c r="AM234" t="s">
        <v>19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 x14ac:dyDescent="0.3">
      <c r="A235">
        <v>1952</v>
      </c>
      <c r="B235" t="s">
        <v>3</v>
      </c>
      <c r="C235" t="s">
        <v>22</v>
      </c>
      <c r="D235">
        <v>124</v>
      </c>
      <c r="E235">
        <v>8730</v>
      </c>
      <c r="F235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74</v>
      </c>
      <c r="AM235" t="s">
        <v>19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 x14ac:dyDescent="0.3">
      <c r="A236">
        <v>1953</v>
      </c>
      <c r="B236" t="s">
        <v>3</v>
      </c>
      <c r="C236" t="s">
        <v>22</v>
      </c>
      <c r="D236">
        <v>124</v>
      </c>
      <c r="E236">
        <v>8798</v>
      </c>
      <c r="F236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74</v>
      </c>
      <c r="AM236" t="s">
        <v>19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 x14ac:dyDescent="0.3">
      <c r="A237">
        <v>1954</v>
      </c>
      <c r="B237" t="s">
        <v>3</v>
      </c>
      <c r="C237" t="s">
        <v>22</v>
      </c>
      <c r="D237">
        <v>124</v>
      </c>
      <c r="E237">
        <v>8841</v>
      </c>
      <c r="F237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73</v>
      </c>
      <c r="AM237" t="s">
        <v>19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 x14ac:dyDescent="0.3">
      <c r="A238">
        <v>1955</v>
      </c>
      <c r="B238" t="s">
        <v>3</v>
      </c>
      <c r="C238" t="s">
        <v>22</v>
      </c>
      <c r="D238">
        <v>124</v>
      </c>
      <c r="E238">
        <v>8896</v>
      </c>
      <c r="F238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73</v>
      </c>
      <c r="AM238" t="s">
        <v>19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 x14ac:dyDescent="0.3">
      <c r="A239">
        <v>1956</v>
      </c>
      <c r="B239" t="s">
        <v>3</v>
      </c>
      <c r="C239" t="s">
        <v>22</v>
      </c>
      <c r="D239">
        <v>124</v>
      </c>
      <c r="E239">
        <v>8951</v>
      </c>
      <c r="F239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73</v>
      </c>
      <c r="AM239" t="s">
        <v>19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 x14ac:dyDescent="0.3">
      <c r="A240">
        <v>1957</v>
      </c>
      <c r="B240" t="s">
        <v>3</v>
      </c>
      <c r="C240" t="s">
        <v>22</v>
      </c>
      <c r="D240">
        <v>124</v>
      </c>
      <c r="E240">
        <v>9027</v>
      </c>
      <c r="F240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73</v>
      </c>
      <c r="AM240" t="s">
        <v>19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 x14ac:dyDescent="0.3">
      <c r="A241">
        <v>1958</v>
      </c>
      <c r="B241" t="s">
        <v>3</v>
      </c>
      <c r="C241" t="s">
        <v>22</v>
      </c>
      <c r="D241">
        <v>124</v>
      </c>
      <c r="E241">
        <v>9079</v>
      </c>
      <c r="F241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73</v>
      </c>
      <c r="AM241" t="s">
        <v>19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 x14ac:dyDescent="0.3">
      <c r="A242">
        <v>1959</v>
      </c>
      <c r="B242" t="s">
        <v>3</v>
      </c>
      <c r="C242" t="s">
        <v>22</v>
      </c>
      <c r="D242">
        <v>124</v>
      </c>
      <c r="E242">
        <v>9129</v>
      </c>
      <c r="F242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73</v>
      </c>
      <c r="AM242" t="s">
        <v>19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 x14ac:dyDescent="0.3">
      <c r="A243">
        <v>1960</v>
      </c>
      <c r="B243" t="s">
        <v>3</v>
      </c>
      <c r="C243" t="s">
        <v>22</v>
      </c>
      <c r="D243">
        <v>124</v>
      </c>
      <c r="E243">
        <v>9178</v>
      </c>
      <c r="F243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73</v>
      </c>
      <c r="AM243" t="s">
        <v>19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 x14ac:dyDescent="0.3">
      <c r="A244">
        <v>1961</v>
      </c>
      <c r="B244" t="s">
        <v>3</v>
      </c>
      <c r="C244" t="s">
        <v>22</v>
      </c>
      <c r="D244">
        <v>124</v>
      </c>
      <c r="E244">
        <v>9190</v>
      </c>
      <c r="F24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73</v>
      </c>
      <c r="AM244" t="s">
        <v>19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 x14ac:dyDescent="0.3">
      <c r="A245">
        <v>1962</v>
      </c>
      <c r="B245" t="s">
        <v>3</v>
      </c>
      <c r="C245" t="s">
        <v>22</v>
      </c>
      <c r="D245">
        <v>124</v>
      </c>
      <c r="E245">
        <v>9251</v>
      </c>
      <c r="F245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83.258132934570313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73</v>
      </c>
      <c r="AM245" t="s">
        <v>19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 x14ac:dyDescent="0.3">
      <c r="A246">
        <v>1963</v>
      </c>
      <c r="B246" t="s">
        <v>3</v>
      </c>
      <c r="C246" t="s">
        <v>22</v>
      </c>
      <c r="D246">
        <v>124</v>
      </c>
      <c r="E246">
        <v>9328</v>
      </c>
      <c r="F246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73</v>
      </c>
      <c r="AM246" t="s">
        <v>19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 x14ac:dyDescent="0.3">
      <c r="A247">
        <v>1964</v>
      </c>
      <c r="B247" t="s">
        <v>3</v>
      </c>
      <c r="C247" t="s">
        <v>22</v>
      </c>
      <c r="D247">
        <v>124</v>
      </c>
      <c r="E247">
        <v>9428</v>
      </c>
      <c r="F247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73</v>
      </c>
      <c r="AM247" t="s">
        <v>19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 x14ac:dyDescent="0.3">
      <c r="A248">
        <v>1965</v>
      </c>
      <c r="B248" t="s">
        <v>3</v>
      </c>
      <c r="C248" t="s">
        <v>22</v>
      </c>
      <c r="D248">
        <v>124</v>
      </c>
      <c r="E248">
        <v>9499</v>
      </c>
      <c r="F248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32.422988891601563</v>
      </c>
      <c r="AH248">
        <v>0</v>
      </c>
      <c r="AI248">
        <v>0</v>
      </c>
      <c r="AJ248">
        <v>1</v>
      </c>
      <c r="AK248">
        <v>1</v>
      </c>
      <c r="AL248" t="s">
        <v>73</v>
      </c>
      <c r="AM248" t="s">
        <v>19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 x14ac:dyDescent="0.3">
      <c r="A249">
        <v>1966</v>
      </c>
      <c r="B249" t="s">
        <v>3</v>
      </c>
      <c r="C249" t="s">
        <v>22</v>
      </c>
      <c r="D249">
        <v>124</v>
      </c>
      <c r="E249">
        <v>9556</v>
      </c>
      <c r="F249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73</v>
      </c>
      <c r="AM249" t="s">
        <v>19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 x14ac:dyDescent="0.3">
      <c r="A250">
        <v>1967</v>
      </c>
      <c r="B250" t="s">
        <v>3</v>
      </c>
      <c r="C250" t="s">
        <v>22</v>
      </c>
      <c r="D250">
        <v>124</v>
      </c>
      <c r="E250">
        <v>9606</v>
      </c>
      <c r="F250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73</v>
      </c>
      <c r="AM250" t="s">
        <v>19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 x14ac:dyDescent="0.3">
      <c r="A251">
        <v>1968</v>
      </c>
      <c r="B251" t="s">
        <v>3</v>
      </c>
      <c r="C251" t="s">
        <v>22</v>
      </c>
      <c r="D251">
        <v>124</v>
      </c>
      <c r="E251">
        <v>9632</v>
      </c>
      <c r="F251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73</v>
      </c>
      <c r="AM251" t="s">
        <v>19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 x14ac:dyDescent="0.3">
      <c r="A252">
        <v>1969</v>
      </c>
      <c r="B252" t="s">
        <v>3</v>
      </c>
      <c r="C252" t="s">
        <v>22</v>
      </c>
      <c r="D252">
        <v>124</v>
      </c>
      <c r="E252">
        <v>9660</v>
      </c>
      <c r="F252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73</v>
      </c>
      <c r="AM252" t="s">
        <v>19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 x14ac:dyDescent="0.3">
      <c r="A253">
        <v>1970</v>
      </c>
      <c r="B253" t="s">
        <v>3</v>
      </c>
      <c r="C253" t="s">
        <v>22</v>
      </c>
      <c r="D253">
        <v>124</v>
      </c>
      <c r="E253">
        <v>9651</v>
      </c>
      <c r="F253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73</v>
      </c>
      <c r="AM253" t="s">
        <v>19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 x14ac:dyDescent="0.3">
      <c r="A254">
        <v>1971</v>
      </c>
      <c r="B254" t="s">
        <v>3</v>
      </c>
      <c r="C254" t="s">
        <v>22</v>
      </c>
      <c r="D254">
        <v>124</v>
      </c>
      <c r="E254">
        <v>9695</v>
      </c>
      <c r="F25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104.31570434570313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73</v>
      </c>
      <c r="AM254" t="s">
        <v>19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 x14ac:dyDescent="0.3">
      <c r="A255">
        <v>1972</v>
      </c>
      <c r="B255" t="s">
        <v>3</v>
      </c>
      <c r="C255" t="s">
        <v>22</v>
      </c>
      <c r="D255">
        <v>124</v>
      </c>
      <c r="E255">
        <v>9727</v>
      </c>
      <c r="F255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73</v>
      </c>
      <c r="AM255" t="s">
        <v>19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 x14ac:dyDescent="0.3">
      <c r="A256">
        <v>1973</v>
      </c>
      <c r="B256" t="s">
        <v>3</v>
      </c>
      <c r="C256" t="s">
        <v>22</v>
      </c>
      <c r="D256">
        <v>124</v>
      </c>
      <c r="E256">
        <v>9757</v>
      </c>
      <c r="F256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73</v>
      </c>
      <c r="AM256" t="s">
        <v>25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 x14ac:dyDescent="0.3">
      <c r="A257">
        <v>1974</v>
      </c>
      <c r="B257" t="s">
        <v>3</v>
      </c>
      <c r="C257" t="s">
        <v>22</v>
      </c>
      <c r="D257">
        <v>124</v>
      </c>
      <c r="E257">
        <v>9788</v>
      </c>
      <c r="F257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73</v>
      </c>
      <c r="AM257" t="s">
        <v>25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 x14ac:dyDescent="0.3">
      <c r="A258">
        <v>1975</v>
      </c>
      <c r="B258" t="s">
        <v>3</v>
      </c>
      <c r="C258" t="s">
        <v>22</v>
      </c>
      <c r="D258">
        <v>124</v>
      </c>
      <c r="E258">
        <v>9813</v>
      </c>
      <c r="F258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73</v>
      </c>
      <c r="AM258" t="s">
        <v>25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 x14ac:dyDescent="0.3">
      <c r="A259">
        <v>1976</v>
      </c>
      <c r="B259" t="s">
        <v>3</v>
      </c>
      <c r="C259" t="s">
        <v>22</v>
      </c>
      <c r="D259">
        <v>124</v>
      </c>
      <c r="E259">
        <v>9823</v>
      </c>
      <c r="F259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73</v>
      </c>
      <c r="AM259" t="s">
        <v>25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 x14ac:dyDescent="0.3">
      <c r="A260">
        <v>1977</v>
      </c>
      <c r="B260" t="s">
        <v>3</v>
      </c>
      <c r="C260" t="s">
        <v>22</v>
      </c>
      <c r="D260">
        <v>124</v>
      </c>
      <c r="E260">
        <v>9837</v>
      </c>
      <c r="F260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105.78738403320313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73</v>
      </c>
      <c r="AM260" t="s">
        <v>25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 x14ac:dyDescent="0.3">
      <c r="A261">
        <v>1978</v>
      </c>
      <c r="B261" t="s">
        <v>3</v>
      </c>
      <c r="C261" t="s">
        <v>22</v>
      </c>
      <c r="D261">
        <v>124</v>
      </c>
      <c r="E261">
        <v>9842</v>
      </c>
      <c r="F261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73</v>
      </c>
      <c r="AM261" t="s">
        <v>25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 x14ac:dyDescent="0.3">
      <c r="A262">
        <v>1979</v>
      </c>
      <c r="B262" t="s">
        <v>3</v>
      </c>
      <c r="C262" t="s">
        <v>22</v>
      </c>
      <c r="D262">
        <v>124</v>
      </c>
      <c r="E262">
        <v>9855</v>
      </c>
      <c r="F262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73</v>
      </c>
      <c r="AM262" t="s">
        <v>25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 x14ac:dyDescent="0.3">
      <c r="A263">
        <v>1980</v>
      </c>
      <c r="B263" t="s">
        <v>3</v>
      </c>
      <c r="C263" t="s">
        <v>22</v>
      </c>
      <c r="D263">
        <v>124</v>
      </c>
      <c r="E263">
        <v>9863</v>
      </c>
      <c r="F263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73</v>
      </c>
      <c r="AM263" t="s">
        <v>25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 x14ac:dyDescent="0.3">
      <c r="A264">
        <v>1981</v>
      </c>
      <c r="B264" t="s">
        <v>3</v>
      </c>
      <c r="C264" t="s">
        <v>22</v>
      </c>
      <c r="D264">
        <v>124</v>
      </c>
      <c r="E264">
        <v>9855</v>
      </c>
      <c r="F26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65.173599243164063</v>
      </c>
      <c r="AH264">
        <v>0</v>
      </c>
      <c r="AI264">
        <v>0</v>
      </c>
      <c r="AJ264">
        <v>1</v>
      </c>
      <c r="AK264">
        <v>1</v>
      </c>
      <c r="AL264" t="s">
        <v>73</v>
      </c>
      <c r="AM264" t="s">
        <v>25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 x14ac:dyDescent="0.3">
      <c r="A265">
        <v>1982</v>
      </c>
      <c r="B265" t="s">
        <v>3</v>
      </c>
      <c r="C265" t="s">
        <v>22</v>
      </c>
      <c r="D265">
        <v>124</v>
      </c>
      <c r="E265">
        <v>9858</v>
      </c>
      <c r="F265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73</v>
      </c>
      <c r="AM265" t="s">
        <v>25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 x14ac:dyDescent="0.3">
      <c r="A266">
        <v>1983</v>
      </c>
      <c r="B266" t="s">
        <v>3</v>
      </c>
      <c r="C266" t="s">
        <v>22</v>
      </c>
      <c r="D266">
        <v>124</v>
      </c>
      <c r="E266">
        <v>9853</v>
      </c>
      <c r="F266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126.93545532226563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73</v>
      </c>
      <c r="AM266" t="s">
        <v>25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 x14ac:dyDescent="0.3">
      <c r="A267">
        <v>1984</v>
      </c>
      <c r="B267" t="s">
        <v>3</v>
      </c>
      <c r="C267" t="s">
        <v>22</v>
      </c>
      <c r="D267">
        <v>124</v>
      </c>
      <c r="E267">
        <v>9858</v>
      </c>
      <c r="F267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73</v>
      </c>
      <c r="AM267" t="s">
        <v>25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 x14ac:dyDescent="0.3">
      <c r="A268">
        <v>1985</v>
      </c>
      <c r="B268" t="s">
        <v>3</v>
      </c>
      <c r="C268" t="s">
        <v>22</v>
      </c>
      <c r="D268">
        <v>124</v>
      </c>
      <c r="E268">
        <v>9859</v>
      </c>
      <c r="F268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73</v>
      </c>
      <c r="AM268" t="s">
        <v>25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 x14ac:dyDescent="0.3">
      <c r="A269">
        <v>1986</v>
      </c>
      <c r="B269" t="s">
        <v>3</v>
      </c>
      <c r="C269" t="s">
        <v>22</v>
      </c>
      <c r="D269">
        <v>124</v>
      </c>
      <c r="E269">
        <v>9865</v>
      </c>
      <c r="F269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73</v>
      </c>
      <c r="AM269" t="s">
        <v>25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 x14ac:dyDescent="0.3">
      <c r="A270">
        <v>1987</v>
      </c>
      <c r="B270" t="s">
        <v>3</v>
      </c>
      <c r="C270" t="s">
        <v>22</v>
      </c>
      <c r="D270">
        <v>124</v>
      </c>
      <c r="E270">
        <v>9876</v>
      </c>
      <c r="F270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73</v>
      </c>
      <c r="AM270" t="s">
        <v>25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-0.13599014282226563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 x14ac:dyDescent="0.3">
      <c r="A271">
        <v>1988</v>
      </c>
      <c r="B271" t="s">
        <v>3</v>
      </c>
      <c r="C271" t="s">
        <v>22</v>
      </c>
      <c r="D271">
        <v>124</v>
      </c>
      <c r="E271">
        <v>9928</v>
      </c>
      <c r="F271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73</v>
      </c>
      <c r="AM271" t="s">
        <v>25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 x14ac:dyDescent="0.3">
      <c r="A272">
        <v>1989</v>
      </c>
      <c r="B272" t="s">
        <v>3</v>
      </c>
      <c r="C272" t="s">
        <v>22</v>
      </c>
      <c r="D272">
        <v>124</v>
      </c>
      <c r="E272">
        <v>9948</v>
      </c>
      <c r="F272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106.61123657226563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73</v>
      </c>
      <c r="AM272" t="s">
        <v>25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 x14ac:dyDescent="0.3">
      <c r="A273">
        <v>1990</v>
      </c>
      <c r="B273" t="s">
        <v>3</v>
      </c>
      <c r="C273" t="s">
        <v>22</v>
      </c>
      <c r="D273">
        <v>124</v>
      </c>
      <c r="E273">
        <v>9987</v>
      </c>
      <c r="F273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73</v>
      </c>
      <c r="AM273" t="s">
        <v>25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 x14ac:dyDescent="0.3">
      <c r="A274">
        <v>1991</v>
      </c>
      <c r="B274" t="s">
        <v>3</v>
      </c>
      <c r="C274" t="s">
        <v>22</v>
      </c>
      <c r="D274">
        <v>124</v>
      </c>
      <c r="E274">
        <v>10022</v>
      </c>
      <c r="F27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73</v>
      </c>
      <c r="AM274" t="s">
        <v>25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 x14ac:dyDescent="0.3">
      <c r="A275">
        <v>1992</v>
      </c>
      <c r="B275" t="s">
        <v>3</v>
      </c>
      <c r="C275" t="s">
        <v>22</v>
      </c>
      <c r="D275">
        <v>124</v>
      </c>
      <c r="E275">
        <v>10068</v>
      </c>
      <c r="F275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73</v>
      </c>
      <c r="AM275" t="s">
        <v>25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 x14ac:dyDescent="0.3">
      <c r="A276">
        <v>1993</v>
      </c>
      <c r="B276" t="s">
        <v>3</v>
      </c>
      <c r="C276" t="s">
        <v>22</v>
      </c>
      <c r="D276">
        <v>124</v>
      </c>
      <c r="E276">
        <v>10101</v>
      </c>
      <c r="F276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103.14114379882813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73</v>
      </c>
      <c r="AM276" t="s">
        <v>25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 x14ac:dyDescent="0.3">
      <c r="A277">
        <v>1994</v>
      </c>
      <c r="B277" t="s">
        <v>3</v>
      </c>
      <c r="C277" t="s">
        <v>22</v>
      </c>
      <c r="D277">
        <v>124</v>
      </c>
      <c r="E277">
        <v>10131</v>
      </c>
      <c r="F277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73</v>
      </c>
      <c r="AM277" t="s">
        <v>25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 x14ac:dyDescent="0.3">
      <c r="A278">
        <v>1995</v>
      </c>
      <c r="B278" t="s">
        <v>3</v>
      </c>
      <c r="C278" t="s">
        <v>22</v>
      </c>
      <c r="D278">
        <v>124</v>
      </c>
      <c r="E278">
        <v>10143</v>
      </c>
      <c r="F278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73</v>
      </c>
      <c r="AM278" t="s">
        <v>25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 x14ac:dyDescent="0.3">
      <c r="A279">
        <v>1996</v>
      </c>
      <c r="B279" t="s">
        <v>3</v>
      </c>
      <c r="C279" t="s">
        <v>22</v>
      </c>
      <c r="D279">
        <v>124</v>
      </c>
      <c r="E279">
        <v>10170</v>
      </c>
      <c r="F279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73</v>
      </c>
      <c r="AM279" t="s">
        <v>25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 x14ac:dyDescent="0.3">
      <c r="A280">
        <v>1997</v>
      </c>
      <c r="B280" t="s">
        <v>3</v>
      </c>
      <c r="C280" t="s">
        <v>22</v>
      </c>
      <c r="D280">
        <v>124</v>
      </c>
      <c r="E280">
        <v>10192</v>
      </c>
      <c r="F280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73</v>
      </c>
      <c r="AM280" t="s">
        <v>25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 x14ac:dyDescent="0.3">
      <c r="A281">
        <v>1998</v>
      </c>
      <c r="B281" t="s">
        <v>3</v>
      </c>
      <c r="C281" t="s">
        <v>22</v>
      </c>
      <c r="D281">
        <v>124</v>
      </c>
      <c r="E281">
        <v>10214</v>
      </c>
      <c r="F281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73</v>
      </c>
      <c r="AM281" t="s">
        <v>25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 x14ac:dyDescent="0.3">
      <c r="A282">
        <v>1999</v>
      </c>
      <c r="B282" t="s">
        <v>3</v>
      </c>
      <c r="C282" t="s">
        <v>22</v>
      </c>
      <c r="D282">
        <v>124</v>
      </c>
      <c r="E282">
        <v>10239</v>
      </c>
      <c r="F282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73</v>
      </c>
      <c r="AM282" t="s">
        <v>25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 x14ac:dyDescent="0.3">
      <c r="A283">
        <v>2000</v>
      </c>
      <c r="B283" t="s">
        <v>3</v>
      </c>
      <c r="C283" t="s">
        <v>22</v>
      </c>
      <c r="D283">
        <v>124</v>
      </c>
      <c r="E283">
        <v>10263</v>
      </c>
      <c r="F283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65.405105590820313</v>
      </c>
      <c r="AH283">
        <v>0</v>
      </c>
      <c r="AI283">
        <v>0</v>
      </c>
      <c r="AJ283">
        <v>1</v>
      </c>
      <c r="AK283">
        <v>1</v>
      </c>
      <c r="AL283" t="s">
        <v>73</v>
      </c>
      <c r="AM283" t="s">
        <v>25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 x14ac:dyDescent="0.3">
      <c r="A284">
        <v>2001</v>
      </c>
      <c r="B284" t="s">
        <v>3</v>
      </c>
      <c r="C284" t="s">
        <v>22</v>
      </c>
      <c r="D284">
        <v>124</v>
      </c>
      <c r="E284">
        <v>10310</v>
      </c>
      <c r="F28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73</v>
      </c>
      <c r="AM284" t="s">
        <v>25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 x14ac:dyDescent="0.3">
      <c r="A285">
        <v>2002</v>
      </c>
      <c r="B285" t="s">
        <v>3</v>
      </c>
      <c r="C285" t="s">
        <v>22</v>
      </c>
      <c r="D285">
        <v>124</v>
      </c>
      <c r="E285">
        <v>10355</v>
      </c>
      <c r="F285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73</v>
      </c>
      <c r="AM285" t="s">
        <v>25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 x14ac:dyDescent="0.3">
      <c r="A286">
        <v>2003</v>
      </c>
      <c r="B286" t="s">
        <v>3</v>
      </c>
      <c r="C286" t="s">
        <v>22</v>
      </c>
      <c r="D286">
        <v>124</v>
      </c>
      <c r="E286">
        <v>10396</v>
      </c>
      <c r="F286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73</v>
      </c>
      <c r="AM286" t="s">
        <v>25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 x14ac:dyDescent="0.3">
      <c r="A287">
        <v>2004</v>
      </c>
      <c r="B287" t="s">
        <v>3</v>
      </c>
      <c r="C287" t="s">
        <v>22</v>
      </c>
      <c r="D287">
        <v>124</v>
      </c>
      <c r="E287">
        <v>10446</v>
      </c>
      <c r="F287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73</v>
      </c>
      <c r="AM287" t="s">
        <v>25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 x14ac:dyDescent="0.3">
      <c r="A288">
        <v>2005</v>
      </c>
      <c r="B288" t="s">
        <v>3</v>
      </c>
      <c r="C288" t="s">
        <v>22</v>
      </c>
      <c r="D288">
        <v>124</v>
      </c>
      <c r="E288">
        <v>10511</v>
      </c>
      <c r="F288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73</v>
      </c>
      <c r="AM288" t="s">
        <v>25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 x14ac:dyDescent="0.3">
      <c r="A289">
        <v>2006</v>
      </c>
      <c r="B289" t="s">
        <v>3</v>
      </c>
      <c r="C289" t="s">
        <v>22</v>
      </c>
      <c r="D289">
        <v>124</v>
      </c>
      <c r="E289">
        <v>10585</v>
      </c>
      <c r="F289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73</v>
      </c>
      <c r="AM289" t="s">
        <v>25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 x14ac:dyDescent="0.3">
      <c r="A290">
        <v>2007</v>
      </c>
      <c r="B290" t="s">
        <v>3</v>
      </c>
      <c r="C290" t="s">
        <v>22</v>
      </c>
      <c r="D290">
        <v>124</v>
      </c>
      <c r="E290">
        <v>10667</v>
      </c>
      <c r="F290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65.615432739257813</v>
      </c>
      <c r="AH290">
        <v>0</v>
      </c>
      <c r="AI290">
        <v>0</v>
      </c>
      <c r="AJ290">
        <v>1</v>
      </c>
      <c r="AK290">
        <v>1</v>
      </c>
      <c r="AL290" t="s">
        <v>73</v>
      </c>
      <c r="AM290" t="s">
        <v>25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 x14ac:dyDescent="0.3">
      <c r="A291">
        <v>2008</v>
      </c>
      <c r="B291" t="s">
        <v>3</v>
      </c>
      <c r="C291" t="s">
        <v>22</v>
      </c>
      <c r="D291">
        <v>124</v>
      </c>
      <c r="E291">
        <v>10753</v>
      </c>
      <c r="F291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73</v>
      </c>
      <c r="AM291" t="s">
        <v>25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 x14ac:dyDescent="0.3">
      <c r="A292">
        <v>2009</v>
      </c>
      <c r="B292" t="s">
        <v>3</v>
      </c>
      <c r="C292" t="s">
        <v>22</v>
      </c>
      <c r="D292">
        <v>124</v>
      </c>
      <c r="E292">
        <v>10840</v>
      </c>
      <c r="F292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59.626907348632813</v>
      </c>
      <c r="AH292">
        <v>0</v>
      </c>
      <c r="AI292">
        <v>0</v>
      </c>
      <c r="AJ292">
        <v>1</v>
      </c>
      <c r="AK292">
        <v>1</v>
      </c>
      <c r="AL292" t="s">
        <v>73</v>
      </c>
      <c r="AM292" t="s">
        <v>25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 x14ac:dyDescent="0.3">
      <c r="A293">
        <v>2010</v>
      </c>
      <c r="B293" t="s">
        <v>3</v>
      </c>
      <c r="C293" t="s">
        <v>22</v>
      </c>
      <c r="D293">
        <v>124</v>
      </c>
      <c r="E293">
        <v>10951</v>
      </c>
      <c r="F293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73</v>
      </c>
      <c r="AM293" t="s">
        <v>25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 x14ac:dyDescent="0.3">
      <c r="A294">
        <v>2011</v>
      </c>
      <c r="B294" t="s">
        <v>3</v>
      </c>
      <c r="C294" t="s">
        <v>22</v>
      </c>
      <c r="D294">
        <v>124</v>
      </c>
      <c r="E294">
        <v>11113.648616236162</v>
      </c>
      <c r="F29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73</v>
      </c>
      <c r="AM294" t="s">
        <v>25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 x14ac:dyDescent="0.3">
      <c r="A295">
        <v>2012</v>
      </c>
      <c r="B295" t="s">
        <v>3</v>
      </c>
      <c r="C295" t="s">
        <v>22</v>
      </c>
      <c r="D295">
        <v>124</v>
      </c>
      <c r="E295">
        <v>11189.41660516605</v>
      </c>
      <c r="F295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73</v>
      </c>
      <c r="AM295" t="s">
        <v>25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 x14ac:dyDescent="0.3">
      <c r="A296">
        <v>2013</v>
      </c>
      <c r="B296" t="s">
        <v>3</v>
      </c>
      <c r="C296" t="s">
        <v>22</v>
      </c>
      <c r="D296">
        <v>124</v>
      </c>
      <c r="E296">
        <v>11252.05147601476</v>
      </c>
      <c r="F296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74.204605102539063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73</v>
      </c>
      <c r="AM296" t="s">
        <v>25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 x14ac:dyDescent="0.3">
      <c r="A297">
        <v>2014</v>
      </c>
      <c r="B297" t="s">
        <v>3</v>
      </c>
      <c r="C297" t="s">
        <v>22</v>
      </c>
      <c r="D297">
        <v>124</v>
      </c>
      <c r="E297">
        <v>11295.491789667898</v>
      </c>
      <c r="F297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73</v>
      </c>
      <c r="AM297" t="s">
        <v>25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 x14ac:dyDescent="0.3">
      <c r="A298">
        <v>2015</v>
      </c>
      <c r="B298" t="s">
        <v>3</v>
      </c>
      <c r="C298" t="s">
        <v>22</v>
      </c>
      <c r="D298">
        <v>124</v>
      </c>
      <c r="E298">
        <v>11352.065221402216</v>
      </c>
      <c r="F298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73</v>
      </c>
      <c r="AM298" t="s">
        <v>25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 x14ac:dyDescent="0.3">
      <c r="A299">
        <v>2016</v>
      </c>
      <c r="B299" t="s">
        <v>3</v>
      </c>
      <c r="C299" t="s">
        <v>22</v>
      </c>
      <c r="D299">
        <v>124</v>
      </c>
      <c r="E299">
        <v>11426.822970479707</v>
      </c>
      <c r="F299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73</v>
      </c>
      <c r="AM299" t="s">
        <v>25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 x14ac:dyDescent="0.3">
      <c r="A300">
        <v>2017</v>
      </c>
      <c r="B300" t="s">
        <v>3</v>
      </c>
      <c r="C300" t="s">
        <v>22</v>
      </c>
      <c r="D300">
        <v>124</v>
      </c>
      <c r="E300">
        <v>11468.242804428046</v>
      </c>
      <c r="F300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73</v>
      </c>
      <c r="AM300" t="s">
        <v>25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 x14ac:dyDescent="0.3">
      <c r="A301">
        <v>2018</v>
      </c>
      <c r="B301" t="s">
        <v>3</v>
      </c>
      <c r="C301" t="s">
        <v>22</v>
      </c>
      <c r="D301">
        <v>124</v>
      </c>
      <c r="E301">
        <v>11515.724077490775</v>
      </c>
      <c r="F301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73</v>
      </c>
      <c r="AM301" t="s">
        <v>25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 x14ac:dyDescent="0.3">
      <c r="A302">
        <v>2019</v>
      </c>
      <c r="B302" t="s">
        <v>3</v>
      </c>
      <c r="C302" t="s">
        <v>22</v>
      </c>
      <c r="D302">
        <v>124</v>
      </c>
      <c r="E302">
        <v>11573.307749077492</v>
      </c>
      <c r="F302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73</v>
      </c>
      <c r="AM302" t="s">
        <v>25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 x14ac:dyDescent="0.3">
      <c r="A303">
        <v>2020</v>
      </c>
      <c r="B303" t="s">
        <v>3</v>
      </c>
      <c r="C303" t="s">
        <v>22</v>
      </c>
      <c r="D303">
        <v>124</v>
      </c>
      <c r="E303">
        <v>11639.983579335796</v>
      </c>
      <c r="F303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73</v>
      </c>
      <c r="AM303" t="s">
        <v>25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 x14ac:dyDescent="0.3">
      <c r="A304">
        <v>1870</v>
      </c>
      <c r="B304" t="s">
        <v>4</v>
      </c>
      <c r="C304" t="s">
        <v>23</v>
      </c>
      <c r="D304">
        <v>156</v>
      </c>
      <c r="E304">
        <v>3781</v>
      </c>
      <c r="F304">
        <v>1694.5252578682887</v>
      </c>
      <c r="G304">
        <v>7.0146645466194464</v>
      </c>
      <c r="I304">
        <v>0.38255299999999998</v>
      </c>
      <c r="K30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73</v>
      </c>
      <c r="AM304" t="s">
        <v>30</v>
      </c>
    </row>
    <row r="305" spans="1:40" x14ac:dyDescent="0.3">
      <c r="A305">
        <v>1871</v>
      </c>
      <c r="B305" t="s">
        <v>4</v>
      </c>
      <c r="C305" t="s">
        <v>23</v>
      </c>
      <c r="D305">
        <v>156</v>
      </c>
      <c r="E305">
        <v>3801</v>
      </c>
      <c r="F305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73</v>
      </c>
      <c r="AM305" t="s">
        <v>30</v>
      </c>
      <c r="AN305">
        <v>-0.41999998999999999</v>
      </c>
    </row>
    <row r="306" spans="1:40" x14ac:dyDescent="0.3">
      <c r="A306">
        <v>1872</v>
      </c>
      <c r="B306" t="s">
        <v>4</v>
      </c>
      <c r="C306" t="s">
        <v>23</v>
      </c>
      <c r="D306">
        <v>156</v>
      </c>
      <c r="E306">
        <v>3870</v>
      </c>
      <c r="F306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73</v>
      </c>
      <c r="AM306" t="s">
        <v>30</v>
      </c>
      <c r="AN306">
        <v>1.27</v>
      </c>
    </row>
    <row r="307" spans="1:40" x14ac:dyDescent="0.3">
      <c r="A307">
        <v>1873</v>
      </c>
      <c r="B307" t="s">
        <v>4</v>
      </c>
      <c r="C307" t="s">
        <v>23</v>
      </c>
      <c r="D307">
        <v>156</v>
      </c>
      <c r="E307">
        <v>3943</v>
      </c>
      <c r="F307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73</v>
      </c>
      <c r="AM307" t="s">
        <v>30</v>
      </c>
      <c r="AN307">
        <v>0.58999997000000004</v>
      </c>
    </row>
    <row r="308" spans="1:40" x14ac:dyDescent="0.3">
      <c r="A308">
        <v>1874</v>
      </c>
      <c r="B308" t="s">
        <v>4</v>
      </c>
      <c r="C308" t="s">
        <v>23</v>
      </c>
      <c r="D308">
        <v>156</v>
      </c>
      <c r="E308">
        <v>4012</v>
      </c>
      <c r="F308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73</v>
      </c>
      <c r="AM308" t="s">
        <v>30</v>
      </c>
      <c r="AN308">
        <v>-1.08</v>
      </c>
    </row>
    <row r="309" spans="1:40" x14ac:dyDescent="0.3">
      <c r="A309">
        <v>1875</v>
      </c>
      <c r="B309" t="s">
        <v>4</v>
      </c>
      <c r="C309" t="s">
        <v>23</v>
      </c>
      <c r="D309">
        <v>156</v>
      </c>
      <c r="E309">
        <v>4071</v>
      </c>
      <c r="F309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73</v>
      </c>
      <c r="AM309" t="s">
        <v>30</v>
      </c>
      <c r="AN309">
        <v>-0.50999998999999996</v>
      </c>
    </row>
    <row r="310" spans="1:40" x14ac:dyDescent="0.3">
      <c r="A310">
        <v>1876</v>
      </c>
      <c r="B310" t="s">
        <v>4</v>
      </c>
      <c r="C310" t="s">
        <v>23</v>
      </c>
      <c r="D310">
        <v>156</v>
      </c>
      <c r="E310">
        <v>4128</v>
      </c>
      <c r="F310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73</v>
      </c>
      <c r="AM310" t="s">
        <v>30</v>
      </c>
      <c r="AN310">
        <v>-1.01</v>
      </c>
    </row>
    <row r="311" spans="1:40" x14ac:dyDescent="0.3">
      <c r="A311">
        <v>1877</v>
      </c>
      <c r="B311" t="s">
        <v>4</v>
      </c>
      <c r="C311" t="s">
        <v>23</v>
      </c>
      <c r="D311">
        <v>156</v>
      </c>
      <c r="E311">
        <v>4184</v>
      </c>
      <c r="F311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180.50491333007813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73</v>
      </c>
      <c r="AM311" t="s">
        <v>30</v>
      </c>
      <c r="AN311">
        <v>0.44999999000000002</v>
      </c>
    </row>
    <row r="312" spans="1:40" x14ac:dyDescent="0.3">
      <c r="A312">
        <v>1878</v>
      </c>
      <c r="B312" t="s">
        <v>4</v>
      </c>
      <c r="C312" t="s">
        <v>23</v>
      </c>
      <c r="D312">
        <v>156</v>
      </c>
      <c r="E312">
        <v>4244</v>
      </c>
      <c r="F312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73</v>
      </c>
      <c r="AM312" t="s">
        <v>30</v>
      </c>
      <c r="AN312">
        <v>0.88999998999999996</v>
      </c>
    </row>
    <row r="313" spans="1:40" x14ac:dyDescent="0.3">
      <c r="A313">
        <v>1879</v>
      </c>
      <c r="B313" t="s">
        <v>4</v>
      </c>
      <c r="C313" t="s">
        <v>23</v>
      </c>
      <c r="D313">
        <v>156</v>
      </c>
      <c r="E313">
        <v>4312</v>
      </c>
      <c r="F313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73</v>
      </c>
      <c r="AM313" t="s">
        <v>30</v>
      </c>
      <c r="AN313">
        <v>-1.47</v>
      </c>
    </row>
    <row r="314" spans="1:40" x14ac:dyDescent="0.3">
      <c r="A314">
        <v>1880</v>
      </c>
      <c r="B314" t="s">
        <v>4</v>
      </c>
      <c r="C314" t="s">
        <v>23</v>
      </c>
      <c r="D314">
        <v>156</v>
      </c>
      <c r="E314">
        <v>4384</v>
      </c>
      <c r="F31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73</v>
      </c>
      <c r="AM314" t="s">
        <v>30</v>
      </c>
      <c r="AN314">
        <v>0.56000000000000005</v>
      </c>
    </row>
    <row r="315" spans="1:40" x14ac:dyDescent="0.3">
      <c r="A315">
        <v>1881</v>
      </c>
      <c r="B315" t="s">
        <v>4</v>
      </c>
      <c r="C315" t="s">
        <v>23</v>
      </c>
      <c r="D315">
        <v>156</v>
      </c>
      <c r="E315">
        <v>4451</v>
      </c>
      <c r="F315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73</v>
      </c>
      <c r="AM315" t="s">
        <v>30</v>
      </c>
      <c r="AN315">
        <v>0.54000002000000003</v>
      </c>
    </row>
    <row r="316" spans="1:40" x14ac:dyDescent="0.3">
      <c r="A316">
        <v>1882</v>
      </c>
      <c r="B316" t="s">
        <v>4</v>
      </c>
      <c r="C316" t="s">
        <v>23</v>
      </c>
      <c r="D316">
        <v>156</v>
      </c>
      <c r="E316">
        <v>4503</v>
      </c>
      <c r="F316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73</v>
      </c>
      <c r="AM316" t="s">
        <v>30</v>
      </c>
      <c r="AN316">
        <v>0.51999998000000003</v>
      </c>
    </row>
    <row r="317" spans="1:40" x14ac:dyDescent="0.3">
      <c r="A317">
        <v>1883</v>
      </c>
      <c r="B317" t="s">
        <v>4</v>
      </c>
      <c r="C317" t="s">
        <v>23</v>
      </c>
      <c r="D317">
        <v>156</v>
      </c>
      <c r="E317">
        <v>4560</v>
      </c>
      <c r="F317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73</v>
      </c>
      <c r="AM317" t="s">
        <v>30</v>
      </c>
      <c r="AN317">
        <v>-0.34999998999999998</v>
      </c>
    </row>
    <row r="318" spans="1:40" x14ac:dyDescent="0.3">
      <c r="A318">
        <v>1884</v>
      </c>
      <c r="B318" t="s">
        <v>4</v>
      </c>
      <c r="C318" t="s">
        <v>23</v>
      </c>
      <c r="D318">
        <v>156</v>
      </c>
      <c r="E318">
        <v>4617</v>
      </c>
      <c r="F318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73</v>
      </c>
      <c r="AM318" t="s">
        <v>30</v>
      </c>
      <c r="AN318">
        <v>-0.63</v>
      </c>
    </row>
    <row r="319" spans="1:40" x14ac:dyDescent="0.3">
      <c r="A319">
        <v>1885</v>
      </c>
      <c r="B319" t="s">
        <v>4</v>
      </c>
      <c r="C319" t="s">
        <v>23</v>
      </c>
      <c r="D319">
        <v>156</v>
      </c>
      <c r="E319">
        <v>4666</v>
      </c>
      <c r="F319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73</v>
      </c>
      <c r="AM319" t="s">
        <v>30</v>
      </c>
      <c r="AN319">
        <v>-0.27000001000000001</v>
      </c>
    </row>
    <row r="320" spans="1:40" x14ac:dyDescent="0.3">
      <c r="A320">
        <v>1886</v>
      </c>
      <c r="B320" t="s">
        <v>4</v>
      </c>
      <c r="C320" t="s">
        <v>23</v>
      </c>
      <c r="D320">
        <v>156</v>
      </c>
      <c r="E320">
        <v>4711</v>
      </c>
      <c r="F320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148.87429809570313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73</v>
      </c>
      <c r="AM320" t="s">
        <v>30</v>
      </c>
      <c r="AN320">
        <v>0</v>
      </c>
    </row>
    <row r="321" spans="1:40" x14ac:dyDescent="0.3">
      <c r="A321">
        <v>1887</v>
      </c>
      <c r="B321" t="s">
        <v>4</v>
      </c>
      <c r="C321" t="s">
        <v>23</v>
      </c>
      <c r="D321">
        <v>156</v>
      </c>
      <c r="E321">
        <v>4760</v>
      </c>
      <c r="F321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73</v>
      </c>
      <c r="AM321" t="s">
        <v>30</v>
      </c>
      <c r="AN321">
        <v>0.27000001000000001</v>
      </c>
    </row>
    <row r="322" spans="1:40" x14ac:dyDescent="0.3">
      <c r="A322">
        <v>1888</v>
      </c>
      <c r="B322" t="s">
        <v>4</v>
      </c>
      <c r="C322" t="s">
        <v>23</v>
      </c>
      <c r="D322">
        <v>156</v>
      </c>
      <c r="E322">
        <v>4813</v>
      </c>
      <c r="F322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73</v>
      </c>
      <c r="AM322" t="s">
        <v>30</v>
      </c>
      <c r="AN322">
        <v>-0.02</v>
      </c>
    </row>
    <row r="323" spans="1:40" x14ac:dyDescent="0.3">
      <c r="A323">
        <v>1889</v>
      </c>
      <c r="B323" t="s">
        <v>4</v>
      </c>
      <c r="C323" t="s">
        <v>23</v>
      </c>
      <c r="D323">
        <v>156</v>
      </c>
      <c r="E323">
        <v>4865</v>
      </c>
      <c r="F323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73</v>
      </c>
      <c r="AM323" t="s">
        <v>30</v>
      </c>
      <c r="AN323">
        <v>0.31</v>
      </c>
    </row>
    <row r="324" spans="1:40" x14ac:dyDescent="0.3">
      <c r="A324">
        <v>1890</v>
      </c>
      <c r="B324" t="s">
        <v>4</v>
      </c>
      <c r="C324" t="s">
        <v>23</v>
      </c>
      <c r="D324">
        <v>156</v>
      </c>
      <c r="E324">
        <v>4918</v>
      </c>
      <c r="F32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73</v>
      </c>
      <c r="AM324" t="s">
        <v>30</v>
      </c>
      <c r="AN324">
        <v>0.97000003000000001</v>
      </c>
    </row>
    <row r="325" spans="1:40" x14ac:dyDescent="0.3">
      <c r="A325">
        <v>1891</v>
      </c>
      <c r="B325" t="s">
        <v>4</v>
      </c>
      <c r="C325" t="s">
        <v>23</v>
      </c>
      <c r="D325">
        <v>156</v>
      </c>
      <c r="E325">
        <v>4972</v>
      </c>
      <c r="F325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73</v>
      </c>
      <c r="AM325" t="s">
        <v>30</v>
      </c>
      <c r="AN325">
        <v>-1.03</v>
      </c>
    </row>
    <row r="326" spans="1:40" x14ac:dyDescent="0.3">
      <c r="A326">
        <v>1892</v>
      </c>
      <c r="B326" t="s">
        <v>4</v>
      </c>
      <c r="C326" t="s">
        <v>23</v>
      </c>
      <c r="D326">
        <v>156</v>
      </c>
      <c r="E326">
        <v>5022</v>
      </c>
      <c r="F326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73</v>
      </c>
      <c r="AM326" t="s">
        <v>30</v>
      </c>
      <c r="AN326">
        <v>-1.2</v>
      </c>
    </row>
    <row r="327" spans="1:40" x14ac:dyDescent="0.3">
      <c r="A327">
        <v>1893</v>
      </c>
      <c r="B327" t="s">
        <v>4</v>
      </c>
      <c r="C327" t="s">
        <v>23</v>
      </c>
      <c r="D327">
        <v>156</v>
      </c>
      <c r="E327">
        <v>5072</v>
      </c>
      <c r="F327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73</v>
      </c>
      <c r="AM327" t="s">
        <v>30</v>
      </c>
      <c r="AN327">
        <v>0.69999999000000002</v>
      </c>
    </row>
    <row r="328" spans="1:40" x14ac:dyDescent="0.3">
      <c r="A328">
        <v>1894</v>
      </c>
      <c r="B328" t="s">
        <v>4</v>
      </c>
      <c r="C328" t="s">
        <v>23</v>
      </c>
      <c r="D328">
        <v>156</v>
      </c>
      <c r="E328">
        <v>5121</v>
      </c>
      <c r="F328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73</v>
      </c>
      <c r="AM328" t="s">
        <v>30</v>
      </c>
      <c r="AN328">
        <v>-1.1599999999999999</v>
      </c>
    </row>
    <row r="329" spans="1:40" x14ac:dyDescent="0.3">
      <c r="A329">
        <v>1895</v>
      </c>
      <c r="B329" t="s">
        <v>4</v>
      </c>
      <c r="C329" t="s">
        <v>23</v>
      </c>
      <c r="D329">
        <v>156</v>
      </c>
      <c r="E329">
        <v>5169</v>
      </c>
      <c r="F329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27.653030395507813</v>
      </c>
      <c r="AF329">
        <v>113.11728668212891</v>
      </c>
      <c r="AG329">
        <v>17.346939086914063</v>
      </c>
      <c r="AH329">
        <v>0</v>
      </c>
      <c r="AI329">
        <v>0</v>
      </c>
      <c r="AJ329">
        <v>1</v>
      </c>
      <c r="AK329">
        <v>1</v>
      </c>
      <c r="AL329" t="s">
        <v>73</v>
      </c>
      <c r="AM329" t="s">
        <v>30</v>
      </c>
      <c r="AN329">
        <v>-0.17</v>
      </c>
    </row>
    <row r="330" spans="1:40" x14ac:dyDescent="0.3">
      <c r="A330">
        <v>1896</v>
      </c>
      <c r="B330" t="s">
        <v>4</v>
      </c>
      <c r="C330" t="s">
        <v>23</v>
      </c>
      <c r="D330">
        <v>156</v>
      </c>
      <c r="E330">
        <v>5218</v>
      </c>
      <c r="F330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73</v>
      </c>
      <c r="AM330" t="s">
        <v>30</v>
      </c>
      <c r="AN330">
        <v>0.67000002000000003</v>
      </c>
    </row>
    <row r="331" spans="1:40" x14ac:dyDescent="0.3">
      <c r="A331">
        <v>1897</v>
      </c>
      <c r="B331" t="s">
        <v>4</v>
      </c>
      <c r="C331" t="s">
        <v>23</v>
      </c>
      <c r="D331">
        <v>156</v>
      </c>
      <c r="E331">
        <v>5269</v>
      </c>
      <c r="F331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99.215347290039063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73</v>
      </c>
      <c r="AM331" t="s">
        <v>30</v>
      </c>
      <c r="AN331">
        <v>0.31</v>
      </c>
    </row>
    <row r="332" spans="1:40" x14ac:dyDescent="0.3">
      <c r="A332">
        <v>1898</v>
      </c>
      <c r="B332" t="s">
        <v>4</v>
      </c>
      <c r="C332" t="s">
        <v>23</v>
      </c>
      <c r="D332">
        <v>156</v>
      </c>
      <c r="E332">
        <v>5325</v>
      </c>
      <c r="F332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73</v>
      </c>
      <c r="AM332" t="s">
        <v>30</v>
      </c>
      <c r="AN332">
        <v>0.88</v>
      </c>
    </row>
    <row r="333" spans="1:40" x14ac:dyDescent="0.3">
      <c r="A333">
        <v>1899</v>
      </c>
      <c r="B333" t="s">
        <v>4</v>
      </c>
      <c r="C333" t="s">
        <v>23</v>
      </c>
      <c r="D333">
        <v>156</v>
      </c>
      <c r="E333">
        <v>5383</v>
      </c>
      <c r="F333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73</v>
      </c>
      <c r="AM333" t="s">
        <v>30</v>
      </c>
      <c r="AN333">
        <v>0.51999998000000003</v>
      </c>
    </row>
    <row r="334" spans="1:40" x14ac:dyDescent="0.3">
      <c r="A334">
        <v>1900</v>
      </c>
      <c r="B334" t="s">
        <v>4</v>
      </c>
      <c r="C334" t="s">
        <v>23</v>
      </c>
      <c r="D334">
        <v>156</v>
      </c>
      <c r="E334">
        <v>5457</v>
      </c>
      <c r="F33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73</v>
      </c>
      <c r="AM334" t="s">
        <v>30</v>
      </c>
      <c r="AN334">
        <v>0.47999998999999999</v>
      </c>
    </row>
    <row r="335" spans="1:40" x14ac:dyDescent="0.3">
      <c r="A335">
        <v>1901</v>
      </c>
      <c r="B335" t="s">
        <v>4</v>
      </c>
      <c r="C335" t="s">
        <v>23</v>
      </c>
      <c r="D335">
        <v>156</v>
      </c>
      <c r="E335">
        <v>5536</v>
      </c>
      <c r="F335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73</v>
      </c>
      <c r="AM335" t="s">
        <v>30</v>
      </c>
      <c r="AN335">
        <v>-0.5</v>
      </c>
    </row>
    <row r="336" spans="1:40" x14ac:dyDescent="0.3">
      <c r="A336">
        <v>1902</v>
      </c>
      <c r="B336" t="s">
        <v>4</v>
      </c>
      <c r="C336" t="s">
        <v>23</v>
      </c>
      <c r="D336">
        <v>156</v>
      </c>
      <c r="E336">
        <v>5650</v>
      </c>
      <c r="F336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73</v>
      </c>
      <c r="AM336" t="s">
        <v>30</v>
      </c>
      <c r="AN336">
        <v>-0.19</v>
      </c>
    </row>
    <row r="337" spans="1:40" x14ac:dyDescent="0.3">
      <c r="A337">
        <v>1903</v>
      </c>
      <c r="B337" t="s">
        <v>4</v>
      </c>
      <c r="C337" t="s">
        <v>23</v>
      </c>
      <c r="D337">
        <v>156</v>
      </c>
      <c r="E337">
        <v>5813</v>
      </c>
      <c r="F337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73</v>
      </c>
      <c r="AM337" t="s">
        <v>30</v>
      </c>
      <c r="AN337">
        <v>0.44</v>
      </c>
    </row>
    <row r="338" spans="1:40" x14ac:dyDescent="0.3">
      <c r="A338">
        <v>1904</v>
      </c>
      <c r="B338" t="s">
        <v>4</v>
      </c>
      <c r="C338" t="s">
        <v>23</v>
      </c>
      <c r="D338">
        <v>156</v>
      </c>
      <c r="E338">
        <v>5994</v>
      </c>
      <c r="F338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73</v>
      </c>
      <c r="AM338" t="s">
        <v>30</v>
      </c>
      <c r="AN338">
        <v>-0.73000001999999997</v>
      </c>
    </row>
    <row r="339" spans="1:40" x14ac:dyDescent="0.3">
      <c r="A339">
        <v>1905</v>
      </c>
      <c r="B339" t="s">
        <v>4</v>
      </c>
      <c r="C339" t="s">
        <v>23</v>
      </c>
      <c r="D339">
        <v>156</v>
      </c>
      <c r="E339">
        <v>6166</v>
      </c>
      <c r="F339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97.536758422851563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73</v>
      </c>
      <c r="AM339" t="s">
        <v>30</v>
      </c>
      <c r="AN339">
        <v>-0.12</v>
      </c>
    </row>
    <row r="340" spans="1:40" x14ac:dyDescent="0.3">
      <c r="A340">
        <v>1906</v>
      </c>
      <c r="B340" t="s">
        <v>4</v>
      </c>
      <c r="C340" t="s">
        <v>23</v>
      </c>
      <c r="D340">
        <v>156</v>
      </c>
      <c r="E340">
        <v>6282</v>
      </c>
      <c r="F340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73</v>
      </c>
      <c r="AM340" t="s">
        <v>30</v>
      </c>
      <c r="AN340">
        <v>1.4299999000000001</v>
      </c>
    </row>
    <row r="341" spans="1:40" x14ac:dyDescent="0.3">
      <c r="A341">
        <v>1907</v>
      </c>
      <c r="B341" t="s">
        <v>4</v>
      </c>
      <c r="C341" t="s">
        <v>23</v>
      </c>
      <c r="D341">
        <v>156</v>
      </c>
      <c r="E341">
        <v>6596</v>
      </c>
      <c r="F341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73</v>
      </c>
      <c r="AM341" t="s">
        <v>30</v>
      </c>
      <c r="AN341">
        <v>0.47999998999999999</v>
      </c>
    </row>
    <row r="342" spans="1:40" x14ac:dyDescent="0.3">
      <c r="A342">
        <v>1908</v>
      </c>
      <c r="B342" t="s">
        <v>4</v>
      </c>
      <c r="C342" t="s">
        <v>23</v>
      </c>
      <c r="D342">
        <v>156</v>
      </c>
      <c r="E342">
        <v>6813</v>
      </c>
      <c r="F342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73</v>
      </c>
      <c r="AM342" t="s">
        <v>30</v>
      </c>
      <c r="AN342">
        <v>-2.1500001000000002</v>
      </c>
    </row>
    <row r="343" spans="1:40" x14ac:dyDescent="0.3">
      <c r="A343">
        <v>1909</v>
      </c>
      <c r="B343" t="s">
        <v>4</v>
      </c>
      <c r="C343" t="s">
        <v>23</v>
      </c>
      <c r="D343">
        <v>156</v>
      </c>
      <c r="E343">
        <v>6993</v>
      </c>
      <c r="F343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73</v>
      </c>
      <c r="AM343" t="s">
        <v>30</v>
      </c>
      <c r="AN343">
        <v>-2.9999998999999999E-2</v>
      </c>
    </row>
    <row r="344" spans="1:40" x14ac:dyDescent="0.3">
      <c r="A344">
        <v>1910</v>
      </c>
      <c r="B344" t="s">
        <v>4</v>
      </c>
      <c r="C344" t="s">
        <v>23</v>
      </c>
      <c r="D344">
        <v>156</v>
      </c>
      <c r="E344">
        <v>7188</v>
      </c>
      <c r="F34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73</v>
      </c>
      <c r="AM344" t="s">
        <v>30</v>
      </c>
      <c r="AN344">
        <v>0.87</v>
      </c>
    </row>
    <row r="345" spans="1:40" x14ac:dyDescent="0.3">
      <c r="A345">
        <v>1911</v>
      </c>
      <c r="B345" t="s">
        <v>4</v>
      </c>
      <c r="C345" t="s">
        <v>23</v>
      </c>
      <c r="D345">
        <v>156</v>
      </c>
      <c r="E345">
        <v>7410</v>
      </c>
      <c r="F345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73</v>
      </c>
      <c r="AM345" t="s">
        <v>30</v>
      </c>
      <c r="AN345">
        <v>-0.25</v>
      </c>
    </row>
    <row r="346" spans="1:40" x14ac:dyDescent="0.3">
      <c r="A346">
        <v>1912</v>
      </c>
      <c r="B346" t="s">
        <v>4</v>
      </c>
      <c r="C346" t="s">
        <v>23</v>
      </c>
      <c r="D346">
        <v>156</v>
      </c>
      <c r="E346">
        <v>7602</v>
      </c>
      <c r="F346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73</v>
      </c>
      <c r="AM346" t="s">
        <v>30</v>
      </c>
      <c r="AN346">
        <v>0.70999997999999997</v>
      </c>
    </row>
    <row r="347" spans="1:40" x14ac:dyDescent="0.3">
      <c r="A347">
        <v>1913</v>
      </c>
      <c r="B347" t="s">
        <v>4</v>
      </c>
      <c r="C347" t="s">
        <v>23</v>
      </c>
      <c r="D347">
        <v>156</v>
      </c>
      <c r="E347">
        <v>7852</v>
      </c>
      <c r="F347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73</v>
      </c>
      <c r="AM347" t="s">
        <v>30</v>
      </c>
      <c r="AN347">
        <v>0.75</v>
      </c>
    </row>
    <row r="348" spans="1:40" x14ac:dyDescent="0.3">
      <c r="A348">
        <v>1914</v>
      </c>
      <c r="B348" t="s">
        <v>4</v>
      </c>
      <c r="C348" t="s">
        <v>23</v>
      </c>
      <c r="D348">
        <v>156</v>
      </c>
      <c r="E348">
        <v>8093</v>
      </c>
      <c r="F348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7.0355606079101563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74</v>
      </c>
      <c r="AM348" t="s">
        <v>78</v>
      </c>
    </row>
    <row r="349" spans="1:40" x14ac:dyDescent="0.3">
      <c r="A349">
        <v>1915</v>
      </c>
      <c r="B349" t="s">
        <v>4</v>
      </c>
      <c r="C349" t="s">
        <v>23</v>
      </c>
      <c r="D349">
        <v>156</v>
      </c>
      <c r="E349">
        <v>8191</v>
      </c>
      <c r="F349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74</v>
      </c>
      <c r="AM349" t="s">
        <v>78</v>
      </c>
    </row>
    <row r="350" spans="1:40" x14ac:dyDescent="0.3">
      <c r="A350">
        <v>1916</v>
      </c>
      <c r="B350" t="s">
        <v>4</v>
      </c>
      <c r="C350" t="s">
        <v>23</v>
      </c>
      <c r="D350">
        <v>156</v>
      </c>
      <c r="E350">
        <v>8214</v>
      </c>
      <c r="F350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74</v>
      </c>
      <c r="AM350" t="s">
        <v>78</v>
      </c>
    </row>
    <row r="351" spans="1:40" x14ac:dyDescent="0.3">
      <c r="A351">
        <v>1917</v>
      </c>
      <c r="B351" t="s">
        <v>4</v>
      </c>
      <c r="C351" t="s">
        <v>23</v>
      </c>
      <c r="D351">
        <v>156</v>
      </c>
      <c r="E351">
        <v>8277</v>
      </c>
      <c r="F351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74</v>
      </c>
      <c r="AM351" t="s">
        <v>78</v>
      </c>
    </row>
    <row r="352" spans="1:40" x14ac:dyDescent="0.3">
      <c r="A352">
        <v>1918</v>
      </c>
      <c r="B352" t="s">
        <v>4</v>
      </c>
      <c r="C352" t="s">
        <v>23</v>
      </c>
      <c r="D352">
        <v>156</v>
      </c>
      <c r="E352">
        <v>8374</v>
      </c>
      <c r="F352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74</v>
      </c>
      <c r="AM352" t="s">
        <v>78</v>
      </c>
    </row>
    <row r="353" spans="1:40" x14ac:dyDescent="0.3">
      <c r="A353">
        <v>1919</v>
      </c>
      <c r="B353" t="s">
        <v>4</v>
      </c>
      <c r="C353" t="s">
        <v>23</v>
      </c>
      <c r="D353">
        <v>156</v>
      </c>
      <c r="E353">
        <v>8548</v>
      </c>
      <c r="F353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74</v>
      </c>
      <c r="AM353" t="s">
        <v>78</v>
      </c>
    </row>
    <row r="354" spans="1:40" x14ac:dyDescent="0.3">
      <c r="A354">
        <v>1920</v>
      </c>
      <c r="B354" t="s">
        <v>4</v>
      </c>
      <c r="C354" t="s">
        <v>23</v>
      </c>
      <c r="D354">
        <v>156</v>
      </c>
      <c r="E354">
        <v>8798</v>
      </c>
      <c r="F35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74</v>
      </c>
      <c r="AM354" t="s">
        <v>78</v>
      </c>
      <c r="AN354">
        <v>0</v>
      </c>
    </row>
    <row r="355" spans="1:40" x14ac:dyDescent="0.3">
      <c r="A355">
        <v>1921</v>
      </c>
      <c r="B355" t="s">
        <v>4</v>
      </c>
      <c r="C355" t="s">
        <v>23</v>
      </c>
      <c r="D355">
        <v>156</v>
      </c>
      <c r="E355">
        <v>9028</v>
      </c>
      <c r="F355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74</v>
      </c>
      <c r="AM355" t="s">
        <v>78</v>
      </c>
      <c r="AN355">
        <v>0</v>
      </c>
    </row>
    <row r="356" spans="1:40" x14ac:dyDescent="0.3">
      <c r="A356">
        <v>1922</v>
      </c>
      <c r="B356" t="s">
        <v>4</v>
      </c>
      <c r="C356" t="s">
        <v>23</v>
      </c>
      <c r="D356">
        <v>156</v>
      </c>
      <c r="E356">
        <v>9159</v>
      </c>
      <c r="F356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74</v>
      </c>
      <c r="AM356" t="s">
        <v>78</v>
      </c>
      <c r="AN356">
        <v>0</v>
      </c>
    </row>
    <row r="357" spans="1:40" x14ac:dyDescent="0.3">
      <c r="A357">
        <v>1923</v>
      </c>
      <c r="B357" t="s">
        <v>4</v>
      </c>
      <c r="C357" t="s">
        <v>23</v>
      </c>
      <c r="D357">
        <v>156</v>
      </c>
      <c r="E357">
        <v>9256</v>
      </c>
      <c r="F357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74</v>
      </c>
      <c r="AM357" t="s">
        <v>78</v>
      </c>
      <c r="AN357">
        <v>0</v>
      </c>
    </row>
    <row r="358" spans="1:40" x14ac:dyDescent="0.3">
      <c r="A358">
        <v>1924</v>
      </c>
      <c r="B358" t="s">
        <v>4</v>
      </c>
      <c r="C358" t="s">
        <v>23</v>
      </c>
      <c r="D358">
        <v>156</v>
      </c>
      <c r="E358">
        <v>9394</v>
      </c>
      <c r="F358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74</v>
      </c>
      <c r="AM358" t="s">
        <v>78</v>
      </c>
      <c r="AN358">
        <v>0</v>
      </c>
    </row>
    <row r="359" spans="1:40" x14ac:dyDescent="0.3">
      <c r="A359">
        <v>1925</v>
      </c>
      <c r="B359" t="s">
        <v>4</v>
      </c>
      <c r="C359" t="s">
        <v>23</v>
      </c>
      <c r="D359">
        <v>156</v>
      </c>
      <c r="E359">
        <v>9549</v>
      </c>
      <c r="F359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74</v>
      </c>
      <c r="AM359" t="s">
        <v>78</v>
      </c>
      <c r="AN359">
        <v>0</v>
      </c>
    </row>
    <row r="360" spans="1:40" x14ac:dyDescent="0.3">
      <c r="A360">
        <v>1926</v>
      </c>
      <c r="B360" t="s">
        <v>4</v>
      </c>
      <c r="C360" t="s">
        <v>23</v>
      </c>
      <c r="D360">
        <v>156</v>
      </c>
      <c r="E360">
        <v>9713</v>
      </c>
      <c r="F360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74</v>
      </c>
      <c r="AM360" t="s">
        <v>78</v>
      </c>
      <c r="AN360">
        <v>0</v>
      </c>
    </row>
    <row r="361" spans="1:40" x14ac:dyDescent="0.3">
      <c r="A361">
        <v>1927</v>
      </c>
      <c r="B361" t="s">
        <v>4</v>
      </c>
      <c r="C361" t="s">
        <v>23</v>
      </c>
      <c r="D361">
        <v>156</v>
      </c>
      <c r="E361">
        <v>9905</v>
      </c>
      <c r="F361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73</v>
      </c>
      <c r="AM361" t="s">
        <v>78</v>
      </c>
      <c r="AN361">
        <v>0</v>
      </c>
    </row>
    <row r="362" spans="1:40" x14ac:dyDescent="0.3">
      <c r="A362">
        <v>1928</v>
      </c>
      <c r="B362" t="s">
        <v>4</v>
      </c>
      <c r="C362" t="s">
        <v>23</v>
      </c>
      <c r="D362">
        <v>156</v>
      </c>
      <c r="E362">
        <v>10107</v>
      </c>
      <c r="F362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73</v>
      </c>
      <c r="AM362" t="s">
        <v>78</v>
      </c>
      <c r="AN362">
        <v>0.38625002000000003</v>
      </c>
    </row>
    <row r="363" spans="1:40" x14ac:dyDescent="0.3">
      <c r="A363">
        <v>1929</v>
      </c>
      <c r="B363" t="s">
        <v>4</v>
      </c>
      <c r="C363" t="s">
        <v>23</v>
      </c>
      <c r="D363">
        <v>156</v>
      </c>
      <c r="E363">
        <v>10305</v>
      </c>
      <c r="F363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74</v>
      </c>
      <c r="AM363" t="s">
        <v>78</v>
      </c>
      <c r="AN363">
        <v>0</v>
      </c>
    </row>
    <row r="364" spans="1:40" x14ac:dyDescent="0.3">
      <c r="A364">
        <v>1930</v>
      </c>
      <c r="B364" t="s">
        <v>4</v>
      </c>
      <c r="C364" t="s">
        <v>23</v>
      </c>
      <c r="D364">
        <v>156</v>
      </c>
      <c r="E364">
        <v>10488</v>
      </c>
      <c r="F36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74</v>
      </c>
      <c r="AM364" t="s">
        <v>78</v>
      </c>
      <c r="AN364">
        <v>0</v>
      </c>
    </row>
    <row r="365" spans="1:40" x14ac:dyDescent="0.3">
      <c r="A365">
        <v>1931</v>
      </c>
      <c r="B365" t="s">
        <v>4</v>
      </c>
      <c r="C365" t="s">
        <v>23</v>
      </c>
      <c r="D365">
        <v>156</v>
      </c>
      <c r="E365">
        <v>10657</v>
      </c>
      <c r="F365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74</v>
      </c>
      <c r="AM365" t="s">
        <v>78</v>
      </c>
      <c r="AN365">
        <v>0</v>
      </c>
    </row>
    <row r="366" spans="1:40" x14ac:dyDescent="0.3">
      <c r="A366">
        <v>1932</v>
      </c>
      <c r="B366" t="s">
        <v>4</v>
      </c>
      <c r="C366" t="s">
        <v>23</v>
      </c>
      <c r="D366">
        <v>156</v>
      </c>
      <c r="E366">
        <v>10794</v>
      </c>
      <c r="F366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74</v>
      </c>
      <c r="AM366" t="s">
        <v>78</v>
      </c>
      <c r="AN366">
        <v>0</v>
      </c>
    </row>
    <row r="367" spans="1:40" x14ac:dyDescent="0.3">
      <c r="A367">
        <v>1933</v>
      </c>
      <c r="B367" t="s">
        <v>4</v>
      </c>
      <c r="C367" t="s">
        <v>23</v>
      </c>
      <c r="D367">
        <v>156</v>
      </c>
      <c r="E367">
        <v>10919</v>
      </c>
      <c r="F367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74</v>
      </c>
      <c r="AM367" t="s">
        <v>78</v>
      </c>
      <c r="AN367">
        <v>0</v>
      </c>
    </row>
    <row r="368" spans="1:40" x14ac:dyDescent="0.3">
      <c r="A368">
        <v>1934</v>
      </c>
      <c r="B368" t="s">
        <v>4</v>
      </c>
      <c r="C368" t="s">
        <v>23</v>
      </c>
      <c r="D368">
        <v>156</v>
      </c>
      <c r="E368">
        <v>11030</v>
      </c>
      <c r="F368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74</v>
      </c>
      <c r="AM368" t="s">
        <v>78</v>
      </c>
      <c r="AN368">
        <v>0</v>
      </c>
    </row>
    <row r="369" spans="1:40" x14ac:dyDescent="0.3">
      <c r="A369">
        <v>1935</v>
      </c>
      <c r="B369" t="s">
        <v>4</v>
      </c>
      <c r="C369" t="s">
        <v>23</v>
      </c>
      <c r="D369">
        <v>156</v>
      </c>
      <c r="E369">
        <v>11136</v>
      </c>
      <c r="F369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74</v>
      </c>
      <c r="AM369" t="s">
        <v>78</v>
      </c>
      <c r="AN369">
        <v>0</v>
      </c>
    </row>
    <row r="370" spans="1:40" x14ac:dyDescent="0.3">
      <c r="A370">
        <v>1936</v>
      </c>
      <c r="B370" t="s">
        <v>4</v>
      </c>
      <c r="C370" t="s">
        <v>23</v>
      </c>
      <c r="D370">
        <v>156</v>
      </c>
      <c r="E370">
        <v>11243</v>
      </c>
      <c r="F370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74</v>
      </c>
      <c r="AM370" t="s">
        <v>78</v>
      </c>
      <c r="AN370">
        <v>0</v>
      </c>
    </row>
    <row r="371" spans="1:40" x14ac:dyDescent="0.3">
      <c r="A371">
        <v>1937</v>
      </c>
      <c r="B371" t="s">
        <v>4</v>
      </c>
      <c r="C371" t="s">
        <v>23</v>
      </c>
      <c r="D371">
        <v>156</v>
      </c>
      <c r="E371">
        <v>11341</v>
      </c>
      <c r="F371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74</v>
      </c>
      <c r="AM371" t="s">
        <v>78</v>
      </c>
      <c r="AN371">
        <v>0</v>
      </c>
    </row>
    <row r="372" spans="1:40" x14ac:dyDescent="0.3">
      <c r="A372">
        <v>1938</v>
      </c>
      <c r="B372" t="s">
        <v>4</v>
      </c>
      <c r="C372" t="s">
        <v>23</v>
      </c>
      <c r="D372">
        <v>156</v>
      </c>
      <c r="E372">
        <v>11452</v>
      </c>
      <c r="F372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74</v>
      </c>
      <c r="AM372" t="s">
        <v>78</v>
      </c>
      <c r="AN372">
        <v>0</v>
      </c>
    </row>
    <row r="373" spans="1:40" x14ac:dyDescent="0.3">
      <c r="A373">
        <v>1939</v>
      </c>
      <c r="B373" t="s">
        <v>4</v>
      </c>
      <c r="C373" t="s">
        <v>23</v>
      </c>
      <c r="D373">
        <v>156</v>
      </c>
      <c r="E373">
        <v>11570</v>
      </c>
      <c r="F373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74</v>
      </c>
      <c r="AM373" t="s">
        <v>78</v>
      </c>
    </row>
    <row r="374" spans="1:40" x14ac:dyDescent="0.3">
      <c r="A374">
        <v>1940</v>
      </c>
      <c r="B374" t="s">
        <v>4</v>
      </c>
      <c r="C374" t="s">
        <v>23</v>
      </c>
      <c r="D374">
        <v>156</v>
      </c>
      <c r="E374">
        <v>11688</v>
      </c>
      <c r="F37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74</v>
      </c>
      <c r="AM374" t="s">
        <v>19</v>
      </c>
    </row>
    <row r="375" spans="1:40" x14ac:dyDescent="0.3">
      <c r="A375">
        <v>1941</v>
      </c>
      <c r="B375" t="s">
        <v>4</v>
      </c>
      <c r="C375" t="s">
        <v>23</v>
      </c>
      <c r="D375">
        <v>156</v>
      </c>
      <c r="E375">
        <v>11818</v>
      </c>
      <c r="F375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6.8187332153320313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74</v>
      </c>
      <c r="AM375" t="s">
        <v>19</v>
      </c>
    </row>
    <row r="376" spans="1:40" x14ac:dyDescent="0.3">
      <c r="A376">
        <v>1942</v>
      </c>
      <c r="B376" t="s">
        <v>4</v>
      </c>
      <c r="C376" t="s">
        <v>23</v>
      </c>
      <c r="D376">
        <v>156</v>
      </c>
      <c r="E376">
        <v>11969</v>
      </c>
      <c r="F376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74</v>
      </c>
      <c r="AM376" t="s">
        <v>19</v>
      </c>
    </row>
    <row r="377" spans="1:40" x14ac:dyDescent="0.3">
      <c r="A377">
        <v>1943</v>
      </c>
      <c r="B377" t="s">
        <v>4</v>
      </c>
      <c r="C377" t="s">
        <v>23</v>
      </c>
      <c r="D377">
        <v>156</v>
      </c>
      <c r="E377">
        <v>12115</v>
      </c>
      <c r="F377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74</v>
      </c>
      <c r="AM377" t="s">
        <v>19</v>
      </c>
    </row>
    <row r="378" spans="1:40" x14ac:dyDescent="0.3">
      <c r="A378">
        <v>1944</v>
      </c>
      <c r="B378" t="s">
        <v>4</v>
      </c>
      <c r="C378" t="s">
        <v>23</v>
      </c>
      <c r="D378">
        <v>156</v>
      </c>
      <c r="E378">
        <v>12268</v>
      </c>
      <c r="F378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74</v>
      </c>
      <c r="AM378" t="s">
        <v>19</v>
      </c>
    </row>
    <row r="379" spans="1:40" x14ac:dyDescent="0.3">
      <c r="A379">
        <v>1945</v>
      </c>
      <c r="B379" t="s">
        <v>4</v>
      </c>
      <c r="C379" t="s">
        <v>23</v>
      </c>
      <c r="D379">
        <v>156</v>
      </c>
      <c r="E379">
        <v>12404</v>
      </c>
      <c r="F379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74</v>
      </c>
      <c r="AM379" t="s">
        <v>19</v>
      </c>
    </row>
    <row r="380" spans="1:40" x14ac:dyDescent="0.3">
      <c r="A380">
        <v>1946</v>
      </c>
      <c r="B380" t="s">
        <v>4</v>
      </c>
      <c r="C380" t="s">
        <v>23</v>
      </c>
      <c r="D380">
        <v>156</v>
      </c>
      <c r="E380">
        <v>12634</v>
      </c>
      <c r="F380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74</v>
      </c>
      <c r="AM380" t="s">
        <v>19</v>
      </c>
    </row>
    <row r="381" spans="1:40" x14ac:dyDescent="0.3">
      <c r="A381">
        <v>1947</v>
      </c>
      <c r="B381" t="s">
        <v>4</v>
      </c>
      <c r="C381" t="s">
        <v>23</v>
      </c>
      <c r="D381">
        <v>156</v>
      </c>
      <c r="E381">
        <v>12901</v>
      </c>
      <c r="F381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73</v>
      </c>
      <c r="AM381" t="s">
        <v>19</v>
      </c>
    </row>
    <row r="382" spans="1:40" x14ac:dyDescent="0.3">
      <c r="A382">
        <v>1948</v>
      </c>
      <c r="B382" t="s">
        <v>4</v>
      </c>
      <c r="C382" t="s">
        <v>23</v>
      </c>
      <c r="D382">
        <v>156</v>
      </c>
      <c r="E382">
        <v>13180</v>
      </c>
      <c r="F382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73</v>
      </c>
      <c r="AM382" t="s">
        <v>19</v>
      </c>
    </row>
    <row r="383" spans="1:40" x14ac:dyDescent="0.3">
      <c r="A383">
        <v>1949</v>
      </c>
      <c r="B383" t="s">
        <v>4</v>
      </c>
      <c r="C383" t="s">
        <v>23</v>
      </c>
      <c r="D383">
        <v>156</v>
      </c>
      <c r="E383">
        <v>13469</v>
      </c>
      <c r="F383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73</v>
      </c>
      <c r="AM383" t="s">
        <v>19</v>
      </c>
    </row>
    <row r="384" spans="1:40" x14ac:dyDescent="0.3">
      <c r="A384">
        <v>1950</v>
      </c>
      <c r="B384" t="s">
        <v>4</v>
      </c>
      <c r="C384" t="s">
        <v>23</v>
      </c>
      <c r="D384">
        <v>156</v>
      </c>
      <c r="E384">
        <v>14011.42</v>
      </c>
      <c r="F38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20.059402465820313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73</v>
      </c>
      <c r="AM384" t="s">
        <v>19</v>
      </c>
      <c r="AN384">
        <v>0</v>
      </c>
    </row>
    <row r="385" spans="1:40" x14ac:dyDescent="0.3">
      <c r="A385">
        <v>1951</v>
      </c>
      <c r="B385" t="s">
        <v>4</v>
      </c>
      <c r="C385" t="s">
        <v>23</v>
      </c>
      <c r="D385">
        <v>156</v>
      </c>
      <c r="E385">
        <v>14330.67</v>
      </c>
      <c r="F385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73</v>
      </c>
      <c r="AM385" t="s">
        <v>19</v>
      </c>
      <c r="AN385">
        <v>0.27000001000000001</v>
      </c>
    </row>
    <row r="386" spans="1:40" x14ac:dyDescent="0.3">
      <c r="A386">
        <v>1952</v>
      </c>
      <c r="B386" t="s">
        <v>4</v>
      </c>
      <c r="C386" t="s">
        <v>23</v>
      </c>
      <c r="D386">
        <v>156</v>
      </c>
      <c r="E386">
        <v>14785.58</v>
      </c>
      <c r="F386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73</v>
      </c>
      <c r="AM386" t="s">
        <v>19</v>
      </c>
      <c r="AN386">
        <v>0.31</v>
      </c>
    </row>
    <row r="387" spans="1:40" x14ac:dyDescent="0.3">
      <c r="A387">
        <v>1953</v>
      </c>
      <c r="B387" t="s">
        <v>4</v>
      </c>
      <c r="C387" t="s">
        <v>23</v>
      </c>
      <c r="D387">
        <v>156</v>
      </c>
      <c r="E387">
        <v>15183.38</v>
      </c>
      <c r="F387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26.555007934570313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73</v>
      </c>
      <c r="AM387" t="s">
        <v>19</v>
      </c>
      <c r="AN387">
        <v>0.57999997999999997</v>
      </c>
    </row>
    <row r="388" spans="1:40" x14ac:dyDescent="0.3">
      <c r="A388">
        <v>1954</v>
      </c>
      <c r="B388" t="s">
        <v>4</v>
      </c>
      <c r="C388" t="s">
        <v>23</v>
      </c>
      <c r="D388">
        <v>156</v>
      </c>
      <c r="E388">
        <v>15636.25</v>
      </c>
      <c r="F388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73</v>
      </c>
      <c r="AM388" t="s">
        <v>19</v>
      </c>
      <c r="AN388">
        <v>-9.9999997999999993E-3</v>
      </c>
    </row>
    <row r="389" spans="1:40" x14ac:dyDescent="0.3">
      <c r="A389">
        <v>1955</v>
      </c>
      <c r="B389" t="s">
        <v>4</v>
      </c>
      <c r="C389" t="s">
        <v>23</v>
      </c>
      <c r="D389">
        <v>156</v>
      </c>
      <c r="E389">
        <v>16050.36</v>
      </c>
      <c r="F389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73</v>
      </c>
      <c r="AM389" t="s">
        <v>19</v>
      </c>
      <c r="AN389">
        <v>-1.27</v>
      </c>
    </row>
    <row r="390" spans="1:40" x14ac:dyDescent="0.3">
      <c r="A390">
        <v>1956</v>
      </c>
      <c r="B390" t="s">
        <v>4</v>
      </c>
      <c r="C390" t="s">
        <v>23</v>
      </c>
      <c r="D390">
        <v>156</v>
      </c>
      <c r="E390">
        <v>16445.09</v>
      </c>
      <c r="F390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73</v>
      </c>
      <c r="AM390" t="s">
        <v>19</v>
      </c>
      <c r="AN390">
        <v>0.94999999000000002</v>
      </c>
    </row>
    <row r="391" spans="1:40" x14ac:dyDescent="0.3">
      <c r="A391">
        <v>1957</v>
      </c>
      <c r="B391" t="s">
        <v>4</v>
      </c>
      <c r="C391" t="s">
        <v>23</v>
      </c>
      <c r="D391">
        <v>156</v>
      </c>
      <c r="E391">
        <v>17010.150000000001</v>
      </c>
      <c r="F391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73</v>
      </c>
      <c r="AM391" t="s">
        <v>19</v>
      </c>
      <c r="AN391">
        <v>0.38</v>
      </c>
    </row>
    <row r="392" spans="1:40" x14ac:dyDescent="0.3">
      <c r="A392">
        <v>1958</v>
      </c>
      <c r="B392" t="s">
        <v>4</v>
      </c>
      <c r="C392" t="s">
        <v>23</v>
      </c>
      <c r="D392">
        <v>156</v>
      </c>
      <c r="E392">
        <v>17462</v>
      </c>
      <c r="F392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73</v>
      </c>
      <c r="AM392" t="s">
        <v>19</v>
      </c>
      <c r="AN392">
        <v>-1.54</v>
      </c>
    </row>
    <row r="393" spans="1:40" x14ac:dyDescent="0.3">
      <c r="A393">
        <v>1959</v>
      </c>
      <c r="B393" t="s">
        <v>4</v>
      </c>
      <c r="C393" t="s">
        <v>23</v>
      </c>
      <c r="D393">
        <v>156</v>
      </c>
      <c r="E393">
        <v>17872.03</v>
      </c>
      <c r="F393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73</v>
      </c>
      <c r="AM393" t="s">
        <v>19</v>
      </c>
      <c r="AN393">
        <v>1.73</v>
      </c>
    </row>
    <row r="394" spans="1:40" x14ac:dyDescent="0.3">
      <c r="A394">
        <v>1960</v>
      </c>
      <c r="B394" t="s">
        <v>4</v>
      </c>
      <c r="C394" t="s">
        <v>23</v>
      </c>
      <c r="D394">
        <v>156</v>
      </c>
      <c r="E394">
        <v>18266.77</v>
      </c>
      <c r="F39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73</v>
      </c>
      <c r="AM394" t="s">
        <v>19</v>
      </c>
      <c r="AN394">
        <v>-7.9999998000000003E-2</v>
      </c>
    </row>
    <row r="395" spans="1:40" x14ac:dyDescent="0.3">
      <c r="A395">
        <v>1961</v>
      </c>
      <c r="B395" t="s">
        <v>4</v>
      </c>
      <c r="C395" t="s">
        <v>23</v>
      </c>
      <c r="D395">
        <v>156</v>
      </c>
      <c r="E395">
        <v>18634.98</v>
      </c>
      <c r="F395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43.341201782226563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73</v>
      </c>
      <c r="AM395" t="s">
        <v>19</v>
      </c>
      <c r="AN395">
        <v>-1.26</v>
      </c>
    </row>
    <row r="396" spans="1:40" x14ac:dyDescent="0.3">
      <c r="A396">
        <v>1962</v>
      </c>
      <c r="B396" t="s">
        <v>4</v>
      </c>
      <c r="C396" t="s">
        <v>23</v>
      </c>
      <c r="D396">
        <v>156</v>
      </c>
      <c r="E396">
        <v>18985.849999999999</v>
      </c>
      <c r="F396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73</v>
      </c>
      <c r="AM396" t="s">
        <v>19</v>
      </c>
      <c r="AN396">
        <v>0.72000003000000001</v>
      </c>
    </row>
    <row r="397" spans="1:40" x14ac:dyDescent="0.3">
      <c r="A397">
        <v>1963</v>
      </c>
      <c r="B397" t="s">
        <v>4</v>
      </c>
      <c r="C397" t="s">
        <v>23</v>
      </c>
      <c r="D397">
        <v>156</v>
      </c>
      <c r="E397">
        <v>19342.84</v>
      </c>
      <c r="F397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73</v>
      </c>
      <c r="AM397" t="s">
        <v>19</v>
      </c>
      <c r="AN397">
        <v>0.5</v>
      </c>
    </row>
    <row r="398" spans="1:40" x14ac:dyDescent="0.3">
      <c r="A398">
        <v>1964</v>
      </c>
      <c r="B398" t="s">
        <v>4</v>
      </c>
      <c r="C398" t="s">
        <v>23</v>
      </c>
      <c r="D398">
        <v>156</v>
      </c>
      <c r="E398">
        <v>19711.05</v>
      </c>
      <c r="F398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73</v>
      </c>
      <c r="AM398" t="s">
        <v>19</v>
      </c>
      <c r="AN398">
        <v>0.31999999000000001</v>
      </c>
    </row>
    <row r="399" spans="1:40" x14ac:dyDescent="0.3">
      <c r="A399">
        <v>1965</v>
      </c>
      <c r="B399" t="s">
        <v>4</v>
      </c>
      <c r="C399" t="s">
        <v>23</v>
      </c>
      <c r="D399">
        <v>156</v>
      </c>
      <c r="E399">
        <v>20071.099999999999</v>
      </c>
      <c r="F399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73</v>
      </c>
      <c r="AM399" t="s">
        <v>19</v>
      </c>
      <c r="AN399">
        <v>0.56999999000000001</v>
      </c>
    </row>
    <row r="400" spans="1:40" x14ac:dyDescent="0.3">
      <c r="A400">
        <v>1966</v>
      </c>
      <c r="B400" t="s">
        <v>4</v>
      </c>
      <c r="C400" t="s">
        <v>23</v>
      </c>
      <c r="D400">
        <v>156</v>
      </c>
      <c r="E400">
        <v>20448.5</v>
      </c>
      <c r="F400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73</v>
      </c>
      <c r="AM400" t="s">
        <v>19</v>
      </c>
      <c r="AN400">
        <v>1.04</v>
      </c>
    </row>
    <row r="401" spans="1:40" x14ac:dyDescent="0.3">
      <c r="A401">
        <v>1967</v>
      </c>
      <c r="B401" t="s">
        <v>4</v>
      </c>
      <c r="C401" t="s">
        <v>23</v>
      </c>
      <c r="D401">
        <v>156</v>
      </c>
      <c r="E401">
        <v>20819.77</v>
      </c>
      <c r="F401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73.445816040039063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73</v>
      </c>
      <c r="AM401" t="s">
        <v>19</v>
      </c>
      <c r="AN401">
        <v>-0.88999998999999996</v>
      </c>
    </row>
    <row r="402" spans="1:40" x14ac:dyDescent="0.3">
      <c r="A402">
        <v>1968</v>
      </c>
      <c r="B402" t="s">
        <v>4</v>
      </c>
      <c r="C402" t="s">
        <v>23</v>
      </c>
      <c r="D402">
        <v>156</v>
      </c>
      <c r="E402">
        <v>21143.1</v>
      </c>
      <c r="F402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73</v>
      </c>
      <c r="AM402" t="s">
        <v>19</v>
      </c>
      <c r="AN402">
        <v>1.26</v>
      </c>
    </row>
    <row r="403" spans="1:40" x14ac:dyDescent="0.3">
      <c r="A403">
        <v>1969</v>
      </c>
      <c r="B403" t="s">
        <v>4</v>
      </c>
      <c r="C403" t="s">
        <v>23</v>
      </c>
      <c r="D403">
        <v>156</v>
      </c>
      <c r="E403">
        <v>21448.07</v>
      </c>
      <c r="F403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73</v>
      </c>
      <c r="AM403" t="s">
        <v>19</v>
      </c>
      <c r="AN403">
        <v>2.2400000000000002</v>
      </c>
    </row>
    <row r="404" spans="1:40" x14ac:dyDescent="0.3">
      <c r="A404">
        <v>1970</v>
      </c>
      <c r="B404" t="s">
        <v>4</v>
      </c>
      <c r="C404" t="s">
        <v>23</v>
      </c>
      <c r="D404">
        <v>156</v>
      </c>
      <c r="E404">
        <v>21749.99</v>
      </c>
      <c r="F40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34.632461547851563</v>
      </c>
      <c r="AH404">
        <v>0</v>
      </c>
      <c r="AI404">
        <v>0</v>
      </c>
      <c r="AJ404">
        <v>1</v>
      </c>
      <c r="AK404">
        <v>0</v>
      </c>
      <c r="AL404" t="s">
        <v>73</v>
      </c>
      <c r="AM404" t="s">
        <v>19</v>
      </c>
      <c r="AN404">
        <v>-0.90999996999999999</v>
      </c>
    </row>
    <row r="405" spans="1:40" x14ac:dyDescent="0.3">
      <c r="A405">
        <v>1971</v>
      </c>
      <c r="B405" t="s">
        <v>4</v>
      </c>
      <c r="C405" t="s">
        <v>23</v>
      </c>
      <c r="D405">
        <v>156</v>
      </c>
      <c r="E405">
        <v>22026.400000000001</v>
      </c>
      <c r="F405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73</v>
      </c>
      <c r="AM405" t="s">
        <v>19</v>
      </c>
      <c r="AN405">
        <v>-2.2049998999999998</v>
      </c>
    </row>
    <row r="406" spans="1:40" x14ac:dyDescent="0.3">
      <c r="A406">
        <v>1972</v>
      </c>
      <c r="B406" t="s">
        <v>4</v>
      </c>
      <c r="C406" t="s">
        <v>23</v>
      </c>
      <c r="D406">
        <v>156</v>
      </c>
      <c r="E406">
        <v>22284.5</v>
      </c>
      <c r="F406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73</v>
      </c>
      <c r="AM406" t="s">
        <v>19</v>
      </c>
      <c r="AN406">
        <v>-0.20125000000000001</v>
      </c>
    </row>
    <row r="407" spans="1:40" x14ac:dyDescent="0.3">
      <c r="A407">
        <v>1973</v>
      </c>
      <c r="B407" t="s">
        <v>4</v>
      </c>
      <c r="C407" t="s">
        <v>23</v>
      </c>
      <c r="D407">
        <v>156</v>
      </c>
      <c r="E407">
        <v>22559.5</v>
      </c>
      <c r="F407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73</v>
      </c>
      <c r="AM407" t="s">
        <v>19</v>
      </c>
      <c r="AN407">
        <v>3.2250000999999999</v>
      </c>
    </row>
    <row r="408" spans="1:40" x14ac:dyDescent="0.3">
      <c r="A408">
        <v>1974</v>
      </c>
      <c r="B408" t="s">
        <v>4</v>
      </c>
      <c r="C408" t="s">
        <v>23</v>
      </c>
      <c r="D408">
        <v>156</v>
      </c>
      <c r="E408">
        <v>22874.7</v>
      </c>
      <c r="F408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73</v>
      </c>
      <c r="AM408" t="s">
        <v>19</v>
      </c>
      <c r="AN408">
        <v>1.3274999999999999</v>
      </c>
    </row>
    <row r="409" spans="1:40" x14ac:dyDescent="0.3">
      <c r="A409">
        <v>1975</v>
      </c>
      <c r="B409" t="s">
        <v>4</v>
      </c>
      <c r="C409" t="s">
        <v>23</v>
      </c>
      <c r="D409">
        <v>156</v>
      </c>
      <c r="E409">
        <v>23209.200000000001</v>
      </c>
      <c r="F409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73</v>
      </c>
      <c r="AM409" t="s">
        <v>19</v>
      </c>
      <c r="AN409">
        <v>-3.5099998000000001</v>
      </c>
    </row>
    <row r="410" spans="1:40" x14ac:dyDescent="0.3">
      <c r="A410">
        <v>1976</v>
      </c>
      <c r="B410" t="s">
        <v>4</v>
      </c>
      <c r="C410" t="s">
        <v>23</v>
      </c>
      <c r="D410">
        <v>156</v>
      </c>
      <c r="E410">
        <v>23517.5</v>
      </c>
      <c r="F410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73</v>
      </c>
      <c r="AM410" t="s">
        <v>19</v>
      </c>
      <c r="AN410">
        <v>-0.58499997999999997</v>
      </c>
    </row>
    <row r="411" spans="1:40" x14ac:dyDescent="0.3">
      <c r="A411">
        <v>1977</v>
      </c>
      <c r="B411" t="s">
        <v>4</v>
      </c>
      <c r="C411" t="s">
        <v>23</v>
      </c>
      <c r="D411">
        <v>156</v>
      </c>
      <c r="E411">
        <v>23796.400000000001</v>
      </c>
      <c r="F411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73</v>
      </c>
      <c r="AM411" t="s">
        <v>19</v>
      </c>
      <c r="AN411">
        <v>0.375</v>
      </c>
    </row>
    <row r="412" spans="1:40" x14ac:dyDescent="0.3">
      <c r="A412">
        <v>1978</v>
      </c>
      <c r="B412" t="s">
        <v>4</v>
      </c>
      <c r="C412" t="s">
        <v>23</v>
      </c>
      <c r="D412">
        <v>156</v>
      </c>
      <c r="E412">
        <v>24036.3</v>
      </c>
      <c r="F412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73</v>
      </c>
      <c r="AM412" t="s">
        <v>19</v>
      </c>
      <c r="AN412">
        <v>1.7925</v>
      </c>
    </row>
    <row r="413" spans="1:40" x14ac:dyDescent="0.3">
      <c r="A413">
        <v>1979</v>
      </c>
      <c r="B413" t="s">
        <v>4</v>
      </c>
      <c r="C413" t="s">
        <v>23</v>
      </c>
      <c r="D413">
        <v>156</v>
      </c>
      <c r="E413">
        <v>24276.9</v>
      </c>
      <c r="F413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46.056594848632813</v>
      </c>
      <c r="AH413">
        <v>0</v>
      </c>
      <c r="AI413">
        <v>0</v>
      </c>
      <c r="AJ413">
        <v>1</v>
      </c>
      <c r="AK413">
        <v>0</v>
      </c>
      <c r="AL413" t="s">
        <v>73</v>
      </c>
      <c r="AM413" t="s">
        <v>19</v>
      </c>
      <c r="AN413">
        <v>2.4449999</v>
      </c>
    </row>
    <row r="414" spans="1:40" x14ac:dyDescent="0.3">
      <c r="A414">
        <v>1980</v>
      </c>
      <c r="B414" t="s">
        <v>4</v>
      </c>
      <c r="C414" t="s">
        <v>23</v>
      </c>
      <c r="D414">
        <v>156</v>
      </c>
      <c r="E414">
        <v>24593.3</v>
      </c>
      <c r="F41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73</v>
      </c>
      <c r="AM414" t="s">
        <v>19</v>
      </c>
      <c r="AN414">
        <v>1.6200000999999999</v>
      </c>
    </row>
    <row r="415" spans="1:40" x14ac:dyDescent="0.3">
      <c r="A415">
        <v>1981</v>
      </c>
      <c r="B415" t="s">
        <v>4</v>
      </c>
      <c r="C415" t="s">
        <v>23</v>
      </c>
      <c r="D415">
        <v>156</v>
      </c>
      <c r="E415">
        <v>24900</v>
      </c>
      <c r="F415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50.322830200195313</v>
      </c>
      <c r="AH415">
        <v>0</v>
      </c>
      <c r="AI415">
        <v>0</v>
      </c>
      <c r="AJ415">
        <v>1</v>
      </c>
      <c r="AK415">
        <v>0</v>
      </c>
      <c r="AL415" t="s">
        <v>73</v>
      </c>
      <c r="AM415" t="s">
        <v>19</v>
      </c>
      <c r="AN415">
        <v>2.2799999999999998</v>
      </c>
    </row>
    <row r="416" spans="1:40" x14ac:dyDescent="0.3">
      <c r="A416">
        <v>1982</v>
      </c>
      <c r="B416" t="s">
        <v>4</v>
      </c>
      <c r="C416" t="s">
        <v>23</v>
      </c>
      <c r="D416">
        <v>156</v>
      </c>
      <c r="E416">
        <v>25201.9</v>
      </c>
      <c r="F416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89.979324340820313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73</v>
      </c>
      <c r="AM416" t="s">
        <v>19</v>
      </c>
      <c r="AN416">
        <v>-3.1125001999999999</v>
      </c>
    </row>
    <row r="417" spans="1:40" x14ac:dyDescent="0.3">
      <c r="A417">
        <v>1983</v>
      </c>
      <c r="B417" t="s">
        <v>4</v>
      </c>
      <c r="C417" t="s">
        <v>23</v>
      </c>
      <c r="D417">
        <v>156</v>
      </c>
      <c r="E417">
        <v>25456.3</v>
      </c>
      <c r="F417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73</v>
      </c>
      <c r="AM417" t="s">
        <v>19</v>
      </c>
      <c r="AN417">
        <v>-2.3625001999999999</v>
      </c>
    </row>
    <row r="418" spans="1:40" x14ac:dyDescent="0.3">
      <c r="A418">
        <v>1984</v>
      </c>
      <c r="B418" t="s">
        <v>4</v>
      </c>
      <c r="C418" t="s">
        <v>23</v>
      </c>
      <c r="D418">
        <v>156</v>
      </c>
      <c r="E418">
        <v>25701.8</v>
      </c>
      <c r="F418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73</v>
      </c>
      <c r="AM418" t="s">
        <v>19</v>
      </c>
      <c r="AN418">
        <v>0.85500001999999997</v>
      </c>
    </row>
    <row r="419" spans="1:40" x14ac:dyDescent="0.3">
      <c r="A419">
        <v>1985</v>
      </c>
      <c r="B419" t="s">
        <v>4</v>
      </c>
      <c r="C419" t="s">
        <v>23</v>
      </c>
      <c r="D419">
        <v>156</v>
      </c>
      <c r="E419">
        <v>25941.599999999999</v>
      </c>
      <c r="F419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73</v>
      </c>
      <c r="AM419" t="s">
        <v>19</v>
      </c>
      <c r="AN419">
        <v>-1.8637501000000001</v>
      </c>
    </row>
    <row r="420" spans="1:40" x14ac:dyDescent="0.3">
      <c r="A420">
        <v>1986</v>
      </c>
      <c r="B420" t="s">
        <v>4</v>
      </c>
      <c r="C420" t="s">
        <v>23</v>
      </c>
      <c r="D420">
        <v>156</v>
      </c>
      <c r="E420">
        <v>26203.8</v>
      </c>
      <c r="F420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91.085098266601563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73</v>
      </c>
      <c r="AM420" t="s">
        <v>19</v>
      </c>
      <c r="AN420">
        <v>-1.1374998999999999</v>
      </c>
    </row>
    <row r="421" spans="1:40" x14ac:dyDescent="0.3">
      <c r="A421">
        <v>1987</v>
      </c>
      <c r="B421" t="s">
        <v>4</v>
      </c>
      <c r="C421" t="s">
        <v>23</v>
      </c>
      <c r="D421">
        <v>156</v>
      </c>
      <c r="E421">
        <v>26549.7</v>
      </c>
      <c r="F421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73</v>
      </c>
      <c r="AM421" t="s">
        <v>19</v>
      </c>
      <c r="AN421">
        <v>-0.1225</v>
      </c>
    </row>
    <row r="422" spans="1:40" x14ac:dyDescent="0.3">
      <c r="A422">
        <v>1988</v>
      </c>
      <c r="B422" t="s">
        <v>4</v>
      </c>
      <c r="C422" t="s">
        <v>23</v>
      </c>
      <c r="D422">
        <v>156</v>
      </c>
      <c r="E422">
        <v>26894.799999999999</v>
      </c>
      <c r="F422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73</v>
      </c>
      <c r="AM422" t="s">
        <v>19</v>
      </c>
      <c r="AN422">
        <v>0.91000002999999996</v>
      </c>
    </row>
    <row r="423" spans="1:40" x14ac:dyDescent="0.3">
      <c r="A423">
        <v>1989</v>
      </c>
      <c r="B423" t="s">
        <v>4</v>
      </c>
      <c r="C423" t="s">
        <v>23</v>
      </c>
      <c r="D423">
        <v>156</v>
      </c>
      <c r="E423">
        <v>27379.3</v>
      </c>
      <c r="F423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73</v>
      </c>
      <c r="AM423" t="s">
        <v>19</v>
      </c>
      <c r="AN423">
        <v>1.64</v>
      </c>
    </row>
    <row r="424" spans="1:40" x14ac:dyDescent="0.3">
      <c r="A424">
        <v>1990</v>
      </c>
      <c r="B424" t="s">
        <v>4</v>
      </c>
      <c r="C424" t="s">
        <v>23</v>
      </c>
      <c r="D424">
        <v>156</v>
      </c>
      <c r="E424">
        <v>27790.6</v>
      </c>
      <c r="F42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97.590225219726563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73</v>
      </c>
      <c r="AM424" t="s">
        <v>19</v>
      </c>
      <c r="AN424">
        <v>-1.1100000000000001</v>
      </c>
    </row>
    <row r="425" spans="1:40" x14ac:dyDescent="0.3">
      <c r="A425">
        <v>1991</v>
      </c>
      <c r="B425" t="s">
        <v>4</v>
      </c>
      <c r="C425" t="s">
        <v>23</v>
      </c>
      <c r="D425">
        <v>156</v>
      </c>
      <c r="E425">
        <v>28117.599999999999</v>
      </c>
      <c r="F425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73</v>
      </c>
      <c r="AM425" t="s">
        <v>19</v>
      </c>
      <c r="AN425">
        <v>-2.4100001</v>
      </c>
    </row>
    <row r="426" spans="1:40" x14ac:dyDescent="0.3">
      <c r="A426">
        <v>1992</v>
      </c>
      <c r="B426" t="s">
        <v>4</v>
      </c>
      <c r="C426" t="s">
        <v>23</v>
      </c>
      <c r="D426">
        <v>156</v>
      </c>
      <c r="E426">
        <v>28545</v>
      </c>
      <c r="F426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73</v>
      </c>
      <c r="AM426" t="s">
        <v>19</v>
      </c>
      <c r="AN426">
        <v>-2.1700001000000002</v>
      </c>
    </row>
    <row r="427" spans="1:40" x14ac:dyDescent="0.3">
      <c r="A427">
        <v>1993</v>
      </c>
      <c r="B427" t="s">
        <v>4</v>
      </c>
      <c r="C427" t="s">
        <v>23</v>
      </c>
      <c r="D427">
        <v>156</v>
      </c>
      <c r="E427">
        <v>28953</v>
      </c>
      <c r="F427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73</v>
      </c>
      <c r="AM427" t="s">
        <v>19</v>
      </c>
      <c r="AN427">
        <v>-0.5</v>
      </c>
    </row>
    <row r="428" spans="1:40" x14ac:dyDescent="0.3">
      <c r="A428">
        <v>1994</v>
      </c>
      <c r="B428" t="s">
        <v>4</v>
      </c>
      <c r="C428" t="s">
        <v>23</v>
      </c>
      <c r="D428">
        <v>156</v>
      </c>
      <c r="E428">
        <v>29331</v>
      </c>
      <c r="F428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73</v>
      </c>
      <c r="AM428" t="s">
        <v>19</v>
      </c>
      <c r="AN428">
        <v>1.1900001</v>
      </c>
    </row>
    <row r="429" spans="1:40" x14ac:dyDescent="0.3">
      <c r="A429">
        <v>1995</v>
      </c>
      <c r="B429" t="s">
        <v>4</v>
      </c>
      <c r="C429" t="s">
        <v>23</v>
      </c>
      <c r="D429">
        <v>156</v>
      </c>
      <c r="E429">
        <v>29691</v>
      </c>
      <c r="F429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73</v>
      </c>
      <c r="AM429" t="s">
        <v>19</v>
      </c>
      <c r="AN429">
        <v>1.62</v>
      </c>
    </row>
    <row r="430" spans="1:40" x14ac:dyDescent="0.3">
      <c r="A430">
        <v>1996</v>
      </c>
      <c r="B430" t="s">
        <v>4</v>
      </c>
      <c r="C430" t="s">
        <v>23</v>
      </c>
      <c r="D430">
        <v>156</v>
      </c>
      <c r="E430">
        <v>30026</v>
      </c>
      <c r="F430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57.512832641601563</v>
      </c>
      <c r="AH430">
        <v>0</v>
      </c>
      <c r="AI430">
        <v>0</v>
      </c>
      <c r="AJ430">
        <v>1</v>
      </c>
      <c r="AK430">
        <v>0</v>
      </c>
      <c r="AL430" t="s">
        <v>73</v>
      </c>
      <c r="AM430" t="s">
        <v>19</v>
      </c>
      <c r="AN430">
        <v>-0.52999996999999999</v>
      </c>
    </row>
    <row r="431" spans="1:40" x14ac:dyDescent="0.3">
      <c r="A431">
        <v>1997</v>
      </c>
      <c r="B431" t="s">
        <v>4</v>
      </c>
      <c r="C431" t="s">
        <v>23</v>
      </c>
      <c r="D431">
        <v>156</v>
      </c>
      <c r="E431">
        <v>30305.84</v>
      </c>
      <c r="F431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61.317459106445313</v>
      </c>
      <c r="AH431">
        <v>0</v>
      </c>
      <c r="AI431">
        <v>0</v>
      </c>
      <c r="AJ431">
        <v>1</v>
      </c>
      <c r="AK431">
        <v>0</v>
      </c>
      <c r="AL431" t="s">
        <v>73</v>
      </c>
      <c r="AM431" t="s">
        <v>19</v>
      </c>
      <c r="AN431">
        <v>0.16</v>
      </c>
    </row>
    <row r="432" spans="1:40" x14ac:dyDescent="0.3">
      <c r="A432">
        <v>1998</v>
      </c>
      <c r="B432" t="s">
        <v>4</v>
      </c>
      <c r="C432" t="s">
        <v>23</v>
      </c>
      <c r="D432">
        <v>156</v>
      </c>
      <c r="E432">
        <v>30552</v>
      </c>
      <c r="F432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73</v>
      </c>
      <c r="AM432" t="s">
        <v>19</v>
      </c>
      <c r="AN432">
        <v>-0.11</v>
      </c>
    </row>
    <row r="433" spans="1:40" x14ac:dyDescent="0.3">
      <c r="A433">
        <v>1999</v>
      </c>
      <c r="B433" t="s">
        <v>4</v>
      </c>
      <c r="C433" t="s">
        <v>23</v>
      </c>
      <c r="D433">
        <v>156</v>
      </c>
      <c r="E433">
        <v>30821</v>
      </c>
      <c r="F433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73</v>
      </c>
      <c r="AM433" t="s">
        <v>19</v>
      </c>
      <c r="AN433">
        <v>-0.38</v>
      </c>
    </row>
    <row r="434" spans="1:40" x14ac:dyDescent="0.3">
      <c r="A434">
        <v>2000</v>
      </c>
      <c r="B434" t="s">
        <v>4</v>
      </c>
      <c r="C434" t="s">
        <v>23</v>
      </c>
      <c r="D434">
        <v>156</v>
      </c>
      <c r="E434">
        <v>31100</v>
      </c>
      <c r="F43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73</v>
      </c>
      <c r="AM434" t="s">
        <v>19</v>
      </c>
      <c r="AN434">
        <v>1.27</v>
      </c>
    </row>
    <row r="435" spans="1:40" x14ac:dyDescent="0.3">
      <c r="A435">
        <v>2001</v>
      </c>
      <c r="B435" t="s">
        <v>4</v>
      </c>
      <c r="C435" t="s">
        <v>23</v>
      </c>
      <c r="D435">
        <v>156</v>
      </c>
      <c r="E435">
        <v>31377</v>
      </c>
      <c r="F435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73</v>
      </c>
      <c r="AM435" t="s">
        <v>19</v>
      </c>
      <c r="AN435">
        <v>-2.3599999</v>
      </c>
    </row>
    <row r="436" spans="1:40" x14ac:dyDescent="0.3">
      <c r="A436">
        <v>2002</v>
      </c>
      <c r="B436" t="s">
        <v>4</v>
      </c>
      <c r="C436" t="s">
        <v>23</v>
      </c>
      <c r="D436">
        <v>156</v>
      </c>
      <c r="E436">
        <v>31641</v>
      </c>
      <c r="F436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74</v>
      </c>
      <c r="AM436" t="s">
        <v>19</v>
      </c>
      <c r="AN436">
        <v>0</v>
      </c>
    </row>
    <row r="437" spans="1:40" x14ac:dyDescent="0.3">
      <c r="A437">
        <v>2003</v>
      </c>
      <c r="B437" t="s">
        <v>4</v>
      </c>
      <c r="C437" t="s">
        <v>23</v>
      </c>
      <c r="D437">
        <v>156</v>
      </c>
      <c r="E437">
        <v>31889</v>
      </c>
      <c r="F437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4.6886978149414063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74</v>
      </c>
      <c r="AM437" t="s">
        <v>19</v>
      </c>
      <c r="AN437">
        <v>0</v>
      </c>
    </row>
    <row r="438" spans="1:40" x14ac:dyDescent="0.3">
      <c r="A438">
        <v>2004</v>
      </c>
      <c r="B438" t="s">
        <v>4</v>
      </c>
      <c r="C438" t="s">
        <v>23</v>
      </c>
      <c r="D438">
        <v>156</v>
      </c>
      <c r="E438">
        <v>32135</v>
      </c>
      <c r="F438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74</v>
      </c>
      <c r="AM438" t="s">
        <v>19</v>
      </c>
      <c r="AN438">
        <v>0</v>
      </c>
    </row>
    <row r="439" spans="1:40" x14ac:dyDescent="0.3">
      <c r="A439">
        <v>2005</v>
      </c>
      <c r="B439" t="s">
        <v>4</v>
      </c>
      <c r="C439" t="s">
        <v>23</v>
      </c>
      <c r="D439">
        <v>156</v>
      </c>
      <c r="E439">
        <v>32386</v>
      </c>
      <c r="F439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101.01931762695313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74</v>
      </c>
      <c r="AM439" t="s">
        <v>19</v>
      </c>
      <c r="AN439">
        <v>0</v>
      </c>
    </row>
    <row r="440" spans="1:40" x14ac:dyDescent="0.3">
      <c r="A440">
        <v>2006</v>
      </c>
      <c r="B440" t="s">
        <v>4</v>
      </c>
      <c r="C440" t="s">
        <v>23</v>
      </c>
      <c r="D440">
        <v>156</v>
      </c>
      <c r="E440">
        <v>32657</v>
      </c>
      <c r="F440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74</v>
      </c>
      <c r="AM440" t="s">
        <v>19</v>
      </c>
      <c r="AN440">
        <v>0</v>
      </c>
    </row>
    <row r="441" spans="1:40" x14ac:dyDescent="0.3">
      <c r="A441">
        <v>2007</v>
      </c>
      <c r="B441" t="s">
        <v>4</v>
      </c>
      <c r="C441" t="s">
        <v>23</v>
      </c>
      <c r="D441">
        <v>156</v>
      </c>
      <c r="E441">
        <v>32386</v>
      </c>
      <c r="F441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74</v>
      </c>
      <c r="AM441" t="s">
        <v>19</v>
      </c>
      <c r="AN441">
        <v>0</v>
      </c>
    </row>
    <row r="442" spans="1:40" x14ac:dyDescent="0.3">
      <c r="A442">
        <v>2008</v>
      </c>
      <c r="B442" t="s">
        <v>4</v>
      </c>
      <c r="C442" t="s">
        <v>23</v>
      </c>
      <c r="D442">
        <v>156</v>
      </c>
      <c r="E442">
        <v>33213</v>
      </c>
      <c r="F442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74</v>
      </c>
      <c r="AM442" t="s">
        <v>19</v>
      </c>
      <c r="AN442">
        <v>0</v>
      </c>
    </row>
    <row r="443" spans="1:40" x14ac:dyDescent="0.3">
      <c r="A443">
        <v>2009</v>
      </c>
      <c r="B443" t="s">
        <v>4</v>
      </c>
      <c r="C443" t="s">
        <v>23</v>
      </c>
      <c r="D443">
        <v>156</v>
      </c>
      <c r="E443">
        <v>33595.161089189431</v>
      </c>
      <c r="F443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74</v>
      </c>
      <c r="AM443" t="s">
        <v>19</v>
      </c>
      <c r="AN443">
        <v>0</v>
      </c>
    </row>
    <row r="444" spans="1:40" x14ac:dyDescent="0.3">
      <c r="A444">
        <v>2010</v>
      </c>
      <c r="B444" t="s">
        <v>4</v>
      </c>
      <c r="C444" t="s">
        <v>23</v>
      </c>
      <c r="D444">
        <v>156</v>
      </c>
      <c r="E444">
        <v>33972.320069881614</v>
      </c>
      <c r="F44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97.256484985351563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74</v>
      </c>
      <c r="AM444" t="s">
        <v>19</v>
      </c>
      <c r="AN444">
        <v>0</v>
      </c>
    </row>
    <row r="445" spans="1:40" x14ac:dyDescent="0.3">
      <c r="A445">
        <v>2011</v>
      </c>
      <c r="B445" t="s">
        <v>4</v>
      </c>
      <c r="C445" t="s">
        <v>23</v>
      </c>
      <c r="D445">
        <v>156</v>
      </c>
      <c r="E445">
        <v>34312.463447694201</v>
      </c>
      <c r="F445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74</v>
      </c>
      <c r="AM445" t="s">
        <v>19</v>
      </c>
      <c r="AN445">
        <v>0</v>
      </c>
    </row>
    <row r="446" spans="1:40" x14ac:dyDescent="0.3">
      <c r="A446">
        <v>2012</v>
      </c>
      <c r="B446" t="s">
        <v>4</v>
      </c>
      <c r="C446" t="s">
        <v>23</v>
      </c>
      <c r="D446">
        <v>156</v>
      </c>
      <c r="E446">
        <v>34679.618211391899</v>
      </c>
      <c r="F446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74</v>
      </c>
      <c r="AM446" t="s">
        <v>19</v>
      </c>
      <c r="AN446">
        <v>0</v>
      </c>
    </row>
    <row r="447" spans="1:40" x14ac:dyDescent="0.3">
      <c r="A447">
        <v>2013</v>
      </c>
      <c r="B447" t="s">
        <v>4</v>
      </c>
      <c r="C447" t="s">
        <v>23</v>
      </c>
      <c r="D447">
        <v>156</v>
      </c>
      <c r="E447">
        <v>35048.773818488495</v>
      </c>
      <c r="F447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74</v>
      </c>
      <c r="AM447" t="s">
        <v>19</v>
      </c>
      <c r="AN447">
        <v>0</v>
      </c>
    </row>
    <row r="448" spans="1:40" x14ac:dyDescent="0.3">
      <c r="A448">
        <v>2014</v>
      </c>
      <c r="B448" t="s">
        <v>4</v>
      </c>
      <c r="C448" t="s">
        <v>23</v>
      </c>
      <c r="D448">
        <v>156</v>
      </c>
      <c r="E448">
        <v>35406.924786891155</v>
      </c>
      <c r="F448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74</v>
      </c>
      <c r="AM448" t="s">
        <v>19</v>
      </c>
      <c r="AN448">
        <v>0</v>
      </c>
    </row>
    <row r="449" spans="1:44" x14ac:dyDescent="0.3">
      <c r="A449">
        <v>2015</v>
      </c>
      <c r="B449" t="s">
        <v>4</v>
      </c>
      <c r="C449" t="s">
        <v>23</v>
      </c>
      <c r="D449">
        <v>156</v>
      </c>
      <c r="E449">
        <v>35693.045392933505</v>
      </c>
      <c r="F449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74</v>
      </c>
      <c r="AM449" t="s">
        <v>19</v>
      </c>
      <c r="AN449">
        <v>0</v>
      </c>
    </row>
    <row r="450" spans="1:44" x14ac:dyDescent="0.3">
      <c r="A450">
        <v>2016</v>
      </c>
      <c r="B450" t="s">
        <v>4</v>
      </c>
      <c r="C450" t="s">
        <v>23</v>
      </c>
      <c r="D450">
        <v>156</v>
      </c>
      <c r="E450">
        <v>36067.203108527356</v>
      </c>
      <c r="F450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74</v>
      </c>
      <c r="AM450" t="s">
        <v>19</v>
      </c>
      <c r="AN450">
        <v>0</v>
      </c>
    </row>
    <row r="451" spans="1:44" x14ac:dyDescent="0.3">
      <c r="A451">
        <v>2017</v>
      </c>
      <c r="B451" t="s">
        <v>4</v>
      </c>
      <c r="C451" t="s">
        <v>23</v>
      </c>
      <c r="D451">
        <v>156</v>
      </c>
      <c r="E451">
        <v>36510.389921383168</v>
      </c>
      <c r="F451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74</v>
      </c>
      <c r="AM451" t="s">
        <v>19</v>
      </c>
      <c r="AN451">
        <v>0</v>
      </c>
    </row>
    <row r="452" spans="1:44" x14ac:dyDescent="0.3">
      <c r="A452">
        <v>2018</v>
      </c>
      <c r="B452" t="s">
        <v>4</v>
      </c>
      <c r="C452" t="s">
        <v>23</v>
      </c>
      <c r="D452">
        <v>156</v>
      </c>
      <c r="E452">
        <v>37018.604144703146</v>
      </c>
      <c r="F452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74</v>
      </c>
      <c r="AM452" t="s">
        <v>19</v>
      </c>
      <c r="AN452">
        <v>0</v>
      </c>
    </row>
    <row r="453" spans="1:44" x14ac:dyDescent="0.3">
      <c r="A453">
        <v>2019</v>
      </c>
      <c r="B453" t="s">
        <v>4</v>
      </c>
      <c r="C453" t="s">
        <v>23</v>
      </c>
      <c r="D453">
        <v>156</v>
      </c>
      <c r="E453">
        <v>37549.828067110444</v>
      </c>
      <c r="F453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74</v>
      </c>
      <c r="AM453" t="s">
        <v>19</v>
      </c>
      <c r="AN453">
        <v>0</v>
      </c>
    </row>
    <row r="454" spans="1:44" x14ac:dyDescent="0.3">
      <c r="A454">
        <v>2020</v>
      </c>
      <c r="B454" t="s">
        <v>4</v>
      </c>
      <c r="C454" t="s">
        <v>23</v>
      </c>
      <c r="D454">
        <v>156</v>
      </c>
      <c r="E454">
        <v>37989.013193168452</v>
      </c>
      <c r="F45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74</v>
      </c>
      <c r="AM454" t="s">
        <v>19</v>
      </c>
      <c r="AN454">
        <v>0</v>
      </c>
    </row>
    <row r="455" spans="1:44" x14ac:dyDescent="0.3">
      <c r="A455">
        <v>1870</v>
      </c>
      <c r="B455" t="s">
        <v>5</v>
      </c>
      <c r="C455" t="s">
        <v>24</v>
      </c>
      <c r="D455">
        <v>146</v>
      </c>
      <c r="E455">
        <v>2655</v>
      </c>
      <c r="F455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74</v>
      </c>
      <c r="AM455" t="s">
        <v>30</v>
      </c>
      <c r="AR455">
        <v>4.1000001132488251E-2</v>
      </c>
    </row>
    <row r="456" spans="1:44" x14ac:dyDescent="0.3">
      <c r="A456">
        <v>1871</v>
      </c>
      <c r="B456" t="s">
        <v>5</v>
      </c>
      <c r="C456" t="s">
        <v>24</v>
      </c>
      <c r="D456">
        <v>146</v>
      </c>
      <c r="E456">
        <v>2680</v>
      </c>
      <c r="F456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74</v>
      </c>
      <c r="AM456" t="s">
        <v>30</v>
      </c>
      <c r="AN456">
        <v>0</v>
      </c>
      <c r="AR456">
        <v>4.1499998420476913E-2</v>
      </c>
    </row>
    <row r="457" spans="1:44" x14ac:dyDescent="0.3">
      <c r="A457">
        <v>1872</v>
      </c>
      <c r="B457" t="s">
        <v>5</v>
      </c>
      <c r="C457" t="s">
        <v>24</v>
      </c>
      <c r="D457">
        <v>146</v>
      </c>
      <c r="E457">
        <v>2697</v>
      </c>
      <c r="F457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490.22036743164063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74</v>
      </c>
      <c r="AM457" t="s">
        <v>30</v>
      </c>
      <c r="AN457">
        <v>0</v>
      </c>
      <c r="AR457">
        <v>4.1499998420476913E-2</v>
      </c>
    </row>
    <row r="458" spans="1:44" x14ac:dyDescent="0.3">
      <c r="A458">
        <v>1873</v>
      </c>
      <c r="B458" t="s">
        <v>5</v>
      </c>
      <c r="C458" t="s">
        <v>24</v>
      </c>
      <c r="D458">
        <v>146</v>
      </c>
      <c r="E458">
        <v>2715</v>
      </c>
      <c r="F458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74</v>
      </c>
      <c r="AM458" t="s">
        <v>30</v>
      </c>
      <c r="AN458">
        <v>0</v>
      </c>
      <c r="AR458">
        <v>4.1499998420476913E-2</v>
      </c>
    </row>
    <row r="459" spans="1:44" x14ac:dyDescent="0.3">
      <c r="A459">
        <v>1874</v>
      </c>
      <c r="B459" t="s">
        <v>5</v>
      </c>
      <c r="C459" t="s">
        <v>24</v>
      </c>
      <c r="D459">
        <v>146</v>
      </c>
      <c r="E459">
        <v>2733</v>
      </c>
      <c r="F459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74</v>
      </c>
      <c r="AM459" t="s">
        <v>30</v>
      </c>
      <c r="AN459">
        <v>0</v>
      </c>
      <c r="AR459">
        <v>4.1999999433755875E-2</v>
      </c>
    </row>
    <row r="460" spans="1:44" x14ac:dyDescent="0.3">
      <c r="A460">
        <v>1875</v>
      </c>
      <c r="B460" t="s">
        <v>5</v>
      </c>
      <c r="C460" t="s">
        <v>24</v>
      </c>
      <c r="D460">
        <v>146</v>
      </c>
      <c r="E460">
        <v>2750</v>
      </c>
      <c r="F460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74</v>
      </c>
      <c r="AM460" t="s">
        <v>30</v>
      </c>
      <c r="AN460">
        <v>0</v>
      </c>
      <c r="AR460">
        <v>4.1999999433755875E-2</v>
      </c>
    </row>
    <row r="461" spans="1:44" x14ac:dyDescent="0.3">
      <c r="A461">
        <v>1876</v>
      </c>
      <c r="B461" t="s">
        <v>5</v>
      </c>
      <c r="C461" t="s">
        <v>24</v>
      </c>
      <c r="D461">
        <v>146</v>
      </c>
      <c r="E461">
        <v>2768</v>
      </c>
      <c r="F461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190.13882446289063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74</v>
      </c>
      <c r="AM461" t="s">
        <v>30</v>
      </c>
      <c r="AN461">
        <v>0</v>
      </c>
      <c r="AR461">
        <v>4.1999999433755875E-2</v>
      </c>
    </row>
    <row r="462" spans="1:44" x14ac:dyDescent="0.3">
      <c r="A462">
        <v>1877</v>
      </c>
      <c r="B462" t="s">
        <v>5</v>
      </c>
      <c r="C462" t="s">
        <v>24</v>
      </c>
      <c r="D462">
        <v>146</v>
      </c>
      <c r="E462">
        <v>2786</v>
      </c>
      <c r="F462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74</v>
      </c>
      <c r="AM462" t="s">
        <v>30</v>
      </c>
      <c r="AN462">
        <v>0</v>
      </c>
      <c r="AR462">
        <v>4.1999999433755875E-2</v>
      </c>
    </row>
    <row r="463" spans="1:44" x14ac:dyDescent="0.3">
      <c r="A463">
        <v>1878</v>
      </c>
      <c r="B463" t="s">
        <v>5</v>
      </c>
      <c r="C463" t="s">
        <v>24</v>
      </c>
      <c r="D463">
        <v>146</v>
      </c>
      <c r="E463">
        <v>2803</v>
      </c>
      <c r="F463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74</v>
      </c>
      <c r="AM463" t="s">
        <v>30</v>
      </c>
      <c r="AN463">
        <v>0</v>
      </c>
      <c r="AR463">
        <v>4.2500000447034836E-2</v>
      </c>
    </row>
    <row r="464" spans="1:44" x14ac:dyDescent="0.3">
      <c r="A464">
        <v>1879</v>
      </c>
      <c r="B464" t="s">
        <v>5</v>
      </c>
      <c r="C464" t="s">
        <v>24</v>
      </c>
      <c r="D464">
        <v>146</v>
      </c>
      <c r="E464">
        <v>2821</v>
      </c>
      <c r="F46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58.685745239257813</v>
      </c>
      <c r="AH464">
        <v>0</v>
      </c>
      <c r="AI464">
        <v>0</v>
      </c>
      <c r="AJ464">
        <v>1</v>
      </c>
      <c r="AK464">
        <v>1</v>
      </c>
      <c r="AL464" t="s">
        <v>73</v>
      </c>
      <c r="AM464" t="s">
        <v>30</v>
      </c>
      <c r="AN464">
        <v>0</v>
      </c>
      <c r="AR464">
        <v>4.2500000447034836E-2</v>
      </c>
    </row>
    <row r="465" spans="1:55" x14ac:dyDescent="0.3">
      <c r="A465">
        <v>1880</v>
      </c>
      <c r="B465" t="s">
        <v>5</v>
      </c>
      <c r="C465" t="s">
        <v>24</v>
      </c>
      <c r="D465">
        <v>146</v>
      </c>
      <c r="E465">
        <v>2839</v>
      </c>
      <c r="F465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73</v>
      </c>
      <c r="AM465" t="s">
        <v>30</v>
      </c>
      <c r="AN465">
        <v>0.56000000000000005</v>
      </c>
      <c r="AR465">
        <v>4.1499998420476913E-2</v>
      </c>
      <c r="BC465">
        <v>4.1000001132488251E-2</v>
      </c>
    </row>
    <row r="466" spans="1:55" x14ac:dyDescent="0.3">
      <c r="A466">
        <v>1881</v>
      </c>
      <c r="B466" t="s">
        <v>5</v>
      </c>
      <c r="C466" t="s">
        <v>24</v>
      </c>
      <c r="D466">
        <v>146</v>
      </c>
      <c r="E466">
        <v>2853</v>
      </c>
      <c r="F466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73</v>
      </c>
      <c r="AM466" t="s">
        <v>30</v>
      </c>
      <c r="AN466">
        <v>0.54000002000000003</v>
      </c>
      <c r="AR466">
        <v>4.1000001132488251E-2</v>
      </c>
      <c r="BC466">
        <v>3.9999999105930328E-2</v>
      </c>
    </row>
    <row r="467" spans="1:55" x14ac:dyDescent="0.3">
      <c r="A467">
        <v>1882</v>
      </c>
      <c r="B467" t="s">
        <v>5</v>
      </c>
      <c r="C467" t="s">
        <v>24</v>
      </c>
      <c r="D467">
        <v>146</v>
      </c>
      <c r="E467">
        <v>2863</v>
      </c>
      <c r="F467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1008.9815063476563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73</v>
      </c>
      <c r="AM467" t="s">
        <v>30</v>
      </c>
      <c r="AN467">
        <v>0.51999998000000003</v>
      </c>
      <c r="AR467">
        <v>4.1000001132488251E-2</v>
      </c>
      <c r="BC467">
        <v>4.1499998420476913E-2</v>
      </c>
    </row>
    <row r="468" spans="1:55" x14ac:dyDescent="0.3">
      <c r="A468">
        <v>1883</v>
      </c>
      <c r="B468" t="s">
        <v>5</v>
      </c>
      <c r="C468" t="s">
        <v>24</v>
      </c>
      <c r="D468">
        <v>146</v>
      </c>
      <c r="E468">
        <v>2874</v>
      </c>
      <c r="F468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73</v>
      </c>
      <c r="AM468" t="s">
        <v>30</v>
      </c>
      <c r="AN468">
        <v>-0.34999998999999998</v>
      </c>
      <c r="AR468">
        <v>3.9500001817941666E-2</v>
      </c>
      <c r="BC468">
        <v>3.9500001817941666E-2</v>
      </c>
    </row>
    <row r="469" spans="1:55" x14ac:dyDescent="0.3">
      <c r="A469">
        <v>1884</v>
      </c>
      <c r="B469" t="s">
        <v>5</v>
      </c>
      <c r="C469" t="s">
        <v>24</v>
      </c>
      <c r="D469">
        <v>146</v>
      </c>
      <c r="E469">
        <v>2885</v>
      </c>
      <c r="F469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180.67410278320313</v>
      </c>
      <c r="AG469">
        <v>59.063369750976563</v>
      </c>
      <c r="AH469">
        <v>0</v>
      </c>
      <c r="AI469">
        <v>0</v>
      </c>
      <c r="AJ469">
        <v>1</v>
      </c>
      <c r="AK469">
        <v>1</v>
      </c>
      <c r="AL469" t="s">
        <v>73</v>
      </c>
      <c r="AM469" t="s">
        <v>30</v>
      </c>
      <c r="AN469">
        <v>-0.63</v>
      </c>
      <c r="AR469">
        <v>3.7999998778104782E-2</v>
      </c>
      <c r="BC469">
        <v>3.7999998778104782E-2</v>
      </c>
    </row>
    <row r="470" spans="1:55" x14ac:dyDescent="0.3">
      <c r="A470">
        <v>1885</v>
      </c>
      <c r="B470" t="s">
        <v>5</v>
      </c>
      <c r="C470" t="s">
        <v>24</v>
      </c>
      <c r="D470">
        <v>146</v>
      </c>
      <c r="E470">
        <v>2896</v>
      </c>
      <c r="F470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73</v>
      </c>
      <c r="AM470" t="s">
        <v>30</v>
      </c>
      <c r="AN470">
        <v>-0.27000001000000001</v>
      </c>
      <c r="AR470">
        <v>3.7999998778104782E-2</v>
      </c>
      <c r="BC470">
        <v>3.7999998778104782E-2</v>
      </c>
    </row>
    <row r="471" spans="1:55" x14ac:dyDescent="0.3">
      <c r="A471">
        <v>1886</v>
      </c>
      <c r="B471" t="s">
        <v>5</v>
      </c>
      <c r="C471" t="s">
        <v>24</v>
      </c>
      <c r="D471">
        <v>146</v>
      </c>
      <c r="E471">
        <v>2907</v>
      </c>
      <c r="F471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73</v>
      </c>
      <c r="AM471" t="s">
        <v>30</v>
      </c>
      <c r="AN471">
        <v>0</v>
      </c>
      <c r="AR471">
        <v>3.7500001490116119E-2</v>
      </c>
      <c r="BC471">
        <v>3.6499999463558197E-2</v>
      </c>
    </row>
    <row r="472" spans="1:55" x14ac:dyDescent="0.3">
      <c r="A472">
        <v>1887</v>
      </c>
      <c r="B472" t="s">
        <v>5</v>
      </c>
      <c r="C472" t="s">
        <v>24</v>
      </c>
      <c r="D472">
        <v>146</v>
      </c>
      <c r="E472">
        <v>2918</v>
      </c>
      <c r="F472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73</v>
      </c>
      <c r="AM472" t="s">
        <v>30</v>
      </c>
      <c r="AN472">
        <v>0.27000001000000001</v>
      </c>
      <c r="AR472">
        <v>3.7000000476837158E-2</v>
      </c>
      <c r="BC472">
        <v>3.5000000149011612E-2</v>
      </c>
    </row>
    <row r="473" spans="1:55" x14ac:dyDescent="0.3">
      <c r="A473">
        <v>1888</v>
      </c>
      <c r="B473" t="s">
        <v>5</v>
      </c>
      <c r="C473" t="s">
        <v>24</v>
      </c>
      <c r="D473">
        <v>146</v>
      </c>
      <c r="E473">
        <v>2929</v>
      </c>
      <c r="F473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73</v>
      </c>
      <c r="AM473" t="s">
        <v>30</v>
      </c>
      <c r="AN473">
        <v>-0.02</v>
      </c>
      <c r="AR473">
        <v>3.7000000476837158E-2</v>
      </c>
      <c r="BC473">
        <v>3.5000000149011612E-2</v>
      </c>
    </row>
    <row r="474" spans="1:55" x14ac:dyDescent="0.3">
      <c r="A474">
        <v>1889</v>
      </c>
      <c r="B474" t="s">
        <v>5</v>
      </c>
      <c r="C474" t="s">
        <v>24</v>
      </c>
      <c r="D474">
        <v>146</v>
      </c>
      <c r="E474">
        <v>2940</v>
      </c>
      <c r="F47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73</v>
      </c>
      <c r="AM474" t="s">
        <v>30</v>
      </c>
      <c r="AN474">
        <v>0.31</v>
      </c>
      <c r="AR474">
        <v>3.6499999463558197E-2</v>
      </c>
      <c r="BC474">
        <v>3.5500001162290573E-2</v>
      </c>
    </row>
    <row r="475" spans="1:55" x14ac:dyDescent="0.3">
      <c r="A475">
        <v>1890</v>
      </c>
      <c r="B475" t="s">
        <v>5</v>
      </c>
      <c r="C475" t="s">
        <v>24</v>
      </c>
      <c r="D475">
        <v>146</v>
      </c>
      <c r="E475">
        <v>2951</v>
      </c>
      <c r="F475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73</v>
      </c>
      <c r="AM475" t="s">
        <v>30</v>
      </c>
      <c r="AN475">
        <v>0.97000003000000001</v>
      </c>
      <c r="AR475">
        <v>3.6499999463558197E-2</v>
      </c>
      <c r="BC475">
        <v>3.5500001162290573E-2</v>
      </c>
    </row>
    <row r="476" spans="1:55" x14ac:dyDescent="0.3">
      <c r="A476">
        <v>1891</v>
      </c>
      <c r="B476" t="s">
        <v>5</v>
      </c>
      <c r="C476" t="s">
        <v>24</v>
      </c>
      <c r="D476">
        <v>146</v>
      </c>
      <c r="E476">
        <v>2965</v>
      </c>
      <c r="F476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73</v>
      </c>
      <c r="AM476" t="s">
        <v>30</v>
      </c>
      <c r="AN476">
        <v>-1.03</v>
      </c>
      <c r="AR476">
        <v>3.6499999463558197E-2</v>
      </c>
      <c r="BC476">
        <v>3.5999998450279236E-2</v>
      </c>
    </row>
    <row r="477" spans="1:55" x14ac:dyDescent="0.3">
      <c r="A477">
        <v>1892</v>
      </c>
      <c r="B477" t="s">
        <v>5</v>
      </c>
      <c r="C477" t="s">
        <v>24</v>
      </c>
      <c r="D477">
        <v>146</v>
      </c>
      <c r="E477">
        <v>3002</v>
      </c>
      <c r="F477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59.723098754882813</v>
      </c>
      <c r="AH477">
        <v>0</v>
      </c>
      <c r="AI477">
        <v>0</v>
      </c>
      <c r="AJ477">
        <v>1</v>
      </c>
      <c r="AK477">
        <v>1</v>
      </c>
      <c r="AL477" t="s">
        <v>73</v>
      </c>
      <c r="AM477" t="s">
        <v>30</v>
      </c>
      <c r="AN477">
        <v>-1.2</v>
      </c>
      <c r="AR477">
        <v>3.5999998450279236E-2</v>
      </c>
      <c r="BC477">
        <v>3.4499999135732651E-2</v>
      </c>
    </row>
    <row r="478" spans="1:55" x14ac:dyDescent="0.3">
      <c r="A478">
        <v>1893</v>
      </c>
      <c r="B478" t="s">
        <v>5</v>
      </c>
      <c r="C478" t="s">
        <v>24</v>
      </c>
      <c r="D478">
        <v>146</v>
      </c>
      <c r="E478">
        <v>3040</v>
      </c>
      <c r="F478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73</v>
      </c>
      <c r="AM478" t="s">
        <v>30</v>
      </c>
      <c r="AN478">
        <v>0.69999999000000002</v>
      </c>
      <c r="AR478">
        <v>3.5999998450279236E-2</v>
      </c>
      <c r="BC478">
        <v>3.1099999323487282E-2</v>
      </c>
    </row>
    <row r="479" spans="1:55" x14ac:dyDescent="0.3">
      <c r="A479">
        <v>1894</v>
      </c>
      <c r="B479" t="s">
        <v>5</v>
      </c>
      <c r="C479" t="s">
        <v>24</v>
      </c>
      <c r="D479">
        <v>146</v>
      </c>
      <c r="E479">
        <v>3077</v>
      </c>
      <c r="F479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73</v>
      </c>
      <c r="AM479" t="s">
        <v>30</v>
      </c>
      <c r="AN479">
        <v>-1.1599999999999999</v>
      </c>
      <c r="AR479">
        <v>3.5999998450279236E-2</v>
      </c>
      <c r="BC479">
        <v>3.020000085234642E-2</v>
      </c>
    </row>
    <row r="480" spans="1:55" x14ac:dyDescent="0.3">
      <c r="A480">
        <v>1895</v>
      </c>
      <c r="B480" t="s">
        <v>5</v>
      </c>
      <c r="C480" t="s">
        <v>24</v>
      </c>
      <c r="D480">
        <v>146</v>
      </c>
      <c r="E480">
        <v>3114</v>
      </c>
      <c r="F480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73</v>
      </c>
      <c r="AM480" t="s">
        <v>30</v>
      </c>
      <c r="AN480">
        <v>-0.17</v>
      </c>
      <c r="AR480">
        <v>3.4499999135732651E-2</v>
      </c>
      <c r="BC480">
        <v>2.9400000348687172E-2</v>
      </c>
    </row>
    <row r="481" spans="1:59" x14ac:dyDescent="0.3">
      <c r="A481">
        <v>1896</v>
      </c>
      <c r="B481" t="s">
        <v>5</v>
      </c>
      <c r="C481" t="s">
        <v>24</v>
      </c>
      <c r="D481">
        <v>146</v>
      </c>
      <c r="E481">
        <v>3151</v>
      </c>
      <c r="F481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73</v>
      </c>
      <c r="AM481" t="s">
        <v>30</v>
      </c>
      <c r="AN481">
        <v>0.67000002000000003</v>
      </c>
      <c r="AR481">
        <v>3.4000001847743988E-2</v>
      </c>
      <c r="BC481">
        <v>2.8699999675154686E-2</v>
      </c>
    </row>
    <row r="482" spans="1:59" x14ac:dyDescent="0.3">
      <c r="A482">
        <v>1897</v>
      </c>
      <c r="B482" t="s">
        <v>5</v>
      </c>
      <c r="C482" t="s">
        <v>24</v>
      </c>
      <c r="D482">
        <v>146</v>
      </c>
      <c r="E482">
        <v>3188</v>
      </c>
      <c r="F482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73</v>
      </c>
      <c r="AM482" t="s">
        <v>30</v>
      </c>
      <c r="AN482">
        <v>0.31</v>
      </c>
      <c r="AR482">
        <v>3.4000001847743988E-2</v>
      </c>
      <c r="BC482">
        <v>2.930000051856041E-2</v>
      </c>
    </row>
    <row r="483" spans="1:59" x14ac:dyDescent="0.3">
      <c r="A483">
        <v>1898</v>
      </c>
      <c r="B483" t="s">
        <v>5</v>
      </c>
      <c r="C483" t="s">
        <v>24</v>
      </c>
      <c r="D483">
        <v>146</v>
      </c>
      <c r="E483">
        <v>3226</v>
      </c>
      <c r="F483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200.39016723632813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73</v>
      </c>
      <c r="AM483" t="s">
        <v>30</v>
      </c>
      <c r="AN483">
        <v>0.88</v>
      </c>
      <c r="AR483">
        <v>3.4499999135732651E-2</v>
      </c>
      <c r="BC483">
        <v>2.9699999839067459E-2</v>
      </c>
    </row>
    <row r="484" spans="1:59" x14ac:dyDescent="0.3">
      <c r="A484">
        <v>1899</v>
      </c>
      <c r="B484" t="s">
        <v>5</v>
      </c>
      <c r="C484" t="s">
        <v>24</v>
      </c>
      <c r="D484">
        <v>146</v>
      </c>
      <c r="E484">
        <v>3263</v>
      </c>
      <c r="F48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204.02859497070313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73</v>
      </c>
      <c r="AM484" t="s">
        <v>30</v>
      </c>
      <c r="AN484">
        <v>0.51999998000000003</v>
      </c>
      <c r="AR484">
        <v>3.6499999463558197E-2</v>
      </c>
      <c r="BC484">
        <v>3.7749998271465302E-2</v>
      </c>
    </row>
    <row r="485" spans="1:59" x14ac:dyDescent="0.3">
      <c r="A485">
        <v>1900</v>
      </c>
      <c r="B485" t="s">
        <v>5</v>
      </c>
      <c r="C485" t="s">
        <v>24</v>
      </c>
      <c r="D485">
        <v>146</v>
      </c>
      <c r="E485">
        <v>3300</v>
      </c>
      <c r="F485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73</v>
      </c>
      <c r="AM485" t="s">
        <v>30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 x14ac:dyDescent="0.3">
      <c r="A486">
        <v>1901</v>
      </c>
      <c r="B486" t="s">
        <v>5</v>
      </c>
      <c r="C486" t="s">
        <v>24</v>
      </c>
      <c r="D486">
        <v>146</v>
      </c>
      <c r="E486">
        <v>3341</v>
      </c>
      <c r="F486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73</v>
      </c>
      <c r="AM486" t="s">
        <v>30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 x14ac:dyDescent="0.3">
      <c r="A487">
        <v>1902</v>
      </c>
      <c r="B487" t="s">
        <v>5</v>
      </c>
      <c r="C487" t="s">
        <v>24</v>
      </c>
      <c r="D487">
        <v>146</v>
      </c>
      <c r="E487">
        <v>3384</v>
      </c>
      <c r="F487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73</v>
      </c>
      <c r="AM487" t="s">
        <v>30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 x14ac:dyDescent="0.3">
      <c r="A488">
        <v>1903</v>
      </c>
      <c r="B488" t="s">
        <v>5</v>
      </c>
      <c r="C488" t="s">
        <v>24</v>
      </c>
      <c r="D488">
        <v>146</v>
      </c>
      <c r="E488">
        <v>3428</v>
      </c>
      <c r="F488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73</v>
      </c>
      <c r="AM488" t="s">
        <v>30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 x14ac:dyDescent="0.3">
      <c r="A489">
        <v>1904</v>
      </c>
      <c r="B489" t="s">
        <v>5</v>
      </c>
      <c r="C489" t="s">
        <v>24</v>
      </c>
      <c r="D489">
        <v>146</v>
      </c>
      <c r="E489">
        <v>3472</v>
      </c>
      <c r="F489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73</v>
      </c>
      <c r="AM489" t="s">
        <v>30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 x14ac:dyDescent="0.3">
      <c r="A490">
        <v>1905</v>
      </c>
      <c r="B490" t="s">
        <v>5</v>
      </c>
      <c r="C490" t="s">
        <v>24</v>
      </c>
      <c r="D490">
        <v>146</v>
      </c>
      <c r="E490">
        <v>3461</v>
      </c>
      <c r="F490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73</v>
      </c>
      <c r="AM490" t="s">
        <v>30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 x14ac:dyDescent="0.3">
      <c r="A491">
        <v>1906</v>
      </c>
      <c r="B491" t="s">
        <v>5</v>
      </c>
      <c r="C491" t="s">
        <v>24</v>
      </c>
      <c r="D491">
        <v>146</v>
      </c>
      <c r="E491">
        <v>3560</v>
      </c>
      <c r="F491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194.04812622070313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73</v>
      </c>
      <c r="AM491" t="s">
        <v>30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 x14ac:dyDescent="0.3">
      <c r="A492">
        <v>1907</v>
      </c>
      <c r="B492" t="s">
        <v>5</v>
      </c>
      <c r="C492" t="s">
        <v>24</v>
      </c>
      <c r="D492">
        <v>146</v>
      </c>
      <c r="E492">
        <v>3604</v>
      </c>
      <c r="F492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73</v>
      </c>
      <c r="AM492" t="s">
        <v>30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 x14ac:dyDescent="0.3">
      <c r="A493">
        <v>1908</v>
      </c>
      <c r="B493" t="s">
        <v>5</v>
      </c>
      <c r="C493" t="s">
        <v>24</v>
      </c>
      <c r="D493">
        <v>146</v>
      </c>
      <c r="E493">
        <v>3647</v>
      </c>
      <c r="F493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73</v>
      </c>
      <c r="AM493" t="s">
        <v>30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 x14ac:dyDescent="0.3">
      <c r="A494">
        <v>1909</v>
      </c>
      <c r="B494" t="s">
        <v>5</v>
      </c>
      <c r="C494" t="s">
        <v>24</v>
      </c>
      <c r="D494">
        <v>146</v>
      </c>
      <c r="E494">
        <v>3691</v>
      </c>
      <c r="F49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73</v>
      </c>
      <c r="AM494" t="s">
        <v>30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 x14ac:dyDescent="0.3">
      <c r="A495">
        <v>1910</v>
      </c>
      <c r="B495" t="s">
        <v>5</v>
      </c>
      <c r="C495" t="s">
        <v>24</v>
      </c>
      <c r="D495">
        <v>146</v>
      </c>
      <c r="E495">
        <v>3735</v>
      </c>
      <c r="F495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73</v>
      </c>
      <c r="AM495" t="s">
        <v>30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 x14ac:dyDescent="0.3">
      <c r="A496">
        <v>1911</v>
      </c>
      <c r="B496" t="s">
        <v>5</v>
      </c>
      <c r="C496" t="s">
        <v>24</v>
      </c>
      <c r="D496">
        <v>146</v>
      </c>
      <c r="E496">
        <v>3776</v>
      </c>
      <c r="F496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73</v>
      </c>
      <c r="AM496" t="s">
        <v>30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 x14ac:dyDescent="0.3">
      <c r="A497">
        <v>1912</v>
      </c>
      <c r="B497" t="s">
        <v>5</v>
      </c>
      <c r="C497" t="s">
        <v>24</v>
      </c>
      <c r="D497">
        <v>146</v>
      </c>
      <c r="E497">
        <v>3819</v>
      </c>
      <c r="F497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73</v>
      </c>
      <c r="AM497" t="s">
        <v>30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 x14ac:dyDescent="0.3">
      <c r="A498">
        <v>1913</v>
      </c>
      <c r="B498" t="s">
        <v>5</v>
      </c>
      <c r="C498" t="s">
        <v>24</v>
      </c>
      <c r="D498">
        <v>146</v>
      </c>
      <c r="E498">
        <v>3864</v>
      </c>
      <c r="F498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73</v>
      </c>
      <c r="AM498" t="s">
        <v>30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 x14ac:dyDescent="0.3">
      <c r="A499">
        <v>1914</v>
      </c>
      <c r="B499" t="s">
        <v>5</v>
      </c>
      <c r="C499" t="s">
        <v>24</v>
      </c>
      <c r="D499">
        <v>146</v>
      </c>
      <c r="E499">
        <v>3897</v>
      </c>
      <c r="F499">
        <v>6638.7092492839183</v>
      </c>
      <c r="G499">
        <v>24.312356564027127</v>
      </c>
      <c r="H499">
        <v>25.67</v>
      </c>
      <c r="I499">
        <v>4858.7087189001604</v>
      </c>
      <c r="K499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211.20071411132813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74</v>
      </c>
      <c r="AM499" t="s">
        <v>78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 x14ac:dyDescent="0.3">
      <c r="A500">
        <v>1915</v>
      </c>
      <c r="B500" t="s">
        <v>5</v>
      </c>
      <c r="C500" t="s">
        <v>24</v>
      </c>
      <c r="D500">
        <v>146</v>
      </c>
      <c r="E500">
        <v>3883</v>
      </c>
      <c r="F500">
        <v>6623.3334706748401</v>
      </c>
      <c r="G500">
        <v>25.15950088362381</v>
      </c>
      <c r="H500">
        <v>26.92</v>
      </c>
      <c r="I500">
        <v>5222.7113076604501</v>
      </c>
      <c r="K500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74</v>
      </c>
      <c r="AM500" t="s">
        <v>78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 x14ac:dyDescent="0.3">
      <c r="A501">
        <v>1916</v>
      </c>
      <c r="B501" t="s">
        <v>5</v>
      </c>
      <c r="C501" t="s">
        <v>24</v>
      </c>
      <c r="D501">
        <v>146</v>
      </c>
      <c r="E501">
        <v>3883</v>
      </c>
      <c r="F501">
        <v>7058.3695563554802</v>
      </c>
      <c r="G501">
        <v>25.294638867706315</v>
      </c>
      <c r="H501">
        <v>26.03</v>
      </c>
      <c r="I501">
        <v>6537.6275576629896</v>
      </c>
      <c r="K501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52.617019653320313</v>
      </c>
      <c r="AH501">
        <v>0</v>
      </c>
      <c r="AI501">
        <v>0</v>
      </c>
      <c r="AJ501">
        <v>0</v>
      </c>
      <c r="AK501">
        <v>0</v>
      </c>
      <c r="AL501" t="s">
        <v>74</v>
      </c>
      <c r="AM501" t="s">
        <v>78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 x14ac:dyDescent="0.3">
      <c r="A502">
        <v>1917</v>
      </c>
      <c r="B502" t="s">
        <v>5</v>
      </c>
      <c r="C502" t="s">
        <v>24</v>
      </c>
      <c r="D502">
        <v>146</v>
      </c>
      <c r="E502">
        <v>3888</v>
      </c>
      <c r="F502">
        <v>6820.6613912534913</v>
      </c>
      <c r="G502">
        <v>23.373449358948225</v>
      </c>
      <c r="H502">
        <v>26.09</v>
      </c>
      <c r="I502">
        <v>7915.5696052493404</v>
      </c>
      <c r="K502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160.37930297851563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74</v>
      </c>
      <c r="AM502" t="s">
        <v>78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 x14ac:dyDescent="0.3">
      <c r="A503">
        <v>1918</v>
      </c>
      <c r="B503" t="s">
        <v>5</v>
      </c>
      <c r="C503" t="s">
        <v>24</v>
      </c>
      <c r="D503">
        <v>146</v>
      </c>
      <c r="E503">
        <v>3880</v>
      </c>
      <c r="F503">
        <v>6217.180240983047</v>
      </c>
      <c r="G503">
        <v>20.895237652363313</v>
      </c>
      <c r="H503">
        <v>24.99</v>
      </c>
      <c r="I503">
        <v>9568.9957582137704</v>
      </c>
      <c r="K503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74</v>
      </c>
      <c r="AM503" t="s">
        <v>78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 x14ac:dyDescent="0.3">
      <c r="A504">
        <v>1919</v>
      </c>
      <c r="B504" t="s">
        <v>5</v>
      </c>
      <c r="C504" t="s">
        <v>24</v>
      </c>
      <c r="D504">
        <v>146</v>
      </c>
      <c r="E504">
        <v>3869</v>
      </c>
      <c r="F504">
        <v>6175.7579360198342</v>
      </c>
      <c r="G504">
        <v>22.210403377847548</v>
      </c>
      <c r="H504">
        <v>26.46</v>
      </c>
      <c r="I504">
        <v>9758.2660051866005</v>
      </c>
      <c r="K50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74</v>
      </c>
      <c r="AM504" t="s">
        <v>78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 x14ac:dyDescent="0.3">
      <c r="A505">
        <v>1920</v>
      </c>
      <c r="B505" t="s">
        <v>5</v>
      </c>
      <c r="C505" t="s">
        <v>24</v>
      </c>
      <c r="D505">
        <v>146</v>
      </c>
      <c r="E505">
        <v>3877</v>
      </c>
      <c r="F505">
        <v>6567.9656154288477</v>
      </c>
      <c r="G505">
        <v>24.114099627500334</v>
      </c>
      <c r="H505">
        <v>27.98</v>
      </c>
      <c r="I505">
        <v>11072.696910402099</v>
      </c>
      <c r="K505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148.28298950195313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74</v>
      </c>
      <c r="AM505" t="s">
        <v>78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 x14ac:dyDescent="0.3">
      <c r="A506">
        <v>1921</v>
      </c>
      <c r="B506" t="s">
        <v>5</v>
      </c>
      <c r="C506" t="s">
        <v>24</v>
      </c>
      <c r="D506">
        <v>146</v>
      </c>
      <c r="E506">
        <v>3876</v>
      </c>
      <c r="F506">
        <v>5543.013925804823</v>
      </c>
      <c r="G506">
        <v>22.572135332212227</v>
      </c>
      <c r="H506">
        <v>26.26</v>
      </c>
      <c r="I506">
        <v>8244.7444395800103</v>
      </c>
      <c r="K506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149.75320434570313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74</v>
      </c>
      <c r="AM506" t="s">
        <v>78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 x14ac:dyDescent="0.3">
      <c r="A507">
        <v>1922</v>
      </c>
      <c r="B507" t="s">
        <v>5</v>
      </c>
      <c r="C507" t="s">
        <v>24</v>
      </c>
      <c r="D507">
        <v>146</v>
      </c>
      <c r="E507">
        <v>3874</v>
      </c>
      <c r="F507">
        <v>6486.719299061594</v>
      </c>
      <c r="G507">
        <v>24.758997319897084</v>
      </c>
      <c r="H507">
        <v>29.06</v>
      </c>
      <c r="I507">
        <v>7699.9310769023796</v>
      </c>
      <c r="K507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74</v>
      </c>
      <c r="AM507" t="s">
        <v>78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 x14ac:dyDescent="0.3">
      <c r="A508">
        <v>1923</v>
      </c>
      <c r="B508" t="s">
        <v>5</v>
      </c>
      <c r="C508" t="s">
        <v>24</v>
      </c>
      <c r="D508">
        <v>146</v>
      </c>
      <c r="E508">
        <v>3883</v>
      </c>
      <c r="F508">
        <v>6711.0948564028131</v>
      </c>
      <c r="G508">
        <v>26.654509588681883</v>
      </c>
      <c r="H508">
        <v>31.06</v>
      </c>
      <c r="I508">
        <v>8357.0407589453898</v>
      </c>
      <c r="K508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74</v>
      </c>
      <c r="AM508" t="s">
        <v>78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 x14ac:dyDescent="0.3">
      <c r="A509">
        <v>1924</v>
      </c>
      <c r="B509" t="s">
        <v>5</v>
      </c>
      <c r="C509" t="s">
        <v>24</v>
      </c>
      <c r="D509">
        <v>146</v>
      </c>
      <c r="E509">
        <v>3896</v>
      </c>
      <c r="F509">
        <v>7226.3940594934638</v>
      </c>
      <c r="G509">
        <v>27.561294668853964</v>
      </c>
      <c r="H509">
        <v>29.88</v>
      </c>
      <c r="I509">
        <v>9069.0190169110992</v>
      </c>
      <c r="K509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155.78750610351563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74</v>
      </c>
      <c r="AM509" t="s">
        <v>78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 x14ac:dyDescent="0.3">
      <c r="A510">
        <v>1925</v>
      </c>
      <c r="B510" t="s">
        <v>5</v>
      </c>
      <c r="C510" t="s">
        <v>24</v>
      </c>
      <c r="D510">
        <v>146</v>
      </c>
      <c r="E510">
        <v>3910</v>
      </c>
      <c r="F510">
        <v>7361.0676335884846</v>
      </c>
      <c r="G510">
        <v>28.173251838257098</v>
      </c>
      <c r="H510">
        <v>31.28</v>
      </c>
      <c r="I510">
        <v>9285.1000161209395</v>
      </c>
      <c r="K510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73</v>
      </c>
      <c r="AM510" t="s">
        <v>78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 x14ac:dyDescent="0.3">
      <c r="A511">
        <v>1926</v>
      </c>
      <c r="B511" t="s">
        <v>5</v>
      </c>
      <c r="C511" t="s">
        <v>24</v>
      </c>
      <c r="D511">
        <v>146</v>
      </c>
      <c r="E511">
        <v>3932</v>
      </c>
      <c r="F511">
        <v>7497.2436100568129</v>
      </c>
      <c r="G511">
        <v>28.845054367757328</v>
      </c>
      <c r="H511">
        <v>31.31</v>
      </c>
      <c r="I511">
        <v>9195.8523152952494</v>
      </c>
      <c r="K511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73</v>
      </c>
      <c r="AM511" t="s">
        <v>78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 x14ac:dyDescent="0.3">
      <c r="A512">
        <v>1927</v>
      </c>
      <c r="B512" t="s">
        <v>5</v>
      </c>
      <c r="C512" t="s">
        <v>24</v>
      </c>
      <c r="D512">
        <v>146</v>
      </c>
      <c r="E512">
        <v>3956</v>
      </c>
      <c r="F512">
        <v>7962.0138537145785</v>
      </c>
      <c r="G512">
        <v>30.453308908076064</v>
      </c>
      <c r="H512">
        <v>32.9</v>
      </c>
      <c r="I512">
        <v>9590.0557717625506</v>
      </c>
      <c r="K512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73</v>
      </c>
      <c r="AM512" t="s">
        <v>78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 x14ac:dyDescent="0.3">
      <c r="A513">
        <v>1928</v>
      </c>
      <c r="B513" t="s">
        <v>5</v>
      </c>
      <c r="C513" t="s">
        <v>24</v>
      </c>
      <c r="D513">
        <v>146</v>
      </c>
      <c r="E513">
        <v>3988</v>
      </c>
      <c r="F513">
        <v>8353.4622308967864</v>
      </c>
      <c r="G513">
        <v>32.119567412796606</v>
      </c>
      <c r="H513">
        <v>33.979999999999997</v>
      </c>
      <c r="I513">
        <v>10291.7804071838</v>
      </c>
      <c r="K513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73</v>
      </c>
      <c r="AM513" t="s">
        <v>78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 x14ac:dyDescent="0.3">
      <c r="A514">
        <v>1929</v>
      </c>
      <c r="B514" t="s">
        <v>5</v>
      </c>
      <c r="C514" t="s">
        <v>24</v>
      </c>
      <c r="D514">
        <v>146</v>
      </c>
      <c r="E514">
        <v>4022</v>
      </c>
      <c r="F514">
        <v>8635.8022616777707</v>
      </c>
      <c r="G514">
        <v>33.471970251230147</v>
      </c>
      <c r="H514">
        <v>35.01</v>
      </c>
      <c r="I514">
        <v>10475.329776938301</v>
      </c>
      <c r="K51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73</v>
      </c>
      <c r="AM514" t="s">
        <v>78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 x14ac:dyDescent="0.3">
      <c r="A515">
        <v>1930</v>
      </c>
      <c r="B515" t="s">
        <v>5</v>
      </c>
      <c r="C515" t="s">
        <v>24</v>
      </c>
      <c r="D515">
        <v>146</v>
      </c>
      <c r="E515">
        <v>4051</v>
      </c>
      <c r="F515">
        <v>8491.6692543480603</v>
      </c>
      <c r="G515">
        <v>33.406703003808019</v>
      </c>
      <c r="H515">
        <v>32.79</v>
      </c>
      <c r="I515">
        <v>10305.281768776</v>
      </c>
      <c r="K515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47.113662719726563</v>
      </c>
      <c r="AH515">
        <v>0</v>
      </c>
      <c r="AI515">
        <v>0</v>
      </c>
      <c r="AJ515">
        <v>1</v>
      </c>
      <c r="AK515">
        <v>1</v>
      </c>
      <c r="AL515" t="s">
        <v>73</v>
      </c>
      <c r="AM515" t="s">
        <v>78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 x14ac:dyDescent="0.3">
      <c r="A516">
        <v>1931</v>
      </c>
      <c r="B516" t="s">
        <v>5</v>
      </c>
      <c r="C516" t="s">
        <v>24</v>
      </c>
      <c r="D516">
        <v>146</v>
      </c>
      <c r="E516">
        <v>4080</v>
      </c>
      <c r="F516">
        <v>8437.1908611322087</v>
      </c>
      <c r="G516">
        <v>32.325394531626287</v>
      </c>
      <c r="H516">
        <v>35.64</v>
      </c>
      <c r="I516">
        <v>9914.7436910487195</v>
      </c>
      <c r="K516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149.09854125976563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73</v>
      </c>
      <c r="AM516" t="s">
        <v>78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 x14ac:dyDescent="0.3">
      <c r="A517">
        <v>1932</v>
      </c>
      <c r="B517" t="s">
        <v>5</v>
      </c>
      <c r="C517" t="s">
        <v>24</v>
      </c>
      <c r="D517">
        <v>146</v>
      </c>
      <c r="E517">
        <v>4102</v>
      </c>
      <c r="F517">
        <v>7862.1599219238033</v>
      </c>
      <c r="G517">
        <v>31.268024203483392</v>
      </c>
      <c r="H517">
        <v>35.24</v>
      </c>
      <c r="I517">
        <v>8938.41026207711</v>
      </c>
      <c r="K517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152.39089965820313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73</v>
      </c>
      <c r="AM517" t="s">
        <v>78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6.4943313598632813E-2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 x14ac:dyDescent="0.3">
      <c r="A518">
        <v>1933</v>
      </c>
      <c r="B518" t="s">
        <v>5</v>
      </c>
      <c r="C518" t="s">
        <v>24</v>
      </c>
      <c r="D518">
        <v>146</v>
      </c>
      <c r="E518">
        <v>4122</v>
      </c>
      <c r="F518">
        <v>8057.2930311975442</v>
      </c>
      <c r="G518">
        <v>32.883439727061607</v>
      </c>
      <c r="H518">
        <v>36.82</v>
      </c>
      <c r="I518">
        <v>8817.4576164291793</v>
      </c>
      <c r="K518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156.52786254882813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73</v>
      </c>
      <c r="AM518" t="s">
        <v>78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 x14ac:dyDescent="0.3">
      <c r="A519">
        <v>1934</v>
      </c>
      <c r="B519" t="s">
        <v>5</v>
      </c>
      <c r="C519" t="s">
        <v>24</v>
      </c>
      <c r="D519">
        <v>146</v>
      </c>
      <c r="E519">
        <v>4140</v>
      </c>
      <c r="F519">
        <v>8086.2535716255625</v>
      </c>
      <c r="G519">
        <v>32.83474504089714</v>
      </c>
      <c r="H519">
        <v>37.4</v>
      </c>
      <c r="I519">
        <v>8629.7559499307499</v>
      </c>
      <c r="K519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73</v>
      </c>
      <c r="AM519" t="s">
        <v>78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 x14ac:dyDescent="0.3">
      <c r="A520">
        <v>1935</v>
      </c>
      <c r="B520" t="s">
        <v>5</v>
      </c>
      <c r="C520" t="s">
        <v>24</v>
      </c>
      <c r="D520">
        <v>146</v>
      </c>
      <c r="E520">
        <v>4155</v>
      </c>
      <c r="F520">
        <v>7697.7968484306675</v>
      </c>
      <c r="G520">
        <v>32.36130174768455</v>
      </c>
      <c r="H520">
        <v>37.43</v>
      </c>
      <c r="I520">
        <v>8181.7417714644898</v>
      </c>
      <c r="K520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73</v>
      </c>
      <c r="AM520" t="s">
        <v>78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 x14ac:dyDescent="0.3">
      <c r="A521">
        <v>1936</v>
      </c>
      <c r="B521" t="s">
        <v>5</v>
      </c>
      <c r="C521" t="s">
        <v>24</v>
      </c>
      <c r="D521">
        <v>146</v>
      </c>
      <c r="E521">
        <v>4168</v>
      </c>
      <c r="F521">
        <v>7574.2329399664286</v>
      </c>
      <c r="G521">
        <v>31.853690334348148</v>
      </c>
      <c r="H521">
        <v>35</v>
      </c>
      <c r="I521">
        <v>8169.2724374886702</v>
      </c>
      <c r="K521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73</v>
      </c>
      <c r="AM521" t="s">
        <v>78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 x14ac:dyDescent="0.3">
      <c r="A522">
        <v>1937</v>
      </c>
      <c r="B522" t="s">
        <v>5</v>
      </c>
      <c r="C522" t="s">
        <v>24</v>
      </c>
      <c r="D522">
        <v>146</v>
      </c>
      <c r="E522">
        <v>4180</v>
      </c>
      <c r="F522">
        <v>8360.3821787467041</v>
      </c>
      <c r="G522">
        <v>33.061952809744412</v>
      </c>
      <c r="H522">
        <v>37.36</v>
      </c>
      <c r="I522">
        <v>9409.9003487491591</v>
      </c>
      <c r="K522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138.48281860351563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74</v>
      </c>
      <c r="AM522" t="s">
        <v>78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 x14ac:dyDescent="0.3">
      <c r="A523">
        <v>1938</v>
      </c>
      <c r="B523" t="s">
        <v>5</v>
      </c>
      <c r="C523" t="s">
        <v>24</v>
      </c>
      <c r="D523">
        <v>146</v>
      </c>
      <c r="E523">
        <v>4192</v>
      </c>
      <c r="F523">
        <v>7966.6410424058831</v>
      </c>
      <c r="G523">
        <v>33.088857646847892</v>
      </c>
      <c r="H523">
        <v>36.200000000000003</v>
      </c>
      <c r="I523">
        <v>9272.2125315911308</v>
      </c>
      <c r="K523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74</v>
      </c>
      <c r="AM523" t="s">
        <v>78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 x14ac:dyDescent="0.3">
      <c r="A524">
        <v>1939</v>
      </c>
      <c r="B524" t="s">
        <v>5</v>
      </c>
      <c r="C524" t="s">
        <v>24</v>
      </c>
      <c r="D524">
        <v>146</v>
      </c>
      <c r="E524">
        <v>4206</v>
      </c>
      <c r="F524">
        <v>8092.2063916421903</v>
      </c>
      <c r="G524">
        <v>33.388595946137627</v>
      </c>
      <c r="H524">
        <v>38.47</v>
      </c>
      <c r="I524">
        <v>9698.1730373875998</v>
      </c>
      <c r="K52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11.963882446289063</v>
      </c>
      <c r="AF524">
        <v>135.64932250976563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74</v>
      </c>
      <c r="AM524" t="s">
        <v>78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 x14ac:dyDescent="0.3">
      <c r="A525">
        <v>1940</v>
      </c>
      <c r="B525" t="s">
        <v>5</v>
      </c>
      <c r="C525" t="s">
        <v>24</v>
      </c>
      <c r="D525">
        <v>146</v>
      </c>
      <c r="E525">
        <v>4226</v>
      </c>
      <c r="F525">
        <v>8138.7871874026669</v>
      </c>
      <c r="G525">
        <v>31.896247034861645</v>
      </c>
      <c r="H525">
        <v>37.729999999999997</v>
      </c>
      <c r="I525">
        <v>10847.982227222201</v>
      </c>
      <c r="K525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134.38064575195313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73</v>
      </c>
      <c r="AM525" t="s">
        <v>19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 x14ac:dyDescent="0.3">
      <c r="A526">
        <v>1941</v>
      </c>
      <c r="B526" t="s">
        <v>5</v>
      </c>
      <c r="C526" t="s">
        <v>24</v>
      </c>
      <c r="D526">
        <v>146</v>
      </c>
      <c r="E526">
        <v>4254</v>
      </c>
      <c r="F526">
        <v>8046.6735150964241</v>
      </c>
      <c r="G526">
        <v>30.180168546607284</v>
      </c>
      <c r="H526">
        <v>35.15</v>
      </c>
      <c r="I526">
        <v>11839.8896820956</v>
      </c>
      <c r="K526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73</v>
      </c>
      <c r="AM526" t="s">
        <v>19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 x14ac:dyDescent="0.3">
      <c r="A527">
        <v>1942</v>
      </c>
      <c r="B527" t="s">
        <v>5</v>
      </c>
      <c r="C527" t="s">
        <v>24</v>
      </c>
      <c r="D527">
        <v>146</v>
      </c>
      <c r="E527">
        <v>4286</v>
      </c>
      <c r="F527">
        <v>7668.7590383229226</v>
      </c>
      <c r="G527">
        <v>29.178858487410043</v>
      </c>
      <c r="H527">
        <v>33.72</v>
      </c>
      <c r="I527">
        <v>12795.2649599505</v>
      </c>
      <c r="K527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74</v>
      </c>
      <c r="AM527" t="s">
        <v>19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 x14ac:dyDescent="0.3">
      <c r="A528">
        <v>1943</v>
      </c>
      <c r="B528" t="s">
        <v>5</v>
      </c>
      <c r="C528" t="s">
        <v>24</v>
      </c>
      <c r="D528">
        <v>146</v>
      </c>
      <c r="E528">
        <v>4323</v>
      </c>
      <c r="F528">
        <v>7642.7936316209052</v>
      </c>
      <c r="G528">
        <v>29.587546032004745</v>
      </c>
      <c r="H528">
        <v>33.590000000000003</v>
      </c>
      <c r="I528">
        <v>13459.063328152701</v>
      </c>
      <c r="K528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74</v>
      </c>
      <c r="AM528" t="s">
        <v>19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 x14ac:dyDescent="0.3">
      <c r="A529">
        <v>1944</v>
      </c>
      <c r="B529" t="s">
        <v>5</v>
      </c>
      <c r="C529" t="s">
        <v>24</v>
      </c>
      <c r="D529">
        <v>146</v>
      </c>
      <c r="E529">
        <v>4364</v>
      </c>
      <c r="F529">
        <v>7724.1390129064675</v>
      </c>
      <c r="G529">
        <v>29.73045879791183</v>
      </c>
      <c r="H529">
        <v>32.340000000000003</v>
      </c>
      <c r="I529">
        <v>13940.3666702224</v>
      </c>
      <c r="K529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74</v>
      </c>
      <c r="AM529" t="s">
        <v>19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 x14ac:dyDescent="0.3">
      <c r="A530">
        <v>1945</v>
      </c>
      <c r="B530" t="s">
        <v>5</v>
      </c>
      <c r="C530" t="s">
        <v>24</v>
      </c>
      <c r="D530">
        <v>146</v>
      </c>
      <c r="E530">
        <v>4412</v>
      </c>
      <c r="F530">
        <v>7475.0943742720501</v>
      </c>
      <c r="G530">
        <v>31.507098744589236</v>
      </c>
      <c r="H530">
        <v>31.83</v>
      </c>
      <c r="I530">
        <v>14839.8654025822</v>
      </c>
      <c r="K530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74</v>
      </c>
      <c r="AM530" t="s">
        <v>19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 x14ac:dyDescent="0.3">
      <c r="A531">
        <v>1946</v>
      </c>
      <c r="B531" t="s">
        <v>5</v>
      </c>
      <c r="C531" t="s">
        <v>24</v>
      </c>
      <c r="D531">
        <v>146</v>
      </c>
      <c r="E531">
        <v>4467</v>
      </c>
      <c r="F531">
        <v>8996.9310876948603</v>
      </c>
      <c r="G531">
        <v>35.483183549536015</v>
      </c>
      <c r="H531">
        <v>40.630000000000003</v>
      </c>
      <c r="I531">
        <v>18136.860319645599</v>
      </c>
      <c r="K531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74</v>
      </c>
      <c r="AM531" t="s">
        <v>19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 x14ac:dyDescent="0.3">
      <c r="A532">
        <v>1947</v>
      </c>
      <c r="B532" t="s">
        <v>5</v>
      </c>
      <c r="C532" t="s">
        <v>24</v>
      </c>
      <c r="D532">
        <v>146</v>
      </c>
      <c r="E532">
        <v>4524</v>
      </c>
      <c r="F532">
        <v>9182.1688893644423</v>
      </c>
      <c r="G532">
        <v>37.786053466024477</v>
      </c>
      <c r="H532">
        <v>42.11</v>
      </c>
      <c r="I532">
        <v>20227.055124796399</v>
      </c>
      <c r="K532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73</v>
      </c>
      <c r="AM532" t="s">
        <v>19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 x14ac:dyDescent="0.3">
      <c r="A533">
        <v>1948</v>
      </c>
      <c r="B533" t="s">
        <v>5</v>
      </c>
      <c r="C533" t="s">
        <v>24</v>
      </c>
      <c r="D533">
        <v>146</v>
      </c>
      <c r="E533">
        <v>4582</v>
      </c>
      <c r="F533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73</v>
      </c>
      <c r="AM533" t="s">
        <v>19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 x14ac:dyDescent="0.3">
      <c r="A534">
        <v>1949</v>
      </c>
      <c r="B534" t="s">
        <v>5</v>
      </c>
      <c r="C534" t="s">
        <v>24</v>
      </c>
      <c r="D534">
        <v>146</v>
      </c>
      <c r="E534">
        <v>4640</v>
      </c>
      <c r="F53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73</v>
      </c>
      <c r="AM534" t="s">
        <v>19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 x14ac:dyDescent="0.3">
      <c r="A535">
        <v>1950</v>
      </c>
      <c r="B535" t="s">
        <v>5</v>
      </c>
      <c r="C535" t="s">
        <v>24</v>
      </c>
      <c r="D535">
        <v>146</v>
      </c>
      <c r="E535">
        <v>4694</v>
      </c>
      <c r="F535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73</v>
      </c>
      <c r="AM535" t="s">
        <v>19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 x14ac:dyDescent="0.3">
      <c r="A536">
        <v>1951</v>
      </c>
      <c r="B536" t="s">
        <v>5</v>
      </c>
      <c r="C536" t="s">
        <v>24</v>
      </c>
      <c r="D536">
        <v>146</v>
      </c>
      <c r="E536">
        <v>4749</v>
      </c>
      <c r="F536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73</v>
      </c>
      <c r="AM536" t="s">
        <v>19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 x14ac:dyDescent="0.3">
      <c r="A537">
        <v>1952</v>
      </c>
      <c r="B537" t="s">
        <v>5</v>
      </c>
      <c r="C537" t="s">
        <v>24</v>
      </c>
      <c r="D537">
        <v>146</v>
      </c>
      <c r="E537">
        <v>4815</v>
      </c>
      <c r="F537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73</v>
      </c>
      <c r="AM537" t="s">
        <v>19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 x14ac:dyDescent="0.3">
      <c r="A538">
        <v>1953</v>
      </c>
      <c r="B538" t="s">
        <v>5</v>
      </c>
      <c r="C538" t="s">
        <v>24</v>
      </c>
      <c r="D538">
        <v>146</v>
      </c>
      <c r="E538">
        <v>4878</v>
      </c>
      <c r="F538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73</v>
      </c>
      <c r="AM538" t="s">
        <v>19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 x14ac:dyDescent="0.3">
      <c r="A539">
        <v>1954</v>
      </c>
      <c r="B539" t="s">
        <v>5</v>
      </c>
      <c r="C539" t="s">
        <v>24</v>
      </c>
      <c r="D539">
        <v>146</v>
      </c>
      <c r="E539">
        <v>4929</v>
      </c>
      <c r="F539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73</v>
      </c>
      <c r="AM539" t="s">
        <v>19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 x14ac:dyDescent="0.3">
      <c r="A540">
        <v>1955</v>
      </c>
      <c r="B540" t="s">
        <v>5</v>
      </c>
      <c r="C540" t="s">
        <v>24</v>
      </c>
      <c r="D540">
        <v>146</v>
      </c>
      <c r="E540">
        <v>4980</v>
      </c>
      <c r="F540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110.39260864257813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73</v>
      </c>
      <c r="AM540" t="s">
        <v>19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 x14ac:dyDescent="0.3">
      <c r="A541">
        <v>1956</v>
      </c>
      <c r="B541" t="s">
        <v>5</v>
      </c>
      <c r="C541" t="s">
        <v>24</v>
      </c>
      <c r="D541">
        <v>146</v>
      </c>
      <c r="E541">
        <v>5045</v>
      </c>
      <c r="F541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73</v>
      </c>
      <c r="AM541" t="s">
        <v>19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 x14ac:dyDescent="0.3">
      <c r="A542">
        <v>1957</v>
      </c>
      <c r="B542" t="s">
        <v>5</v>
      </c>
      <c r="C542" t="s">
        <v>24</v>
      </c>
      <c r="D542">
        <v>146</v>
      </c>
      <c r="E542">
        <v>5126</v>
      </c>
      <c r="F542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73</v>
      </c>
      <c r="AM542" t="s">
        <v>19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 x14ac:dyDescent="0.3">
      <c r="A543">
        <v>1958</v>
      </c>
      <c r="B543" t="s">
        <v>5</v>
      </c>
      <c r="C543" t="s">
        <v>24</v>
      </c>
      <c r="D543">
        <v>146</v>
      </c>
      <c r="E543">
        <v>5199</v>
      </c>
      <c r="F543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73</v>
      </c>
      <c r="AM543" t="s">
        <v>19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 x14ac:dyDescent="0.3">
      <c r="A544">
        <v>1959</v>
      </c>
      <c r="B544" t="s">
        <v>5</v>
      </c>
      <c r="C544" t="s">
        <v>24</v>
      </c>
      <c r="D544">
        <v>146</v>
      </c>
      <c r="E544">
        <v>5259</v>
      </c>
      <c r="F54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73</v>
      </c>
      <c r="AM544" t="s">
        <v>19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 x14ac:dyDescent="0.3">
      <c r="A545">
        <v>1960</v>
      </c>
      <c r="B545" t="s">
        <v>5</v>
      </c>
      <c r="C545" t="s">
        <v>24</v>
      </c>
      <c r="D545">
        <v>146</v>
      </c>
      <c r="E545">
        <v>5362</v>
      </c>
      <c r="F545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73</v>
      </c>
      <c r="AM545" t="s">
        <v>19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 x14ac:dyDescent="0.3">
      <c r="A546">
        <v>1961</v>
      </c>
      <c r="B546" t="s">
        <v>5</v>
      </c>
      <c r="C546" t="s">
        <v>24</v>
      </c>
      <c r="D546">
        <v>146</v>
      </c>
      <c r="E546">
        <v>5512</v>
      </c>
      <c r="F546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73</v>
      </c>
      <c r="AM546" t="s">
        <v>19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 x14ac:dyDescent="0.3">
      <c r="A547">
        <v>1962</v>
      </c>
      <c r="B547" t="s">
        <v>5</v>
      </c>
      <c r="C547" t="s">
        <v>24</v>
      </c>
      <c r="D547">
        <v>146</v>
      </c>
      <c r="E547">
        <v>5666</v>
      </c>
      <c r="F547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73</v>
      </c>
      <c r="AM547" t="s">
        <v>19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 x14ac:dyDescent="0.3">
      <c r="A548">
        <v>1963</v>
      </c>
      <c r="B548" t="s">
        <v>5</v>
      </c>
      <c r="C548" t="s">
        <v>24</v>
      </c>
      <c r="D548">
        <v>146</v>
      </c>
      <c r="E548">
        <v>5789</v>
      </c>
      <c r="F548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73</v>
      </c>
      <c r="AM548" t="s">
        <v>19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 x14ac:dyDescent="0.3">
      <c r="A549">
        <v>1964</v>
      </c>
      <c r="B549" t="s">
        <v>5</v>
      </c>
      <c r="C549" t="s">
        <v>24</v>
      </c>
      <c r="D549">
        <v>146</v>
      </c>
      <c r="E549">
        <v>5887</v>
      </c>
      <c r="F549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32.176956176757813</v>
      </c>
      <c r="AH549">
        <v>0</v>
      </c>
      <c r="AI549">
        <v>0</v>
      </c>
      <c r="AJ549">
        <v>1</v>
      </c>
      <c r="AK549">
        <v>1</v>
      </c>
      <c r="AL549" t="s">
        <v>73</v>
      </c>
      <c r="AM549" t="s">
        <v>19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 x14ac:dyDescent="0.3">
      <c r="A550">
        <v>1965</v>
      </c>
      <c r="B550" t="s">
        <v>5</v>
      </c>
      <c r="C550" t="s">
        <v>24</v>
      </c>
      <c r="D550">
        <v>146</v>
      </c>
      <c r="E550">
        <v>5943</v>
      </c>
      <c r="F550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99.658035278320313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73</v>
      </c>
      <c r="AM550" t="s">
        <v>19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 x14ac:dyDescent="0.3">
      <c r="A551">
        <v>1966</v>
      </c>
      <c r="B551" t="s">
        <v>5</v>
      </c>
      <c r="C551" t="s">
        <v>24</v>
      </c>
      <c r="D551">
        <v>146</v>
      </c>
      <c r="E551">
        <v>5996</v>
      </c>
      <c r="F551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73</v>
      </c>
      <c r="AM551" t="s">
        <v>19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 x14ac:dyDescent="0.3">
      <c r="A552">
        <v>1967</v>
      </c>
      <c r="B552" t="s">
        <v>5</v>
      </c>
      <c r="C552" t="s">
        <v>24</v>
      </c>
      <c r="D552">
        <v>146</v>
      </c>
      <c r="E552">
        <v>6063</v>
      </c>
      <c r="F552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73</v>
      </c>
      <c r="AM552" t="s">
        <v>19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 x14ac:dyDescent="0.3">
      <c r="A553">
        <v>1968</v>
      </c>
      <c r="B553" t="s">
        <v>5</v>
      </c>
      <c r="C553" t="s">
        <v>24</v>
      </c>
      <c r="D553">
        <v>146</v>
      </c>
      <c r="E553">
        <v>6132</v>
      </c>
      <c r="F553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37.938003540039063</v>
      </c>
      <c r="AH553">
        <v>0</v>
      </c>
      <c r="AI553">
        <v>0</v>
      </c>
      <c r="AJ553">
        <v>1</v>
      </c>
      <c r="AK553">
        <v>1</v>
      </c>
      <c r="AL553" t="s">
        <v>73</v>
      </c>
      <c r="AM553" t="s">
        <v>19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 x14ac:dyDescent="0.3">
      <c r="A554">
        <v>1969</v>
      </c>
      <c r="B554" t="s">
        <v>5</v>
      </c>
      <c r="C554" t="s">
        <v>24</v>
      </c>
      <c r="D554">
        <v>146</v>
      </c>
      <c r="E554">
        <v>6212</v>
      </c>
      <c r="F55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73</v>
      </c>
      <c r="AM554" t="s">
        <v>19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 x14ac:dyDescent="0.3">
      <c r="A555">
        <v>1970</v>
      </c>
      <c r="B555" t="s">
        <v>5</v>
      </c>
      <c r="C555" t="s">
        <v>24</v>
      </c>
      <c r="D555">
        <v>146</v>
      </c>
      <c r="E555">
        <v>6267</v>
      </c>
      <c r="F555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73</v>
      </c>
      <c r="AM555" t="s">
        <v>19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 x14ac:dyDescent="0.3">
      <c r="A556">
        <v>1971</v>
      </c>
      <c r="B556" t="s">
        <v>5</v>
      </c>
      <c r="C556" t="s">
        <v>24</v>
      </c>
      <c r="D556">
        <v>146</v>
      </c>
      <c r="E556">
        <v>6343.2929999999997</v>
      </c>
      <c r="F556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73</v>
      </c>
      <c r="AM556" t="s">
        <v>19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 x14ac:dyDescent="0.3">
      <c r="A557">
        <v>1972</v>
      </c>
      <c r="B557" t="s">
        <v>5</v>
      </c>
      <c r="C557" t="s">
        <v>24</v>
      </c>
      <c r="D557">
        <v>146</v>
      </c>
      <c r="E557">
        <v>6401.4</v>
      </c>
      <c r="F557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73</v>
      </c>
      <c r="AM557" t="s">
        <v>19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 x14ac:dyDescent="0.3">
      <c r="A558">
        <v>1973</v>
      </c>
      <c r="B558" t="s">
        <v>5</v>
      </c>
      <c r="C558" t="s">
        <v>24</v>
      </c>
      <c r="D558">
        <v>146</v>
      </c>
      <c r="E558">
        <v>6441.1</v>
      </c>
      <c r="F558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74</v>
      </c>
      <c r="AM558" t="s">
        <v>25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 x14ac:dyDescent="0.3">
      <c r="A559">
        <v>1974</v>
      </c>
      <c r="B559" t="s">
        <v>5</v>
      </c>
      <c r="C559" t="s">
        <v>24</v>
      </c>
      <c r="D559">
        <v>146</v>
      </c>
      <c r="E559">
        <v>6460</v>
      </c>
      <c r="F559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74</v>
      </c>
      <c r="AM559" t="s">
        <v>25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 x14ac:dyDescent="0.3">
      <c r="A560">
        <v>1975</v>
      </c>
      <c r="B560" t="s">
        <v>5</v>
      </c>
      <c r="C560" t="s">
        <v>24</v>
      </c>
      <c r="D560">
        <v>146</v>
      </c>
      <c r="E560">
        <v>6403.5</v>
      </c>
      <c r="F560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74</v>
      </c>
      <c r="AM560" t="s">
        <v>25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 x14ac:dyDescent="0.3">
      <c r="A561">
        <v>1976</v>
      </c>
      <c r="B561" t="s">
        <v>5</v>
      </c>
      <c r="C561" t="s">
        <v>24</v>
      </c>
      <c r="D561">
        <v>146</v>
      </c>
      <c r="E561">
        <v>6333.3130000000001</v>
      </c>
      <c r="F561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74</v>
      </c>
      <c r="AM561" t="s">
        <v>25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 x14ac:dyDescent="0.3">
      <c r="A562">
        <v>1977</v>
      </c>
      <c r="B562" t="s">
        <v>5</v>
      </c>
      <c r="C562" t="s">
        <v>24</v>
      </c>
      <c r="D562">
        <v>146</v>
      </c>
      <c r="E562">
        <v>6316.424</v>
      </c>
      <c r="F562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74</v>
      </c>
      <c r="AM562" t="s">
        <v>25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 x14ac:dyDescent="0.3">
      <c r="A563">
        <v>1978</v>
      </c>
      <c r="B563" t="s">
        <v>5</v>
      </c>
      <c r="C563" t="s">
        <v>24</v>
      </c>
      <c r="D563">
        <v>146</v>
      </c>
      <c r="E563">
        <v>6332.5680000000002</v>
      </c>
      <c r="F563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74</v>
      </c>
      <c r="AM563" t="s">
        <v>25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 x14ac:dyDescent="0.3">
      <c r="A564">
        <v>1979</v>
      </c>
      <c r="B564" t="s">
        <v>5</v>
      </c>
      <c r="C564" t="s">
        <v>24</v>
      </c>
      <c r="D564">
        <v>146</v>
      </c>
      <c r="E564">
        <v>6350.84</v>
      </c>
      <c r="F56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74</v>
      </c>
      <c r="AM564" t="s">
        <v>25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 x14ac:dyDescent="0.3">
      <c r="A565">
        <v>1980</v>
      </c>
      <c r="B565" t="s">
        <v>5</v>
      </c>
      <c r="C565" t="s">
        <v>24</v>
      </c>
      <c r="D565">
        <v>146</v>
      </c>
      <c r="E565">
        <v>6385.2290000000003</v>
      </c>
      <c r="F565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74</v>
      </c>
      <c r="AM565" t="s">
        <v>25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 x14ac:dyDescent="0.3">
      <c r="A566">
        <v>1981</v>
      </c>
      <c r="B566" t="s">
        <v>5</v>
      </c>
      <c r="C566" t="s">
        <v>24</v>
      </c>
      <c r="D566">
        <v>146</v>
      </c>
      <c r="E566">
        <v>6425.45</v>
      </c>
      <c r="F566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74</v>
      </c>
      <c r="AM566" t="s">
        <v>25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 x14ac:dyDescent="0.3">
      <c r="A567">
        <v>1982</v>
      </c>
      <c r="B567" t="s">
        <v>5</v>
      </c>
      <c r="C567" t="s">
        <v>24</v>
      </c>
      <c r="D567">
        <v>146</v>
      </c>
      <c r="E567">
        <v>6468.1260000000002</v>
      </c>
      <c r="F567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85.281631469726563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74</v>
      </c>
      <c r="AM567" t="s">
        <v>25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 x14ac:dyDescent="0.3">
      <c r="A568">
        <v>1983</v>
      </c>
      <c r="B568" t="s">
        <v>5</v>
      </c>
      <c r="C568" t="s">
        <v>24</v>
      </c>
      <c r="D568">
        <v>146</v>
      </c>
      <c r="E568">
        <v>6501.0730000000003</v>
      </c>
      <c r="F568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85.141128540039063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74</v>
      </c>
      <c r="AM568" t="s">
        <v>25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 x14ac:dyDescent="0.3">
      <c r="A569">
        <v>1984</v>
      </c>
      <c r="B569" t="s">
        <v>5</v>
      </c>
      <c r="C569" t="s">
        <v>24</v>
      </c>
      <c r="D569">
        <v>146</v>
      </c>
      <c r="E569">
        <v>6529.6840000000002</v>
      </c>
      <c r="F569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74</v>
      </c>
      <c r="AM569" t="s">
        <v>25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 x14ac:dyDescent="0.3">
      <c r="A570">
        <v>1985</v>
      </c>
      <c r="B570" t="s">
        <v>5</v>
      </c>
      <c r="C570" t="s">
        <v>24</v>
      </c>
      <c r="D570">
        <v>146</v>
      </c>
      <c r="E570">
        <v>6563.77</v>
      </c>
      <c r="F570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74</v>
      </c>
      <c r="AM570" t="s">
        <v>25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 x14ac:dyDescent="0.3">
      <c r="A571">
        <v>1986</v>
      </c>
      <c r="B571" t="s">
        <v>5</v>
      </c>
      <c r="C571" t="s">
        <v>24</v>
      </c>
      <c r="D571">
        <v>146</v>
      </c>
      <c r="E571">
        <v>6603.192</v>
      </c>
      <c r="F571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74</v>
      </c>
      <c r="AM571" t="s">
        <v>25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 x14ac:dyDescent="0.3">
      <c r="A572">
        <v>1987</v>
      </c>
      <c r="B572" t="s">
        <v>5</v>
      </c>
      <c r="C572" t="s">
        <v>24</v>
      </c>
      <c r="D572">
        <v>146</v>
      </c>
      <c r="E572">
        <v>6649.942</v>
      </c>
      <c r="F572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88.640090942382813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74</v>
      </c>
      <c r="AM572" t="s">
        <v>25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 x14ac:dyDescent="0.3">
      <c r="A573">
        <v>1988</v>
      </c>
      <c r="B573" t="s">
        <v>5</v>
      </c>
      <c r="C573" t="s">
        <v>24</v>
      </c>
      <c r="D573">
        <v>146</v>
      </c>
      <c r="E573">
        <v>6704.1120000000001</v>
      </c>
      <c r="F573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74</v>
      </c>
      <c r="AM573" t="s">
        <v>25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 x14ac:dyDescent="0.3">
      <c r="A574">
        <v>1989</v>
      </c>
      <c r="B574" t="s">
        <v>5</v>
      </c>
      <c r="C574" t="s">
        <v>24</v>
      </c>
      <c r="D574">
        <v>146</v>
      </c>
      <c r="E574">
        <v>6763.6530000000002</v>
      </c>
      <c r="F57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74</v>
      </c>
      <c r="AM574" t="s">
        <v>25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 x14ac:dyDescent="0.3">
      <c r="A575">
        <v>1990</v>
      </c>
      <c r="B575" t="s">
        <v>5</v>
      </c>
      <c r="C575" t="s">
        <v>24</v>
      </c>
      <c r="D575">
        <v>146</v>
      </c>
      <c r="E575">
        <v>6836.6260000000002</v>
      </c>
      <c r="F575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74</v>
      </c>
      <c r="AM575" t="s">
        <v>25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 x14ac:dyDescent="0.3">
      <c r="A576">
        <v>1991</v>
      </c>
      <c r="B576" t="s">
        <v>5</v>
      </c>
      <c r="C576" t="s">
        <v>24</v>
      </c>
      <c r="D576">
        <v>146</v>
      </c>
      <c r="E576">
        <v>6920.5619999999999</v>
      </c>
      <c r="F576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74</v>
      </c>
      <c r="AM576" t="s">
        <v>25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 x14ac:dyDescent="0.3">
      <c r="A577">
        <v>1992</v>
      </c>
      <c r="B577" t="s">
        <v>5</v>
      </c>
      <c r="C577" t="s">
        <v>24</v>
      </c>
      <c r="D577">
        <v>146</v>
      </c>
      <c r="E577">
        <v>6995.4470000000001</v>
      </c>
      <c r="F577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102.45132446289063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74</v>
      </c>
      <c r="AM577" t="s">
        <v>25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 x14ac:dyDescent="0.3">
      <c r="A578">
        <v>1993</v>
      </c>
      <c r="B578" t="s">
        <v>5</v>
      </c>
      <c r="C578" t="s">
        <v>24</v>
      </c>
      <c r="D578">
        <v>146</v>
      </c>
      <c r="E578">
        <v>7058.2110000000002</v>
      </c>
      <c r="F578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74</v>
      </c>
      <c r="AM578" t="s">
        <v>25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 x14ac:dyDescent="0.3">
      <c r="A579">
        <v>1994</v>
      </c>
      <c r="B579" t="s">
        <v>5</v>
      </c>
      <c r="C579" t="s">
        <v>24</v>
      </c>
      <c r="D579">
        <v>146</v>
      </c>
      <c r="E579">
        <v>7114.53</v>
      </c>
      <c r="F579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74</v>
      </c>
      <c r="AM579" t="s">
        <v>25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 x14ac:dyDescent="0.3">
      <c r="A580">
        <v>1995</v>
      </c>
      <c r="B580" t="s">
        <v>5</v>
      </c>
      <c r="C580" t="s">
        <v>24</v>
      </c>
      <c r="D580">
        <v>146</v>
      </c>
      <c r="E580">
        <v>7157.1059999999998</v>
      </c>
      <c r="F580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74</v>
      </c>
      <c r="AM580" t="s">
        <v>25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 x14ac:dyDescent="0.3">
      <c r="A581">
        <v>1996</v>
      </c>
      <c r="B581" t="s">
        <v>5</v>
      </c>
      <c r="C581" t="s">
        <v>24</v>
      </c>
      <c r="D581">
        <v>146</v>
      </c>
      <c r="E581">
        <v>7181.0240000000003</v>
      </c>
      <c r="F581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74</v>
      </c>
      <c r="AM581" t="s">
        <v>25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 x14ac:dyDescent="0.3">
      <c r="A582">
        <v>1997</v>
      </c>
      <c r="B582" t="s">
        <v>5</v>
      </c>
      <c r="C582" t="s">
        <v>24</v>
      </c>
      <c r="D582">
        <v>146</v>
      </c>
      <c r="E582">
        <v>7193.7610000000004</v>
      </c>
      <c r="F582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74</v>
      </c>
      <c r="AM582" t="s">
        <v>25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 x14ac:dyDescent="0.3">
      <c r="A583">
        <v>1998</v>
      </c>
      <c r="B583" t="s">
        <v>5</v>
      </c>
      <c r="C583" t="s">
        <v>24</v>
      </c>
      <c r="D583">
        <v>146</v>
      </c>
      <c r="E583">
        <v>7207.9949999999999</v>
      </c>
      <c r="F583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74</v>
      </c>
      <c r="AM583" t="s">
        <v>25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 x14ac:dyDescent="0.3">
      <c r="A584">
        <v>1999</v>
      </c>
      <c r="B584" t="s">
        <v>5</v>
      </c>
      <c r="C584" t="s">
        <v>24</v>
      </c>
      <c r="D584">
        <v>146</v>
      </c>
      <c r="E584">
        <v>7232.8090000000002</v>
      </c>
      <c r="F58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111.11099243164063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74</v>
      </c>
      <c r="AM584" t="s">
        <v>25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 x14ac:dyDescent="0.3">
      <c r="A585">
        <v>2000</v>
      </c>
      <c r="B585" t="s">
        <v>5</v>
      </c>
      <c r="C585" t="s">
        <v>24</v>
      </c>
      <c r="D585">
        <v>146</v>
      </c>
      <c r="E585">
        <v>7266.92</v>
      </c>
      <c r="F585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112.46084594726563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74</v>
      </c>
      <c r="AM585" t="s">
        <v>25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 x14ac:dyDescent="0.3">
      <c r="A586">
        <v>2001</v>
      </c>
      <c r="B586" t="s">
        <v>5</v>
      </c>
      <c r="C586" t="s">
        <v>24</v>
      </c>
      <c r="D586">
        <v>146</v>
      </c>
      <c r="E586">
        <v>7311.2370000000001</v>
      </c>
      <c r="F586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74</v>
      </c>
      <c r="AM586" t="s">
        <v>25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 x14ac:dyDescent="0.3">
      <c r="A587">
        <v>2002</v>
      </c>
      <c r="B587" t="s">
        <v>5</v>
      </c>
      <c r="C587" t="s">
        <v>24</v>
      </c>
      <c r="D587">
        <v>146</v>
      </c>
      <c r="E587">
        <v>7361.7569999999996</v>
      </c>
      <c r="F587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74</v>
      </c>
      <c r="AM587" t="s">
        <v>25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 x14ac:dyDescent="0.3">
      <c r="A588">
        <v>2003</v>
      </c>
      <c r="B588" t="s">
        <v>5</v>
      </c>
      <c r="C588" t="s">
        <v>24</v>
      </c>
      <c r="D588">
        <v>146</v>
      </c>
      <c r="E588">
        <v>7408.3190000000004</v>
      </c>
      <c r="F588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69.219985961914063</v>
      </c>
      <c r="AH588">
        <v>0</v>
      </c>
      <c r="AI588">
        <v>0</v>
      </c>
      <c r="AJ588">
        <v>0</v>
      </c>
      <c r="AK588">
        <v>0</v>
      </c>
      <c r="AL588" t="s">
        <v>74</v>
      </c>
      <c r="AM588" t="s">
        <v>25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 x14ac:dyDescent="0.3">
      <c r="A589">
        <v>2004</v>
      </c>
      <c r="B589" t="s">
        <v>5</v>
      </c>
      <c r="C589" t="s">
        <v>24</v>
      </c>
      <c r="D589">
        <v>146</v>
      </c>
      <c r="E589">
        <v>7450.8670000000002</v>
      </c>
      <c r="F589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4.9441909790039063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74</v>
      </c>
      <c r="AM589" t="s">
        <v>25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 x14ac:dyDescent="0.3">
      <c r="A590">
        <v>2005</v>
      </c>
      <c r="B590" t="s">
        <v>5</v>
      </c>
      <c r="C590" t="s">
        <v>24</v>
      </c>
      <c r="D590">
        <v>146</v>
      </c>
      <c r="E590">
        <v>7489.37</v>
      </c>
      <c r="F590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74</v>
      </c>
      <c r="AM590" t="s">
        <v>25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 x14ac:dyDescent="0.3">
      <c r="A591">
        <v>2006</v>
      </c>
      <c r="B591" t="s">
        <v>5</v>
      </c>
      <c r="C591" t="s">
        <v>24</v>
      </c>
      <c r="D591">
        <v>146</v>
      </c>
      <c r="E591">
        <v>7523.9340000000002</v>
      </c>
      <c r="F591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74</v>
      </c>
      <c r="AM591" t="s">
        <v>25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 x14ac:dyDescent="0.3">
      <c r="A592">
        <v>2007</v>
      </c>
      <c r="B592" t="s">
        <v>5</v>
      </c>
      <c r="C592" t="s">
        <v>24</v>
      </c>
      <c r="D592">
        <v>146</v>
      </c>
      <c r="E592">
        <v>7554.6610000000001</v>
      </c>
      <c r="F592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77.960891723632813</v>
      </c>
      <c r="AH592">
        <v>0</v>
      </c>
      <c r="AI592">
        <v>0</v>
      </c>
      <c r="AJ592">
        <v>0</v>
      </c>
      <c r="AK592">
        <v>0</v>
      </c>
      <c r="AL592" t="s">
        <v>74</v>
      </c>
      <c r="AM592" t="s">
        <v>25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 x14ac:dyDescent="0.3">
      <c r="A593">
        <v>2008</v>
      </c>
      <c r="B593" t="s">
        <v>5</v>
      </c>
      <c r="C593" t="s">
        <v>24</v>
      </c>
      <c r="D593">
        <v>146</v>
      </c>
      <c r="E593">
        <v>7581.52</v>
      </c>
      <c r="F593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74</v>
      </c>
      <c r="AM593" t="s">
        <v>25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 x14ac:dyDescent="0.3">
      <c r="A594">
        <v>2009</v>
      </c>
      <c r="B594" t="s">
        <v>5</v>
      </c>
      <c r="C594" t="s">
        <v>24</v>
      </c>
      <c r="D594">
        <v>146</v>
      </c>
      <c r="E594">
        <v>7690.3552008428815</v>
      </c>
      <c r="F59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74</v>
      </c>
      <c r="AM594" t="s">
        <v>25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 x14ac:dyDescent="0.3">
      <c r="A595">
        <v>2010</v>
      </c>
      <c r="B595" t="s">
        <v>5</v>
      </c>
      <c r="C595" t="s">
        <v>24</v>
      </c>
      <c r="D595">
        <v>146</v>
      </c>
      <c r="E595">
        <v>7774.2281996575794</v>
      </c>
      <c r="F595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74</v>
      </c>
      <c r="AM595" t="s">
        <v>25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 x14ac:dyDescent="0.3">
      <c r="A596">
        <v>2011</v>
      </c>
      <c r="B596" t="s">
        <v>5</v>
      </c>
      <c r="C596" t="s">
        <v>24</v>
      </c>
      <c r="D596">
        <v>146</v>
      </c>
      <c r="E596">
        <v>7858.1011984722772</v>
      </c>
      <c r="F596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74</v>
      </c>
      <c r="AM596" t="s">
        <v>25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 x14ac:dyDescent="0.3">
      <c r="A597">
        <v>2012</v>
      </c>
      <c r="B597" t="s">
        <v>5</v>
      </c>
      <c r="C597" t="s">
        <v>24</v>
      </c>
      <c r="D597">
        <v>146</v>
      </c>
      <c r="E597">
        <v>7942.9726853681022</v>
      </c>
      <c r="F597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73</v>
      </c>
      <c r="AM597" t="s">
        <v>25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 x14ac:dyDescent="0.3">
      <c r="A598">
        <v>2013</v>
      </c>
      <c r="B598" t="s">
        <v>5</v>
      </c>
      <c r="C598" t="s">
        <v>24</v>
      </c>
      <c r="D598">
        <v>146</v>
      </c>
      <c r="E598">
        <v>8026.8456841828011</v>
      </c>
      <c r="F598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73</v>
      </c>
      <c r="AM598" t="s">
        <v>25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 x14ac:dyDescent="0.3">
      <c r="A599">
        <v>2014</v>
      </c>
      <c r="B599" t="s">
        <v>5</v>
      </c>
      <c r="C599" t="s">
        <v>24</v>
      </c>
      <c r="D599">
        <v>146</v>
      </c>
      <c r="E599">
        <v>8127.6929803766643</v>
      </c>
      <c r="F599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73</v>
      </c>
      <c r="AM599" t="s">
        <v>25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 x14ac:dyDescent="0.3">
      <c r="A600">
        <v>2015</v>
      </c>
      <c r="B600" t="s">
        <v>5</v>
      </c>
      <c r="C600" t="s">
        <v>24</v>
      </c>
      <c r="D600">
        <v>146</v>
      </c>
      <c r="E600">
        <v>8225.5448123271453</v>
      </c>
      <c r="F600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74</v>
      </c>
      <c r="AM600" t="s">
        <v>25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 x14ac:dyDescent="0.3">
      <c r="A601">
        <v>2016</v>
      </c>
      <c r="B601" t="s">
        <v>5</v>
      </c>
      <c r="C601" t="s">
        <v>24</v>
      </c>
      <c r="D601">
        <v>146</v>
      </c>
      <c r="E601">
        <v>8314.4102515474806</v>
      </c>
      <c r="F601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65.967117309570313</v>
      </c>
      <c r="AH601">
        <v>0</v>
      </c>
      <c r="AI601">
        <v>0</v>
      </c>
      <c r="AJ601">
        <v>0</v>
      </c>
      <c r="AK601">
        <v>0</v>
      </c>
      <c r="AL601" t="s">
        <v>74</v>
      </c>
      <c r="AM601" t="s">
        <v>25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 x14ac:dyDescent="0.3">
      <c r="A602">
        <v>2017</v>
      </c>
      <c r="B602" t="s">
        <v>5</v>
      </c>
      <c r="C602" t="s">
        <v>24</v>
      </c>
      <c r="D602">
        <v>146</v>
      </c>
      <c r="E602">
        <v>8407.2696430923243</v>
      </c>
      <c r="F602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74</v>
      </c>
      <c r="AM602" t="s">
        <v>25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 x14ac:dyDescent="0.3">
      <c r="A603">
        <v>2018</v>
      </c>
      <c r="B603" t="s">
        <v>5</v>
      </c>
      <c r="C603" t="s">
        <v>24</v>
      </c>
      <c r="D603">
        <v>146</v>
      </c>
      <c r="E603">
        <v>8471.1728802844755</v>
      </c>
      <c r="F603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74</v>
      </c>
      <c r="AM603" t="s">
        <v>25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 x14ac:dyDescent="0.3">
      <c r="A604">
        <v>2019</v>
      </c>
      <c r="B604" t="s">
        <v>5</v>
      </c>
      <c r="C604" t="s">
        <v>24</v>
      </c>
      <c r="D604">
        <v>146</v>
      </c>
      <c r="E604">
        <v>8532.0806532332444</v>
      </c>
      <c r="F60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74</v>
      </c>
      <c r="AM604" t="s">
        <v>25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 x14ac:dyDescent="0.3">
      <c r="A605">
        <v>2020</v>
      </c>
      <c r="B605" t="s">
        <v>5</v>
      </c>
      <c r="C605" t="s">
        <v>24</v>
      </c>
      <c r="D605">
        <v>146</v>
      </c>
      <c r="E605">
        <v>8592.9884261820134</v>
      </c>
      <c r="F605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74</v>
      </c>
      <c r="AM605" t="s">
        <v>25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 x14ac:dyDescent="0.3">
      <c r="A606">
        <v>1870</v>
      </c>
      <c r="B606" t="s">
        <v>6</v>
      </c>
      <c r="C606" t="s">
        <v>25</v>
      </c>
      <c r="D606">
        <v>134</v>
      </c>
      <c r="E606">
        <v>40804</v>
      </c>
      <c r="F606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74</v>
      </c>
      <c r="AM606" t="s">
        <v>30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 x14ac:dyDescent="0.3">
      <c r="A607">
        <v>1871</v>
      </c>
      <c r="B607" t="s">
        <v>6</v>
      </c>
      <c r="C607" t="s">
        <v>25</v>
      </c>
      <c r="D607">
        <v>134</v>
      </c>
      <c r="E607">
        <v>40997</v>
      </c>
      <c r="F607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74</v>
      </c>
      <c r="AM607" t="s">
        <v>30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 x14ac:dyDescent="0.3">
      <c r="A608">
        <v>1872</v>
      </c>
      <c r="B608" t="s">
        <v>6</v>
      </c>
      <c r="C608" t="s">
        <v>25</v>
      </c>
      <c r="D608">
        <v>134</v>
      </c>
      <c r="E608">
        <v>41230</v>
      </c>
      <c r="F608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73</v>
      </c>
      <c r="AM608" t="s">
        <v>30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 x14ac:dyDescent="0.3">
      <c r="A609">
        <v>1873</v>
      </c>
      <c r="B609" t="s">
        <v>6</v>
      </c>
      <c r="C609" t="s">
        <v>25</v>
      </c>
      <c r="D609">
        <v>134</v>
      </c>
      <c r="E609">
        <v>41564</v>
      </c>
      <c r="F609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140.26663208007813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73</v>
      </c>
      <c r="AM609" t="s">
        <v>30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 x14ac:dyDescent="0.3">
      <c r="A610">
        <v>1874</v>
      </c>
      <c r="B610" t="s">
        <v>6</v>
      </c>
      <c r="C610" t="s">
        <v>25</v>
      </c>
      <c r="D610">
        <v>134</v>
      </c>
      <c r="E610">
        <v>42004</v>
      </c>
      <c r="F610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73</v>
      </c>
      <c r="AM610" t="s">
        <v>30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 x14ac:dyDescent="0.3">
      <c r="A611">
        <v>1875</v>
      </c>
      <c r="B611" t="s">
        <v>6</v>
      </c>
      <c r="C611" t="s">
        <v>25</v>
      </c>
      <c r="D611">
        <v>134</v>
      </c>
      <c r="E611">
        <v>42518</v>
      </c>
      <c r="F611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73</v>
      </c>
      <c r="AM611" t="s">
        <v>30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 x14ac:dyDescent="0.3">
      <c r="A612">
        <v>1876</v>
      </c>
      <c r="B612" t="s">
        <v>6</v>
      </c>
      <c r="C612" t="s">
        <v>25</v>
      </c>
      <c r="D612">
        <v>134</v>
      </c>
      <c r="E612">
        <v>43059</v>
      </c>
      <c r="F612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73</v>
      </c>
      <c r="AM612" t="s">
        <v>30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 x14ac:dyDescent="0.3">
      <c r="A613">
        <v>1877</v>
      </c>
      <c r="B613" t="s">
        <v>6</v>
      </c>
      <c r="C613" t="s">
        <v>25</v>
      </c>
      <c r="D613">
        <v>134</v>
      </c>
      <c r="E613">
        <v>43610</v>
      </c>
      <c r="F613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121.86611938476563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73</v>
      </c>
      <c r="AM613" t="s">
        <v>30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 x14ac:dyDescent="0.3">
      <c r="A614">
        <v>1878</v>
      </c>
      <c r="B614" t="s">
        <v>6</v>
      </c>
      <c r="C614" t="s">
        <v>25</v>
      </c>
      <c r="D614">
        <v>134</v>
      </c>
      <c r="E614">
        <v>44129</v>
      </c>
      <c r="F61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73</v>
      </c>
      <c r="AM614" t="s">
        <v>30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 x14ac:dyDescent="0.3">
      <c r="A615">
        <v>1879</v>
      </c>
      <c r="B615" t="s">
        <v>6</v>
      </c>
      <c r="C615" t="s">
        <v>25</v>
      </c>
      <c r="D615">
        <v>134</v>
      </c>
      <c r="E615">
        <v>44641</v>
      </c>
      <c r="F615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73</v>
      </c>
      <c r="AM615" t="s">
        <v>30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 x14ac:dyDescent="0.3">
      <c r="A616">
        <v>1880</v>
      </c>
      <c r="B616" t="s">
        <v>6</v>
      </c>
      <c r="C616" t="s">
        <v>25</v>
      </c>
      <c r="D616">
        <v>134</v>
      </c>
      <c r="E616">
        <v>45095</v>
      </c>
      <c r="F616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73</v>
      </c>
      <c r="AM616" t="s">
        <v>30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 x14ac:dyDescent="0.3">
      <c r="A617">
        <v>1881</v>
      </c>
      <c r="B617" t="s">
        <v>6</v>
      </c>
      <c r="C617" t="s">
        <v>25</v>
      </c>
      <c r="D617">
        <v>134</v>
      </c>
      <c r="E617">
        <v>45426</v>
      </c>
      <c r="F617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73</v>
      </c>
      <c r="AM617" t="s">
        <v>30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 x14ac:dyDescent="0.3">
      <c r="A618">
        <v>1882</v>
      </c>
      <c r="B618" t="s">
        <v>6</v>
      </c>
      <c r="C618" t="s">
        <v>25</v>
      </c>
      <c r="D618">
        <v>134</v>
      </c>
      <c r="E618">
        <v>45717</v>
      </c>
      <c r="F618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73</v>
      </c>
      <c r="AM618" t="s">
        <v>30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 x14ac:dyDescent="0.3">
      <c r="A619">
        <v>1883</v>
      </c>
      <c r="B619" t="s">
        <v>6</v>
      </c>
      <c r="C619" t="s">
        <v>25</v>
      </c>
      <c r="D619">
        <v>134</v>
      </c>
      <c r="E619">
        <v>46014</v>
      </c>
      <c r="F619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73</v>
      </c>
      <c r="AM619" t="s">
        <v>30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 x14ac:dyDescent="0.3">
      <c r="A620">
        <v>1884</v>
      </c>
      <c r="B620" t="s">
        <v>6</v>
      </c>
      <c r="C620" t="s">
        <v>25</v>
      </c>
      <c r="D620">
        <v>134</v>
      </c>
      <c r="E620">
        <v>46335</v>
      </c>
      <c r="F620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73</v>
      </c>
      <c r="AM620" t="s">
        <v>30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 x14ac:dyDescent="0.3">
      <c r="A621">
        <v>1885</v>
      </c>
      <c r="B621" t="s">
        <v>6</v>
      </c>
      <c r="C621" t="s">
        <v>25</v>
      </c>
      <c r="D621">
        <v>134</v>
      </c>
      <c r="E621">
        <v>46705</v>
      </c>
      <c r="F621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73</v>
      </c>
      <c r="AM621" t="s">
        <v>30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 x14ac:dyDescent="0.3">
      <c r="A622">
        <v>1886</v>
      </c>
      <c r="B622" t="s">
        <v>6</v>
      </c>
      <c r="C622" t="s">
        <v>25</v>
      </c>
      <c r="D622">
        <v>134</v>
      </c>
      <c r="E622">
        <v>47103</v>
      </c>
      <c r="F622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73</v>
      </c>
      <c r="AM622" t="s">
        <v>30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 x14ac:dyDescent="0.3">
      <c r="A623">
        <v>1887</v>
      </c>
      <c r="B623" t="s">
        <v>6</v>
      </c>
      <c r="C623" t="s">
        <v>25</v>
      </c>
      <c r="D623">
        <v>134</v>
      </c>
      <c r="E623">
        <v>47540</v>
      </c>
      <c r="F623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73</v>
      </c>
      <c r="AM623" t="s">
        <v>30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 x14ac:dyDescent="0.3">
      <c r="A624">
        <v>1888</v>
      </c>
      <c r="B624" t="s">
        <v>6</v>
      </c>
      <c r="C624" t="s">
        <v>25</v>
      </c>
      <c r="D624">
        <v>134</v>
      </c>
      <c r="E624">
        <v>48020</v>
      </c>
      <c r="F62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73</v>
      </c>
      <c r="AM624" t="s">
        <v>30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 x14ac:dyDescent="0.3">
      <c r="A625">
        <v>1889</v>
      </c>
      <c r="B625" t="s">
        <v>6</v>
      </c>
      <c r="C625" t="s">
        <v>25</v>
      </c>
      <c r="D625">
        <v>134</v>
      </c>
      <c r="E625">
        <v>48512</v>
      </c>
      <c r="F625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73</v>
      </c>
      <c r="AM625" t="s">
        <v>30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 x14ac:dyDescent="0.3">
      <c r="A626">
        <v>1890</v>
      </c>
      <c r="B626" t="s">
        <v>6</v>
      </c>
      <c r="C626" t="s">
        <v>25</v>
      </c>
      <c r="D626">
        <v>134</v>
      </c>
      <c r="E626">
        <v>49239</v>
      </c>
      <c r="F626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73</v>
      </c>
      <c r="AM626" t="s">
        <v>30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 x14ac:dyDescent="0.3">
      <c r="A627">
        <v>1891</v>
      </c>
      <c r="B627" t="s">
        <v>6</v>
      </c>
      <c r="C627" t="s">
        <v>25</v>
      </c>
      <c r="D627">
        <v>134</v>
      </c>
      <c r="E627">
        <v>49767</v>
      </c>
      <c r="F627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73</v>
      </c>
      <c r="AM627" t="s">
        <v>30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 x14ac:dyDescent="0.3">
      <c r="A628">
        <v>1892</v>
      </c>
      <c r="B628" t="s">
        <v>6</v>
      </c>
      <c r="C628" t="s">
        <v>25</v>
      </c>
      <c r="D628">
        <v>134</v>
      </c>
      <c r="E628">
        <v>50279</v>
      </c>
      <c r="F628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73</v>
      </c>
      <c r="AM628" t="s">
        <v>30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 x14ac:dyDescent="0.3">
      <c r="A629">
        <v>1893</v>
      </c>
      <c r="B629" t="s">
        <v>6</v>
      </c>
      <c r="C629" t="s">
        <v>25</v>
      </c>
      <c r="D629">
        <v>134</v>
      </c>
      <c r="E629">
        <v>50778</v>
      </c>
      <c r="F629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73</v>
      </c>
      <c r="AM629" t="s">
        <v>30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 x14ac:dyDescent="0.3">
      <c r="A630">
        <v>1894</v>
      </c>
      <c r="B630" t="s">
        <v>6</v>
      </c>
      <c r="C630" t="s">
        <v>25</v>
      </c>
      <c r="D630">
        <v>134</v>
      </c>
      <c r="E630">
        <v>51339</v>
      </c>
      <c r="F630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73</v>
      </c>
      <c r="AM630" t="s">
        <v>30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 x14ac:dyDescent="0.3">
      <c r="A631">
        <v>1895</v>
      </c>
      <c r="B631" t="s">
        <v>6</v>
      </c>
      <c r="C631" t="s">
        <v>25</v>
      </c>
      <c r="D631">
        <v>134</v>
      </c>
      <c r="E631">
        <v>52001</v>
      </c>
      <c r="F631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73</v>
      </c>
      <c r="AM631" t="s">
        <v>30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 x14ac:dyDescent="0.3">
      <c r="A632">
        <v>1896</v>
      </c>
      <c r="B632" t="s">
        <v>6</v>
      </c>
      <c r="C632" t="s">
        <v>25</v>
      </c>
      <c r="D632">
        <v>134</v>
      </c>
      <c r="E632">
        <v>52753</v>
      </c>
      <c r="F632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73</v>
      </c>
      <c r="AM632" t="s">
        <v>30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 x14ac:dyDescent="0.3">
      <c r="A633">
        <v>1897</v>
      </c>
      <c r="B633" t="s">
        <v>6</v>
      </c>
      <c r="C633" t="s">
        <v>25</v>
      </c>
      <c r="D633">
        <v>134</v>
      </c>
      <c r="E633">
        <v>53549</v>
      </c>
      <c r="F633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73</v>
      </c>
      <c r="AM633" t="s">
        <v>30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 x14ac:dyDescent="0.3">
      <c r="A634">
        <v>1898</v>
      </c>
      <c r="B634" t="s">
        <v>6</v>
      </c>
      <c r="C634" t="s">
        <v>25</v>
      </c>
      <c r="D634">
        <v>134</v>
      </c>
      <c r="E634">
        <v>54406</v>
      </c>
      <c r="F63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73</v>
      </c>
      <c r="AM634" t="s">
        <v>30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 x14ac:dyDescent="0.3">
      <c r="A635">
        <v>1899</v>
      </c>
      <c r="B635" t="s">
        <v>6</v>
      </c>
      <c r="C635" t="s">
        <v>25</v>
      </c>
      <c r="D635">
        <v>134</v>
      </c>
      <c r="E635">
        <v>55248</v>
      </c>
      <c r="F635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73</v>
      </c>
      <c r="AM635" t="s">
        <v>30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 x14ac:dyDescent="0.3">
      <c r="A636">
        <v>1900</v>
      </c>
      <c r="B636" t="s">
        <v>6</v>
      </c>
      <c r="C636" t="s">
        <v>25</v>
      </c>
      <c r="D636">
        <v>134</v>
      </c>
      <c r="E636">
        <v>56046</v>
      </c>
      <c r="F636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73</v>
      </c>
      <c r="AM636" t="s">
        <v>30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 x14ac:dyDescent="0.3">
      <c r="A637">
        <v>1901</v>
      </c>
      <c r="B637" t="s">
        <v>6</v>
      </c>
      <c r="C637" t="s">
        <v>25</v>
      </c>
      <c r="D637">
        <v>134</v>
      </c>
      <c r="E637">
        <v>56874</v>
      </c>
      <c r="F637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73</v>
      </c>
      <c r="AM637" t="s">
        <v>30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 x14ac:dyDescent="0.3">
      <c r="A638">
        <v>1902</v>
      </c>
      <c r="B638" t="s">
        <v>6</v>
      </c>
      <c r="C638" t="s">
        <v>25</v>
      </c>
      <c r="D638">
        <v>134</v>
      </c>
      <c r="E638">
        <v>57767</v>
      </c>
      <c r="F638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73</v>
      </c>
      <c r="AM638" t="s">
        <v>30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 x14ac:dyDescent="0.3">
      <c r="A639">
        <v>1903</v>
      </c>
      <c r="B639" t="s">
        <v>6</v>
      </c>
      <c r="C639" t="s">
        <v>25</v>
      </c>
      <c r="D639">
        <v>134</v>
      </c>
      <c r="E639">
        <v>58629</v>
      </c>
      <c r="F639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73</v>
      </c>
      <c r="AM639" t="s">
        <v>30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 x14ac:dyDescent="0.3">
      <c r="A640">
        <v>1904</v>
      </c>
      <c r="B640" t="s">
        <v>6</v>
      </c>
      <c r="C640" t="s">
        <v>25</v>
      </c>
      <c r="D640">
        <v>134</v>
      </c>
      <c r="E640">
        <v>59475</v>
      </c>
      <c r="F640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73</v>
      </c>
      <c r="AM640" t="s">
        <v>30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 x14ac:dyDescent="0.3">
      <c r="A641">
        <v>1905</v>
      </c>
      <c r="B641" t="s">
        <v>6</v>
      </c>
      <c r="C641" t="s">
        <v>25</v>
      </c>
      <c r="D641">
        <v>134</v>
      </c>
      <c r="E641">
        <v>60314</v>
      </c>
      <c r="F641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73</v>
      </c>
      <c r="AM641" t="s">
        <v>30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 x14ac:dyDescent="0.3">
      <c r="A642">
        <v>1906</v>
      </c>
      <c r="B642" t="s">
        <v>6</v>
      </c>
      <c r="C642" t="s">
        <v>25</v>
      </c>
      <c r="D642">
        <v>134</v>
      </c>
      <c r="E642">
        <v>61153</v>
      </c>
      <c r="F642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73</v>
      </c>
      <c r="AM642" t="s">
        <v>30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 x14ac:dyDescent="0.3">
      <c r="A643">
        <v>1907</v>
      </c>
      <c r="B643" t="s">
        <v>6</v>
      </c>
      <c r="C643" t="s">
        <v>25</v>
      </c>
      <c r="D643">
        <v>134</v>
      </c>
      <c r="E643">
        <v>62013</v>
      </c>
      <c r="F643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73</v>
      </c>
      <c r="AM643" t="s">
        <v>30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 x14ac:dyDescent="0.3">
      <c r="A644">
        <v>1908</v>
      </c>
      <c r="B644" t="s">
        <v>6</v>
      </c>
      <c r="C644" t="s">
        <v>25</v>
      </c>
      <c r="D644">
        <v>134</v>
      </c>
      <c r="E644">
        <v>62863</v>
      </c>
      <c r="F64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73</v>
      </c>
      <c r="AM644" t="s">
        <v>30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 x14ac:dyDescent="0.3">
      <c r="A645">
        <v>1909</v>
      </c>
      <c r="B645" t="s">
        <v>6</v>
      </c>
      <c r="C645" t="s">
        <v>25</v>
      </c>
      <c r="D645">
        <v>134</v>
      </c>
      <c r="E645">
        <v>63717</v>
      </c>
      <c r="F645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32.899673461914063</v>
      </c>
      <c r="AH645">
        <v>0</v>
      </c>
      <c r="AI645">
        <v>0</v>
      </c>
      <c r="AJ645">
        <v>1</v>
      </c>
      <c r="AK645">
        <v>1</v>
      </c>
      <c r="AL645" t="s">
        <v>73</v>
      </c>
      <c r="AM645" t="s">
        <v>30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 x14ac:dyDescent="0.3">
      <c r="A646">
        <v>1910</v>
      </c>
      <c r="B646" t="s">
        <v>6</v>
      </c>
      <c r="C646" t="s">
        <v>25</v>
      </c>
      <c r="D646">
        <v>134</v>
      </c>
      <c r="E646">
        <v>64568</v>
      </c>
      <c r="F646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73</v>
      </c>
      <c r="AM646" t="s">
        <v>30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 x14ac:dyDescent="0.3">
      <c r="A647">
        <v>1911</v>
      </c>
      <c r="B647" t="s">
        <v>6</v>
      </c>
      <c r="C647" t="s">
        <v>25</v>
      </c>
      <c r="D647">
        <v>134</v>
      </c>
      <c r="E647">
        <v>65359</v>
      </c>
      <c r="F647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73</v>
      </c>
      <c r="AM647" t="s">
        <v>30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 x14ac:dyDescent="0.3">
      <c r="A648">
        <v>1912</v>
      </c>
      <c r="B648" t="s">
        <v>6</v>
      </c>
      <c r="C648" t="s">
        <v>25</v>
      </c>
      <c r="D648">
        <v>134</v>
      </c>
      <c r="E648">
        <v>66146</v>
      </c>
      <c r="F648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73</v>
      </c>
      <c r="AM648" t="s">
        <v>30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 x14ac:dyDescent="0.3">
      <c r="A649">
        <v>1913</v>
      </c>
      <c r="B649" t="s">
        <v>6</v>
      </c>
      <c r="C649" t="s">
        <v>25</v>
      </c>
      <c r="D649">
        <v>134</v>
      </c>
      <c r="E649">
        <v>66978</v>
      </c>
      <c r="F649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73</v>
      </c>
      <c r="AM649" t="s">
        <v>30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 x14ac:dyDescent="0.3">
      <c r="A650">
        <v>1914</v>
      </c>
      <c r="B650" t="s">
        <v>6</v>
      </c>
      <c r="C650" t="s">
        <v>25</v>
      </c>
      <c r="D650">
        <v>134</v>
      </c>
      <c r="E650">
        <v>67790</v>
      </c>
      <c r="F650">
        <v>3059.2904865649971</v>
      </c>
      <c r="G650">
        <v>19.267360560215916</v>
      </c>
      <c r="H650">
        <v>13.51</v>
      </c>
      <c r="I650">
        <v>4.811760007613481E-11</v>
      </c>
      <c r="K650">
        <v>1.544179487029796E-11</v>
      </c>
      <c r="P650">
        <v>4.6562999999999999E-11</v>
      </c>
      <c r="Q650">
        <v>3.63</v>
      </c>
      <c r="R650" s="2">
        <v>4.1449999999999996</v>
      </c>
      <c r="S650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74</v>
      </c>
      <c r="AM650" t="s">
        <v>78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 x14ac:dyDescent="0.3">
      <c r="A651">
        <v>1915</v>
      </c>
      <c r="B651" t="s">
        <v>6</v>
      </c>
      <c r="C651" t="s">
        <v>25</v>
      </c>
      <c r="D651">
        <v>134</v>
      </c>
      <c r="E651">
        <v>67883</v>
      </c>
      <c r="F651">
        <v>2899.0123508983843</v>
      </c>
      <c r="G651">
        <v>16.768666709660529</v>
      </c>
      <c r="H651">
        <v>12.54</v>
      </c>
      <c r="I651">
        <v>5.5476045782309499E-11</v>
      </c>
      <c r="K651">
        <v>1.9379970725641004E-11</v>
      </c>
      <c r="P651">
        <v>5.1251E-11</v>
      </c>
      <c r="Q651">
        <v>3.89</v>
      </c>
      <c r="R651" s="2">
        <v>5.8250000000000002</v>
      </c>
      <c r="S651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74</v>
      </c>
      <c r="AM651" t="s">
        <v>78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 x14ac:dyDescent="0.3">
      <c r="A652">
        <v>1916</v>
      </c>
      <c r="B652" t="s">
        <v>6</v>
      </c>
      <c r="C652" t="s">
        <v>25</v>
      </c>
      <c r="D652">
        <v>134</v>
      </c>
      <c r="E652">
        <v>67715</v>
      </c>
      <c r="F652">
        <v>2934.503359767541</v>
      </c>
      <c r="G652">
        <v>16.603171211197189</v>
      </c>
      <c r="H652">
        <v>11.24</v>
      </c>
      <c r="I652">
        <v>6.9597843844156517E-11</v>
      </c>
      <c r="K652">
        <v>2.5494506967403004E-11</v>
      </c>
      <c r="P652">
        <v>6.1386999999999994E-11</v>
      </c>
      <c r="Q652">
        <v>4.62</v>
      </c>
      <c r="R652" s="2">
        <v>6.5570000000000004</v>
      </c>
      <c r="S652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74</v>
      </c>
      <c r="AM652" t="s">
        <v>78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 x14ac:dyDescent="0.3">
      <c r="A653">
        <v>1917</v>
      </c>
      <c r="B653" t="s">
        <v>6</v>
      </c>
      <c r="C653" t="s">
        <v>25</v>
      </c>
      <c r="D653">
        <v>134</v>
      </c>
      <c r="E653">
        <v>67368</v>
      </c>
      <c r="F653">
        <v>2952.0790718184994</v>
      </c>
      <c r="G653">
        <v>14.222115019064441</v>
      </c>
      <c r="H653">
        <v>9.86</v>
      </c>
      <c r="I653">
        <v>1.018915353636066E-10</v>
      </c>
      <c r="K653">
        <v>3.8241760523451689E-11</v>
      </c>
      <c r="P653">
        <v>8.5068000000000005E-11</v>
      </c>
      <c r="Q653">
        <v>4.63</v>
      </c>
      <c r="R653" s="2">
        <v>5.97</v>
      </c>
      <c r="S653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74</v>
      </c>
      <c r="AM653" t="s">
        <v>78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 x14ac:dyDescent="0.3">
      <c r="A654">
        <v>1918</v>
      </c>
      <c r="B654" t="s">
        <v>6</v>
      </c>
      <c r="C654" t="s">
        <v>25</v>
      </c>
      <c r="D654">
        <v>134</v>
      </c>
      <c r="E654">
        <v>66811</v>
      </c>
      <c r="F654">
        <v>2983.1574106718576</v>
      </c>
      <c r="G654">
        <v>13.955243235783689</v>
      </c>
      <c r="H654">
        <v>9.5299999999999994</v>
      </c>
      <c r="I654">
        <v>1.2200811694641399E-10</v>
      </c>
      <c r="K654">
        <v>4.7050837962563053E-11</v>
      </c>
      <c r="P654">
        <v>1.11601E-10</v>
      </c>
      <c r="Q654">
        <v>4.63</v>
      </c>
      <c r="R654" s="2">
        <v>5.97</v>
      </c>
      <c r="S65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74</v>
      </c>
      <c r="AM654" t="s">
        <v>78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 x14ac:dyDescent="0.3">
      <c r="A655">
        <v>1919</v>
      </c>
      <c r="B655" t="s">
        <v>6</v>
      </c>
      <c r="C655" t="s">
        <v>25</v>
      </c>
      <c r="D655">
        <v>134</v>
      </c>
      <c r="E655">
        <v>62897</v>
      </c>
      <c r="F655">
        <v>2586.271821890432</v>
      </c>
      <c r="G655">
        <v>13.414192343108441</v>
      </c>
      <c r="H655">
        <v>11.46</v>
      </c>
      <c r="I655">
        <v>1.4411767239014471E-10</v>
      </c>
      <c r="K655">
        <v>6.2492632882622125E-11</v>
      </c>
      <c r="P655">
        <v>1.63044E-10</v>
      </c>
      <c r="Q655">
        <v>4.63</v>
      </c>
      <c r="R655" s="2">
        <v>6.3940000000000001</v>
      </c>
      <c r="S655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74</v>
      </c>
      <c r="AM655" t="s">
        <v>78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 x14ac:dyDescent="0.3">
      <c r="A656">
        <v>1920</v>
      </c>
      <c r="B656" t="s">
        <v>6</v>
      </c>
      <c r="C656" t="s">
        <v>25</v>
      </c>
      <c r="D656">
        <v>134</v>
      </c>
      <c r="E656">
        <v>61974</v>
      </c>
      <c r="F656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>
        <v>1.5338158650649405E-10</v>
      </c>
      <c r="P656">
        <v>2.4472999999999999E-10</v>
      </c>
      <c r="Q656">
        <v>3.59</v>
      </c>
      <c r="R656" s="2">
        <v>5.9779999999999998</v>
      </c>
      <c r="S656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74</v>
      </c>
      <c r="AM656" t="s">
        <v>78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 x14ac:dyDescent="0.3">
      <c r="A657">
        <v>1921</v>
      </c>
      <c r="B657" t="s">
        <v>6</v>
      </c>
      <c r="C657" t="s">
        <v>25</v>
      </c>
      <c r="D657">
        <v>134</v>
      </c>
      <c r="E657">
        <v>62473</v>
      </c>
      <c r="F657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>
        <v>2.0105424070659674E-10</v>
      </c>
      <c r="P657">
        <v>1.31131E-10</v>
      </c>
      <c r="Q657">
        <v>3.49</v>
      </c>
      <c r="R657" s="2">
        <v>5.7009999999999996</v>
      </c>
      <c r="S657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74</v>
      </c>
      <c r="AM657" t="s">
        <v>78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 x14ac:dyDescent="0.3">
      <c r="A658">
        <v>1922</v>
      </c>
      <c r="B658" t="s">
        <v>6</v>
      </c>
      <c r="C658" t="s">
        <v>25</v>
      </c>
      <c r="D658">
        <v>134</v>
      </c>
      <c r="E658">
        <v>61185</v>
      </c>
      <c r="F658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>
        <v>2.2592693101963121E-9</v>
      </c>
      <c r="P658">
        <v>1.454634E-9</v>
      </c>
      <c r="Q658">
        <v>5.94</v>
      </c>
      <c r="S658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74</v>
      </c>
      <c r="AM658" t="s">
        <v>78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 x14ac:dyDescent="0.3">
      <c r="A659">
        <v>1923</v>
      </c>
      <c r="B659" t="s">
        <v>6</v>
      </c>
      <c r="C659" t="s">
        <v>25</v>
      </c>
      <c r="D659">
        <v>134</v>
      </c>
      <c r="E659">
        <v>61577</v>
      </c>
      <c r="F659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74</v>
      </c>
      <c r="AM659" t="s">
        <v>78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 x14ac:dyDescent="0.3">
      <c r="A660">
        <v>1924</v>
      </c>
      <c r="B660" t="s">
        <v>6</v>
      </c>
      <c r="C660" t="s">
        <v>25</v>
      </c>
      <c r="D660">
        <v>134</v>
      </c>
      <c r="E660">
        <v>61953</v>
      </c>
      <c r="F660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 s="2">
        <v>7.97</v>
      </c>
      <c r="S660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74</v>
      </c>
      <c r="AM660" t="s">
        <v>78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 x14ac:dyDescent="0.3">
      <c r="A661">
        <v>1925</v>
      </c>
      <c r="B661" t="s">
        <v>6</v>
      </c>
      <c r="C661" t="s">
        <v>25</v>
      </c>
      <c r="D661">
        <v>134</v>
      </c>
      <c r="E661">
        <v>62411</v>
      </c>
      <c r="F661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 s="2">
        <v>7.91</v>
      </c>
      <c r="S661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73</v>
      </c>
      <c r="AM661" t="s">
        <v>78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 x14ac:dyDescent="0.3">
      <c r="A662">
        <v>1926</v>
      </c>
      <c r="B662" t="s">
        <v>6</v>
      </c>
      <c r="C662" t="s">
        <v>25</v>
      </c>
      <c r="D662">
        <v>134</v>
      </c>
      <c r="E662">
        <v>62866</v>
      </c>
      <c r="F662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 s="2">
        <v>5.48</v>
      </c>
      <c r="S662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36.007766723632813</v>
      </c>
      <c r="AH662">
        <v>0</v>
      </c>
      <c r="AI662">
        <v>0</v>
      </c>
      <c r="AJ662">
        <v>1</v>
      </c>
      <c r="AK662">
        <v>1</v>
      </c>
      <c r="AL662" t="s">
        <v>73</v>
      </c>
      <c r="AM662" t="s">
        <v>78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 x14ac:dyDescent="0.3">
      <c r="A663">
        <v>1927</v>
      </c>
      <c r="B663" t="s">
        <v>6</v>
      </c>
      <c r="C663" t="s">
        <v>25</v>
      </c>
      <c r="D663">
        <v>134</v>
      </c>
      <c r="E663">
        <v>63252</v>
      </c>
      <c r="F663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 s="2">
        <v>6.03</v>
      </c>
      <c r="S663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73</v>
      </c>
      <c r="AM663" t="s">
        <v>78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 x14ac:dyDescent="0.3">
      <c r="A664">
        <v>1928</v>
      </c>
      <c r="B664" t="s">
        <v>6</v>
      </c>
      <c r="C664" t="s">
        <v>25</v>
      </c>
      <c r="D664">
        <v>134</v>
      </c>
      <c r="E664">
        <v>63618</v>
      </c>
      <c r="F66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 s="2">
        <v>6.26</v>
      </c>
      <c r="S66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116.69741821289063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73</v>
      </c>
      <c r="AM664" t="s">
        <v>78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 x14ac:dyDescent="0.3">
      <c r="A665">
        <v>1929</v>
      </c>
      <c r="B665" t="s">
        <v>6</v>
      </c>
      <c r="C665" t="s">
        <v>25</v>
      </c>
      <c r="D665">
        <v>134</v>
      </c>
      <c r="E665">
        <v>63957</v>
      </c>
      <c r="F665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 s="2">
        <v>6.48</v>
      </c>
      <c r="S665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73</v>
      </c>
      <c r="AM665" t="s">
        <v>78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 x14ac:dyDescent="0.3">
      <c r="A666">
        <v>1930</v>
      </c>
      <c r="B666" t="s">
        <v>6</v>
      </c>
      <c r="C666" t="s">
        <v>25</v>
      </c>
      <c r="D666">
        <v>134</v>
      </c>
      <c r="E666">
        <v>64294</v>
      </c>
      <c r="F666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 s="2">
        <v>6.18</v>
      </c>
      <c r="S666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73</v>
      </c>
      <c r="AM666" t="s">
        <v>78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 x14ac:dyDescent="0.3">
      <c r="A667">
        <v>1931</v>
      </c>
      <c r="B667" t="s">
        <v>6</v>
      </c>
      <c r="C667" t="s">
        <v>25</v>
      </c>
      <c r="D667">
        <v>134</v>
      </c>
      <c r="E667">
        <v>64631</v>
      </c>
      <c r="F667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 s="2">
        <v>6.14</v>
      </c>
      <c r="S667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8.5282669067382813</v>
      </c>
      <c r="AF667">
        <v>151.92739868164063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73</v>
      </c>
      <c r="AM667" t="s">
        <v>78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 x14ac:dyDescent="0.3">
      <c r="A668">
        <v>1932</v>
      </c>
      <c r="B668" t="s">
        <v>6</v>
      </c>
      <c r="C668" t="s">
        <v>25</v>
      </c>
      <c r="D668">
        <v>134</v>
      </c>
      <c r="E668">
        <v>64911</v>
      </c>
      <c r="F668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 s="2">
        <v>7.3</v>
      </c>
      <c r="S668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74</v>
      </c>
      <c r="AM668" t="s">
        <v>78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 x14ac:dyDescent="0.3">
      <c r="A669">
        <v>1933</v>
      </c>
      <c r="B669" t="s">
        <v>6</v>
      </c>
      <c r="C669" t="s">
        <v>25</v>
      </c>
      <c r="D669">
        <v>134</v>
      </c>
      <c r="E669">
        <v>65218</v>
      </c>
      <c r="F669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 s="2">
        <v>6.66</v>
      </c>
      <c r="S669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74</v>
      </c>
      <c r="AM669" t="s">
        <v>78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 x14ac:dyDescent="0.3">
      <c r="A670">
        <v>1934</v>
      </c>
      <c r="B670" t="s">
        <v>6</v>
      </c>
      <c r="C670" t="s">
        <v>25</v>
      </c>
      <c r="D670">
        <v>134</v>
      </c>
      <c r="E670">
        <v>65595</v>
      </c>
      <c r="F670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 s="2">
        <v>6.33</v>
      </c>
      <c r="S670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74</v>
      </c>
      <c r="AM670" t="s">
        <v>78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 x14ac:dyDescent="0.3">
      <c r="A671">
        <v>1935</v>
      </c>
      <c r="B671" t="s">
        <v>6</v>
      </c>
      <c r="C671" t="s">
        <v>25</v>
      </c>
      <c r="D671">
        <v>134</v>
      </c>
      <c r="E671">
        <v>66871</v>
      </c>
      <c r="F671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 s="2">
        <v>4.7</v>
      </c>
      <c r="S671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74</v>
      </c>
      <c r="AM671" t="s">
        <v>78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 x14ac:dyDescent="0.3">
      <c r="A672">
        <v>1936</v>
      </c>
      <c r="B672" t="s">
        <v>6</v>
      </c>
      <c r="C672" t="s">
        <v>25</v>
      </c>
      <c r="D672">
        <v>134</v>
      </c>
      <c r="E672">
        <v>67349</v>
      </c>
      <c r="F672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 s="2">
        <v>4.6399999999999997</v>
      </c>
      <c r="S672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74</v>
      </c>
      <c r="AM672" t="s">
        <v>78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 x14ac:dyDescent="0.3">
      <c r="A673">
        <v>1937</v>
      </c>
      <c r="B673" t="s">
        <v>6</v>
      </c>
      <c r="C673" t="s">
        <v>25</v>
      </c>
      <c r="D673">
        <v>134</v>
      </c>
      <c r="E673">
        <v>67831</v>
      </c>
      <c r="F673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 s="2">
        <v>4.5</v>
      </c>
      <c r="S673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74</v>
      </c>
      <c r="AM673" t="s">
        <v>78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 x14ac:dyDescent="0.3">
      <c r="A674">
        <v>1938</v>
      </c>
      <c r="B674" t="s">
        <v>6</v>
      </c>
      <c r="C674" t="s">
        <v>25</v>
      </c>
      <c r="D674">
        <v>134</v>
      </c>
      <c r="E674">
        <v>68424</v>
      </c>
      <c r="F67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 s="2">
        <v>4.54</v>
      </c>
      <c r="S67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74</v>
      </c>
      <c r="AM674" t="s">
        <v>78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 x14ac:dyDescent="0.3">
      <c r="A675">
        <v>1939</v>
      </c>
      <c r="B675" t="s">
        <v>6</v>
      </c>
      <c r="C675" t="s">
        <v>25</v>
      </c>
      <c r="D675">
        <v>134</v>
      </c>
      <c r="E675">
        <v>69314</v>
      </c>
      <c r="F675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>
        <v>19.493524236666229</v>
      </c>
      <c r="M675">
        <v>5.2069999999999999</v>
      </c>
      <c r="N675">
        <v>5.6529999999999996</v>
      </c>
      <c r="Q675">
        <v>2.5</v>
      </c>
      <c r="R675" s="2">
        <v>4.54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74</v>
      </c>
      <c r="AM675" t="s">
        <v>78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 x14ac:dyDescent="0.3">
      <c r="A676">
        <v>1940</v>
      </c>
      <c r="B676" t="s">
        <v>6</v>
      </c>
      <c r="C676" t="s">
        <v>25</v>
      </c>
      <c r="D676">
        <v>134</v>
      </c>
      <c r="E676">
        <v>69838</v>
      </c>
      <c r="F676">
        <v>5402.5059067802677</v>
      </c>
      <c r="G676">
        <v>32.301571945409755</v>
      </c>
      <c r="H676">
        <v>18.350000000000001</v>
      </c>
      <c r="I676">
        <v>122.65935552632357</v>
      </c>
      <c r="K676">
        <v>20.112366285899107</v>
      </c>
      <c r="M676">
        <v>5.0119999999999996</v>
      </c>
      <c r="N676">
        <v>4.8680000000000003</v>
      </c>
      <c r="Q676">
        <v>2.2200000000000002</v>
      </c>
      <c r="R676" s="2">
        <v>4.41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74</v>
      </c>
      <c r="AM676" t="s">
        <v>19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 x14ac:dyDescent="0.3">
      <c r="A677">
        <v>1941</v>
      </c>
      <c r="B677" t="s">
        <v>6</v>
      </c>
      <c r="C677" t="s">
        <v>25</v>
      </c>
      <c r="D677">
        <v>134</v>
      </c>
      <c r="E677">
        <v>70244</v>
      </c>
      <c r="F677">
        <v>5711.1497067365181</v>
      </c>
      <c r="G677">
        <v>36.699450144935341</v>
      </c>
      <c r="H677">
        <v>17.75</v>
      </c>
      <c r="I677">
        <v>133.81003939790642</v>
      </c>
      <c r="K677">
        <v>20.576497820385075</v>
      </c>
      <c r="M677">
        <v>6.9249999999999998</v>
      </c>
      <c r="N677">
        <v>6.84</v>
      </c>
      <c r="Q677">
        <v>2.1800000000000002</v>
      </c>
      <c r="R677" s="2">
        <v>4.3499999999999996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74</v>
      </c>
      <c r="AM677" t="s">
        <v>19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 x14ac:dyDescent="0.3">
      <c r="A678">
        <v>1942</v>
      </c>
      <c r="B678" t="s">
        <v>6</v>
      </c>
      <c r="C678" t="s">
        <v>25</v>
      </c>
      <c r="D678">
        <v>134</v>
      </c>
      <c r="E678">
        <v>70834</v>
      </c>
      <c r="F678">
        <v>5739.9271536267897</v>
      </c>
      <c r="G678">
        <v>38.459280697313886</v>
      </c>
      <c r="H678">
        <v>15.91</v>
      </c>
      <c r="I678">
        <v>139.38492309896984</v>
      </c>
      <c r="K678">
        <v>21.195339868439003</v>
      </c>
      <c r="M678">
        <v>8.6910000000000007</v>
      </c>
      <c r="N678">
        <v>7.56</v>
      </c>
      <c r="Q678">
        <v>2.13</v>
      </c>
      <c r="R678" s="2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74</v>
      </c>
      <c r="AM678" t="s">
        <v>19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 x14ac:dyDescent="0.3">
      <c r="A679">
        <v>1943</v>
      </c>
      <c r="B679" t="s">
        <v>6</v>
      </c>
      <c r="C679" t="s">
        <v>25</v>
      </c>
      <c r="D679">
        <v>134</v>
      </c>
      <c r="E679">
        <v>70411</v>
      </c>
      <c r="F679">
        <v>5889.6479243300055</v>
      </c>
      <c r="G679">
        <v>41.137158417785116</v>
      </c>
      <c r="H679">
        <v>15.75</v>
      </c>
      <c r="I679">
        <v>150.53560697055272</v>
      </c>
      <c r="K679">
        <v>21.350050371401743</v>
      </c>
      <c r="M679">
        <v>8.2579999999999991</v>
      </c>
      <c r="N679">
        <v>8.5879999999999992</v>
      </c>
      <c r="Q679">
        <v>2.13</v>
      </c>
      <c r="R679" s="2">
        <v>4.21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74</v>
      </c>
      <c r="AM679" t="s">
        <v>19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 x14ac:dyDescent="0.3">
      <c r="A680">
        <v>1944</v>
      </c>
      <c r="B680" t="s">
        <v>6</v>
      </c>
      <c r="C680" t="s">
        <v>25</v>
      </c>
      <c r="D680">
        <v>134</v>
      </c>
      <c r="E680">
        <v>64247</v>
      </c>
      <c r="F680">
        <v>6083.7472267945323</v>
      </c>
      <c r="G680">
        <v>37.967940206229315</v>
      </c>
      <c r="H680">
        <v>14.42</v>
      </c>
      <c r="I680">
        <v>144.96072326948931</v>
      </c>
      <c r="K680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74</v>
      </c>
      <c r="AM680" t="s">
        <v>19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 x14ac:dyDescent="0.3">
      <c r="A681">
        <v>1945</v>
      </c>
      <c r="B681" t="s">
        <v>6</v>
      </c>
      <c r="C681" t="s">
        <v>25</v>
      </c>
      <c r="D681">
        <v>134</v>
      </c>
      <c r="E681">
        <v>65884</v>
      </c>
      <c r="F681">
        <v>4514.2835820895525</v>
      </c>
      <c r="G681">
        <v>12.884462659905184</v>
      </c>
      <c r="H681">
        <v>11.75</v>
      </c>
      <c r="K681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74</v>
      </c>
      <c r="AM681" t="s">
        <v>19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 x14ac:dyDescent="0.3">
      <c r="A682">
        <v>1946</v>
      </c>
      <c r="B682" t="s">
        <v>6</v>
      </c>
      <c r="C682" t="s">
        <v>25</v>
      </c>
      <c r="D682">
        <v>134</v>
      </c>
      <c r="E682">
        <v>49260</v>
      </c>
      <c r="F682">
        <v>2216.8434398095183</v>
      </c>
      <c r="G682">
        <v>10.843969032707266</v>
      </c>
      <c r="H682">
        <v>12.39</v>
      </c>
      <c r="I682">
        <v>44.637561325660805</v>
      </c>
      <c r="K682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74</v>
      </c>
      <c r="AM682" t="s">
        <v>19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 x14ac:dyDescent="0.3">
      <c r="A683">
        <v>1947</v>
      </c>
      <c r="B683" t="s">
        <v>6</v>
      </c>
      <c r="C683" t="s">
        <v>25</v>
      </c>
      <c r="D683">
        <v>134</v>
      </c>
      <c r="E683">
        <v>49188</v>
      </c>
      <c r="F683">
        <v>2436.0910218779313</v>
      </c>
      <c r="G683">
        <v>12.602976224396947</v>
      </c>
      <c r="H683">
        <v>12.09</v>
      </c>
      <c r="I683">
        <v>56.210737616475988</v>
      </c>
      <c r="K683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74</v>
      </c>
      <c r="AM683" t="s">
        <v>19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 x14ac:dyDescent="0.3">
      <c r="A684">
        <v>1948</v>
      </c>
      <c r="B684" t="s">
        <v>6</v>
      </c>
      <c r="C684" t="s">
        <v>25</v>
      </c>
      <c r="D684">
        <v>134</v>
      </c>
      <c r="E684">
        <v>49311</v>
      </c>
      <c r="F68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68.539627075195313</v>
      </c>
      <c r="AH684">
        <v>0</v>
      </c>
      <c r="AI684">
        <v>0</v>
      </c>
      <c r="AJ684">
        <v>0</v>
      </c>
      <c r="AK684">
        <v>0</v>
      </c>
      <c r="AL684" t="s">
        <v>74</v>
      </c>
      <c r="AM684" t="s">
        <v>19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 x14ac:dyDescent="0.3">
      <c r="A685">
        <v>1949</v>
      </c>
      <c r="B685" t="s">
        <v>6</v>
      </c>
      <c r="C685" t="s">
        <v>25</v>
      </c>
      <c r="D685">
        <v>134</v>
      </c>
      <c r="E685">
        <v>49987</v>
      </c>
      <c r="F685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74</v>
      </c>
      <c r="AM685" t="s">
        <v>19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 x14ac:dyDescent="0.3">
      <c r="A686">
        <v>1950</v>
      </c>
      <c r="B686" t="s">
        <v>6</v>
      </c>
      <c r="C686" t="s">
        <v>25</v>
      </c>
      <c r="D686">
        <v>134</v>
      </c>
      <c r="E686">
        <v>50799</v>
      </c>
      <c r="F686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74</v>
      </c>
      <c r="AM686" t="s">
        <v>19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 x14ac:dyDescent="0.3">
      <c r="A687">
        <v>1951</v>
      </c>
      <c r="B687" t="s">
        <v>6</v>
      </c>
      <c r="C687" t="s">
        <v>25</v>
      </c>
      <c r="D687">
        <v>134</v>
      </c>
      <c r="E687">
        <v>51157</v>
      </c>
      <c r="F687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74</v>
      </c>
      <c r="AM687" t="s">
        <v>19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 x14ac:dyDescent="0.3">
      <c r="A688">
        <v>1952</v>
      </c>
      <c r="B688" t="s">
        <v>6</v>
      </c>
      <c r="C688" t="s">
        <v>25</v>
      </c>
      <c r="D688">
        <v>134</v>
      </c>
      <c r="E688">
        <v>51611</v>
      </c>
      <c r="F688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74</v>
      </c>
      <c r="AM688" t="s">
        <v>19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 x14ac:dyDescent="0.3">
      <c r="A689">
        <v>1953</v>
      </c>
      <c r="B689" t="s">
        <v>6</v>
      </c>
      <c r="C689" t="s">
        <v>25</v>
      </c>
      <c r="D689">
        <v>134</v>
      </c>
      <c r="E689">
        <v>52148</v>
      </c>
      <c r="F689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74</v>
      </c>
      <c r="AM689" t="s">
        <v>19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 x14ac:dyDescent="0.3">
      <c r="A690">
        <v>1954</v>
      </c>
      <c r="B690" t="s">
        <v>6</v>
      </c>
      <c r="C690" t="s">
        <v>25</v>
      </c>
      <c r="D690">
        <v>134</v>
      </c>
      <c r="E690">
        <v>52665</v>
      </c>
      <c r="F690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65.300003051757813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73</v>
      </c>
      <c r="AM690" t="s">
        <v>19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 x14ac:dyDescent="0.3">
      <c r="A691">
        <v>1955</v>
      </c>
      <c r="B691" t="s">
        <v>6</v>
      </c>
      <c r="C691" t="s">
        <v>25</v>
      </c>
      <c r="D691">
        <v>134</v>
      </c>
      <c r="E691">
        <v>52229</v>
      </c>
      <c r="F691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73</v>
      </c>
      <c r="AM691" t="s">
        <v>19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 x14ac:dyDescent="0.3">
      <c r="A692">
        <v>1956</v>
      </c>
      <c r="B692" t="s">
        <v>6</v>
      </c>
      <c r="C692" t="s">
        <v>25</v>
      </c>
      <c r="D692">
        <v>134</v>
      </c>
      <c r="E692">
        <v>53931</v>
      </c>
      <c r="F692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73</v>
      </c>
      <c r="AM692" t="s">
        <v>19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 x14ac:dyDescent="0.3">
      <c r="A693">
        <v>1957</v>
      </c>
      <c r="B693" t="s">
        <v>6</v>
      </c>
      <c r="C693" t="s">
        <v>25</v>
      </c>
      <c r="D693">
        <v>134</v>
      </c>
      <c r="E693">
        <v>54657</v>
      </c>
      <c r="F693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97.800003051757813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73</v>
      </c>
      <c r="AM693" t="s">
        <v>19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 x14ac:dyDescent="0.3">
      <c r="A694">
        <v>1958</v>
      </c>
      <c r="B694" t="s">
        <v>6</v>
      </c>
      <c r="C694" t="s">
        <v>25</v>
      </c>
      <c r="D694">
        <v>134</v>
      </c>
      <c r="E694">
        <v>55292</v>
      </c>
      <c r="F69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73</v>
      </c>
      <c r="AM694" t="s">
        <v>19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 x14ac:dyDescent="0.3">
      <c r="A695">
        <v>1959</v>
      </c>
      <c r="B695" t="s">
        <v>6</v>
      </c>
      <c r="C695" t="s">
        <v>25</v>
      </c>
      <c r="D695">
        <v>134</v>
      </c>
      <c r="E695">
        <v>56002</v>
      </c>
      <c r="F695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73</v>
      </c>
      <c r="AM695" t="s">
        <v>19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 x14ac:dyDescent="0.3">
      <c r="A696">
        <v>1960</v>
      </c>
      <c r="B696" t="s">
        <v>6</v>
      </c>
      <c r="C696" t="s">
        <v>25</v>
      </c>
      <c r="D696">
        <v>134</v>
      </c>
      <c r="E696">
        <v>55433</v>
      </c>
      <c r="F696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73</v>
      </c>
      <c r="AM696" t="s">
        <v>19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 x14ac:dyDescent="0.3">
      <c r="A697">
        <v>1961</v>
      </c>
      <c r="B697" t="s">
        <v>6</v>
      </c>
      <c r="C697" t="s">
        <v>25</v>
      </c>
      <c r="D697">
        <v>134</v>
      </c>
      <c r="E697">
        <v>56185</v>
      </c>
      <c r="F697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73</v>
      </c>
      <c r="AM697" t="s">
        <v>19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 x14ac:dyDescent="0.3">
      <c r="A698">
        <v>1962</v>
      </c>
      <c r="B698" t="s">
        <v>6</v>
      </c>
      <c r="C698" t="s">
        <v>25</v>
      </c>
      <c r="D698">
        <v>134</v>
      </c>
      <c r="E698">
        <v>56837</v>
      </c>
      <c r="F698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73</v>
      </c>
      <c r="AM698" t="s">
        <v>19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 x14ac:dyDescent="0.3">
      <c r="A699">
        <v>1963</v>
      </c>
      <c r="B699" t="s">
        <v>6</v>
      </c>
      <c r="C699" t="s">
        <v>25</v>
      </c>
      <c r="D699">
        <v>134</v>
      </c>
      <c r="E699">
        <v>57389</v>
      </c>
      <c r="F699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73</v>
      </c>
      <c r="AM699" t="s">
        <v>19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 x14ac:dyDescent="0.3">
      <c r="A700">
        <v>1964</v>
      </c>
      <c r="B700" t="s">
        <v>6</v>
      </c>
      <c r="C700" t="s">
        <v>25</v>
      </c>
      <c r="D700">
        <v>134</v>
      </c>
      <c r="E700">
        <v>57971</v>
      </c>
      <c r="F700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73</v>
      </c>
      <c r="AM700" t="s">
        <v>19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 x14ac:dyDescent="0.3">
      <c r="A701">
        <v>1965</v>
      </c>
      <c r="B701" t="s">
        <v>6</v>
      </c>
      <c r="C701" t="s">
        <v>25</v>
      </c>
      <c r="D701">
        <v>134</v>
      </c>
      <c r="E701">
        <v>58619</v>
      </c>
      <c r="F701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73</v>
      </c>
      <c r="AM701" t="s">
        <v>19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 x14ac:dyDescent="0.3">
      <c r="A702">
        <v>1966</v>
      </c>
      <c r="B702" t="s">
        <v>6</v>
      </c>
      <c r="C702" t="s">
        <v>25</v>
      </c>
      <c r="D702">
        <v>134</v>
      </c>
      <c r="E702">
        <v>59148</v>
      </c>
      <c r="F702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269.60000610351563</v>
      </c>
      <c r="AE702">
        <v>3.7250766754150391</v>
      </c>
      <c r="AF702">
        <v>143.99673461914063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73</v>
      </c>
      <c r="AM702" t="s">
        <v>19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 x14ac:dyDescent="0.3">
      <c r="A703">
        <v>1967</v>
      </c>
      <c r="B703" t="s">
        <v>6</v>
      </c>
      <c r="C703" t="s">
        <v>25</v>
      </c>
      <c r="D703">
        <v>134</v>
      </c>
      <c r="E703">
        <v>59286</v>
      </c>
      <c r="F703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73</v>
      </c>
      <c r="AM703" t="s">
        <v>19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 x14ac:dyDescent="0.3">
      <c r="A704">
        <v>1968</v>
      </c>
      <c r="B704" t="s">
        <v>6</v>
      </c>
      <c r="C704" t="s">
        <v>25</v>
      </c>
      <c r="D704">
        <v>134</v>
      </c>
      <c r="E704">
        <v>59500</v>
      </c>
      <c r="F70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73</v>
      </c>
      <c r="AM704" t="s">
        <v>19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 x14ac:dyDescent="0.3">
      <c r="A705">
        <v>1969</v>
      </c>
      <c r="B705" t="s">
        <v>6</v>
      </c>
      <c r="C705" t="s">
        <v>25</v>
      </c>
      <c r="D705">
        <v>134</v>
      </c>
      <c r="E705">
        <v>60067</v>
      </c>
      <c r="F705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73</v>
      </c>
      <c r="AM705" t="s">
        <v>19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 x14ac:dyDescent="0.3">
      <c r="A706">
        <v>1970</v>
      </c>
      <c r="B706" t="s">
        <v>6</v>
      </c>
      <c r="C706" t="s">
        <v>25</v>
      </c>
      <c r="D706">
        <v>134</v>
      </c>
      <c r="E706">
        <v>60651</v>
      </c>
      <c r="F706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73</v>
      </c>
      <c r="AM706" t="s">
        <v>19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 x14ac:dyDescent="0.3">
      <c r="A707">
        <v>1971</v>
      </c>
      <c r="B707" t="s">
        <v>6</v>
      </c>
      <c r="C707" t="s">
        <v>25</v>
      </c>
      <c r="D707">
        <v>134</v>
      </c>
      <c r="E707">
        <v>61284</v>
      </c>
      <c r="F707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74</v>
      </c>
      <c r="AM707" t="s">
        <v>19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 x14ac:dyDescent="0.3">
      <c r="A708">
        <v>1972</v>
      </c>
      <c r="B708" t="s">
        <v>6</v>
      </c>
      <c r="C708" t="s">
        <v>25</v>
      </c>
      <c r="D708">
        <v>134</v>
      </c>
      <c r="E708">
        <v>61672</v>
      </c>
      <c r="F708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73</v>
      </c>
      <c r="AM708" t="s">
        <v>19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 x14ac:dyDescent="0.3">
      <c r="A709">
        <v>1973</v>
      </c>
      <c r="B709" t="s">
        <v>6</v>
      </c>
      <c r="C709" t="s">
        <v>25</v>
      </c>
      <c r="D709">
        <v>134</v>
      </c>
      <c r="E709">
        <v>61976</v>
      </c>
      <c r="F709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74</v>
      </c>
      <c r="AM709" t="s">
        <v>19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 x14ac:dyDescent="0.3">
      <c r="A710">
        <v>1974</v>
      </c>
      <c r="B710" t="s">
        <v>6</v>
      </c>
      <c r="C710" t="s">
        <v>25</v>
      </c>
      <c r="D710">
        <v>134</v>
      </c>
      <c r="E710">
        <v>62054</v>
      </c>
      <c r="F710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3.4082412719726563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74</v>
      </c>
      <c r="AM710" t="s">
        <v>19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 x14ac:dyDescent="0.3">
      <c r="A711">
        <v>1975</v>
      </c>
      <c r="B711" t="s">
        <v>6</v>
      </c>
      <c r="C711" t="s">
        <v>25</v>
      </c>
      <c r="D711">
        <v>134</v>
      </c>
      <c r="E711">
        <v>61829</v>
      </c>
      <c r="F711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74</v>
      </c>
      <c r="AM711" t="s">
        <v>19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 x14ac:dyDescent="0.3">
      <c r="A712">
        <v>1976</v>
      </c>
      <c r="B712" t="s">
        <v>6</v>
      </c>
      <c r="C712" t="s">
        <v>25</v>
      </c>
      <c r="D712">
        <v>134</v>
      </c>
      <c r="E712">
        <v>61531</v>
      </c>
      <c r="F712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74</v>
      </c>
      <c r="AM712" t="s">
        <v>19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 x14ac:dyDescent="0.3">
      <c r="A713">
        <v>1977</v>
      </c>
      <c r="B713" t="s">
        <v>6</v>
      </c>
      <c r="C713" t="s">
        <v>25</v>
      </c>
      <c r="D713">
        <v>134</v>
      </c>
      <c r="E713">
        <v>61400</v>
      </c>
      <c r="F713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74</v>
      </c>
      <c r="AM713" t="s">
        <v>19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 x14ac:dyDescent="0.3">
      <c r="A714">
        <v>1978</v>
      </c>
      <c r="B714" t="s">
        <v>6</v>
      </c>
      <c r="C714" t="s">
        <v>25</v>
      </c>
      <c r="D714">
        <v>134</v>
      </c>
      <c r="E714">
        <v>61326</v>
      </c>
      <c r="F71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74</v>
      </c>
      <c r="AM714" t="s">
        <v>19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 x14ac:dyDescent="0.3">
      <c r="A715">
        <v>1979</v>
      </c>
      <c r="B715" t="s">
        <v>6</v>
      </c>
      <c r="C715" t="s">
        <v>25</v>
      </c>
      <c r="D715">
        <v>134</v>
      </c>
      <c r="E715">
        <v>61359</v>
      </c>
      <c r="F715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74</v>
      </c>
      <c r="AM715" t="s">
        <v>19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 x14ac:dyDescent="0.3">
      <c r="A716">
        <v>1980</v>
      </c>
      <c r="B716" t="s">
        <v>6</v>
      </c>
      <c r="C716" t="s">
        <v>25</v>
      </c>
      <c r="D716">
        <v>134</v>
      </c>
      <c r="E716">
        <v>61566</v>
      </c>
      <c r="F716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74</v>
      </c>
      <c r="AM716" t="s">
        <v>19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 x14ac:dyDescent="0.3">
      <c r="A717">
        <v>1981</v>
      </c>
      <c r="B717" t="s">
        <v>6</v>
      </c>
      <c r="C717" t="s">
        <v>25</v>
      </c>
      <c r="D717">
        <v>134</v>
      </c>
      <c r="E717">
        <v>61682</v>
      </c>
      <c r="F717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74</v>
      </c>
      <c r="AM717" t="s">
        <v>19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8.1674575805664063E-2</v>
      </c>
    </row>
    <row r="718" spans="1:59" x14ac:dyDescent="0.3">
      <c r="A718">
        <v>1982</v>
      </c>
      <c r="B718" t="s">
        <v>6</v>
      </c>
      <c r="C718" t="s">
        <v>25</v>
      </c>
      <c r="D718">
        <v>134</v>
      </c>
      <c r="E718">
        <v>61638</v>
      </c>
      <c r="F718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74</v>
      </c>
      <c r="AM718" t="s">
        <v>19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 x14ac:dyDescent="0.3">
      <c r="A719">
        <v>1983</v>
      </c>
      <c r="B719" t="s">
        <v>6</v>
      </c>
      <c r="C719" t="s">
        <v>25</v>
      </c>
      <c r="D719">
        <v>134</v>
      </c>
      <c r="E719">
        <v>61423</v>
      </c>
      <c r="F719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74</v>
      </c>
      <c r="AM719" t="s">
        <v>19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 x14ac:dyDescent="0.3">
      <c r="A720">
        <v>1984</v>
      </c>
      <c r="B720" t="s">
        <v>6</v>
      </c>
      <c r="C720" t="s">
        <v>25</v>
      </c>
      <c r="D720">
        <v>134</v>
      </c>
      <c r="E720">
        <v>61175</v>
      </c>
      <c r="F720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74</v>
      </c>
      <c r="AM720" t="s">
        <v>19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 x14ac:dyDescent="0.3">
      <c r="A721">
        <v>1985</v>
      </c>
      <c r="B721" t="s">
        <v>6</v>
      </c>
      <c r="C721" t="s">
        <v>25</v>
      </c>
      <c r="D721">
        <v>134</v>
      </c>
      <c r="E721">
        <v>61024</v>
      </c>
      <c r="F721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116.13320922851563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74</v>
      </c>
      <c r="AM721" t="s">
        <v>19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 x14ac:dyDescent="0.3">
      <c r="A722">
        <v>1986</v>
      </c>
      <c r="B722" t="s">
        <v>6</v>
      </c>
      <c r="C722" t="s">
        <v>25</v>
      </c>
      <c r="D722">
        <v>134</v>
      </c>
      <c r="E722">
        <v>61066</v>
      </c>
      <c r="F722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74</v>
      </c>
      <c r="AM722" t="s">
        <v>19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 x14ac:dyDescent="0.3">
      <c r="A723">
        <v>1987</v>
      </c>
      <c r="B723" t="s">
        <v>6</v>
      </c>
      <c r="C723" t="s">
        <v>25</v>
      </c>
      <c r="D723">
        <v>134</v>
      </c>
      <c r="E723">
        <v>61077</v>
      </c>
      <c r="F723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74</v>
      </c>
      <c r="AM723" t="s">
        <v>19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 x14ac:dyDescent="0.3">
      <c r="A724">
        <v>1988</v>
      </c>
      <c r="B724" t="s">
        <v>6</v>
      </c>
      <c r="C724" t="s">
        <v>25</v>
      </c>
      <c r="D724">
        <v>134</v>
      </c>
      <c r="E724">
        <v>61449</v>
      </c>
      <c r="F72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74</v>
      </c>
      <c r="AM724" t="s">
        <v>19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 x14ac:dyDescent="0.3">
      <c r="A725">
        <v>1989</v>
      </c>
      <c r="B725" t="s">
        <v>6</v>
      </c>
      <c r="C725" t="s">
        <v>25</v>
      </c>
      <c r="D725">
        <v>134</v>
      </c>
      <c r="E725">
        <v>62063</v>
      </c>
      <c r="F725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74</v>
      </c>
      <c r="AM725" t="s">
        <v>19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 x14ac:dyDescent="0.3">
      <c r="A726">
        <v>1990</v>
      </c>
      <c r="B726" t="s">
        <v>6</v>
      </c>
      <c r="C726" t="s">
        <v>25</v>
      </c>
      <c r="D726">
        <v>134</v>
      </c>
      <c r="E726">
        <v>63253</v>
      </c>
      <c r="F726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74</v>
      </c>
      <c r="AM726" t="s">
        <v>19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 x14ac:dyDescent="0.3">
      <c r="A727">
        <v>1991</v>
      </c>
      <c r="B727" t="s">
        <v>6</v>
      </c>
      <c r="C727" t="s">
        <v>25</v>
      </c>
      <c r="D727">
        <v>134</v>
      </c>
      <c r="E727">
        <v>79961</v>
      </c>
      <c r="F727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74</v>
      </c>
      <c r="AM727" t="s">
        <v>19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 x14ac:dyDescent="0.3">
      <c r="A728">
        <v>1992</v>
      </c>
      <c r="B728" t="s">
        <v>6</v>
      </c>
      <c r="C728" t="s">
        <v>25</v>
      </c>
      <c r="D728">
        <v>134</v>
      </c>
      <c r="E728">
        <v>80571</v>
      </c>
      <c r="F728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74</v>
      </c>
      <c r="AM728" t="s">
        <v>19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 x14ac:dyDescent="0.3">
      <c r="A729">
        <v>1993</v>
      </c>
      <c r="B729" t="s">
        <v>6</v>
      </c>
      <c r="C729" t="s">
        <v>25</v>
      </c>
      <c r="D729">
        <v>134</v>
      </c>
      <c r="E729">
        <v>81103</v>
      </c>
      <c r="F729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74</v>
      </c>
      <c r="AM729" t="s">
        <v>19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 x14ac:dyDescent="0.3">
      <c r="A730">
        <v>1994</v>
      </c>
      <c r="B730" t="s">
        <v>6</v>
      </c>
      <c r="C730" t="s">
        <v>25</v>
      </c>
      <c r="D730">
        <v>134</v>
      </c>
      <c r="E730">
        <v>81384</v>
      </c>
      <c r="F730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74</v>
      </c>
      <c r="AM730" t="s">
        <v>19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 x14ac:dyDescent="0.3">
      <c r="A731">
        <v>1995</v>
      </c>
      <c r="B731" t="s">
        <v>6</v>
      </c>
      <c r="C731" t="s">
        <v>25</v>
      </c>
      <c r="D731">
        <v>134</v>
      </c>
      <c r="E731">
        <v>81624</v>
      </c>
      <c r="F731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63.099441528320313</v>
      </c>
      <c r="AH731">
        <v>0</v>
      </c>
      <c r="AI731">
        <v>0</v>
      </c>
      <c r="AJ731">
        <v>0</v>
      </c>
      <c r="AK731">
        <v>0</v>
      </c>
      <c r="AL731" t="s">
        <v>74</v>
      </c>
      <c r="AM731" t="s">
        <v>19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 x14ac:dyDescent="0.3">
      <c r="A732">
        <v>1996</v>
      </c>
      <c r="B732" t="s">
        <v>6</v>
      </c>
      <c r="C732" t="s">
        <v>25</v>
      </c>
      <c r="D732">
        <v>134</v>
      </c>
      <c r="E732">
        <v>81861</v>
      </c>
      <c r="F732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74</v>
      </c>
      <c r="AM732" t="s">
        <v>19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 x14ac:dyDescent="0.3">
      <c r="A733">
        <v>1997</v>
      </c>
      <c r="B733" t="s">
        <v>6</v>
      </c>
      <c r="C733" t="s">
        <v>25</v>
      </c>
      <c r="D733">
        <v>134</v>
      </c>
      <c r="E733">
        <v>81980</v>
      </c>
      <c r="F733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74</v>
      </c>
      <c r="AM733" t="s">
        <v>19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 x14ac:dyDescent="0.3">
      <c r="A734">
        <v>1998</v>
      </c>
      <c r="B734" t="s">
        <v>6</v>
      </c>
      <c r="C734" t="s">
        <v>25</v>
      </c>
      <c r="D734">
        <v>134</v>
      </c>
      <c r="E734">
        <v>81993</v>
      </c>
      <c r="F73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74</v>
      </c>
      <c r="AM734" t="s">
        <v>19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 x14ac:dyDescent="0.3">
      <c r="A735">
        <v>1999</v>
      </c>
      <c r="B735" t="s">
        <v>6</v>
      </c>
      <c r="C735" t="s">
        <v>25</v>
      </c>
      <c r="D735">
        <v>134</v>
      </c>
      <c r="E735">
        <v>82046</v>
      </c>
      <c r="F735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74</v>
      </c>
      <c r="AM735" t="s">
        <v>19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 x14ac:dyDescent="0.3">
      <c r="A736">
        <v>2000</v>
      </c>
      <c r="B736" t="s">
        <v>6</v>
      </c>
      <c r="C736" t="s">
        <v>25</v>
      </c>
      <c r="D736">
        <v>134</v>
      </c>
      <c r="E736">
        <v>82157</v>
      </c>
      <c r="F736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74</v>
      </c>
      <c r="AM736" t="s">
        <v>19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 x14ac:dyDescent="0.3">
      <c r="A737">
        <v>2001</v>
      </c>
      <c r="B737" t="s">
        <v>6</v>
      </c>
      <c r="C737" t="s">
        <v>25</v>
      </c>
      <c r="D737">
        <v>134</v>
      </c>
      <c r="E737">
        <v>82295</v>
      </c>
      <c r="F737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69.454666137695313</v>
      </c>
      <c r="AH737">
        <v>0</v>
      </c>
      <c r="AI737">
        <v>0</v>
      </c>
      <c r="AJ737">
        <v>0</v>
      </c>
      <c r="AK737">
        <v>0</v>
      </c>
      <c r="AL737" t="s">
        <v>74</v>
      </c>
      <c r="AM737" t="s">
        <v>19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 x14ac:dyDescent="0.3">
      <c r="A738">
        <v>2002</v>
      </c>
      <c r="B738" t="s">
        <v>6</v>
      </c>
      <c r="C738" t="s">
        <v>25</v>
      </c>
      <c r="D738">
        <v>134</v>
      </c>
      <c r="E738">
        <v>82434</v>
      </c>
      <c r="F738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74</v>
      </c>
      <c r="AM738" t="s">
        <v>19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 x14ac:dyDescent="0.3">
      <c r="A739">
        <v>2003</v>
      </c>
      <c r="B739" t="s">
        <v>6</v>
      </c>
      <c r="C739" t="s">
        <v>25</v>
      </c>
      <c r="D739">
        <v>134</v>
      </c>
      <c r="E739">
        <v>82479</v>
      </c>
      <c r="F739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74</v>
      </c>
      <c r="AM739" t="s">
        <v>19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 x14ac:dyDescent="0.3">
      <c r="A740">
        <v>2004</v>
      </c>
      <c r="B740" t="s">
        <v>6</v>
      </c>
      <c r="C740" t="s">
        <v>25</v>
      </c>
      <c r="D740">
        <v>134</v>
      </c>
      <c r="E740">
        <v>82462</v>
      </c>
      <c r="F740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74</v>
      </c>
      <c r="AM740" t="s">
        <v>19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 x14ac:dyDescent="0.3">
      <c r="A741">
        <v>2005</v>
      </c>
      <c r="B741" t="s">
        <v>6</v>
      </c>
      <c r="C741" t="s">
        <v>25</v>
      </c>
      <c r="D741">
        <v>134</v>
      </c>
      <c r="E741">
        <v>82415</v>
      </c>
      <c r="F741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74</v>
      </c>
      <c r="AM741" t="s">
        <v>19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 x14ac:dyDescent="0.3">
      <c r="A742">
        <v>2006</v>
      </c>
      <c r="B742" t="s">
        <v>6</v>
      </c>
      <c r="C742" t="s">
        <v>25</v>
      </c>
      <c r="D742">
        <v>134</v>
      </c>
      <c r="E742">
        <v>82322</v>
      </c>
      <c r="F742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74</v>
      </c>
      <c r="AM742" t="s">
        <v>19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 x14ac:dyDescent="0.3">
      <c r="A743">
        <v>2007</v>
      </c>
      <c r="B743" t="s">
        <v>6</v>
      </c>
      <c r="C743" t="s">
        <v>25</v>
      </c>
      <c r="D743">
        <v>134</v>
      </c>
      <c r="E743">
        <v>82212</v>
      </c>
      <c r="F743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74</v>
      </c>
      <c r="AM743" t="s">
        <v>19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 x14ac:dyDescent="0.3">
      <c r="A744">
        <v>2008</v>
      </c>
      <c r="B744" t="s">
        <v>6</v>
      </c>
      <c r="C744" t="s">
        <v>25</v>
      </c>
      <c r="D744">
        <v>134</v>
      </c>
      <c r="E744">
        <v>82056</v>
      </c>
      <c r="F74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74</v>
      </c>
      <c r="AM744" t="s">
        <v>19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 x14ac:dyDescent="0.3">
      <c r="A745">
        <v>2009</v>
      </c>
      <c r="B745" t="s">
        <v>6</v>
      </c>
      <c r="C745" t="s">
        <v>25</v>
      </c>
      <c r="D745">
        <v>134</v>
      </c>
      <c r="E745">
        <v>81770.504779357143</v>
      </c>
      <c r="F745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74</v>
      </c>
      <c r="AM745" t="s">
        <v>19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 x14ac:dyDescent="0.3">
      <c r="A746">
        <v>2010</v>
      </c>
      <c r="B746" t="s">
        <v>6</v>
      </c>
      <c r="C746" t="s">
        <v>25</v>
      </c>
      <c r="D746">
        <v>134</v>
      </c>
      <c r="E746">
        <v>81569.337328512702</v>
      </c>
      <c r="F746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74</v>
      </c>
      <c r="AM746" t="s">
        <v>19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 x14ac:dyDescent="0.3">
      <c r="A747">
        <v>2011</v>
      </c>
      <c r="B747" t="s">
        <v>6</v>
      </c>
      <c r="C747" t="s">
        <v>25</v>
      </c>
      <c r="D747">
        <v>134</v>
      </c>
      <c r="E747">
        <v>81560.193353474315</v>
      </c>
      <c r="F747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74</v>
      </c>
      <c r="AM747" t="s">
        <v>19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 x14ac:dyDescent="0.3">
      <c r="A748">
        <v>2012</v>
      </c>
      <c r="B748" t="s">
        <v>6</v>
      </c>
      <c r="C748" t="s">
        <v>25</v>
      </c>
      <c r="D748">
        <v>134</v>
      </c>
      <c r="E748">
        <v>81713.608934673859</v>
      </c>
      <c r="F748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74</v>
      </c>
      <c r="AM748" t="s">
        <v>19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 x14ac:dyDescent="0.3">
      <c r="A749">
        <v>2013</v>
      </c>
      <c r="B749" t="s">
        <v>6</v>
      </c>
      <c r="C749" t="s">
        <v>25</v>
      </c>
      <c r="D749">
        <v>134</v>
      </c>
      <c r="E749">
        <v>81937.128324501013</v>
      </c>
      <c r="F749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74</v>
      </c>
      <c r="AM749" t="s">
        <v>19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 x14ac:dyDescent="0.3">
      <c r="A750">
        <v>2014</v>
      </c>
      <c r="B750" t="s">
        <v>6</v>
      </c>
      <c r="C750" t="s">
        <v>25</v>
      </c>
      <c r="D750">
        <v>134</v>
      </c>
      <c r="E750">
        <v>82278.503392600673</v>
      </c>
      <c r="F750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74</v>
      </c>
      <c r="AM750" t="s">
        <v>19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 x14ac:dyDescent="0.3">
      <c r="A751">
        <v>2015</v>
      </c>
      <c r="B751" t="s">
        <v>6</v>
      </c>
      <c r="C751" t="s">
        <v>25</v>
      </c>
      <c r="D751">
        <v>134</v>
      </c>
      <c r="E751">
        <v>82993.765440047544</v>
      </c>
      <c r="F751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74</v>
      </c>
      <c r="AM751" t="s">
        <v>19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 x14ac:dyDescent="0.3">
      <c r="A752">
        <v>2016</v>
      </c>
      <c r="B752" t="s">
        <v>6</v>
      </c>
      <c r="C752" t="s">
        <v>25</v>
      </c>
      <c r="D752">
        <v>134</v>
      </c>
      <c r="E752">
        <v>83666.355603981981</v>
      </c>
      <c r="F752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74</v>
      </c>
      <c r="AM752" t="s">
        <v>19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 x14ac:dyDescent="0.3">
      <c r="A753">
        <v>2017</v>
      </c>
      <c r="B753" t="s">
        <v>6</v>
      </c>
      <c r="C753" t="s">
        <v>25</v>
      </c>
      <c r="D753">
        <v>134</v>
      </c>
      <c r="E753">
        <v>83979.282749739985</v>
      </c>
      <c r="F753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74</v>
      </c>
      <c r="AM753" t="s">
        <v>19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 x14ac:dyDescent="0.3">
      <c r="A754">
        <v>2018</v>
      </c>
      <c r="B754" t="s">
        <v>6</v>
      </c>
      <c r="C754" t="s">
        <v>25</v>
      </c>
      <c r="D754">
        <v>134</v>
      </c>
      <c r="E754">
        <v>84232.266059135276</v>
      </c>
      <c r="F75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74</v>
      </c>
      <c r="AM754" t="s">
        <v>19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 x14ac:dyDescent="0.3">
      <c r="A755">
        <v>2019</v>
      </c>
      <c r="B755" t="s">
        <v>6</v>
      </c>
      <c r="C755" t="s">
        <v>25</v>
      </c>
      <c r="D755">
        <v>134</v>
      </c>
      <c r="E755">
        <v>84422.257540488354</v>
      </c>
      <c r="F755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74</v>
      </c>
      <c r="AM755" t="s">
        <v>19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5.7748794555664063E-2</v>
      </c>
      <c r="AV755">
        <v>3.7195205688476563E-2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 x14ac:dyDescent="0.3">
      <c r="A756">
        <v>2020</v>
      </c>
      <c r="B756" t="s">
        <v>6</v>
      </c>
      <c r="C756" t="s">
        <v>25</v>
      </c>
      <c r="D756">
        <v>134</v>
      </c>
      <c r="E756">
        <v>84491.345351889482</v>
      </c>
      <c r="F756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74</v>
      </c>
      <c r="AM756" t="s">
        <v>19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 x14ac:dyDescent="0.3">
      <c r="A757">
        <v>1870</v>
      </c>
      <c r="B757" t="s">
        <v>7</v>
      </c>
      <c r="C757" t="s">
        <v>26</v>
      </c>
      <c r="D757">
        <v>128</v>
      </c>
      <c r="E757">
        <v>1888</v>
      </c>
      <c r="F757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74</v>
      </c>
      <c r="AM757" t="s">
        <v>30</v>
      </c>
      <c r="AQ757">
        <v>5.7401813566684723E-2</v>
      </c>
      <c r="BC757">
        <v>4.8000000417232513E-2</v>
      </c>
    </row>
    <row r="758" spans="1:59" x14ac:dyDescent="0.3">
      <c r="A758">
        <v>1871</v>
      </c>
      <c r="B758" t="s">
        <v>7</v>
      </c>
      <c r="C758" t="s">
        <v>26</v>
      </c>
      <c r="D758">
        <v>128</v>
      </c>
      <c r="E758">
        <v>1903</v>
      </c>
      <c r="F758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74</v>
      </c>
      <c r="AM758" t="s">
        <v>30</v>
      </c>
      <c r="AN758">
        <v>0</v>
      </c>
      <c r="AQ758">
        <v>0.11077844351530075</v>
      </c>
      <c r="BC758">
        <v>4.5000001788139343E-2</v>
      </c>
    </row>
    <row r="759" spans="1:59" x14ac:dyDescent="0.3">
      <c r="A759">
        <v>1872</v>
      </c>
      <c r="B759" t="s">
        <v>7</v>
      </c>
      <c r="C759" t="s">
        <v>26</v>
      </c>
      <c r="D759">
        <v>128</v>
      </c>
      <c r="E759">
        <v>1918</v>
      </c>
      <c r="F759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74</v>
      </c>
      <c r="AM759" t="s">
        <v>30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 x14ac:dyDescent="0.3">
      <c r="A760">
        <v>1873</v>
      </c>
      <c r="B760" t="s">
        <v>7</v>
      </c>
      <c r="C760" t="s">
        <v>26</v>
      </c>
      <c r="D760">
        <v>128</v>
      </c>
      <c r="E760">
        <v>1935</v>
      </c>
      <c r="F760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138.71414184570313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73</v>
      </c>
      <c r="AM760" t="s">
        <v>30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 x14ac:dyDescent="0.3">
      <c r="A761">
        <v>1874</v>
      </c>
      <c r="B761" t="s">
        <v>7</v>
      </c>
      <c r="C761" t="s">
        <v>26</v>
      </c>
      <c r="D761">
        <v>128</v>
      </c>
      <c r="E761">
        <v>1954</v>
      </c>
      <c r="F761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73</v>
      </c>
      <c r="AM761" t="s">
        <v>30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 x14ac:dyDescent="0.3">
      <c r="A762">
        <v>1875</v>
      </c>
      <c r="B762" t="s">
        <v>7</v>
      </c>
      <c r="C762" t="s">
        <v>26</v>
      </c>
      <c r="D762">
        <v>128</v>
      </c>
      <c r="E762">
        <v>1973</v>
      </c>
      <c r="F762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73</v>
      </c>
      <c r="AM762" t="s">
        <v>30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 x14ac:dyDescent="0.3">
      <c r="A763">
        <v>1876</v>
      </c>
      <c r="B763" t="s">
        <v>7</v>
      </c>
      <c r="C763" t="s">
        <v>26</v>
      </c>
      <c r="D763">
        <v>128</v>
      </c>
      <c r="E763">
        <v>1994</v>
      </c>
      <c r="F763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73</v>
      </c>
      <c r="AM763" t="s">
        <v>30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 x14ac:dyDescent="0.3">
      <c r="A764">
        <v>1877</v>
      </c>
      <c r="B764" t="s">
        <v>7</v>
      </c>
      <c r="C764" t="s">
        <v>26</v>
      </c>
      <c r="D764">
        <v>128</v>
      </c>
      <c r="E764">
        <v>2019</v>
      </c>
      <c r="F76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73</v>
      </c>
      <c r="AM764" t="s">
        <v>30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 x14ac:dyDescent="0.3">
      <c r="A765">
        <v>1878</v>
      </c>
      <c r="B765" t="s">
        <v>7</v>
      </c>
      <c r="C765" t="s">
        <v>26</v>
      </c>
      <c r="D765">
        <v>128</v>
      </c>
      <c r="E765">
        <v>2043</v>
      </c>
      <c r="F765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73</v>
      </c>
      <c r="AM765" t="s">
        <v>30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 x14ac:dyDescent="0.3">
      <c r="A766">
        <v>1879</v>
      </c>
      <c r="B766" t="s">
        <v>7</v>
      </c>
      <c r="C766" t="s">
        <v>26</v>
      </c>
      <c r="D766">
        <v>128</v>
      </c>
      <c r="E766">
        <v>2064</v>
      </c>
      <c r="F766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73</v>
      </c>
      <c r="AM766" t="s">
        <v>30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 x14ac:dyDescent="0.3">
      <c r="A767">
        <v>1880</v>
      </c>
      <c r="B767" t="s">
        <v>7</v>
      </c>
      <c r="C767" t="s">
        <v>26</v>
      </c>
      <c r="D767">
        <v>128</v>
      </c>
      <c r="E767">
        <v>2081</v>
      </c>
      <c r="F767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73</v>
      </c>
      <c r="AM767" t="s">
        <v>30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 x14ac:dyDescent="0.3">
      <c r="A768">
        <v>1881</v>
      </c>
      <c r="B768" t="s">
        <v>7</v>
      </c>
      <c r="C768" t="s">
        <v>26</v>
      </c>
      <c r="D768">
        <v>128</v>
      </c>
      <c r="E768">
        <v>2101</v>
      </c>
      <c r="F768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73</v>
      </c>
      <c r="AM768" t="s">
        <v>30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 x14ac:dyDescent="0.3">
      <c r="A769">
        <v>1882</v>
      </c>
      <c r="B769" t="s">
        <v>7</v>
      </c>
      <c r="C769" t="s">
        <v>26</v>
      </c>
      <c r="D769">
        <v>128</v>
      </c>
      <c r="E769">
        <v>2120</v>
      </c>
      <c r="F769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73</v>
      </c>
      <c r="AM769" t="s">
        <v>30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 x14ac:dyDescent="0.3">
      <c r="A770">
        <v>1883</v>
      </c>
      <c r="B770" t="s">
        <v>7</v>
      </c>
      <c r="C770" t="s">
        <v>26</v>
      </c>
      <c r="D770">
        <v>128</v>
      </c>
      <c r="E770">
        <v>2137</v>
      </c>
      <c r="F770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73</v>
      </c>
      <c r="AM770" t="s">
        <v>30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 x14ac:dyDescent="0.3">
      <c r="A771">
        <v>1884</v>
      </c>
      <c r="B771" t="s">
        <v>7</v>
      </c>
      <c r="C771" t="s">
        <v>26</v>
      </c>
      <c r="D771">
        <v>128</v>
      </c>
      <c r="E771">
        <v>2160</v>
      </c>
      <c r="F771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73</v>
      </c>
      <c r="AM771" t="s">
        <v>30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 x14ac:dyDescent="0.3">
      <c r="A772">
        <v>1885</v>
      </c>
      <c r="B772" t="s">
        <v>7</v>
      </c>
      <c r="C772" t="s">
        <v>26</v>
      </c>
      <c r="D772">
        <v>128</v>
      </c>
      <c r="E772">
        <v>2186</v>
      </c>
      <c r="F772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73</v>
      </c>
      <c r="AM772" t="s">
        <v>30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 x14ac:dyDescent="0.3">
      <c r="A773">
        <v>1886</v>
      </c>
      <c r="B773" t="s">
        <v>7</v>
      </c>
      <c r="C773" t="s">
        <v>26</v>
      </c>
      <c r="D773">
        <v>128</v>
      </c>
      <c r="E773">
        <v>2213</v>
      </c>
      <c r="F773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73</v>
      </c>
      <c r="AM773" t="s">
        <v>30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 x14ac:dyDescent="0.3">
      <c r="A774">
        <v>1887</v>
      </c>
      <c r="B774" t="s">
        <v>7</v>
      </c>
      <c r="C774" t="s">
        <v>26</v>
      </c>
      <c r="D774">
        <v>128</v>
      </c>
      <c r="E774">
        <v>2237</v>
      </c>
      <c r="F77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83.916519165039063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73</v>
      </c>
      <c r="AM774" t="s">
        <v>30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 x14ac:dyDescent="0.3">
      <c r="A775">
        <v>1888</v>
      </c>
      <c r="B775" t="s">
        <v>7</v>
      </c>
      <c r="C775" t="s">
        <v>26</v>
      </c>
      <c r="D775">
        <v>128</v>
      </c>
      <c r="E775">
        <v>2257</v>
      </c>
      <c r="F775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73</v>
      </c>
      <c r="AM775" t="s">
        <v>30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 x14ac:dyDescent="0.3">
      <c r="A776">
        <v>1889</v>
      </c>
      <c r="B776" t="s">
        <v>7</v>
      </c>
      <c r="C776" t="s">
        <v>26</v>
      </c>
      <c r="D776">
        <v>128</v>
      </c>
      <c r="E776">
        <v>2276</v>
      </c>
      <c r="F776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80.636672973632813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73</v>
      </c>
      <c r="AM776" t="s">
        <v>30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 x14ac:dyDescent="0.3">
      <c r="A777">
        <v>1890</v>
      </c>
      <c r="B777" t="s">
        <v>7</v>
      </c>
      <c r="C777" t="s">
        <v>26</v>
      </c>
      <c r="D777">
        <v>128</v>
      </c>
      <c r="E777">
        <v>2294</v>
      </c>
      <c r="F777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73</v>
      </c>
      <c r="AM777" t="s">
        <v>30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 x14ac:dyDescent="0.3">
      <c r="A778">
        <v>1891</v>
      </c>
      <c r="B778" t="s">
        <v>7</v>
      </c>
      <c r="C778" t="s">
        <v>26</v>
      </c>
      <c r="D778">
        <v>128</v>
      </c>
      <c r="E778">
        <v>2311</v>
      </c>
      <c r="F778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73</v>
      </c>
      <c r="AM778" t="s">
        <v>30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 x14ac:dyDescent="0.3">
      <c r="A779">
        <v>1892</v>
      </c>
      <c r="B779" t="s">
        <v>7</v>
      </c>
      <c r="C779" t="s">
        <v>26</v>
      </c>
      <c r="D779">
        <v>128</v>
      </c>
      <c r="E779">
        <v>2327</v>
      </c>
      <c r="F779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73</v>
      </c>
      <c r="AM779" t="s">
        <v>30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 x14ac:dyDescent="0.3">
      <c r="A780">
        <v>1893</v>
      </c>
      <c r="B780" t="s">
        <v>7</v>
      </c>
      <c r="C780" t="s">
        <v>26</v>
      </c>
      <c r="D780">
        <v>128</v>
      </c>
      <c r="E780">
        <v>2344</v>
      </c>
      <c r="F780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73</v>
      </c>
      <c r="AM780" t="s">
        <v>30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 x14ac:dyDescent="0.3">
      <c r="A781">
        <v>1894</v>
      </c>
      <c r="B781" t="s">
        <v>7</v>
      </c>
      <c r="C781" t="s">
        <v>26</v>
      </c>
      <c r="D781">
        <v>128</v>
      </c>
      <c r="E781">
        <v>2367</v>
      </c>
      <c r="F781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73</v>
      </c>
      <c r="AM781" t="s">
        <v>30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 x14ac:dyDescent="0.3">
      <c r="A782">
        <v>1895</v>
      </c>
      <c r="B782" t="s">
        <v>7</v>
      </c>
      <c r="C782" t="s">
        <v>26</v>
      </c>
      <c r="D782">
        <v>128</v>
      </c>
      <c r="E782">
        <v>2397</v>
      </c>
      <c r="F782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73</v>
      </c>
      <c r="AM782" t="s">
        <v>30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 x14ac:dyDescent="0.3">
      <c r="A783">
        <v>1896</v>
      </c>
      <c r="B783" t="s">
        <v>7</v>
      </c>
      <c r="C783" t="s">
        <v>26</v>
      </c>
      <c r="D783">
        <v>128</v>
      </c>
      <c r="E783">
        <v>2428</v>
      </c>
      <c r="F783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73</v>
      </c>
      <c r="AM783" t="s">
        <v>30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 x14ac:dyDescent="0.3">
      <c r="A784">
        <v>1897</v>
      </c>
      <c r="B784" t="s">
        <v>7</v>
      </c>
      <c r="C784" t="s">
        <v>26</v>
      </c>
      <c r="D784">
        <v>128</v>
      </c>
      <c r="E784">
        <v>2462</v>
      </c>
      <c r="F78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73</v>
      </c>
      <c r="AM784" t="s">
        <v>30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 x14ac:dyDescent="0.3">
      <c r="A785">
        <v>1898</v>
      </c>
      <c r="B785" t="s">
        <v>7</v>
      </c>
      <c r="C785" t="s">
        <v>26</v>
      </c>
      <c r="D785">
        <v>128</v>
      </c>
      <c r="E785">
        <v>2497</v>
      </c>
      <c r="F785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73</v>
      </c>
      <c r="AM785" t="s">
        <v>30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 x14ac:dyDescent="0.3">
      <c r="A786">
        <v>1899</v>
      </c>
      <c r="B786" t="s">
        <v>7</v>
      </c>
      <c r="C786" t="s">
        <v>26</v>
      </c>
      <c r="D786">
        <v>128</v>
      </c>
      <c r="E786">
        <v>2530</v>
      </c>
      <c r="F786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73</v>
      </c>
      <c r="AM786" t="s">
        <v>30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 x14ac:dyDescent="0.3">
      <c r="A787">
        <v>1900</v>
      </c>
      <c r="B787" t="s">
        <v>7</v>
      </c>
      <c r="C787" t="s">
        <v>26</v>
      </c>
      <c r="D787">
        <v>128</v>
      </c>
      <c r="E787">
        <v>2561</v>
      </c>
      <c r="F787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73</v>
      </c>
      <c r="AM787" t="s">
        <v>30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 x14ac:dyDescent="0.3">
      <c r="A788">
        <v>1901</v>
      </c>
      <c r="B788" t="s">
        <v>7</v>
      </c>
      <c r="C788" t="s">
        <v>26</v>
      </c>
      <c r="D788">
        <v>128</v>
      </c>
      <c r="E788">
        <v>2594</v>
      </c>
      <c r="F788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73</v>
      </c>
      <c r="AM788" t="s">
        <v>30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 x14ac:dyDescent="0.3">
      <c r="A789">
        <v>1902</v>
      </c>
      <c r="B789" t="s">
        <v>7</v>
      </c>
      <c r="C789" t="s">
        <v>26</v>
      </c>
      <c r="D789">
        <v>128</v>
      </c>
      <c r="E789">
        <v>2623</v>
      </c>
      <c r="F789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73</v>
      </c>
      <c r="AM789" t="s">
        <v>30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 x14ac:dyDescent="0.3">
      <c r="A790">
        <v>1903</v>
      </c>
      <c r="B790" t="s">
        <v>7</v>
      </c>
      <c r="C790" t="s">
        <v>26</v>
      </c>
      <c r="D790">
        <v>128</v>
      </c>
      <c r="E790">
        <v>2653</v>
      </c>
      <c r="F790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73</v>
      </c>
      <c r="AM790" t="s">
        <v>30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 x14ac:dyDescent="0.3">
      <c r="A791">
        <v>1904</v>
      </c>
      <c r="B791" t="s">
        <v>7</v>
      </c>
      <c r="C791" t="s">
        <v>26</v>
      </c>
      <c r="D791">
        <v>128</v>
      </c>
      <c r="E791">
        <v>2681</v>
      </c>
      <c r="F791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73</v>
      </c>
      <c r="AM791" t="s">
        <v>30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 x14ac:dyDescent="0.3">
      <c r="A792">
        <v>1905</v>
      </c>
      <c r="B792" t="s">
        <v>7</v>
      </c>
      <c r="C792" t="s">
        <v>26</v>
      </c>
      <c r="D792">
        <v>128</v>
      </c>
      <c r="E792">
        <v>2710</v>
      </c>
      <c r="F792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73</v>
      </c>
      <c r="AM792" t="s">
        <v>30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 x14ac:dyDescent="0.3">
      <c r="A793">
        <v>1906</v>
      </c>
      <c r="B793" t="s">
        <v>7</v>
      </c>
      <c r="C793" t="s">
        <v>26</v>
      </c>
      <c r="D793">
        <v>128</v>
      </c>
      <c r="E793">
        <v>2741</v>
      </c>
      <c r="F793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73</v>
      </c>
      <c r="AM793" t="s">
        <v>30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 x14ac:dyDescent="0.3">
      <c r="A794">
        <v>1907</v>
      </c>
      <c r="B794" t="s">
        <v>7</v>
      </c>
      <c r="C794" t="s">
        <v>26</v>
      </c>
      <c r="D794">
        <v>128</v>
      </c>
      <c r="E794">
        <v>2775</v>
      </c>
      <c r="F79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73</v>
      </c>
      <c r="AM794" t="s">
        <v>30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 x14ac:dyDescent="0.3">
      <c r="A795">
        <v>1908</v>
      </c>
      <c r="B795" t="s">
        <v>7</v>
      </c>
      <c r="C795" t="s">
        <v>26</v>
      </c>
      <c r="D795">
        <v>128</v>
      </c>
      <c r="E795">
        <v>2809</v>
      </c>
      <c r="F795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73</v>
      </c>
      <c r="AM795" t="s">
        <v>30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 x14ac:dyDescent="0.3">
      <c r="A796">
        <v>1909</v>
      </c>
      <c r="B796" t="s">
        <v>7</v>
      </c>
      <c r="C796" t="s">
        <v>26</v>
      </c>
      <c r="D796">
        <v>128</v>
      </c>
      <c r="E796">
        <v>2845</v>
      </c>
      <c r="F796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86.722854614257813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73</v>
      </c>
      <c r="AM796" t="s">
        <v>30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 x14ac:dyDescent="0.3">
      <c r="A797">
        <v>1910</v>
      </c>
      <c r="B797" t="s">
        <v>7</v>
      </c>
      <c r="C797" t="s">
        <v>26</v>
      </c>
      <c r="D797">
        <v>128</v>
      </c>
      <c r="E797">
        <v>2882</v>
      </c>
      <c r="F797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79.930191040039063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73</v>
      </c>
      <c r="AM797" t="s">
        <v>30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 x14ac:dyDescent="0.3">
      <c r="A798">
        <v>1911</v>
      </c>
      <c r="B798" t="s">
        <v>7</v>
      </c>
      <c r="C798" t="s">
        <v>26</v>
      </c>
      <c r="D798">
        <v>128</v>
      </c>
      <c r="E798">
        <v>2917</v>
      </c>
      <c r="F798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73</v>
      </c>
      <c r="AM798" t="s">
        <v>30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 x14ac:dyDescent="0.3">
      <c r="A799">
        <v>1912</v>
      </c>
      <c r="B799" t="s">
        <v>7</v>
      </c>
      <c r="C799" t="s">
        <v>26</v>
      </c>
      <c r="D799">
        <v>128</v>
      </c>
      <c r="E799">
        <v>2951</v>
      </c>
      <c r="F799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73</v>
      </c>
      <c r="AM799" t="s">
        <v>30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 x14ac:dyDescent="0.3">
      <c r="A800">
        <v>1913</v>
      </c>
      <c r="B800" t="s">
        <v>7</v>
      </c>
      <c r="C800" t="s">
        <v>26</v>
      </c>
      <c r="D800">
        <v>128</v>
      </c>
      <c r="E800">
        <v>2983</v>
      </c>
      <c r="F800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73</v>
      </c>
      <c r="AM800" t="s">
        <v>30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 x14ac:dyDescent="0.3">
      <c r="A801">
        <v>1914</v>
      </c>
      <c r="B801" t="s">
        <v>7</v>
      </c>
      <c r="C801" t="s">
        <v>26</v>
      </c>
      <c r="D801">
        <v>128</v>
      </c>
      <c r="E801">
        <v>3018</v>
      </c>
      <c r="F801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74</v>
      </c>
      <c r="AM801" t="s">
        <v>78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 x14ac:dyDescent="0.3">
      <c r="A802">
        <v>1915</v>
      </c>
      <c r="B802" t="s">
        <v>7</v>
      </c>
      <c r="C802" t="s">
        <v>26</v>
      </c>
      <c r="D802">
        <v>128</v>
      </c>
      <c r="E802">
        <v>3055</v>
      </c>
      <c r="F802">
        <v>3777.9476268412436</v>
      </c>
      <c r="G802">
        <v>16.956159410568809</v>
      </c>
      <c r="H802">
        <v>26.09</v>
      </c>
      <c r="I802">
        <v>2.887</v>
      </c>
      <c r="K802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74</v>
      </c>
      <c r="AM802" t="s">
        <v>78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 x14ac:dyDescent="0.3">
      <c r="A803">
        <v>1916</v>
      </c>
      <c r="B803" t="s">
        <v>7</v>
      </c>
      <c r="C803" t="s">
        <v>26</v>
      </c>
      <c r="D803">
        <v>128</v>
      </c>
      <c r="E803">
        <v>3092</v>
      </c>
      <c r="F803">
        <v>3891.2580853816303</v>
      </c>
      <c r="G803">
        <v>17.469510644866059</v>
      </c>
      <c r="H803">
        <v>28.7</v>
      </c>
      <c r="I803">
        <v>3.7669999999999999</v>
      </c>
      <c r="K803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74</v>
      </c>
      <c r="AM803" t="s">
        <v>78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 x14ac:dyDescent="0.3">
      <c r="A804">
        <v>1917</v>
      </c>
      <c r="B804" t="s">
        <v>7</v>
      </c>
      <c r="C804" t="s">
        <v>26</v>
      </c>
      <c r="D804">
        <v>128</v>
      </c>
      <c r="E804">
        <v>3130</v>
      </c>
      <c r="F804">
        <v>3616.5814696485622</v>
      </c>
      <c r="G804">
        <v>16.218930575709656</v>
      </c>
      <c r="H804">
        <v>26.57</v>
      </c>
      <c r="I804">
        <v>4.0030000000000001</v>
      </c>
      <c r="K80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72.510879516601563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74</v>
      </c>
      <c r="AM804" t="s">
        <v>78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 x14ac:dyDescent="0.3">
      <c r="A805">
        <v>1918</v>
      </c>
      <c r="B805" t="s">
        <v>7</v>
      </c>
      <c r="C805" t="s">
        <v>26</v>
      </c>
      <c r="D805">
        <v>128</v>
      </c>
      <c r="E805">
        <v>3165</v>
      </c>
      <c r="F805">
        <v>3458.5971563981038</v>
      </c>
      <c r="G805">
        <v>15.503497891113833</v>
      </c>
      <c r="H805">
        <v>27.56</v>
      </c>
      <c r="I805">
        <v>4.766</v>
      </c>
      <c r="K805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74</v>
      </c>
      <c r="AM805" t="s">
        <v>78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 x14ac:dyDescent="0.3">
      <c r="A806">
        <v>1919</v>
      </c>
      <c r="B806" t="s">
        <v>7</v>
      </c>
      <c r="C806" t="s">
        <v>26</v>
      </c>
      <c r="D806">
        <v>128</v>
      </c>
      <c r="E806">
        <v>3202</v>
      </c>
      <c r="F806">
        <v>3859.6283572767024</v>
      </c>
      <c r="G806">
        <v>17.317248966597951</v>
      </c>
      <c r="H806">
        <v>34.299999999999997</v>
      </c>
      <c r="I806">
        <v>5.8010000000000002</v>
      </c>
      <c r="K806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74</v>
      </c>
      <c r="AM806" t="s">
        <v>78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 x14ac:dyDescent="0.3">
      <c r="A807">
        <v>1920</v>
      </c>
      <c r="B807" t="s">
        <v>7</v>
      </c>
      <c r="C807" t="s">
        <v>26</v>
      </c>
      <c r="D807">
        <v>128</v>
      </c>
      <c r="E807">
        <v>3242</v>
      </c>
      <c r="F807">
        <v>3991.9895126465149</v>
      </c>
      <c r="G807">
        <v>17.921002328892154</v>
      </c>
      <c r="H807">
        <v>31.87</v>
      </c>
      <c r="I807">
        <v>7.3959999999999999</v>
      </c>
      <c r="K807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80.393814086914063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74</v>
      </c>
      <c r="AM807" t="s">
        <v>78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 x14ac:dyDescent="0.3">
      <c r="A808">
        <v>1921</v>
      </c>
      <c r="B808" t="s">
        <v>7</v>
      </c>
      <c r="C808" t="s">
        <v>26</v>
      </c>
      <c r="D808">
        <v>128</v>
      </c>
      <c r="E808">
        <v>3285</v>
      </c>
      <c r="F808">
        <v>3826.0547945205481</v>
      </c>
      <c r="G808">
        <v>17.160005311126799</v>
      </c>
      <c r="H808">
        <v>26.04</v>
      </c>
      <c r="I808">
        <v>6.0570000000000004</v>
      </c>
      <c r="K808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74</v>
      </c>
      <c r="AM808" t="s">
        <v>78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 x14ac:dyDescent="0.3">
      <c r="A809">
        <v>1922</v>
      </c>
      <c r="B809" t="s">
        <v>7</v>
      </c>
      <c r="C809" t="s">
        <v>26</v>
      </c>
      <c r="D809">
        <v>128</v>
      </c>
      <c r="E809">
        <v>3322</v>
      </c>
      <c r="F809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74</v>
      </c>
      <c r="AM809" t="s">
        <v>78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 x14ac:dyDescent="0.3">
      <c r="A810">
        <v>1923</v>
      </c>
      <c r="B810" t="s">
        <v>7</v>
      </c>
      <c r="C810" t="s">
        <v>26</v>
      </c>
      <c r="D810">
        <v>128</v>
      </c>
      <c r="E810">
        <v>3356</v>
      </c>
      <c r="F810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74</v>
      </c>
      <c r="AM810" t="s">
        <v>78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 x14ac:dyDescent="0.3">
      <c r="A811">
        <v>1924</v>
      </c>
      <c r="B811" t="s">
        <v>7</v>
      </c>
      <c r="C811" t="s">
        <v>26</v>
      </c>
      <c r="D811">
        <v>128</v>
      </c>
      <c r="E811">
        <v>3389</v>
      </c>
      <c r="F811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74</v>
      </c>
      <c r="AM811" t="s">
        <v>78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 x14ac:dyDescent="0.3">
      <c r="A812">
        <v>1925</v>
      </c>
      <c r="B812" t="s">
        <v>7</v>
      </c>
      <c r="C812" t="s">
        <v>26</v>
      </c>
      <c r="D812">
        <v>128</v>
      </c>
      <c r="E812">
        <v>3425</v>
      </c>
      <c r="F812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74</v>
      </c>
      <c r="AM812" t="s">
        <v>78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 x14ac:dyDescent="0.3">
      <c r="A813">
        <v>1926</v>
      </c>
      <c r="B813" t="s">
        <v>7</v>
      </c>
      <c r="C813" t="s">
        <v>26</v>
      </c>
      <c r="D813">
        <v>128</v>
      </c>
      <c r="E813">
        <v>3452</v>
      </c>
      <c r="F813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74</v>
      </c>
      <c r="AM813" t="s">
        <v>78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7.4701309204101563E-2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 x14ac:dyDescent="0.3">
      <c r="A814">
        <v>1927</v>
      </c>
      <c r="B814" t="s">
        <v>7</v>
      </c>
      <c r="C814" t="s">
        <v>26</v>
      </c>
      <c r="D814">
        <v>128</v>
      </c>
      <c r="E814">
        <v>3475</v>
      </c>
      <c r="F81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73</v>
      </c>
      <c r="AM814" t="s">
        <v>78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 x14ac:dyDescent="0.3">
      <c r="A815">
        <v>1928</v>
      </c>
      <c r="B815" t="s">
        <v>7</v>
      </c>
      <c r="C815" t="s">
        <v>26</v>
      </c>
      <c r="D815">
        <v>128</v>
      </c>
      <c r="E815">
        <v>3497</v>
      </c>
      <c r="F815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81.208084106445313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73</v>
      </c>
      <c r="AM815" t="s">
        <v>78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 x14ac:dyDescent="0.3">
      <c r="A816">
        <v>1929</v>
      </c>
      <c r="B816" t="s">
        <v>7</v>
      </c>
      <c r="C816" t="s">
        <v>26</v>
      </c>
      <c r="D816">
        <v>128</v>
      </c>
      <c r="E816">
        <v>3518</v>
      </c>
      <c r="F816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73</v>
      </c>
      <c r="AM816" t="s">
        <v>78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 x14ac:dyDescent="0.3">
      <c r="A817">
        <v>1930</v>
      </c>
      <c r="B817" t="s">
        <v>7</v>
      </c>
      <c r="C817" t="s">
        <v>26</v>
      </c>
      <c r="D817">
        <v>128</v>
      </c>
      <c r="E817">
        <v>3542</v>
      </c>
      <c r="F817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73</v>
      </c>
      <c r="AM817" t="s">
        <v>78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 x14ac:dyDescent="0.3">
      <c r="A818">
        <v>1931</v>
      </c>
      <c r="B818" t="s">
        <v>7</v>
      </c>
      <c r="C818" t="s">
        <v>26</v>
      </c>
      <c r="D818">
        <v>128</v>
      </c>
      <c r="E818">
        <v>3569</v>
      </c>
      <c r="F818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73</v>
      </c>
      <c r="AM818" t="s">
        <v>78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 x14ac:dyDescent="0.3">
      <c r="A819">
        <v>1932</v>
      </c>
      <c r="B819" t="s">
        <v>7</v>
      </c>
      <c r="C819" t="s">
        <v>26</v>
      </c>
      <c r="D819">
        <v>128</v>
      </c>
      <c r="E819">
        <v>3603</v>
      </c>
      <c r="F819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74</v>
      </c>
      <c r="AM819" t="s">
        <v>78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 x14ac:dyDescent="0.3">
      <c r="A820">
        <v>1933</v>
      </c>
      <c r="B820" t="s">
        <v>7</v>
      </c>
      <c r="C820" t="s">
        <v>26</v>
      </c>
      <c r="D820">
        <v>128</v>
      </c>
      <c r="E820">
        <v>3633</v>
      </c>
      <c r="F820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78.202590942382813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74</v>
      </c>
      <c r="AM820" t="s">
        <v>78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 x14ac:dyDescent="0.3">
      <c r="A821">
        <v>1934</v>
      </c>
      <c r="B821" t="s">
        <v>7</v>
      </c>
      <c r="C821" t="s">
        <v>26</v>
      </c>
      <c r="D821">
        <v>128</v>
      </c>
      <c r="E821">
        <v>3666</v>
      </c>
      <c r="F821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74</v>
      </c>
      <c r="AM821" t="s">
        <v>78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 x14ac:dyDescent="0.3">
      <c r="A822">
        <v>1935</v>
      </c>
      <c r="B822" t="s">
        <v>7</v>
      </c>
      <c r="C822" t="s">
        <v>26</v>
      </c>
      <c r="D822">
        <v>128</v>
      </c>
      <c r="E822">
        <v>3695</v>
      </c>
      <c r="F822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74</v>
      </c>
      <c r="AM822" t="s">
        <v>78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 x14ac:dyDescent="0.3">
      <c r="A823">
        <v>1936</v>
      </c>
      <c r="B823" t="s">
        <v>7</v>
      </c>
      <c r="C823" t="s">
        <v>26</v>
      </c>
      <c r="D823">
        <v>128</v>
      </c>
      <c r="E823">
        <v>3722</v>
      </c>
      <c r="F823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74</v>
      </c>
      <c r="AM823" t="s">
        <v>78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 x14ac:dyDescent="0.3">
      <c r="A824">
        <v>1937</v>
      </c>
      <c r="B824" t="s">
        <v>7</v>
      </c>
      <c r="C824" t="s">
        <v>26</v>
      </c>
      <c r="D824">
        <v>128</v>
      </c>
      <c r="E824">
        <v>3749</v>
      </c>
      <c r="F82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74</v>
      </c>
      <c r="AM824" t="s">
        <v>78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 x14ac:dyDescent="0.3">
      <c r="A825">
        <v>1938</v>
      </c>
      <c r="B825" t="s">
        <v>7</v>
      </c>
      <c r="C825" t="s">
        <v>26</v>
      </c>
      <c r="D825">
        <v>128</v>
      </c>
      <c r="E825">
        <v>3777</v>
      </c>
      <c r="F825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79.877517700195313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74</v>
      </c>
      <c r="AM825" t="s">
        <v>78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 x14ac:dyDescent="0.3">
      <c r="A826">
        <v>1939</v>
      </c>
      <c r="B826" t="s">
        <v>7</v>
      </c>
      <c r="C826" t="s">
        <v>26</v>
      </c>
      <c r="D826">
        <v>128</v>
      </c>
      <c r="E826">
        <v>3805</v>
      </c>
      <c r="F826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74</v>
      </c>
      <c r="AM826" t="s">
        <v>78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 x14ac:dyDescent="0.3">
      <c r="A827">
        <v>1940</v>
      </c>
      <c r="B827" t="s">
        <v>7</v>
      </c>
      <c r="C827" t="s">
        <v>26</v>
      </c>
      <c r="D827">
        <v>128</v>
      </c>
      <c r="E827">
        <v>3832</v>
      </c>
      <c r="F827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73</v>
      </c>
      <c r="AM827" t="s">
        <v>19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 x14ac:dyDescent="0.3">
      <c r="A828">
        <v>1941</v>
      </c>
      <c r="B828" t="s">
        <v>7</v>
      </c>
      <c r="C828" t="s">
        <v>26</v>
      </c>
      <c r="D828">
        <v>128</v>
      </c>
      <c r="E828">
        <v>3863</v>
      </c>
      <c r="F828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73</v>
      </c>
      <c r="AM828" t="s">
        <v>19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 x14ac:dyDescent="0.3">
      <c r="A829">
        <v>1942</v>
      </c>
      <c r="B829" t="s">
        <v>7</v>
      </c>
      <c r="C829" t="s">
        <v>26</v>
      </c>
      <c r="D829">
        <v>128</v>
      </c>
      <c r="E829">
        <v>3903</v>
      </c>
      <c r="F829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73</v>
      </c>
      <c r="AM829" t="s">
        <v>19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 x14ac:dyDescent="0.3">
      <c r="A830">
        <v>1943</v>
      </c>
      <c r="B830" t="s">
        <v>7</v>
      </c>
      <c r="C830" t="s">
        <v>26</v>
      </c>
      <c r="D830">
        <v>128</v>
      </c>
      <c r="E830">
        <v>3949</v>
      </c>
      <c r="F830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43.794631958007813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73</v>
      </c>
      <c r="AM830" t="s">
        <v>19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 x14ac:dyDescent="0.3">
      <c r="A831">
        <v>1944</v>
      </c>
      <c r="B831" t="s">
        <v>7</v>
      </c>
      <c r="C831" t="s">
        <v>26</v>
      </c>
      <c r="D831">
        <v>128</v>
      </c>
      <c r="E831">
        <v>3998</v>
      </c>
      <c r="F831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73</v>
      </c>
      <c r="AM831" t="s">
        <v>19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 x14ac:dyDescent="0.3">
      <c r="A832">
        <v>1945</v>
      </c>
      <c r="B832" t="s">
        <v>7</v>
      </c>
      <c r="C832" t="s">
        <v>26</v>
      </c>
      <c r="D832">
        <v>128</v>
      </c>
      <c r="E832">
        <v>4045</v>
      </c>
      <c r="F832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73</v>
      </c>
      <c r="AM832" t="s">
        <v>19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 x14ac:dyDescent="0.3">
      <c r="A833">
        <v>1946</v>
      </c>
      <c r="B833" t="s">
        <v>7</v>
      </c>
      <c r="C833" t="s">
        <v>26</v>
      </c>
      <c r="D833">
        <v>128</v>
      </c>
      <c r="E833">
        <v>4101</v>
      </c>
      <c r="F833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73</v>
      </c>
      <c r="AM833" t="s">
        <v>19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 x14ac:dyDescent="0.3">
      <c r="A834">
        <v>1947</v>
      </c>
      <c r="B834" t="s">
        <v>7</v>
      </c>
      <c r="C834" t="s">
        <v>26</v>
      </c>
      <c r="D834">
        <v>128</v>
      </c>
      <c r="E834">
        <v>4146</v>
      </c>
      <c r="F83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73</v>
      </c>
      <c r="AM834" t="s">
        <v>19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 x14ac:dyDescent="0.3">
      <c r="A835">
        <v>1948</v>
      </c>
      <c r="B835" t="s">
        <v>7</v>
      </c>
      <c r="C835" t="s">
        <v>26</v>
      </c>
      <c r="D835">
        <v>128</v>
      </c>
      <c r="E835">
        <v>4190</v>
      </c>
      <c r="F835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73</v>
      </c>
      <c r="AM835" t="s">
        <v>19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 x14ac:dyDescent="0.3">
      <c r="A836">
        <v>1949</v>
      </c>
      <c r="B836" t="s">
        <v>7</v>
      </c>
      <c r="C836" t="s">
        <v>26</v>
      </c>
      <c r="D836">
        <v>128</v>
      </c>
      <c r="E836">
        <v>4230</v>
      </c>
      <c r="F836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8.3984146118164063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73</v>
      </c>
      <c r="AM836" t="s">
        <v>19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 x14ac:dyDescent="0.3">
      <c r="A837">
        <v>1950</v>
      </c>
      <c r="B837" t="s">
        <v>7</v>
      </c>
      <c r="C837" t="s">
        <v>26</v>
      </c>
      <c r="D837">
        <v>128</v>
      </c>
      <c r="E837">
        <v>4271</v>
      </c>
      <c r="F837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73</v>
      </c>
      <c r="AM837" t="s">
        <v>19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 x14ac:dyDescent="0.3">
      <c r="A838">
        <v>1951</v>
      </c>
      <c r="B838" t="s">
        <v>7</v>
      </c>
      <c r="C838" t="s">
        <v>26</v>
      </c>
      <c r="D838">
        <v>128</v>
      </c>
      <c r="E838">
        <v>4303.62</v>
      </c>
      <c r="F838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74</v>
      </c>
      <c r="AM838" t="s">
        <v>19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 x14ac:dyDescent="0.3">
      <c r="A839">
        <v>1952</v>
      </c>
      <c r="B839" t="s">
        <v>7</v>
      </c>
      <c r="C839" t="s">
        <v>26</v>
      </c>
      <c r="D839">
        <v>128</v>
      </c>
      <c r="E839">
        <v>4334</v>
      </c>
      <c r="F839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73</v>
      </c>
      <c r="AM839" t="s">
        <v>19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 x14ac:dyDescent="0.3">
      <c r="A840">
        <v>1953</v>
      </c>
      <c r="B840" t="s">
        <v>7</v>
      </c>
      <c r="C840" t="s">
        <v>26</v>
      </c>
      <c r="D840">
        <v>128</v>
      </c>
      <c r="E840">
        <v>4369.28</v>
      </c>
      <c r="F840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73</v>
      </c>
      <c r="AM840" t="s">
        <v>19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 x14ac:dyDescent="0.3">
      <c r="A841">
        <v>1954</v>
      </c>
      <c r="B841" t="s">
        <v>7</v>
      </c>
      <c r="C841" t="s">
        <v>26</v>
      </c>
      <c r="D841">
        <v>128</v>
      </c>
      <c r="E841">
        <v>4406</v>
      </c>
      <c r="F841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73</v>
      </c>
      <c r="AM841" t="s">
        <v>19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 x14ac:dyDescent="0.3">
      <c r="A842">
        <v>1955</v>
      </c>
      <c r="B842" t="s">
        <v>7</v>
      </c>
      <c r="C842" t="s">
        <v>26</v>
      </c>
      <c r="D842">
        <v>128</v>
      </c>
      <c r="E842">
        <v>4439</v>
      </c>
      <c r="F842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73</v>
      </c>
      <c r="AM842" t="s">
        <v>19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 x14ac:dyDescent="0.3">
      <c r="A843">
        <v>1956</v>
      </c>
      <c r="B843" t="s">
        <v>7</v>
      </c>
      <c r="C843" t="s">
        <v>26</v>
      </c>
      <c r="D843">
        <v>128</v>
      </c>
      <c r="E843">
        <v>4466.4709999999995</v>
      </c>
      <c r="F843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73</v>
      </c>
      <c r="AM843" t="s">
        <v>19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 x14ac:dyDescent="0.3">
      <c r="A844">
        <v>1957</v>
      </c>
      <c r="B844" t="s">
        <v>7</v>
      </c>
      <c r="C844" t="s">
        <v>26</v>
      </c>
      <c r="D844">
        <v>128</v>
      </c>
      <c r="E844">
        <v>4487.8310000000001</v>
      </c>
      <c r="F84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78.450393676757813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73</v>
      </c>
      <c r="AM844" t="s">
        <v>19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 x14ac:dyDescent="0.3">
      <c r="A845">
        <v>1958</v>
      </c>
      <c r="B845" t="s">
        <v>7</v>
      </c>
      <c r="C845" t="s">
        <v>26</v>
      </c>
      <c r="D845">
        <v>128</v>
      </c>
      <c r="E845">
        <v>4515.1319999999996</v>
      </c>
      <c r="F845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73</v>
      </c>
      <c r="AM845" t="s">
        <v>19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 x14ac:dyDescent="0.3">
      <c r="A846">
        <v>1959</v>
      </c>
      <c r="B846" t="s">
        <v>7</v>
      </c>
      <c r="C846" t="s">
        <v>26</v>
      </c>
      <c r="D846">
        <v>128</v>
      </c>
      <c r="E846">
        <v>4546.6360000000004</v>
      </c>
      <c r="F846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73</v>
      </c>
      <c r="AM846" t="s">
        <v>19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 x14ac:dyDescent="0.3">
      <c r="A847">
        <v>1960</v>
      </c>
      <c r="B847" t="s">
        <v>7</v>
      </c>
      <c r="C847" t="s">
        <v>26</v>
      </c>
      <c r="D847">
        <v>128</v>
      </c>
      <c r="E847">
        <v>4581</v>
      </c>
      <c r="F847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73</v>
      </c>
      <c r="AM847" t="s">
        <v>19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 x14ac:dyDescent="0.3">
      <c r="A848">
        <v>1961</v>
      </c>
      <c r="B848" t="s">
        <v>7</v>
      </c>
      <c r="C848" t="s">
        <v>26</v>
      </c>
      <c r="D848">
        <v>128</v>
      </c>
      <c r="E848">
        <v>4609.817</v>
      </c>
      <c r="F848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73</v>
      </c>
      <c r="AM848" t="s">
        <v>19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 x14ac:dyDescent="0.3">
      <c r="A849">
        <v>1962</v>
      </c>
      <c r="B849" t="s">
        <v>7</v>
      </c>
      <c r="C849" t="s">
        <v>26</v>
      </c>
      <c r="D849">
        <v>128</v>
      </c>
      <c r="E849">
        <v>4646.8990000000003</v>
      </c>
      <c r="F849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28.984878540039063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73</v>
      </c>
      <c r="AM849" t="s">
        <v>19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 x14ac:dyDescent="0.3">
      <c r="A850">
        <v>1963</v>
      </c>
      <c r="B850" t="s">
        <v>7</v>
      </c>
      <c r="C850" t="s">
        <v>26</v>
      </c>
      <c r="D850">
        <v>128</v>
      </c>
      <c r="E850">
        <v>4683.5789999999997</v>
      </c>
      <c r="F850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73</v>
      </c>
      <c r="AM850" t="s">
        <v>19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 x14ac:dyDescent="0.3">
      <c r="A851">
        <v>1964</v>
      </c>
      <c r="B851" t="s">
        <v>7</v>
      </c>
      <c r="C851" t="s">
        <v>26</v>
      </c>
      <c r="D851">
        <v>128</v>
      </c>
      <c r="E851">
        <v>4720.1710000000003</v>
      </c>
      <c r="F851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73</v>
      </c>
      <c r="AM851" t="s">
        <v>19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 x14ac:dyDescent="0.3">
      <c r="A852">
        <v>1965</v>
      </c>
      <c r="B852" t="s">
        <v>7</v>
      </c>
      <c r="C852" t="s">
        <v>26</v>
      </c>
      <c r="D852">
        <v>128</v>
      </c>
      <c r="E852">
        <v>4758.1000000000004</v>
      </c>
      <c r="F852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41.894485473632813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73</v>
      </c>
      <c r="AM852" t="s">
        <v>19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 x14ac:dyDescent="0.3">
      <c r="A853">
        <v>1966</v>
      </c>
      <c r="B853" t="s">
        <v>7</v>
      </c>
      <c r="C853" t="s">
        <v>26</v>
      </c>
      <c r="D853">
        <v>128</v>
      </c>
      <c r="E853">
        <v>4797.5</v>
      </c>
      <c r="F853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73</v>
      </c>
      <c r="AM853" t="s">
        <v>19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 x14ac:dyDescent="0.3">
      <c r="A854">
        <v>1967</v>
      </c>
      <c r="B854" t="s">
        <v>7</v>
      </c>
      <c r="C854" t="s">
        <v>26</v>
      </c>
      <c r="D854">
        <v>128</v>
      </c>
      <c r="E854">
        <v>4838.8</v>
      </c>
      <c r="F85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73</v>
      </c>
      <c r="AM854" t="s">
        <v>19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 x14ac:dyDescent="0.3">
      <c r="A855">
        <v>1968</v>
      </c>
      <c r="B855" t="s">
        <v>7</v>
      </c>
      <c r="C855" t="s">
        <v>26</v>
      </c>
      <c r="D855">
        <v>128</v>
      </c>
      <c r="E855">
        <v>4867.3</v>
      </c>
      <c r="F855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73</v>
      </c>
      <c r="AM855" t="s">
        <v>19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 x14ac:dyDescent="0.3">
      <c r="A856">
        <v>1969</v>
      </c>
      <c r="B856" t="s">
        <v>7</v>
      </c>
      <c r="C856" t="s">
        <v>26</v>
      </c>
      <c r="D856">
        <v>128</v>
      </c>
      <c r="E856">
        <v>4890.6869999999999</v>
      </c>
      <c r="F856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73</v>
      </c>
      <c r="AM856" t="s">
        <v>19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 x14ac:dyDescent="0.3">
      <c r="A857">
        <v>1970</v>
      </c>
      <c r="B857" t="s">
        <v>7</v>
      </c>
      <c r="C857" t="s">
        <v>26</v>
      </c>
      <c r="D857">
        <v>128</v>
      </c>
      <c r="E857">
        <v>4928.7569999999996</v>
      </c>
      <c r="F857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73</v>
      </c>
      <c r="AM857" t="s">
        <v>19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 x14ac:dyDescent="0.3">
      <c r="A858">
        <v>1971</v>
      </c>
      <c r="B858" t="s">
        <v>7</v>
      </c>
      <c r="C858" t="s">
        <v>26</v>
      </c>
      <c r="D858">
        <v>128</v>
      </c>
      <c r="E858">
        <v>4963.1260000000002</v>
      </c>
      <c r="F858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78.822463989257813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73</v>
      </c>
      <c r="AM858" t="s">
        <v>19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 x14ac:dyDescent="0.3">
      <c r="A859">
        <v>1972</v>
      </c>
      <c r="B859" t="s">
        <v>7</v>
      </c>
      <c r="C859" t="s">
        <v>26</v>
      </c>
      <c r="D859">
        <v>128</v>
      </c>
      <c r="E859">
        <v>4991.5959999999995</v>
      </c>
      <c r="F859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73</v>
      </c>
      <c r="AM859" t="s">
        <v>19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 x14ac:dyDescent="0.3">
      <c r="A860">
        <v>1973</v>
      </c>
      <c r="B860" t="s">
        <v>7</v>
      </c>
      <c r="C860" t="s">
        <v>26</v>
      </c>
      <c r="D860">
        <v>128</v>
      </c>
      <c r="E860">
        <v>5021.8609999999999</v>
      </c>
      <c r="F860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73</v>
      </c>
      <c r="AM860" t="s">
        <v>25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 x14ac:dyDescent="0.3">
      <c r="A861">
        <v>1974</v>
      </c>
      <c r="B861" t="s">
        <v>7</v>
      </c>
      <c r="C861" t="s">
        <v>26</v>
      </c>
      <c r="D861">
        <v>128</v>
      </c>
      <c r="E861">
        <v>5045.2969999999996</v>
      </c>
      <c r="F861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73</v>
      </c>
      <c r="AM861" t="s">
        <v>25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 x14ac:dyDescent="0.3">
      <c r="A862">
        <v>1975</v>
      </c>
      <c r="B862" t="s">
        <v>7</v>
      </c>
      <c r="C862" t="s">
        <v>26</v>
      </c>
      <c r="D862">
        <v>128</v>
      </c>
      <c r="E862">
        <v>5059.8609999999999</v>
      </c>
      <c r="F862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141.82254028320313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73</v>
      </c>
      <c r="AM862" t="s">
        <v>25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 x14ac:dyDescent="0.3">
      <c r="A863">
        <v>1976</v>
      </c>
      <c r="B863" t="s">
        <v>7</v>
      </c>
      <c r="C863" t="s">
        <v>26</v>
      </c>
      <c r="D863">
        <v>128</v>
      </c>
      <c r="E863">
        <v>5072.5959999999995</v>
      </c>
      <c r="F863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73</v>
      </c>
      <c r="AM863" t="s">
        <v>25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 x14ac:dyDescent="0.3">
      <c r="A864">
        <v>1977</v>
      </c>
      <c r="B864" t="s">
        <v>7</v>
      </c>
      <c r="C864" t="s">
        <v>26</v>
      </c>
      <c r="D864">
        <v>128</v>
      </c>
      <c r="E864">
        <v>5088.4189999999999</v>
      </c>
      <c r="F86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73</v>
      </c>
      <c r="AM864" t="s">
        <v>25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 x14ac:dyDescent="0.3">
      <c r="A865">
        <v>1978</v>
      </c>
      <c r="B865" t="s">
        <v>7</v>
      </c>
      <c r="C865" t="s">
        <v>26</v>
      </c>
      <c r="D865">
        <v>128</v>
      </c>
      <c r="E865">
        <v>5104.2470000000003</v>
      </c>
      <c r="F865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73</v>
      </c>
      <c r="AM865" t="s">
        <v>25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 x14ac:dyDescent="0.3">
      <c r="A866">
        <v>1979</v>
      </c>
      <c r="B866" t="s">
        <v>7</v>
      </c>
      <c r="C866" t="s">
        <v>26</v>
      </c>
      <c r="D866">
        <v>128</v>
      </c>
      <c r="E866">
        <v>5116.8</v>
      </c>
      <c r="F866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73</v>
      </c>
      <c r="AM866" t="s">
        <v>25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 x14ac:dyDescent="0.3">
      <c r="A867">
        <v>1980</v>
      </c>
      <c r="B867" t="s">
        <v>7</v>
      </c>
      <c r="C867" t="s">
        <v>26</v>
      </c>
      <c r="D867">
        <v>128</v>
      </c>
      <c r="E867">
        <v>5123.027</v>
      </c>
      <c r="F867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40.378677368164063</v>
      </c>
      <c r="AH867">
        <v>0</v>
      </c>
      <c r="AI867">
        <v>0</v>
      </c>
      <c r="AJ867">
        <v>1</v>
      </c>
      <c r="AK867">
        <v>0</v>
      </c>
      <c r="AL867" t="s">
        <v>73</v>
      </c>
      <c r="AM867" t="s">
        <v>25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 x14ac:dyDescent="0.3">
      <c r="A868">
        <v>1981</v>
      </c>
      <c r="B868" t="s">
        <v>7</v>
      </c>
      <c r="C868" t="s">
        <v>26</v>
      </c>
      <c r="D868">
        <v>128</v>
      </c>
      <c r="E868">
        <v>5121.5720000000001</v>
      </c>
      <c r="F868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77.000320434570313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73</v>
      </c>
      <c r="AM868" t="s">
        <v>25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 x14ac:dyDescent="0.3">
      <c r="A869">
        <v>1982</v>
      </c>
      <c r="B869" t="s">
        <v>7</v>
      </c>
      <c r="C869" t="s">
        <v>26</v>
      </c>
      <c r="D869">
        <v>128</v>
      </c>
      <c r="E869">
        <v>5117.8100000000004</v>
      </c>
      <c r="F869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257.40518188476563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73</v>
      </c>
      <c r="AM869" t="s">
        <v>25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 x14ac:dyDescent="0.3">
      <c r="A870">
        <v>1983</v>
      </c>
      <c r="B870" t="s">
        <v>7</v>
      </c>
      <c r="C870" t="s">
        <v>26</v>
      </c>
      <c r="D870">
        <v>128</v>
      </c>
      <c r="E870">
        <v>5114.2969999999996</v>
      </c>
      <c r="F870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73</v>
      </c>
      <c r="AM870" t="s">
        <v>25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 x14ac:dyDescent="0.3">
      <c r="A871">
        <v>1984</v>
      </c>
      <c r="B871" t="s">
        <v>7</v>
      </c>
      <c r="C871" t="s">
        <v>26</v>
      </c>
      <c r="D871">
        <v>128</v>
      </c>
      <c r="E871">
        <v>5111.6189999999997</v>
      </c>
      <c r="F871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73</v>
      </c>
      <c r="AM871" t="s">
        <v>25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 x14ac:dyDescent="0.3">
      <c r="A872">
        <v>1985</v>
      </c>
      <c r="B872" t="s">
        <v>7</v>
      </c>
      <c r="C872" t="s">
        <v>26</v>
      </c>
      <c r="D872">
        <v>128</v>
      </c>
      <c r="E872">
        <v>5113.6909999999998</v>
      </c>
      <c r="F872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73.127639770507813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73</v>
      </c>
      <c r="AM872" t="s">
        <v>25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 x14ac:dyDescent="0.3">
      <c r="A873">
        <v>1986</v>
      </c>
      <c r="B873" t="s">
        <v>7</v>
      </c>
      <c r="C873" t="s">
        <v>26</v>
      </c>
      <c r="D873">
        <v>128</v>
      </c>
      <c r="E873">
        <v>5120.5339999999997</v>
      </c>
      <c r="F873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479.51309204101563</v>
      </c>
      <c r="AE873">
        <v>6.5537638664245605</v>
      </c>
      <c r="AF873">
        <v>84.314285278320313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73</v>
      </c>
      <c r="AM873" t="s">
        <v>25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 x14ac:dyDescent="0.3">
      <c r="A874">
        <v>1987</v>
      </c>
      <c r="B874" t="s">
        <v>7</v>
      </c>
      <c r="C874" t="s">
        <v>26</v>
      </c>
      <c r="D874">
        <v>128</v>
      </c>
      <c r="E874">
        <v>5127.0240000000003</v>
      </c>
      <c r="F87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73</v>
      </c>
      <c r="AM874" t="s">
        <v>25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 x14ac:dyDescent="0.3">
      <c r="A875">
        <v>1988</v>
      </c>
      <c r="B875" t="s">
        <v>7</v>
      </c>
      <c r="C875" t="s">
        <v>26</v>
      </c>
      <c r="D875">
        <v>128</v>
      </c>
      <c r="E875">
        <v>5129.5159999999996</v>
      </c>
      <c r="F875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73</v>
      </c>
      <c r="AM875" t="s">
        <v>25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 x14ac:dyDescent="0.3">
      <c r="A876">
        <v>1989</v>
      </c>
      <c r="B876" t="s">
        <v>7</v>
      </c>
      <c r="C876" t="s">
        <v>26</v>
      </c>
      <c r="D876">
        <v>128</v>
      </c>
      <c r="E876">
        <v>5132.5929999999998</v>
      </c>
      <c r="F876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73</v>
      </c>
      <c r="AM876" t="s">
        <v>25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 x14ac:dyDescent="0.3">
      <c r="A877">
        <v>1990</v>
      </c>
      <c r="B877" t="s">
        <v>7</v>
      </c>
      <c r="C877" t="s">
        <v>26</v>
      </c>
      <c r="D877">
        <v>128</v>
      </c>
      <c r="E877">
        <v>5140.9539999999997</v>
      </c>
      <c r="F877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73</v>
      </c>
      <c r="AM877" t="s">
        <v>25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 x14ac:dyDescent="0.3">
      <c r="A878">
        <v>1991</v>
      </c>
      <c r="B878" t="s">
        <v>7</v>
      </c>
      <c r="C878" t="s">
        <v>26</v>
      </c>
      <c r="D878">
        <v>128</v>
      </c>
      <c r="E878">
        <v>5154.3519999999999</v>
      </c>
      <c r="F878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73</v>
      </c>
      <c r="AM878" t="s">
        <v>25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 x14ac:dyDescent="0.3">
      <c r="A879">
        <v>1992</v>
      </c>
      <c r="B879" t="s">
        <v>7</v>
      </c>
      <c r="C879" t="s">
        <v>26</v>
      </c>
      <c r="D879">
        <v>128</v>
      </c>
      <c r="E879">
        <v>5171.393</v>
      </c>
      <c r="F879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73</v>
      </c>
      <c r="AM879" t="s">
        <v>25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 x14ac:dyDescent="0.3">
      <c r="A880">
        <v>1993</v>
      </c>
      <c r="B880" t="s">
        <v>7</v>
      </c>
      <c r="C880" t="s">
        <v>26</v>
      </c>
      <c r="D880">
        <v>128</v>
      </c>
      <c r="E880">
        <v>5188.3860000000004</v>
      </c>
      <c r="F880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5.4853897094726563</v>
      </c>
      <c r="AF880">
        <v>85.702613830566406</v>
      </c>
      <c r="AG880">
        <v>43.292800903320313</v>
      </c>
      <c r="AH880">
        <v>0</v>
      </c>
      <c r="AI880">
        <v>0</v>
      </c>
      <c r="AJ880">
        <v>1</v>
      </c>
      <c r="AK880">
        <v>0</v>
      </c>
      <c r="AL880" t="s">
        <v>73</v>
      </c>
      <c r="AM880" t="s">
        <v>25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 x14ac:dyDescent="0.3">
      <c r="A881">
        <v>1994</v>
      </c>
      <c r="B881" t="s">
        <v>7</v>
      </c>
      <c r="C881" t="s">
        <v>26</v>
      </c>
      <c r="D881">
        <v>128</v>
      </c>
      <c r="E881">
        <v>5205.6030000000001</v>
      </c>
      <c r="F881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39.247024536132813</v>
      </c>
      <c r="AH881">
        <v>0</v>
      </c>
      <c r="AI881">
        <v>0</v>
      </c>
      <c r="AJ881">
        <v>1</v>
      </c>
      <c r="AK881">
        <v>0</v>
      </c>
      <c r="AL881" t="s">
        <v>73</v>
      </c>
      <c r="AM881" t="s">
        <v>25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 x14ac:dyDescent="0.3">
      <c r="A882">
        <v>1995</v>
      </c>
      <c r="B882" t="s">
        <v>7</v>
      </c>
      <c r="C882" t="s">
        <v>26</v>
      </c>
      <c r="D882">
        <v>128</v>
      </c>
      <c r="E882">
        <v>5232.6120000000001</v>
      </c>
      <c r="F882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73</v>
      </c>
      <c r="AM882" t="s">
        <v>25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 x14ac:dyDescent="0.3">
      <c r="A883">
        <v>1996</v>
      </c>
      <c r="B883" t="s">
        <v>7</v>
      </c>
      <c r="C883" t="s">
        <v>26</v>
      </c>
      <c r="D883">
        <v>128</v>
      </c>
      <c r="E883">
        <v>5262.0749999999998</v>
      </c>
      <c r="F883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79.715774536132813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73</v>
      </c>
      <c r="AM883" t="s">
        <v>25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 x14ac:dyDescent="0.3">
      <c r="A884">
        <v>1997</v>
      </c>
      <c r="B884" t="s">
        <v>7</v>
      </c>
      <c r="C884" t="s">
        <v>26</v>
      </c>
      <c r="D884">
        <v>128</v>
      </c>
      <c r="E884">
        <v>5283.6629999999996</v>
      </c>
      <c r="F88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73</v>
      </c>
      <c r="AM884" t="s">
        <v>25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 x14ac:dyDescent="0.3">
      <c r="A885">
        <v>1998</v>
      </c>
      <c r="B885" t="s">
        <v>7</v>
      </c>
      <c r="C885" t="s">
        <v>26</v>
      </c>
      <c r="D885">
        <v>128</v>
      </c>
      <c r="E885">
        <v>5302.7669999999998</v>
      </c>
      <c r="F885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73</v>
      </c>
      <c r="AM885" t="s">
        <v>25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 x14ac:dyDescent="0.3">
      <c r="A886">
        <v>1999</v>
      </c>
      <c r="B886" t="s">
        <v>7</v>
      </c>
      <c r="C886" t="s">
        <v>26</v>
      </c>
      <c r="D886">
        <v>128</v>
      </c>
      <c r="E886">
        <v>5320.134</v>
      </c>
      <c r="F886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73</v>
      </c>
      <c r="AM886" t="s">
        <v>25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 x14ac:dyDescent="0.3">
      <c r="A887">
        <v>2000</v>
      </c>
      <c r="B887" t="s">
        <v>7</v>
      </c>
      <c r="C887" t="s">
        <v>26</v>
      </c>
      <c r="D887">
        <v>128</v>
      </c>
      <c r="E887">
        <v>5337.4160000000002</v>
      </c>
      <c r="F887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73</v>
      </c>
      <c r="AM887" t="s">
        <v>25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 x14ac:dyDescent="0.3">
      <c r="A888">
        <v>2001</v>
      </c>
      <c r="B888" t="s">
        <v>7</v>
      </c>
      <c r="C888" t="s">
        <v>26</v>
      </c>
      <c r="D888">
        <v>128</v>
      </c>
      <c r="E888">
        <v>5355.826</v>
      </c>
      <c r="F888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73</v>
      </c>
      <c r="AM888" t="s">
        <v>25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 x14ac:dyDescent="0.3">
      <c r="A889">
        <v>2002</v>
      </c>
      <c r="B889" t="s">
        <v>7</v>
      </c>
      <c r="C889" t="s">
        <v>26</v>
      </c>
      <c r="D889">
        <v>128</v>
      </c>
      <c r="E889">
        <v>5374.6930000000002</v>
      </c>
      <c r="F889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73</v>
      </c>
      <c r="AM889" t="s">
        <v>25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 x14ac:dyDescent="0.3">
      <c r="A890">
        <v>2003</v>
      </c>
      <c r="B890" t="s">
        <v>7</v>
      </c>
      <c r="C890" t="s">
        <v>26</v>
      </c>
      <c r="D890">
        <v>128</v>
      </c>
      <c r="E890">
        <v>5394.1379999999999</v>
      </c>
      <c r="F890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73</v>
      </c>
      <c r="AM890" t="s">
        <v>25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 x14ac:dyDescent="0.3">
      <c r="A891">
        <v>2004</v>
      </c>
      <c r="B891" t="s">
        <v>7</v>
      </c>
      <c r="C891" t="s">
        <v>26</v>
      </c>
      <c r="D891">
        <v>128</v>
      </c>
      <c r="E891">
        <v>5413.3919999999998</v>
      </c>
      <c r="F891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73</v>
      </c>
      <c r="AM891" t="s">
        <v>25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 x14ac:dyDescent="0.3">
      <c r="A892">
        <v>2005</v>
      </c>
      <c r="B892" t="s">
        <v>7</v>
      </c>
      <c r="C892" t="s">
        <v>26</v>
      </c>
      <c r="D892">
        <v>128</v>
      </c>
      <c r="E892">
        <v>5432.335</v>
      </c>
      <c r="F892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73</v>
      </c>
      <c r="AM892" t="s">
        <v>25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 x14ac:dyDescent="0.3">
      <c r="A893">
        <v>2006</v>
      </c>
      <c r="B893" t="s">
        <v>7</v>
      </c>
      <c r="C893" t="s">
        <v>26</v>
      </c>
      <c r="D893">
        <v>128</v>
      </c>
      <c r="E893">
        <v>5450.6610000000001</v>
      </c>
      <c r="F893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73</v>
      </c>
      <c r="AM893" t="s">
        <v>25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 x14ac:dyDescent="0.3">
      <c r="A894">
        <v>2007</v>
      </c>
      <c r="B894" t="s">
        <v>7</v>
      </c>
      <c r="C894" t="s">
        <v>26</v>
      </c>
      <c r="D894">
        <v>128</v>
      </c>
      <c r="E894">
        <v>5468.12</v>
      </c>
      <c r="F89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73</v>
      </c>
      <c r="AM894" t="s">
        <v>25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 x14ac:dyDescent="0.3">
      <c r="A895">
        <v>2008</v>
      </c>
      <c r="B895" t="s">
        <v>7</v>
      </c>
      <c r="C895" t="s">
        <v>26</v>
      </c>
      <c r="D895">
        <v>128</v>
      </c>
      <c r="E895">
        <v>5484.723</v>
      </c>
      <c r="F895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>
        <v>143.38575812068527</v>
      </c>
      <c r="L895">
        <v>47.975275000000003</v>
      </c>
      <c r="M895">
        <v>552.49369999999999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73</v>
      </c>
      <c r="AM895" t="s">
        <v>25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 x14ac:dyDescent="0.3">
      <c r="A896">
        <v>2009</v>
      </c>
      <c r="B896" t="s">
        <v>7</v>
      </c>
      <c r="C896" t="s">
        <v>26</v>
      </c>
      <c r="D896">
        <v>128</v>
      </c>
      <c r="E896">
        <v>5519.7787532870707</v>
      </c>
      <c r="F896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>
        <v>144.88004792755521</v>
      </c>
      <c r="L896">
        <v>56.911439999999999</v>
      </c>
      <c r="M896">
        <v>428.26609999999999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59.471084594726563</v>
      </c>
      <c r="AH896">
        <v>0</v>
      </c>
      <c r="AI896">
        <v>0</v>
      </c>
      <c r="AJ896">
        <v>1</v>
      </c>
      <c r="AK896">
        <v>1</v>
      </c>
      <c r="AL896" t="s">
        <v>73</v>
      </c>
      <c r="AM896" t="s">
        <v>25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 x14ac:dyDescent="0.3">
      <c r="A897">
        <v>2010</v>
      </c>
      <c r="B897" t="s">
        <v>7</v>
      </c>
      <c r="C897" t="s">
        <v>26</v>
      </c>
      <c r="D897">
        <v>128</v>
      </c>
      <c r="E897">
        <v>5543.81698411249</v>
      </c>
      <c r="F897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>
        <v>148.06524462114643</v>
      </c>
      <c r="L897">
        <v>118.85107337999999</v>
      </c>
      <c r="M897">
        <v>465.01390000000004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73</v>
      </c>
      <c r="AM897" t="s">
        <v>25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 x14ac:dyDescent="0.3">
      <c r="A898">
        <v>2011</v>
      </c>
      <c r="B898" t="s">
        <v>7</v>
      </c>
      <c r="C898" t="s">
        <v>26</v>
      </c>
      <c r="D898">
        <v>128</v>
      </c>
      <c r="E898">
        <v>5569.8584008400285</v>
      </c>
      <c r="F898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>
        <v>151.99758621817264</v>
      </c>
      <c r="L898">
        <v>121.63380444000001</v>
      </c>
      <c r="M898">
        <v>514.95150000000001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73</v>
      </c>
      <c r="AM898" t="s">
        <v>25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 x14ac:dyDescent="0.3">
      <c r="A899">
        <v>2012</v>
      </c>
      <c r="B899" t="s">
        <v>7</v>
      </c>
      <c r="C899" t="s">
        <v>26</v>
      </c>
      <c r="D899">
        <v>128</v>
      </c>
      <c r="E899">
        <v>5589.8902598612112</v>
      </c>
      <c r="F899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>
        <v>155.57601707146648</v>
      </c>
      <c r="L899">
        <v>119.04402564</v>
      </c>
      <c r="M899">
        <v>528.67809999999997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73</v>
      </c>
      <c r="AM899" t="s">
        <v>25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 x14ac:dyDescent="0.3">
      <c r="A900">
        <v>2013</v>
      </c>
      <c r="B900" t="s">
        <v>7</v>
      </c>
      <c r="C900" t="s">
        <v>26</v>
      </c>
      <c r="D900">
        <v>128</v>
      </c>
      <c r="E900">
        <v>5611.9253047845132</v>
      </c>
      <c r="F900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>
        <v>156.38922531373149</v>
      </c>
      <c r="L900">
        <v>149.72363842999999</v>
      </c>
      <c r="M900">
        <v>545.96990000000005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73</v>
      </c>
      <c r="AM900" t="s">
        <v>25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 x14ac:dyDescent="0.3">
      <c r="A901">
        <v>2014</v>
      </c>
      <c r="B901" t="s">
        <v>7</v>
      </c>
      <c r="C901" t="s">
        <v>26</v>
      </c>
      <c r="D901">
        <v>128</v>
      </c>
      <c r="E901">
        <v>5635.9635356099325</v>
      </c>
      <c r="F901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>
        <v>156.93975313731517</v>
      </c>
      <c r="L901">
        <v>176.79916459999998</v>
      </c>
      <c r="M901">
        <v>555.2432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73</v>
      </c>
      <c r="AM901" t="s">
        <v>25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 x14ac:dyDescent="0.3">
      <c r="A902">
        <v>2015</v>
      </c>
      <c r="B902" t="s">
        <v>7</v>
      </c>
      <c r="C902" t="s">
        <v>26</v>
      </c>
      <c r="D902">
        <v>128</v>
      </c>
      <c r="E902">
        <v>5669.0161029948849</v>
      </c>
      <c r="F902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>
        <v>157.29366388104751</v>
      </c>
      <c r="L902">
        <v>167.89755220000001</v>
      </c>
      <c r="M902">
        <v>573.05759999999998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73</v>
      </c>
      <c r="AM902" t="s">
        <v>25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 x14ac:dyDescent="0.3">
      <c r="A903">
        <v>2016</v>
      </c>
      <c r="B903" t="s">
        <v>7</v>
      </c>
      <c r="C903" t="s">
        <v>26</v>
      </c>
      <c r="D903">
        <v>128</v>
      </c>
      <c r="E903">
        <v>5716.0909716946653</v>
      </c>
      <c r="F903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>
        <v>157.32040380390728</v>
      </c>
      <c r="L903">
        <v>163.86107166000002</v>
      </c>
      <c r="M903">
        <v>568.24770000000001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73</v>
      </c>
      <c r="AM903" t="s">
        <v>25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 x14ac:dyDescent="0.3">
      <c r="A904">
        <v>2017</v>
      </c>
      <c r="B904" t="s">
        <v>7</v>
      </c>
      <c r="C904" t="s">
        <v>26</v>
      </c>
      <c r="D904">
        <v>128</v>
      </c>
      <c r="E904">
        <v>5758.1578756391509</v>
      </c>
      <c r="F90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>
        <v>158.98457076776879</v>
      </c>
      <c r="L904">
        <v>175.6341664</v>
      </c>
      <c r="M904">
        <v>607.34900000000005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73</v>
      </c>
      <c r="AM904" t="s">
        <v>25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 x14ac:dyDescent="0.3">
      <c r="A905">
        <v>2018</v>
      </c>
      <c r="B905" t="s">
        <v>7</v>
      </c>
      <c r="C905" t="s">
        <v>26</v>
      </c>
      <c r="D905">
        <v>128</v>
      </c>
      <c r="E905">
        <v>5790.2088500730451</v>
      </c>
      <c r="F905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>
        <v>160.11236633779592</v>
      </c>
      <c r="L905">
        <v>164.08639830000001</v>
      </c>
      <c r="M905">
        <v>641.16180000000008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73</v>
      </c>
      <c r="AM905" t="s">
        <v>25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 x14ac:dyDescent="0.3">
      <c r="A906">
        <v>2019</v>
      </c>
      <c r="B906" t="s">
        <v>7</v>
      </c>
      <c r="C906" t="s">
        <v>26</v>
      </c>
      <c r="D906">
        <v>128</v>
      </c>
      <c r="E906">
        <v>5815.2486738495245</v>
      </c>
      <c r="F906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>
        <v>161.27791238715446</v>
      </c>
      <c r="L906">
        <v>202.89821626000003</v>
      </c>
      <c r="M906">
        <v>648.3356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73</v>
      </c>
      <c r="AM906" t="s">
        <v>25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 x14ac:dyDescent="0.3">
      <c r="A907">
        <v>2020</v>
      </c>
      <c r="B907" t="s">
        <v>7</v>
      </c>
      <c r="C907" t="s">
        <v>26</v>
      </c>
      <c r="D907">
        <v>128</v>
      </c>
      <c r="E907">
        <v>5832.2757540175307</v>
      </c>
      <c r="F907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>
        <v>161.81585671762764</v>
      </c>
      <c r="L907">
        <v>191.93253079000002</v>
      </c>
      <c r="M907">
        <v>631.45690000000002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73</v>
      </c>
      <c r="AM907" t="s">
        <v>25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 x14ac:dyDescent="0.3">
      <c r="A908">
        <v>1870</v>
      </c>
      <c r="B908" t="s">
        <v>8</v>
      </c>
      <c r="C908" t="s">
        <v>27</v>
      </c>
      <c r="D908">
        <v>184</v>
      </c>
      <c r="E908">
        <v>16349.645453643092</v>
      </c>
      <c r="F908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74</v>
      </c>
      <c r="AM908" t="s">
        <v>30</v>
      </c>
      <c r="AR908">
        <v>5.000000074505806E-2</v>
      </c>
      <c r="BC908">
        <v>0.11194030195474625</v>
      </c>
    </row>
    <row r="909" spans="1:59" x14ac:dyDescent="0.3">
      <c r="A909">
        <v>1871</v>
      </c>
      <c r="B909" t="s">
        <v>8</v>
      </c>
      <c r="C909" t="s">
        <v>27</v>
      </c>
      <c r="D909">
        <v>184</v>
      </c>
      <c r="E909">
        <v>16389.546804746667</v>
      </c>
      <c r="F909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74</v>
      </c>
      <c r="AM909" t="s">
        <v>30</v>
      </c>
      <c r="AN909">
        <v>0</v>
      </c>
      <c r="AR909">
        <v>5.000000074505806E-2</v>
      </c>
      <c r="BC909">
        <v>9.9173553287982941E-2</v>
      </c>
    </row>
    <row r="910" spans="1:59" x14ac:dyDescent="0.3">
      <c r="A910">
        <v>1872</v>
      </c>
      <c r="B910" t="s">
        <v>8</v>
      </c>
      <c r="C910" t="s">
        <v>27</v>
      </c>
      <c r="D910">
        <v>184</v>
      </c>
      <c r="E910">
        <v>16431.937047909891</v>
      </c>
      <c r="F910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74</v>
      </c>
      <c r="AM910" t="s">
        <v>30</v>
      </c>
      <c r="AN910">
        <v>0</v>
      </c>
      <c r="AR910">
        <v>5.5833332240581512E-2</v>
      </c>
      <c r="BC910">
        <v>0.11560693383216858</v>
      </c>
    </row>
    <row r="911" spans="1:59" x14ac:dyDescent="0.3">
      <c r="A911">
        <v>1873</v>
      </c>
      <c r="B911" t="s">
        <v>8</v>
      </c>
      <c r="C911" t="s">
        <v>27</v>
      </c>
      <c r="D911">
        <v>184</v>
      </c>
      <c r="E911">
        <v>16468.980756670946</v>
      </c>
      <c r="F911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74</v>
      </c>
      <c r="AM911" t="s">
        <v>30</v>
      </c>
      <c r="AN911">
        <v>0</v>
      </c>
      <c r="AR911">
        <v>5.9999998658895493E-2</v>
      </c>
      <c r="BC911">
        <v>0.22607384622097015</v>
      </c>
    </row>
    <row r="912" spans="1:59" x14ac:dyDescent="0.3">
      <c r="A912">
        <v>1874</v>
      </c>
      <c r="B912" t="s">
        <v>8</v>
      </c>
      <c r="C912" t="s">
        <v>27</v>
      </c>
      <c r="D912">
        <v>184</v>
      </c>
      <c r="E912">
        <v>16502.511302040075</v>
      </c>
      <c r="F912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74</v>
      </c>
      <c r="AM912" t="s">
        <v>30</v>
      </c>
      <c r="AN912">
        <v>0</v>
      </c>
      <c r="AR912">
        <v>5.9999998658895493E-2</v>
      </c>
      <c r="BC912">
        <v>0.23346303403377533</v>
      </c>
    </row>
    <row r="913" spans="1:55" x14ac:dyDescent="0.3">
      <c r="A913">
        <v>1875</v>
      </c>
      <c r="B913" t="s">
        <v>8</v>
      </c>
      <c r="C913" t="s">
        <v>27</v>
      </c>
      <c r="D913">
        <v>184</v>
      </c>
      <c r="E913">
        <v>16538.41450535398</v>
      </c>
      <c r="F913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74</v>
      </c>
      <c r="AM913" t="s">
        <v>30</v>
      </c>
      <c r="AN913">
        <v>0</v>
      </c>
      <c r="AR913">
        <v>5.9999998658895493E-2</v>
      </c>
      <c r="BC913">
        <v>0.17595307528972626</v>
      </c>
    </row>
    <row r="914" spans="1:55" x14ac:dyDescent="0.3">
      <c r="A914">
        <v>1876</v>
      </c>
      <c r="B914" t="s">
        <v>8</v>
      </c>
      <c r="C914" t="s">
        <v>27</v>
      </c>
      <c r="D914">
        <v>184</v>
      </c>
      <c r="E914">
        <v>16574.727212284408</v>
      </c>
      <c r="F91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74</v>
      </c>
      <c r="AM914" t="s">
        <v>30</v>
      </c>
      <c r="AN914">
        <v>0</v>
      </c>
      <c r="AR914">
        <v>5.9999998658895493E-2</v>
      </c>
      <c r="BC914">
        <v>0.23715415596961975</v>
      </c>
    </row>
    <row r="915" spans="1:55" x14ac:dyDescent="0.3">
      <c r="A915">
        <v>1877</v>
      </c>
      <c r="B915" t="s">
        <v>8</v>
      </c>
      <c r="C915" t="s">
        <v>27</v>
      </c>
      <c r="D915">
        <v>184</v>
      </c>
      <c r="E915">
        <v>16634.488123966185</v>
      </c>
      <c r="F915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74</v>
      </c>
      <c r="AM915" t="s">
        <v>30</v>
      </c>
      <c r="AN915">
        <v>0</v>
      </c>
      <c r="AR915">
        <v>5.1666665822267532E-2</v>
      </c>
      <c r="BC915">
        <v>0.22988505661487579</v>
      </c>
    </row>
    <row r="916" spans="1:55" x14ac:dyDescent="0.3">
      <c r="A916">
        <v>1878</v>
      </c>
      <c r="B916" t="s">
        <v>8</v>
      </c>
      <c r="C916" t="s">
        <v>27</v>
      </c>
      <c r="D916">
        <v>184</v>
      </c>
      <c r="E916">
        <v>16732.148621423847</v>
      </c>
      <c r="F916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74</v>
      </c>
      <c r="AM916" t="s">
        <v>30</v>
      </c>
      <c r="AN916">
        <v>0</v>
      </c>
      <c r="AR916">
        <v>4.3333332985639572E-2</v>
      </c>
      <c r="BC916">
        <v>0.19672131538391113</v>
      </c>
    </row>
    <row r="917" spans="1:55" x14ac:dyDescent="0.3">
      <c r="A917">
        <v>1879</v>
      </c>
      <c r="B917" t="s">
        <v>8</v>
      </c>
      <c r="C917" t="s">
        <v>27</v>
      </c>
      <c r="D917">
        <v>184</v>
      </c>
      <c r="E917">
        <v>16848.280137381698</v>
      </c>
      <c r="F917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74</v>
      </c>
      <c r="AM917" t="s">
        <v>30</v>
      </c>
      <c r="AN917">
        <v>0</v>
      </c>
      <c r="AR917">
        <v>3.9999999105930328E-2</v>
      </c>
      <c r="BC917">
        <v>0.19200000166893005</v>
      </c>
    </row>
    <row r="918" spans="1:55" x14ac:dyDescent="0.3">
      <c r="A918">
        <v>1880</v>
      </c>
      <c r="B918" t="s">
        <v>8</v>
      </c>
      <c r="C918" t="s">
        <v>27</v>
      </c>
      <c r="D918">
        <v>184</v>
      </c>
      <c r="E918">
        <v>16967.671868320238</v>
      </c>
      <c r="F918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74</v>
      </c>
      <c r="AM918" t="s">
        <v>30</v>
      </c>
      <c r="AN918">
        <v>0</v>
      </c>
      <c r="AR918">
        <v>3.9999999105930328E-2</v>
      </c>
      <c r="BC918">
        <v>0.15780000388622284</v>
      </c>
    </row>
    <row r="919" spans="1:55" x14ac:dyDescent="0.3">
      <c r="A919">
        <v>1881</v>
      </c>
      <c r="B919" t="s">
        <v>8</v>
      </c>
      <c r="C919" t="s">
        <v>27</v>
      </c>
      <c r="D919">
        <v>184</v>
      </c>
      <c r="E919">
        <v>17094.463261028734</v>
      </c>
      <c r="F919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74</v>
      </c>
      <c r="AM919" t="s">
        <v>30</v>
      </c>
      <c r="AN919">
        <v>0</v>
      </c>
      <c r="AR919">
        <v>4.5416668057441711E-2</v>
      </c>
      <c r="BC919">
        <v>0.11949999630451202</v>
      </c>
    </row>
    <row r="920" spans="1:55" x14ac:dyDescent="0.3">
      <c r="A920">
        <v>1882</v>
      </c>
      <c r="B920" t="s">
        <v>8</v>
      </c>
      <c r="C920" t="s">
        <v>27</v>
      </c>
      <c r="D920">
        <v>184</v>
      </c>
      <c r="E920">
        <v>17201.330365612081</v>
      </c>
      <c r="F920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67.212539672851563</v>
      </c>
      <c r="AH920">
        <v>0</v>
      </c>
      <c r="AI920">
        <v>0</v>
      </c>
      <c r="AJ920">
        <v>0</v>
      </c>
      <c r="AK920">
        <v>0</v>
      </c>
      <c r="AL920" t="s">
        <v>74</v>
      </c>
      <c r="AM920" t="s">
        <v>30</v>
      </c>
      <c r="AN920">
        <v>0</v>
      </c>
      <c r="AR920">
        <v>4.8333331942558289E-2</v>
      </c>
      <c r="BC920">
        <v>0.10750000178813934</v>
      </c>
    </row>
    <row r="921" spans="1:55" x14ac:dyDescent="0.3">
      <c r="A921">
        <v>1883</v>
      </c>
      <c r="B921" t="s">
        <v>8</v>
      </c>
      <c r="C921" t="s">
        <v>27</v>
      </c>
      <c r="D921">
        <v>184</v>
      </c>
      <c r="E921">
        <v>17263.319232595797</v>
      </c>
      <c r="F921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74</v>
      </c>
      <c r="AM921" t="s">
        <v>30</v>
      </c>
      <c r="AN921">
        <v>0</v>
      </c>
      <c r="AR921">
        <v>5.4999999701976776E-2</v>
      </c>
      <c r="BC921">
        <v>6.6399998962879181E-2</v>
      </c>
    </row>
    <row r="922" spans="1:55" x14ac:dyDescent="0.3">
      <c r="A922">
        <v>1884</v>
      </c>
      <c r="B922" t="s">
        <v>8</v>
      </c>
      <c r="C922" t="s">
        <v>27</v>
      </c>
      <c r="D922">
        <v>184</v>
      </c>
      <c r="E922">
        <v>17335.969430374895</v>
      </c>
      <c r="F922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69.275161743164063</v>
      </c>
      <c r="AH922">
        <v>0</v>
      </c>
      <c r="AI922">
        <v>0</v>
      </c>
      <c r="AJ922">
        <v>0</v>
      </c>
      <c r="AK922">
        <v>0</v>
      </c>
      <c r="AL922" t="s">
        <v>74</v>
      </c>
      <c r="AM922" t="s">
        <v>30</v>
      </c>
      <c r="AN922">
        <v>0</v>
      </c>
      <c r="AR922">
        <v>4.5000001788139343E-2</v>
      </c>
      <c r="BC922">
        <v>6.5600000321865082E-2</v>
      </c>
    </row>
    <row r="923" spans="1:55" x14ac:dyDescent="0.3">
      <c r="A923">
        <v>1885</v>
      </c>
      <c r="B923" t="s">
        <v>8</v>
      </c>
      <c r="C923" t="s">
        <v>27</v>
      </c>
      <c r="D923">
        <v>184</v>
      </c>
      <c r="E923">
        <v>17373.394720697695</v>
      </c>
      <c r="F923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137.54946899414063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74</v>
      </c>
      <c r="AM923" t="s">
        <v>30</v>
      </c>
      <c r="AN923">
        <v>0</v>
      </c>
      <c r="AR923">
        <v>3.9999999105930328E-2</v>
      </c>
      <c r="BC923">
        <v>6.8999998271465302E-2</v>
      </c>
    </row>
    <row r="924" spans="1:55" x14ac:dyDescent="0.3">
      <c r="A924">
        <v>1886</v>
      </c>
      <c r="B924" t="s">
        <v>8</v>
      </c>
      <c r="C924" t="s">
        <v>27</v>
      </c>
      <c r="D924">
        <v>184</v>
      </c>
      <c r="E924">
        <v>17430.484689939054</v>
      </c>
      <c r="F92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70.971817016601563</v>
      </c>
      <c r="AH924">
        <v>0</v>
      </c>
      <c r="AI924">
        <v>0</v>
      </c>
      <c r="AJ924">
        <v>0</v>
      </c>
      <c r="AK924">
        <v>0</v>
      </c>
      <c r="AL924" t="s">
        <v>74</v>
      </c>
      <c r="AM924" t="s">
        <v>30</v>
      </c>
      <c r="AN924">
        <v>0</v>
      </c>
      <c r="AR924">
        <v>3.9999999105930328E-2</v>
      </c>
      <c r="BC924">
        <v>6.4499996602535248E-2</v>
      </c>
    </row>
    <row r="925" spans="1:55" x14ac:dyDescent="0.3">
      <c r="A925">
        <v>1887</v>
      </c>
      <c r="B925" t="s">
        <v>8</v>
      </c>
      <c r="C925" t="s">
        <v>27</v>
      </c>
      <c r="D925">
        <v>184</v>
      </c>
      <c r="E925">
        <v>17515.661360655125</v>
      </c>
      <c r="F925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74</v>
      </c>
      <c r="AM925" t="s">
        <v>30</v>
      </c>
      <c r="AN925">
        <v>0</v>
      </c>
      <c r="AR925">
        <v>3.9999999105930328E-2</v>
      </c>
      <c r="BC925">
        <v>5.9300001710653305E-2</v>
      </c>
    </row>
    <row r="926" spans="1:55" x14ac:dyDescent="0.3">
      <c r="A926">
        <v>1888</v>
      </c>
      <c r="B926" t="s">
        <v>8</v>
      </c>
      <c r="C926" t="s">
        <v>27</v>
      </c>
      <c r="D926">
        <v>184</v>
      </c>
      <c r="E926">
        <v>17562.244573863005</v>
      </c>
      <c r="F926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119.18838500976563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74</v>
      </c>
      <c r="AM926" t="s">
        <v>30</v>
      </c>
      <c r="AN926">
        <v>0</v>
      </c>
      <c r="AR926">
        <v>3.5000000149011612E-2</v>
      </c>
      <c r="BC926">
        <v>5.4900001734495163E-2</v>
      </c>
    </row>
    <row r="927" spans="1:55" x14ac:dyDescent="0.3">
      <c r="A927">
        <v>1889</v>
      </c>
      <c r="B927" t="s">
        <v>8</v>
      </c>
      <c r="C927" t="s">
        <v>27</v>
      </c>
      <c r="D927">
        <v>184</v>
      </c>
      <c r="E927">
        <v>17591.188933470265</v>
      </c>
      <c r="F927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74</v>
      </c>
      <c r="AM927" t="s">
        <v>30</v>
      </c>
      <c r="AN927">
        <v>0</v>
      </c>
      <c r="AR927">
        <v>3.5000000149011612E-2</v>
      </c>
      <c r="BC927">
        <v>5.2799999713897705E-2</v>
      </c>
    </row>
    <row r="928" spans="1:55" x14ac:dyDescent="0.3">
      <c r="A928">
        <v>1890</v>
      </c>
      <c r="B928" t="s">
        <v>8</v>
      </c>
      <c r="C928" t="s">
        <v>27</v>
      </c>
      <c r="D928">
        <v>184</v>
      </c>
      <c r="E928">
        <v>17590.22699080747</v>
      </c>
      <c r="F928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74.821548461914063</v>
      </c>
      <c r="AH928">
        <v>1</v>
      </c>
      <c r="AI928">
        <v>1</v>
      </c>
      <c r="AJ928">
        <v>0</v>
      </c>
      <c r="AK928">
        <v>0</v>
      </c>
      <c r="AL928" t="s">
        <v>74</v>
      </c>
      <c r="AM928" t="s">
        <v>30</v>
      </c>
      <c r="AN928">
        <v>0</v>
      </c>
      <c r="AR928">
        <v>3.9999999105930328E-2</v>
      </c>
      <c r="BC928">
        <v>5.1399998366832733E-2</v>
      </c>
    </row>
    <row r="929" spans="1:59" x14ac:dyDescent="0.3">
      <c r="A929">
        <v>1891</v>
      </c>
      <c r="B929" t="s">
        <v>8</v>
      </c>
      <c r="C929" t="s">
        <v>27</v>
      </c>
      <c r="D929">
        <v>184</v>
      </c>
      <c r="E929">
        <v>17609.21312120579</v>
      </c>
      <c r="F929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74</v>
      </c>
      <c r="AM929" t="s">
        <v>30</v>
      </c>
      <c r="AN929">
        <v>0</v>
      </c>
      <c r="AR929">
        <v>3.9999999105930328E-2</v>
      </c>
      <c r="BC929">
        <v>5.469999834895134E-2</v>
      </c>
    </row>
    <row r="930" spans="1:59" x14ac:dyDescent="0.3">
      <c r="A930">
        <v>1892</v>
      </c>
      <c r="B930" t="s">
        <v>8</v>
      </c>
      <c r="C930" t="s">
        <v>27</v>
      </c>
      <c r="D930">
        <v>184</v>
      </c>
      <c r="E930">
        <v>17658.203242570107</v>
      </c>
      <c r="F930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74</v>
      </c>
      <c r="AM930" t="s">
        <v>30</v>
      </c>
      <c r="AN930">
        <v>0</v>
      </c>
      <c r="AR930">
        <v>4.5000001788139343E-2</v>
      </c>
      <c r="BC930">
        <v>6.2399998307228088E-2</v>
      </c>
    </row>
    <row r="931" spans="1:59" x14ac:dyDescent="0.3">
      <c r="A931">
        <v>1893</v>
      </c>
      <c r="B931" t="s">
        <v>8</v>
      </c>
      <c r="C931" t="s">
        <v>27</v>
      </c>
      <c r="D931">
        <v>184</v>
      </c>
      <c r="E931">
        <v>17721.596806148675</v>
      </c>
      <c r="F931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74</v>
      </c>
      <c r="AM931" t="s">
        <v>30</v>
      </c>
      <c r="AN931">
        <v>0</v>
      </c>
      <c r="AR931">
        <v>5.000000074505806E-2</v>
      </c>
      <c r="BC931">
        <v>6.1400000005960464E-2</v>
      </c>
    </row>
    <row r="932" spans="1:59" x14ac:dyDescent="0.3">
      <c r="A932">
        <v>1894</v>
      </c>
      <c r="B932" t="s">
        <v>8</v>
      </c>
      <c r="C932" t="s">
        <v>27</v>
      </c>
      <c r="D932">
        <v>184</v>
      </c>
      <c r="E932">
        <v>17780.326045315662</v>
      </c>
      <c r="F932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169.31375122070313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74</v>
      </c>
      <c r="AM932" t="s">
        <v>30</v>
      </c>
      <c r="AN932">
        <v>0</v>
      </c>
      <c r="AR932">
        <v>5.000000074505806E-2</v>
      </c>
      <c r="BC932">
        <v>5.7700000703334808E-2</v>
      </c>
    </row>
    <row r="933" spans="1:59" x14ac:dyDescent="0.3">
      <c r="A933">
        <v>1895</v>
      </c>
      <c r="B933" t="s">
        <v>8</v>
      </c>
      <c r="C933" t="s">
        <v>27</v>
      </c>
      <c r="D933">
        <v>184</v>
      </c>
      <c r="E933">
        <v>17848.051821080226</v>
      </c>
      <c r="F933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67.967727661132813</v>
      </c>
      <c r="AH933">
        <v>0</v>
      </c>
      <c r="AI933">
        <v>0</v>
      </c>
      <c r="AJ933">
        <v>0</v>
      </c>
      <c r="AK933">
        <v>0</v>
      </c>
      <c r="AL933" t="s">
        <v>74</v>
      </c>
      <c r="AM933" t="s">
        <v>30</v>
      </c>
      <c r="AN933">
        <v>0</v>
      </c>
      <c r="AR933">
        <v>4.5000001788139343E-2</v>
      </c>
      <c r="BC933">
        <v>5.7199999690055847E-2</v>
      </c>
    </row>
    <row r="934" spans="1:59" x14ac:dyDescent="0.3">
      <c r="A934">
        <v>1896</v>
      </c>
      <c r="B934" t="s">
        <v>8</v>
      </c>
      <c r="C934" t="s">
        <v>27</v>
      </c>
      <c r="D934">
        <v>184</v>
      </c>
      <c r="E934">
        <v>17936.047690003837</v>
      </c>
      <c r="F93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21.679580688476563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74</v>
      </c>
      <c r="AM934" t="s">
        <v>30</v>
      </c>
      <c r="AN934">
        <v>0</v>
      </c>
      <c r="AR934">
        <v>3.9999999105930328E-2</v>
      </c>
      <c r="BC934">
        <v>5.9599999338388443E-2</v>
      </c>
    </row>
    <row r="935" spans="1:59" x14ac:dyDescent="0.3">
      <c r="A935">
        <v>1897</v>
      </c>
      <c r="B935" t="s">
        <v>8</v>
      </c>
      <c r="C935" t="s">
        <v>27</v>
      </c>
      <c r="D935">
        <v>184</v>
      </c>
      <c r="E935">
        <v>18071.610486034835</v>
      </c>
      <c r="F935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74</v>
      </c>
      <c r="AM935" t="s">
        <v>30</v>
      </c>
      <c r="AN935">
        <v>0</v>
      </c>
      <c r="AR935">
        <v>3.9999999105930328E-2</v>
      </c>
      <c r="BC935">
        <v>6.1700001358985901E-2</v>
      </c>
    </row>
    <row r="936" spans="1:59" x14ac:dyDescent="0.3">
      <c r="A936">
        <v>1898</v>
      </c>
      <c r="B936" t="s">
        <v>8</v>
      </c>
      <c r="C936" t="s">
        <v>27</v>
      </c>
      <c r="D936">
        <v>184</v>
      </c>
      <c r="E936">
        <v>18254.135640842924</v>
      </c>
      <c r="F936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74</v>
      </c>
      <c r="AM936" t="s">
        <v>30</v>
      </c>
      <c r="AN936">
        <v>0</v>
      </c>
      <c r="AR936">
        <v>5.000000074505806E-2</v>
      </c>
      <c r="BC936">
        <v>9.08999964594841E-2</v>
      </c>
    </row>
    <row r="937" spans="1:59" x14ac:dyDescent="0.3">
      <c r="A937">
        <v>1899</v>
      </c>
      <c r="B937" t="s">
        <v>8</v>
      </c>
      <c r="C937" t="s">
        <v>27</v>
      </c>
      <c r="D937">
        <v>184</v>
      </c>
      <c r="E937">
        <v>18438.911154808087</v>
      </c>
      <c r="F937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74</v>
      </c>
      <c r="AM937" t="s">
        <v>30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 x14ac:dyDescent="0.3">
      <c r="A938">
        <v>1900</v>
      </c>
      <c r="B938" t="s">
        <v>8</v>
      </c>
      <c r="C938" t="s">
        <v>27</v>
      </c>
      <c r="D938">
        <v>184</v>
      </c>
      <c r="E938">
        <v>18583.513742946194</v>
      </c>
      <c r="F938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59.494644165039063</v>
      </c>
      <c r="AH938">
        <v>0</v>
      </c>
      <c r="AI938">
        <v>0</v>
      </c>
      <c r="AJ938">
        <v>0</v>
      </c>
      <c r="AK938">
        <v>0</v>
      </c>
      <c r="AL938" t="s">
        <v>74</v>
      </c>
      <c r="AM938" t="s">
        <v>30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 x14ac:dyDescent="0.3">
      <c r="A939">
        <v>1901</v>
      </c>
      <c r="B939" t="s">
        <v>8</v>
      </c>
      <c r="C939" t="s">
        <v>27</v>
      </c>
      <c r="D939">
        <v>184</v>
      </c>
      <c r="E939">
        <v>18707.890427306545</v>
      </c>
      <c r="F939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74</v>
      </c>
      <c r="AM939" t="s">
        <v>30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 x14ac:dyDescent="0.3">
      <c r="A940">
        <v>1902</v>
      </c>
      <c r="B940" t="s">
        <v>8</v>
      </c>
      <c r="C940" t="s">
        <v>27</v>
      </c>
      <c r="D940">
        <v>184</v>
      </c>
      <c r="E940">
        <v>18882.143500063983</v>
      </c>
      <c r="F940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74</v>
      </c>
      <c r="AM940" t="s">
        <v>30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 x14ac:dyDescent="0.3">
      <c r="A941">
        <v>1903</v>
      </c>
      <c r="B941" t="s">
        <v>8</v>
      </c>
      <c r="C941" t="s">
        <v>27</v>
      </c>
      <c r="D941">
        <v>184</v>
      </c>
      <c r="E941">
        <v>19093.331624158935</v>
      </c>
      <c r="F941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74</v>
      </c>
      <c r="AM941" t="s">
        <v>30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 x14ac:dyDescent="0.3">
      <c r="A942">
        <v>1904</v>
      </c>
      <c r="B942" t="s">
        <v>8</v>
      </c>
      <c r="C942" t="s">
        <v>27</v>
      </c>
      <c r="D942">
        <v>184</v>
      </c>
      <c r="E942">
        <v>19268.119209389046</v>
      </c>
      <c r="F942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74</v>
      </c>
      <c r="AM942" t="s">
        <v>30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 x14ac:dyDescent="0.3">
      <c r="A943">
        <v>1905</v>
      </c>
      <c r="B943" t="s">
        <v>8</v>
      </c>
      <c r="C943" t="s">
        <v>27</v>
      </c>
      <c r="D943">
        <v>184</v>
      </c>
      <c r="E943">
        <v>19382.49604557241</v>
      </c>
      <c r="F943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74</v>
      </c>
      <c r="AM943" t="s">
        <v>30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 x14ac:dyDescent="0.3">
      <c r="A944">
        <v>1906</v>
      </c>
      <c r="B944" t="s">
        <v>8</v>
      </c>
      <c r="C944" t="s">
        <v>27</v>
      </c>
      <c r="D944">
        <v>184</v>
      </c>
      <c r="E944">
        <v>19470.774659406736</v>
      </c>
      <c r="F94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84.706069946289063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74</v>
      </c>
      <c r="AM944" t="s">
        <v>30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 x14ac:dyDescent="0.3">
      <c r="A945">
        <v>1907</v>
      </c>
      <c r="B945" t="s">
        <v>8</v>
      </c>
      <c r="C945" t="s">
        <v>27</v>
      </c>
      <c r="D945">
        <v>184</v>
      </c>
      <c r="E945">
        <v>19574.64051600805</v>
      </c>
      <c r="F945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74</v>
      </c>
      <c r="AM945" t="s">
        <v>30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 x14ac:dyDescent="0.3">
      <c r="A946">
        <v>1908</v>
      </c>
      <c r="B946" t="s">
        <v>8</v>
      </c>
      <c r="C946" t="s">
        <v>27</v>
      </c>
      <c r="D946">
        <v>184</v>
      </c>
      <c r="E946">
        <v>19694.022273405229</v>
      </c>
      <c r="F946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74</v>
      </c>
      <c r="AM946" t="s">
        <v>30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 x14ac:dyDescent="0.3">
      <c r="A947">
        <v>1909</v>
      </c>
      <c r="B947" t="s">
        <v>8</v>
      </c>
      <c r="C947" t="s">
        <v>27</v>
      </c>
      <c r="D947">
        <v>184</v>
      </c>
      <c r="E947">
        <v>19819.512272165248</v>
      </c>
      <c r="F947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74</v>
      </c>
      <c r="AM947" t="s">
        <v>30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 x14ac:dyDescent="0.3">
      <c r="A948">
        <v>1910</v>
      </c>
      <c r="B948" t="s">
        <v>8</v>
      </c>
      <c r="C948" t="s">
        <v>27</v>
      </c>
      <c r="D948">
        <v>184</v>
      </c>
      <c r="E948">
        <v>19938.823438597079</v>
      </c>
      <c r="F948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74</v>
      </c>
      <c r="AM948" t="s">
        <v>30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 x14ac:dyDescent="0.3">
      <c r="A949">
        <v>1911</v>
      </c>
      <c r="B949" t="s">
        <v>8</v>
      </c>
      <c r="C949" t="s">
        <v>27</v>
      </c>
      <c r="D949">
        <v>184</v>
      </c>
      <c r="E949">
        <v>20035.553009286199</v>
      </c>
      <c r="F949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74</v>
      </c>
      <c r="AM949" t="s">
        <v>30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 x14ac:dyDescent="0.3">
      <c r="A950">
        <v>1912</v>
      </c>
      <c r="B950" t="s">
        <v>8</v>
      </c>
      <c r="C950" t="s">
        <v>27</v>
      </c>
      <c r="D950">
        <v>184</v>
      </c>
      <c r="E950">
        <v>20141.092833095336</v>
      </c>
      <c r="F950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74</v>
      </c>
      <c r="AM950" t="s">
        <v>30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 x14ac:dyDescent="0.3">
      <c r="A951">
        <v>1913</v>
      </c>
      <c r="B951" t="s">
        <v>8</v>
      </c>
      <c r="C951" t="s">
        <v>27</v>
      </c>
      <c r="D951">
        <v>184</v>
      </c>
      <c r="E951">
        <v>20266.840640535363</v>
      </c>
      <c r="F951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74</v>
      </c>
      <c r="AM951" t="s">
        <v>30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 x14ac:dyDescent="0.3">
      <c r="A952">
        <v>1914</v>
      </c>
      <c r="B952" t="s">
        <v>8</v>
      </c>
      <c r="C952" t="s">
        <v>27</v>
      </c>
      <c r="D952">
        <v>184</v>
      </c>
      <c r="E952">
        <v>20472.192854317804</v>
      </c>
      <c r="F952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74</v>
      </c>
      <c r="AM952" t="s">
        <v>78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 x14ac:dyDescent="0.3">
      <c r="A953">
        <v>1915</v>
      </c>
      <c r="B953" t="s">
        <v>8</v>
      </c>
      <c r="C953" t="s">
        <v>27</v>
      </c>
      <c r="D953">
        <v>184</v>
      </c>
      <c r="E953">
        <v>20747.346567116274</v>
      </c>
      <c r="F953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74</v>
      </c>
      <c r="AM953" t="s">
        <v>78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 x14ac:dyDescent="0.3">
      <c r="A954">
        <v>1916</v>
      </c>
      <c r="B954" t="s">
        <v>8</v>
      </c>
      <c r="C954" t="s">
        <v>27</v>
      </c>
      <c r="D954">
        <v>184</v>
      </c>
      <c r="E954">
        <v>20982.257477021634</v>
      </c>
      <c r="F95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74</v>
      </c>
      <c r="AM954" t="s">
        <v>78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 x14ac:dyDescent="0.3">
      <c r="A955">
        <v>1917</v>
      </c>
      <c r="B955" t="s">
        <v>8</v>
      </c>
      <c r="C955" t="s">
        <v>27</v>
      </c>
      <c r="D955">
        <v>184</v>
      </c>
      <c r="E955">
        <v>21150.561331166908</v>
      </c>
      <c r="F955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74</v>
      </c>
      <c r="AM955" t="s">
        <v>78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 x14ac:dyDescent="0.3">
      <c r="A956">
        <v>1918</v>
      </c>
      <c r="B956" t="s">
        <v>8</v>
      </c>
      <c r="C956" t="s">
        <v>27</v>
      </c>
      <c r="D956">
        <v>184</v>
      </c>
      <c r="E956">
        <v>21192.701494730598</v>
      </c>
      <c r="F956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74</v>
      </c>
      <c r="AM956" t="s">
        <v>78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 x14ac:dyDescent="0.3">
      <c r="A957">
        <v>1919</v>
      </c>
      <c r="B957" t="s">
        <v>8</v>
      </c>
      <c r="C957" t="s">
        <v>27</v>
      </c>
      <c r="D957">
        <v>184</v>
      </c>
      <c r="E957">
        <v>21235.823549657704</v>
      </c>
      <c r="F957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74</v>
      </c>
      <c r="AM957" t="s">
        <v>78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 x14ac:dyDescent="0.3">
      <c r="A958">
        <v>1920</v>
      </c>
      <c r="B958" t="s">
        <v>8</v>
      </c>
      <c r="C958" t="s">
        <v>27</v>
      </c>
      <c r="D958">
        <v>184</v>
      </c>
      <c r="E958">
        <v>21361.206162650589</v>
      </c>
      <c r="F958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74</v>
      </c>
      <c r="AM958" t="s">
        <v>78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 x14ac:dyDescent="0.3">
      <c r="A959">
        <v>1921</v>
      </c>
      <c r="B959" t="s">
        <v>8</v>
      </c>
      <c r="C959" t="s">
        <v>27</v>
      </c>
      <c r="D959">
        <v>184</v>
      </c>
      <c r="E959">
        <v>21536.018656918473</v>
      </c>
      <c r="F959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53.310745239257813</v>
      </c>
      <c r="AH959">
        <v>0</v>
      </c>
      <c r="AI959">
        <v>0</v>
      </c>
      <c r="AJ959">
        <v>0</v>
      </c>
      <c r="AK959">
        <v>0</v>
      </c>
      <c r="AL959" t="s">
        <v>74</v>
      </c>
      <c r="AM959" t="s">
        <v>78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 x14ac:dyDescent="0.3">
      <c r="A960">
        <v>1922</v>
      </c>
      <c r="B960" t="s">
        <v>8</v>
      </c>
      <c r="C960" t="s">
        <v>27</v>
      </c>
      <c r="D960">
        <v>184</v>
      </c>
      <c r="E960">
        <v>21757.408161624269</v>
      </c>
      <c r="F960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74</v>
      </c>
      <c r="AM960" t="s">
        <v>78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 x14ac:dyDescent="0.3">
      <c r="A961">
        <v>1923</v>
      </c>
      <c r="B961" t="s">
        <v>8</v>
      </c>
      <c r="C961" t="s">
        <v>27</v>
      </c>
      <c r="D961">
        <v>184</v>
      </c>
      <c r="E961">
        <v>21934.499179275601</v>
      </c>
      <c r="F961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74</v>
      </c>
      <c r="AM961" t="s">
        <v>78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 x14ac:dyDescent="0.3">
      <c r="A962">
        <v>1924</v>
      </c>
      <c r="B962" t="s">
        <v>8</v>
      </c>
      <c r="C962" t="s">
        <v>27</v>
      </c>
      <c r="D962">
        <v>184</v>
      </c>
      <c r="E962">
        <v>22099.313996348435</v>
      </c>
      <c r="F962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45.072463989257813</v>
      </c>
      <c r="AH962">
        <v>1</v>
      </c>
      <c r="AI962">
        <v>1</v>
      </c>
      <c r="AJ962">
        <v>0</v>
      </c>
      <c r="AK962">
        <v>0</v>
      </c>
      <c r="AL962" t="s">
        <v>74</v>
      </c>
      <c r="AM962" t="s">
        <v>78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 x14ac:dyDescent="0.3">
      <c r="A963">
        <v>1925</v>
      </c>
      <c r="B963" t="s">
        <v>8</v>
      </c>
      <c r="C963" t="s">
        <v>27</v>
      </c>
      <c r="D963">
        <v>184</v>
      </c>
      <c r="E963">
        <v>22290.779144270597</v>
      </c>
      <c r="F963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74</v>
      </c>
      <c r="AM963" t="s">
        <v>78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 x14ac:dyDescent="0.3">
      <c r="A964">
        <v>1926</v>
      </c>
      <c r="B964" t="s">
        <v>8</v>
      </c>
      <c r="C964" t="s">
        <v>27</v>
      </c>
      <c r="D964">
        <v>184</v>
      </c>
      <c r="E964">
        <v>22527.927915395518</v>
      </c>
      <c r="F96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74</v>
      </c>
      <c r="AM964" t="s">
        <v>78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 x14ac:dyDescent="0.3">
      <c r="A965">
        <v>1927</v>
      </c>
      <c r="B965" t="s">
        <v>8</v>
      </c>
      <c r="C965" t="s">
        <v>27</v>
      </c>
      <c r="D965">
        <v>184</v>
      </c>
      <c r="E965">
        <v>22781.148681272298</v>
      </c>
      <c r="F965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74</v>
      </c>
      <c r="AM965" t="s">
        <v>78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 x14ac:dyDescent="0.3">
      <c r="A966">
        <v>1928</v>
      </c>
      <c r="B966" t="s">
        <v>8</v>
      </c>
      <c r="C966" t="s">
        <v>27</v>
      </c>
      <c r="D966">
        <v>184</v>
      </c>
      <c r="E966">
        <v>23030.966598826228</v>
      </c>
      <c r="F966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74</v>
      </c>
      <c r="AM966" t="s">
        <v>78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 x14ac:dyDescent="0.3">
      <c r="A967">
        <v>1929</v>
      </c>
      <c r="B967" t="s">
        <v>8</v>
      </c>
      <c r="C967" t="s">
        <v>27</v>
      </c>
      <c r="D967">
        <v>184</v>
      </c>
      <c r="E967">
        <v>23279.776173108068</v>
      </c>
      <c r="F967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74</v>
      </c>
      <c r="AM967" t="s">
        <v>78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 x14ac:dyDescent="0.3">
      <c r="A968">
        <v>1930</v>
      </c>
      <c r="B968" t="s">
        <v>8</v>
      </c>
      <c r="C968" t="s">
        <v>27</v>
      </c>
      <c r="D968">
        <v>184</v>
      </c>
      <c r="E968">
        <v>23583.396096131055</v>
      </c>
      <c r="F968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74</v>
      </c>
      <c r="AM968" t="s">
        <v>78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 x14ac:dyDescent="0.3">
      <c r="A969">
        <v>1931</v>
      </c>
      <c r="B969" t="s">
        <v>8</v>
      </c>
      <c r="C969" t="s">
        <v>27</v>
      </c>
      <c r="D969">
        <v>184</v>
      </c>
      <c r="E969">
        <v>23967.305447542622</v>
      </c>
      <c r="F969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74</v>
      </c>
      <c r="AM969" t="s">
        <v>78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 x14ac:dyDescent="0.3">
      <c r="A970">
        <v>1932</v>
      </c>
      <c r="B970" t="s">
        <v>8</v>
      </c>
      <c r="C970" t="s">
        <v>27</v>
      </c>
      <c r="D970">
        <v>184</v>
      </c>
      <c r="E970">
        <v>24378.747728073562</v>
      </c>
      <c r="F970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74</v>
      </c>
      <c r="AM970" t="s">
        <v>78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 x14ac:dyDescent="0.3">
      <c r="A971">
        <v>1933</v>
      </c>
      <c r="B971" t="s">
        <v>8</v>
      </c>
      <c r="C971" t="s">
        <v>27</v>
      </c>
      <c r="D971">
        <v>184</v>
      </c>
      <c r="E971">
        <v>24792.066683373494</v>
      </c>
      <c r="F971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74</v>
      </c>
      <c r="AM971" t="s">
        <v>78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 x14ac:dyDescent="0.3">
      <c r="A972">
        <v>1934</v>
      </c>
      <c r="B972" t="s">
        <v>8</v>
      </c>
      <c r="C972" t="s">
        <v>27</v>
      </c>
      <c r="D972">
        <v>184</v>
      </c>
      <c r="E972">
        <v>25177.000709823849</v>
      </c>
      <c r="F972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74</v>
      </c>
      <c r="AM972" t="s">
        <v>78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 x14ac:dyDescent="0.3">
      <c r="A973">
        <v>1935</v>
      </c>
      <c r="B973" t="s">
        <v>8</v>
      </c>
      <c r="C973" t="s">
        <v>27</v>
      </c>
      <c r="D973">
        <v>184</v>
      </c>
      <c r="E973">
        <v>25542.522998974571</v>
      </c>
      <c r="F973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74</v>
      </c>
      <c r="AM973" t="s">
        <v>78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 x14ac:dyDescent="0.3">
      <c r="A974">
        <v>1936</v>
      </c>
      <c r="B974" t="s">
        <v>8</v>
      </c>
      <c r="C974" t="s">
        <v>27</v>
      </c>
      <c r="D974">
        <v>184</v>
      </c>
      <c r="E974">
        <v>25874.735258569926</v>
      </c>
      <c r="F97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74</v>
      </c>
      <c r="AM974" t="s">
        <v>78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 x14ac:dyDescent="0.3">
      <c r="A975">
        <v>1937</v>
      </c>
      <c r="B975" t="s">
        <v>8</v>
      </c>
      <c r="C975" t="s">
        <v>27</v>
      </c>
      <c r="D975">
        <v>184</v>
      </c>
      <c r="E975">
        <v>26046.890423747747</v>
      </c>
      <c r="F975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74</v>
      </c>
      <c r="AM975" t="s">
        <v>78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 x14ac:dyDescent="0.3">
      <c r="A976">
        <v>1938</v>
      </c>
      <c r="B976" t="s">
        <v>8</v>
      </c>
      <c r="C976" t="s">
        <v>27</v>
      </c>
      <c r="D976">
        <v>184</v>
      </c>
      <c r="E976">
        <v>26122.962066543118</v>
      </c>
      <c r="F976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74</v>
      </c>
      <c r="AM976" t="s">
        <v>78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 x14ac:dyDescent="0.3">
      <c r="A977">
        <v>1939</v>
      </c>
      <c r="B977" t="s">
        <v>8</v>
      </c>
      <c r="C977" t="s">
        <v>27</v>
      </c>
      <c r="D977">
        <v>184</v>
      </c>
      <c r="E977">
        <v>25929.385805503072</v>
      </c>
      <c r="F977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74</v>
      </c>
      <c r="AM977" t="s">
        <v>78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 x14ac:dyDescent="0.3">
      <c r="A978">
        <v>1940</v>
      </c>
      <c r="B978" t="s">
        <v>8</v>
      </c>
      <c r="C978" t="s">
        <v>27</v>
      </c>
      <c r="D978">
        <v>184</v>
      </c>
      <c r="E978">
        <v>25699.592692366768</v>
      </c>
      <c r="F978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73</v>
      </c>
      <c r="AM978" t="s">
        <v>19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 x14ac:dyDescent="0.3">
      <c r="A979">
        <v>1941</v>
      </c>
      <c r="B979" t="s">
        <v>8</v>
      </c>
      <c r="C979" t="s">
        <v>27</v>
      </c>
      <c r="D979">
        <v>184</v>
      </c>
      <c r="E979">
        <v>25659.869014104381</v>
      </c>
      <c r="F979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73</v>
      </c>
      <c r="AM979" t="s">
        <v>19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 x14ac:dyDescent="0.3">
      <c r="A980">
        <v>1942</v>
      </c>
      <c r="B980" t="s">
        <v>8</v>
      </c>
      <c r="C980" t="s">
        <v>27</v>
      </c>
      <c r="D980">
        <v>184</v>
      </c>
      <c r="E980">
        <v>25633.097978625527</v>
      </c>
      <c r="F980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73</v>
      </c>
      <c r="AM980" t="s">
        <v>19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 x14ac:dyDescent="0.3">
      <c r="A981">
        <v>1943</v>
      </c>
      <c r="B981" t="s">
        <v>8</v>
      </c>
      <c r="C981" t="s">
        <v>27</v>
      </c>
      <c r="D981">
        <v>184</v>
      </c>
      <c r="E981">
        <v>25795.525034488917</v>
      </c>
      <c r="F981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73</v>
      </c>
      <c r="AM981" t="s">
        <v>19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 x14ac:dyDescent="0.3">
      <c r="A982">
        <v>1944</v>
      </c>
      <c r="B982" t="s">
        <v>8</v>
      </c>
      <c r="C982" t="s">
        <v>27</v>
      </c>
      <c r="D982">
        <v>184</v>
      </c>
      <c r="E982">
        <v>26038.582771419449</v>
      </c>
      <c r="F982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73</v>
      </c>
      <c r="AM982" t="s">
        <v>19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 x14ac:dyDescent="0.3">
      <c r="A983">
        <v>1945</v>
      </c>
      <c r="B983" t="s">
        <v>8</v>
      </c>
      <c r="C983" t="s">
        <v>27</v>
      </c>
      <c r="D983">
        <v>184</v>
      </c>
      <c r="E983">
        <v>26293.767950226396</v>
      </c>
      <c r="F983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73</v>
      </c>
      <c r="AM983" t="s">
        <v>19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 x14ac:dyDescent="0.3">
      <c r="A984">
        <v>1946</v>
      </c>
      <c r="B984" t="s">
        <v>8</v>
      </c>
      <c r="C984" t="s">
        <v>27</v>
      </c>
      <c r="D984">
        <v>184</v>
      </c>
      <c r="E984">
        <v>26557.638197518783</v>
      </c>
      <c r="F98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73</v>
      </c>
      <c r="AM984" t="s">
        <v>19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 x14ac:dyDescent="0.3">
      <c r="A985">
        <v>1947</v>
      </c>
      <c r="B985" t="s">
        <v>8</v>
      </c>
      <c r="C985" t="s">
        <v>27</v>
      </c>
      <c r="D985">
        <v>184</v>
      </c>
      <c r="E985">
        <v>26837.639043340143</v>
      </c>
      <c r="F985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74</v>
      </c>
      <c r="AM985" t="s">
        <v>19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 x14ac:dyDescent="0.3">
      <c r="A986">
        <v>1948</v>
      </c>
      <c r="B986" t="s">
        <v>8</v>
      </c>
      <c r="C986" t="s">
        <v>27</v>
      </c>
      <c r="D986">
        <v>184</v>
      </c>
      <c r="E986">
        <v>27249.360903158144</v>
      </c>
      <c r="F986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74</v>
      </c>
      <c r="AM986" t="s">
        <v>19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 x14ac:dyDescent="0.3">
      <c r="A987">
        <v>1949</v>
      </c>
      <c r="B987" t="s">
        <v>8</v>
      </c>
      <c r="C987" t="s">
        <v>27</v>
      </c>
      <c r="D987">
        <v>184</v>
      </c>
      <c r="E987">
        <v>27709.70500092884</v>
      </c>
      <c r="F987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74</v>
      </c>
      <c r="AM987" t="s">
        <v>19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 x14ac:dyDescent="0.3">
      <c r="A988">
        <v>1950</v>
      </c>
      <c r="B988" t="s">
        <v>8</v>
      </c>
      <c r="C988" t="s">
        <v>27</v>
      </c>
      <c r="D988">
        <v>184</v>
      </c>
      <c r="E988">
        <v>28000.27681294769</v>
      </c>
      <c r="F988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74</v>
      </c>
      <c r="AM988" t="s">
        <v>19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 x14ac:dyDescent="0.3">
      <c r="A989">
        <v>1951</v>
      </c>
      <c r="B989" t="s">
        <v>8</v>
      </c>
      <c r="C989" t="s">
        <v>27</v>
      </c>
      <c r="D989">
        <v>184</v>
      </c>
      <c r="E989">
        <v>28155.69188836003</v>
      </c>
      <c r="F989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37.662918090820313</v>
      </c>
      <c r="AH989">
        <v>0</v>
      </c>
      <c r="AI989">
        <v>0</v>
      </c>
      <c r="AJ989">
        <v>1</v>
      </c>
      <c r="AK989">
        <v>0</v>
      </c>
      <c r="AL989" t="s">
        <v>73</v>
      </c>
      <c r="AM989" t="s">
        <v>19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 x14ac:dyDescent="0.3">
      <c r="A990">
        <v>1952</v>
      </c>
      <c r="B990" t="s">
        <v>8</v>
      </c>
      <c r="C990" t="s">
        <v>27</v>
      </c>
      <c r="D990">
        <v>184</v>
      </c>
      <c r="E990">
        <v>28341.540788483868</v>
      </c>
      <c r="F990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73</v>
      </c>
      <c r="AM990" t="s">
        <v>19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 x14ac:dyDescent="0.3">
      <c r="A991">
        <v>1953</v>
      </c>
      <c r="B991" t="s">
        <v>8</v>
      </c>
      <c r="C991" t="s">
        <v>27</v>
      </c>
      <c r="D991">
        <v>184</v>
      </c>
      <c r="E991">
        <v>28570.961067305147</v>
      </c>
      <c r="F991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73</v>
      </c>
      <c r="AM991" t="s">
        <v>19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 x14ac:dyDescent="0.3">
      <c r="A992">
        <v>1954</v>
      </c>
      <c r="B992" t="s">
        <v>8</v>
      </c>
      <c r="C992" t="s">
        <v>27</v>
      </c>
      <c r="D992">
        <v>184</v>
      </c>
      <c r="E992">
        <v>28800.580727153188</v>
      </c>
      <c r="F992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73</v>
      </c>
      <c r="AM992" t="s">
        <v>19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 x14ac:dyDescent="0.3">
      <c r="A993">
        <v>1955</v>
      </c>
      <c r="B993" t="s">
        <v>8</v>
      </c>
      <c r="C993" t="s">
        <v>27</v>
      </c>
      <c r="D993">
        <v>184</v>
      </c>
      <c r="E993">
        <v>29027.268424074267</v>
      </c>
      <c r="F993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73</v>
      </c>
      <c r="AM993" t="s">
        <v>19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 x14ac:dyDescent="0.3">
      <c r="A994">
        <v>1956</v>
      </c>
      <c r="B994" t="s">
        <v>8</v>
      </c>
      <c r="C994" t="s">
        <v>27</v>
      </c>
      <c r="D994">
        <v>184</v>
      </c>
      <c r="E994">
        <v>29255.078101007199</v>
      </c>
      <c r="F99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73</v>
      </c>
      <c r="AM994" t="s">
        <v>19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 x14ac:dyDescent="0.3">
      <c r="A995">
        <v>1957</v>
      </c>
      <c r="B995" t="s">
        <v>8</v>
      </c>
      <c r="C995" t="s">
        <v>27</v>
      </c>
      <c r="D995">
        <v>184</v>
      </c>
      <c r="E995">
        <v>29499.414283967351</v>
      </c>
      <c r="F995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73</v>
      </c>
      <c r="AM995" t="s">
        <v>19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 x14ac:dyDescent="0.3">
      <c r="A996">
        <v>1958</v>
      </c>
      <c r="B996" t="s">
        <v>8</v>
      </c>
      <c r="C996" t="s">
        <v>27</v>
      </c>
      <c r="D996">
        <v>184</v>
      </c>
      <c r="E996">
        <v>29786.416822946088</v>
      </c>
      <c r="F996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73</v>
      </c>
      <c r="AM996" t="s">
        <v>19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 x14ac:dyDescent="0.3">
      <c r="A997">
        <v>1959</v>
      </c>
      <c r="B997" t="s">
        <v>8</v>
      </c>
      <c r="C997" t="s">
        <v>27</v>
      </c>
      <c r="D997">
        <v>184</v>
      </c>
      <c r="E997">
        <v>30100.212088831242</v>
      </c>
      <c r="F997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73</v>
      </c>
      <c r="AM997" t="s">
        <v>19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 x14ac:dyDescent="0.3">
      <c r="A998">
        <v>1960</v>
      </c>
      <c r="B998" t="s">
        <v>8</v>
      </c>
      <c r="C998" t="s">
        <v>27</v>
      </c>
      <c r="D998">
        <v>184</v>
      </c>
      <c r="E998">
        <v>30436.647234372191</v>
      </c>
      <c r="F998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73</v>
      </c>
      <c r="AM998" t="s">
        <v>19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 x14ac:dyDescent="0.3">
      <c r="A999">
        <v>1961</v>
      </c>
      <c r="B999" t="s">
        <v>8</v>
      </c>
      <c r="C999" t="s">
        <v>27</v>
      </c>
      <c r="D999">
        <v>184</v>
      </c>
      <c r="E999">
        <v>30772.853374416853</v>
      </c>
      <c r="F999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73</v>
      </c>
      <c r="AM999" t="s">
        <v>19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 x14ac:dyDescent="0.3">
      <c r="A1000">
        <v>1962</v>
      </c>
      <c r="B1000" t="s">
        <v>8</v>
      </c>
      <c r="C1000" t="s">
        <v>27</v>
      </c>
      <c r="D1000">
        <v>184</v>
      </c>
      <c r="E1000">
        <v>31060.832821807886</v>
      </c>
      <c r="F1000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73</v>
      </c>
      <c r="AM1000" t="s">
        <v>19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 x14ac:dyDescent="0.3">
      <c r="A1001">
        <v>1963</v>
      </c>
      <c r="B1001" t="s">
        <v>8</v>
      </c>
      <c r="C1001" t="s">
        <v>27</v>
      </c>
      <c r="D1001">
        <v>184</v>
      </c>
      <c r="E1001">
        <v>31326.375881879874</v>
      </c>
      <c r="F1001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73</v>
      </c>
      <c r="AM1001" t="s">
        <v>19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 x14ac:dyDescent="0.3">
      <c r="A1002">
        <v>1964</v>
      </c>
      <c r="B1002" t="s">
        <v>8</v>
      </c>
      <c r="C1002" t="s">
        <v>27</v>
      </c>
      <c r="D1002">
        <v>184</v>
      </c>
      <c r="E1002">
        <v>31602.525154637326</v>
      </c>
      <c r="F1002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73</v>
      </c>
      <c r="AM1002" t="s">
        <v>19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 x14ac:dyDescent="0.3">
      <c r="A1003">
        <v>1965</v>
      </c>
      <c r="B1003" t="s">
        <v>8</v>
      </c>
      <c r="C1003" t="s">
        <v>27</v>
      </c>
      <c r="D1003">
        <v>184</v>
      </c>
      <c r="E1003">
        <v>31949.110741517714</v>
      </c>
      <c r="F1003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73</v>
      </c>
      <c r="AM1003" t="s">
        <v>19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 x14ac:dyDescent="0.3">
      <c r="A1004">
        <v>1966</v>
      </c>
      <c r="B1004" t="s">
        <v>8</v>
      </c>
      <c r="C1004" t="s">
        <v>27</v>
      </c>
      <c r="D1004">
        <v>184</v>
      </c>
      <c r="E1004">
        <v>32368.082417715428</v>
      </c>
      <c r="F100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73</v>
      </c>
      <c r="AM1004" t="s">
        <v>19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 x14ac:dyDescent="0.3">
      <c r="A1005">
        <v>1967</v>
      </c>
      <c r="B1005" t="s">
        <v>8</v>
      </c>
      <c r="C1005" t="s">
        <v>27</v>
      </c>
      <c r="D1005">
        <v>184</v>
      </c>
      <c r="E1005">
        <v>32798.887797748968</v>
      </c>
      <c r="F1005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91.198501586914063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73</v>
      </c>
      <c r="AM1005" t="s">
        <v>19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 x14ac:dyDescent="0.3">
      <c r="A1006">
        <v>1968</v>
      </c>
      <c r="B1006" t="s">
        <v>8</v>
      </c>
      <c r="C1006" t="s">
        <v>27</v>
      </c>
      <c r="D1006">
        <v>184</v>
      </c>
      <c r="E1006">
        <v>33205.585315708377</v>
      </c>
      <c r="F1006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73</v>
      </c>
      <c r="AM1006" t="s">
        <v>19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 x14ac:dyDescent="0.3">
      <c r="A1007">
        <v>1969</v>
      </c>
      <c r="B1007" t="s">
        <v>8</v>
      </c>
      <c r="C1007" t="s">
        <v>27</v>
      </c>
      <c r="D1007">
        <v>184</v>
      </c>
      <c r="E1007">
        <v>33552.638648677792</v>
      </c>
      <c r="F1007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73</v>
      </c>
      <c r="AM1007" t="s">
        <v>19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 x14ac:dyDescent="0.3">
      <c r="A1008">
        <v>1970</v>
      </c>
      <c r="B1008" t="s">
        <v>8</v>
      </c>
      <c r="C1008" t="s">
        <v>27</v>
      </c>
      <c r="D1008">
        <v>184</v>
      </c>
      <c r="E1008">
        <v>33878.186627375377</v>
      </c>
      <c r="F1008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73</v>
      </c>
      <c r="AM1008" t="s">
        <v>19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 x14ac:dyDescent="0.3">
      <c r="A1009">
        <v>1971</v>
      </c>
      <c r="B1009" t="s">
        <v>8</v>
      </c>
      <c r="C1009" t="s">
        <v>27</v>
      </c>
      <c r="D1009">
        <v>184</v>
      </c>
      <c r="E1009">
        <v>34216.856</v>
      </c>
      <c r="F1009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73</v>
      </c>
      <c r="AM1009" t="s">
        <v>19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 x14ac:dyDescent="0.3">
      <c r="A1010">
        <v>1972</v>
      </c>
      <c r="B1010" t="s">
        <v>8</v>
      </c>
      <c r="C1010" t="s">
        <v>27</v>
      </c>
      <c r="D1010">
        <v>184</v>
      </c>
      <c r="E1010">
        <v>34595.885999999999</v>
      </c>
      <c r="F1010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73</v>
      </c>
      <c r="AM1010" t="s">
        <v>19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 x14ac:dyDescent="0.3">
      <c r="A1011">
        <v>1973</v>
      </c>
      <c r="B1011" t="s">
        <v>8</v>
      </c>
      <c r="C1011" t="s">
        <v>27</v>
      </c>
      <c r="D1011">
        <v>184</v>
      </c>
      <c r="E1011">
        <v>34980.317000000003</v>
      </c>
      <c r="F1011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73</v>
      </c>
      <c r="AM1011" t="s">
        <v>25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 x14ac:dyDescent="0.3">
      <c r="A1012">
        <v>1974</v>
      </c>
      <c r="B1012" t="s">
        <v>8</v>
      </c>
      <c r="C1012" t="s">
        <v>27</v>
      </c>
      <c r="D1012">
        <v>184</v>
      </c>
      <c r="E1012">
        <v>35363.89</v>
      </c>
      <c r="F1012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73</v>
      </c>
      <c r="AM1012" t="s">
        <v>25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 x14ac:dyDescent="0.3">
      <c r="A1013">
        <v>1975</v>
      </c>
      <c r="B1013" t="s">
        <v>8</v>
      </c>
      <c r="C1013" t="s">
        <v>27</v>
      </c>
      <c r="D1013">
        <v>184</v>
      </c>
      <c r="E1013">
        <v>35750.033000000003</v>
      </c>
      <c r="F1013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73</v>
      </c>
      <c r="AM1013" t="s">
        <v>25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 x14ac:dyDescent="0.3">
      <c r="A1014">
        <v>1976</v>
      </c>
      <c r="B1014" t="s">
        <v>8</v>
      </c>
      <c r="C1014" t="s">
        <v>27</v>
      </c>
      <c r="D1014">
        <v>184</v>
      </c>
      <c r="E1014">
        <v>36127.525000000001</v>
      </c>
      <c r="F101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73</v>
      </c>
      <c r="AM1014" t="s">
        <v>25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 x14ac:dyDescent="0.3">
      <c r="A1015">
        <v>1977</v>
      </c>
      <c r="B1015" t="s">
        <v>8</v>
      </c>
      <c r="C1015" t="s">
        <v>27</v>
      </c>
      <c r="D1015">
        <v>184</v>
      </c>
      <c r="E1015">
        <v>36506.811000000002</v>
      </c>
      <c r="F1015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73</v>
      </c>
      <c r="AM1015" t="s">
        <v>25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 x14ac:dyDescent="0.3">
      <c r="A1016">
        <v>1978</v>
      </c>
      <c r="B1016" t="s">
        <v>8</v>
      </c>
      <c r="C1016" t="s">
        <v>27</v>
      </c>
      <c r="D1016">
        <v>184</v>
      </c>
      <c r="E1016">
        <v>36868.1</v>
      </c>
      <c r="F1016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73</v>
      </c>
      <c r="AM1016" t="s">
        <v>25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 x14ac:dyDescent="0.3">
      <c r="A1017">
        <v>1979</v>
      </c>
      <c r="B1017" t="s">
        <v>8</v>
      </c>
      <c r="C1017" t="s">
        <v>27</v>
      </c>
      <c r="D1017">
        <v>184</v>
      </c>
      <c r="E1017">
        <v>37194.315000000002</v>
      </c>
      <c r="F1017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73</v>
      </c>
      <c r="AM1017" t="s">
        <v>25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 x14ac:dyDescent="0.3">
      <c r="A1018">
        <v>1980</v>
      </c>
      <c r="B1018" t="s">
        <v>8</v>
      </c>
      <c r="C1018" t="s">
        <v>27</v>
      </c>
      <c r="D1018">
        <v>184</v>
      </c>
      <c r="E1018">
        <v>37493.072</v>
      </c>
      <c r="F1018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73</v>
      </c>
      <c r="AM1018" t="s">
        <v>25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 x14ac:dyDescent="0.3">
      <c r="A1019">
        <v>1981</v>
      </c>
      <c r="B1019" t="s">
        <v>8</v>
      </c>
      <c r="C1019" t="s">
        <v>27</v>
      </c>
      <c r="D1019">
        <v>184</v>
      </c>
      <c r="E1019">
        <v>37764.457999999999</v>
      </c>
      <c r="F1019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73</v>
      </c>
      <c r="AM1019" t="s">
        <v>25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 x14ac:dyDescent="0.3">
      <c r="A1020">
        <v>1982</v>
      </c>
      <c r="B1020" t="s">
        <v>8</v>
      </c>
      <c r="C1020" t="s">
        <v>27</v>
      </c>
      <c r="D1020">
        <v>184</v>
      </c>
      <c r="E1020">
        <v>37987.108</v>
      </c>
      <c r="F1020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73</v>
      </c>
      <c r="AM1020" t="s">
        <v>25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 x14ac:dyDescent="0.3">
      <c r="A1021">
        <v>1983</v>
      </c>
      <c r="B1021" t="s">
        <v>8</v>
      </c>
      <c r="C1021" t="s">
        <v>27</v>
      </c>
      <c r="D1021">
        <v>184</v>
      </c>
      <c r="E1021">
        <v>38160.262999999999</v>
      </c>
      <c r="F1021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73</v>
      </c>
      <c r="AM1021" t="s">
        <v>25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 x14ac:dyDescent="0.3">
      <c r="A1022">
        <v>1984</v>
      </c>
      <c r="B1022" t="s">
        <v>8</v>
      </c>
      <c r="C1022" t="s">
        <v>27</v>
      </c>
      <c r="D1022">
        <v>184</v>
      </c>
      <c r="E1022">
        <v>38325.243999999999</v>
      </c>
      <c r="F1022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73</v>
      </c>
      <c r="AM1022" t="s">
        <v>25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 x14ac:dyDescent="0.3">
      <c r="A1023">
        <v>1985</v>
      </c>
      <c r="B1023" t="s">
        <v>8</v>
      </c>
      <c r="C1023" t="s">
        <v>27</v>
      </c>
      <c r="D1023">
        <v>184</v>
      </c>
      <c r="E1023">
        <v>38467.025000000001</v>
      </c>
      <c r="F1023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80.001724243164063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73</v>
      </c>
      <c r="AM1023" t="s">
        <v>25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 x14ac:dyDescent="0.3">
      <c r="A1024">
        <v>1986</v>
      </c>
      <c r="B1024" t="s">
        <v>8</v>
      </c>
      <c r="C1024" t="s">
        <v>27</v>
      </c>
      <c r="D1024">
        <v>184</v>
      </c>
      <c r="E1024">
        <v>38571.940999999999</v>
      </c>
      <c r="F102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73</v>
      </c>
      <c r="AM1024" t="s">
        <v>25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 x14ac:dyDescent="0.3">
      <c r="A1025">
        <v>1987</v>
      </c>
      <c r="B1025" t="s">
        <v>8</v>
      </c>
      <c r="C1025" t="s">
        <v>27</v>
      </c>
      <c r="D1025">
        <v>184</v>
      </c>
      <c r="E1025">
        <v>38682.322</v>
      </c>
      <c r="F1025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80.336685180664063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73</v>
      </c>
      <c r="AM1025" t="s">
        <v>25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 x14ac:dyDescent="0.3">
      <c r="A1026">
        <v>1988</v>
      </c>
      <c r="B1026" t="s">
        <v>8</v>
      </c>
      <c r="C1026" t="s">
        <v>27</v>
      </c>
      <c r="D1026">
        <v>184</v>
      </c>
      <c r="E1026">
        <v>38764.307000000001</v>
      </c>
      <c r="F1026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73</v>
      </c>
      <c r="AM1026" t="s">
        <v>25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 x14ac:dyDescent="0.3">
      <c r="A1027">
        <v>1989</v>
      </c>
      <c r="B1027" t="s">
        <v>8</v>
      </c>
      <c r="C1027" t="s">
        <v>27</v>
      </c>
      <c r="D1027">
        <v>184</v>
      </c>
      <c r="E1027">
        <v>38821.377</v>
      </c>
      <c r="F1027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73</v>
      </c>
      <c r="AM1027" t="s">
        <v>25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 x14ac:dyDescent="0.3">
      <c r="A1028">
        <v>1990</v>
      </c>
      <c r="B1028" t="s">
        <v>8</v>
      </c>
      <c r="C1028" t="s">
        <v>27</v>
      </c>
      <c r="D1028">
        <v>184</v>
      </c>
      <c r="E1028">
        <v>38860.826999999997</v>
      </c>
      <c r="F1028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73</v>
      </c>
      <c r="AM1028" t="s">
        <v>25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 x14ac:dyDescent="0.3">
      <c r="A1029">
        <v>1991</v>
      </c>
      <c r="B1029" t="s">
        <v>8</v>
      </c>
      <c r="C1029" t="s">
        <v>27</v>
      </c>
      <c r="D1029">
        <v>184</v>
      </c>
      <c r="E1029">
        <v>38941.622000000003</v>
      </c>
      <c r="F1029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73</v>
      </c>
      <c r="AM1029" t="s">
        <v>25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 x14ac:dyDescent="0.3">
      <c r="A1030">
        <v>1992</v>
      </c>
      <c r="B1030" t="s">
        <v>8</v>
      </c>
      <c r="C1030" t="s">
        <v>27</v>
      </c>
      <c r="D1030">
        <v>184</v>
      </c>
      <c r="E1030">
        <v>39147.939999999995</v>
      </c>
      <c r="F1030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73</v>
      </c>
      <c r="AM1030" t="s">
        <v>25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 x14ac:dyDescent="0.3">
      <c r="A1031">
        <v>1993</v>
      </c>
      <c r="B1031" t="s">
        <v>8</v>
      </c>
      <c r="C1031" t="s">
        <v>27</v>
      </c>
      <c r="D1031">
        <v>184</v>
      </c>
      <c r="E1031">
        <v>39356.082000000002</v>
      </c>
      <c r="F1031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87.202102661132813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73</v>
      </c>
      <c r="AM1031" t="s">
        <v>25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 x14ac:dyDescent="0.3">
      <c r="A1032">
        <v>1994</v>
      </c>
      <c r="B1032" t="s">
        <v>8</v>
      </c>
      <c r="C1032" t="s">
        <v>27</v>
      </c>
      <c r="D1032">
        <v>184</v>
      </c>
      <c r="E1032">
        <v>39547.353000000003</v>
      </c>
      <c r="F1032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73</v>
      </c>
      <c r="AM1032" t="s">
        <v>25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 x14ac:dyDescent="0.3">
      <c r="A1033">
        <v>1995</v>
      </c>
      <c r="B1033" t="s">
        <v>8</v>
      </c>
      <c r="C1033" t="s">
        <v>27</v>
      </c>
      <c r="D1033">
        <v>184</v>
      </c>
      <c r="E1033">
        <v>39718.895000000004</v>
      </c>
      <c r="F1033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73</v>
      </c>
      <c r="AM1033" t="s">
        <v>25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 x14ac:dyDescent="0.3">
      <c r="A1034">
        <v>1996</v>
      </c>
      <c r="B1034" t="s">
        <v>8</v>
      </c>
      <c r="C1034" t="s">
        <v>27</v>
      </c>
      <c r="D1034">
        <v>184</v>
      </c>
      <c r="E1034">
        <v>39884.245999999999</v>
      </c>
      <c r="F103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81.735549926757813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73</v>
      </c>
      <c r="AM1034" t="s">
        <v>25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 x14ac:dyDescent="0.3">
      <c r="A1035">
        <v>1997</v>
      </c>
      <c r="B1035" t="s">
        <v>8</v>
      </c>
      <c r="C1035" t="s">
        <v>27</v>
      </c>
      <c r="D1035">
        <v>184</v>
      </c>
      <c r="E1035">
        <v>40049.974000000002</v>
      </c>
      <c r="F1035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73</v>
      </c>
      <c r="AM1035" t="s">
        <v>25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 x14ac:dyDescent="0.3">
      <c r="A1036">
        <v>1998</v>
      </c>
      <c r="B1036" t="s">
        <v>8</v>
      </c>
      <c r="C1036" t="s">
        <v>27</v>
      </c>
      <c r="D1036">
        <v>184</v>
      </c>
      <c r="E1036">
        <v>40214.066000000006</v>
      </c>
      <c r="F1036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73</v>
      </c>
      <c r="AM1036" t="s">
        <v>25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 x14ac:dyDescent="0.3">
      <c r="A1037">
        <v>1999</v>
      </c>
      <c r="B1037" t="s">
        <v>8</v>
      </c>
      <c r="C1037" t="s">
        <v>27</v>
      </c>
      <c r="D1037">
        <v>184</v>
      </c>
      <c r="E1037">
        <v>40369.667000000001</v>
      </c>
      <c r="F1037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73</v>
      </c>
      <c r="AM1037" t="s">
        <v>25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 x14ac:dyDescent="0.3">
      <c r="A1038">
        <v>2000</v>
      </c>
      <c r="B1038" t="s">
        <v>8</v>
      </c>
      <c r="C1038" t="s">
        <v>27</v>
      </c>
      <c r="D1038">
        <v>184</v>
      </c>
      <c r="E1038">
        <v>40554.386999999995</v>
      </c>
      <c r="F1038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73</v>
      </c>
      <c r="AM1038" t="s">
        <v>25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 x14ac:dyDescent="0.3">
      <c r="A1039">
        <v>2001</v>
      </c>
      <c r="B1039" t="s">
        <v>8</v>
      </c>
      <c r="C1039" t="s">
        <v>27</v>
      </c>
      <c r="D1039">
        <v>184</v>
      </c>
      <c r="E1039">
        <v>40766.048999999999</v>
      </c>
      <c r="F1039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73</v>
      </c>
      <c r="AM1039" t="s">
        <v>25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 x14ac:dyDescent="0.3">
      <c r="A1040">
        <v>2002</v>
      </c>
      <c r="B1040" t="s">
        <v>8</v>
      </c>
      <c r="C1040" t="s">
        <v>27</v>
      </c>
      <c r="D1040">
        <v>184</v>
      </c>
      <c r="E1040">
        <v>41423.520000000004</v>
      </c>
      <c r="F1040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73</v>
      </c>
      <c r="AM1040" t="s">
        <v>25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 x14ac:dyDescent="0.3">
      <c r="A1041">
        <v>2003</v>
      </c>
      <c r="B1041" t="s">
        <v>8</v>
      </c>
      <c r="C1041" t="s">
        <v>27</v>
      </c>
      <c r="D1041">
        <v>184</v>
      </c>
      <c r="E1041">
        <v>42196.231</v>
      </c>
      <c r="F1041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73</v>
      </c>
      <c r="AM1041" t="s">
        <v>25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 x14ac:dyDescent="0.3">
      <c r="A1042">
        <v>2004</v>
      </c>
      <c r="B1042" t="s">
        <v>8</v>
      </c>
      <c r="C1042" t="s">
        <v>27</v>
      </c>
      <c r="D1042">
        <v>184</v>
      </c>
      <c r="E1042">
        <v>42859.171999999999</v>
      </c>
      <c r="F1042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73</v>
      </c>
      <c r="AM1042" t="s">
        <v>25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 x14ac:dyDescent="0.3">
      <c r="A1043">
        <v>2005</v>
      </c>
      <c r="B1043" t="s">
        <v>8</v>
      </c>
      <c r="C1043" t="s">
        <v>27</v>
      </c>
      <c r="D1043">
        <v>184</v>
      </c>
      <c r="E1043">
        <v>43662.612999999998</v>
      </c>
      <c r="F1043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73</v>
      </c>
      <c r="AM1043" t="s">
        <v>25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 x14ac:dyDescent="0.3">
      <c r="A1044">
        <v>2006</v>
      </c>
      <c r="B1044" t="s">
        <v>8</v>
      </c>
      <c r="C1044" t="s">
        <v>27</v>
      </c>
      <c r="D1044">
        <v>184</v>
      </c>
      <c r="E1044">
        <v>44360.521000000001</v>
      </c>
      <c r="F104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73</v>
      </c>
      <c r="AM1044" t="s">
        <v>25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 x14ac:dyDescent="0.3">
      <c r="A1045">
        <v>2007</v>
      </c>
      <c r="B1045" t="s">
        <v>8</v>
      </c>
      <c r="C1045" t="s">
        <v>27</v>
      </c>
      <c r="D1045">
        <v>184</v>
      </c>
      <c r="E1045">
        <v>45236.004000000001</v>
      </c>
      <c r="F1045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73</v>
      </c>
      <c r="AM1045" t="s">
        <v>25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 x14ac:dyDescent="0.3">
      <c r="A1046">
        <v>2008</v>
      </c>
      <c r="B1046" t="s">
        <v>8</v>
      </c>
      <c r="C1046" t="s">
        <v>27</v>
      </c>
      <c r="D1046">
        <v>184</v>
      </c>
      <c r="E1046">
        <v>45983.168999999994</v>
      </c>
      <c r="F1046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73</v>
      </c>
      <c r="AM1046" t="s">
        <v>25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 x14ac:dyDescent="0.3">
      <c r="A1047">
        <v>2009</v>
      </c>
      <c r="B1047" t="s">
        <v>8</v>
      </c>
      <c r="C1047" t="s">
        <v>27</v>
      </c>
      <c r="D1047">
        <v>184</v>
      </c>
      <c r="E1047">
        <v>46367.55</v>
      </c>
      <c r="F1047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73</v>
      </c>
      <c r="AM1047" t="s">
        <v>25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 x14ac:dyDescent="0.3">
      <c r="A1048">
        <v>2010</v>
      </c>
      <c r="B1048" t="s">
        <v>8</v>
      </c>
      <c r="C1048" t="s">
        <v>27</v>
      </c>
      <c r="D1048">
        <v>184</v>
      </c>
      <c r="E1048">
        <v>46562.483</v>
      </c>
      <c r="F1048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73</v>
      </c>
      <c r="AM1048" t="s">
        <v>25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 x14ac:dyDescent="0.3">
      <c r="A1049">
        <v>2011</v>
      </c>
      <c r="B1049" t="s">
        <v>8</v>
      </c>
      <c r="C1049" t="s">
        <v>27</v>
      </c>
      <c r="D1049">
        <v>184</v>
      </c>
      <c r="E1049">
        <v>46736.257000000005</v>
      </c>
      <c r="F1049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73</v>
      </c>
      <c r="AM1049" t="s">
        <v>25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 x14ac:dyDescent="0.3">
      <c r="A1050">
        <v>2012</v>
      </c>
      <c r="B1050" t="s">
        <v>8</v>
      </c>
      <c r="C1050" t="s">
        <v>27</v>
      </c>
      <c r="D1050">
        <v>184</v>
      </c>
      <c r="E1050">
        <v>46766.402999999998</v>
      </c>
      <c r="F1050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73</v>
      </c>
      <c r="AM1050" t="s">
        <v>25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 x14ac:dyDescent="0.3">
      <c r="A1051">
        <v>2013</v>
      </c>
      <c r="B1051" t="s">
        <v>8</v>
      </c>
      <c r="C1051" t="s">
        <v>27</v>
      </c>
      <c r="D1051">
        <v>184</v>
      </c>
      <c r="E1051">
        <v>46591.856999999996</v>
      </c>
      <c r="F1051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73</v>
      </c>
      <c r="AM1051" t="s">
        <v>25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 x14ac:dyDescent="0.3">
      <c r="A1052">
        <v>2014</v>
      </c>
      <c r="B1052" t="s">
        <v>8</v>
      </c>
      <c r="C1052" t="s">
        <v>27</v>
      </c>
      <c r="D1052">
        <v>184</v>
      </c>
      <c r="E1052">
        <v>46455.122544336002</v>
      </c>
      <c r="F1052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73</v>
      </c>
      <c r="AM1052" t="s">
        <v>25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 x14ac:dyDescent="0.3">
      <c r="A1053">
        <v>2015</v>
      </c>
      <c r="B1053" t="s">
        <v>8</v>
      </c>
      <c r="C1053" t="s">
        <v>27</v>
      </c>
      <c r="D1053">
        <v>184</v>
      </c>
      <c r="E1053">
        <v>46410.148999999998</v>
      </c>
      <c r="F1053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73</v>
      </c>
      <c r="AM1053" t="s">
        <v>25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 x14ac:dyDescent="0.3">
      <c r="A1054">
        <v>2016</v>
      </c>
      <c r="B1054" t="s">
        <v>8</v>
      </c>
      <c r="C1054" t="s">
        <v>27</v>
      </c>
      <c r="D1054">
        <v>184</v>
      </c>
      <c r="E1054">
        <v>46450.439000000006</v>
      </c>
      <c r="F105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73</v>
      </c>
      <c r="AM1054" t="s">
        <v>25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 x14ac:dyDescent="0.3">
      <c r="A1055">
        <v>2017</v>
      </c>
      <c r="B1055" t="s">
        <v>8</v>
      </c>
      <c r="C1055" t="s">
        <v>27</v>
      </c>
      <c r="D1055">
        <v>184</v>
      </c>
      <c r="E1055">
        <v>46549.044999999998</v>
      </c>
      <c r="F1055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73</v>
      </c>
      <c r="AM1055" t="s">
        <v>25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 x14ac:dyDescent="0.3">
      <c r="A1056">
        <v>2018</v>
      </c>
      <c r="B1056" t="s">
        <v>8</v>
      </c>
      <c r="C1056" t="s">
        <v>27</v>
      </c>
      <c r="D1056">
        <v>184</v>
      </c>
      <c r="E1056">
        <v>46728.813999999998</v>
      </c>
      <c r="F1056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73</v>
      </c>
      <c r="AM1056" t="s">
        <v>25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 x14ac:dyDescent="0.3">
      <c r="A1057">
        <v>2019</v>
      </c>
      <c r="B1057" t="s">
        <v>8</v>
      </c>
      <c r="C1057" t="s">
        <v>27</v>
      </c>
      <c r="D1057">
        <v>184</v>
      </c>
      <c r="E1057">
        <v>47105</v>
      </c>
      <c r="F1057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73</v>
      </c>
      <c r="AM1057" t="s">
        <v>25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 x14ac:dyDescent="0.3">
      <c r="A1058">
        <v>2020</v>
      </c>
      <c r="B1058" t="s">
        <v>8</v>
      </c>
      <c r="C1058" t="s">
        <v>27</v>
      </c>
      <c r="D1058">
        <v>184</v>
      </c>
      <c r="E1058">
        <v>47354</v>
      </c>
      <c r="F1058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73</v>
      </c>
      <c r="AM1058" t="s">
        <v>25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 x14ac:dyDescent="0.3">
      <c r="A1059">
        <v>1870</v>
      </c>
      <c r="B1059" t="s">
        <v>9</v>
      </c>
      <c r="C1059" t="s">
        <v>28</v>
      </c>
      <c r="D1059">
        <v>172</v>
      </c>
      <c r="E1059">
        <v>1768.769</v>
      </c>
      <c r="F1059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74</v>
      </c>
      <c r="AM1059" t="s">
        <v>30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 x14ac:dyDescent="0.3">
      <c r="A1060">
        <v>1871</v>
      </c>
      <c r="B1060" t="s">
        <v>9</v>
      </c>
      <c r="C1060" t="s">
        <v>28</v>
      </c>
      <c r="D1060">
        <v>172</v>
      </c>
      <c r="E1060">
        <v>1803.845</v>
      </c>
      <c r="F1060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74</v>
      </c>
      <c r="AM1060" t="s">
        <v>30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 x14ac:dyDescent="0.3">
      <c r="A1061">
        <v>1872</v>
      </c>
      <c r="B1061" t="s">
        <v>9</v>
      </c>
      <c r="C1061" t="s">
        <v>28</v>
      </c>
      <c r="D1061">
        <v>172</v>
      </c>
      <c r="E1061">
        <v>1834.6110000000001</v>
      </c>
      <c r="F1061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74</v>
      </c>
      <c r="AM1061" t="s">
        <v>30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 x14ac:dyDescent="0.3">
      <c r="A1062">
        <v>1873</v>
      </c>
      <c r="B1062" t="s">
        <v>9</v>
      </c>
      <c r="C1062" t="s">
        <v>28</v>
      </c>
      <c r="D1062">
        <v>172</v>
      </c>
      <c r="E1062">
        <v>1859.9760000000001</v>
      </c>
      <c r="F1062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74</v>
      </c>
      <c r="AM1062" t="s">
        <v>30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 x14ac:dyDescent="0.3">
      <c r="A1063">
        <v>1874</v>
      </c>
      <c r="B1063" t="s">
        <v>9</v>
      </c>
      <c r="C1063" t="s">
        <v>28</v>
      </c>
      <c r="D1063">
        <v>172</v>
      </c>
      <c r="E1063">
        <v>1886.117</v>
      </c>
      <c r="F1063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74</v>
      </c>
      <c r="AM1063" t="s">
        <v>30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 x14ac:dyDescent="0.3">
      <c r="A1064">
        <v>1875</v>
      </c>
      <c r="B1064" t="s">
        <v>9</v>
      </c>
      <c r="C1064" t="s">
        <v>28</v>
      </c>
      <c r="D1064">
        <v>172</v>
      </c>
      <c r="E1064">
        <v>1912.6469999999999</v>
      </c>
      <c r="F106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74</v>
      </c>
      <c r="AM1064" t="s">
        <v>30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 x14ac:dyDescent="0.3">
      <c r="A1065">
        <v>1876</v>
      </c>
      <c r="B1065" t="s">
        <v>9</v>
      </c>
      <c r="C1065" t="s">
        <v>28</v>
      </c>
      <c r="D1065">
        <v>172</v>
      </c>
      <c r="E1065">
        <v>1942.6559999999999</v>
      </c>
      <c r="F1065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74</v>
      </c>
      <c r="AM1065" t="s">
        <v>30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 x14ac:dyDescent="0.3">
      <c r="A1066">
        <v>1877</v>
      </c>
      <c r="B1066" t="s">
        <v>9</v>
      </c>
      <c r="C1066" t="s">
        <v>28</v>
      </c>
      <c r="D1066">
        <v>172</v>
      </c>
      <c r="E1066">
        <v>1971.431</v>
      </c>
      <c r="F1066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28.872817993164063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73</v>
      </c>
      <c r="AM1066" t="s">
        <v>30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 x14ac:dyDescent="0.3">
      <c r="A1067">
        <v>1878</v>
      </c>
      <c r="B1067" t="s">
        <v>9</v>
      </c>
      <c r="C1067" t="s">
        <v>28</v>
      </c>
      <c r="D1067">
        <v>172</v>
      </c>
      <c r="E1067">
        <v>1994.5730000000001</v>
      </c>
      <c r="F1067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105.97463989257813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73</v>
      </c>
      <c r="AM1067" t="s">
        <v>30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 x14ac:dyDescent="0.3">
      <c r="A1068">
        <v>1879</v>
      </c>
      <c r="B1068" t="s">
        <v>9</v>
      </c>
      <c r="C1068" t="s">
        <v>28</v>
      </c>
      <c r="D1068">
        <v>172</v>
      </c>
      <c r="E1068">
        <v>2032.6690000000001</v>
      </c>
      <c r="F1068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73</v>
      </c>
      <c r="AM1068" t="s">
        <v>30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 x14ac:dyDescent="0.3">
      <c r="A1069">
        <v>1880</v>
      </c>
      <c r="B1069" t="s">
        <v>9</v>
      </c>
      <c r="C1069" t="s">
        <v>28</v>
      </c>
      <c r="D1069">
        <v>172</v>
      </c>
      <c r="E1069">
        <v>2060.7820000000002</v>
      </c>
      <c r="F1069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73</v>
      </c>
      <c r="AM1069" t="s">
        <v>30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 x14ac:dyDescent="0.3">
      <c r="A1070">
        <v>1881</v>
      </c>
      <c r="B1070" t="s">
        <v>9</v>
      </c>
      <c r="C1070" t="s">
        <v>28</v>
      </c>
      <c r="D1070">
        <v>172</v>
      </c>
      <c r="E1070">
        <v>2082.643</v>
      </c>
      <c r="F1070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73</v>
      </c>
      <c r="AM1070" t="s">
        <v>30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 x14ac:dyDescent="0.3">
      <c r="A1071">
        <v>1882</v>
      </c>
      <c r="B1071" t="s">
        <v>9</v>
      </c>
      <c r="C1071" t="s">
        <v>28</v>
      </c>
      <c r="D1071">
        <v>172</v>
      </c>
      <c r="E1071">
        <v>2113.3020000000001</v>
      </c>
      <c r="F1071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86.028396606445313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73</v>
      </c>
      <c r="AM1071" t="s">
        <v>30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 x14ac:dyDescent="0.3">
      <c r="A1072">
        <v>1883</v>
      </c>
      <c r="B1072" t="s">
        <v>9</v>
      </c>
      <c r="C1072" t="s">
        <v>28</v>
      </c>
      <c r="D1072">
        <v>172</v>
      </c>
      <c r="E1072">
        <v>2146.395</v>
      </c>
      <c r="F1072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73</v>
      </c>
      <c r="AM1072" t="s">
        <v>30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 x14ac:dyDescent="0.3">
      <c r="A1073">
        <v>1884</v>
      </c>
      <c r="B1073" t="s">
        <v>9</v>
      </c>
      <c r="C1073" t="s">
        <v>28</v>
      </c>
      <c r="D1073">
        <v>172</v>
      </c>
      <c r="E1073">
        <v>2180.547</v>
      </c>
      <c r="F1073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73</v>
      </c>
      <c r="AM1073" t="s">
        <v>30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 x14ac:dyDescent="0.3">
      <c r="A1074">
        <v>1885</v>
      </c>
      <c r="B1074" t="s">
        <v>9</v>
      </c>
      <c r="C1074" t="s">
        <v>28</v>
      </c>
      <c r="D1074">
        <v>172</v>
      </c>
      <c r="E1074">
        <v>2208.518</v>
      </c>
      <c r="F107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73</v>
      </c>
      <c r="AM1074" t="s">
        <v>30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 x14ac:dyDescent="0.3">
      <c r="A1075">
        <v>1886</v>
      </c>
      <c r="B1075" t="s">
        <v>9</v>
      </c>
      <c r="C1075" t="s">
        <v>28</v>
      </c>
      <c r="D1075">
        <v>172</v>
      </c>
      <c r="E1075">
        <v>2238.5720000000001</v>
      </c>
      <c r="F1075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18.485183715820313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73</v>
      </c>
      <c r="AM1075" t="s">
        <v>30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 x14ac:dyDescent="0.3">
      <c r="A1076">
        <v>1887</v>
      </c>
      <c r="B1076" t="s">
        <v>9</v>
      </c>
      <c r="C1076" t="s">
        <v>28</v>
      </c>
      <c r="D1076">
        <v>172</v>
      </c>
      <c r="E1076">
        <v>2278.14</v>
      </c>
      <c r="F1076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73</v>
      </c>
      <c r="AM1076" t="s">
        <v>30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 x14ac:dyDescent="0.3">
      <c r="A1077">
        <v>1888</v>
      </c>
      <c r="B1077" t="s">
        <v>9</v>
      </c>
      <c r="C1077" t="s">
        <v>28</v>
      </c>
      <c r="D1077">
        <v>172</v>
      </c>
      <c r="E1077">
        <v>2314.1790000000001</v>
      </c>
      <c r="F1077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73</v>
      </c>
      <c r="AM1077" t="s">
        <v>30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 x14ac:dyDescent="0.3">
      <c r="A1078">
        <v>1889</v>
      </c>
      <c r="B1078" t="s">
        <v>9</v>
      </c>
      <c r="C1078" t="s">
        <v>28</v>
      </c>
      <c r="D1078">
        <v>172</v>
      </c>
      <c r="E1078">
        <v>2347.7020000000002</v>
      </c>
      <c r="F1078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73</v>
      </c>
      <c r="AM1078" t="s">
        <v>30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 x14ac:dyDescent="0.3">
      <c r="A1079">
        <v>1890</v>
      </c>
      <c r="B1079" t="s">
        <v>9</v>
      </c>
      <c r="C1079" t="s">
        <v>28</v>
      </c>
      <c r="D1079">
        <v>172</v>
      </c>
      <c r="E1079">
        <v>2380.14</v>
      </c>
      <c r="F1079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73</v>
      </c>
      <c r="AM1079" t="s">
        <v>30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 x14ac:dyDescent="0.3">
      <c r="A1080">
        <v>1891</v>
      </c>
      <c r="B1080" t="s">
        <v>9</v>
      </c>
      <c r="C1080" t="s">
        <v>28</v>
      </c>
      <c r="D1080">
        <v>172</v>
      </c>
      <c r="E1080">
        <v>2408.3000000000002</v>
      </c>
      <c r="F1080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73</v>
      </c>
      <c r="AM1080" t="s">
        <v>30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 x14ac:dyDescent="0.3">
      <c r="A1081">
        <v>1892</v>
      </c>
      <c r="B1081" t="s">
        <v>9</v>
      </c>
      <c r="C1081" t="s">
        <v>28</v>
      </c>
      <c r="D1081">
        <v>172</v>
      </c>
      <c r="E1081">
        <v>2422.5</v>
      </c>
      <c r="F1081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73</v>
      </c>
      <c r="AM1081" t="s">
        <v>30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 x14ac:dyDescent="0.3">
      <c r="A1082">
        <v>1893</v>
      </c>
      <c r="B1082" t="s">
        <v>9</v>
      </c>
      <c r="C1082" t="s">
        <v>28</v>
      </c>
      <c r="D1082">
        <v>172</v>
      </c>
      <c r="E1082">
        <v>2436.6999999999998</v>
      </c>
      <c r="F1082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73</v>
      </c>
      <c r="AM1082" t="s">
        <v>30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 x14ac:dyDescent="0.3">
      <c r="A1083">
        <v>1894</v>
      </c>
      <c r="B1083" t="s">
        <v>9</v>
      </c>
      <c r="C1083" t="s">
        <v>28</v>
      </c>
      <c r="D1083">
        <v>172</v>
      </c>
      <c r="E1083">
        <v>2465.6999999999998</v>
      </c>
      <c r="F1083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73</v>
      </c>
      <c r="AM1083" t="s">
        <v>30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 x14ac:dyDescent="0.3">
      <c r="A1084">
        <v>1895</v>
      </c>
      <c r="B1084" t="s">
        <v>9</v>
      </c>
      <c r="C1084" t="s">
        <v>28</v>
      </c>
      <c r="D1084">
        <v>172</v>
      </c>
      <c r="E1084">
        <v>2499.9</v>
      </c>
      <c r="F108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73</v>
      </c>
      <c r="AM1084" t="s">
        <v>30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 x14ac:dyDescent="0.3">
      <c r="A1085">
        <v>1896</v>
      </c>
      <c r="B1085" t="s">
        <v>9</v>
      </c>
      <c r="C1085" t="s">
        <v>28</v>
      </c>
      <c r="D1085">
        <v>172</v>
      </c>
      <c r="E1085">
        <v>2530.9</v>
      </c>
      <c r="F1085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73</v>
      </c>
      <c r="AM1085" t="s">
        <v>30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 x14ac:dyDescent="0.3">
      <c r="A1086">
        <v>1897</v>
      </c>
      <c r="B1086" t="s">
        <v>9</v>
      </c>
      <c r="C1086" t="s">
        <v>28</v>
      </c>
      <c r="D1086">
        <v>172</v>
      </c>
      <c r="E1086">
        <v>2567.5</v>
      </c>
      <c r="F1086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73</v>
      </c>
      <c r="AM1086" t="s">
        <v>30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 x14ac:dyDescent="0.3">
      <c r="A1087">
        <v>1898</v>
      </c>
      <c r="B1087" t="s">
        <v>9</v>
      </c>
      <c r="C1087" t="s">
        <v>28</v>
      </c>
      <c r="D1087">
        <v>172</v>
      </c>
      <c r="E1087">
        <v>2610.3000000000002</v>
      </c>
      <c r="F1087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91.386917114257813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73</v>
      </c>
      <c r="AM1087" t="s">
        <v>30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 x14ac:dyDescent="0.3">
      <c r="A1088">
        <v>1899</v>
      </c>
      <c r="B1088" t="s">
        <v>9</v>
      </c>
      <c r="C1088" t="s">
        <v>28</v>
      </c>
      <c r="D1088">
        <v>172</v>
      </c>
      <c r="E1088">
        <v>2635.3</v>
      </c>
      <c r="F1088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73</v>
      </c>
      <c r="AM1088" t="s">
        <v>30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 x14ac:dyDescent="0.3">
      <c r="A1089">
        <v>1900</v>
      </c>
      <c r="B1089" t="s">
        <v>9</v>
      </c>
      <c r="C1089" t="s">
        <v>28</v>
      </c>
      <c r="D1089">
        <v>172</v>
      </c>
      <c r="E1089">
        <v>2655.9</v>
      </c>
      <c r="F1089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73</v>
      </c>
      <c r="AM1089" t="s">
        <v>30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 x14ac:dyDescent="0.3">
      <c r="A1090">
        <v>1901</v>
      </c>
      <c r="B1090" t="s">
        <v>9</v>
      </c>
      <c r="C1090" t="s">
        <v>28</v>
      </c>
      <c r="D1090">
        <v>172</v>
      </c>
      <c r="E1090">
        <v>2678.5</v>
      </c>
      <c r="F1090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73</v>
      </c>
      <c r="AM1090" t="s">
        <v>30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 x14ac:dyDescent="0.3">
      <c r="A1091">
        <v>1902</v>
      </c>
      <c r="B1091" t="s">
        <v>9</v>
      </c>
      <c r="C1091" t="s">
        <v>28</v>
      </c>
      <c r="D1091">
        <v>172</v>
      </c>
      <c r="E1091">
        <v>2693.9</v>
      </c>
      <c r="F1091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73</v>
      </c>
      <c r="AM1091" t="s">
        <v>30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 x14ac:dyDescent="0.3">
      <c r="A1092">
        <v>1903</v>
      </c>
      <c r="B1092" t="s">
        <v>9</v>
      </c>
      <c r="C1092" t="s">
        <v>28</v>
      </c>
      <c r="D1092">
        <v>172</v>
      </c>
      <c r="E1092">
        <v>2717.1</v>
      </c>
      <c r="F1092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73</v>
      </c>
      <c r="AM1092" t="s">
        <v>30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 x14ac:dyDescent="0.3">
      <c r="A1093">
        <v>1904</v>
      </c>
      <c r="B1093" t="s">
        <v>9</v>
      </c>
      <c r="C1093" t="s">
        <v>28</v>
      </c>
      <c r="D1093">
        <v>172</v>
      </c>
      <c r="E1093">
        <v>2751.9</v>
      </c>
      <c r="F1093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73</v>
      </c>
      <c r="AM1093" t="s">
        <v>30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 x14ac:dyDescent="0.3">
      <c r="A1094">
        <v>1905</v>
      </c>
      <c r="B1094" t="s">
        <v>9</v>
      </c>
      <c r="C1094" t="s">
        <v>28</v>
      </c>
      <c r="D1094">
        <v>172</v>
      </c>
      <c r="E1094">
        <v>2773</v>
      </c>
      <c r="F109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73</v>
      </c>
      <c r="AM1094" t="s">
        <v>30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 x14ac:dyDescent="0.3">
      <c r="A1095">
        <v>1906</v>
      </c>
      <c r="B1095" t="s">
        <v>9</v>
      </c>
      <c r="C1095" t="s">
        <v>28</v>
      </c>
      <c r="D1095">
        <v>172</v>
      </c>
      <c r="E1095">
        <v>2803.7</v>
      </c>
      <c r="F1095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87.974441528320313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73</v>
      </c>
      <c r="AM1095" t="s">
        <v>30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 x14ac:dyDescent="0.3">
      <c r="A1096">
        <v>1907</v>
      </c>
      <c r="B1096" t="s">
        <v>9</v>
      </c>
      <c r="C1096" t="s">
        <v>28</v>
      </c>
      <c r="D1096">
        <v>172</v>
      </c>
      <c r="E1096">
        <v>2838.7</v>
      </c>
      <c r="F1096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73</v>
      </c>
      <c r="AM1096" t="s">
        <v>30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 x14ac:dyDescent="0.3">
      <c r="A1097">
        <v>1908</v>
      </c>
      <c r="B1097" t="s">
        <v>9</v>
      </c>
      <c r="C1097" t="s">
        <v>28</v>
      </c>
      <c r="D1097">
        <v>172</v>
      </c>
      <c r="E1097">
        <v>2883</v>
      </c>
      <c r="F1097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73</v>
      </c>
      <c r="AM1097" t="s">
        <v>30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 x14ac:dyDescent="0.3">
      <c r="A1098">
        <v>1909</v>
      </c>
      <c r="B1098" t="s">
        <v>9</v>
      </c>
      <c r="C1098" t="s">
        <v>28</v>
      </c>
      <c r="D1098">
        <v>172</v>
      </c>
      <c r="E1098">
        <v>2914.8</v>
      </c>
      <c r="F1098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73</v>
      </c>
      <c r="AM1098" t="s">
        <v>30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 x14ac:dyDescent="0.3">
      <c r="A1099">
        <v>1910</v>
      </c>
      <c r="B1099" t="s">
        <v>9</v>
      </c>
      <c r="C1099" t="s">
        <v>28</v>
      </c>
      <c r="D1099">
        <v>172</v>
      </c>
      <c r="E1099">
        <v>2943.4</v>
      </c>
      <c r="F1099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73</v>
      </c>
      <c r="AM1099" t="s">
        <v>30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 x14ac:dyDescent="0.3">
      <c r="A1100">
        <v>1911</v>
      </c>
      <c r="B1100" t="s">
        <v>9</v>
      </c>
      <c r="C1100" t="s">
        <v>28</v>
      </c>
      <c r="D1100">
        <v>172</v>
      </c>
      <c r="E1100">
        <v>2980</v>
      </c>
      <c r="F1100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73</v>
      </c>
      <c r="AM1100" t="s">
        <v>30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 x14ac:dyDescent="0.3">
      <c r="A1101">
        <v>1912</v>
      </c>
      <c r="B1101" t="s">
        <v>9</v>
      </c>
      <c r="C1101" t="s">
        <v>28</v>
      </c>
      <c r="D1101">
        <v>172</v>
      </c>
      <c r="E1101">
        <v>3015.5</v>
      </c>
      <c r="F1101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73</v>
      </c>
      <c r="AM1101" t="s">
        <v>30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 x14ac:dyDescent="0.3">
      <c r="A1102">
        <v>1913</v>
      </c>
      <c r="B1102" t="s">
        <v>9</v>
      </c>
      <c r="C1102" t="s">
        <v>28</v>
      </c>
      <c r="D1102">
        <v>172</v>
      </c>
      <c r="E1102">
        <v>3035.8</v>
      </c>
      <c r="F1102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96.750442504882813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73</v>
      </c>
      <c r="AM1102" t="s">
        <v>30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 x14ac:dyDescent="0.3">
      <c r="A1103">
        <v>1914</v>
      </c>
      <c r="B1103" t="s">
        <v>9</v>
      </c>
      <c r="C1103" t="s">
        <v>28</v>
      </c>
      <c r="D1103">
        <v>172</v>
      </c>
      <c r="E1103">
        <v>3069.5</v>
      </c>
      <c r="F1103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74</v>
      </c>
      <c r="AM1103" t="s">
        <v>78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 x14ac:dyDescent="0.3">
      <c r="A1104">
        <v>1915</v>
      </c>
      <c r="B1104" t="s">
        <v>9</v>
      </c>
      <c r="C1104" t="s">
        <v>28</v>
      </c>
      <c r="D1104">
        <v>172</v>
      </c>
      <c r="E1104">
        <v>3096.3</v>
      </c>
      <c r="F110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74</v>
      </c>
      <c r="AM1104" t="s">
        <v>78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 x14ac:dyDescent="0.3">
      <c r="A1105">
        <v>1916</v>
      </c>
      <c r="B1105" t="s">
        <v>9</v>
      </c>
      <c r="C1105" t="s">
        <v>28</v>
      </c>
      <c r="D1105">
        <v>172</v>
      </c>
      <c r="E1105">
        <v>3114.2</v>
      </c>
      <c r="F1105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74</v>
      </c>
      <c r="AM1105" t="s">
        <v>78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 x14ac:dyDescent="0.3">
      <c r="A1106">
        <v>1917</v>
      </c>
      <c r="B1106" t="s">
        <v>9</v>
      </c>
      <c r="C1106" t="s">
        <v>28</v>
      </c>
      <c r="D1106">
        <v>172</v>
      </c>
      <c r="E1106">
        <v>3134.3</v>
      </c>
      <c r="F1106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12.717483520507813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74</v>
      </c>
      <c r="AM1106" t="s">
        <v>78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 x14ac:dyDescent="0.3">
      <c r="A1107">
        <v>1918</v>
      </c>
      <c r="B1107" t="s">
        <v>9</v>
      </c>
      <c r="C1107" t="s">
        <v>28</v>
      </c>
      <c r="D1107">
        <v>172</v>
      </c>
      <c r="E1107">
        <v>3115.3</v>
      </c>
      <c r="F1107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74</v>
      </c>
      <c r="AM1107" t="s">
        <v>78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 x14ac:dyDescent="0.3">
      <c r="A1108">
        <v>1919</v>
      </c>
      <c r="B1108" t="s">
        <v>9</v>
      </c>
      <c r="C1108" t="s">
        <v>28</v>
      </c>
      <c r="D1108">
        <v>172</v>
      </c>
      <c r="E1108">
        <v>3118</v>
      </c>
      <c r="F1108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74</v>
      </c>
      <c r="AM1108" t="s">
        <v>78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 x14ac:dyDescent="0.3">
      <c r="A1109">
        <v>1920</v>
      </c>
      <c r="B1109" t="s">
        <v>9</v>
      </c>
      <c r="C1109" t="s">
        <v>28</v>
      </c>
      <c r="D1109">
        <v>172</v>
      </c>
      <c r="E1109">
        <v>3147.6</v>
      </c>
      <c r="F1109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74</v>
      </c>
      <c r="AM1109" t="s">
        <v>78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 x14ac:dyDescent="0.3">
      <c r="A1110">
        <v>1921</v>
      </c>
      <c r="B1110" t="s">
        <v>9</v>
      </c>
      <c r="C1110" t="s">
        <v>28</v>
      </c>
      <c r="D1110">
        <v>172</v>
      </c>
      <c r="E1110">
        <v>3193.2</v>
      </c>
      <c r="F1110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74</v>
      </c>
      <c r="AM1110" t="s">
        <v>78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 x14ac:dyDescent="0.3">
      <c r="A1111">
        <v>1922</v>
      </c>
      <c r="B1111" t="s">
        <v>9</v>
      </c>
      <c r="C1111" t="s">
        <v>28</v>
      </c>
      <c r="D1111">
        <v>172</v>
      </c>
      <c r="E1111">
        <v>3227.8</v>
      </c>
      <c r="F1111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74</v>
      </c>
      <c r="AM1111" t="s">
        <v>78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 x14ac:dyDescent="0.3">
      <c r="A1112">
        <v>1923</v>
      </c>
      <c r="B1112" t="s">
        <v>9</v>
      </c>
      <c r="C1112" t="s">
        <v>28</v>
      </c>
      <c r="D1112">
        <v>172</v>
      </c>
      <c r="E1112">
        <v>3258.6</v>
      </c>
      <c r="F1112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74</v>
      </c>
      <c r="AM1112" t="s">
        <v>78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 x14ac:dyDescent="0.3">
      <c r="A1113">
        <v>1924</v>
      </c>
      <c r="B1113" t="s">
        <v>9</v>
      </c>
      <c r="C1113" t="s">
        <v>28</v>
      </c>
      <c r="D1113">
        <v>172</v>
      </c>
      <c r="E1113">
        <v>3286.2</v>
      </c>
      <c r="F1113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74</v>
      </c>
      <c r="AM1113" t="s">
        <v>78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 x14ac:dyDescent="0.3">
      <c r="A1114">
        <v>1925</v>
      </c>
      <c r="B1114" t="s">
        <v>9</v>
      </c>
      <c r="C1114" t="s">
        <v>28</v>
      </c>
      <c r="D1114">
        <v>172</v>
      </c>
      <c r="E1114">
        <v>3322.1</v>
      </c>
      <c r="F111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74</v>
      </c>
      <c r="AM1114" t="s">
        <v>78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 x14ac:dyDescent="0.3">
      <c r="A1115">
        <v>1926</v>
      </c>
      <c r="B1115" t="s">
        <v>9</v>
      </c>
      <c r="C1115" t="s">
        <v>28</v>
      </c>
      <c r="D1115">
        <v>172</v>
      </c>
      <c r="E1115">
        <v>3355.2</v>
      </c>
      <c r="F1115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19.432937622070313</v>
      </c>
      <c r="AH1115">
        <v>0</v>
      </c>
      <c r="AI1115">
        <v>0</v>
      </c>
      <c r="AJ1115">
        <v>1</v>
      </c>
      <c r="AK1115">
        <v>1</v>
      </c>
      <c r="AL1115" t="s">
        <v>73</v>
      </c>
      <c r="AM1115" t="s">
        <v>78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 x14ac:dyDescent="0.3">
      <c r="A1116">
        <v>1927</v>
      </c>
      <c r="B1116" t="s">
        <v>9</v>
      </c>
      <c r="C1116" t="s">
        <v>28</v>
      </c>
      <c r="D1116">
        <v>172</v>
      </c>
      <c r="E1116">
        <v>3380.6</v>
      </c>
      <c r="F1116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73</v>
      </c>
      <c r="AM1116" t="s">
        <v>78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 x14ac:dyDescent="0.3">
      <c r="A1117">
        <v>1928</v>
      </c>
      <c r="B1117" t="s">
        <v>9</v>
      </c>
      <c r="C1117" t="s">
        <v>28</v>
      </c>
      <c r="D1117">
        <v>172</v>
      </c>
      <c r="E1117">
        <v>3412.1</v>
      </c>
      <c r="F1117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73</v>
      </c>
      <c r="AM1117" t="s">
        <v>78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 x14ac:dyDescent="0.3">
      <c r="A1118">
        <v>1929</v>
      </c>
      <c r="B1118" t="s">
        <v>9</v>
      </c>
      <c r="C1118" t="s">
        <v>28</v>
      </c>
      <c r="D1118">
        <v>172</v>
      </c>
      <c r="E1118">
        <v>3435.3</v>
      </c>
      <c r="F1118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73</v>
      </c>
      <c r="AM1118" t="s">
        <v>78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 x14ac:dyDescent="0.3">
      <c r="A1119">
        <v>1930</v>
      </c>
      <c r="B1119" t="s">
        <v>9</v>
      </c>
      <c r="C1119" t="s">
        <v>28</v>
      </c>
      <c r="D1119">
        <v>172</v>
      </c>
      <c r="E1119">
        <v>3462.7</v>
      </c>
      <c r="F1119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73</v>
      </c>
      <c r="AM1119" t="s">
        <v>78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 x14ac:dyDescent="0.3">
      <c r="A1120">
        <v>1931</v>
      </c>
      <c r="B1120" t="s">
        <v>9</v>
      </c>
      <c r="C1120" t="s">
        <v>28</v>
      </c>
      <c r="D1120">
        <v>172</v>
      </c>
      <c r="E1120">
        <v>3489.6</v>
      </c>
      <c r="F1120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73</v>
      </c>
      <c r="AM1120" t="s">
        <v>78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 x14ac:dyDescent="0.3">
      <c r="A1121">
        <v>1932</v>
      </c>
      <c r="B1121" t="s">
        <v>9</v>
      </c>
      <c r="C1121" t="s">
        <v>28</v>
      </c>
      <c r="D1121">
        <v>172</v>
      </c>
      <c r="E1121">
        <v>3516</v>
      </c>
      <c r="F1121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74</v>
      </c>
      <c r="AM1121" t="s">
        <v>78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 x14ac:dyDescent="0.3">
      <c r="A1122">
        <v>1933</v>
      </c>
      <c r="B1122" t="s">
        <v>9</v>
      </c>
      <c r="C1122" t="s">
        <v>28</v>
      </c>
      <c r="D1122">
        <v>172</v>
      </c>
      <c r="E1122">
        <v>3536.6</v>
      </c>
      <c r="F1122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74</v>
      </c>
      <c r="AM1122" t="s">
        <v>78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 x14ac:dyDescent="0.3">
      <c r="A1123">
        <v>1934</v>
      </c>
      <c r="B1123" t="s">
        <v>9</v>
      </c>
      <c r="C1123" t="s">
        <v>28</v>
      </c>
      <c r="D1123">
        <v>172</v>
      </c>
      <c r="E1123">
        <v>3561.6</v>
      </c>
      <c r="F1123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74</v>
      </c>
      <c r="AM1123" t="s">
        <v>78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 x14ac:dyDescent="0.3">
      <c r="A1124">
        <v>1935</v>
      </c>
      <c r="B1124" t="s">
        <v>9</v>
      </c>
      <c r="C1124" t="s">
        <v>28</v>
      </c>
      <c r="D1124">
        <v>172</v>
      </c>
      <c r="E1124">
        <v>3589.6</v>
      </c>
      <c r="F112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11.145950317382813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74</v>
      </c>
      <c r="AM1124" t="s">
        <v>78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 x14ac:dyDescent="0.3">
      <c r="A1125">
        <v>1936</v>
      </c>
      <c r="B1125" t="s">
        <v>9</v>
      </c>
      <c r="C1125" t="s">
        <v>28</v>
      </c>
      <c r="D1125">
        <v>172</v>
      </c>
      <c r="E1125">
        <v>3612.4</v>
      </c>
      <c r="F1125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74</v>
      </c>
      <c r="AM1125" t="s">
        <v>78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 x14ac:dyDescent="0.3">
      <c r="A1126">
        <v>1937</v>
      </c>
      <c r="B1126" t="s">
        <v>9</v>
      </c>
      <c r="C1126" t="s">
        <v>28</v>
      </c>
      <c r="D1126">
        <v>172</v>
      </c>
      <c r="E1126">
        <v>3640.2</v>
      </c>
      <c r="F1126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74</v>
      </c>
      <c r="AM1126" t="s">
        <v>78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 x14ac:dyDescent="0.3">
      <c r="A1127">
        <v>1938</v>
      </c>
      <c r="B1127" t="s">
        <v>9</v>
      </c>
      <c r="C1127" t="s">
        <v>28</v>
      </c>
      <c r="D1127">
        <v>172</v>
      </c>
      <c r="E1127">
        <v>3672.1</v>
      </c>
      <c r="F1127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74</v>
      </c>
      <c r="AM1127" t="s">
        <v>78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 x14ac:dyDescent="0.3">
      <c r="A1128">
        <v>1939</v>
      </c>
      <c r="B1128" t="s">
        <v>9</v>
      </c>
      <c r="C1128" t="s">
        <v>28</v>
      </c>
      <c r="D1128">
        <v>172</v>
      </c>
      <c r="E1128">
        <v>3699.7</v>
      </c>
      <c r="F1128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74</v>
      </c>
      <c r="AM1128" t="s">
        <v>78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 x14ac:dyDescent="0.3">
      <c r="A1129">
        <v>1940</v>
      </c>
      <c r="B1129" t="s">
        <v>9</v>
      </c>
      <c r="C1129" t="s">
        <v>28</v>
      </c>
      <c r="D1129">
        <v>172</v>
      </c>
      <c r="E1129">
        <v>3695.6170000000002</v>
      </c>
      <c r="F1129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73</v>
      </c>
      <c r="AM1129" t="s">
        <v>19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 x14ac:dyDescent="0.3">
      <c r="A1130">
        <v>1941</v>
      </c>
      <c r="B1130" t="s">
        <v>9</v>
      </c>
      <c r="C1130" t="s">
        <v>28</v>
      </c>
      <c r="D1130">
        <v>172</v>
      </c>
      <c r="E1130">
        <v>3707.8150000000001</v>
      </c>
      <c r="F1130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73</v>
      </c>
      <c r="AM1130" t="s">
        <v>19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 x14ac:dyDescent="0.3">
      <c r="A1131">
        <v>1942</v>
      </c>
      <c r="B1131" t="s">
        <v>9</v>
      </c>
      <c r="C1131" t="s">
        <v>28</v>
      </c>
      <c r="D1131">
        <v>172</v>
      </c>
      <c r="E1131">
        <v>3708.8009999999999</v>
      </c>
      <c r="F1131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73</v>
      </c>
      <c r="AM1131" t="s">
        <v>19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 x14ac:dyDescent="0.3">
      <c r="A1132">
        <v>1943</v>
      </c>
      <c r="B1132" t="s">
        <v>9</v>
      </c>
      <c r="C1132" t="s">
        <v>28</v>
      </c>
      <c r="D1132">
        <v>172</v>
      </c>
      <c r="E1132">
        <v>3732.5320000000002</v>
      </c>
      <c r="F1132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73</v>
      </c>
      <c r="AM1132" t="s">
        <v>19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 x14ac:dyDescent="0.3">
      <c r="A1133">
        <v>1944</v>
      </c>
      <c r="B1133" t="s">
        <v>9</v>
      </c>
      <c r="C1133" t="s">
        <v>28</v>
      </c>
      <c r="D1133">
        <v>172</v>
      </c>
      <c r="E1133">
        <v>3737.096</v>
      </c>
      <c r="F1133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73</v>
      </c>
      <c r="AM1133" t="s">
        <v>19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 x14ac:dyDescent="0.3">
      <c r="A1134">
        <v>1945</v>
      </c>
      <c r="B1134" t="s">
        <v>9</v>
      </c>
      <c r="C1134" t="s">
        <v>28</v>
      </c>
      <c r="D1134">
        <v>172</v>
      </c>
      <c r="E1134">
        <v>3778.89</v>
      </c>
      <c r="F113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74</v>
      </c>
      <c r="AM1134" t="s">
        <v>19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 x14ac:dyDescent="0.3">
      <c r="A1135">
        <v>1946</v>
      </c>
      <c r="B1135" t="s">
        <v>9</v>
      </c>
      <c r="C1135" t="s">
        <v>28</v>
      </c>
      <c r="D1135">
        <v>172</v>
      </c>
      <c r="E1135">
        <v>3833.0720000000001</v>
      </c>
      <c r="F1135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74</v>
      </c>
      <c r="AM1135" t="s">
        <v>19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 x14ac:dyDescent="0.3">
      <c r="A1136">
        <v>1947</v>
      </c>
      <c r="B1136" t="s">
        <v>9</v>
      </c>
      <c r="C1136" t="s">
        <v>28</v>
      </c>
      <c r="D1136">
        <v>172</v>
      </c>
      <c r="E1136">
        <v>3885.2840000000001</v>
      </c>
      <c r="F1136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74</v>
      </c>
      <c r="AM1136" t="s">
        <v>19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 x14ac:dyDescent="0.3">
      <c r="A1137">
        <v>1948</v>
      </c>
      <c r="B1137" t="s">
        <v>9</v>
      </c>
      <c r="C1137" t="s">
        <v>28</v>
      </c>
      <c r="D1137">
        <v>172</v>
      </c>
      <c r="E1137">
        <v>3937.84</v>
      </c>
      <c r="F1137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73</v>
      </c>
      <c r="AM1137" t="s">
        <v>19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 x14ac:dyDescent="0.3">
      <c r="A1138">
        <v>1949</v>
      </c>
      <c r="B1138" t="s">
        <v>9</v>
      </c>
      <c r="C1138" t="s">
        <v>28</v>
      </c>
      <c r="D1138">
        <v>172</v>
      </c>
      <c r="E1138">
        <v>3987.9960000000001</v>
      </c>
      <c r="F1138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73</v>
      </c>
      <c r="AM1138" t="s">
        <v>19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 x14ac:dyDescent="0.3">
      <c r="A1139">
        <v>1950</v>
      </c>
      <c r="B1139" t="s">
        <v>9</v>
      </c>
      <c r="C1139" t="s">
        <v>28</v>
      </c>
      <c r="D1139">
        <v>172</v>
      </c>
      <c r="E1139">
        <v>4029.8029999999999</v>
      </c>
      <c r="F1139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73</v>
      </c>
      <c r="AM1139" t="s">
        <v>19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 x14ac:dyDescent="0.3">
      <c r="A1140">
        <v>1951</v>
      </c>
      <c r="B1140" t="s">
        <v>9</v>
      </c>
      <c r="C1140" t="s">
        <v>28</v>
      </c>
      <c r="D1140">
        <v>172</v>
      </c>
      <c r="E1140">
        <v>4064.7269999999999</v>
      </c>
      <c r="F1140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17.559280395507813</v>
      </c>
      <c r="AH1140">
        <v>0</v>
      </c>
      <c r="AI1140">
        <v>0</v>
      </c>
      <c r="AJ1140">
        <v>0</v>
      </c>
      <c r="AK1140">
        <v>0</v>
      </c>
      <c r="AL1140" t="s">
        <v>74</v>
      </c>
      <c r="AM1140" t="s">
        <v>19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 x14ac:dyDescent="0.3">
      <c r="A1141">
        <v>1952</v>
      </c>
      <c r="B1141" t="s">
        <v>9</v>
      </c>
      <c r="C1141" t="s">
        <v>28</v>
      </c>
      <c r="D1141">
        <v>172</v>
      </c>
      <c r="E1141">
        <v>4116.2280000000001</v>
      </c>
      <c r="F1141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94.032852172851563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74</v>
      </c>
      <c r="AM1141" t="s">
        <v>19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 x14ac:dyDescent="0.3">
      <c r="A1142">
        <v>1953</v>
      </c>
      <c r="B1142" t="s">
        <v>9</v>
      </c>
      <c r="C1142" t="s">
        <v>28</v>
      </c>
      <c r="D1142">
        <v>172</v>
      </c>
      <c r="E1142">
        <v>4162.6090000000004</v>
      </c>
      <c r="F1142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74</v>
      </c>
      <c r="AM1142" t="s">
        <v>19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 x14ac:dyDescent="0.3">
      <c r="A1143">
        <v>1954</v>
      </c>
      <c r="B1143" t="s">
        <v>9</v>
      </c>
      <c r="C1143" t="s">
        <v>28</v>
      </c>
      <c r="D1143">
        <v>172</v>
      </c>
      <c r="E1143">
        <v>4211.1909999999998</v>
      </c>
      <c r="F1143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74</v>
      </c>
      <c r="AM1143" t="s">
        <v>19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 x14ac:dyDescent="0.3">
      <c r="A1144">
        <v>1955</v>
      </c>
      <c r="B1144" t="s">
        <v>9</v>
      </c>
      <c r="C1144" t="s">
        <v>28</v>
      </c>
      <c r="D1144">
        <v>172</v>
      </c>
      <c r="E1144">
        <v>4258.5709999999999</v>
      </c>
      <c r="F114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74</v>
      </c>
      <c r="AM1144" t="s">
        <v>19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 x14ac:dyDescent="0.3">
      <c r="A1145">
        <v>1956</v>
      </c>
      <c r="B1145" t="s">
        <v>9</v>
      </c>
      <c r="C1145" t="s">
        <v>28</v>
      </c>
      <c r="D1145">
        <v>172</v>
      </c>
      <c r="E1145">
        <v>4304.8320000000003</v>
      </c>
      <c r="F1145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74</v>
      </c>
      <c r="AM1145" t="s">
        <v>19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 x14ac:dyDescent="0.3">
      <c r="A1146">
        <v>1957</v>
      </c>
      <c r="B1146" t="s">
        <v>9</v>
      </c>
      <c r="C1146" t="s">
        <v>28</v>
      </c>
      <c r="D1146">
        <v>172</v>
      </c>
      <c r="E1146">
        <v>4343.1899999999996</v>
      </c>
      <c r="F1146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91.919509887695313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74</v>
      </c>
      <c r="AM1146" t="s">
        <v>19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 x14ac:dyDescent="0.3">
      <c r="A1147">
        <v>1958</v>
      </c>
      <c r="B1147" t="s">
        <v>9</v>
      </c>
      <c r="C1147" t="s">
        <v>28</v>
      </c>
      <c r="D1147">
        <v>172</v>
      </c>
      <c r="E1147">
        <v>4376.3140000000003</v>
      </c>
      <c r="F1147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73</v>
      </c>
      <c r="AM1147" t="s">
        <v>19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 x14ac:dyDescent="0.3">
      <c r="A1148">
        <v>1959</v>
      </c>
      <c r="B1148" t="s">
        <v>9</v>
      </c>
      <c r="C1148" t="s">
        <v>28</v>
      </c>
      <c r="D1148">
        <v>172</v>
      </c>
      <c r="E1148">
        <v>4413.0460000000003</v>
      </c>
      <c r="F1148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73</v>
      </c>
      <c r="AM1148" t="s">
        <v>19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 x14ac:dyDescent="0.3">
      <c r="A1149">
        <v>1960</v>
      </c>
      <c r="B1149" t="s">
        <v>9</v>
      </c>
      <c r="C1149" t="s">
        <v>28</v>
      </c>
      <c r="D1149">
        <v>172</v>
      </c>
      <c r="E1149">
        <v>4446.2219999999998</v>
      </c>
      <c r="F1149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73</v>
      </c>
      <c r="AM1149" t="s">
        <v>19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 x14ac:dyDescent="0.3">
      <c r="A1150">
        <v>1961</v>
      </c>
      <c r="B1150" t="s">
        <v>9</v>
      </c>
      <c r="C1150" t="s">
        <v>28</v>
      </c>
      <c r="D1150">
        <v>172</v>
      </c>
      <c r="E1150">
        <v>4475.7870000000003</v>
      </c>
      <c r="F1150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73</v>
      </c>
      <c r="AM1150" t="s">
        <v>19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 x14ac:dyDescent="0.3">
      <c r="A1151">
        <v>1962</v>
      </c>
      <c r="B1151" t="s">
        <v>9</v>
      </c>
      <c r="C1151" t="s">
        <v>28</v>
      </c>
      <c r="D1151">
        <v>172</v>
      </c>
      <c r="E1151">
        <v>4507.098</v>
      </c>
      <c r="F1151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73</v>
      </c>
      <c r="AM1151" t="s">
        <v>19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 x14ac:dyDescent="0.3">
      <c r="A1152">
        <v>1963</v>
      </c>
      <c r="B1152" t="s">
        <v>9</v>
      </c>
      <c r="C1152" t="s">
        <v>28</v>
      </c>
      <c r="D1152">
        <v>172</v>
      </c>
      <c r="E1152">
        <v>4539.5190000000002</v>
      </c>
      <c r="F1152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73</v>
      </c>
      <c r="AM1152" t="s">
        <v>19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 x14ac:dyDescent="0.3">
      <c r="A1153">
        <v>1964</v>
      </c>
      <c r="B1153" t="s">
        <v>9</v>
      </c>
      <c r="C1153" t="s">
        <v>28</v>
      </c>
      <c r="D1153">
        <v>172</v>
      </c>
      <c r="E1153">
        <v>4557.567</v>
      </c>
      <c r="F1153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73</v>
      </c>
      <c r="AM1153" t="s">
        <v>19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 x14ac:dyDescent="0.3">
      <c r="A1154">
        <v>1965</v>
      </c>
      <c r="B1154" t="s">
        <v>9</v>
      </c>
      <c r="C1154" t="s">
        <v>28</v>
      </c>
      <c r="D1154">
        <v>172</v>
      </c>
      <c r="E1154">
        <v>4569.8959999999997</v>
      </c>
      <c r="F115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73</v>
      </c>
      <c r="AM1154" t="s">
        <v>19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 x14ac:dyDescent="0.3">
      <c r="A1155">
        <v>1966</v>
      </c>
      <c r="B1155" t="s">
        <v>9</v>
      </c>
      <c r="C1155" t="s">
        <v>28</v>
      </c>
      <c r="D1155">
        <v>172</v>
      </c>
      <c r="E1155">
        <v>4591.8419999999996</v>
      </c>
      <c r="F1155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73</v>
      </c>
      <c r="AM1155" t="s">
        <v>19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 x14ac:dyDescent="0.3">
      <c r="A1156">
        <v>1967</v>
      </c>
      <c r="B1156" t="s">
        <v>9</v>
      </c>
      <c r="C1156" t="s">
        <v>28</v>
      </c>
      <c r="D1156">
        <v>172</v>
      </c>
      <c r="E1156">
        <v>4619.6450000000004</v>
      </c>
      <c r="F1156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73</v>
      </c>
      <c r="AM1156" t="s">
        <v>19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 x14ac:dyDescent="0.3">
      <c r="A1157">
        <v>1968</v>
      </c>
      <c r="B1157" t="s">
        <v>9</v>
      </c>
      <c r="C1157" t="s">
        <v>28</v>
      </c>
      <c r="D1157">
        <v>172</v>
      </c>
      <c r="E1157">
        <v>4633.2920000000004</v>
      </c>
      <c r="F1157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73</v>
      </c>
      <c r="AM1157" t="s">
        <v>19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 x14ac:dyDescent="0.3">
      <c r="A1158">
        <v>1969</v>
      </c>
      <c r="B1158" t="s">
        <v>9</v>
      </c>
      <c r="C1158" t="s">
        <v>28</v>
      </c>
      <c r="D1158">
        <v>172</v>
      </c>
      <c r="E1158">
        <v>4614.277</v>
      </c>
      <c r="F1158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90.559707641601563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73</v>
      </c>
      <c r="AM1158" t="s">
        <v>19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 x14ac:dyDescent="0.3">
      <c r="A1159">
        <v>1970</v>
      </c>
      <c r="B1159" t="s">
        <v>9</v>
      </c>
      <c r="C1159" t="s">
        <v>28</v>
      </c>
      <c r="D1159">
        <v>172</v>
      </c>
      <c r="E1159">
        <v>4598.3360000000002</v>
      </c>
      <c r="F1159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73</v>
      </c>
      <c r="AM1159" t="s">
        <v>19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 x14ac:dyDescent="0.3">
      <c r="A1160">
        <v>1971</v>
      </c>
      <c r="B1160" t="s">
        <v>9</v>
      </c>
      <c r="C1160" t="s">
        <v>28</v>
      </c>
      <c r="D1160">
        <v>172</v>
      </c>
      <c r="E1160">
        <v>4625.9120000000003</v>
      </c>
      <c r="F1160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73</v>
      </c>
      <c r="AM1160" t="s">
        <v>19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 x14ac:dyDescent="0.3">
      <c r="A1161">
        <v>1972</v>
      </c>
      <c r="B1161" t="s">
        <v>9</v>
      </c>
      <c r="C1161" t="s">
        <v>28</v>
      </c>
      <c r="D1161">
        <v>172</v>
      </c>
      <c r="E1161">
        <v>4653.4009999999998</v>
      </c>
      <c r="F1161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73</v>
      </c>
      <c r="AM1161" t="s">
        <v>19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 x14ac:dyDescent="0.3">
      <c r="A1162">
        <v>1973</v>
      </c>
      <c r="B1162" t="s">
        <v>9</v>
      </c>
      <c r="C1162" t="s">
        <v>28</v>
      </c>
      <c r="D1162">
        <v>172</v>
      </c>
      <c r="E1162">
        <v>4678.7610000000004</v>
      </c>
      <c r="F1162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5.3904800415039063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73</v>
      </c>
      <c r="AM1162" t="s">
        <v>25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 x14ac:dyDescent="0.3">
      <c r="A1163">
        <v>1974</v>
      </c>
      <c r="B1163" t="s">
        <v>9</v>
      </c>
      <c r="C1163" t="s">
        <v>28</v>
      </c>
      <c r="D1163">
        <v>172</v>
      </c>
      <c r="E1163">
        <v>4702.3869999999997</v>
      </c>
      <c r="F1163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73</v>
      </c>
      <c r="AM1163" t="s">
        <v>25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 x14ac:dyDescent="0.3">
      <c r="A1164">
        <v>1975</v>
      </c>
      <c r="B1164" t="s">
        <v>9</v>
      </c>
      <c r="C1164" t="s">
        <v>28</v>
      </c>
      <c r="D1164">
        <v>172</v>
      </c>
      <c r="E1164">
        <v>4720.4920000000002</v>
      </c>
      <c r="F116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73</v>
      </c>
      <c r="AM1164" t="s">
        <v>25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 x14ac:dyDescent="0.3">
      <c r="A1165">
        <v>1976</v>
      </c>
      <c r="B1165" t="s">
        <v>9</v>
      </c>
      <c r="C1165" t="s">
        <v>28</v>
      </c>
      <c r="D1165">
        <v>172</v>
      </c>
      <c r="E1165">
        <v>4730.8360000000002</v>
      </c>
      <c r="F1165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73</v>
      </c>
      <c r="AM1165" t="s">
        <v>25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 x14ac:dyDescent="0.3">
      <c r="A1166">
        <v>1977</v>
      </c>
      <c r="B1166" t="s">
        <v>9</v>
      </c>
      <c r="C1166" t="s">
        <v>28</v>
      </c>
      <c r="D1166">
        <v>172</v>
      </c>
      <c r="E1166">
        <v>4746.9669999999996</v>
      </c>
      <c r="F1166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73</v>
      </c>
      <c r="AM1166" t="s">
        <v>25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 x14ac:dyDescent="0.3">
      <c r="A1167">
        <v>1978</v>
      </c>
      <c r="B1167" t="s">
        <v>9</v>
      </c>
      <c r="C1167" t="s">
        <v>28</v>
      </c>
      <c r="D1167">
        <v>172</v>
      </c>
      <c r="E1167">
        <v>4758.0879999999997</v>
      </c>
      <c r="F1167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73</v>
      </c>
      <c r="AM1167" t="s">
        <v>25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 x14ac:dyDescent="0.3">
      <c r="A1168">
        <v>1979</v>
      </c>
      <c r="B1168" t="s">
        <v>9</v>
      </c>
      <c r="C1168" t="s">
        <v>28</v>
      </c>
      <c r="D1168">
        <v>172</v>
      </c>
      <c r="E1168">
        <v>4771.2920000000004</v>
      </c>
      <c r="F1168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73</v>
      </c>
      <c r="AM1168" t="s">
        <v>25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 x14ac:dyDescent="0.3">
      <c r="A1169">
        <v>1980</v>
      </c>
      <c r="B1169" t="s">
        <v>9</v>
      </c>
      <c r="C1169" t="s">
        <v>28</v>
      </c>
      <c r="D1169">
        <v>172</v>
      </c>
      <c r="E1169">
        <v>4787.7780000000002</v>
      </c>
      <c r="F1169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73</v>
      </c>
      <c r="AM1169" t="s">
        <v>25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 x14ac:dyDescent="0.3">
      <c r="A1170">
        <v>1981</v>
      </c>
      <c r="B1170" t="s">
        <v>9</v>
      </c>
      <c r="C1170" t="s">
        <v>28</v>
      </c>
      <c r="D1170">
        <v>172</v>
      </c>
      <c r="E1170">
        <v>4812.1499999999996</v>
      </c>
      <c r="F1170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73</v>
      </c>
      <c r="AM1170" t="s">
        <v>25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 x14ac:dyDescent="0.3">
      <c r="A1171">
        <v>1982</v>
      </c>
      <c r="B1171" t="s">
        <v>9</v>
      </c>
      <c r="C1171" t="s">
        <v>28</v>
      </c>
      <c r="D1171">
        <v>172</v>
      </c>
      <c r="E1171">
        <v>4841.7150000000001</v>
      </c>
      <c r="F1171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73</v>
      </c>
      <c r="AM1171" t="s">
        <v>25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 x14ac:dyDescent="0.3">
      <c r="A1172">
        <v>1983</v>
      </c>
      <c r="B1172" t="s">
        <v>9</v>
      </c>
      <c r="C1172" t="s">
        <v>28</v>
      </c>
      <c r="D1172">
        <v>172</v>
      </c>
      <c r="E1172">
        <v>4869.8580000000002</v>
      </c>
      <c r="F1172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46.251724243164063</v>
      </c>
      <c r="AH1172">
        <v>0</v>
      </c>
      <c r="AI1172">
        <v>0</v>
      </c>
      <c r="AJ1172">
        <v>1</v>
      </c>
      <c r="AK1172">
        <v>0</v>
      </c>
      <c r="AL1172" t="s">
        <v>73</v>
      </c>
      <c r="AM1172" t="s">
        <v>25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 x14ac:dyDescent="0.3">
      <c r="A1173">
        <v>1984</v>
      </c>
      <c r="B1173" t="s">
        <v>9</v>
      </c>
      <c r="C1173" t="s">
        <v>28</v>
      </c>
      <c r="D1173">
        <v>172</v>
      </c>
      <c r="E1173">
        <v>4893.7479999999996</v>
      </c>
      <c r="F1173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73</v>
      </c>
      <c r="AM1173" t="s">
        <v>25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 x14ac:dyDescent="0.3">
      <c r="A1174">
        <v>1985</v>
      </c>
      <c r="B1174" t="s">
        <v>9</v>
      </c>
      <c r="C1174" t="s">
        <v>28</v>
      </c>
      <c r="D1174">
        <v>172</v>
      </c>
      <c r="E1174">
        <v>4910.6639999999998</v>
      </c>
      <c r="F117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73</v>
      </c>
      <c r="AM1174" t="s">
        <v>25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 x14ac:dyDescent="0.3">
      <c r="A1175">
        <v>1986</v>
      </c>
      <c r="B1175" t="s">
        <v>9</v>
      </c>
      <c r="C1175" t="s">
        <v>28</v>
      </c>
      <c r="D1175">
        <v>172</v>
      </c>
      <c r="E1175">
        <v>4925.6440000000002</v>
      </c>
      <c r="F1175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73</v>
      </c>
      <c r="AM1175" t="s">
        <v>25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 x14ac:dyDescent="0.3">
      <c r="A1176">
        <v>1987</v>
      </c>
      <c r="B1176" t="s">
        <v>9</v>
      </c>
      <c r="C1176" t="s">
        <v>28</v>
      </c>
      <c r="D1176">
        <v>172</v>
      </c>
      <c r="E1176">
        <v>4938.6019999999999</v>
      </c>
      <c r="F1176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73</v>
      </c>
      <c r="AM1176" t="s">
        <v>25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 x14ac:dyDescent="0.3">
      <c r="A1177">
        <v>1988</v>
      </c>
      <c r="B1177" t="s">
        <v>9</v>
      </c>
      <c r="C1177" t="s">
        <v>28</v>
      </c>
      <c r="D1177">
        <v>172</v>
      </c>
      <c r="E1177">
        <v>4954.3590000000004</v>
      </c>
      <c r="F1177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73</v>
      </c>
      <c r="AM1177" t="s">
        <v>25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 x14ac:dyDescent="0.3">
      <c r="A1178">
        <v>1989</v>
      </c>
      <c r="B1178" t="s">
        <v>9</v>
      </c>
      <c r="C1178" t="s">
        <v>28</v>
      </c>
      <c r="D1178">
        <v>172</v>
      </c>
      <c r="E1178">
        <v>4974.3829999999998</v>
      </c>
      <c r="F1178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73</v>
      </c>
      <c r="AM1178" t="s">
        <v>25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 x14ac:dyDescent="0.3">
      <c r="A1179">
        <v>1990</v>
      </c>
      <c r="B1179" t="s">
        <v>9</v>
      </c>
      <c r="C1179" t="s">
        <v>28</v>
      </c>
      <c r="D1179">
        <v>172</v>
      </c>
      <c r="E1179">
        <v>4998.4780000000001</v>
      </c>
      <c r="F1179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73</v>
      </c>
      <c r="AM1179" t="s">
        <v>25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 x14ac:dyDescent="0.3">
      <c r="A1180">
        <v>1991</v>
      </c>
      <c r="B1180" t="s">
        <v>9</v>
      </c>
      <c r="C1180" t="s">
        <v>28</v>
      </c>
      <c r="D1180">
        <v>172</v>
      </c>
      <c r="E1180">
        <v>5029.0020000000004</v>
      </c>
      <c r="F1180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73</v>
      </c>
      <c r="AM1180" t="s">
        <v>25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 x14ac:dyDescent="0.3">
      <c r="A1181">
        <v>1992</v>
      </c>
      <c r="B1181" t="s">
        <v>9</v>
      </c>
      <c r="C1181" t="s">
        <v>28</v>
      </c>
      <c r="D1181">
        <v>172</v>
      </c>
      <c r="E1181">
        <v>5054.982</v>
      </c>
      <c r="F1181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73</v>
      </c>
      <c r="AM1181" t="s">
        <v>25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 x14ac:dyDescent="0.3">
      <c r="A1182">
        <v>1993</v>
      </c>
      <c r="B1182" t="s">
        <v>9</v>
      </c>
      <c r="C1182" t="s">
        <v>28</v>
      </c>
      <c r="D1182">
        <v>172</v>
      </c>
      <c r="E1182">
        <v>5077.9120000000003</v>
      </c>
      <c r="F1182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73</v>
      </c>
      <c r="AM1182" t="s">
        <v>25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 x14ac:dyDescent="0.3">
      <c r="A1183">
        <v>1994</v>
      </c>
      <c r="B1183" t="s">
        <v>9</v>
      </c>
      <c r="C1183" t="s">
        <v>28</v>
      </c>
      <c r="D1183">
        <v>172</v>
      </c>
      <c r="E1183">
        <v>5098.7539999999999</v>
      </c>
      <c r="F1183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73</v>
      </c>
      <c r="AM1183" t="s">
        <v>25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 x14ac:dyDescent="0.3">
      <c r="A1184">
        <v>1995</v>
      </c>
      <c r="B1184" t="s">
        <v>9</v>
      </c>
      <c r="C1184" t="s">
        <v>28</v>
      </c>
      <c r="D1184">
        <v>172</v>
      </c>
      <c r="E1184">
        <v>5116.826</v>
      </c>
      <c r="F118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73</v>
      </c>
      <c r="AM1184" t="s">
        <v>25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 x14ac:dyDescent="0.3">
      <c r="A1185">
        <v>1996</v>
      </c>
      <c r="B1185" t="s">
        <v>9</v>
      </c>
      <c r="C1185" t="s">
        <v>28</v>
      </c>
      <c r="D1185">
        <v>172</v>
      </c>
      <c r="E1185">
        <v>5132.32</v>
      </c>
      <c r="F1185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73</v>
      </c>
      <c r="AM1185" t="s">
        <v>25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 x14ac:dyDescent="0.3">
      <c r="A1186">
        <v>1997</v>
      </c>
      <c r="B1186" t="s">
        <v>9</v>
      </c>
      <c r="C1186" t="s">
        <v>28</v>
      </c>
      <c r="D1186">
        <v>172</v>
      </c>
      <c r="E1186">
        <v>5147.3490000000002</v>
      </c>
      <c r="F1186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73</v>
      </c>
      <c r="AM1186" t="s">
        <v>25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 x14ac:dyDescent="0.3">
      <c r="A1187">
        <v>1998</v>
      </c>
      <c r="B1187" t="s">
        <v>9</v>
      </c>
      <c r="C1187" t="s">
        <v>28</v>
      </c>
      <c r="D1187">
        <v>172</v>
      </c>
      <c r="E1187">
        <v>5159.6459999999997</v>
      </c>
      <c r="F1187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73</v>
      </c>
      <c r="AM1187" t="s">
        <v>25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 x14ac:dyDescent="0.3">
      <c r="A1188">
        <v>1999</v>
      </c>
      <c r="B1188" t="s">
        <v>9</v>
      </c>
      <c r="C1188" t="s">
        <v>28</v>
      </c>
      <c r="D1188">
        <v>172</v>
      </c>
      <c r="E1188">
        <v>5171.3019999999997</v>
      </c>
      <c r="F1188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73</v>
      </c>
      <c r="AM1188" t="s">
        <v>25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 x14ac:dyDescent="0.3">
      <c r="A1189">
        <v>2000</v>
      </c>
      <c r="B1189" t="s">
        <v>9</v>
      </c>
      <c r="C1189" t="s">
        <v>28</v>
      </c>
      <c r="D1189">
        <v>172</v>
      </c>
      <c r="E1189">
        <v>5181.1149999999998</v>
      </c>
      <c r="F1189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73</v>
      </c>
      <c r="AM1189" t="s">
        <v>25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 x14ac:dyDescent="0.3">
      <c r="A1190">
        <v>2001</v>
      </c>
      <c r="B1190" t="s">
        <v>9</v>
      </c>
      <c r="C1190" t="s">
        <v>28</v>
      </c>
      <c r="D1190">
        <v>172</v>
      </c>
      <c r="E1190">
        <v>5194.9009999999998</v>
      </c>
      <c r="F1190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73</v>
      </c>
      <c r="AM1190" t="s">
        <v>25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 x14ac:dyDescent="0.3">
      <c r="A1191">
        <v>2002</v>
      </c>
      <c r="B1191" t="s">
        <v>9</v>
      </c>
      <c r="C1191" t="s">
        <v>28</v>
      </c>
      <c r="D1191">
        <v>172</v>
      </c>
      <c r="E1191">
        <v>5206.2950000000001</v>
      </c>
      <c r="F1191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73</v>
      </c>
      <c r="AM1191" t="s">
        <v>25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 x14ac:dyDescent="0.3">
      <c r="A1192">
        <v>2003</v>
      </c>
      <c r="B1192" t="s">
        <v>9</v>
      </c>
      <c r="C1192" t="s">
        <v>28</v>
      </c>
      <c r="D1192">
        <v>172</v>
      </c>
      <c r="E1192">
        <v>5219.732</v>
      </c>
      <c r="F1192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73</v>
      </c>
      <c r="AM1192" t="s">
        <v>25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 x14ac:dyDescent="0.3">
      <c r="A1193">
        <v>2004</v>
      </c>
      <c r="B1193" t="s">
        <v>9</v>
      </c>
      <c r="C1193" t="s">
        <v>28</v>
      </c>
      <c r="D1193">
        <v>172</v>
      </c>
      <c r="E1193">
        <v>5236.6109999999999</v>
      </c>
      <c r="F1193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133.28372192382813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73</v>
      </c>
      <c r="AM1193" t="s">
        <v>25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 x14ac:dyDescent="0.3">
      <c r="A1194">
        <v>2005</v>
      </c>
      <c r="B1194" t="s">
        <v>9</v>
      </c>
      <c r="C1194" t="s">
        <v>28</v>
      </c>
      <c r="D1194">
        <v>172</v>
      </c>
      <c r="E1194">
        <v>5255.58</v>
      </c>
      <c r="F119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73</v>
      </c>
      <c r="AM1194" t="s">
        <v>25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 x14ac:dyDescent="0.3">
      <c r="A1195">
        <v>2006</v>
      </c>
      <c r="B1195" t="s">
        <v>9</v>
      </c>
      <c r="C1195" t="s">
        <v>28</v>
      </c>
      <c r="D1195">
        <v>172</v>
      </c>
      <c r="E1195">
        <v>5276.9549999999999</v>
      </c>
      <c r="F1195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153.14907836914063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73</v>
      </c>
      <c r="AM1195" t="s">
        <v>25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 x14ac:dyDescent="0.3">
      <c r="A1196">
        <v>2007</v>
      </c>
      <c r="B1196" t="s">
        <v>9</v>
      </c>
      <c r="C1196" t="s">
        <v>28</v>
      </c>
      <c r="D1196">
        <v>172</v>
      </c>
      <c r="E1196">
        <v>5300.4840000000004</v>
      </c>
      <c r="F1196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64.029312133789063</v>
      </c>
      <c r="AH1196">
        <v>0</v>
      </c>
      <c r="AI1196">
        <v>0</v>
      </c>
      <c r="AJ1196">
        <v>1</v>
      </c>
      <c r="AK1196">
        <v>1</v>
      </c>
      <c r="AL1196" t="s">
        <v>73</v>
      </c>
      <c r="AM1196" t="s">
        <v>25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 x14ac:dyDescent="0.3">
      <c r="A1197">
        <v>2008</v>
      </c>
      <c r="B1197" t="s">
        <v>9</v>
      </c>
      <c r="C1197" t="s">
        <v>28</v>
      </c>
      <c r="D1197">
        <v>172</v>
      </c>
      <c r="E1197">
        <v>5326.3140000000003</v>
      </c>
      <c r="F1197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73</v>
      </c>
      <c r="AM1197" t="s">
        <v>25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 x14ac:dyDescent="0.3">
      <c r="A1198">
        <v>2009</v>
      </c>
      <c r="B1198" t="s">
        <v>9</v>
      </c>
      <c r="C1198" t="s">
        <v>28</v>
      </c>
      <c r="D1198">
        <v>172</v>
      </c>
      <c r="E1198">
        <v>5351.4269999999997</v>
      </c>
      <c r="F1198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73</v>
      </c>
      <c r="AM1198" t="s">
        <v>25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 x14ac:dyDescent="0.3">
      <c r="A1199">
        <v>2010</v>
      </c>
      <c r="B1199" t="s">
        <v>9</v>
      </c>
      <c r="C1199" t="s">
        <v>28</v>
      </c>
      <c r="D1199">
        <v>172</v>
      </c>
      <c r="E1199">
        <v>5375.2759999999998</v>
      </c>
      <c r="F1199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147.52371215820313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73</v>
      </c>
      <c r="AM1199" t="s">
        <v>25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 x14ac:dyDescent="0.3">
      <c r="A1200">
        <v>2011</v>
      </c>
      <c r="B1200" t="s">
        <v>9</v>
      </c>
      <c r="C1200" t="s">
        <v>28</v>
      </c>
      <c r="D1200">
        <v>172</v>
      </c>
      <c r="E1200">
        <v>5401.2669999999998</v>
      </c>
      <c r="F1200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73</v>
      </c>
      <c r="AM1200" t="s">
        <v>25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 x14ac:dyDescent="0.3">
      <c r="A1201">
        <v>2012</v>
      </c>
      <c r="B1201" t="s">
        <v>9</v>
      </c>
      <c r="C1201" t="s">
        <v>28</v>
      </c>
      <c r="D1201">
        <v>172</v>
      </c>
      <c r="E1201">
        <v>5426.674</v>
      </c>
      <c r="F1201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73</v>
      </c>
      <c r="AM1201" t="s">
        <v>25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 x14ac:dyDescent="0.3">
      <c r="A1202">
        <v>2013</v>
      </c>
      <c r="B1202" t="s">
        <v>9</v>
      </c>
      <c r="C1202" t="s">
        <v>28</v>
      </c>
      <c r="D1202">
        <v>172</v>
      </c>
      <c r="E1202">
        <v>5451.27</v>
      </c>
      <c r="F1202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73</v>
      </c>
      <c r="AM1202" t="s">
        <v>25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 x14ac:dyDescent="0.3">
      <c r="A1203">
        <v>2014</v>
      </c>
      <c r="B1203" t="s">
        <v>9</v>
      </c>
      <c r="C1203" t="s">
        <v>28</v>
      </c>
      <c r="D1203">
        <v>172</v>
      </c>
      <c r="E1203">
        <v>5471.7529999999997</v>
      </c>
      <c r="F1203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73</v>
      </c>
      <c r="AM1203" t="s">
        <v>25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 x14ac:dyDescent="0.3">
      <c r="A1204">
        <v>2015</v>
      </c>
      <c r="B1204" t="s">
        <v>9</v>
      </c>
      <c r="C1204" t="s">
        <v>28</v>
      </c>
      <c r="D1204">
        <v>172</v>
      </c>
      <c r="E1204">
        <v>5487.308</v>
      </c>
      <c r="F120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73</v>
      </c>
      <c r="AM1204" t="s">
        <v>25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 x14ac:dyDescent="0.3">
      <c r="A1205">
        <v>2016</v>
      </c>
      <c r="B1205" t="s">
        <v>9</v>
      </c>
      <c r="C1205" t="s">
        <v>28</v>
      </c>
      <c r="D1205">
        <v>172</v>
      </c>
      <c r="E1205">
        <v>5503.2969999999996</v>
      </c>
      <c r="F1205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73</v>
      </c>
      <c r="AM1205" t="s">
        <v>25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 x14ac:dyDescent="0.3">
      <c r="A1206">
        <v>2017</v>
      </c>
      <c r="B1206" t="s">
        <v>9</v>
      </c>
      <c r="C1206" t="s">
        <v>28</v>
      </c>
      <c r="D1206">
        <v>172</v>
      </c>
      <c r="E1206">
        <v>5513.13</v>
      </c>
      <c r="F1206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73</v>
      </c>
      <c r="AM1206" t="s">
        <v>25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 x14ac:dyDescent="0.3">
      <c r="A1207">
        <v>2018</v>
      </c>
      <c r="B1207" t="s">
        <v>9</v>
      </c>
      <c r="C1207" t="s">
        <v>28</v>
      </c>
      <c r="D1207">
        <v>172</v>
      </c>
      <c r="E1207">
        <v>5517.9189999999999</v>
      </c>
      <c r="F1207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73</v>
      </c>
      <c r="AM1207" t="s">
        <v>25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 x14ac:dyDescent="0.3">
      <c r="A1208">
        <v>2019</v>
      </c>
      <c r="B1208" t="s">
        <v>9</v>
      </c>
      <c r="C1208" t="s">
        <v>28</v>
      </c>
      <c r="D1208">
        <v>172</v>
      </c>
      <c r="E1208">
        <v>5525.2920000000004</v>
      </c>
      <c r="F1208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73</v>
      </c>
      <c r="AM1208" t="s">
        <v>25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 x14ac:dyDescent="0.3">
      <c r="A1209">
        <v>2020</v>
      </c>
      <c r="B1209" t="s">
        <v>9</v>
      </c>
      <c r="C1209" t="s">
        <v>28</v>
      </c>
      <c r="D1209">
        <v>172</v>
      </c>
      <c r="E1209">
        <v>5533.7929999999997</v>
      </c>
      <c r="F1209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73</v>
      </c>
      <c r="AM1209" t="s">
        <v>25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 x14ac:dyDescent="0.3">
      <c r="A1210">
        <v>1870</v>
      </c>
      <c r="B1210" t="s">
        <v>10</v>
      </c>
      <c r="C1210" t="s">
        <v>29</v>
      </c>
      <c r="D1210">
        <v>132</v>
      </c>
      <c r="E1210">
        <v>38440</v>
      </c>
      <c r="F1210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 s="2">
        <v>5.7919999999999998</v>
      </c>
      <c r="S1210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74</v>
      </c>
      <c r="AM1210" t="s">
        <v>30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 x14ac:dyDescent="0.3">
      <c r="A1211">
        <v>1871</v>
      </c>
      <c r="B1211" t="s">
        <v>10</v>
      </c>
      <c r="C1211" t="s">
        <v>29</v>
      </c>
      <c r="D1211">
        <v>132</v>
      </c>
      <c r="E1211">
        <v>37731</v>
      </c>
      <c r="F1211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 s="2">
        <v>5.4009999999999998</v>
      </c>
      <c r="S1211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74</v>
      </c>
      <c r="AM1211" t="s">
        <v>30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 x14ac:dyDescent="0.3">
      <c r="A1212">
        <v>1872</v>
      </c>
      <c r="B1212" t="s">
        <v>10</v>
      </c>
      <c r="C1212" t="s">
        <v>29</v>
      </c>
      <c r="D1212">
        <v>132</v>
      </c>
      <c r="E1212">
        <v>37679</v>
      </c>
      <c r="F1212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 s="2">
        <v>5.5919999999999996</v>
      </c>
      <c r="S1212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74</v>
      </c>
      <c r="AM1212" t="s">
        <v>30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 x14ac:dyDescent="0.3">
      <c r="A1213">
        <v>1873</v>
      </c>
      <c r="B1213" t="s">
        <v>10</v>
      </c>
      <c r="C1213" t="s">
        <v>29</v>
      </c>
      <c r="D1213">
        <v>132</v>
      </c>
      <c r="E1213">
        <v>37887</v>
      </c>
      <c r="F1213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 s="2">
        <v>5.1280000000000001</v>
      </c>
      <c r="S1213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74</v>
      </c>
      <c r="AM1213" t="s">
        <v>30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 x14ac:dyDescent="0.3">
      <c r="A1214">
        <v>1874</v>
      </c>
      <c r="B1214" t="s">
        <v>10</v>
      </c>
      <c r="C1214" t="s">
        <v>29</v>
      </c>
      <c r="D1214">
        <v>132</v>
      </c>
      <c r="E1214">
        <v>38044</v>
      </c>
      <c r="F121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 s="2">
        <v>4.835</v>
      </c>
      <c r="S121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74</v>
      </c>
      <c r="AM1214" t="s">
        <v>30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 x14ac:dyDescent="0.3">
      <c r="A1215">
        <v>1875</v>
      </c>
      <c r="B1215" t="s">
        <v>10</v>
      </c>
      <c r="C1215" t="s">
        <v>29</v>
      </c>
      <c r="D1215">
        <v>132</v>
      </c>
      <c r="E1215">
        <v>38221</v>
      </c>
      <c r="F1215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 s="2">
        <v>4.5350000000000001</v>
      </c>
      <c r="S1215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74</v>
      </c>
      <c r="AM1215" t="s">
        <v>30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 x14ac:dyDescent="0.3">
      <c r="A1216">
        <v>1876</v>
      </c>
      <c r="B1216" t="s">
        <v>10</v>
      </c>
      <c r="C1216" t="s">
        <v>29</v>
      </c>
      <c r="D1216">
        <v>132</v>
      </c>
      <c r="E1216">
        <v>38398</v>
      </c>
      <c r="F1216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 s="2">
        <v>4.2519999999999998</v>
      </c>
      <c r="S1216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74</v>
      </c>
      <c r="AM1216" t="s">
        <v>30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 x14ac:dyDescent="0.3">
      <c r="A1217">
        <v>1877</v>
      </c>
      <c r="B1217" t="s">
        <v>10</v>
      </c>
      <c r="C1217" t="s">
        <v>29</v>
      </c>
      <c r="D1217">
        <v>132</v>
      </c>
      <c r="E1217">
        <v>38576</v>
      </c>
      <c r="F1217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 s="2">
        <v>4.1520000000000001</v>
      </c>
      <c r="S1217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74</v>
      </c>
      <c r="AM1217" t="s">
        <v>30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 x14ac:dyDescent="0.3">
      <c r="A1218">
        <v>1878</v>
      </c>
      <c r="B1218" t="s">
        <v>10</v>
      </c>
      <c r="C1218" t="s">
        <v>29</v>
      </c>
      <c r="D1218">
        <v>132</v>
      </c>
      <c r="E1218">
        <v>38763</v>
      </c>
      <c r="F1218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 s="2">
        <v>3.9340000000000002</v>
      </c>
      <c r="S1218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73</v>
      </c>
      <c r="AM1218" t="s">
        <v>30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 x14ac:dyDescent="0.3">
      <c r="A1219">
        <v>1879</v>
      </c>
      <c r="B1219" t="s">
        <v>10</v>
      </c>
      <c r="C1219" t="s">
        <v>29</v>
      </c>
      <c r="D1219">
        <v>132</v>
      </c>
      <c r="E1219">
        <v>38909</v>
      </c>
      <c r="F1219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 s="2">
        <v>3.681</v>
      </c>
      <c r="S1219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73</v>
      </c>
      <c r="AM1219" t="s">
        <v>30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 x14ac:dyDescent="0.3">
      <c r="A1220">
        <v>1880</v>
      </c>
      <c r="B1220" t="s">
        <v>10</v>
      </c>
      <c r="C1220" t="s">
        <v>29</v>
      </c>
      <c r="D1220">
        <v>132</v>
      </c>
      <c r="E1220">
        <v>39045</v>
      </c>
      <c r="F1220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 s="2">
        <v>3.5339999999999998</v>
      </c>
      <c r="S1220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73</v>
      </c>
      <c r="AM1220" t="s">
        <v>30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 x14ac:dyDescent="0.3">
      <c r="A1221">
        <v>1881</v>
      </c>
      <c r="B1221" t="s">
        <v>10</v>
      </c>
      <c r="C1221" t="s">
        <v>29</v>
      </c>
      <c r="D1221">
        <v>132</v>
      </c>
      <c r="E1221">
        <v>39191</v>
      </c>
      <c r="F1221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 s="2">
        <v>3.5779999999999998</v>
      </c>
      <c r="S1221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73</v>
      </c>
      <c r="AM1221" t="s">
        <v>30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 x14ac:dyDescent="0.3">
      <c r="A1222">
        <v>1882</v>
      </c>
      <c r="B1222" t="s">
        <v>10</v>
      </c>
      <c r="C1222" t="s">
        <v>29</v>
      </c>
      <c r="D1222">
        <v>132</v>
      </c>
      <c r="E1222">
        <v>39337</v>
      </c>
      <c r="F1222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 s="2">
        <v>3.7589999999999999</v>
      </c>
      <c r="S1222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73</v>
      </c>
      <c r="AM1222" t="s">
        <v>30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 x14ac:dyDescent="0.3">
      <c r="A1223">
        <v>1883</v>
      </c>
      <c r="B1223" t="s">
        <v>10</v>
      </c>
      <c r="C1223" t="s">
        <v>29</v>
      </c>
      <c r="D1223">
        <v>132</v>
      </c>
      <c r="E1223">
        <v>39472</v>
      </c>
      <c r="F1223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 s="2">
        <v>3.984</v>
      </c>
      <c r="S1223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73</v>
      </c>
      <c r="AM1223" t="s">
        <v>30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 x14ac:dyDescent="0.3">
      <c r="A1224">
        <v>1884</v>
      </c>
      <c r="B1224" t="s">
        <v>10</v>
      </c>
      <c r="C1224" t="s">
        <v>29</v>
      </c>
      <c r="D1224">
        <v>132</v>
      </c>
      <c r="E1224">
        <v>39629</v>
      </c>
      <c r="F122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 s="2">
        <v>3.8119999999999998</v>
      </c>
      <c r="S122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73</v>
      </c>
      <c r="AM1224" t="s">
        <v>30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 x14ac:dyDescent="0.3">
      <c r="A1225">
        <v>1885</v>
      </c>
      <c r="B1225" t="s">
        <v>10</v>
      </c>
      <c r="C1225" t="s">
        <v>29</v>
      </c>
      <c r="D1225">
        <v>132</v>
      </c>
      <c r="E1225">
        <v>39733</v>
      </c>
      <c r="F1225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 s="2">
        <v>3.7450000000000001</v>
      </c>
      <c r="S1225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73</v>
      </c>
      <c r="AM1225" t="s">
        <v>30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 x14ac:dyDescent="0.3">
      <c r="A1226">
        <v>1886</v>
      </c>
      <c r="B1226" t="s">
        <v>10</v>
      </c>
      <c r="C1226" t="s">
        <v>29</v>
      </c>
      <c r="D1226">
        <v>132</v>
      </c>
      <c r="E1226">
        <v>39858</v>
      </c>
      <c r="F1226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 s="2">
        <v>3.645</v>
      </c>
      <c r="S1226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73</v>
      </c>
      <c r="AM1226" t="s">
        <v>30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 x14ac:dyDescent="0.3">
      <c r="A1227">
        <v>1887</v>
      </c>
      <c r="B1227" t="s">
        <v>10</v>
      </c>
      <c r="C1227" t="s">
        <v>29</v>
      </c>
      <c r="D1227">
        <v>132</v>
      </c>
      <c r="E1227">
        <v>39889</v>
      </c>
      <c r="F1227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 s="2">
        <v>3.6970000000000001</v>
      </c>
      <c r="S1227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73</v>
      </c>
      <c r="AM1227" t="s">
        <v>30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 x14ac:dyDescent="0.3">
      <c r="A1228">
        <v>1888</v>
      </c>
      <c r="B1228" t="s">
        <v>10</v>
      </c>
      <c r="C1228" t="s">
        <v>29</v>
      </c>
      <c r="D1228">
        <v>132</v>
      </c>
      <c r="E1228">
        <v>39920</v>
      </c>
      <c r="F1228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 s="2">
        <v>3.625</v>
      </c>
      <c r="S1228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73</v>
      </c>
      <c r="AM1228" t="s">
        <v>30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 x14ac:dyDescent="0.3">
      <c r="A1229">
        <v>1889</v>
      </c>
      <c r="B1229" t="s">
        <v>10</v>
      </c>
      <c r="C1229" t="s">
        <v>29</v>
      </c>
      <c r="D1229">
        <v>132</v>
      </c>
      <c r="E1229">
        <v>40004</v>
      </c>
      <c r="F1229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 s="2">
        <v>3.4169999999999998</v>
      </c>
      <c r="S1229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73</v>
      </c>
      <c r="AM1229" t="s">
        <v>30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 x14ac:dyDescent="0.3">
      <c r="A1230">
        <v>1890</v>
      </c>
      <c r="B1230" t="s">
        <v>10</v>
      </c>
      <c r="C1230" t="s">
        <v>29</v>
      </c>
      <c r="D1230">
        <v>132</v>
      </c>
      <c r="E1230">
        <v>40014</v>
      </c>
      <c r="F1230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 s="2">
        <v>3.165</v>
      </c>
      <c r="S1230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73</v>
      </c>
      <c r="AM1230" t="s">
        <v>30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 x14ac:dyDescent="0.3">
      <c r="A1231">
        <v>1891</v>
      </c>
      <c r="B1231" t="s">
        <v>10</v>
      </c>
      <c r="C1231" t="s">
        <v>29</v>
      </c>
      <c r="D1231">
        <v>132</v>
      </c>
      <c r="E1231">
        <v>39983</v>
      </c>
      <c r="F1231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 s="2">
        <v>3.1509999999999998</v>
      </c>
      <c r="S1231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73</v>
      </c>
      <c r="AM1231" t="s">
        <v>30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 x14ac:dyDescent="0.3">
      <c r="A1232">
        <v>1892</v>
      </c>
      <c r="B1232" t="s">
        <v>10</v>
      </c>
      <c r="C1232" t="s">
        <v>29</v>
      </c>
      <c r="D1232">
        <v>132</v>
      </c>
      <c r="E1232">
        <v>39993</v>
      </c>
      <c r="F1232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 s="2">
        <v>3.1070000000000002</v>
      </c>
      <c r="S1232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73</v>
      </c>
      <c r="AM1232" t="s">
        <v>30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 x14ac:dyDescent="0.3">
      <c r="A1233">
        <v>1893</v>
      </c>
      <c r="B1233" t="s">
        <v>10</v>
      </c>
      <c r="C1233" t="s">
        <v>29</v>
      </c>
      <c r="D1233">
        <v>132</v>
      </c>
      <c r="E1233">
        <v>40014</v>
      </c>
      <c r="F1233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 s="2">
        <v>3.0569999999999999</v>
      </c>
      <c r="S1233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73</v>
      </c>
      <c r="AM1233" t="s">
        <v>30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 x14ac:dyDescent="0.3">
      <c r="A1234">
        <v>1894</v>
      </c>
      <c r="B1234" t="s">
        <v>10</v>
      </c>
      <c r="C1234" t="s">
        <v>29</v>
      </c>
      <c r="D1234">
        <v>132</v>
      </c>
      <c r="E1234">
        <v>40056</v>
      </c>
      <c r="F123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 s="2">
        <v>2.948</v>
      </c>
      <c r="S123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73</v>
      </c>
      <c r="AM1234" t="s">
        <v>30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 x14ac:dyDescent="0.3">
      <c r="A1235">
        <v>1895</v>
      </c>
      <c r="B1235" t="s">
        <v>10</v>
      </c>
      <c r="C1235" t="s">
        <v>29</v>
      </c>
      <c r="D1235">
        <v>132</v>
      </c>
      <c r="E1235">
        <v>40098</v>
      </c>
      <c r="F1235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 s="2">
        <v>2.9809999999999999</v>
      </c>
      <c r="S1235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73</v>
      </c>
      <c r="AM1235" t="s">
        <v>30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 x14ac:dyDescent="0.3">
      <c r="A1236">
        <v>1896</v>
      </c>
      <c r="B1236" t="s">
        <v>10</v>
      </c>
      <c r="C1236" t="s">
        <v>29</v>
      </c>
      <c r="D1236">
        <v>132</v>
      </c>
      <c r="E1236">
        <v>40192</v>
      </c>
      <c r="F1236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 s="2">
        <v>2.9279999999999999</v>
      </c>
      <c r="S1236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73</v>
      </c>
      <c r="AM1236" t="s">
        <v>30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 x14ac:dyDescent="0.3">
      <c r="A1237">
        <v>1897</v>
      </c>
      <c r="B1237" t="s">
        <v>10</v>
      </c>
      <c r="C1237" t="s">
        <v>29</v>
      </c>
      <c r="D1237">
        <v>132</v>
      </c>
      <c r="E1237">
        <v>40348</v>
      </c>
      <c r="F1237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 s="2">
        <v>2.911</v>
      </c>
      <c r="S1237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73</v>
      </c>
      <c r="AM1237" t="s">
        <v>30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 x14ac:dyDescent="0.3">
      <c r="A1238">
        <v>1898</v>
      </c>
      <c r="B1238" t="s">
        <v>10</v>
      </c>
      <c r="C1238" t="s">
        <v>29</v>
      </c>
      <c r="D1238">
        <v>132</v>
      </c>
      <c r="E1238">
        <v>40473</v>
      </c>
      <c r="F1238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 s="2">
        <v>2.9430000000000001</v>
      </c>
      <c r="S1238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73</v>
      </c>
      <c r="AM1238" t="s">
        <v>30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 x14ac:dyDescent="0.3">
      <c r="A1239">
        <v>1899</v>
      </c>
      <c r="B1239" t="s">
        <v>10</v>
      </c>
      <c r="C1239" t="s">
        <v>29</v>
      </c>
      <c r="D1239">
        <v>132</v>
      </c>
      <c r="E1239">
        <v>40546</v>
      </c>
      <c r="F1239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 s="2">
        <v>3.0270000000000001</v>
      </c>
      <c r="S1239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73</v>
      </c>
      <c r="AM1239" t="s">
        <v>30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 x14ac:dyDescent="0.3">
      <c r="A1240">
        <v>1900</v>
      </c>
      <c r="B1240" t="s">
        <v>10</v>
      </c>
      <c r="C1240" t="s">
        <v>29</v>
      </c>
      <c r="D1240">
        <v>132</v>
      </c>
      <c r="E1240">
        <v>40598</v>
      </c>
      <c r="F1240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 s="2">
        <v>2.956</v>
      </c>
      <c r="S1240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73</v>
      </c>
      <c r="AM1240" t="s">
        <v>30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 x14ac:dyDescent="0.3">
      <c r="A1241">
        <v>1901</v>
      </c>
      <c r="B1241" t="s">
        <v>10</v>
      </c>
      <c r="C1241" t="s">
        <v>29</v>
      </c>
      <c r="D1241">
        <v>132</v>
      </c>
      <c r="E1241">
        <v>40640</v>
      </c>
      <c r="F1241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 s="2">
        <v>2.9990000000000001</v>
      </c>
      <c r="S1241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73</v>
      </c>
      <c r="AM1241" t="s">
        <v>30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 x14ac:dyDescent="0.3">
      <c r="A1242">
        <v>1902</v>
      </c>
      <c r="B1242" t="s">
        <v>10</v>
      </c>
      <c r="C1242" t="s">
        <v>29</v>
      </c>
      <c r="D1242">
        <v>132</v>
      </c>
      <c r="E1242">
        <v>40713</v>
      </c>
      <c r="F1242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 s="2">
        <v>3.0150000000000001</v>
      </c>
      <c r="S1242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73</v>
      </c>
      <c r="AM1242" t="s">
        <v>30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 x14ac:dyDescent="0.3">
      <c r="A1243">
        <v>1903</v>
      </c>
      <c r="B1243" t="s">
        <v>10</v>
      </c>
      <c r="C1243" t="s">
        <v>29</v>
      </c>
      <c r="D1243">
        <v>132</v>
      </c>
      <c r="E1243">
        <v>40786</v>
      </c>
      <c r="F1243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 s="2">
        <v>3.0750000000000002</v>
      </c>
      <c r="S1243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73</v>
      </c>
      <c r="AM1243" t="s">
        <v>30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 x14ac:dyDescent="0.3">
      <c r="A1244">
        <v>1904</v>
      </c>
      <c r="B1244" t="s">
        <v>10</v>
      </c>
      <c r="C1244" t="s">
        <v>29</v>
      </c>
      <c r="D1244">
        <v>132</v>
      </c>
      <c r="E1244">
        <v>40859</v>
      </c>
      <c r="F124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 s="2">
        <v>3.0720000000000001</v>
      </c>
      <c r="S124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73</v>
      </c>
      <c r="AM1244" t="s">
        <v>30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 x14ac:dyDescent="0.3">
      <c r="A1245">
        <v>1905</v>
      </c>
      <c r="B1245" t="s">
        <v>10</v>
      </c>
      <c r="C1245" t="s">
        <v>29</v>
      </c>
      <c r="D1245">
        <v>132</v>
      </c>
      <c r="E1245">
        <v>40890</v>
      </c>
      <c r="F1245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 s="2">
        <v>3.0270000000000001</v>
      </c>
      <c r="S1245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73</v>
      </c>
      <c r="AM1245" t="s">
        <v>30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 x14ac:dyDescent="0.3">
      <c r="A1246">
        <v>1906</v>
      </c>
      <c r="B1246" t="s">
        <v>10</v>
      </c>
      <c r="C1246" t="s">
        <v>29</v>
      </c>
      <c r="D1246">
        <v>132</v>
      </c>
      <c r="E1246">
        <v>40942</v>
      </c>
      <c r="F1246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 s="2">
        <v>3.1459999999999999</v>
      </c>
      <c r="S1246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73</v>
      </c>
      <c r="AM1246" t="s">
        <v>30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 x14ac:dyDescent="0.3">
      <c r="A1247">
        <v>1907</v>
      </c>
      <c r="B1247" t="s">
        <v>10</v>
      </c>
      <c r="C1247" t="s">
        <v>29</v>
      </c>
      <c r="D1247">
        <v>132</v>
      </c>
      <c r="E1247">
        <v>40942</v>
      </c>
      <c r="F1247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 s="2">
        <v>3.1480000000000001</v>
      </c>
      <c r="S1247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73</v>
      </c>
      <c r="AM1247" t="s">
        <v>30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 x14ac:dyDescent="0.3">
      <c r="A1248">
        <v>1908</v>
      </c>
      <c r="B1248" t="s">
        <v>10</v>
      </c>
      <c r="C1248" t="s">
        <v>29</v>
      </c>
      <c r="D1248">
        <v>132</v>
      </c>
      <c r="E1248">
        <v>41046</v>
      </c>
      <c r="F1248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 s="2">
        <v>3.101</v>
      </c>
      <c r="S1248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73</v>
      </c>
      <c r="AM1248" t="s">
        <v>30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 x14ac:dyDescent="0.3">
      <c r="A1249">
        <v>1909</v>
      </c>
      <c r="B1249" t="s">
        <v>10</v>
      </c>
      <c r="C1249" t="s">
        <v>29</v>
      </c>
      <c r="D1249">
        <v>132</v>
      </c>
      <c r="E1249">
        <v>41109</v>
      </c>
      <c r="F1249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 s="2">
        <v>3.0409999999999999</v>
      </c>
      <c r="S1249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73</v>
      </c>
      <c r="AM1249" t="s">
        <v>30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 x14ac:dyDescent="0.3">
      <c r="A1250">
        <v>1910</v>
      </c>
      <c r="B1250" t="s">
        <v>10</v>
      </c>
      <c r="C1250" t="s">
        <v>29</v>
      </c>
      <c r="D1250">
        <v>132</v>
      </c>
      <c r="E1250">
        <v>41224</v>
      </c>
      <c r="F1250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 s="2">
        <v>3.09</v>
      </c>
      <c r="S1250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73</v>
      </c>
      <c r="AM1250" t="s">
        <v>30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 x14ac:dyDescent="0.3">
      <c r="A1251">
        <v>1911</v>
      </c>
      <c r="B1251" t="s">
        <v>10</v>
      </c>
      <c r="C1251" t="s">
        <v>29</v>
      </c>
      <c r="D1251">
        <v>132</v>
      </c>
      <c r="E1251">
        <v>41307</v>
      </c>
      <c r="F1251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 s="2">
        <v>3.181</v>
      </c>
      <c r="S1251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73</v>
      </c>
      <c r="AM1251" t="s">
        <v>30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 x14ac:dyDescent="0.3">
      <c r="A1252">
        <v>1912</v>
      </c>
      <c r="B1252" t="s">
        <v>10</v>
      </c>
      <c r="C1252" t="s">
        <v>29</v>
      </c>
      <c r="D1252">
        <v>132</v>
      </c>
      <c r="E1252">
        <v>41359</v>
      </c>
      <c r="F1252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 s="2">
        <v>3.3610000000000002</v>
      </c>
      <c r="S1252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73</v>
      </c>
      <c r="AM1252" t="s">
        <v>30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 x14ac:dyDescent="0.3">
      <c r="A1253">
        <v>1913</v>
      </c>
      <c r="B1253" t="s">
        <v>10</v>
      </c>
      <c r="C1253" t="s">
        <v>29</v>
      </c>
      <c r="D1253">
        <v>132</v>
      </c>
      <c r="E1253">
        <v>41463</v>
      </c>
      <c r="F1253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 s="2">
        <v>3.5089999999999999</v>
      </c>
      <c r="S1253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73</v>
      </c>
      <c r="AM1253" t="s">
        <v>30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 x14ac:dyDescent="0.3">
      <c r="A1254">
        <v>1914</v>
      </c>
      <c r="B1254" t="s">
        <v>10</v>
      </c>
      <c r="C1254" t="s">
        <v>29</v>
      </c>
      <c r="D1254">
        <v>132</v>
      </c>
      <c r="E1254">
        <v>41476</v>
      </c>
      <c r="F125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>
        <v>6.7978425941528337E-2</v>
      </c>
      <c r="M1254">
        <v>6.4020000000000007E-2</v>
      </c>
      <c r="N1254">
        <v>4.8689999999999997E-2</v>
      </c>
      <c r="Q1254">
        <v>2.87</v>
      </c>
      <c r="R1254" s="2">
        <v>4.1609999999999996</v>
      </c>
      <c r="S125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74</v>
      </c>
      <c r="AM1254" t="s">
        <v>79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 x14ac:dyDescent="0.3">
      <c r="A1255">
        <v>1915</v>
      </c>
      <c r="B1255" t="s">
        <v>10</v>
      </c>
      <c r="C1255" t="s">
        <v>29</v>
      </c>
      <c r="D1255">
        <v>132</v>
      </c>
      <c r="E1255">
        <v>40481</v>
      </c>
      <c r="F1255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>
        <v>7.9974618754739227E-2</v>
      </c>
      <c r="M1255">
        <v>0.11036</v>
      </c>
      <c r="N1255">
        <v>3.9369999999999995E-2</v>
      </c>
      <c r="R1255" s="2">
        <v>4.7060000000000004</v>
      </c>
      <c r="S1255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74</v>
      </c>
      <c r="AM1255" t="s">
        <v>79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 x14ac:dyDescent="0.3">
      <c r="A1256">
        <v>1916</v>
      </c>
      <c r="B1256" t="s">
        <v>10</v>
      </c>
      <c r="C1256" t="s">
        <v>29</v>
      </c>
      <c r="D1256">
        <v>132</v>
      </c>
      <c r="E1256">
        <v>39884</v>
      </c>
      <c r="F1256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>
        <v>9.1970811567950117E-2</v>
      </c>
      <c r="M1256">
        <v>0.2064</v>
      </c>
      <c r="N1256">
        <v>6.2140000000000001E-2</v>
      </c>
      <c r="R1256" s="2">
        <v>4.9180000000000001</v>
      </c>
      <c r="S1256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74</v>
      </c>
      <c r="AM1256" t="s">
        <v>79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 x14ac:dyDescent="0.3">
      <c r="A1257">
        <v>1917</v>
      </c>
      <c r="B1257" t="s">
        <v>10</v>
      </c>
      <c r="C1257" t="s">
        <v>29</v>
      </c>
      <c r="D1257">
        <v>132</v>
      </c>
      <c r="E1257">
        <v>39288</v>
      </c>
      <c r="F1257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>
        <v>0.10796573531889796</v>
      </c>
      <c r="M1257">
        <v>0.27554000000000001</v>
      </c>
      <c r="N1257">
        <v>6.0129999999999996E-2</v>
      </c>
      <c r="R1257" s="2">
        <v>5.1280000000000001</v>
      </c>
      <c r="S1257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74</v>
      </c>
      <c r="AM1257" t="s">
        <v>79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 x14ac:dyDescent="0.3">
      <c r="A1258">
        <v>1918</v>
      </c>
      <c r="B1258" t="s">
        <v>10</v>
      </c>
      <c r="C1258" t="s">
        <v>29</v>
      </c>
      <c r="D1258">
        <v>132</v>
      </c>
      <c r="E1258">
        <v>38542</v>
      </c>
      <c r="F1258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>
        <v>0.13995558282079365</v>
      </c>
      <c r="M1258">
        <v>0.22306000000000001</v>
      </c>
      <c r="N1258">
        <v>4.7230000000000001E-2</v>
      </c>
      <c r="R1258" s="2">
        <v>4.8739999999999997</v>
      </c>
      <c r="S1258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74</v>
      </c>
      <c r="AM1258" t="s">
        <v>79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 x14ac:dyDescent="0.3">
      <c r="A1259">
        <v>1919</v>
      </c>
      <c r="B1259" t="s">
        <v>10</v>
      </c>
      <c r="C1259" t="s">
        <v>29</v>
      </c>
      <c r="D1259">
        <v>132</v>
      </c>
      <c r="E1259">
        <v>38700</v>
      </c>
      <c r="F1259">
        <v>2811.3751162790695</v>
      </c>
      <c r="G1259">
        <v>12.259121055439394</v>
      </c>
      <c r="H1259">
        <v>17.16</v>
      </c>
      <c r="I1259">
        <v>0.98582501025702873</v>
      </c>
      <c r="K1259">
        <v>0.17594416126042628</v>
      </c>
      <c r="L1259">
        <v>-0.21621600000000002</v>
      </c>
      <c r="M1259">
        <v>0.35798999999999997</v>
      </c>
      <c r="N1259">
        <v>0.1188</v>
      </c>
      <c r="R1259" s="2">
        <v>5.0419999999999998</v>
      </c>
      <c r="S1259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74</v>
      </c>
      <c r="AM1259" t="s">
        <v>79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 x14ac:dyDescent="0.3">
      <c r="A1260">
        <v>1920</v>
      </c>
      <c r="B1260" t="s">
        <v>10</v>
      </c>
      <c r="C1260" t="s">
        <v>29</v>
      </c>
      <c r="D1260">
        <v>132</v>
      </c>
      <c r="E1260">
        <v>39000</v>
      </c>
      <c r="F1260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 s="2">
        <v>5.1369999999999996</v>
      </c>
      <c r="S1260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74</v>
      </c>
      <c r="AM1260" t="s">
        <v>79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 x14ac:dyDescent="0.3">
      <c r="A1261">
        <v>1921</v>
      </c>
      <c r="B1261" t="s">
        <v>10</v>
      </c>
      <c r="C1261" t="s">
        <v>29</v>
      </c>
      <c r="D1261">
        <v>132</v>
      </c>
      <c r="E1261">
        <v>39240</v>
      </c>
      <c r="F1261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 s="2">
        <v>5.484</v>
      </c>
      <c r="S1261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74</v>
      </c>
      <c r="AM1261" t="s">
        <v>79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 x14ac:dyDescent="0.3">
      <c r="A1262">
        <v>1922</v>
      </c>
      <c r="B1262" t="s">
        <v>10</v>
      </c>
      <c r="C1262" t="s">
        <v>29</v>
      </c>
      <c r="D1262">
        <v>132</v>
      </c>
      <c r="E1262">
        <v>39420</v>
      </c>
      <c r="F1262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 s="2">
        <v>5.085</v>
      </c>
      <c r="S1262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74</v>
      </c>
      <c r="AM1262" t="s">
        <v>79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 x14ac:dyDescent="0.3">
      <c r="A1263">
        <v>1923</v>
      </c>
      <c r="B1263" t="s">
        <v>10</v>
      </c>
      <c r="C1263" t="s">
        <v>29</v>
      </c>
      <c r="D1263">
        <v>132</v>
      </c>
      <c r="E1263">
        <v>39880</v>
      </c>
      <c r="F1263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 s="2">
        <v>5.6340000000000003</v>
      </c>
      <c r="S1263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74</v>
      </c>
      <c r="AM1263" t="s">
        <v>79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 x14ac:dyDescent="0.3">
      <c r="A1264">
        <v>1924</v>
      </c>
      <c r="B1264" t="s">
        <v>10</v>
      </c>
      <c r="C1264" t="s">
        <v>29</v>
      </c>
      <c r="D1264">
        <v>132</v>
      </c>
      <c r="E1264">
        <v>40310</v>
      </c>
      <c r="F126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 s="2">
        <v>6.024</v>
      </c>
      <c r="S126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74</v>
      </c>
      <c r="AM1264" t="s">
        <v>79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 x14ac:dyDescent="0.3">
      <c r="A1265">
        <v>1925</v>
      </c>
      <c r="B1265" t="s">
        <v>10</v>
      </c>
      <c r="C1265" t="s">
        <v>29</v>
      </c>
      <c r="D1265">
        <v>132</v>
      </c>
      <c r="E1265">
        <v>40610</v>
      </c>
      <c r="F1265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 s="2">
        <v>6.3029999999999999</v>
      </c>
      <c r="S1265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74</v>
      </c>
      <c r="AM1265" t="s">
        <v>79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 x14ac:dyDescent="0.3">
      <c r="A1266">
        <v>1926</v>
      </c>
      <c r="B1266" t="s">
        <v>10</v>
      </c>
      <c r="C1266" t="s">
        <v>29</v>
      </c>
      <c r="D1266">
        <v>132</v>
      </c>
      <c r="E1266">
        <v>40870</v>
      </c>
      <c r="F1266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 s="2">
        <v>5.5659999999999998</v>
      </c>
      <c r="S1266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74</v>
      </c>
      <c r="AM1266" t="s">
        <v>79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 x14ac:dyDescent="0.3">
      <c r="A1267">
        <v>1927</v>
      </c>
      <c r="B1267" t="s">
        <v>10</v>
      </c>
      <c r="C1267" t="s">
        <v>29</v>
      </c>
      <c r="D1267">
        <v>132</v>
      </c>
      <c r="E1267">
        <v>40940</v>
      </c>
      <c r="F1267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 s="2">
        <v>4.95</v>
      </c>
      <c r="S1267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74</v>
      </c>
      <c r="AM1267" t="s">
        <v>79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 x14ac:dyDescent="0.3">
      <c r="A1268">
        <v>1928</v>
      </c>
      <c r="B1268" t="s">
        <v>10</v>
      </c>
      <c r="C1268" t="s">
        <v>29</v>
      </c>
      <c r="D1268">
        <v>132</v>
      </c>
      <c r="E1268">
        <v>41050</v>
      </c>
      <c r="F1268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 s="2">
        <v>4.5110000000000001</v>
      </c>
      <c r="S1268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73</v>
      </c>
      <c r="AM1268" t="s">
        <v>79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 x14ac:dyDescent="0.3">
      <c r="A1269">
        <v>1929</v>
      </c>
      <c r="B1269" t="s">
        <v>10</v>
      </c>
      <c r="C1269" t="s">
        <v>29</v>
      </c>
      <c r="D1269">
        <v>132</v>
      </c>
      <c r="E1269">
        <v>41230</v>
      </c>
      <c r="F1269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 s="2">
        <v>3.61</v>
      </c>
      <c r="S1269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73</v>
      </c>
      <c r="AM1269" t="s">
        <v>79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 x14ac:dyDescent="0.3">
      <c r="A1270">
        <v>1930</v>
      </c>
      <c r="B1270" t="s">
        <v>10</v>
      </c>
      <c r="C1270" t="s">
        <v>29</v>
      </c>
      <c r="D1270">
        <v>132</v>
      </c>
      <c r="E1270">
        <v>41610</v>
      </c>
      <c r="F1270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 s="2">
        <v>3.54</v>
      </c>
      <c r="S1270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73</v>
      </c>
      <c r="AM1270" t="s">
        <v>79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 x14ac:dyDescent="0.3">
      <c r="A1271">
        <v>1931</v>
      </c>
      <c r="B1271" t="s">
        <v>10</v>
      </c>
      <c r="C1271" t="s">
        <v>29</v>
      </c>
      <c r="D1271">
        <v>132</v>
      </c>
      <c r="E1271">
        <v>41860</v>
      </c>
      <c r="F1271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 s="2">
        <v>3.8</v>
      </c>
      <c r="S1271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73</v>
      </c>
      <c r="AM1271" t="s">
        <v>79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 x14ac:dyDescent="0.3">
      <c r="A1272">
        <v>1932</v>
      </c>
      <c r="B1272" t="s">
        <v>10</v>
      </c>
      <c r="C1272" t="s">
        <v>29</v>
      </c>
      <c r="D1272">
        <v>132</v>
      </c>
      <c r="E1272">
        <v>41860</v>
      </c>
      <c r="F1272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 s="2">
        <v>3.91</v>
      </c>
      <c r="S1272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73</v>
      </c>
      <c r="AM1272" t="s">
        <v>79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 x14ac:dyDescent="0.3">
      <c r="A1273">
        <v>1933</v>
      </c>
      <c r="B1273" t="s">
        <v>10</v>
      </c>
      <c r="C1273" t="s">
        <v>29</v>
      </c>
      <c r="D1273">
        <v>132</v>
      </c>
      <c r="E1273">
        <v>41890</v>
      </c>
      <c r="F1273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 s="2">
        <v>4.47</v>
      </c>
      <c r="S1273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73</v>
      </c>
      <c r="AM1273" t="s">
        <v>79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 x14ac:dyDescent="0.3">
      <c r="A1274">
        <v>1934</v>
      </c>
      <c r="B1274" t="s">
        <v>10</v>
      </c>
      <c r="C1274" t="s">
        <v>29</v>
      </c>
      <c r="D1274">
        <v>132</v>
      </c>
      <c r="E1274">
        <v>41950</v>
      </c>
      <c r="F127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 s="2">
        <v>3.82</v>
      </c>
      <c r="S127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73</v>
      </c>
      <c r="AM1274" t="s">
        <v>79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 x14ac:dyDescent="0.3">
      <c r="A1275">
        <v>1935</v>
      </c>
      <c r="B1275" t="s">
        <v>10</v>
      </c>
      <c r="C1275" t="s">
        <v>29</v>
      </c>
      <c r="D1275">
        <v>132</v>
      </c>
      <c r="E1275">
        <v>41940</v>
      </c>
      <c r="F1275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 s="2">
        <v>4.18</v>
      </c>
      <c r="S1275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73</v>
      </c>
      <c r="AM1275" t="s">
        <v>79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 x14ac:dyDescent="0.3">
      <c r="A1276">
        <v>1936</v>
      </c>
      <c r="B1276" t="s">
        <v>10</v>
      </c>
      <c r="C1276" t="s">
        <v>29</v>
      </c>
      <c r="D1276">
        <v>132</v>
      </c>
      <c r="E1276">
        <v>41910</v>
      </c>
      <c r="F1276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 s="2">
        <v>4.01</v>
      </c>
      <c r="S1276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73</v>
      </c>
      <c r="AM1276" t="s">
        <v>79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 x14ac:dyDescent="0.3">
      <c r="A1277">
        <v>1937</v>
      </c>
      <c r="B1277" t="s">
        <v>10</v>
      </c>
      <c r="C1277" t="s">
        <v>29</v>
      </c>
      <c r="D1277">
        <v>132</v>
      </c>
      <c r="E1277">
        <v>41930</v>
      </c>
      <c r="F1277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 s="2">
        <v>4.32</v>
      </c>
      <c r="S1277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9.9570083618164063</v>
      </c>
      <c r="AH1277">
        <v>0</v>
      </c>
      <c r="AI1277">
        <v>0</v>
      </c>
      <c r="AJ1277">
        <v>0</v>
      </c>
      <c r="AK1277">
        <v>0</v>
      </c>
      <c r="AL1277" t="s">
        <v>74</v>
      </c>
      <c r="AM1277" t="s">
        <v>79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 x14ac:dyDescent="0.3">
      <c r="A1278">
        <v>1938</v>
      </c>
      <c r="B1278" t="s">
        <v>10</v>
      </c>
      <c r="C1278" t="s">
        <v>29</v>
      </c>
      <c r="D1278">
        <v>132</v>
      </c>
      <c r="E1278">
        <v>41960</v>
      </c>
      <c r="F1278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 s="2">
        <v>3.42</v>
      </c>
      <c r="S1278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74</v>
      </c>
      <c r="AM1278" t="s">
        <v>79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 x14ac:dyDescent="0.3">
      <c r="A1279">
        <v>1939</v>
      </c>
      <c r="B1279" t="s">
        <v>10</v>
      </c>
      <c r="C1279" t="s">
        <v>29</v>
      </c>
      <c r="D1279">
        <v>132</v>
      </c>
      <c r="E1279">
        <v>41900</v>
      </c>
      <c r="F1279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 s="2">
        <v>3.94</v>
      </c>
      <c r="S1279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74</v>
      </c>
      <c r="AM1279" t="s">
        <v>79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 x14ac:dyDescent="0.3">
      <c r="A1280">
        <v>1940</v>
      </c>
      <c r="B1280" t="s">
        <v>10</v>
      </c>
      <c r="C1280" t="s">
        <v>29</v>
      </c>
      <c r="D1280">
        <v>132</v>
      </c>
      <c r="E1280">
        <v>41000</v>
      </c>
      <c r="F1280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 s="2">
        <v>3.45</v>
      </c>
      <c r="S1280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73</v>
      </c>
      <c r="AM1280" t="s">
        <v>19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 x14ac:dyDescent="0.3">
      <c r="A1281">
        <v>1941</v>
      </c>
      <c r="B1281" t="s">
        <v>10</v>
      </c>
      <c r="C1281" t="s">
        <v>29</v>
      </c>
      <c r="D1281">
        <v>132</v>
      </c>
      <c r="E1281">
        <v>39600</v>
      </c>
      <c r="F1281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 s="2">
        <v>3.13</v>
      </c>
      <c r="S1281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73</v>
      </c>
      <c r="AM1281" t="s">
        <v>19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 x14ac:dyDescent="0.3">
      <c r="A1282">
        <v>1942</v>
      </c>
      <c r="B1282" t="s">
        <v>10</v>
      </c>
      <c r="C1282" t="s">
        <v>29</v>
      </c>
      <c r="D1282">
        <v>132</v>
      </c>
      <c r="E1282">
        <v>39400</v>
      </c>
      <c r="F1282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 s="2">
        <v>3.09</v>
      </c>
      <c r="S1282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73</v>
      </c>
      <c r="AM1282" t="s">
        <v>19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 x14ac:dyDescent="0.3">
      <c r="A1283">
        <v>1943</v>
      </c>
      <c r="B1283" t="s">
        <v>10</v>
      </c>
      <c r="C1283" t="s">
        <v>29</v>
      </c>
      <c r="D1283">
        <v>132</v>
      </c>
      <c r="E1283">
        <v>39000</v>
      </c>
      <c r="F1283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 s="2">
        <v>3.12</v>
      </c>
      <c r="S1283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73</v>
      </c>
      <c r="AM1283" t="s">
        <v>19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 x14ac:dyDescent="0.3">
      <c r="A1284">
        <v>1944</v>
      </c>
      <c r="B1284" t="s">
        <v>10</v>
      </c>
      <c r="C1284" t="s">
        <v>29</v>
      </c>
      <c r="D1284">
        <v>132</v>
      </c>
      <c r="E1284">
        <v>38900</v>
      </c>
      <c r="F128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 s="2">
        <v>2.99</v>
      </c>
      <c r="S128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73</v>
      </c>
      <c r="AM1284" t="s">
        <v>19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 x14ac:dyDescent="0.3">
      <c r="A1285">
        <v>1945</v>
      </c>
      <c r="B1285" t="s">
        <v>10</v>
      </c>
      <c r="C1285" t="s">
        <v>29</v>
      </c>
      <c r="D1285">
        <v>132</v>
      </c>
      <c r="E1285">
        <v>39700</v>
      </c>
      <c r="F1285">
        <v>2573.141637279597</v>
      </c>
      <c r="G1285">
        <v>12.450523935589059</v>
      </c>
      <c r="H1285">
        <v>13.58</v>
      </c>
      <c r="I1285">
        <v>9.0454711110950843</v>
      </c>
      <c r="K1285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 s="2">
        <v>3.03</v>
      </c>
      <c r="S1285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73</v>
      </c>
      <c r="AM1285" t="s">
        <v>19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 x14ac:dyDescent="0.3">
      <c r="A1286">
        <v>1946</v>
      </c>
      <c r="B1286" t="s">
        <v>10</v>
      </c>
      <c r="C1286" t="s">
        <v>29</v>
      </c>
      <c r="D1286">
        <v>132</v>
      </c>
      <c r="E1286">
        <v>40290</v>
      </c>
      <c r="F1286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 s="2">
        <v>3.35</v>
      </c>
      <c r="S1286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74</v>
      </c>
      <c r="AM1286" t="s">
        <v>19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 x14ac:dyDescent="0.3">
      <c r="A1287">
        <v>1947</v>
      </c>
      <c r="B1287" t="s">
        <v>10</v>
      </c>
      <c r="C1287" t="s">
        <v>29</v>
      </c>
      <c r="D1287">
        <v>132</v>
      </c>
      <c r="E1287">
        <v>40680</v>
      </c>
      <c r="F1287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 s="2">
        <v>4.4800000000000004</v>
      </c>
      <c r="S1287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74</v>
      </c>
      <c r="AM1287" t="s">
        <v>19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 x14ac:dyDescent="0.3">
      <c r="A1288">
        <v>1948</v>
      </c>
      <c r="B1288" t="s">
        <v>10</v>
      </c>
      <c r="C1288" t="s">
        <v>29</v>
      </c>
      <c r="D1288">
        <v>132</v>
      </c>
      <c r="E1288">
        <v>41110</v>
      </c>
      <c r="F1288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74</v>
      </c>
      <c r="AM1288" t="s">
        <v>19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 x14ac:dyDescent="0.3">
      <c r="A1289">
        <v>1949</v>
      </c>
      <c r="B1289" t="s">
        <v>10</v>
      </c>
      <c r="C1289" t="s">
        <v>29</v>
      </c>
      <c r="D1289">
        <v>132</v>
      </c>
      <c r="E1289">
        <v>41480</v>
      </c>
      <c r="F1289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74</v>
      </c>
      <c r="AM1289" t="s">
        <v>19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 x14ac:dyDescent="0.3">
      <c r="A1290">
        <v>1950</v>
      </c>
      <c r="B1290" t="s">
        <v>10</v>
      </c>
      <c r="C1290" t="s">
        <v>29</v>
      </c>
      <c r="D1290">
        <v>132</v>
      </c>
      <c r="E1290">
        <v>42518</v>
      </c>
      <c r="F1290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50.739334106445313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74</v>
      </c>
      <c r="AM1290" t="s">
        <v>19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 x14ac:dyDescent="0.3">
      <c r="A1291">
        <v>1951</v>
      </c>
      <c r="B1291" t="s">
        <v>10</v>
      </c>
      <c r="C1291" t="s">
        <v>29</v>
      </c>
      <c r="D1291">
        <v>132</v>
      </c>
      <c r="E1291">
        <v>42862</v>
      </c>
      <c r="F1291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74</v>
      </c>
      <c r="AM1291" t="s">
        <v>19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 x14ac:dyDescent="0.3">
      <c r="A1292">
        <v>1952</v>
      </c>
      <c r="B1292" t="s">
        <v>10</v>
      </c>
      <c r="C1292" t="s">
        <v>29</v>
      </c>
      <c r="D1292">
        <v>132</v>
      </c>
      <c r="E1292">
        <v>43184</v>
      </c>
      <c r="F1292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74</v>
      </c>
      <c r="AM1292" t="s">
        <v>19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 x14ac:dyDescent="0.3">
      <c r="A1293">
        <v>1953</v>
      </c>
      <c r="B1293" t="s">
        <v>10</v>
      </c>
      <c r="C1293" t="s">
        <v>29</v>
      </c>
      <c r="D1293">
        <v>132</v>
      </c>
      <c r="E1293">
        <v>43495</v>
      </c>
      <c r="F1293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74</v>
      </c>
      <c r="AM1293" t="s">
        <v>19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 x14ac:dyDescent="0.3">
      <c r="A1294">
        <v>1954</v>
      </c>
      <c r="B1294" t="s">
        <v>10</v>
      </c>
      <c r="C1294" t="s">
        <v>29</v>
      </c>
      <c r="D1294">
        <v>132</v>
      </c>
      <c r="E1294">
        <v>43822</v>
      </c>
      <c r="F129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74</v>
      </c>
      <c r="AM1294" t="s">
        <v>19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 x14ac:dyDescent="0.3">
      <c r="A1295">
        <v>1955</v>
      </c>
      <c r="B1295" t="s">
        <v>10</v>
      </c>
      <c r="C1295" t="s">
        <v>29</v>
      </c>
      <c r="D1295">
        <v>132</v>
      </c>
      <c r="E1295">
        <v>44218</v>
      </c>
      <c r="F1295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74</v>
      </c>
      <c r="AM1295" t="s">
        <v>19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 x14ac:dyDescent="0.3">
      <c r="A1296">
        <v>1956</v>
      </c>
      <c r="B1296" t="s">
        <v>10</v>
      </c>
      <c r="C1296" t="s">
        <v>29</v>
      </c>
      <c r="D1296">
        <v>132</v>
      </c>
      <c r="E1296">
        <v>44657</v>
      </c>
      <c r="F1296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74</v>
      </c>
      <c r="AM1296" t="s">
        <v>19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 x14ac:dyDescent="0.3">
      <c r="A1297">
        <v>1957</v>
      </c>
      <c r="B1297" t="s">
        <v>10</v>
      </c>
      <c r="C1297" t="s">
        <v>29</v>
      </c>
      <c r="D1297">
        <v>132</v>
      </c>
      <c r="E1297">
        <v>45152</v>
      </c>
      <c r="F1297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73</v>
      </c>
      <c r="AM1297" t="s">
        <v>19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 x14ac:dyDescent="0.3">
      <c r="A1298">
        <v>1958</v>
      </c>
      <c r="B1298" t="s">
        <v>10</v>
      </c>
      <c r="C1298" t="s">
        <v>29</v>
      </c>
      <c r="D1298">
        <v>132</v>
      </c>
      <c r="E1298">
        <v>45654</v>
      </c>
      <c r="F1298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73</v>
      </c>
      <c r="AM1298" t="s">
        <v>19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 x14ac:dyDescent="0.3">
      <c r="A1299">
        <v>1959</v>
      </c>
      <c r="B1299" t="s">
        <v>10</v>
      </c>
      <c r="C1299" t="s">
        <v>29</v>
      </c>
      <c r="D1299">
        <v>132</v>
      </c>
      <c r="E1299">
        <v>46129</v>
      </c>
      <c r="F1299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73</v>
      </c>
      <c r="AM1299" t="s">
        <v>19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 x14ac:dyDescent="0.3">
      <c r="A1300">
        <v>1960</v>
      </c>
      <c r="B1300" t="s">
        <v>10</v>
      </c>
      <c r="C1300" t="s">
        <v>29</v>
      </c>
      <c r="D1300">
        <v>132</v>
      </c>
      <c r="E1300">
        <v>46584</v>
      </c>
      <c r="F1300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73</v>
      </c>
      <c r="AM1300" t="s">
        <v>19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 x14ac:dyDescent="0.3">
      <c r="A1301">
        <v>1961</v>
      </c>
      <c r="B1301" t="s">
        <v>10</v>
      </c>
      <c r="C1301" t="s">
        <v>29</v>
      </c>
      <c r="D1301">
        <v>132</v>
      </c>
      <c r="E1301">
        <v>47128</v>
      </c>
      <c r="F1301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73</v>
      </c>
      <c r="AM1301" t="s">
        <v>19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 x14ac:dyDescent="0.3">
      <c r="A1302">
        <v>1962</v>
      </c>
      <c r="B1302" t="s">
        <v>10</v>
      </c>
      <c r="C1302" t="s">
        <v>29</v>
      </c>
      <c r="D1302">
        <v>132</v>
      </c>
      <c r="E1302">
        <v>48089</v>
      </c>
      <c r="F1302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73</v>
      </c>
      <c r="AM1302" t="s">
        <v>19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 x14ac:dyDescent="0.3">
      <c r="A1303">
        <v>1963</v>
      </c>
      <c r="B1303" t="s">
        <v>10</v>
      </c>
      <c r="C1303" t="s">
        <v>29</v>
      </c>
      <c r="D1303">
        <v>132</v>
      </c>
      <c r="E1303">
        <v>48799</v>
      </c>
      <c r="F1303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73</v>
      </c>
      <c r="AM1303" t="s">
        <v>19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 x14ac:dyDescent="0.3">
      <c r="A1304">
        <v>1964</v>
      </c>
      <c r="B1304" t="s">
        <v>10</v>
      </c>
      <c r="C1304" t="s">
        <v>29</v>
      </c>
      <c r="D1304">
        <v>132</v>
      </c>
      <c r="E1304">
        <v>49357</v>
      </c>
      <c r="F130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75.811965942382813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73</v>
      </c>
      <c r="AM1304" t="s">
        <v>19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 x14ac:dyDescent="0.3">
      <c r="A1305">
        <v>1965</v>
      </c>
      <c r="B1305" t="s">
        <v>10</v>
      </c>
      <c r="C1305" t="s">
        <v>29</v>
      </c>
      <c r="D1305">
        <v>132</v>
      </c>
      <c r="E1305">
        <v>49802</v>
      </c>
      <c r="F1305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73</v>
      </c>
      <c r="AM1305" t="s">
        <v>19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 x14ac:dyDescent="0.3">
      <c r="A1306">
        <v>1966</v>
      </c>
      <c r="B1306" t="s">
        <v>10</v>
      </c>
      <c r="C1306" t="s">
        <v>29</v>
      </c>
      <c r="D1306">
        <v>132</v>
      </c>
      <c r="E1306">
        <v>50254</v>
      </c>
      <c r="F1306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73</v>
      </c>
      <c r="AM1306" t="s">
        <v>19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 x14ac:dyDescent="0.3">
      <c r="A1307">
        <v>1967</v>
      </c>
      <c r="B1307" t="s">
        <v>10</v>
      </c>
      <c r="C1307" t="s">
        <v>29</v>
      </c>
      <c r="D1307">
        <v>132</v>
      </c>
      <c r="E1307">
        <v>50650</v>
      </c>
      <c r="F1307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73</v>
      </c>
      <c r="AM1307" t="s">
        <v>19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 x14ac:dyDescent="0.3">
      <c r="A1308">
        <v>1968</v>
      </c>
      <c r="B1308" t="s">
        <v>10</v>
      </c>
      <c r="C1308" t="s">
        <v>29</v>
      </c>
      <c r="D1308">
        <v>132</v>
      </c>
      <c r="E1308">
        <v>51034</v>
      </c>
      <c r="F1308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73</v>
      </c>
      <c r="AM1308" t="s">
        <v>19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 x14ac:dyDescent="0.3">
      <c r="A1309">
        <v>1969</v>
      </c>
      <c r="B1309" t="s">
        <v>10</v>
      </c>
      <c r="C1309" t="s">
        <v>29</v>
      </c>
      <c r="D1309">
        <v>132</v>
      </c>
      <c r="E1309">
        <v>51470</v>
      </c>
      <c r="F1309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73</v>
      </c>
      <c r="AM1309" t="s">
        <v>19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 x14ac:dyDescent="0.3">
      <c r="A1310">
        <v>1970</v>
      </c>
      <c r="B1310" t="s">
        <v>10</v>
      </c>
      <c r="C1310" t="s">
        <v>29</v>
      </c>
      <c r="D1310">
        <v>132</v>
      </c>
      <c r="E1310">
        <v>51918</v>
      </c>
      <c r="F1310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73</v>
      </c>
      <c r="AM1310" t="s">
        <v>19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 x14ac:dyDescent="0.3">
      <c r="A1311">
        <v>1971</v>
      </c>
      <c r="B1311" t="s">
        <v>10</v>
      </c>
      <c r="C1311" t="s">
        <v>29</v>
      </c>
      <c r="D1311">
        <v>132</v>
      </c>
      <c r="E1311">
        <v>52432</v>
      </c>
      <c r="F1311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73</v>
      </c>
      <c r="AM1311" t="s">
        <v>19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 x14ac:dyDescent="0.3">
      <c r="A1312">
        <v>1972</v>
      </c>
      <c r="B1312" t="s">
        <v>10</v>
      </c>
      <c r="C1312" t="s">
        <v>29</v>
      </c>
      <c r="D1312">
        <v>132</v>
      </c>
      <c r="E1312">
        <v>52894</v>
      </c>
      <c r="F1312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73</v>
      </c>
      <c r="AM1312" t="s">
        <v>19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 x14ac:dyDescent="0.3">
      <c r="A1313">
        <v>1973</v>
      </c>
      <c r="B1313" t="s">
        <v>10</v>
      </c>
      <c r="C1313" t="s">
        <v>29</v>
      </c>
      <c r="D1313">
        <v>132</v>
      </c>
      <c r="E1313">
        <v>53333</v>
      </c>
      <c r="F1313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73</v>
      </c>
      <c r="AM1313" t="s">
        <v>25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 x14ac:dyDescent="0.3">
      <c r="A1314">
        <v>1974</v>
      </c>
      <c r="B1314" t="s">
        <v>10</v>
      </c>
      <c r="C1314" t="s">
        <v>29</v>
      </c>
      <c r="D1314">
        <v>132</v>
      </c>
      <c r="E1314">
        <v>53690</v>
      </c>
      <c r="F131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73</v>
      </c>
      <c r="AM1314" t="s">
        <v>25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 x14ac:dyDescent="0.3">
      <c r="A1315">
        <v>1975</v>
      </c>
      <c r="B1315" t="s">
        <v>10</v>
      </c>
      <c r="C1315" t="s">
        <v>29</v>
      </c>
      <c r="D1315">
        <v>132</v>
      </c>
      <c r="E1315">
        <v>53955</v>
      </c>
      <c r="F1315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73</v>
      </c>
      <c r="AM1315" t="s">
        <v>25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 x14ac:dyDescent="0.3">
      <c r="A1316">
        <v>1976</v>
      </c>
      <c r="B1316" t="s">
        <v>10</v>
      </c>
      <c r="C1316" t="s">
        <v>29</v>
      </c>
      <c r="D1316">
        <v>132</v>
      </c>
      <c r="E1316">
        <v>54159</v>
      </c>
      <c r="F1316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64.607192993164063</v>
      </c>
      <c r="AH1316">
        <v>0</v>
      </c>
      <c r="AI1316">
        <v>0</v>
      </c>
      <c r="AJ1316">
        <v>1</v>
      </c>
      <c r="AK1316">
        <v>0</v>
      </c>
      <c r="AL1316" t="s">
        <v>73</v>
      </c>
      <c r="AM1316" t="s">
        <v>25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 x14ac:dyDescent="0.3">
      <c r="A1317">
        <v>1977</v>
      </c>
      <c r="B1317" t="s">
        <v>10</v>
      </c>
      <c r="C1317" t="s">
        <v>29</v>
      </c>
      <c r="D1317">
        <v>132</v>
      </c>
      <c r="E1317">
        <v>54378</v>
      </c>
      <c r="F1317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73</v>
      </c>
      <c r="AM1317" t="s">
        <v>25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 x14ac:dyDescent="0.3">
      <c r="A1318">
        <v>1978</v>
      </c>
      <c r="B1318" t="s">
        <v>10</v>
      </c>
      <c r="C1318" t="s">
        <v>29</v>
      </c>
      <c r="D1318">
        <v>132</v>
      </c>
      <c r="E1318">
        <v>54602</v>
      </c>
      <c r="F1318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106.27810668945313</v>
      </c>
      <c r="AG1318">
        <v>69.713943481445313</v>
      </c>
      <c r="AH1318">
        <v>0</v>
      </c>
      <c r="AI1318">
        <v>0</v>
      </c>
      <c r="AJ1318">
        <v>1</v>
      </c>
      <c r="AK1318">
        <v>0</v>
      </c>
      <c r="AL1318" t="s">
        <v>73</v>
      </c>
      <c r="AM1318" t="s">
        <v>25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 x14ac:dyDescent="0.3">
      <c r="A1319">
        <v>1979</v>
      </c>
      <c r="B1319" t="s">
        <v>10</v>
      </c>
      <c r="C1319" t="s">
        <v>29</v>
      </c>
      <c r="D1319">
        <v>132</v>
      </c>
      <c r="E1319">
        <v>54836</v>
      </c>
      <c r="F1319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73</v>
      </c>
      <c r="AM1319" t="s">
        <v>25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 x14ac:dyDescent="0.3">
      <c r="A1320">
        <v>1980</v>
      </c>
      <c r="B1320" t="s">
        <v>10</v>
      </c>
      <c r="C1320" t="s">
        <v>29</v>
      </c>
      <c r="D1320">
        <v>132</v>
      </c>
      <c r="E1320">
        <v>55110</v>
      </c>
      <c r="F1320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73</v>
      </c>
      <c r="AM1320" t="s">
        <v>25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 x14ac:dyDescent="0.3">
      <c r="A1321">
        <v>1981</v>
      </c>
      <c r="B1321" t="s">
        <v>10</v>
      </c>
      <c r="C1321" t="s">
        <v>29</v>
      </c>
      <c r="D1321">
        <v>132</v>
      </c>
      <c r="E1321">
        <v>55399</v>
      </c>
      <c r="F1321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73</v>
      </c>
      <c r="AM1321" t="s">
        <v>25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 x14ac:dyDescent="0.3">
      <c r="A1322">
        <v>1982</v>
      </c>
      <c r="B1322" t="s">
        <v>10</v>
      </c>
      <c r="C1322" t="s">
        <v>29</v>
      </c>
      <c r="D1322">
        <v>132</v>
      </c>
      <c r="E1322">
        <v>55697</v>
      </c>
      <c r="F1322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121.69375610351563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73</v>
      </c>
      <c r="AM1322" t="s">
        <v>25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 x14ac:dyDescent="0.3">
      <c r="A1323">
        <v>1983</v>
      </c>
      <c r="B1323" t="s">
        <v>10</v>
      </c>
      <c r="C1323" t="s">
        <v>29</v>
      </c>
      <c r="D1323">
        <v>132</v>
      </c>
      <c r="E1323">
        <v>55929</v>
      </c>
      <c r="F1323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121.57302856445313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73</v>
      </c>
      <c r="AM1323" t="s">
        <v>25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 x14ac:dyDescent="0.3">
      <c r="A1324">
        <v>1984</v>
      </c>
      <c r="B1324" t="s">
        <v>10</v>
      </c>
      <c r="C1324" t="s">
        <v>29</v>
      </c>
      <c r="D1324">
        <v>132</v>
      </c>
      <c r="E1324">
        <v>56246</v>
      </c>
      <c r="F132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73</v>
      </c>
      <c r="AM1324" t="s">
        <v>25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 x14ac:dyDescent="0.3">
      <c r="A1325">
        <v>1985</v>
      </c>
      <c r="B1325" t="s">
        <v>10</v>
      </c>
      <c r="C1325" t="s">
        <v>29</v>
      </c>
      <c r="D1325">
        <v>132</v>
      </c>
      <c r="E1325">
        <v>56490</v>
      </c>
      <c r="F1325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73</v>
      </c>
      <c r="AM1325" t="s">
        <v>25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 x14ac:dyDescent="0.3">
      <c r="A1326">
        <v>1986</v>
      </c>
      <c r="B1326" t="s">
        <v>10</v>
      </c>
      <c r="C1326" t="s">
        <v>29</v>
      </c>
      <c r="D1326">
        <v>132</v>
      </c>
      <c r="E1326">
        <v>56725</v>
      </c>
      <c r="F1326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129.69338989257813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73</v>
      </c>
      <c r="AM1326" t="s">
        <v>25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7.7425003051757813E-2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 x14ac:dyDescent="0.3">
      <c r="A1327">
        <v>1987</v>
      </c>
      <c r="B1327" t="s">
        <v>10</v>
      </c>
      <c r="C1327" t="s">
        <v>29</v>
      </c>
      <c r="D1327">
        <v>132</v>
      </c>
      <c r="E1327">
        <v>56989</v>
      </c>
      <c r="F1327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77.000503540039063</v>
      </c>
      <c r="AH1327">
        <v>0</v>
      </c>
      <c r="AI1327">
        <v>0</v>
      </c>
      <c r="AJ1327">
        <v>1</v>
      </c>
      <c r="AK1327">
        <v>1</v>
      </c>
      <c r="AL1327" t="s">
        <v>73</v>
      </c>
      <c r="AM1327" t="s">
        <v>25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 x14ac:dyDescent="0.3">
      <c r="A1328">
        <v>1988</v>
      </c>
      <c r="B1328" t="s">
        <v>10</v>
      </c>
      <c r="C1328" t="s">
        <v>29</v>
      </c>
      <c r="D1328">
        <v>132</v>
      </c>
      <c r="E1328">
        <v>57255</v>
      </c>
      <c r="F1328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73</v>
      </c>
      <c r="AM1328" t="s">
        <v>25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 x14ac:dyDescent="0.3">
      <c r="A1329">
        <v>1989</v>
      </c>
      <c r="B1329" t="s">
        <v>10</v>
      </c>
      <c r="C1329" t="s">
        <v>29</v>
      </c>
      <c r="D1329">
        <v>132</v>
      </c>
      <c r="E1329">
        <v>57821</v>
      </c>
      <c r="F1329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73</v>
      </c>
      <c r="AM1329" t="s">
        <v>25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 x14ac:dyDescent="0.3">
      <c r="A1330">
        <v>1990</v>
      </c>
      <c r="B1330" t="s">
        <v>10</v>
      </c>
      <c r="C1330" t="s">
        <v>29</v>
      </c>
      <c r="D1330">
        <v>132</v>
      </c>
      <c r="E1330">
        <v>58168</v>
      </c>
      <c r="F1330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73</v>
      </c>
      <c r="AM1330" t="s">
        <v>25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 x14ac:dyDescent="0.3">
      <c r="A1331">
        <v>1991</v>
      </c>
      <c r="B1331" t="s">
        <v>10</v>
      </c>
      <c r="C1331" t="s">
        <v>29</v>
      </c>
      <c r="D1331">
        <v>132</v>
      </c>
      <c r="E1331">
        <v>58514</v>
      </c>
      <c r="F1331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73</v>
      </c>
      <c r="AM1331" t="s">
        <v>25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 x14ac:dyDescent="0.3">
      <c r="A1332">
        <v>1992</v>
      </c>
      <c r="B1332" t="s">
        <v>10</v>
      </c>
      <c r="C1332" t="s">
        <v>29</v>
      </c>
      <c r="D1332">
        <v>132</v>
      </c>
      <c r="E1332">
        <v>58859</v>
      </c>
      <c r="F1332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148.13296508789063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73</v>
      </c>
      <c r="AM1332" t="s">
        <v>25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 x14ac:dyDescent="0.3">
      <c r="A1333">
        <v>1993</v>
      </c>
      <c r="B1333" t="s">
        <v>10</v>
      </c>
      <c r="C1333" t="s">
        <v>29</v>
      </c>
      <c r="D1333">
        <v>132</v>
      </c>
      <c r="E1333">
        <v>59169</v>
      </c>
      <c r="F1333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73</v>
      </c>
      <c r="AM1333" t="s">
        <v>25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 x14ac:dyDescent="0.3">
      <c r="A1334">
        <v>1994</v>
      </c>
      <c r="B1334" t="s">
        <v>10</v>
      </c>
      <c r="C1334" t="s">
        <v>29</v>
      </c>
      <c r="D1334">
        <v>132</v>
      </c>
      <c r="E1334">
        <v>59445</v>
      </c>
      <c r="F133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73</v>
      </c>
      <c r="AM1334" t="s">
        <v>25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 x14ac:dyDescent="0.3">
      <c r="A1335">
        <v>1995</v>
      </c>
      <c r="B1335" t="s">
        <v>10</v>
      </c>
      <c r="C1335" t="s">
        <v>29</v>
      </c>
      <c r="D1335">
        <v>132</v>
      </c>
      <c r="E1335">
        <v>59712</v>
      </c>
      <c r="F1335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73</v>
      </c>
      <c r="AM1335" t="s">
        <v>25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 x14ac:dyDescent="0.3">
      <c r="A1336">
        <v>1996</v>
      </c>
      <c r="B1336" t="s">
        <v>10</v>
      </c>
      <c r="C1336" t="s">
        <v>29</v>
      </c>
      <c r="D1336">
        <v>132</v>
      </c>
      <c r="E1336">
        <v>59981</v>
      </c>
      <c r="F1336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73</v>
      </c>
      <c r="AM1336" t="s">
        <v>25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 x14ac:dyDescent="0.3">
      <c r="A1337">
        <v>1997</v>
      </c>
      <c r="B1337" t="s">
        <v>10</v>
      </c>
      <c r="C1337" t="s">
        <v>29</v>
      </c>
      <c r="D1337">
        <v>132</v>
      </c>
      <c r="E1337">
        <v>60254</v>
      </c>
      <c r="F1337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73.189712524414063</v>
      </c>
      <c r="AH1337">
        <v>0</v>
      </c>
      <c r="AI1337">
        <v>0</v>
      </c>
      <c r="AJ1337">
        <v>1</v>
      </c>
      <c r="AK1337">
        <v>1</v>
      </c>
      <c r="AL1337" t="s">
        <v>73</v>
      </c>
      <c r="AM1337" t="s">
        <v>25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 x14ac:dyDescent="0.3">
      <c r="A1338">
        <v>1998</v>
      </c>
      <c r="B1338" t="s">
        <v>10</v>
      </c>
      <c r="C1338" t="s">
        <v>29</v>
      </c>
      <c r="D1338">
        <v>132</v>
      </c>
      <c r="E1338">
        <v>60535</v>
      </c>
      <c r="F1338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73</v>
      </c>
      <c r="AM1338" t="s">
        <v>25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 x14ac:dyDescent="0.3">
      <c r="A1339">
        <v>1999</v>
      </c>
      <c r="B1339" t="s">
        <v>10</v>
      </c>
      <c r="C1339" t="s">
        <v>29</v>
      </c>
      <c r="D1339">
        <v>132</v>
      </c>
      <c r="E1339">
        <v>60824</v>
      </c>
      <c r="F1339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73</v>
      </c>
      <c r="AM1339" t="s">
        <v>25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 x14ac:dyDescent="0.3">
      <c r="A1340">
        <v>2000</v>
      </c>
      <c r="B1340" t="s">
        <v>10</v>
      </c>
      <c r="C1340" t="s">
        <v>29</v>
      </c>
      <c r="D1340">
        <v>132</v>
      </c>
      <c r="E1340">
        <v>61137</v>
      </c>
      <c r="F1340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74.712295532226563</v>
      </c>
      <c r="AH1340">
        <v>0</v>
      </c>
      <c r="AI1340">
        <v>0</v>
      </c>
      <c r="AJ1340">
        <v>1</v>
      </c>
      <c r="AK1340">
        <v>1</v>
      </c>
      <c r="AL1340" t="s">
        <v>73</v>
      </c>
      <c r="AM1340" t="s">
        <v>25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 x14ac:dyDescent="0.3">
      <c r="A1341">
        <v>2001</v>
      </c>
      <c r="B1341" t="s">
        <v>10</v>
      </c>
      <c r="C1341" t="s">
        <v>29</v>
      </c>
      <c r="D1341">
        <v>132</v>
      </c>
      <c r="E1341">
        <v>61479</v>
      </c>
      <c r="F1341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74.985610961914063</v>
      </c>
      <c r="AH1341">
        <v>0</v>
      </c>
      <c r="AI1341">
        <v>0</v>
      </c>
      <c r="AJ1341">
        <v>1</v>
      </c>
      <c r="AK1341">
        <v>1</v>
      </c>
      <c r="AL1341" t="s">
        <v>73</v>
      </c>
      <c r="AM1341" t="s">
        <v>25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 x14ac:dyDescent="0.3">
      <c r="A1342">
        <v>2002</v>
      </c>
      <c r="B1342" t="s">
        <v>10</v>
      </c>
      <c r="C1342" t="s">
        <v>29</v>
      </c>
      <c r="D1342">
        <v>132</v>
      </c>
      <c r="E1342">
        <v>61829</v>
      </c>
      <c r="F1342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75.174514770507813</v>
      </c>
      <c r="AH1342">
        <v>0</v>
      </c>
      <c r="AI1342">
        <v>0</v>
      </c>
      <c r="AJ1342">
        <v>1</v>
      </c>
      <c r="AK1342">
        <v>1</v>
      </c>
      <c r="AL1342" t="s">
        <v>73</v>
      </c>
      <c r="AM1342" t="s">
        <v>25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 x14ac:dyDescent="0.3">
      <c r="A1343">
        <v>2003</v>
      </c>
      <c r="B1343" t="s">
        <v>10</v>
      </c>
      <c r="C1343" t="s">
        <v>29</v>
      </c>
      <c r="D1343">
        <v>132</v>
      </c>
      <c r="E1343">
        <v>62171</v>
      </c>
      <c r="F1343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73</v>
      </c>
      <c r="AM1343" t="s">
        <v>25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 x14ac:dyDescent="0.3">
      <c r="A1344">
        <v>2004</v>
      </c>
      <c r="B1344" t="s">
        <v>10</v>
      </c>
      <c r="C1344" t="s">
        <v>29</v>
      </c>
      <c r="D1344">
        <v>132</v>
      </c>
      <c r="E1344">
        <v>62534</v>
      </c>
      <c r="F134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73</v>
      </c>
      <c r="AM1344" t="s">
        <v>25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 x14ac:dyDescent="0.3">
      <c r="A1345">
        <v>2005</v>
      </c>
      <c r="B1345" t="s">
        <v>10</v>
      </c>
      <c r="C1345" t="s">
        <v>29</v>
      </c>
      <c r="D1345">
        <v>132</v>
      </c>
      <c r="E1345">
        <v>62912</v>
      </c>
      <c r="F1345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77.440383911132813</v>
      </c>
      <c r="AH1345">
        <v>0</v>
      </c>
      <c r="AI1345">
        <v>0</v>
      </c>
      <c r="AJ1345">
        <v>1</v>
      </c>
      <c r="AK1345">
        <v>1</v>
      </c>
      <c r="AL1345" t="s">
        <v>73</v>
      </c>
      <c r="AM1345" t="s">
        <v>25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 x14ac:dyDescent="0.3">
      <c r="A1346">
        <v>2006</v>
      </c>
      <c r="B1346" t="s">
        <v>10</v>
      </c>
      <c r="C1346" t="s">
        <v>29</v>
      </c>
      <c r="D1346">
        <v>132</v>
      </c>
      <c r="E1346">
        <v>63293</v>
      </c>
      <c r="F1346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73</v>
      </c>
      <c r="AM1346" t="s">
        <v>25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 x14ac:dyDescent="0.3">
      <c r="A1347">
        <v>2007</v>
      </c>
      <c r="B1347" t="s">
        <v>10</v>
      </c>
      <c r="C1347" t="s">
        <v>29</v>
      </c>
      <c r="D1347">
        <v>132</v>
      </c>
      <c r="E1347">
        <v>63682</v>
      </c>
      <c r="F1347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80.578384399414063</v>
      </c>
      <c r="AH1347">
        <v>0</v>
      </c>
      <c r="AI1347">
        <v>0</v>
      </c>
      <c r="AJ1347">
        <v>1</v>
      </c>
      <c r="AK1347">
        <v>1</v>
      </c>
      <c r="AL1347" t="s">
        <v>73</v>
      </c>
      <c r="AM1347" t="s">
        <v>25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 x14ac:dyDescent="0.3">
      <c r="A1348">
        <v>2008</v>
      </c>
      <c r="B1348" t="s">
        <v>10</v>
      </c>
      <c r="C1348" t="s">
        <v>29</v>
      </c>
      <c r="D1348">
        <v>132</v>
      </c>
      <c r="E1348">
        <v>64058</v>
      </c>
      <c r="F1348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130.00869750976563</v>
      </c>
      <c r="AG1348">
        <v>81.040786743164063</v>
      </c>
      <c r="AH1348">
        <v>1</v>
      </c>
      <c r="AI1348">
        <v>1</v>
      </c>
      <c r="AJ1348">
        <v>1</v>
      </c>
      <c r="AK1348">
        <v>1</v>
      </c>
      <c r="AL1348" t="s">
        <v>73</v>
      </c>
      <c r="AM1348" t="s">
        <v>25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 x14ac:dyDescent="0.3">
      <c r="A1349">
        <v>2009</v>
      </c>
      <c r="B1349" t="s">
        <v>10</v>
      </c>
      <c r="C1349" t="s">
        <v>29</v>
      </c>
      <c r="D1349">
        <v>132</v>
      </c>
      <c r="E1349">
        <v>64399.244033153613</v>
      </c>
      <c r="F1349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73</v>
      </c>
      <c r="AM1349" t="s">
        <v>25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 x14ac:dyDescent="0.3">
      <c r="A1350">
        <v>2010</v>
      </c>
      <c r="B1350" t="s">
        <v>10</v>
      </c>
      <c r="C1350" t="s">
        <v>29</v>
      </c>
      <c r="D1350">
        <v>132</v>
      </c>
      <c r="E1350">
        <v>64707.497706606577</v>
      </c>
      <c r="F1350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121.90652465820313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73</v>
      </c>
      <c r="AM1350" t="s">
        <v>25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 x14ac:dyDescent="0.3">
      <c r="A1351">
        <v>2011</v>
      </c>
      <c r="B1351" t="s">
        <v>10</v>
      </c>
      <c r="C1351" t="s">
        <v>29</v>
      </c>
      <c r="D1351">
        <v>132</v>
      </c>
      <c r="E1351">
        <v>65021.93707250341</v>
      </c>
      <c r="F1351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73</v>
      </c>
      <c r="AM1351" t="s">
        <v>25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 x14ac:dyDescent="0.3">
      <c r="A1352">
        <v>2012</v>
      </c>
      <c r="B1352" t="s">
        <v>10</v>
      </c>
      <c r="C1352" t="s">
        <v>29</v>
      </c>
      <c r="D1352">
        <v>132</v>
      </c>
      <c r="E1352">
        <v>65337.407387140898</v>
      </c>
      <c r="F1352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73</v>
      </c>
      <c r="AM1352" t="s">
        <v>25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 x14ac:dyDescent="0.3">
      <c r="A1353">
        <v>2013</v>
      </c>
      <c r="B1353" t="s">
        <v>10</v>
      </c>
      <c r="C1353" t="s">
        <v>29</v>
      </c>
      <c r="D1353">
        <v>132</v>
      </c>
      <c r="E1353">
        <v>65669.372881628704</v>
      </c>
      <c r="F1353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73</v>
      </c>
      <c r="AM1353" t="s">
        <v>25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 x14ac:dyDescent="0.3">
      <c r="A1354">
        <v>2014</v>
      </c>
      <c r="B1354" t="s">
        <v>10</v>
      </c>
      <c r="C1354" t="s">
        <v>29</v>
      </c>
      <c r="D1354">
        <v>132</v>
      </c>
      <c r="E1354">
        <v>66009.585966041675</v>
      </c>
      <c r="F135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73</v>
      </c>
      <c r="AM1354" t="s">
        <v>25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 x14ac:dyDescent="0.3">
      <c r="A1355">
        <v>2015</v>
      </c>
      <c r="B1355" t="s">
        <v>10</v>
      </c>
      <c r="C1355" t="s">
        <v>29</v>
      </c>
      <c r="D1355">
        <v>132</v>
      </c>
      <c r="E1355">
        <v>66291.03497223786</v>
      </c>
      <c r="F1355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73</v>
      </c>
      <c r="AM1355" t="s">
        <v>25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 x14ac:dyDescent="0.3">
      <c r="A1356">
        <v>2016</v>
      </c>
      <c r="B1356" t="s">
        <v>10</v>
      </c>
      <c r="C1356" t="s">
        <v>29</v>
      </c>
      <c r="D1356">
        <v>132</v>
      </c>
      <c r="E1356">
        <v>66464.234360666276</v>
      </c>
      <c r="F1356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73</v>
      </c>
      <c r="AM1356" t="s">
        <v>25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 x14ac:dyDescent="0.3">
      <c r="A1357">
        <v>2017</v>
      </c>
      <c r="B1357" t="s">
        <v>10</v>
      </c>
      <c r="C1357" t="s">
        <v>29</v>
      </c>
      <c r="D1357">
        <v>132</v>
      </c>
      <c r="E1357">
        <v>66639.49564657599</v>
      </c>
      <c r="F1357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73</v>
      </c>
      <c r="AM1357" t="s">
        <v>25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 x14ac:dyDescent="0.3">
      <c r="A1358">
        <v>2018</v>
      </c>
      <c r="B1358" t="s">
        <v>10</v>
      </c>
      <c r="C1358" t="s">
        <v>29</v>
      </c>
      <c r="D1358">
        <v>132</v>
      </c>
      <c r="E1358">
        <v>66850.840138408283</v>
      </c>
      <c r="F1358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73</v>
      </c>
      <c r="AM1358" t="s">
        <v>25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 x14ac:dyDescent="0.3">
      <c r="A1359">
        <v>2019</v>
      </c>
      <c r="B1359" t="s">
        <v>10</v>
      </c>
      <c r="C1359" t="s">
        <v>29</v>
      </c>
      <c r="D1359">
        <v>132</v>
      </c>
      <c r="E1359">
        <v>66999.296757061224</v>
      </c>
      <c r="F1359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73</v>
      </c>
      <c r="AM1359" t="s">
        <v>25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 x14ac:dyDescent="0.3">
      <c r="A1360">
        <v>2020</v>
      </c>
      <c r="B1360" t="s">
        <v>10</v>
      </c>
      <c r="C1360" t="s">
        <v>29</v>
      </c>
      <c r="D1360">
        <v>132</v>
      </c>
      <c r="E1360">
        <v>67139.505785788991</v>
      </c>
      <c r="F1360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73</v>
      </c>
      <c r="AM1360" t="s">
        <v>25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 x14ac:dyDescent="0.3">
      <c r="A1361">
        <v>1870</v>
      </c>
      <c r="B1361" t="s">
        <v>11</v>
      </c>
      <c r="C1361" t="s">
        <v>30</v>
      </c>
      <c r="D1361">
        <v>112</v>
      </c>
      <c r="E1361">
        <v>31400</v>
      </c>
      <c r="F1361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75</v>
      </c>
      <c r="AM1361" t="s">
        <v>79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 x14ac:dyDescent="0.3">
      <c r="A1362">
        <v>1871</v>
      </c>
      <c r="B1362" t="s">
        <v>11</v>
      </c>
      <c r="C1362" t="s">
        <v>30</v>
      </c>
      <c r="D1362">
        <v>112</v>
      </c>
      <c r="E1362">
        <v>31685</v>
      </c>
      <c r="F1362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75</v>
      </c>
      <c r="AM1362" t="s">
        <v>79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 x14ac:dyDescent="0.3">
      <c r="A1363">
        <v>1872</v>
      </c>
      <c r="B1363" t="s">
        <v>11</v>
      </c>
      <c r="C1363" t="s">
        <v>30</v>
      </c>
      <c r="D1363">
        <v>112</v>
      </c>
      <c r="E1363">
        <v>31874</v>
      </c>
      <c r="F1363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75</v>
      </c>
      <c r="AM1363" t="s">
        <v>79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 x14ac:dyDescent="0.3">
      <c r="A1364">
        <v>1873</v>
      </c>
      <c r="B1364" t="s">
        <v>11</v>
      </c>
      <c r="C1364" t="s">
        <v>30</v>
      </c>
      <c r="D1364">
        <v>112</v>
      </c>
      <c r="E1364">
        <v>32177</v>
      </c>
      <c r="F136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75</v>
      </c>
      <c r="AM1364" t="s">
        <v>79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 x14ac:dyDescent="0.3">
      <c r="A1365">
        <v>1874</v>
      </c>
      <c r="B1365" t="s">
        <v>11</v>
      </c>
      <c r="C1365" t="s">
        <v>30</v>
      </c>
      <c r="D1365">
        <v>112</v>
      </c>
      <c r="E1365">
        <v>32501</v>
      </c>
      <c r="F1365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75</v>
      </c>
      <c r="AM1365" t="s">
        <v>79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 x14ac:dyDescent="0.3">
      <c r="A1366">
        <v>1875</v>
      </c>
      <c r="B1366" t="s">
        <v>11</v>
      </c>
      <c r="C1366" t="s">
        <v>30</v>
      </c>
      <c r="D1366">
        <v>112</v>
      </c>
      <c r="E1366">
        <v>32839</v>
      </c>
      <c r="F1366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75</v>
      </c>
      <c r="AM1366" t="s">
        <v>79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 x14ac:dyDescent="0.3">
      <c r="A1367">
        <v>1876</v>
      </c>
      <c r="B1367" t="s">
        <v>11</v>
      </c>
      <c r="C1367" t="s">
        <v>30</v>
      </c>
      <c r="D1367">
        <v>112</v>
      </c>
      <c r="E1367">
        <v>33200</v>
      </c>
      <c r="F1367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75</v>
      </c>
      <c r="AM1367" t="s">
        <v>79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 x14ac:dyDescent="0.3">
      <c r="A1368">
        <v>1877</v>
      </c>
      <c r="B1368" t="s">
        <v>11</v>
      </c>
      <c r="C1368" t="s">
        <v>30</v>
      </c>
      <c r="D1368">
        <v>112</v>
      </c>
      <c r="E1368">
        <v>33576</v>
      </c>
      <c r="F1368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75</v>
      </c>
      <c r="AM1368" t="s">
        <v>79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 x14ac:dyDescent="0.3">
      <c r="A1369">
        <v>1878</v>
      </c>
      <c r="B1369" t="s">
        <v>11</v>
      </c>
      <c r="C1369" t="s">
        <v>30</v>
      </c>
      <c r="D1369">
        <v>112</v>
      </c>
      <c r="E1369">
        <v>33932</v>
      </c>
      <c r="F1369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75</v>
      </c>
      <c r="AM1369" t="s">
        <v>79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 x14ac:dyDescent="0.3">
      <c r="A1370">
        <v>1879</v>
      </c>
      <c r="B1370" t="s">
        <v>11</v>
      </c>
      <c r="C1370" t="s">
        <v>30</v>
      </c>
      <c r="D1370">
        <v>112</v>
      </c>
      <c r="E1370">
        <v>34304</v>
      </c>
      <c r="F1370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75</v>
      </c>
      <c r="AM1370" t="s">
        <v>79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 x14ac:dyDescent="0.3">
      <c r="A1371">
        <v>1880</v>
      </c>
      <c r="B1371" t="s">
        <v>11</v>
      </c>
      <c r="C1371" t="s">
        <v>30</v>
      </c>
      <c r="D1371">
        <v>112</v>
      </c>
      <c r="E1371">
        <v>34623</v>
      </c>
      <c r="F1371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75</v>
      </c>
      <c r="AM1371" t="s">
        <v>79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 x14ac:dyDescent="0.3">
      <c r="A1372">
        <v>1881</v>
      </c>
      <c r="B1372" t="s">
        <v>11</v>
      </c>
      <c r="C1372" t="s">
        <v>30</v>
      </c>
      <c r="D1372">
        <v>112</v>
      </c>
      <c r="E1372">
        <v>34935</v>
      </c>
      <c r="F1372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75</v>
      </c>
      <c r="AM1372" t="s">
        <v>79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 x14ac:dyDescent="0.3">
      <c r="A1373">
        <v>1882</v>
      </c>
      <c r="B1373" t="s">
        <v>11</v>
      </c>
      <c r="C1373" t="s">
        <v>30</v>
      </c>
      <c r="D1373">
        <v>112</v>
      </c>
      <c r="E1373">
        <v>35206</v>
      </c>
      <c r="F1373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75</v>
      </c>
      <c r="AM1373" t="s">
        <v>79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 x14ac:dyDescent="0.3">
      <c r="A1374">
        <v>1883</v>
      </c>
      <c r="B1374" t="s">
        <v>11</v>
      </c>
      <c r="C1374" t="s">
        <v>30</v>
      </c>
      <c r="D1374">
        <v>112</v>
      </c>
      <c r="E1374">
        <v>35450</v>
      </c>
      <c r="F137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75</v>
      </c>
      <c r="AM1374" t="s">
        <v>79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 x14ac:dyDescent="0.3">
      <c r="A1375">
        <v>1884</v>
      </c>
      <c r="B1375" t="s">
        <v>11</v>
      </c>
      <c r="C1375" t="s">
        <v>30</v>
      </c>
      <c r="D1375">
        <v>112</v>
      </c>
      <c r="E1375">
        <v>35724</v>
      </c>
      <c r="F1375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80.184280395507813</v>
      </c>
      <c r="AH1375">
        <v>0</v>
      </c>
      <c r="AI1375">
        <v>0</v>
      </c>
      <c r="AJ1375">
        <v>1</v>
      </c>
      <c r="AK1375">
        <v>1</v>
      </c>
      <c r="AL1375" t="s">
        <v>75</v>
      </c>
      <c r="AM1375" t="s">
        <v>79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 x14ac:dyDescent="0.3">
      <c r="A1376">
        <v>1885</v>
      </c>
      <c r="B1376" t="s">
        <v>11</v>
      </c>
      <c r="C1376" t="s">
        <v>30</v>
      </c>
      <c r="D1376">
        <v>112</v>
      </c>
      <c r="E1376">
        <v>36015</v>
      </c>
      <c r="F1376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75</v>
      </c>
      <c r="AM1376" t="s">
        <v>79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 x14ac:dyDescent="0.3">
      <c r="A1377">
        <v>1886</v>
      </c>
      <c r="B1377" t="s">
        <v>11</v>
      </c>
      <c r="C1377" t="s">
        <v>30</v>
      </c>
      <c r="D1377">
        <v>112</v>
      </c>
      <c r="E1377">
        <v>36313</v>
      </c>
      <c r="F1377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75</v>
      </c>
      <c r="AM1377" t="s">
        <v>79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 x14ac:dyDescent="0.3">
      <c r="A1378">
        <v>1887</v>
      </c>
      <c r="B1378" t="s">
        <v>11</v>
      </c>
      <c r="C1378" t="s">
        <v>30</v>
      </c>
      <c r="D1378">
        <v>112</v>
      </c>
      <c r="E1378">
        <v>36598</v>
      </c>
      <c r="F1378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75</v>
      </c>
      <c r="AM1378" t="s">
        <v>79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 x14ac:dyDescent="0.3">
      <c r="A1379">
        <v>1888</v>
      </c>
      <c r="B1379" t="s">
        <v>11</v>
      </c>
      <c r="C1379" t="s">
        <v>30</v>
      </c>
      <c r="D1379">
        <v>112</v>
      </c>
      <c r="E1379">
        <v>36881</v>
      </c>
      <c r="F1379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75</v>
      </c>
      <c r="AM1379" t="s">
        <v>79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 x14ac:dyDescent="0.3">
      <c r="A1380">
        <v>1889</v>
      </c>
      <c r="B1380" t="s">
        <v>11</v>
      </c>
      <c r="C1380" t="s">
        <v>30</v>
      </c>
      <c r="D1380">
        <v>112</v>
      </c>
      <c r="E1380">
        <v>37178</v>
      </c>
      <c r="F1380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75</v>
      </c>
      <c r="AM1380" t="s">
        <v>79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 x14ac:dyDescent="0.3">
      <c r="A1381">
        <v>1890</v>
      </c>
      <c r="B1381" t="s">
        <v>11</v>
      </c>
      <c r="C1381" t="s">
        <v>30</v>
      </c>
      <c r="D1381">
        <v>112</v>
      </c>
      <c r="E1381">
        <v>37485</v>
      </c>
      <c r="F1381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75</v>
      </c>
      <c r="AM1381" t="s">
        <v>79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 x14ac:dyDescent="0.3">
      <c r="A1382">
        <v>1891</v>
      </c>
      <c r="B1382" t="s">
        <v>11</v>
      </c>
      <c r="C1382" t="s">
        <v>30</v>
      </c>
      <c r="D1382">
        <v>112</v>
      </c>
      <c r="E1382">
        <v>37802</v>
      </c>
      <c r="F1382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75</v>
      </c>
      <c r="AM1382" t="s">
        <v>79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 x14ac:dyDescent="0.3">
      <c r="A1383">
        <v>1892</v>
      </c>
      <c r="B1383" t="s">
        <v>11</v>
      </c>
      <c r="C1383" t="s">
        <v>30</v>
      </c>
      <c r="D1383">
        <v>112</v>
      </c>
      <c r="E1383">
        <v>38134</v>
      </c>
      <c r="F1383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75</v>
      </c>
      <c r="AM1383" t="s">
        <v>79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 x14ac:dyDescent="0.3">
      <c r="A1384">
        <v>1893</v>
      </c>
      <c r="B1384" t="s">
        <v>11</v>
      </c>
      <c r="C1384" t="s">
        <v>30</v>
      </c>
      <c r="D1384">
        <v>112</v>
      </c>
      <c r="E1384">
        <v>38490</v>
      </c>
      <c r="F138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75</v>
      </c>
      <c r="AM1384" t="s">
        <v>79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 x14ac:dyDescent="0.3">
      <c r="A1385">
        <v>1894</v>
      </c>
      <c r="B1385" t="s">
        <v>11</v>
      </c>
      <c r="C1385" t="s">
        <v>30</v>
      </c>
      <c r="D1385">
        <v>112</v>
      </c>
      <c r="E1385">
        <v>38859</v>
      </c>
      <c r="F1385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69.291885375976563</v>
      </c>
      <c r="AH1385">
        <v>0</v>
      </c>
      <c r="AI1385">
        <v>0</v>
      </c>
      <c r="AJ1385">
        <v>1</v>
      </c>
      <c r="AK1385">
        <v>1</v>
      </c>
      <c r="AL1385" t="s">
        <v>75</v>
      </c>
      <c r="AM1385" t="s">
        <v>79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 x14ac:dyDescent="0.3">
      <c r="A1386">
        <v>1895</v>
      </c>
      <c r="B1386" t="s">
        <v>11</v>
      </c>
      <c r="C1386" t="s">
        <v>30</v>
      </c>
      <c r="D1386">
        <v>112</v>
      </c>
      <c r="E1386">
        <v>39221</v>
      </c>
      <c r="F1386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75</v>
      </c>
      <c r="AM1386" t="s">
        <v>79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 x14ac:dyDescent="0.3">
      <c r="A1387">
        <v>1896</v>
      </c>
      <c r="B1387" t="s">
        <v>11</v>
      </c>
      <c r="C1387" t="s">
        <v>30</v>
      </c>
      <c r="D1387">
        <v>112</v>
      </c>
      <c r="E1387">
        <v>39599</v>
      </c>
      <c r="F1387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75</v>
      </c>
      <c r="AM1387" t="s">
        <v>79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 x14ac:dyDescent="0.3">
      <c r="A1388">
        <v>1897</v>
      </c>
      <c r="B1388" t="s">
        <v>11</v>
      </c>
      <c r="C1388" t="s">
        <v>30</v>
      </c>
      <c r="D1388">
        <v>112</v>
      </c>
      <c r="E1388">
        <v>39987</v>
      </c>
      <c r="F1388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75</v>
      </c>
      <c r="AM1388" t="s">
        <v>79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 x14ac:dyDescent="0.3">
      <c r="A1389">
        <v>1898</v>
      </c>
      <c r="B1389" t="s">
        <v>11</v>
      </c>
      <c r="C1389" t="s">
        <v>30</v>
      </c>
      <c r="D1389">
        <v>112</v>
      </c>
      <c r="E1389">
        <v>40381</v>
      </c>
      <c r="F1389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75</v>
      </c>
      <c r="AM1389" t="s">
        <v>79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 x14ac:dyDescent="0.3">
      <c r="A1390">
        <v>1899</v>
      </c>
      <c r="B1390" t="s">
        <v>11</v>
      </c>
      <c r="C1390" t="s">
        <v>30</v>
      </c>
      <c r="D1390">
        <v>112</v>
      </c>
      <c r="E1390">
        <v>40773</v>
      </c>
      <c r="F1390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75</v>
      </c>
      <c r="AM1390" t="s">
        <v>79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 x14ac:dyDescent="0.3">
      <c r="A1391">
        <v>1900</v>
      </c>
      <c r="B1391" t="s">
        <v>11</v>
      </c>
      <c r="C1391" t="s">
        <v>30</v>
      </c>
      <c r="D1391">
        <v>112</v>
      </c>
      <c r="E1391">
        <v>41155</v>
      </c>
      <c r="F1391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72.075698852539063</v>
      </c>
      <c r="AH1391">
        <v>0</v>
      </c>
      <c r="AI1391">
        <v>0</v>
      </c>
      <c r="AJ1391">
        <v>1</v>
      </c>
      <c r="AK1391">
        <v>1</v>
      </c>
      <c r="AL1391" t="s">
        <v>75</v>
      </c>
      <c r="AM1391" t="s">
        <v>79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 x14ac:dyDescent="0.3">
      <c r="A1392">
        <v>1901</v>
      </c>
      <c r="B1392" t="s">
        <v>11</v>
      </c>
      <c r="C1392" t="s">
        <v>30</v>
      </c>
      <c r="D1392">
        <v>112</v>
      </c>
      <c r="E1392">
        <v>41538</v>
      </c>
      <c r="F1392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75</v>
      </c>
      <c r="AM1392" t="s">
        <v>79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 x14ac:dyDescent="0.3">
      <c r="A1393">
        <v>1902</v>
      </c>
      <c r="B1393" t="s">
        <v>11</v>
      </c>
      <c r="C1393" t="s">
        <v>30</v>
      </c>
      <c r="D1393">
        <v>112</v>
      </c>
      <c r="E1393">
        <v>41893</v>
      </c>
      <c r="F1393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75</v>
      </c>
      <c r="AM1393" t="s">
        <v>79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 x14ac:dyDescent="0.3">
      <c r="A1394">
        <v>1903</v>
      </c>
      <c r="B1394" t="s">
        <v>11</v>
      </c>
      <c r="C1394" t="s">
        <v>30</v>
      </c>
      <c r="D1394">
        <v>112</v>
      </c>
      <c r="E1394">
        <v>42246</v>
      </c>
      <c r="F139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75</v>
      </c>
      <c r="AM1394" t="s">
        <v>79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 x14ac:dyDescent="0.3">
      <c r="A1395">
        <v>1904</v>
      </c>
      <c r="B1395" t="s">
        <v>11</v>
      </c>
      <c r="C1395" t="s">
        <v>30</v>
      </c>
      <c r="D1395">
        <v>112</v>
      </c>
      <c r="E1395">
        <v>42611</v>
      </c>
      <c r="F1395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75</v>
      </c>
      <c r="AM1395" t="s">
        <v>79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 x14ac:dyDescent="0.3">
      <c r="A1396">
        <v>1905</v>
      </c>
      <c r="B1396" t="s">
        <v>11</v>
      </c>
      <c r="C1396" t="s">
        <v>30</v>
      </c>
      <c r="D1396">
        <v>112</v>
      </c>
      <c r="E1396">
        <v>42981</v>
      </c>
      <c r="F1396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75</v>
      </c>
      <c r="AM1396" t="s">
        <v>79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 x14ac:dyDescent="0.3">
      <c r="A1397">
        <v>1906</v>
      </c>
      <c r="B1397" t="s">
        <v>11</v>
      </c>
      <c r="C1397" t="s">
        <v>30</v>
      </c>
      <c r="D1397">
        <v>112</v>
      </c>
      <c r="E1397">
        <v>43361</v>
      </c>
      <c r="F1397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75</v>
      </c>
      <c r="AM1397" t="s">
        <v>79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 x14ac:dyDescent="0.3">
      <c r="A1398">
        <v>1907</v>
      </c>
      <c r="B1398" t="s">
        <v>11</v>
      </c>
      <c r="C1398" t="s">
        <v>30</v>
      </c>
      <c r="D1398">
        <v>112</v>
      </c>
      <c r="E1398">
        <v>43737</v>
      </c>
      <c r="F1398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75</v>
      </c>
      <c r="AM1398" t="s">
        <v>79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 x14ac:dyDescent="0.3">
      <c r="A1399">
        <v>1908</v>
      </c>
      <c r="B1399" t="s">
        <v>11</v>
      </c>
      <c r="C1399" t="s">
        <v>30</v>
      </c>
      <c r="D1399">
        <v>112</v>
      </c>
      <c r="E1399">
        <v>44124</v>
      </c>
      <c r="F1399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75</v>
      </c>
      <c r="AM1399" t="s">
        <v>79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 x14ac:dyDescent="0.3">
      <c r="A1400">
        <v>1909</v>
      </c>
      <c r="B1400" t="s">
        <v>11</v>
      </c>
      <c r="C1400" t="s">
        <v>30</v>
      </c>
      <c r="D1400">
        <v>112</v>
      </c>
      <c r="E1400">
        <v>44520</v>
      </c>
      <c r="F1400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75</v>
      </c>
      <c r="AM1400" t="s">
        <v>79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 x14ac:dyDescent="0.3">
      <c r="A1401">
        <v>1910</v>
      </c>
      <c r="B1401" t="s">
        <v>11</v>
      </c>
      <c r="C1401" t="s">
        <v>30</v>
      </c>
      <c r="D1401">
        <v>112</v>
      </c>
      <c r="E1401">
        <v>44916</v>
      </c>
      <c r="F1401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75</v>
      </c>
      <c r="AM1401" t="s">
        <v>79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 x14ac:dyDescent="0.3">
      <c r="A1402">
        <v>1911</v>
      </c>
      <c r="B1402" t="s">
        <v>11</v>
      </c>
      <c r="C1402" t="s">
        <v>30</v>
      </c>
      <c r="D1402">
        <v>112</v>
      </c>
      <c r="E1402">
        <v>45268</v>
      </c>
      <c r="F1402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75</v>
      </c>
      <c r="AM1402" t="s">
        <v>79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 x14ac:dyDescent="0.3">
      <c r="A1403">
        <v>1912</v>
      </c>
      <c r="B1403" t="s">
        <v>11</v>
      </c>
      <c r="C1403" t="s">
        <v>30</v>
      </c>
      <c r="D1403">
        <v>112</v>
      </c>
      <c r="E1403">
        <v>45426</v>
      </c>
      <c r="F1403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75</v>
      </c>
      <c r="AM1403" t="s">
        <v>79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 x14ac:dyDescent="0.3">
      <c r="A1404">
        <v>1913</v>
      </c>
      <c r="B1404" t="s">
        <v>11</v>
      </c>
      <c r="C1404" t="s">
        <v>30</v>
      </c>
      <c r="D1404">
        <v>112</v>
      </c>
      <c r="E1404">
        <v>45649</v>
      </c>
      <c r="F140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75</v>
      </c>
      <c r="AM1404" t="s">
        <v>79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 x14ac:dyDescent="0.3">
      <c r="A1405">
        <v>1914</v>
      </c>
      <c r="B1405" t="s">
        <v>11</v>
      </c>
      <c r="C1405" t="s">
        <v>30</v>
      </c>
      <c r="D1405">
        <v>112</v>
      </c>
      <c r="E1405">
        <v>46049</v>
      </c>
      <c r="F1405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74</v>
      </c>
      <c r="AM1405" t="s">
        <v>79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 x14ac:dyDescent="0.3">
      <c r="A1406">
        <v>1915</v>
      </c>
      <c r="B1406" t="s">
        <v>11</v>
      </c>
      <c r="C1406" t="s">
        <v>30</v>
      </c>
      <c r="D1406">
        <v>112</v>
      </c>
      <c r="E1406">
        <v>46340</v>
      </c>
      <c r="F1406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74</v>
      </c>
      <c r="AM1406" t="s">
        <v>79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 x14ac:dyDescent="0.3">
      <c r="A1407">
        <v>1916</v>
      </c>
      <c r="B1407" t="s">
        <v>11</v>
      </c>
      <c r="C1407" t="s">
        <v>30</v>
      </c>
      <c r="D1407">
        <v>112</v>
      </c>
      <c r="E1407">
        <v>46514</v>
      </c>
      <c r="F1407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74</v>
      </c>
      <c r="AM1407" t="s">
        <v>79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 x14ac:dyDescent="0.3">
      <c r="A1408">
        <v>1917</v>
      </c>
      <c r="B1408" t="s">
        <v>11</v>
      </c>
      <c r="C1408" t="s">
        <v>30</v>
      </c>
      <c r="D1408">
        <v>112</v>
      </c>
      <c r="E1408">
        <v>46614</v>
      </c>
      <c r="F1408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74</v>
      </c>
      <c r="AM1408" t="s">
        <v>79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 x14ac:dyDescent="0.3">
      <c r="A1409">
        <v>1918</v>
      </c>
      <c r="B1409" t="s">
        <v>11</v>
      </c>
      <c r="C1409" t="s">
        <v>30</v>
      </c>
      <c r="D1409">
        <v>112</v>
      </c>
      <c r="E1409">
        <v>46575</v>
      </c>
      <c r="F1409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74</v>
      </c>
      <c r="AM1409" t="s">
        <v>79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 x14ac:dyDescent="0.3">
      <c r="A1410">
        <v>1919</v>
      </c>
      <c r="B1410" t="s">
        <v>11</v>
      </c>
      <c r="C1410" t="s">
        <v>30</v>
      </c>
      <c r="D1410">
        <v>112</v>
      </c>
      <c r="E1410">
        <v>46534</v>
      </c>
      <c r="F1410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74</v>
      </c>
      <c r="AM1410" t="s">
        <v>79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 x14ac:dyDescent="0.3">
      <c r="A1411">
        <v>1920</v>
      </c>
      <c r="B1411" t="s">
        <v>11</v>
      </c>
      <c r="C1411" t="s">
        <v>30</v>
      </c>
      <c r="D1411">
        <v>112</v>
      </c>
      <c r="E1411">
        <v>46821</v>
      </c>
      <c r="F1411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58.471939086914063</v>
      </c>
      <c r="AH1411">
        <v>0</v>
      </c>
      <c r="AI1411">
        <v>0</v>
      </c>
      <c r="AJ1411">
        <v>0</v>
      </c>
      <c r="AK1411">
        <v>0</v>
      </c>
      <c r="AL1411" t="s">
        <v>74</v>
      </c>
      <c r="AM1411" t="s">
        <v>79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 x14ac:dyDescent="0.3">
      <c r="A1412">
        <v>1921</v>
      </c>
      <c r="B1412" t="s">
        <v>11</v>
      </c>
      <c r="C1412" t="s">
        <v>30</v>
      </c>
      <c r="D1412">
        <v>112</v>
      </c>
      <c r="E1412">
        <v>44072</v>
      </c>
      <c r="F1412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74</v>
      </c>
      <c r="AM1412" t="s">
        <v>79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 x14ac:dyDescent="0.3">
      <c r="A1413">
        <v>1922</v>
      </c>
      <c r="B1413" t="s">
        <v>11</v>
      </c>
      <c r="C1413" t="s">
        <v>30</v>
      </c>
      <c r="D1413">
        <v>112</v>
      </c>
      <c r="E1413">
        <v>44372</v>
      </c>
      <c r="F1413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74</v>
      </c>
      <c r="AM1413" t="s">
        <v>79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 x14ac:dyDescent="0.3">
      <c r="A1414">
        <v>1923</v>
      </c>
      <c r="B1414" t="s">
        <v>11</v>
      </c>
      <c r="C1414" t="s">
        <v>30</v>
      </c>
      <c r="D1414">
        <v>112</v>
      </c>
      <c r="E1414">
        <v>44596</v>
      </c>
      <c r="F141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74</v>
      </c>
      <c r="AM1414" t="s">
        <v>79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 x14ac:dyDescent="0.3">
      <c r="A1415">
        <v>1924</v>
      </c>
      <c r="B1415" t="s">
        <v>11</v>
      </c>
      <c r="C1415" t="s">
        <v>30</v>
      </c>
      <c r="D1415">
        <v>112</v>
      </c>
      <c r="E1415">
        <v>44915</v>
      </c>
      <c r="F1415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74</v>
      </c>
      <c r="AM1415" t="s">
        <v>79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 x14ac:dyDescent="0.3">
      <c r="A1416">
        <v>1925</v>
      </c>
      <c r="B1416" t="s">
        <v>11</v>
      </c>
      <c r="C1416" t="s">
        <v>30</v>
      </c>
      <c r="D1416">
        <v>112</v>
      </c>
      <c r="E1416">
        <v>45059</v>
      </c>
      <c r="F1416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73</v>
      </c>
      <c r="AM1416" t="s">
        <v>79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 x14ac:dyDescent="0.3">
      <c r="A1417">
        <v>1926</v>
      </c>
      <c r="B1417" t="s">
        <v>11</v>
      </c>
      <c r="C1417" t="s">
        <v>30</v>
      </c>
      <c r="D1417">
        <v>112</v>
      </c>
      <c r="E1417">
        <v>45232</v>
      </c>
      <c r="F1417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65.635269165039063</v>
      </c>
      <c r="AH1417">
        <v>0</v>
      </c>
      <c r="AI1417">
        <v>0</v>
      </c>
      <c r="AJ1417">
        <v>1</v>
      </c>
      <c r="AK1417">
        <v>1</v>
      </c>
      <c r="AL1417" t="s">
        <v>73</v>
      </c>
      <c r="AM1417" t="s">
        <v>79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 x14ac:dyDescent="0.3">
      <c r="A1418">
        <v>1927</v>
      </c>
      <c r="B1418" t="s">
        <v>11</v>
      </c>
      <c r="C1418" t="s">
        <v>30</v>
      </c>
      <c r="D1418">
        <v>112</v>
      </c>
      <c r="E1418">
        <v>45389</v>
      </c>
      <c r="F1418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73</v>
      </c>
      <c r="AM1418" t="s">
        <v>79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 x14ac:dyDescent="0.3">
      <c r="A1419">
        <v>1928</v>
      </c>
      <c r="B1419" t="s">
        <v>11</v>
      </c>
      <c r="C1419" t="s">
        <v>30</v>
      </c>
      <c r="D1419">
        <v>112</v>
      </c>
      <c r="E1419">
        <v>45578</v>
      </c>
      <c r="F1419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73</v>
      </c>
      <c r="AM1419" t="s">
        <v>79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 x14ac:dyDescent="0.3">
      <c r="A1420">
        <v>1929</v>
      </c>
      <c r="B1420" t="s">
        <v>11</v>
      </c>
      <c r="C1420" t="s">
        <v>30</v>
      </c>
      <c r="D1420">
        <v>112</v>
      </c>
      <c r="E1420">
        <v>45672</v>
      </c>
      <c r="F1420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9.3143386840820313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73</v>
      </c>
      <c r="AM1420" t="s">
        <v>79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 x14ac:dyDescent="0.3">
      <c r="A1421">
        <v>1930</v>
      </c>
      <c r="B1421" t="s">
        <v>11</v>
      </c>
      <c r="C1421" t="s">
        <v>30</v>
      </c>
      <c r="D1421">
        <v>112</v>
      </c>
      <c r="E1421">
        <v>45866</v>
      </c>
      <c r="F1421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73</v>
      </c>
      <c r="AM1421" t="s">
        <v>79</v>
      </c>
      <c r="AO1421">
        <v>-4.8601768910884857E-2</v>
      </c>
      <c r="AP1421">
        <v>5.3208433091640472E-3</v>
      </c>
      <c r="AQ1421">
        <v>0.13142776489257813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 x14ac:dyDescent="0.3">
      <c r="A1422">
        <v>1931</v>
      </c>
      <c r="B1422" t="s">
        <v>11</v>
      </c>
      <c r="C1422" t="s">
        <v>30</v>
      </c>
      <c r="D1422">
        <v>112</v>
      </c>
      <c r="E1422">
        <v>46074</v>
      </c>
      <c r="F1422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73</v>
      </c>
      <c r="AM1422" t="s">
        <v>79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 x14ac:dyDescent="0.3">
      <c r="A1423">
        <v>1932</v>
      </c>
      <c r="B1423" t="s">
        <v>11</v>
      </c>
      <c r="C1423" t="s">
        <v>30</v>
      </c>
      <c r="D1423">
        <v>112</v>
      </c>
      <c r="E1423">
        <v>46335</v>
      </c>
      <c r="F1423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74</v>
      </c>
      <c r="AM1423" t="s">
        <v>79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 x14ac:dyDescent="0.3">
      <c r="A1424">
        <v>1933</v>
      </c>
      <c r="B1424" t="s">
        <v>11</v>
      </c>
      <c r="C1424" t="s">
        <v>30</v>
      </c>
      <c r="D1424">
        <v>112</v>
      </c>
      <c r="E1424">
        <v>46520</v>
      </c>
      <c r="F142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74</v>
      </c>
      <c r="AM1424" t="s">
        <v>79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 x14ac:dyDescent="0.3">
      <c r="A1425">
        <v>1934</v>
      </c>
      <c r="B1425" t="s">
        <v>11</v>
      </c>
      <c r="C1425" t="s">
        <v>30</v>
      </c>
      <c r="D1425">
        <v>112</v>
      </c>
      <c r="E1425">
        <v>46666</v>
      </c>
      <c r="F1425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74</v>
      </c>
      <c r="AM1425" t="s">
        <v>79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 x14ac:dyDescent="0.3">
      <c r="A1426">
        <v>1935</v>
      </c>
      <c r="B1426" t="s">
        <v>11</v>
      </c>
      <c r="C1426" t="s">
        <v>30</v>
      </c>
      <c r="D1426">
        <v>112</v>
      </c>
      <c r="E1426">
        <v>46868</v>
      </c>
      <c r="F1426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74</v>
      </c>
      <c r="AM1426" t="s">
        <v>79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 x14ac:dyDescent="0.3">
      <c r="A1427">
        <v>1936</v>
      </c>
      <c r="B1427" t="s">
        <v>11</v>
      </c>
      <c r="C1427" t="s">
        <v>30</v>
      </c>
      <c r="D1427">
        <v>112</v>
      </c>
      <c r="E1427">
        <v>47081</v>
      </c>
      <c r="F1427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74</v>
      </c>
      <c r="AM1427" t="s">
        <v>79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 x14ac:dyDescent="0.3">
      <c r="A1428">
        <v>1937</v>
      </c>
      <c r="B1428" t="s">
        <v>11</v>
      </c>
      <c r="C1428" t="s">
        <v>30</v>
      </c>
      <c r="D1428">
        <v>112</v>
      </c>
      <c r="E1428">
        <v>47289</v>
      </c>
      <c r="F1428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74</v>
      </c>
      <c r="AM1428" t="s">
        <v>79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 x14ac:dyDescent="0.3">
      <c r="A1429">
        <v>1938</v>
      </c>
      <c r="B1429" t="s">
        <v>11</v>
      </c>
      <c r="C1429" t="s">
        <v>30</v>
      </c>
      <c r="D1429">
        <v>112</v>
      </c>
      <c r="E1429">
        <v>47494</v>
      </c>
      <c r="F1429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74</v>
      </c>
      <c r="AM1429" t="s">
        <v>79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 x14ac:dyDescent="0.3">
      <c r="A1430">
        <v>1939</v>
      </c>
      <c r="B1430" t="s">
        <v>11</v>
      </c>
      <c r="C1430" t="s">
        <v>30</v>
      </c>
      <c r="D1430">
        <v>112</v>
      </c>
      <c r="E1430">
        <v>47991</v>
      </c>
      <c r="F1430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74</v>
      </c>
      <c r="AM1430" t="s">
        <v>79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 x14ac:dyDescent="0.3">
      <c r="A1431">
        <v>1940</v>
      </c>
      <c r="B1431" t="s">
        <v>11</v>
      </c>
      <c r="C1431" t="s">
        <v>30</v>
      </c>
      <c r="D1431">
        <v>112</v>
      </c>
      <c r="E1431">
        <v>48226</v>
      </c>
      <c r="F1431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74</v>
      </c>
      <c r="AM1431" t="s">
        <v>19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 x14ac:dyDescent="0.3">
      <c r="A1432">
        <v>1941</v>
      </c>
      <c r="B1432" t="s">
        <v>11</v>
      </c>
      <c r="C1432" t="s">
        <v>30</v>
      </c>
      <c r="D1432">
        <v>112</v>
      </c>
      <c r="E1432">
        <v>48216</v>
      </c>
      <c r="F1432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74</v>
      </c>
      <c r="AM1432" t="s">
        <v>19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 x14ac:dyDescent="0.3">
      <c r="A1433">
        <v>1942</v>
      </c>
      <c r="B1433" t="s">
        <v>11</v>
      </c>
      <c r="C1433" t="s">
        <v>30</v>
      </c>
      <c r="D1433">
        <v>112</v>
      </c>
      <c r="E1433">
        <v>48400</v>
      </c>
      <c r="F1433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74</v>
      </c>
      <c r="AM1433" t="s">
        <v>19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 x14ac:dyDescent="0.3">
      <c r="A1434">
        <v>1943</v>
      </c>
      <c r="B1434" t="s">
        <v>11</v>
      </c>
      <c r="C1434" t="s">
        <v>30</v>
      </c>
      <c r="D1434">
        <v>112</v>
      </c>
      <c r="E1434">
        <v>48789</v>
      </c>
      <c r="F143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74</v>
      </c>
      <c r="AM1434" t="s">
        <v>19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 x14ac:dyDescent="0.3">
      <c r="A1435">
        <v>1944</v>
      </c>
      <c r="B1435" t="s">
        <v>11</v>
      </c>
      <c r="C1435" t="s">
        <v>30</v>
      </c>
      <c r="D1435">
        <v>112</v>
      </c>
      <c r="E1435">
        <v>49016</v>
      </c>
      <c r="F1435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74</v>
      </c>
      <c r="AM1435" t="s">
        <v>19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 x14ac:dyDescent="0.3">
      <c r="A1436">
        <v>1945</v>
      </c>
      <c r="B1436" t="s">
        <v>11</v>
      </c>
      <c r="C1436" t="s">
        <v>30</v>
      </c>
      <c r="D1436">
        <v>112</v>
      </c>
      <c r="E1436">
        <v>49182</v>
      </c>
      <c r="F1436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74</v>
      </c>
      <c r="AM1436" t="s">
        <v>19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 x14ac:dyDescent="0.3">
      <c r="A1437">
        <v>1946</v>
      </c>
      <c r="B1437" t="s">
        <v>11</v>
      </c>
      <c r="C1437" t="s">
        <v>30</v>
      </c>
      <c r="D1437">
        <v>112</v>
      </c>
      <c r="E1437">
        <v>49217</v>
      </c>
      <c r="F1437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74</v>
      </c>
      <c r="AM1437" t="s">
        <v>19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 x14ac:dyDescent="0.3">
      <c r="A1438">
        <v>1947</v>
      </c>
      <c r="B1438" t="s">
        <v>11</v>
      </c>
      <c r="C1438" t="s">
        <v>30</v>
      </c>
      <c r="D1438">
        <v>112</v>
      </c>
      <c r="E1438">
        <v>49519</v>
      </c>
      <c r="F1438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74</v>
      </c>
      <c r="AM1438" t="s">
        <v>19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 x14ac:dyDescent="0.3">
      <c r="A1439">
        <v>1948</v>
      </c>
      <c r="B1439" t="s">
        <v>11</v>
      </c>
      <c r="C1439" t="s">
        <v>30</v>
      </c>
      <c r="D1439">
        <v>112</v>
      </c>
      <c r="E1439">
        <v>50014</v>
      </c>
      <c r="F1439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74</v>
      </c>
      <c r="AM1439" t="s">
        <v>19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 x14ac:dyDescent="0.3">
      <c r="A1440">
        <v>1949</v>
      </c>
      <c r="B1440" t="s">
        <v>11</v>
      </c>
      <c r="C1440" t="s">
        <v>30</v>
      </c>
      <c r="D1440">
        <v>112</v>
      </c>
      <c r="E1440">
        <v>50312</v>
      </c>
      <c r="F1440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73</v>
      </c>
      <c r="AM1440" t="s">
        <v>19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 x14ac:dyDescent="0.3">
      <c r="A1441">
        <v>1950</v>
      </c>
      <c r="B1441" t="s">
        <v>11</v>
      </c>
      <c r="C1441" t="s">
        <v>30</v>
      </c>
      <c r="D1441">
        <v>112</v>
      </c>
      <c r="E1441">
        <v>50127</v>
      </c>
      <c r="F1441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73</v>
      </c>
      <c r="AM1441" t="s">
        <v>19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 x14ac:dyDescent="0.3">
      <c r="A1442">
        <v>1951</v>
      </c>
      <c r="B1442" t="s">
        <v>11</v>
      </c>
      <c r="C1442" t="s">
        <v>30</v>
      </c>
      <c r="D1442">
        <v>112</v>
      </c>
      <c r="E1442">
        <v>50290</v>
      </c>
      <c r="F1442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73</v>
      </c>
      <c r="AM1442" t="s">
        <v>19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 x14ac:dyDescent="0.3">
      <c r="A1443">
        <v>1952</v>
      </c>
      <c r="B1443" t="s">
        <v>11</v>
      </c>
      <c r="C1443" t="s">
        <v>30</v>
      </c>
      <c r="D1443">
        <v>112</v>
      </c>
      <c r="E1443">
        <v>50430</v>
      </c>
      <c r="F1443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9.3564834594726563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73</v>
      </c>
      <c r="AM1443" t="s">
        <v>19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 x14ac:dyDescent="0.3">
      <c r="A1444">
        <v>1953</v>
      </c>
      <c r="B1444" t="s">
        <v>11</v>
      </c>
      <c r="C1444" t="s">
        <v>30</v>
      </c>
      <c r="D1444">
        <v>112</v>
      </c>
      <c r="E1444">
        <v>50593</v>
      </c>
      <c r="F144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73</v>
      </c>
      <c r="AM1444" t="s">
        <v>19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 x14ac:dyDescent="0.3">
      <c r="A1445">
        <v>1954</v>
      </c>
      <c r="B1445" t="s">
        <v>11</v>
      </c>
      <c r="C1445" t="s">
        <v>30</v>
      </c>
      <c r="D1445">
        <v>112</v>
      </c>
      <c r="E1445">
        <v>50765</v>
      </c>
      <c r="F1445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73</v>
      </c>
      <c r="AM1445" t="s">
        <v>19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 x14ac:dyDescent="0.3">
      <c r="A1446">
        <v>1955</v>
      </c>
      <c r="B1446" t="s">
        <v>11</v>
      </c>
      <c r="C1446" t="s">
        <v>30</v>
      </c>
      <c r="D1446">
        <v>112</v>
      </c>
      <c r="E1446">
        <v>50946</v>
      </c>
      <c r="F1446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73</v>
      </c>
      <c r="AM1446" t="s">
        <v>19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 x14ac:dyDescent="0.3">
      <c r="A1447">
        <v>1956</v>
      </c>
      <c r="B1447" t="s">
        <v>11</v>
      </c>
      <c r="C1447" t="s">
        <v>30</v>
      </c>
      <c r="D1447">
        <v>112</v>
      </c>
      <c r="E1447">
        <v>51184</v>
      </c>
      <c r="F1447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73</v>
      </c>
      <c r="AM1447" t="s">
        <v>19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 x14ac:dyDescent="0.3">
      <c r="A1448">
        <v>1957</v>
      </c>
      <c r="B1448" t="s">
        <v>11</v>
      </c>
      <c r="C1448" t="s">
        <v>30</v>
      </c>
      <c r="D1448">
        <v>112</v>
      </c>
      <c r="E1448">
        <v>51430</v>
      </c>
      <c r="F1448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73</v>
      </c>
      <c r="AM1448" t="s">
        <v>19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 x14ac:dyDescent="0.3">
      <c r="A1449">
        <v>1958</v>
      </c>
      <c r="B1449" t="s">
        <v>11</v>
      </c>
      <c r="C1449" t="s">
        <v>30</v>
      </c>
      <c r="D1449">
        <v>112</v>
      </c>
      <c r="E1449">
        <v>51652</v>
      </c>
      <c r="F1449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73</v>
      </c>
      <c r="AM1449" t="s">
        <v>19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 x14ac:dyDescent="0.3">
      <c r="A1450">
        <v>1959</v>
      </c>
      <c r="B1450" t="s">
        <v>11</v>
      </c>
      <c r="C1450" t="s">
        <v>30</v>
      </c>
      <c r="D1450">
        <v>112</v>
      </c>
      <c r="E1450">
        <v>51956</v>
      </c>
      <c r="F1450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73</v>
      </c>
      <c r="AM1450" t="s">
        <v>19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 x14ac:dyDescent="0.3">
      <c r="A1451">
        <v>1960</v>
      </c>
      <c r="B1451" t="s">
        <v>11</v>
      </c>
      <c r="C1451" t="s">
        <v>30</v>
      </c>
      <c r="D1451">
        <v>112</v>
      </c>
      <c r="E1451">
        <v>52372</v>
      </c>
      <c r="F1451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73</v>
      </c>
      <c r="AM1451" t="s">
        <v>19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 x14ac:dyDescent="0.3">
      <c r="A1452">
        <v>1961</v>
      </c>
      <c r="B1452" t="s">
        <v>11</v>
      </c>
      <c r="C1452" t="s">
        <v>30</v>
      </c>
      <c r="D1452">
        <v>112</v>
      </c>
      <c r="E1452">
        <v>52807</v>
      </c>
      <c r="F1452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73</v>
      </c>
      <c r="AM1452" t="s">
        <v>19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 x14ac:dyDescent="0.3">
      <c r="A1453">
        <v>1962</v>
      </c>
      <c r="B1453" t="s">
        <v>11</v>
      </c>
      <c r="C1453" t="s">
        <v>30</v>
      </c>
      <c r="D1453">
        <v>112</v>
      </c>
      <c r="E1453">
        <v>53292</v>
      </c>
      <c r="F1453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73</v>
      </c>
      <c r="AM1453" t="s">
        <v>19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 x14ac:dyDescent="0.3">
      <c r="A1454">
        <v>1963</v>
      </c>
      <c r="B1454" t="s">
        <v>11</v>
      </c>
      <c r="C1454" t="s">
        <v>30</v>
      </c>
      <c r="D1454">
        <v>112</v>
      </c>
      <c r="E1454">
        <v>53625</v>
      </c>
      <c r="F145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73</v>
      </c>
      <c r="AM1454" t="s">
        <v>19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 x14ac:dyDescent="0.3">
      <c r="A1455">
        <v>1964</v>
      </c>
      <c r="B1455" t="s">
        <v>11</v>
      </c>
      <c r="C1455" t="s">
        <v>30</v>
      </c>
      <c r="D1455">
        <v>112</v>
      </c>
      <c r="E1455">
        <v>53991</v>
      </c>
      <c r="F1455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73</v>
      </c>
      <c r="AM1455" t="s">
        <v>19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 x14ac:dyDescent="0.3">
      <c r="A1456">
        <v>1965</v>
      </c>
      <c r="B1456" t="s">
        <v>11</v>
      </c>
      <c r="C1456" t="s">
        <v>30</v>
      </c>
      <c r="D1456">
        <v>112</v>
      </c>
      <c r="E1456">
        <v>54350</v>
      </c>
      <c r="F1456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8.0821304321289063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73</v>
      </c>
      <c r="AM1456" t="s">
        <v>19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 x14ac:dyDescent="0.3">
      <c r="A1457">
        <v>1966</v>
      </c>
      <c r="B1457" t="s">
        <v>11</v>
      </c>
      <c r="C1457" t="s">
        <v>30</v>
      </c>
      <c r="D1457">
        <v>112</v>
      </c>
      <c r="E1457">
        <v>54643</v>
      </c>
      <c r="F1457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73</v>
      </c>
      <c r="AM1457" t="s">
        <v>19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 x14ac:dyDescent="0.3">
      <c r="A1458">
        <v>1967</v>
      </c>
      <c r="B1458" t="s">
        <v>11</v>
      </c>
      <c r="C1458" t="s">
        <v>30</v>
      </c>
      <c r="D1458">
        <v>112</v>
      </c>
      <c r="E1458">
        <v>54959</v>
      </c>
      <c r="F1458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73</v>
      </c>
      <c r="AM1458" t="s">
        <v>19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 x14ac:dyDescent="0.3">
      <c r="A1459">
        <v>1968</v>
      </c>
      <c r="B1459" t="s">
        <v>11</v>
      </c>
      <c r="C1459" t="s">
        <v>30</v>
      </c>
      <c r="D1459">
        <v>112</v>
      </c>
      <c r="E1459">
        <v>55214</v>
      </c>
      <c r="F1459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73</v>
      </c>
      <c r="AM1459" t="s">
        <v>19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 x14ac:dyDescent="0.3">
      <c r="A1460">
        <v>1969</v>
      </c>
      <c r="B1460" t="s">
        <v>11</v>
      </c>
      <c r="C1460" t="s">
        <v>30</v>
      </c>
      <c r="D1460">
        <v>112</v>
      </c>
      <c r="E1460">
        <v>55461</v>
      </c>
      <c r="F1460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73</v>
      </c>
      <c r="AM1460" t="s">
        <v>19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 x14ac:dyDescent="0.3">
      <c r="A1461">
        <v>1970</v>
      </c>
      <c r="B1461" t="s">
        <v>11</v>
      </c>
      <c r="C1461" t="s">
        <v>30</v>
      </c>
      <c r="D1461">
        <v>112</v>
      </c>
      <c r="E1461">
        <v>55632</v>
      </c>
      <c r="F1461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73</v>
      </c>
      <c r="AM1461" t="s">
        <v>19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 x14ac:dyDescent="0.3">
      <c r="A1462">
        <v>1971</v>
      </c>
      <c r="B1462" t="s">
        <v>11</v>
      </c>
      <c r="C1462" t="s">
        <v>30</v>
      </c>
      <c r="D1462">
        <v>112</v>
      </c>
      <c r="E1462">
        <v>55907</v>
      </c>
      <c r="F1462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73</v>
      </c>
      <c r="AM1462" t="s">
        <v>19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 x14ac:dyDescent="0.3">
      <c r="A1463">
        <v>1972</v>
      </c>
      <c r="B1463" t="s">
        <v>11</v>
      </c>
      <c r="C1463" t="s">
        <v>30</v>
      </c>
      <c r="D1463">
        <v>112</v>
      </c>
      <c r="E1463">
        <v>56079</v>
      </c>
      <c r="F1463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74</v>
      </c>
      <c r="AM1463" t="s">
        <v>19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 x14ac:dyDescent="0.3">
      <c r="A1464">
        <v>1973</v>
      </c>
      <c r="B1464" t="s">
        <v>11</v>
      </c>
      <c r="C1464" t="s">
        <v>30</v>
      </c>
      <c r="D1464">
        <v>112</v>
      </c>
      <c r="E1464">
        <v>56210</v>
      </c>
      <c r="F146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74</v>
      </c>
      <c r="AM1464" t="s">
        <v>25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 x14ac:dyDescent="0.3">
      <c r="A1465">
        <v>1974</v>
      </c>
      <c r="B1465" t="s">
        <v>11</v>
      </c>
      <c r="C1465" t="s">
        <v>30</v>
      </c>
      <c r="D1465">
        <v>112</v>
      </c>
      <c r="E1465">
        <v>56224</v>
      </c>
      <c r="F1465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64.425003051757813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74</v>
      </c>
      <c r="AM1465" t="s">
        <v>25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 x14ac:dyDescent="0.3">
      <c r="A1466">
        <v>1975</v>
      </c>
      <c r="B1466" t="s">
        <v>11</v>
      </c>
      <c r="C1466" t="s">
        <v>30</v>
      </c>
      <c r="D1466">
        <v>112</v>
      </c>
      <c r="E1466">
        <v>56215</v>
      </c>
      <c r="F1466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74</v>
      </c>
      <c r="AM1466" t="s">
        <v>25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 x14ac:dyDescent="0.3">
      <c r="A1467">
        <v>1976</v>
      </c>
      <c r="B1467" t="s">
        <v>11</v>
      </c>
      <c r="C1467" t="s">
        <v>30</v>
      </c>
      <c r="D1467">
        <v>112</v>
      </c>
      <c r="E1467">
        <v>56206</v>
      </c>
      <c r="F1467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74</v>
      </c>
      <c r="AM1467" t="s">
        <v>25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 x14ac:dyDescent="0.3">
      <c r="A1468">
        <v>1977</v>
      </c>
      <c r="B1468" t="s">
        <v>11</v>
      </c>
      <c r="C1468" t="s">
        <v>30</v>
      </c>
      <c r="D1468">
        <v>112</v>
      </c>
      <c r="E1468">
        <v>56179</v>
      </c>
      <c r="F1468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89.673416137695313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74</v>
      </c>
      <c r="AM1468" t="s">
        <v>25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 x14ac:dyDescent="0.3">
      <c r="A1469">
        <v>1978</v>
      </c>
      <c r="B1469" t="s">
        <v>11</v>
      </c>
      <c r="C1469" t="s">
        <v>30</v>
      </c>
      <c r="D1469">
        <v>112</v>
      </c>
      <c r="E1469">
        <v>56167</v>
      </c>
      <c r="F1469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74</v>
      </c>
      <c r="AM1469" t="s">
        <v>25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 x14ac:dyDescent="0.3">
      <c r="A1470">
        <v>1979</v>
      </c>
      <c r="B1470" t="s">
        <v>11</v>
      </c>
      <c r="C1470" t="s">
        <v>30</v>
      </c>
      <c r="D1470">
        <v>112</v>
      </c>
      <c r="E1470">
        <v>56228</v>
      </c>
      <c r="F1470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74</v>
      </c>
      <c r="AM1470" t="s">
        <v>25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 x14ac:dyDescent="0.3">
      <c r="A1471">
        <v>1980</v>
      </c>
      <c r="B1471" t="s">
        <v>11</v>
      </c>
      <c r="C1471" t="s">
        <v>30</v>
      </c>
      <c r="D1471">
        <v>112</v>
      </c>
      <c r="E1471">
        <v>56314</v>
      </c>
      <c r="F1471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74</v>
      </c>
      <c r="AM1471" t="s">
        <v>25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 x14ac:dyDescent="0.3">
      <c r="A1472">
        <v>1981</v>
      </c>
      <c r="B1472" t="s">
        <v>11</v>
      </c>
      <c r="C1472" t="s">
        <v>30</v>
      </c>
      <c r="D1472">
        <v>112</v>
      </c>
      <c r="E1472">
        <v>56382.6</v>
      </c>
      <c r="F1472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74</v>
      </c>
      <c r="AM1472" t="s">
        <v>25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 x14ac:dyDescent="0.3">
      <c r="A1473">
        <v>1982</v>
      </c>
      <c r="B1473" t="s">
        <v>11</v>
      </c>
      <c r="C1473" t="s">
        <v>30</v>
      </c>
      <c r="D1473">
        <v>112</v>
      </c>
      <c r="E1473">
        <v>56339.7</v>
      </c>
      <c r="F1473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74</v>
      </c>
      <c r="AM1473" t="s">
        <v>25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 x14ac:dyDescent="0.3">
      <c r="A1474">
        <v>1983</v>
      </c>
      <c r="B1474" t="s">
        <v>11</v>
      </c>
      <c r="C1474" t="s">
        <v>30</v>
      </c>
      <c r="D1474">
        <v>112</v>
      </c>
      <c r="E1474">
        <v>56382.62</v>
      </c>
      <c r="F147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74</v>
      </c>
      <c r="AM1474" t="s">
        <v>25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 x14ac:dyDescent="0.3">
      <c r="A1475">
        <v>1984</v>
      </c>
      <c r="B1475" t="s">
        <v>11</v>
      </c>
      <c r="C1475" t="s">
        <v>30</v>
      </c>
      <c r="D1475">
        <v>112</v>
      </c>
      <c r="E1475">
        <v>56462.23</v>
      </c>
      <c r="F1475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74</v>
      </c>
      <c r="AM1475" t="s">
        <v>25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 x14ac:dyDescent="0.3">
      <c r="A1476">
        <v>1985</v>
      </c>
      <c r="B1476" t="s">
        <v>11</v>
      </c>
      <c r="C1476" t="s">
        <v>30</v>
      </c>
      <c r="D1476">
        <v>112</v>
      </c>
      <c r="E1476">
        <v>56620.24</v>
      </c>
      <c r="F1476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74</v>
      </c>
      <c r="AM1476" t="s">
        <v>25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 x14ac:dyDescent="0.3">
      <c r="A1477">
        <v>1986</v>
      </c>
      <c r="B1477" t="s">
        <v>11</v>
      </c>
      <c r="C1477" t="s">
        <v>30</v>
      </c>
      <c r="D1477">
        <v>112</v>
      </c>
      <c r="E1477">
        <v>56796.26</v>
      </c>
      <c r="F1477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81.245132446289063</v>
      </c>
      <c r="AH1477">
        <v>0</v>
      </c>
      <c r="AI1477">
        <v>0</v>
      </c>
      <c r="AJ1477">
        <v>0</v>
      </c>
      <c r="AK1477">
        <v>0</v>
      </c>
      <c r="AL1477" t="s">
        <v>74</v>
      </c>
      <c r="AM1477" t="s">
        <v>25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 x14ac:dyDescent="0.3">
      <c r="A1478">
        <v>1987</v>
      </c>
      <c r="B1478" t="s">
        <v>11</v>
      </c>
      <c r="C1478" t="s">
        <v>30</v>
      </c>
      <c r="D1478">
        <v>112</v>
      </c>
      <c r="E1478">
        <v>56981.62</v>
      </c>
      <c r="F1478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74</v>
      </c>
      <c r="AM1478" t="s">
        <v>25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 x14ac:dyDescent="0.3">
      <c r="A1479">
        <v>1988</v>
      </c>
      <c r="B1479" t="s">
        <v>11</v>
      </c>
      <c r="C1479" t="s">
        <v>30</v>
      </c>
      <c r="D1479">
        <v>112</v>
      </c>
      <c r="E1479">
        <v>57159.6</v>
      </c>
      <c r="F1479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358.73599243164063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74</v>
      </c>
      <c r="AM1479" t="s">
        <v>25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 x14ac:dyDescent="0.3">
      <c r="A1480">
        <v>1989</v>
      </c>
      <c r="B1480" t="s">
        <v>11</v>
      </c>
      <c r="C1480" t="s">
        <v>30</v>
      </c>
      <c r="D1480">
        <v>112</v>
      </c>
      <c r="E1480">
        <v>57324.47</v>
      </c>
      <c r="F1480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74</v>
      </c>
      <c r="AM1480" t="s">
        <v>25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 x14ac:dyDescent="0.3">
      <c r="A1481">
        <v>1990</v>
      </c>
      <c r="B1481" t="s">
        <v>11</v>
      </c>
      <c r="C1481" t="s">
        <v>30</v>
      </c>
      <c r="D1481">
        <v>112</v>
      </c>
      <c r="E1481">
        <v>57493.31</v>
      </c>
      <c r="F1481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74</v>
      </c>
      <c r="AM1481" t="s">
        <v>25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 x14ac:dyDescent="0.3">
      <c r="A1482">
        <v>1991</v>
      </c>
      <c r="B1482" t="s">
        <v>11</v>
      </c>
      <c r="C1482" t="s">
        <v>30</v>
      </c>
      <c r="D1482">
        <v>112</v>
      </c>
      <c r="E1482">
        <v>57665.65</v>
      </c>
      <c r="F1482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73</v>
      </c>
      <c r="AM1482" t="s">
        <v>25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7.9095840454101563E-2</v>
      </c>
      <c r="BG1482">
        <v>0.14651215076446533</v>
      </c>
    </row>
    <row r="1483" spans="1:59" x14ac:dyDescent="0.3">
      <c r="A1483">
        <v>1992</v>
      </c>
      <c r="B1483" t="s">
        <v>11</v>
      </c>
      <c r="C1483" t="s">
        <v>30</v>
      </c>
      <c r="D1483">
        <v>112</v>
      </c>
      <c r="E1483">
        <v>57866.35</v>
      </c>
      <c r="F1483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73</v>
      </c>
      <c r="AM1483" t="s">
        <v>25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 x14ac:dyDescent="0.3">
      <c r="A1484">
        <v>1993</v>
      </c>
      <c r="B1484" t="s">
        <v>11</v>
      </c>
      <c r="C1484" t="s">
        <v>30</v>
      </c>
      <c r="D1484">
        <v>112</v>
      </c>
      <c r="E1484">
        <v>58026.92</v>
      </c>
      <c r="F148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74</v>
      </c>
      <c r="AM1484" t="s">
        <v>25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 x14ac:dyDescent="0.3">
      <c r="A1485">
        <v>1994</v>
      </c>
      <c r="B1485" t="s">
        <v>11</v>
      </c>
      <c r="C1485" t="s">
        <v>30</v>
      </c>
      <c r="D1485">
        <v>112</v>
      </c>
      <c r="E1485">
        <v>58212.52</v>
      </c>
      <c r="F1485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73.616958618164063</v>
      </c>
      <c r="AH1485">
        <v>0</v>
      </c>
      <c r="AI1485">
        <v>0</v>
      </c>
      <c r="AJ1485">
        <v>0</v>
      </c>
      <c r="AK1485">
        <v>0</v>
      </c>
      <c r="AL1485" t="s">
        <v>74</v>
      </c>
      <c r="AM1485" t="s">
        <v>25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 x14ac:dyDescent="0.3">
      <c r="A1486">
        <v>1995</v>
      </c>
      <c r="B1486" t="s">
        <v>11</v>
      </c>
      <c r="C1486" t="s">
        <v>30</v>
      </c>
      <c r="D1486">
        <v>112</v>
      </c>
      <c r="E1486">
        <v>58426.01</v>
      </c>
      <c r="F1486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74</v>
      </c>
      <c r="AM1486" t="s">
        <v>25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 x14ac:dyDescent="0.3">
      <c r="A1487">
        <v>1996</v>
      </c>
      <c r="B1487" t="s">
        <v>11</v>
      </c>
      <c r="C1487" t="s">
        <v>30</v>
      </c>
      <c r="D1487">
        <v>112</v>
      </c>
      <c r="E1487">
        <v>58618.66</v>
      </c>
      <c r="F1487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106.21609497070313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74</v>
      </c>
      <c r="AM1487" t="s">
        <v>25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 x14ac:dyDescent="0.3">
      <c r="A1488">
        <v>1997</v>
      </c>
      <c r="B1488" t="s">
        <v>11</v>
      </c>
      <c r="C1488" t="s">
        <v>30</v>
      </c>
      <c r="D1488">
        <v>112</v>
      </c>
      <c r="E1488">
        <v>58808.27</v>
      </c>
      <c r="F1488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74</v>
      </c>
      <c r="AM1488" t="s">
        <v>25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 x14ac:dyDescent="0.3">
      <c r="A1489">
        <v>1998</v>
      </c>
      <c r="B1489" t="s">
        <v>11</v>
      </c>
      <c r="C1489" t="s">
        <v>30</v>
      </c>
      <c r="D1489">
        <v>112</v>
      </c>
      <c r="E1489">
        <v>59035.65</v>
      </c>
      <c r="F1489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74</v>
      </c>
      <c r="AM1489" t="s">
        <v>25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 x14ac:dyDescent="0.3">
      <c r="A1490">
        <v>1999</v>
      </c>
      <c r="B1490" t="s">
        <v>11</v>
      </c>
      <c r="C1490" t="s">
        <v>30</v>
      </c>
      <c r="D1490">
        <v>112</v>
      </c>
      <c r="E1490">
        <v>59293.32</v>
      </c>
      <c r="F1490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74</v>
      </c>
      <c r="AM1490" t="s">
        <v>25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 x14ac:dyDescent="0.3">
      <c r="A1491">
        <v>2000</v>
      </c>
      <c r="B1491" t="s">
        <v>11</v>
      </c>
      <c r="C1491" t="s">
        <v>30</v>
      </c>
      <c r="D1491">
        <v>112</v>
      </c>
      <c r="E1491">
        <v>59522.47</v>
      </c>
      <c r="F1491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74</v>
      </c>
      <c r="AM1491" t="s">
        <v>25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 x14ac:dyDescent="0.3">
      <c r="A1492">
        <v>2001</v>
      </c>
      <c r="B1492" t="s">
        <v>11</v>
      </c>
      <c r="C1492" t="s">
        <v>30</v>
      </c>
      <c r="D1492">
        <v>112</v>
      </c>
      <c r="E1492">
        <v>59723.24</v>
      </c>
      <c r="F1492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109.61563110351563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74</v>
      </c>
      <c r="AM1492" t="s">
        <v>25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 x14ac:dyDescent="0.3">
      <c r="A1493">
        <v>2002</v>
      </c>
      <c r="B1493" t="s">
        <v>11</v>
      </c>
      <c r="C1493" t="s">
        <v>30</v>
      </c>
      <c r="D1493">
        <v>112</v>
      </c>
      <c r="E1493">
        <v>59912.43</v>
      </c>
      <c r="F1493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74</v>
      </c>
      <c r="AM1493" t="s">
        <v>25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 x14ac:dyDescent="0.3">
      <c r="A1494">
        <v>2003</v>
      </c>
      <c r="B1494" t="s">
        <v>11</v>
      </c>
      <c r="C1494" t="s">
        <v>30</v>
      </c>
      <c r="D1494">
        <v>112</v>
      </c>
      <c r="E1494">
        <v>60094.65</v>
      </c>
      <c r="F149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74</v>
      </c>
      <c r="AM1494" t="s">
        <v>25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 x14ac:dyDescent="0.3">
      <c r="A1495">
        <v>2004</v>
      </c>
      <c r="B1495" t="s">
        <v>11</v>
      </c>
      <c r="C1495" t="s">
        <v>30</v>
      </c>
      <c r="D1495">
        <v>112</v>
      </c>
      <c r="E1495">
        <v>60270.71</v>
      </c>
      <c r="F1495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74</v>
      </c>
      <c r="AM1495" t="s">
        <v>25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 x14ac:dyDescent="0.3">
      <c r="A1496">
        <v>2005</v>
      </c>
      <c r="B1496" t="s">
        <v>11</v>
      </c>
      <c r="C1496" t="s">
        <v>30</v>
      </c>
      <c r="D1496">
        <v>112</v>
      </c>
      <c r="E1496">
        <v>60441.46</v>
      </c>
      <c r="F1496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74</v>
      </c>
      <c r="AM1496" t="s">
        <v>25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 x14ac:dyDescent="0.3">
      <c r="A1497">
        <v>2006</v>
      </c>
      <c r="B1497" t="s">
        <v>11</v>
      </c>
      <c r="C1497" t="s">
        <v>30</v>
      </c>
      <c r="D1497">
        <v>112</v>
      </c>
      <c r="E1497">
        <v>60609.15</v>
      </c>
      <c r="F1497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74</v>
      </c>
      <c r="AM1497" t="s">
        <v>25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 x14ac:dyDescent="0.3">
      <c r="A1498">
        <v>2007</v>
      </c>
      <c r="B1498" t="s">
        <v>11</v>
      </c>
      <c r="C1498" t="s">
        <v>30</v>
      </c>
      <c r="D1498">
        <v>112</v>
      </c>
      <c r="E1498">
        <v>60776.24</v>
      </c>
      <c r="F1498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74</v>
      </c>
      <c r="AM1498" t="s">
        <v>25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 x14ac:dyDescent="0.3">
      <c r="A1499">
        <v>2008</v>
      </c>
      <c r="B1499" t="s">
        <v>11</v>
      </c>
      <c r="C1499" t="s">
        <v>30</v>
      </c>
      <c r="D1499">
        <v>112</v>
      </c>
      <c r="E1499">
        <v>60943.91</v>
      </c>
      <c r="F1499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97.252700805664063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74</v>
      </c>
      <c r="AM1499" t="s">
        <v>25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 x14ac:dyDescent="0.3">
      <c r="A1500">
        <v>2009</v>
      </c>
      <c r="B1500" t="s">
        <v>11</v>
      </c>
      <c r="C1500" t="s">
        <v>30</v>
      </c>
      <c r="D1500">
        <v>112</v>
      </c>
      <c r="E1500">
        <v>61067.494656956638</v>
      </c>
      <c r="F1500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74</v>
      </c>
      <c r="AM1500" t="s">
        <v>25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 x14ac:dyDescent="0.3">
      <c r="A1501">
        <v>2010</v>
      </c>
      <c r="B1501" t="s">
        <v>11</v>
      </c>
      <c r="C1501" t="s">
        <v>30</v>
      </c>
      <c r="D1501">
        <v>112</v>
      </c>
      <c r="E1501">
        <v>61556.92913172931</v>
      </c>
      <c r="F1501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74</v>
      </c>
      <c r="AM1501" t="s">
        <v>25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 x14ac:dyDescent="0.3">
      <c r="A1502">
        <v>2011</v>
      </c>
      <c r="B1502" t="s">
        <v>11</v>
      </c>
      <c r="C1502" t="s">
        <v>30</v>
      </c>
      <c r="D1502">
        <v>112</v>
      </c>
      <c r="E1502">
        <v>62071.865202381916</v>
      </c>
      <c r="F1502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74</v>
      </c>
      <c r="AM1502" t="s">
        <v>25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 x14ac:dyDescent="0.3">
      <c r="A1503">
        <v>2012</v>
      </c>
      <c r="B1503" t="s">
        <v>11</v>
      </c>
      <c r="C1503" t="s">
        <v>30</v>
      </c>
      <c r="D1503">
        <v>112</v>
      </c>
      <c r="E1503">
        <v>62483.814058904012</v>
      </c>
      <c r="F1503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102.93154907226563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74</v>
      </c>
      <c r="AM1503" t="s">
        <v>25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 x14ac:dyDescent="0.3">
      <c r="A1504">
        <v>2013</v>
      </c>
      <c r="B1504" t="s">
        <v>11</v>
      </c>
      <c r="C1504" t="s">
        <v>30</v>
      </c>
      <c r="D1504">
        <v>112</v>
      </c>
      <c r="E1504">
        <v>62877.12713382153</v>
      </c>
      <c r="F150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74</v>
      </c>
      <c r="AM1504" t="s">
        <v>25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 x14ac:dyDescent="0.3">
      <c r="A1505">
        <v>2014</v>
      </c>
      <c r="B1505" t="s">
        <v>11</v>
      </c>
      <c r="C1505" t="s">
        <v>30</v>
      </c>
      <c r="D1505">
        <v>112</v>
      </c>
      <c r="E1505">
        <v>63358.714963708066</v>
      </c>
      <c r="F1505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74</v>
      </c>
      <c r="AM1505" t="s">
        <v>25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 x14ac:dyDescent="0.3">
      <c r="A1506">
        <v>2015</v>
      </c>
      <c r="B1506" t="s">
        <v>11</v>
      </c>
      <c r="C1506" t="s">
        <v>30</v>
      </c>
      <c r="D1506">
        <v>112</v>
      </c>
      <c r="E1506">
        <v>63861.881067031471</v>
      </c>
      <c r="F1506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74</v>
      </c>
      <c r="AM1506" t="s">
        <v>25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 x14ac:dyDescent="0.3">
      <c r="A1507">
        <v>2016</v>
      </c>
      <c r="B1507" t="s">
        <v>11</v>
      </c>
      <c r="C1507" t="s">
        <v>30</v>
      </c>
      <c r="D1507">
        <v>112</v>
      </c>
      <c r="E1507">
        <v>64389.567935624051</v>
      </c>
      <c r="F1507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74</v>
      </c>
      <c r="AM1507" t="s">
        <v>25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 x14ac:dyDescent="0.3">
      <c r="A1508">
        <v>2017</v>
      </c>
      <c r="B1508" t="s">
        <v>11</v>
      </c>
      <c r="C1508" t="s">
        <v>30</v>
      </c>
      <c r="D1508">
        <v>112</v>
      </c>
      <c r="E1508">
        <v>64774.053535044659</v>
      </c>
      <c r="F1508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74</v>
      </c>
      <c r="AM1508" t="s">
        <v>25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 x14ac:dyDescent="0.3">
      <c r="A1509">
        <v>2018</v>
      </c>
      <c r="B1509" t="s">
        <v>11</v>
      </c>
      <c r="C1509" t="s">
        <v>30</v>
      </c>
      <c r="D1509">
        <v>112</v>
      </c>
      <c r="E1509">
        <v>65162.462456908361</v>
      </c>
      <c r="F1509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>
        <v>189.69547443245386</v>
      </c>
      <c r="L1509">
        <v>-78.860781439999997</v>
      </c>
      <c r="M1509">
        <v>483.01431000000002</v>
      </c>
      <c r="N1509">
        <v>339.92359000000005</v>
      </c>
      <c r="O1509">
        <v>96.378724800000015</v>
      </c>
      <c r="P1509">
        <v>2154.7779999999998</v>
      </c>
      <c r="Q1509">
        <v>0.6</v>
      </c>
      <c r="R1509">
        <v>1.8363</v>
      </c>
      <c r="S1509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74</v>
      </c>
      <c r="AM1509" t="s">
        <v>25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 x14ac:dyDescent="0.3">
      <c r="A1510">
        <v>2019</v>
      </c>
      <c r="B1510" t="s">
        <v>11</v>
      </c>
      <c r="C1510" t="s">
        <v>30</v>
      </c>
      <c r="D1510">
        <v>112</v>
      </c>
      <c r="E1510">
        <v>65516.542307395197</v>
      </c>
      <c r="F1510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>
        <v>193.10999297223805</v>
      </c>
      <c r="L1510">
        <v>-68.638502659999986</v>
      </c>
      <c r="M1510">
        <v>487.60516999999999</v>
      </c>
      <c r="N1510">
        <v>347.41970000000003</v>
      </c>
      <c r="O1510">
        <v>95.414937552000012</v>
      </c>
      <c r="P1510">
        <v>2237.7620000000002</v>
      </c>
      <c r="Q1510">
        <v>0</v>
      </c>
      <c r="R1510">
        <v>1.3085</v>
      </c>
      <c r="S1510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74</v>
      </c>
      <c r="AM1510" t="s">
        <v>25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 x14ac:dyDescent="0.3">
      <c r="A1511">
        <v>2020</v>
      </c>
      <c r="B1511" t="s">
        <v>11</v>
      </c>
      <c r="C1511" t="s">
        <v>30</v>
      </c>
      <c r="D1511">
        <v>112</v>
      </c>
      <c r="E1511">
        <v>65795.098200852997</v>
      </c>
      <c r="F1511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>
        <v>194.84798290898817</v>
      </c>
      <c r="L1511">
        <v>-78.420008070000009</v>
      </c>
      <c r="M1511">
        <v>422.74503000000004</v>
      </c>
      <c r="N1511">
        <v>296.41568000000001</v>
      </c>
      <c r="O1511">
        <v>183.19668009984002</v>
      </c>
      <c r="P1511">
        <v>2547.6790000000001</v>
      </c>
      <c r="Q1511">
        <v>0</v>
      </c>
      <c r="R1511">
        <v>0.73929999999999996</v>
      </c>
      <c r="S1511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74</v>
      </c>
      <c r="AM1511" t="s">
        <v>25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 x14ac:dyDescent="0.3">
      <c r="A1512">
        <v>1870</v>
      </c>
      <c r="B1512" t="s">
        <v>12</v>
      </c>
      <c r="C1512" t="s">
        <v>31</v>
      </c>
      <c r="D1512">
        <v>178</v>
      </c>
      <c r="AL1512" t="s">
        <v>76</v>
      </c>
      <c r="AM1512" t="s">
        <v>76</v>
      </c>
    </row>
    <row r="1513" spans="1:59" x14ac:dyDescent="0.3">
      <c r="A1513">
        <v>1871</v>
      </c>
      <c r="B1513" t="s">
        <v>12</v>
      </c>
      <c r="C1513" t="s">
        <v>31</v>
      </c>
      <c r="D1513">
        <v>178</v>
      </c>
      <c r="AL1513" t="s">
        <v>76</v>
      </c>
      <c r="AM1513" t="s">
        <v>76</v>
      </c>
    </row>
    <row r="1514" spans="1:59" x14ac:dyDescent="0.3">
      <c r="A1514">
        <v>1872</v>
      </c>
      <c r="B1514" t="s">
        <v>12</v>
      </c>
      <c r="C1514" t="s">
        <v>31</v>
      </c>
      <c r="D1514">
        <v>178</v>
      </c>
      <c r="AL1514" t="s">
        <v>76</v>
      </c>
      <c r="AM1514" t="s">
        <v>76</v>
      </c>
    </row>
    <row r="1515" spans="1:59" x14ac:dyDescent="0.3">
      <c r="A1515">
        <v>1873</v>
      </c>
      <c r="B1515" t="s">
        <v>12</v>
      </c>
      <c r="C1515" t="s">
        <v>31</v>
      </c>
      <c r="D1515">
        <v>178</v>
      </c>
      <c r="AL1515" t="s">
        <v>76</v>
      </c>
      <c r="AM1515" t="s">
        <v>76</v>
      </c>
    </row>
    <row r="1516" spans="1:59" x14ac:dyDescent="0.3">
      <c r="A1516">
        <v>1874</v>
      </c>
      <c r="B1516" t="s">
        <v>12</v>
      </c>
      <c r="C1516" t="s">
        <v>31</v>
      </c>
      <c r="D1516">
        <v>178</v>
      </c>
      <c r="AL1516" t="s">
        <v>76</v>
      </c>
      <c r="AM1516" t="s">
        <v>76</v>
      </c>
    </row>
    <row r="1517" spans="1:59" x14ac:dyDescent="0.3">
      <c r="A1517">
        <v>1875</v>
      </c>
      <c r="B1517" t="s">
        <v>12</v>
      </c>
      <c r="C1517" t="s">
        <v>31</v>
      </c>
      <c r="D1517">
        <v>178</v>
      </c>
      <c r="AL1517" t="s">
        <v>76</v>
      </c>
      <c r="AM1517" t="s">
        <v>76</v>
      </c>
    </row>
    <row r="1518" spans="1:59" x14ac:dyDescent="0.3">
      <c r="A1518">
        <v>1876</v>
      </c>
      <c r="B1518" t="s">
        <v>12</v>
      </c>
      <c r="C1518" t="s">
        <v>31</v>
      </c>
      <c r="D1518">
        <v>178</v>
      </c>
      <c r="AL1518" t="s">
        <v>76</v>
      </c>
      <c r="AM1518" t="s">
        <v>76</v>
      </c>
    </row>
    <row r="1519" spans="1:59" x14ac:dyDescent="0.3">
      <c r="A1519">
        <v>1877</v>
      </c>
      <c r="B1519" t="s">
        <v>12</v>
      </c>
      <c r="C1519" t="s">
        <v>31</v>
      </c>
      <c r="D1519">
        <v>178</v>
      </c>
      <c r="AL1519" t="s">
        <v>76</v>
      </c>
      <c r="AM1519" t="s">
        <v>76</v>
      </c>
    </row>
    <row r="1520" spans="1:59" x14ac:dyDescent="0.3">
      <c r="A1520">
        <v>1878</v>
      </c>
      <c r="B1520" t="s">
        <v>12</v>
      </c>
      <c r="C1520" t="s">
        <v>31</v>
      </c>
      <c r="D1520">
        <v>178</v>
      </c>
      <c r="AL1520" t="s">
        <v>76</v>
      </c>
      <c r="AM1520" t="s">
        <v>76</v>
      </c>
    </row>
    <row r="1521" spans="1:39" x14ac:dyDescent="0.3">
      <c r="A1521">
        <v>1879</v>
      </c>
      <c r="B1521" t="s">
        <v>12</v>
      </c>
      <c r="C1521" t="s">
        <v>31</v>
      </c>
      <c r="D1521">
        <v>178</v>
      </c>
      <c r="AL1521" t="s">
        <v>76</v>
      </c>
      <c r="AM1521" t="s">
        <v>76</v>
      </c>
    </row>
    <row r="1522" spans="1:39" x14ac:dyDescent="0.3">
      <c r="A1522">
        <v>1880</v>
      </c>
      <c r="B1522" t="s">
        <v>12</v>
      </c>
      <c r="C1522" t="s">
        <v>31</v>
      </c>
      <c r="D1522">
        <v>178</v>
      </c>
      <c r="AL1522" t="s">
        <v>76</v>
      </c>
      <c r="AM1522" t="s">
        <v>76</v>
      </c>
    </row>
    <row r="1523" spans="1:39" x14ac:dyDescent="0.3">
      <c r="A1523">
        <v>1881</v>
      </c>
      <c r="B1523" t="s">
        <v>12</v>
      </c>
      <c r="C1523" t="s">
        <v>31</v>
      </c>
      <c r="D1523">
        <v>178</v>
      </c>
      <c r="AL1523" t="s">
        <v>76</v>
      </c>
      <c r="AM1523" t="s">
        <v>76</v>
      </c>
    </row>
    <row r="1524" spans="1:39" x14ac:dyDescent="0.3">
      <c r="A1524">
        <v>1882</v>
      </c>
      <c r="B1524" t="s">
        <v>12</v>
      </c>
      <c r="C1524" t="s">
        <v>31</v>
      </c>
      <c r="D1524">
        <v>178</v>
      </c>
      <c r="AL1524" t="s">
        <v>76</v>
      </c>
      <c r="AM1524" t="s">
        <v>76</v>
      </c>
    </row>
    <row r="1525" spans="1:39" x14ac:dyDescent="0.3">
      <c r="A1525">
        <v>1883</v>
      </c>
      <c r="B1525" t="s">
        <v>12</v>
      </c>
      <c r="C1525" t="s">
        <v>31</v>
      </c>
      <c r="D1525">
        <v>178</v>
      </c>
      <c r="AL1525" t="s">
        <v>76</v>
      </c>
      <c r="AM1525" t="s">
        <v>76</v>
      </c>
    </row>
    <row r="1526" spans="1:39" x14ac:dyDescent="0.3">
      <c r="A1526">
        <v>1884</v>
      </c>
      <c r="B1526" t="s">
        <v>12</v>
      </c>
      <c r="C1526" t="s">
        <v>31</v>
      </c>
      <c r="D1526">
        <v>178</v>
      </c>
      <c r="AL1526" t="s">
        <v>76</v>
      </c>
      <c r="AM1526" t="s">
        <v>76</v>
      </c>
    </row>
    <row r="1527" spans="1:39" x14ac:dyDescent="0.3">
      <c r="A1527">
        <v>1885</v>
      </c>
      <c r="B1527" t="s">
        <v>12</v>
      </c>
      <c r="C1527" t="s">
        <v>31</v>
      </c>
      <c r="D1527">
        <v>178</v>
      </c>
      <c r="AL1527" t="s">
        <v>76</v>
      </c>
      <c r="AM1527" t="s">
        <v>76</v>
      </c>
    </row>
    <row r="1528" spans="1:39" x14ac:dyDescent="0.3">
      <c r="A1528">
        <v>1886</v>
      </c>
      <c r="B1528" t="s">
        <v>12</v>
      </c>
      <c r="C1528" t="s">
        <v>31</v>
      </c>
      <c r="D1528">
        <v>178</v>
      </c>
      <c r="AL1528" t="s">
        <v>76</v>
      </c>
      <c r="AM1528" t="s">
        <v>76</v>
      </c>
    </row>
    <row r="1529" spans="1:39" x14ac:dyDescent="0.3">
      <c r="A1529">
        <v>1887</v>
      </c>
      <c r="B1529" t="s">
        <v>12</v>
      </c>
      <c r="C1529" t="s">
        <v>31</v>
      </c>
      <c r="D1529">
        <v>178</v>
      </c>
      <c r="AL1529" t="s">
        <v>76</v>
      </c>
      <c r="AM1529" t="s">
        <v>76</v>
      </c>
    </row>
    <row r="1530" spans="1:39" x14ac:dyDescent="0.3">
      <c r="A1530">
        <v>1888</v>
      </c>
      <c r="B1530" t="s">
        <v>12</v>
      </c>
      <c r="C1530" t="s">
        <v>31</v>
      </c>
      <c r="D1530">
        <v>178</v>
      </c>
      <c r="AL1530" t="s">
        <v>76</v>
      </c>
      <c r="AM1530" t="s">
        <v>76</v>
      </c>
    </row>
    <row r="1531" spans="1:39" x14ac:dyDescent="0.3">
      <c r="A1531">
        <v>1889</v>
      </c>
      <c r="B1531" t="s">
        <v>12</v>
      </c>
      <c r="C1531" t="s">
        <v>31</v>
      </c>
      <c r="D1531">
        <v>178</v>
      </c>
      <c r="AL1531" t="s">
        <v>76</v>
      </c>
      <c r="AM1531" t="s">
        <v>76</v>
      </c>
    </row>
    <row r="1532" spans="1:39" x14ac:dyDescent="0.3">
      <c r="A1532">
        <v>1890</v>
      </c>
      <c r="B1532" t="s">
        <v>12</v>
      </c>
      <c r="C1532" t="s">
        <v>31</v>
      </c>
      <c r="D1532">
        <v>178</v>
      </c>
      <c r="AL1532" t="s">
        <v>76</v>
      </c>
      <c r="AM1532" t="s">
        <v>76</v>
      </c>
    </row>
    <row r="1533" spans="1:39" x14ac:dyDescent="0.3">
      <c r="A1533">
        <v>1891</v>
      </c>
      <c r="B1533" t="s">
        <v>12</v>
      </c>
      <c r="C1533" t="s">
        <v>31</v>
      </c>
      <c r="D1533">
        <v>178</v>
      </c>
      <c r="AL1533" t="s">
        <v>76</v>
      </c>
      <c r="AM1533" t="s">
        <v>76</v>
      </c>
    </row>
    <row r="1534" spans="1:39" x14ac:dyDescent="0.3">
      <c r="A1534">
        <v>1892</v>
      </c>
      <c r="B1534" t="s">
        <v>12</v>
      </c>
      <c r="C1534" t="s">
        <v>31</v>
      </c>
      <c r="D1534">
        <v>178</v>
      </c>
      <c r="AL1534" t="s">
        <v>76</v>
      </c>
      <c r="AM1534" t="s">
        <v>76</v>
      </c>
    </row>
    <row r="1535" spans="1:39" x14ac:dyDescent="0.3">
      <c r="A1535">
        <v>1893</v>
      </c>
      <c r="B1535" t="s">
        <v>12</v>
      </c>
      <c r="C1535" t="s">
        <v>31</v>
      </c>
      <c r="D1535">
        <v>178</v>
      </c>
      <c r="AL1535" t="s">
        <v>76</v>
      </c>
      <c r="AM1535" t="s">
        <v>76</v>
      </c>
    </row>
    <row r="1536" spans="1:39" x14ac:dyDescent="0.3">
      <c r="A1536">
        <v>1894</v>
      </c>
      <c r="B1536" t="s">
        <v>12</v>
      </c>
      <c r="C1536" t="s">
        <v>31</v>
      </c>
      <c r="D1536">
        <v>178</v>
      </c>
      <c r="AL1536" t="s">
        <v>76</v>
      </c>
      <c r="AM1536" t="s">
        <v>76</v>
      </c>
    </row>
    <row r="1537" spans="1:39" x14ac:dyDescent="0.3">
      <c r="A1537">
        <v>1895</v>
      </c>
      <c r="B1537" t="s">
        <v>12</v>
      </c>
      <c r="C1537" t="s">
        <v>31</v>
      </c>
      <c r="D1537">
        <v>178</v>
      </c>
      <c r="AL1537" t="s">
        <v>76</v>
      </c>
      <c r="AM1537" t="s">
        <v>76</v>
      </c>
    </row>
    <row r="1538" spans="1:39" x14ac:dyDescent="0.3">
      <c r="A1538">
        <v>1896</v>
      </c>
      <c r="B1538" t="s">
        <v>12</v>
      </c>
      <c r="C1538" t="s">
        <v>31</v>
      </c>
      <c r="D1538">
        <v>178</v>
      </c>
      <c r="AL1538" t="s">
        <v>76</v>
      </c>
      <c r="AM1538" t="s">
        <v>76</v>
      </c>
    </row>
    <row r="1539" spans="1:39" x14ac:dyDescent="0.3">
      <c r="A1539">
        <v>1897</v>
      </c>
      <c r="B1539" t="s">
        <v>12</v>
      </c>
      <c r="C1539" t="s">
        <v>31</v>
      </c>
      <c r="D1539">
        <v>178</v>
      </c>
      <c r="AL1539" t="s">
        <v>76</v>
      </c>
      <c r="AM1539" t="s">
        <v>76</v>
      </c>
    </row>
    <row r="1540" spans="1:39" x14ac:dyDescent="0.3">
      <c r="A1540">
        <v>1898</v>
      </c>
      <c r="B1540" t="s">
        <v>12</v>
      </c>
      <c r="C1540" t="s">
        <v>31</v>
      </c>
      <c r="D1540">
        <v>178</v>
      </c>
      <c r="AL1540" t="s">
        <v>76</v>
      </c>
      <c r="AM1540" t="s">
        <v>76</v>
      </c>
    </row>
    <row r="1541" spans="1:39" x14ac:dyDescent="0.3">
      <c r="A1541">
        <v>1899</v>
      </c>
      <c r="B1541" t="s">
        <v>12</v>
      </c>
      <c r="C1541" t="s">
        <v>31</v>
      </c>
      <c r="D1541">
        <v>178</v>
      </c>
      <c r="AL1541" t="s">
        <v>76</v>
      </c>
      <c r="AM1541" t="s">
        <v>76</v>
      </c>
    </row>
    <row r="1542" spans="1:39" x14ac:dyDescent="0.3">
      <c r="A1542">
        <v>1900</v>
      </c>
      <c r="B1542" t="s">
        <v>12</v>
      </c>
      <c r="C1542" t="s">
        <v>31</v>
      </c>
      <c r="D1542">
        <v>178</v>
      </c>
      <c r="AL1542" t="s">
        <v>76</v>
      </c>
      <c r="AM1542" t="s">
        <v>76</v>
      </c>
    </row>
    <row r="1543" spans="1:39" x14ac:dyDescent="0.3">
      <c r="A1543">
        <v>1901</v>
      </c>
      <c r="B1543" t="s">
        <v>12</v>
      </c>
      <c r="C1543" t="s">
        <v>31</v>
      </c>
      <c r="D1543">
        <v>178</v>
      </c>
      <c r="AL1543" t="s">
        <v>76</v>
      </c>
      <c r="AM1543" t="s">
        <v>76</v>
      </c>
    </row>
    <row r="1544" spans="1:39" x14ac:dyDescent="0.3">
      <c r="A1544">
        <v>1902</v>
      </c>
      <c r="B1544" t="s">
        <v>12</v>
      </c>
      <c r="C1544" t="s">
        <v>31</v>
      </c>
      <c r="D1544">
        <v>178</v>
      </c>
      <c r="AL1544" t="s">
        <v>76</v>
      </c>
      <c r="AM1544" t="s">
        <v>76</v>
      </c>
    </row>
    <row r="1545" spans="1:39" x14ac:dyDescent="0.3">
      <c r="A1545">
        <v>1903</v>
      </c>
      <c r="B1545" t="s">
        <v>12</v>
      </c>
      <c r="C1545" t="s">
        <v>31</v>
      </c>
      <c r="D1545">
        <v>178</v>
      </c>
      <c r="AL1545" t="s">
        <v>76</v>
      </c>
      <c r="AM1545" t="s">
        <v>76</v>
      </c>
    </row>
    <row r="1546" spans="1:39" x14ac:dyDescent="0.3">
      <c r="A1546">
        <v>1904</v>
      </c>
      <c r="B1546" t="s">
        <v>12</v>
      </c>
      <c r="C1546" t="s">
        <v>31</v>
      </c>
      <c r="D1546">
        <v>178</v>
      </c>
      <c r="AL1546" t="s">
        <v>76</v>
      </c>
      <c r="AM1546" t="s">
        <v>76</v>
      </c>
    </row>
    <row r="1547" spans="1:39" x14ac:dyDescent="0.3">
      <c r="A1547">
        <v>1905</v>
      </c>
      <c r="B1547" t="s">
        <v>12</v>
      </c>
      <c r="C1547" t="s">
        <v>31</v>
      </c>
      <c r="D1547">
        <v>178</v>
      </c>
      <c r="AL1547" t="s">
        <v>76</v>
      </c>
      <c r="AM1547" t="s">
        <v>76</v>
      </c>
    </row>
    <row r="1548" spans="1:39" x14ac:dyDescent="0.3">
      <c r="A1548">
        <v>1906</v>
      </c>
      <c r="B1548" t="s">
        <v>12</v>
      </c>
      <c r="C1548" t="s">
        <v>31</v>
      </c>
      <c r="D1548">
        <v>178</v>
      </c>
      <c r="AL1548" t="s">
        <v>76</v>
      </c>
      <c r="AM1548" t="s">
        <v>76</v>
      </c>
    </row>
    <row r="1549" spans="1:39" x14ac:dyDescent="0.3">
      <c r="A1549">
        <v>1907</v>
      </c>
      <c r="B1549" t="s">
        <v>12</v>
      </c>
      <c r="C1549" t="s">
        <v>31</v>
      </c>
      <c r="D1549">
        <v>178</v>
      </c>
      <c r="AL1549" t="s">
        <v>76</v>
      </c>
      <c r="AM1549" t="s">
        <v>76</v>
      </c>
    </row>
    <row r="1550" spans="1:39" x14ac:dyDescent="0.3">
      <c r="A1550">
        <v>1908</v>
      </c>
      <c r="B1550" t="s">
        <v>12</v>
      </c>
      <c r="C1550" t="s">
        <v>31</v>
      </c>
      <c r="D1550">
        <v>178</v>
      </c>
      <c r="AL1550" t="s">
        <v>76</v>
      </c>
      <c r="AM1550" t="s">
        <v>76</v>
      </c>
    </row>
    <row r="1551" spans="1:39" x14ac:dyDescent="0.3">
      <c r="A1551">
        <v>1909</v>
      </c>
      <c r="B1551" t="s">
        <v>12</v>
      </c>
      <c r="C1551" t="s">
        <v>31</v>
      </c>
      <c r="D1551">
        <v>178</v>
      </c>
      <c r="AL1551" t="s">
        <v>76</v>
      </c>
      <c r="AM1551" t="s">
        <v>76</v>
      </c>
    </row>
    <row r="1552" spans="1:39" x14ac:dyDescent="0.3">
      <c r="A1552">
        <v>1910</v>
      </c>
      <c r="B1552" t="s">
        <v>12</v>
      </c>
      <c r="C1552" t="s">
        <v>31</v>
      </c>
      <c r="D1552">
        <v>178</v>
      </c>
      <c r="AL1552" t="s">
        <v>76</v>
      </c>
      <c r="AM1552" t="s">
        <v>76</v>
      </c>
    </row>
    <row r="1553" spans="1:39" x14ac:dyDescent="0.3">
      <c r="A1553">
        <v>1911</v>
      </c>
      <c r="B1553" t="s">
        <v>12</v>
      </c>
      <c r="C1553" t="s">
        <v>31</v>
      </c>
      <c r="D1553">
        <v>178</v>
      </c>
      <c r="AL1553" t="s">
        <v>76</v>
      </c>
      <c r="AM1553" t="s">
        <v>76</v>
      </c>
    </row>
    <row r="1554" spans="1:39" x14ac:dyDescent="0.3">
      <c r="A1554">
        <v>1912</v>
      </c>
      <c r="B1554" t="s">
        <v>12</v>
      </c>
      <c r="C1554" t="s">
        <v>31</v>
      </c>
      <c r="D1554">
        <v>178</v>
      </c>
      <c r="AL1554" t="s">
        <v>76</v>
      </c>
      <c r="AM1554" t="s">
        <v>76</v>
      </c>
    </row>
    <row r="1555" spans="1:39" x14ac:dyDescent="0.3">
      <c r="A1555">
        <v>1913</v>
      </c>
      <c r="B1555" t="s">
        <v>12</v>
      </c>
      <c r="C1555" t="s">
        <v>31</v>
      </c>
      <c r="D1555">
        <v>178</v>
      </c>
      <c r="AL1555" t="s">
        <v>76</v>
      </c>
      <c r="AM1555" t="s">
        <v>76</v>
      </c>
    </row>
    <row r="1556" spans="1:39" x14ac:dyDescent="0.3">
      <c r="A1556">
        <v>1914</v>
      </c>
      <c r="B1556" t="s">
        <v>12</v>
      </c>
      <c r="C1556" t="s">
        <v>31</v>
      </c>
      <c r="D1556">
        <v>178</v>
      </c>
      <c r="AL1556" t="s">
        <v>76</v>
      </c>
      <c r="AM1556" t="s">
        <v>76</v>
      </c>
    </row>
    <row r="1557" spans="1:39" x14ac:dyDescent="0.3">
      <c r="A1557">
        <v>1915</v>
      </c>
      <c r="B1557" t="s">
        <v>12</v>
      </c>
      <c r="C1557" t="s">
        <v>31</v>
      </c>
      <c r="D1557">
        <v>178</v>
      </c>
      <c r="AL1557" t="s">
        <v>76</v>
      </c>
      <c r="AM1557" t="s">
        <v>76</v>
      </c>
    </row>
    <row r="1558" spans="1:39" x14ac:dyDescent="0.3">
      <c r="A1558">
        <v>1916</v>
      </c>
      <c r="B1558" t="s">
        <v>12</v>
      </c>
      <c r="C1558" t="s">
        <v>31</v>
      </c>
      <c r="D1558">
        <v>178</v>
      </c>
      <c r="AL1558" t="s">
        <v>76</v>
      </c>
      <c r="AM1558" t="s">
        <v>76</v>
      </c>
    </row>
    <row r="1559" spans="1:39" x14ac:dyDescent="0.3">
      <c r="A1559">
        <v>1917</v>
      </c>
      <c r="B1559" t="s">
        <v>12</v>
      </c>
      <c r="C1559" t="s">
        <v>31</v>
      </c>
      <c r="D1559">
        <v>178</v>
      </c>
      <c r="AL1559" t="s">
        <v>76</v>
      </c>
      <c r="AM1559" t="s">
        <v>76</v>
      </c>
    </row>
    <row r="1560" spans="1:39" x14ac:dyDescent="0.3">
      <c r="A1560">
        <v>1918</v>
      </c>
      <c r="B1560" t="s">
        <v>12</v>
      </c>
      <c r="C1560" t="s">
        <v>31</v>
      </c>
      <c r="D1560">
        <v>178</v>
      </c>
      <c r="AL1560" t="s">
        <v>76</v>
      </c>
      <c r="AM1560" t="s">
        <v>76</v>
      </c>
    </row>
    <row r="1561" spans="1:39" x14ac:dyDescent="0.3">
      <c r="A1561">
        <v>1919</v>
      </c>
      <c r="B1561" t="s">
        <v>12</v>
      </c>
      <c r="C1561" t="s">
        <v>31</v>
      </c>
      <c r="D1561">
        <v>178</v>
      </c>
      <c r="AL1561" t="s">
        <v>76</v>
      </c>
      <c r="AM1561" t="s">
        <v>76</v>
      </c>
    </row>
    <row r="1562" spans="1:39" x14ac:dyDescent="0.3">
      <c r="A1562">
        <v>1920</v>
      </c>
      <c r="B1562" t="s">
        <v>12</v>
      </c>
      <c r="C1562" t="s">
        <v>31</v>
      </c>
      <c r="D1562">
        <v>178</v>
      </c>
      <c r="O1562">
        <v>81.170031072409444</v>
      </c>
      <c r="P1562">
        <v>256.93247727246376</v>
      </c>
      <c r="Q1562">
        <v>6.38</v>
      </c>
      <c r="Y1562">
        <v>0.29654292244374614</v>
      </c>
      <c r="AH1562">
        <v>0</v>
      </c>
      <c r="AJ1562">
        <v>1</v>
      </c>
      <c r="AK1562">
        <v>1</v>
      </c>
      <c r="AL1562" t="s">
        <v>73</v>
      </c>
      <c r="AM1562" t="s">
        <v>30</v>
      </c>
    </row>
    <row r="1563" spans="1:39" x14ac:dyDescent="0.3">
      <c r="A1563">
        <v>1921</v>
      </c>
      <c r="B1563" t="s">
        <v>12</v>
      </c>
      <c r="C1563" t="s">
        <v>31</v>
      </c>
      <c r="D1563">
        <v>178</v>
      </c>
      <c r="E1563">
        <v>3102.2693216334787</v>
      </c>
      <c r="O1563">
        <v>82.987559162168012</v>
      </c>
      <c r="P1563">
        <v>262.6856103986218</v>
      </c>
      <c r="Q1563">
        <v>5.19</v>
      </c>
      <c r="Y1563">
        <v>0.28230799285776931</v>
      </c>
      <c r="AH1563">
        <v>0</v>
      </c>
      <c r="AJ1563">
        <v>1</v>
      </c>
      <c r="AK1563">
        <v>1</v>
      </c>
      <c r="AL1563" t="s">
        <v>73</v>
      </c>
      <c r="AM1563" t="s">
        <v>30</v>
      </c>
    </row>
    <row r="1564" spans="1:39" x14ac:dyDescent="0.3">
      <c r="A1564">
        <v>1922</v>
      </c>
      <c r="B1564" t="s">
        <v>12</v>
      </c>
      <c r="C1564" t="s">
        <v>31</v>
      </c>
      <c r="D1564">
        <v>178</v>
      </c>
      <c r="E1564">
        <v>3008.0789740128239</v>
      </c>
      <c r="F1564">
        <v>2351.0917825061556</v>
      </c>
      <c r="G1564">
        <v>8.1740817816854392</v>
      </c>
      <c r="I1564">
        <v>132.84122504560654</v>
      </c>
      <c r="K1564">
        <v>3.3531908821745797</v>
      </c>
      <c r="O1564">
        <v>81.634080797454175</v>
      </c>
      <c r="P1564">
        <v>258.40136232595086</v>
      </c>
      <c r="Q1564">
        <v>2.63</v>
      </c>
      <c r="R1564">
        <v>4.6150000000000002</v>
      </c>
      <c r="V1564">
        <v>0.10494101567318673</v>
      </c>
      <c r="Y1564">
        <v>0.24536237408500505</v>
      </c>
      <c r="AH1564">
        <v>0</v>
      </c>
      <c r="AJ1564">
        <v>1</v>
      </c>
      <c r="AK1564">
        <v>1</v>
      </c>
      <c r="AL1564" t="s">
        <v>73</v>
      </c>
      <c r="AM1564" t="s">
        <v>30</v>
      </c>
    </row>
    <row r="1565" spans="1:39" x14ac:dyDescent="0.3">
      <c r="A1565">
        <v>1923</v>
      </c>
      <c r="B1565" t="s">
        <v>12</v>
      </c>
      <c r="C1565" t="s">
        <v>31</v>
      </c>
      <c r="D1565">
        <v>178</v>
      </c>
      <c r="E1565">
        <v>3020.1032737090773</v>
      </c>
      <c r="F1565">
        <v>2320.4466184008456</v>
      </c>
      <c r="G1565">
        <v>8.0675372054703178</v>
      </c>
      <c r="I1565">
        <v>131.24679319209292</v>
      </c>
      <c r="K1565">
        <v>3.2818463953198016</v>
      </c>
      <c r="O1565">
        <v>75.446751130190961</v>
      </c>
      <c r="P1565">
        <v>238.81622827945532</v>
      </c>
      <c r="Q1565">
        <v>2.71</v>
      </c>
      <c r="R1565">
        <v>4.5750000000000002</v>
      </c>
      <c r="V1565">
        <v>0.194144932490978</v>
      </c>
      <c r="Y1565">
        <v>0.2375385959919491</v>
      </c>
      <c r="AH1565">
        <v>0</v>
      </c>
      <c r="AJ1565">
        <v>1</v>
      </c>
      <c r="AK1565">
        <v>1</v>
      </c>
      <c r="AL1565" t="s">
        <v>73</v>
      </c>
      <c r="AM1565" t="s">
        <v>30</v>
      </c>
    </row>
    <row r="1566" spans="1:39" x14ac:dyDescent="0.3">
      <c r="A1566">
        <v>1924</v>
      </c>
      <c r="B1566" t="s">
        <v>12</v>
      </c>
      <c r="C1566" t="s">
        <v>31</v>
      </c>
      <c r="D1566">
        <v>178</v>
      </c>
      <c r="E1566">
        <v>3011.0850489368872</v>
      </c>
      <c r="F1566">
        <v>2322.334127521061</v>
      </c>
      <c r="G1566">
        <v>8.0740995413293941</v>
      </c>
      <c r="I1566">
        <v>131.2187680905908</v>
      </c>
      <c r="K1566">
        <v>3.3175186387471904</v>
      </c>
      <c r="O1566">
        <v>72.458305777684913</v>
      </c>
      <c r="P1566">
        <v>230.16868832968623</v>
      </c>
      <c r="Q1566">
        <v>3.44</v>
      </c>
      <c r="R1566">
        <v>5.4665930481922524</v>
      </c>
      <c r="V1566">
        <v>0.18933581816258244</v>
      </c>
      <c r="Y1566">
        <v>0.24601435559275975</v>
      </c>
      <c r="AH1566">
        <v>0</v>
      </c>
      <c r="AJ1566">
        <v>1</v>
      </c>
      <c r="AK1566">
        <v>1</v>
      </c>
      <c r="AL1566" t="s">
        <v>73</v>
      </c>
      <c r="AM1566" t="s">
        <v>30</v>
      </c>
    </row>
    <row r="1567" spans="1:39" x14ac:dyDescent="0.3">
      <c r="A1567">
        <v>1925</v>
      </c>
      <c r="B1567" t="s">
        <v>12</v>
      </c>
      <c r="C1567" t="s">
        <v>31</v>
      </c>
      <c r="D1567">
        <v>178</v>
      </c>
      <c r="E1567">
        <v>2991.044549443131</v>
      </c>
      <c r="F1567">
        <v>2341.3638343191396</v>
      </c>
      <c r="G1567">
        <v>8.1402604546575752</v>
      </c>
      <c r="I1567">
        <v>131.80025216715757</v>
      </c>
      <c r="K1567">
        <v>3.388863125601969</v>
      </c>
      <c r="O1567">
        <v>68.458386613561444</v>
      </c>
      <c r="P1567">
        <v>218.06213240000957</v>
      </c>
      <c r="Q1567">
        <v>4.1399999999999997</v>
      </c>
      <c r="R1567">
        <v>5.3045896912411346</v>
      </c>
      <c r="V1567">
        <v>0.22836443796174449</v>
      </c>
      <c r="Y1567">
        <v>0.22504228375998475</v>
      </c>
      <c r="AH1567">
        <v>0</v>
      </c>
      <c r="AJ1567">
        <v>1</v>
      </c>
      <c r="AK1567">
        <v>1</v>
      </c>
      <c r="AL1567" t="s">
        <v>73</v>
      </c>
      <c r="AM1567" t="s">
        <v>30</v>
      </c>
    </row>
    <row r="1568" spans="1:39" x14ac:dyDescent="0.3">
      <c r="A1568">
        <v>1926</v>
      </c>
      <c r="B1568" t="s">
        <v>12</v>
      </c>
      <c r="C1568" t="s">
        <v>31</v>
      </c>
      <c r="D1568">
        <v>178</v>
      </c>
      <c r="E1568">
        <v>2977.0161997975019</v>
      </c>
      <c r="F1568">
        <v>2357.5573430022059</v>
      </c>
      <c r="G1568">
        <v>8.1965607085620498</v>
      </c>
      <c r="I1568">
        <v>131.3450889504154</v>
      </c>
      <c r="K1568">
        <v>3.2996825170334962</v>
      </c>
      <c r="O1568">
        <v>65.745797755132884</v>
      </c>
      <c r="P1568">
        <v>209.84696944772892</v>
      </c>
      <c r="Q1568">
        <v>4.46</v>
      </c>
      <c r="R1568">
        <v>5.1555025714202429</v>
      </c>
      <c r="V1568">
        <v>0.25295437461209425</v>
      </c>
      <c r="Y1568">
        <v>0.22362965715984967</v>
      </c>
      <c r="AH1568">
        <v>0</v>
      </c>
      <c r="AJ1568">
        <v>1</v>
      </c>
      <c r="AK1568">
        <v>1</v>
      </c>
      <c r="AL1568" t="s">
        <v>73</v>
      </c>
      <c r="AM1568" t="s">
        <v>30</v>
      </c>
    </row>
    <row r="1569" spans="1:39" x14ac:dyDescent="0.3">
      <c r="A1569">
        <v>1927</v>
      </c>
      <c r="B1569" t="s">
        <v>12</v>
      </c>
      <c r="C1569" t="s">
        <v>31</v>
      </c>
      <c r="D1569">
        <v>178</v>
      </c>
      <c r="E1569">
        <v>2962.9878501518724</v>
      </c>
      <c r="F1569">
        <v>2899.3198591464356</v>
      </c>
      <c r="G1569">
        <v>10.080115891802974</v>
      </c>
      <c r="I1569">
        <v>134.57743066302584</v>
      </c>
      <c r="K1569">
        <v>3.1213212998965503</v>
      </c>
      <c r="O1569">
        <v>65.60786950809414</v>
      </c>
      <c r="P1569">
        <v>209.70284378189945</v>
      </c>
      <c r="Q1569">
        <v>4.24</v>
      </c>
      <c r="R1569">
        <v>5.1731232502350606</v>
      </c>
      <c r="V1569">
        <v>0.28699967069186444</v>
      </c>
      <c r="Y1569">
        <v>0.2235209935752239</v>
      </c>
      <c r="AH1569">
        <v>0</v>
      </c>
      <c r="AJ1569">
        <v>1</v>
      </c>
      <c r="AK1569">
        <v>1</v>
      </c>
      <c r="AL1569" t="s">
        <v>73</v>
      </c>
      <c r="AM1569" t="s">
        <v>30</v>
      </c>
    </row>
    <row r="1570" spans="1:39" x14ac:dyDescent="0.3">
      <c r="A1570">
        <v>1928</v>
      </c>
      <c r="B1570" t="s">
        <v>12</v>
      </c>
      <c r="C1570" t="s">
        <v>31</v>
      </c>
      <c r="D1570">
        <v>178</v>
      </c>
      <c r="E1570">
        <v>2949.961525480931</v>
      </c>
      <c r="F1570">
        <v>3004.7587631652063</v>
      </c>
      <c r="G1570">
        <v>10.446697167291081</v>
      </c>
      <c r="I1570">
        <v>138.97888860201491</v>
      </c>
      <c r="K1570">
        <v>3.1034851781828556</v>
      </c>
      <c r="O1570">
        <v>58.849385403195868</v>
      </c>
      <c r="P1570">
        <v>188.94874790245373</v>
      </c>
      <c r="Q1570">
        <v>4.16</v>
      </c>
      <c r="R1570">
        <v>5.1309953652485341</v>
      </c>
      <c r="V1570">
        <v>0.28691591620014051</v>
      </c>
      <c r="Y1570">
        <v>0.22330366640597235</v>
      </c>
      <c r="AH1570">
        <v>0</v>
      </c>
      <c r="AJ1570">
        <v>1</v>
      </c>
      <c r="AK1570">
        <v>1</v>
      </c>
      <c r="AL1570" t="s">
        <v>73</v>
      </c>
      <c r="AM1570" t="s">
        <v>30</v>
      </c>
    </row>
    <row r="1571" spans="1:39" x14ac:dyDescent="0.3">
      <c r="A1571">
        <v>1929</v>
      </c>
      <c r="B1571" t="s">
        <v>12</v>
      </c>
      <c r="C1571" t="s">
        <v>31</v>
      </c>
      <c r="D1571">
        <v>178</v>
      </c>
      <c r="E1571">
        <v>2942.9473506581166</v>
      </c>
      <c r="F1571">
        <v>3107.7978366021662</v>
      </c>
      <c r="G1571">
        <v>10.8049349099644</v>
      </c>
      <c r="I1571">
        <v>143.53169263020379</v>
      </c>
      <c r="K1571">
        <v>3.1391574216102449</v>
      </c>
      <c r="O1571">
        <v>64.412491367091732</v>
      </c>
      <c r="P1571">
        <v>206.53207913365077</v>
      </c>
      <c r="Q1571">
        <v>5.26</v>
      </c>
      <c r="R1571">
        <v>4.9843216919246958</v>
      </c>
      <c r="V1571">
        <v>0.29216134556559564</v>
      </c>
      <c r="Y1571">
        <v>0.22373832074447547</v>
      </c>
      <c r="AH1571">
        <v>0</v>
      </c>
      <c r="AJ1571">
        <v>1</v>
      </c>
      <c r="AK1571">
        <v>1</v>
      </c>
      <c r="AL1571" t="s">
        <v>73</v>
      </c>
      <c r="AM1571" t="s">
        <v>30</v>
      </c>
    </row>
    <row r="1572" spans="1:39" x14ac:dyDescent="0.3">
      <c r="A1572">
        <v>1930</v>
      </c>
      <c r="B1572" t="s">
        <v>12</v>
      </c>
      <c r="C1572" t="s">
        <v>31</v>
      </c>
      <c r="D1572">
        <v>178</v>
      </c>
      <c r="E1572">
        <v>2932.9271009112385</v>
      </c>
      <c r="F1572">
        <v>3199.3776291263011</v>
      </c>
      <c r="G1572">
        <v>11.123331970943497</v>
      </c>
      <c r="I1572">
        <v>146.8163921026657</v>
      </c>
      <c r="K1572">
        <v>3.0499768130417722</v>
      </c>
      <c r="O1572">
        <v>64.366515284745489</v>
      </c>
      <c r="P1572">
        <v>206.6762047994803</v>
      </c>
      <c r="Q1572">
        <v>2.56</v>
      </c>
      <c r="R1572">
        <v>4.7131078354481177</v>
      </c>
      <c r="V1572">
        <v>0.30911893534060508</v>
      </c>
      <c r="Y1572">
        <v>0.2235209935752239</v>
      </c>
      <c r="AH1572">
        <v>0</v>
      </c>
      <c r="AJ1572">
        <v>1</v>
      </c>
      <c r="AK1572">
        <v>1</v>
      </c>
      <c r="AL1572" t="s">
        <v>73</v>
      </c>
      <c r="AM1572" t="s">
        <v>30</v>
      </c>
    </row>
    <row r="1573" spans="1:39" x14ac:dyDescent="0.3">
      <c r="A1573">
        <v>1931</v>
      </c>
      <c r="B1573" t="s">
        <v>12</v>
      </c>
      <c r="C1573" t="s">
        <v>31</v>
      </c>
      <c r="D1573">
        <v>178</v>
      </c>
      <c r="E1573">
        <v>2938.9392507593652</v>
      </c>
      <c r="F1573">
        <v>3274.9128792982783</v>
      </c>
      <c r="G1573">
        <v>11.385946691857395</v>
      </c>
      <c r="I1573">
        <v>149.55133705632204</v>
      </c>
      <c r="K1573">
        <v>2.8537794741911315</v>
      </c>
      <c r="O1573">
        <v>63.722850131898021</v>
      </c>
      <c r="P1573">
        <v>205.09082247535594</v>
      </c>
      <c r="Q1573">
        <v>3.61</v>
      </c>
      <c r="R1573">
        <v>4.7383333827566512</v>
      </c>
      <c r="V1573">
        <v>0.32135374551843154</v>
      </c>
      <c r="Y1573">
        <v>0.23960320409983896</v>
      </c>
      <c r="AH1573">
        <v>0</v>
      </c>
      <c r="AJ1573">
        <v>1</v>
      </c>
      <c r="AK1573">
        <v>1</v>
      </c>
      <c r="AL1573" t="s">
        <v>73</v>
      </c>
      <c r="AM1573" t="s">
        <v>30</v>
      </c>
    </row>
    <row r="1574" spans="1:39" x14ac:dyDescent="0.3">
      <c r="A1574">
        <v>1932</v>
      </c>
      <c r="B1574" t="s">
        <v>12</v>
      </c>
      <c r="C1574" t="s">
        <v>31</v>
      </c>
      <c r="D1574">
        <v>178</v>
      </c>
      <c r="E1574">
        <v>2954.9716503543705</v>
      </c>
      <c r="F1574">
        <v>3161.8590411427454</v>
      </c>
      <c r="G1574">
        <v>10.992890442121496</v>
      </c>
      <c r="I1574">
        <v>144.90127114597993</v>
      </c>
      <c r="K1574">
        <v>2.8002711090500481</v>
      </c>
      <c r="O1574">
        <v>67.676793213675239</v>
      </c>
      <c r="P1574">
        <v>218.20625806583899</v>
      </c>
      <c r="Q1574">
        <v>1.87</v>
      </c>
      <c r="R1574">
        <v>4.2890598959297472</v>
      </c>
      <c r="V1574">
        <v>0.32762119004752643</v>
      </c>
      <c r="Y1574">
        <v>0.30990854335271689</v>
      </c>
      <c r="Z1574">
        <v>114.2146661393094</v>
      </c>
      <c r="AH1574">
        <v>0</v>
      </c>
      <c r="AJ1574">
        <v>1</v>
      </c>
      <c r="AK1574">
        <v>1</v>
      </c>
      <c r="AL1574" t="s">
        <v>73</v>
      </c>
      <c r="AM1574" t="s">
        <v>30</v>
      </c>
    </row>
    <row r="1575" spans="1:39" x14ac:dyDescent="0.3">
      <c r="A1575">
        <v>1933</v>
      </c>
      <c r="B1575" t="s">
        <v>12</v>
      </c>
      <c r="C1575" t="s">
        <v>31</v>
      </c>
      <c r="D1575">
        <v>178</v>
      </c>
      <c r="E1575">
        <v>2967.9979750253124</v>
      </c>
      <c r="F1575">
        <v>3054.752421321863</v>
      </c>
      <c r="G1575">
        <v>10.620510990034543</v>
      </c>
      <c r="I1575">
        <v>140.35603131260928</v>
      </c>
      <c r="K1575">
        <v>2.6932543787678807</v>
      </c>
      <c r="O1575">
        <v>64.734323943515463</v>
      </c>
      <c r="P1575">
        <v>209.84696944772898</v>
      </c>
      <c r="Q1575">
        <v>0.69</v>
      </c>
      <c r="R1575">
        <v>4.2266377962493378</v>
      </c>
      <c r="V1575">
        <v>0.38170350021084798</v>
      </c>
      <c r="Y1575">
        <v>0.25644605971683443</v>
      </c>
      <c r="Z1575">
        <v>112.39963892445843</v>
      </c>
      <c r="AH1575">
        <v>0</v>
      </c>
      <c r="AJ1575">
        <v>1</v>
      </c>
      <c r="AK1575">
        <v>1</v>
      </c>
      <c r="AL1575" t="s">
        <v>73</v>
      </c>
      <c r="AM1575" t="s">
        <v>30</v>
      </c>
    </row>
    <row r="1576" spans="1:39" x14ac:dyDescent="0.3">
      <c r="A1576">
        <v>1934</v>
      </c>
      <c r="B1576" t="s">
        <v>12</v>
      </c>
      <c r="C1576" t="s">
        <v>31</v>
      </c>
      <c r="D1576">
        <v>178</v>
      </c>
      <c r="E1576">
        <v>2977.0161997975024</v>
      </c>
      <c r="F1576">
        <v>3133.4473302475808</v>
      </c>
      <c r="G1576">
        <v>10.894110951612996</v>
      </c>
      <c r="I1576">
        <v>152.47439999552788</v>
      </c>
      <c r="K1576">
        <v>2.7110905004815753</v>
      </c>
      <c r="O1576">
        <v>70.144397126114725</v>
      </c>
      <c r="P1576">
        <v>200.42404779754582</v>
      </c>
      <c r="Q1576">
        <v>0.82</v>
      </c>
      <c r="R1576">
        <v>4.1805817612207585</v>
      </c>
      <c r="V1576">
        <v>0.34840627249540979</v>
      </c>
      <c r="Y1576">
        <v>0.21569721548216797</v>
      </c>
      <c r="Z1576">
        <v>117.42954477402139</v>
      </c>
      <c r="AH1576">
        <v>0</v>
      </c>
      <c r="AJ1576">
        <v>1</v>
      </c>
      <c r="AK1576">
        <v>1</v>
      </c>
      <c r="AL1576" t="s">
        <v>73</v>
      </c>
      <c r="AM1576" t="s">
        <v>30</v>
      </c>
    </row>
    <row r="1577" spans="1:39" x14ac:dyDescent="0.3">
      <c r="A1577">
        <v>1935</v>
      </c>
      <c r="B1577" t="s">
        <v>12</v>
      </c>
      <c r="C1577" t="s">
        <v>31</v>
      </c>
      <c r="D1577">
        <v>178</v>
      </c>
      <c r="E1577">
        <v>2977.0161997975024</v>
      </c>
      <c r="F1577">
        <v>3223.5775916206599</v>
      </c>
      <c r="G1577">
        <v>11.207468402372706</v>
      </c>
      <c r="I1577">
        <v>156.79714213870639</v>
      </c>
      <c r="K1577">
        <v>2.7824349873363534</v>
      </c>
      <c r="O1577">
        <v>69.398180135411394</v>
      </c>
      <c r="P1577">
        <v>194.88995095537481</v>
      </c>
      <c r="Q1577">
        <v>0.57999999999999996</v>
      </c>
      <c r="R1577">
        <v>3.9207067228689527</v>
      </c>
      <c r="V1577">
        <v>0.33773409993852938</v>
      </c>
      <c r="Y1577">
        <v>0.2216737126365857</v>
      </c>
      <c r="Z1577">
        <v>116.65613114551724</v>
      </c>
      <c r="AH1577">
        <v>0</v>
      </c>
      <c r="AJ1577">
        <v>1</v>
      </c>
      <c r="AK1577">
        <v>1</v>
      </c>
      <c r="AL1577" t="s">
        <v>73</v>
      </c>
      <c r="AM1577" t="s">
        <v>30</v>
      </c>
    </row>
    <row r="1578" spans="1:39" x14ac:dyDescent="0.3">
      <c r="A1578">
        <v>1936</v>
      </c>
      <c r="B1578" t="s">
        <v>12</v>
      </c>
      <c r="C1578" t="s">
        <v>31</v>
      </c>
      <c r="D1578">
        <v>178</v>
      </c>
      <c r="E1578">
        <v>2973.0080998987514</v>
      </c>
      <c r="F1578">
        <v>3319.9076326777099</v>
      </c>
      <c r="G1578">
        <v>11.542380735226894</v>
      </c>
      <c r="I1578">
        <v>159.1016268850131</v>
      </c>
      <c r="K1578">
        <v>2.8537794741911315</v>
      </c>
      <c r="O1578">
        <v>72.009939602873118</v>
      </c>
      <c r="P1578">
        <v>196.38565280461023</v>
      </c>
      <c r="Q1578">
        <v>0.6</v>
      </c>
      <c r="R1578">
        <v>3.7605502094570165</v>
      </c>
      <c r="V1578">
        <v>0.33639012522469525</v>
      </c>
      <c r="Y1578">
        <v>0.21863113226706393</v>
      </c>
      <c r="Z1578">
        <v>117.42445092270904</v>
      </c>
      <c r="AH1578">
        <v>0</v>
      </c>
      <c r="AJ1578">
        <v>1</v>
      </c>
      <c r="AK1578">
        <v>1</v>
      </c>
      <c r="AL1578" t="s">
        <v>73</v>
      </c>
      <c r="AM1578" t="s">
        <v>30</v>
      </c>
    </row>
    <row r="1579" spans="1:39" x14ac:dyDescent="0.3">
      <c r="A1579">
        <v>1937</v>
      </c>
      <c r="B1579" t="s">
        <v>12</v>
      </c>
      <c r="C1579" t="s">
        <v>31</v>
      </c>
      <c r="D1579">
        <v>178</v>
      </c>
      <c r="E1579">
        <v>2953.9696253796828</v>
      </c>
      <c r="F1579">
        <v>3234.3009083601673</v>
      </c>
      <c r="G1579">
        <v>11.244750344597106</v>
      </c>
      <c r="I1579">
        <v>165.09328722541045</v>
      </c>
      <c r="K1579">
        <v>3.0321406913280775</v>
      </c>
      <c r="O1579">
        <v>74.435144822658998</v>
      </c>
      <c r="P1579">
        <v>197.43264409907502</v>
      </c>
      <c r="Q1579">
        <v>0.59</v>
      </c>
      <c r="R1579">
        <v>3.8356291454008065</v>
      </c>
      <c r="V1579">
        <v>0.32737429899224146</v>
      </c>
      <c r="Y1579">
        <v>0.21982643169794749</v>
      </c>
      <c r="Z1579">
        <v>124.64901762636472</v>
      </c>
      <c r="AH1579">
        <v>0</v>
      </c>
      <c r="AJ1579">
        <v>1</v>
      </c>
      <c r="AK1579">
        <v>1</v>
      </c>
      <c r="AL1579" t="s">
        <v>73</v>
      </c>
      <c r="AM1579" t="s">
        <v>30</v>
      </c>
    </row>
    <row r="1580" spans="1:39" x14ac:dyDescent="0.3">
      <c r="A1580">
        <v>1938</v>
      </c>
      <c r="B1580" t="s">
        <v>12</v>
      </c>
      <c r="C1580" t="s">
        <v>31</v>
      </c>
      <c r="D1580">
        <v>178</v>
      </c>
      <c r="E1580">
        <v>2942.9473506581171</v>
      </c>
      <c r="F1580">
        <v>3348.971982371183</v>
      </c>
      <c r="G1580">
        <v>11.643429266421498</v>
      </c>
      <c r="H1580">
        <v>18.468758340797955</v>
      </c>
      <c r="I1580">
        <v>168.22738648038757</v>
      </c>
      <c r="J1580">
        <v>8.5598429014878588E-2</v>
      </c>
      <c r="K1580">
        <v>3.085649056469161</v>
      </c>
      <c r="L1580">
        <v>2</v>
      </c>
      <c r="M1580">
        <v>41.4</v>
      </c>
      <c r="N1580">
        <v>24.2</v>
      </c>
      <c r="O1580">
        <v>76.487241547093205</v>
      </c>
      <c r="P1580">
        <v>194.44124040060419</v>
      </c>
      <c r="Q1580">
        <v>0.63</v>
      </c>
      <c r="R1580">
        <v>3.9136190774571484</v>
      </c>
      <c r="V1580">
        <v>0.39290701914199549</v>
      </c>
      <c r="W1580">
        <v>38.998684787373968</v>
      </c>
      <c r="X1580">
        <v>38.440411599625818</v>
      </c>
      <c r="Y1580">
        <v>0.22221703055971456</v>
      </c>
      <c r="Z1580">
        <v>124.64901762636472</v>
      </c>
      <c r="AH1580">
        <v>0</v>
      </c>
      <c r="AJ1580">
        <v>1</v>
      </c>
      <c r="AK1580">
        <v>1</v>
      </c>
      <c r="AL1580" t="s">
        <v>73</v>
      </c>
      <c r="AM1580" t="s">
        <v>30</v>
      </c>
    </row>
    <row r="1581" spans="1:39" x14ac:dyDescent="0.3">
      <c r="A1581">
        <v>1939</v>
      </c>
      <c r="B1581" t="s">
        <v>12</v>
      </c>
      <c r="C1581" t="s">
        <v>31</v>
      </c>
      <c r="D1581">
        <v>178</v>
      </c>
      <c r="E1581">
        <v>2939.9412757340538</v>
      </c>
      <c r="F1581">
        <v>3393.3396930765875</v>
      </c>
      <c r="G1581">
        <v>11.797683259596344</v>
      </c>
      <c r="H1581">
        <v>19.584948210398284</v>
      </c>
      <c r="I1581">
        <v>178.79607591600774</v>
      </c>
      <c r="K1581">
        <v>3.1748296650376342</v>
      </c>
      <c r="L1581">
        <v>-0.5</v>
      </c>
      <c r="M1581">
        <v>43.4</v>
      </c>
      <c r="N1581">
        <v>26.9</v>
      </c>
      <c r="O1581">
        <v>77.606567033148224</v>
      </c>
      <c r="P1581">
        <v>196.23608261968667</v>
      </c>
      <c r="Q1581">
        <v>1.22</v>
      </c>
      <c r="R1581">
        <v>4.1425379341902273</v>
      </c>
      <c r="V1581">
        <v>0.38831545288710018</v>
      </c>
      <c r="Y1581">
        <v>0.24503638333112782</v>
      </c>
      <c r="Z1581">
        <v>127.18778191512803</v>
      </c>
      <c r="AH1581">
        <v>0</v>
      </c>
      <c r="AJ1581">
        <v>1</v>
      </c>
      <c r="AK1581">
        <v>1</v>
      </c>
      <c r="AL1581" t="s">
        <v>73</v>
      </c>
      <c r="AM1581" t="s">
        <v>30</v>
      </c>
    </row>
    <row r="1582" spans="1:39" x14ac:dyDescent="0.3">
      <c r="A1582">
        <v>1940</v>
      </c>
      <c r="B1582" t="s">
        <v>12</v>
      </c>
      <c r="C1582" t="s">
        <v>31</v>
      </c>
      <c r="D1582">
        <v>178</v>
      </c>
      <c r="E1582">
        <v>2963.9898751265614</v>
      </c>
      <c r="F1582">
        <v>3214.2846544180188</v>
      </c>
      <c r="G1582">
        <v>11.175159485616815</v>
      </c>
      <c r="H1582">
        <v>18.140951848268049</v>
      </c>
      <c r="I1582">
        <v>195.13941009480186</v>
      </c>
      <c r="K1582">
        <v>3.6564049513073873</v>
      </c>
      <c r="L1582">
        <v>2.2999999999999998</v>
      </c>
      <c r="M1582">
        <v>46.8</v>
      </c>
      <c r="N1582">
        <v>33</v>
      </c>
      <c r="O1582">
        <v>88.426713398346763</v>
      </c>
      <c r="P1582">
        <v>212.38966259142919</v>
      </c>
      <c r="Q1582">
        <v>1.04</v>
      </c>
      <c r="R1582">
        <v>3.9182364480412137</v>
      </c>
      <c r="V1582">
        <v>0.35664159848958871</v>
      </c>
      <c r="Y1582">
        <v>0.2837206194579045</v>
      </c>
      <c r="Z1582">
        <v>129.97765568788503</v>
      </c>
      <c r="AH1582">
        <v>0</v>
      </c>
      <c r="AJ1582">
        <v>1</v>
      </c>
      <c r="AK1582">
        <v>1</v>
      </c>
      <c r="AL1582" t="s">
        <v>73</v>
      </c>
      <c r="AM1582" t="s">
        <v>30</v>
      </c>
    </row>
    <row r="1583" spans="1:39" x14ac:dyDescent="0.3">
      <c r="A1583">
        <v>1941</v>
      </c>
      <c r="B1583" t="s">
        <v>12</v>
      </c>
      <c r="C1583" t="s">
        <v>31</v>
      </c>
      <c r="D1583">
        <v>178</v>
      </c>
      <c r="E1583">
        <v>2999.0607492406352</v>
      </c>
      <c r="F1583">
        <v>3122.2457012831351</v>
      </c>
      <c r="G1583">
        <v>10.855166052938785</v>
      </c>
      <c r="H1583">
        <v>16.778114463769327</v>
      </c>
      <c r="I1583">
        <v>212.5722998855156</v>
      </c>
      <c r="K1583">
        <v>4.0309635072949739</v>
      </c>
      <c r="L1583">
        <v>14.3</v>
      </c>
      <c r="M1583">
        <v>29.5</v>
      </c>
      <c r="N1583">
        <v>31.8</v>
      </c>
      <c r="O1583">
        <v>98.127534277490298</v>
      </c>
      <c r="P1583">
        <v>228.54324256317167</v>
      </c>
      <c r="Q1583">
        <v>1.03</v>
      </c>
      <c r="R1583">
        <v>3.4909747880885353</v>
      </c>
      <c r="V1583">
        <v>0.36281719203731028</v>
      </c>
      <c r="Y1583">
        <v>0.26948568987192767</v>
      </c>
      <c r="Z1583">
        <v>123.94330045339358</v>
      </c>
      <c r="AH1583">
        <v>0</v>
      </c>
      <c r="AJ1583">
        <v>1</v>
      </c>
      <c r="AK1583">
        <v>1</v>
      </c>
      <c r="AL1583" t="s">
        <v>73</v>
      </c>
      <c r="AM1583" t="s">
        <v>30</v>
      </c>
    </row>
    <row r="1584" spans="1:39" x14ac:dyDescent="0.3">
      <c r="A1584">
        <v>1942</v>
      </c>
      <c r="B1584" t="s">
        <v>12</v>
      </c>
      <c r="C1584" t="s">
        <v>31</v>
      </c>
      <c r="D1584">
        <v>178</v>
      </c>
      <c r="E1584">
        <v>2969.0000000000005</v>
      </c>
      <c r="F1584">
        <v>3180.8076604146677</v>
      </c>
      <c r="G1584">
        <v>11.058769437034071</v>
      </c>
      <c r="H1584">
        <v>16.148582498533496</v>
      </c>
      <c r="I1584">
        <v>235.3440121746354</v>
      </c>
      <c r="K1584">
        <v>4.4590304284236435</v>
      </c>
      <c r="L1584">
        <v>26.099999999999998</v>
      </c>
      <c r="M1584">
        <v>34.6</v>
      </c>
      <c r="N1584">
        <v>32.700000000000003</v>
      </c>
      <c r="O1584">
        <v>118.83505576950823</v>
      </c>
      <c r="P1584">
        <v>254.71802492479145</v>
      </c>
      <c r="Q1584">
        <v>1.03</v>
      </c>
      <c r="R1584">
        <v>3.445278790413441</v>
      </c>
      <c r="V1584">
        <v>0.33489402778929356</v>
      </c>
      <c r="Y1584">
        <v>0.26926836270267612</v>
      </c>
      <c r="Z1584">
        <v>126.72866037831102</v>
      </c>
      <c r="AH1584">
        <v>0</v>
      </c>
      <c r="AJ1584">
        <v>1</v>
      </c>
      <c r="AK1584">
        <v>1</v>
      </c>
      <c r="AL1584" t="s">
        <v>73</v>
      </c>
      <c r="AM1584" t="s">
        <v>30</v>
      </c>
    </row>
    <row r="1585" spans="1:39" x14ac:dyDescent="0.3">
      <c r="A1585">
        <v>1943</v>
      </c>
      <c r="B1585" t="s">
        <v>12</v>
      </c>
      <c r="C1585" t="s">
        <v>31</v>
      </c>
      <c r="D1585">
        <v>178</v>
      </c>
      <c r="E1585">
        <v>2951.9655754303076</v>
      </c>
      <c r="F1585">
        <v>3302.4454846677168</v>
      </c>
      <c r="G1585">
        <v>11.481669780861075</v>
      </c>
      <c r="H1585">
        <v>15.758717570708805</v>
      </c>
      <c r="I1585">
        <v>262.90976915620155</v>
      </c>
      <c r="K1585">
        <v>5.0119502015481752</v>
      </c>
      <c r="L1585">
        <v>32.4</v>
      </c>
      <c r="M1585">
        <v>26.4</v>
      </c>
      <c r="N1585">
        <v>27.8</v>
      </c>
      <c r="O1585">
        <v>135.99804655568525</v>
      </c>
      <c r="P1585">
        <v>284.18335135472915</v>
      </c>
      <c r="Q1585">
        <v>1.03</v>
      </c>
      <c r="R1585">
        <v>3.2143663823463346</v>
      </c>
      <c r="U1585">
        <v>1.0758782679738563</v>
      </c>
      <c r="V1585">
        <v>0.30043237875786777</v>
      </c>
      <c r="Y1585">
        <v>0.26926836270267612</v>
      </c>
      <c r="Z1585">
        <v>120.1609389538154</v>
      </c>
      <c r="AH1585">
        <v>0</v>
      </c>
      <c r="AJ1585">
        <v>1</v>
      </c>
      <c r="AK1585">
        <v>1</v>
      </c>
      <c r="AL1585" t="s">
        <v>73</v>
      </c>
      <c r="AM1585" t="s">
        <v>30</v>
      </c>
    </row>
    <row r="1586" spans="1:39" x14ac:dyDescent="0.3">
      <c r="A1586">
        <v>1944</v>
      </c>
      <c r="B1586" t="s">
        <v>12</v>
      </c>
      <c r="C1586" t="s">
        <v>31</v>
      </c>
      <c r="D1586">
        <v>178</v>
      </c>
      <c r="E1586">
        <v>2949.9615254809319</v>
      </c>
      <c r="F1586">
        <v>3345.3633559089531</v>
      </c>
      <c r="G1586">
        <v>11.630883091898962</v>
      </c>
      <c r="H1586">
        <v>15.398221302104547</v>
      </c>
      <c r="I1586">
        <v>274.56801420374131</v>
      </c>
      <c r="J1586">
        <v>3.5328222874504898E-2</v>
      </c>
      <c r="K1586">
        <v>5.2616559055398993</v>
      </c>
      <c r="L1586">
        <v>32.6</v>
      </c>
      <c r="M1586">
        <v>28.5</v>
      </c>
      <c r="N1586">
        <v>29.9</v>
      </c>
      <c r="O1586">
        <v>155.77279680932395</v>
      </c>
      <c r="P1586">
        <v>317.38793240775539</v>
      </c>
      <c r="Q1586">
        <v>1.03</v>
      </c>
      <c r="R1586">
        <v>3.4702487480709321</v>
      </c>
      <c r="U1586">
        <v>1.1415568831699348</v>
      </c>
      <c r="V1586">
        <v>0.29029497654306813</v>
      </c>
      <c r="W1586">
        <v>55.791319596668146</v>
      </c>
      <c r="X1586">
        <v>56.402151543498604</v>
      </c>
      <c r="Y1586">
        <v>0.26926836270267612</v>
      </c>
      <c r="Z1586">
        <v>125.90180557104847</v>
      </c>
      <c r="AH1586">
        <v>0</v>
      </c>
      <c r="AJ1586">
        <v>1</v>
      </c>
      <c r="AK1586">
        <v>1</v>
      </c>
      <c r="AL1586" t="s">
        <v>73</v>
      </c>
      <c r="AM1586" t="s">
        <v>30</v>
      </c>
    </row>
    <row r="1587" spans="1:39" x14ac:dyDescent="0.3">
      <c r="A1587">
        <v>1945</v>
      </c>
      <c r="B1587" t="s">
        <v>12</v>
      </c>
      <c r="C1587" t="s">
        <v>31</v>
      </c>
      <c r="D1587">
        <v>178</v>
      </c>
      <c r="E1587">
        <v>2957.9777252784343</v>
      </c>
      <c r="F1587">
        <v>3553.1960931788676</v>
      </c>
      <c r="G1587">
        <v>12.353458792259303</v>
      </c>
      <c r="H1587">
        <v>16.497841971299604</v>
      </c>
      <c r="I1587">
        <v>299.77461282843467</v>
      </c>
      <c r="J1587">
        <v>4.4366665590897726E-2</v>
      </c>
      <c r="K1587">
        <v>5.2438197838262042</v>
      </c>
      <c r="L1587">
        <v>34.6</v>
      </c>
      <c r="M1587">
        <v>41.1</v>
      </c>
      <c r="N1587">
        <v>35.5</v>
      </c>
      <c r="O1587">
        <v>171.81646210944592</v>
      </c>
      <c r="P1587">
        <v>349.09681161154623</v>
      </c>
      <c r="Q1587">
        <v>0.95</v>
      </c>
      <c r="R1587">
        <v>3.4809080344549601</v>
      </c>
      <c r="S1587">
        <v>2.2304748186936014</v>
      </c>
      <c r="U1587">
        <v>1.1790875204248368</v>
      </c>
      <c r="V1587">
        <v>0.27202035111702094</v>
      </c>
      <c r="W1587">
        <v>61.31521262604123</v>
      </c>
      <c r="X1587">
        <v>61.550420954162782</v>
      </c>
      <c r="Y1587">
        <v>0.26959435345655347</v>
      </c>
      <c r="Z1587">
        <v>124.10134048748677</v>
      </c>
      <c r="AH1587">
        <v>0</v>
      </c>
      <c r="AJ1587">
        <v>1</v>
      </c>
      <c r="AK1587">
        <v>1</v>
      </c>
      <c r="AL1587" t="s">
        <v>73</v>
      </c>
      <c r="AM1587" t="s">
        <v>30</v>
      </c>
    </row>
    <row r="1588" spans="1:39" x14ac:dyDescent="0.3">
      <c r="A1588">
        <v>1946</v>
      </c>
      <c r="B1588" t="s">
        <v>12</v>
      </c>
      <c r="C1588" t="s">
        <v>31</v>
      </c>
      <c r="D1588">
        <v>178</v>
      </c>
      <c r="E1588">
        <v>2962.9878501518733</v>
      </c>
      <c r="F1588">
        <v>3687.1415982928324</v>
      </c>
      <c r="G1588">
        <v>12.819149464668367</v>
      </c>
      <c r="H1588">
        <v>17.872521688415492</v>
      </c>
      <c r="I1588">
        <v>313.51383182129325</v>
      </c>
      <c r="J1588">
        <v>9.0586114925188851E-2</v>
      </c>
      <c r="K1588">
        <v>5.1724752969714265</v>
      </c>
      <c r="L1588">
        <v>19.7</v>
      </c>
      <c r="M1588">
        <v>72</v>
      </c>
      <c r="N1588">
        <v>39</v>
      </c>
      <c r="O1588">
        <v>189.91222413400214</v>
      </c>
      <c r="P1588">
        <v>380.3569802605665</v>
      </c>
      <c r="Q1588">
        <v>0.53</v>
      </c>
      <c r="R1588">
        <v>3.2391765890346735</v>
      </c>
      <c r="S1588">
        <v>2.8415267222538692</v>
      </c>
      <c r="U1588">
        <v>1.282296772875817</v>
      </c>
      <c r="V1588">
        <v>0.27700460018537082</v>
      </c>
      <c r="W1588">
        <v>65.071459886014921</v>
      </c>
      <c r="X1588">
        <v>60.520767072029948</v>
      </c>
      <c r="Y1588">
        <v>0.362211948752591</v>
      </c>
      <c r="Z1588">
        <v>141.46818746893996</v>
      </c>
      <c r="AH1588">
        <v>0</v>
      </c>
      <c r="AJ1588">
        <v>1</v>
      </c>
      <c r="AK1588">
        <v>1</v>
      </c>
      <c r="AL1588" t="s">
        <v>73</v>
      </c>
      <c r="AM1588" t="s">
        <v>30</v>
      </c>
    </row>
    <row r="1589" spans="1:39" x14ac:dyDescent="0.3">
      <c r="A1589">
        <v>1947</v>
      </c>
      <c r="B1589" t="s">
        <v>12</v>
      </c>
      <c r="C1589" t="s">
        <v>31</v>
      </c>
      <c r="D1589">
        <v>178</v>
      </c>
      <c r="E1589">
        <v>2980.0222747215662</v>
      </c>
      <c r="F1589">
        <v>3686.8569017950326</v>
      </c>
      <c r="G1589">
        <v>12.818159655391975</v>
      </c>
      <c r="H1589">
        <v>20.169673371011292</v>
      </c>
      <c r="I1589">
        <v>344.12957178175776</v>
      </c>
      <c r="J1589">
        <v>0.11261214939710955</v>
      </c>
      <c r="K1589">
        <v>5.4756893661042341</v>
      </c>
      <c r="L1589">
        <v>-29.8</v>
      </c>
      <c r="M1589">
        <v>150</v>
      </c>
      <c r="N1589">
        <v>120.2</v>
      </c>
      <c r="O1589">
        <v>206.70210642482749</v>
      </c>
      <c r="P1589">
        <v>406.38219243726269</v>
      </c>
      <c r="Q1589">
        <v>0.53</v>
      </c>
      <c r="R1589">
        <v>3.7903143866905409</v>
      </c>
      <c r="S1589">
        <v>3.7061010199877669</v>
      </c>
      <c r="U1589">
        <v>1.5168632557189543</v>
      </c>
      <c r="V1589">
        <v>0.26424052445627816</v>
      </c>
      <c r="W1589">
        <v>77.2</v>
      </c>
      <c r="X1589">
        <v>75.400000000000006</v>
      </c>
      <c r="Y1589">
        <v>0.43465433850310919</v>
      </c>
      <c r="Z1589">
        <v>203.23037353246932</v>
      </c>
      <c r="AH1589">
        <v>0</v>
      </c>
      <c r="AJ1589">
        <v>1</v>
      </c>
      <c r="AK1589">
        <v>1</v>
      </c>
      <c r="AL1589" t="s">
        <v>73</v>
      </c>
      <c r="AM1589" t="s">
        <v>30</v>
      </c>
    </row>
    <row r="1590" spans="1:39" x14ac:dyDescent="0.3">
      <c r="A1590">
        <v>1948</v>
      </c>
      <c r="B1590" t="s">
        <v>12</v>
      </c>
      <c r="C1590" t="s">
        <v>31</v>
      </c>
      <c r="D1590">
        <v>178</v>
      </c>
      <c r="E1590">
        <v>2991.0445494431319</v>
      </c>
      <c r="F1590">
        <v>3866.8480093076309</v>
      </c>
      <c r="G1590">
        <v>13.443937876272749</v>
      </c>
      <c r="H1590">
        <v>20.57451258599119</v>
      </c>
      <c r="I1590">
        <v>380.86844311636935</v>
      </c>
      <c r="J1590">
        <v>0.13211283295914431</v>
      </c>
      <c r="K1590">
        <v>5.6540505832411796</v>
      </c>
      <c r="L1590">
        <v>-19.600000000000001</v>
      </c>
      <c r="M1590">
        <v>154.6</v>
      </c>
      <c r="N1590">
        <v>135</v>
      </c>
      <c r="O1590">
        <v>212.29873385510263</v>
      </c>
      <c r="P1590">
        <v>414.75812279298106</v>
      </c>
      <c r="Q1590">
        <v>0.56000000000000005</v>
      </c>
      <c r="R1590">
        <v>3.7145152034393143</v>
      </c>
      <c r="S1590">
        <v>3.8705638185898223</v>
      </c>
      <c r="U1590">
        <v>1.6763684640522878</v>
      </c>
      <c r="V1590">
        <v>0.26223878235006493</v>
      </c>
      <c r="W1590">
        <v>84.9</v>
      </c>
      <c r="X1590">
        <v>84.7</v>
      </c>
      <c r="Y1590">
        <v>0.35862569183424847</v>
      </c>
      <c r="Z1590">
        <v>220.77662870789089</v>
      </c>
      <c r="AB1590">
        <v>47.931659297788023</v>
      </c>
      <c r="AC1590">
        <v>172.84496941010289</v>
      </c>
      <c r="AD1590">
        <v>172.844970703125</v>
      </c>
      <c r="AH1590">
        <v>0</v>
      </c>
      <c r="AJ1590">
        <v>1</v>
      </c>
      <c r="AK1590">
        <v>1</v>
      </c>
      <c r="AL1590" t="s">
        <v>73</v>
      </c>
      <c r="AM1590" t="s">
        <v>30</v>
      </c>
    </row>
    <row r="1591" spans="1:39" x14ac:dyDescent="0.3">
      <c r="A1591">
        <v>1949</v>
      </c>
      <c r="B1591" t="s">
        <v>12</v>
      </c>
      <c r="C1591" t="s">
        <v>31</v>
      </c>
      <c r="D1591">
        <v>178</v>
      </c>
      <c r="E1591">
        <v>2987.0364495443805</v>
      </c>
      <c r="F1591">
        <v>4070.5825289304817</v>
      </c>
      <c r="G1591">
        <v>14.152265231904268</v>
      </c>
      <c r="H1591">
        <v>21.289681868944829</v>
      </c>
      <c r="I1591">
        <v>409.85426726286147</v>
      </c>
      <c r="J1591">
        <v>0.16239194819767194</v>
      </c>
      <c r="K1591">
        <v>5.6718867049548747</v>
      </c>
      <c r="L1591">
        <v>-9.6999999999999993</v>
      </c>
      <c r="M1591">
        <v>148.19999999999999</v>
      </c>
      <c r="N1591">
        <v>138.5</v>
      </c>
      <c r="O1591">
        <v>231.32726711803801</v>
      </c>
      <c r="P1591">
        <v>431.36041331949417</v>
      </c>
      <c r="Q1591">
        <v>0.6</v>
      </c>
      <c r="R1591">
        <v>3.5234791105472154</v>
      </c>
      <c r="S1591">
        <v>3.204341105685641</v>
      </c>
      <c r="U1591">
        <v>1.754557291666667</v>
      </c>
      <c r="V1591">
        <v>0.31851344227097761</v>
      </c>
      <c r="W1591">
        <v>89.9</v>
      </c>
      <c r="X1591">
        <v>84.5</v>
      </c>
      <c r="Y1591">
        <v>0.45656968330158521</v>
      </c>
      <c r="Z1591">
        <v>228.59661845366932</v>
      </c>
      <c r="AB1591">
        <v>48.21861176264219</v>
      </c>
      <c r="AC1591">
        <v>180.37800669102714</v>
      </c>
      <c r="AD1591">
        <v>180.37800598144531</v>
      </c>
      <c r="AH1591">
        <v>0</v>
      </c>
      <c r="AJ1591">
        <v>1</v>
      </c>
      <c r="AK1591">
        <v>1</v>
      </c>
      <c r="AL1591" t="s">
        <v>73</v>
      </c>
      <c r="AM1591" t="s">
        <v>30</v>
      </c>
    </row>
    <row r="1592" spans="1:39" x14ac:dyDescent="0.3">
      <c r="A1592">
        <v>1950</v>
      </c>
      <c r="B1592" t="s">
        <v>12</v>
      </c>
      <c r="C1592" t="s">
        <v>31</v>
      </c>
      <c r="D1592">
        <v>178</v>
      </c>
      <c r="E1592">
        <v>2969</v>
      </c>
      <c r="F1592">
        <v>4140.3144263656231</v>
      </c>
      <c r="G1592">
        <v>14.394703335200843</v>
      </c>
      <c r="H1592">
        <v>21.956481061157923</v>
      </c>
      <c r="I1592">
        <v>416.37387512559837</v>
      </c>
      <c r="J1592">
        <v>0.19205542195105862</v>
      </c>
      <c r="K1592">
        <v>5.7432311918096524</v>
      </c>
      <c r="L1592">
        <v>-30.2</v>
      </c>
      <c r="M1592">
        <v>179.1</v>
      </c>
      <c r="N1592">
        <v>148.9</v>
      </c>
      <c r="O1592">
        <v>241.02808799718153</v>
      </c>
      <c r="P1592">
        <v>446.31743181184828</v>
      </c>
      <c r="Q1592">
        <v>0.67</v>
      </c>
      <c r="R1592">
        <v>3.6605688809521348</v>
      </c>
      <c r="S1592">
        <v>2.9959317528953484</v>
      </c>
      <c r="U1592">
        <v>1.8014705882352942</v>
      </c>
      <c r="V1592">
        <v>0.38521802366819208</v>
      </c>
      <c r="W1592">
        <v>93.1</v>
      </c>
      <c r="X1592">
        <v>88.7</v>
      </c>
      <c r="Y1592">
        <v>0.43120470089594154</v>
      </c>
      <c r="Z1592">
        <v>253.61567783489781</v>
      </c>
      <c r="AB1592">
        <v>59.620259395689345</v>
      </c>
      <c r="AC1592">
        <v>193.99541843920846</v>
      </c>
      <c r="AD1592">
        <v>193.99542236328125</v>
      </c>
      <c r="AH1592">
        <v>0</v>
      </c>
      <c r="AJ1592">
        <v>1</v>
      </c>
      <c r="AK1592">
        <v>1</v>
      </c>
      <c r="AL1592" t="s">
        <v>73</v>
      </c>
      <c r="AM1592" t="s">
        <v>30</v>
      </c>
    </row>
    <row r="1593" spans="1:39" x14ac:dyDescent="0.3">
      <c r="A1593">
        <v>1951</v>
      </c>
      <c r="B1593" t="s">
        <v>12</v>
      </c>
      <c r="C1593" t="s">
        <v>31</v>
      </c>
      <c r="D1593">
        <v>178</v>
      </c>
      <c r="E1593">
        <v>2960.6</v>
      </c>
      <c r="F1593">
        <v>4240.7402470026</v>
      </c>
      <c r="G1593">
        <v>14.743855536313335</v>
      </c>
      <c r="H1593">
        <v>22.028758679672297</v>
      </c>
      <c r="I1593">
        <v>438.39957736457416</v>
      </c>
      <c r="J1593">
        <v>0.21888760228473544</v>
      </c>
      <c r="K1593">
        <v>6.2069703563657113</v>
      </c>
      <c r="L1593">
        <v>-61.600000000000009</v>
      </c>
      <c r="M1593">
        <v>226.6</v>
      </c>
      <c r="N1593">
        <v>165</v>
      </c>
      <c r="O1593">
        <v>258.93303167697218</v>
      </c>
      <c r="P1593">
        <v>464.18255699749477</v>
      </c>
      <c r="Q1593">
        <v>0.92</v>
      </c>
      <c r="R1593">
        <v>3.7988038921865419</v>
      </c>
      <c r="S1593">
        <v>3.1744893538867949</v>
      </c>
      <c r="U1593">
        <v>2.0220588235294121</v>
      </c>
      <c r="V1593">
        <v>0.3839564111609044</v>
      </c>
      <c r="W1593">
        <v>100.6</v>
      </c>
      <c r="X1593">
        <v>104.3</v>
      </c>
      <c r="Y1593">
        <v>0.45465934989864965</v>
      </c>
      <c r="Z1593">
        <v>291.37763859511244</v>
      </c>
      <c r="AB1593">
        <v>54.823345982515107</v>
      </c>
      <c r="AC1593">
        <v>236.55429261259735</v>
      </c>
      <c r="AD1593">
        <v>236.55429077148438</v>
      </c>
      <c r="AH1593">
        <v>0</v>
      </c>
      <c r="AJ1593">
        <v>1</v>
      </c>
      <c r="AK1593">
        <v>1</v>
      </c>
      <c r="AL1593" t="s">
        <v>73</v>
      </c>
      <c r="AM1593" t="s">
        <v>30</v>
      </c>
    </row>
    <row r="1594" spans="1:39" x14ac:dyDescent="0.3">
      <c r="A1594">
        <v>1952</v>
      </c>
      <c r="B1594" t="s">
        <v>12</v>
      </c>
      <c r="C1594" t="s">
        <v>31</v>
      </c>
      <c r="D1594">
        <v>178</v>
      </c>
      <c r="E1594">
        <v>2952.9</v>
      </c>
      <c r="F1594">
        <v>4385.1632769042071</v>
      </c>
      <c r="G1594">
        <v>15.24597360178339</v>
      </c>
      <c r="H1594">
        <v>21.225569701474782</v>
      </c>
      <c r="I1594">
        <v>503.85996441881019</v>
      </c>
      <c r="J1594">
        <v>0.19972854585850003</v>
      </c>
      <c r="K1594">
        <v>6.7420540077765487</v>
      </c>
      <c r="L1594">
        <v>-8.9</v>
      </c>
      <c r="M1594">
        <v>195.9</v>
      </c>
      <c r="N1594">
        <v>187</v>
      </c>
      <c r="O1594">
        <v>270.344973802553</v>
      </c>
      <c r="P1594">
        <v>474.28023645025155</v>
      </c>
      <c r="Q1594">
        <v>2.7</v>
      </c>
      <c r="R1594">
        <v>4.5775543994038275</v>
      </c>
      <c r="S1594">
        <v>3.2415910885811123</v>
      </c>
      <c r="U1594">
        <v>2.1691176470588238</v>
      </c>
      <c r="V1594">
        <v>0.39197333123605405</v>
      </c>
      <c r="W1594">
        <v>114.4</v>
      </c>
      <c r="X1594">
        <v>108</v>
      </c>
      <c r="Y1594">
        <v>0.41005126273878217</v>
      </c>
      <c r="Z1594">
        <v>281.30084954469652</v>
      </c>
      <c r="AB1594">
        <v>53.425983802061367</v>
      </c>
      <c r="AC1594">
        <v>227.87486574263517</v>
      </c>
      <c r="AD1594">
        <v>227.87486267089844</v>
      </c>
      <c r="AH1594">
        <v>0</v>
      </c>
      <c r="AJ1594">
        <v>1</v>
      </c>
      <c r="AK1594">
        <v>1</v>
      </c>
      <c r="AL1594" t="s">
        <v>73</v>
      </c>
      <c r="AM1594" t="s">
        <v>19</v>
      </c>
    </row>
    <row r="1595" spans="1:39" x14ac:dyDescent="0.3">
      <c r="A1595">
        <v>1953</v>
      </c>
      <c r="B1595" t="s">
        <v>12</v>
      </c>
      <c r="C1595" t="s">
        <v>31</v>
      </c>
      <c r="D1595">
        <v>178</v>
      </c>
      <c r="E1595">
        <v>2949</v>
      </c>
      <c r="F1595">
        <v>4508.6060351697606</v>
      </c>
      <c r="G1595">
        <v>15.675149191153146</v>
      </c>
      <c r="H1595">
        <v>21.945059832899013</v>
      </c>
      <c r="I1595">
        <v>554.60718237741048</v>
      </c>
      <c r="J1595">
        <v>0.18123132058971203</v>
      </c>
      <c r="K1595">
        <v>7.0987764420504398</v>
      </c>
      <c r="L1595">
        <v>-7</v>
      </c>
      <c r="M1595">
        <v>205.2</v>
      </c>
      <c r="N1595">
        <v>198.2</v>
      </c>
      <c r="O1595">
        <v>285.69206838523064</v>
      </c>
      <c r="P1595">
        <v>503.95187914989049</v>
      </c>
      <c r="Q1595">
        <v>2.78</v>
      </c>
      <c r="R1595">
        <v>4.5159137473779412</v>
      </c>
      <c r="S1595">
        <v>2.9468378670994126</v>
      </c>
      <c r="U1595">
        <v>2.3161764705882351</v>
      </c>
      <c r="V1595">
        <v>0.41305136825468303</v>
      </c>
      <c r="W1595">
        <v>121.9</v>
      </c>
      <c r="X1595">
        <v>115.8</v>
      </c>
      <c r="Y1595">
        <v>0.40395384619248059</v>
      </c>
      <c r="Z1595">
        <v>290.58405399121921</v>
      </c>
      <c r="AB1595">
        <v>53.847076278953651</v>
      </c>
      <c r="AC1595">
        <v>236.73697771226557</v>
      </c>
      <c r="AD1595">
        <v>236.73698425292969</v>
      </c>
      <c r="AH1595">
        <v>0</v>
      </c>
      <c r="AJ1595">
        <v>1</v>
      </c>
      <c r="AK1595">
        <v>1</v>
      </c>
      <c r="AL1595" t="s">
        <v>73</v>
      </c>
      <c r="AM1595" t="s">
        <v>19</v>
      </c>
    </row>
    <row r="1596" spans="1:39" x14ac:dyDescent="0.3">
      <c r="A1596">
        <v>1954</v>
      </c>
      <c r="B1596" t="s">
        <v>12</v>
      </c>
      <c r="C1596" t="s">
        <v>31</v>
      </c>
      <c r="D1596">
        <v>178</v>
      </c>
      <c r="E1596">
        <v>2941.2</v>
      </c>
      <c r="F1596">
        <v>4559.6155792538875</v>
      </c>
      <c r="G1596">
        <v>15.852494962208361</v>
      </c>
      <c r="H1596">
        <v>22.334813603425978</v>
      </c>
      <c r="I1596">
        <v>557.33836945504333</v>
      </c>
      <c r="J1596">
        <v>0.19138012895011783</v>
      </c>
      <c r="K1596">
        <v>7.1201797881068734</v>
      </c>
      <c r="L1596">
        <v>-5.5</v>
      </c>
      <c r="M1596">
        <v>202.7</v>
      </c>
      <c r="N1596">
        <v>197.2</v>
      </c>
      <c r="O1596">
        <v>299.66185960792444</v>
      </c>
      <c r="P1596">
        <v>523.83654022608846</v>
      </c>
      <c r="Q1596">
        <v>1.84</v>
      </c>
      <c r="R1596">
        <v>4.39329211332758</v>
      </c>
      <c r="S1596">
        <v>2.8377474498139166</v>
      </c>
      <c r="U1596">
        <v>2.3529411764705879</v>
      </c>
      <c r="V1596">
        <v>0.45424617055565275</v>
      </c>
      <c r="W1596">
        <v>125.8</v>
      </c>
      <c r="X1596">
        <v>120.8</v>
      </c>
      <c r="Y1596">
        <v>0.40546113666334799</v>
      </c>
      <c r="Z1596">
        <v>315.06179419311502</v>
      </c>
      <c r="AB1596">
        <v>57.158142734356304</v>
      </c>
      <c r="AC1596">
        <v>257.90365145875876</v>
      </c>
      <c r="AD1596">
        <v>257.90365600585938</v>
      </c>
      <c r="AH1596">
        <v>0</v>
      </c>
      <c r="AJ1596">
        <v>1</v>
      </c>
      <c r="AK1596">
        <v>1</v>
      </c>
      <c r="AL1596" t="s">
        <v>73</v>
      </c>
      <c r="AM1596" t="s">
        <v>19</v>
      </c>
    </row>
    <row r="1597" spans="1:39" x14ac:dyDescent="0.3">
      <c r="A1597">
        <v>1955</v>
      </c>
      <c r="B1597" t="s">
        <v>12</v>
      </c>
      <c r="C1597" t="s">
        <v>31</v>
      </c>
      <c r="D1597">
        <v>178</v>
      </c>
      <c r="E1597">
        <v>2920.9</v>
      </c>
      <c r="F1597">
        <v>4706.0670588207004</v>
      </c>
      <c r="G1597">
        <v>16.36166537398697</v>
      </c>
      <c r="H1597">
        <v>23.643373921334888</v>
      </c>
      <c r="I1597">
        <v>584.03352056868198</v>
      </c>
      <c r="J1597">
        <v>0.19463945737401156</v>
      </c>
      <c r="K1597">
        <v>7.3056754539292967</v>
      </c>
      <c r="L1597">
        <v>-35.5</v>
      </c>
      <c r="M1597">
        <v>232.7</v>
      </c>
      <c r="N1597">
        <v>197.2</v>
      </c>
      <c r="O1597">
        <v>304.38404255644065</v>
      </c>
      <c r="P1597">
        <v>523.83654022608846</v>
      </c>
      <c r="Q1597">
        <v>3.75</v>
      </c>
      <c r="R1597">
        <v>4.6926241323956761</v>
      </c>
      <c r="S1597">
        <v>2.7201955904820521</v>
      </c>
      <c r="U1597">
        <v>2.4632352941176467</v>
      </c>
      <c r="V1597">
        <v>0.46404876861813305</v>
      </c>
      <c r="W1597">
        <v>131.6</v>
      </c>
      <c r="X1597">
        <v>126.2</v>
      </c>
      <c r="Y1597">
        <v>0.40097263699548807</v>
      </c>
      <c r="Z1597">
        <v>346.04783602329474</v>
      </c>
      <c r="AB1597">
        <v>56.888083982833578</v>
      </c>
      <c r="AC1597">
        <v>289.15975204046111</v>
      </c>
      <c r="AD1597">
        <v>289.15975952148438</v>
      </c>
      <c r="AH1597">
        <v>0</v>
      </c>
      <c r="AJ1597">
        <v>1</v>
      </c>
      <c r="AK1597">
        <v>1</v>
      </c>
      <c r="AL1597" t="s">
        <v>73</v>
      </c>
      <c r="AM1597" t="s">
        <v>19</v>
      </c>
    </row>
    <row r="1598" spans="1:39" x14ac:dyDescent="0.3">
      <c r="A1598">
        <v>1956</v>
      </c>
      <c r="B1598" t="s">
        <v>12</v>
      </c>
      <c r="C1598" t="s">
        <v>31</v>
      </c>
      <c r="D1598">
        <v>178</v>
      </c>
      <c r="E1598">
        <v>2898.5</v>
      </c>
      <c r="F1598">
        <v>4684.2070878770819</v>
      </c>
      <c r="G1598">
        <v>16.285664431970179</v>
      </c>
      <c r="H1598">
        <v>23.199090662253631</v>
      </c>
      <c r="I1598">
        <v>593.02000708218418</v>
      </c>
      <c r="J1598">
        <v>0.19044519670437934</v>
      </c>
      <c r="K1598">
        <v>7.6160239717475831</v>
      </c>
      <c r="L1598">
        <v>-14.400000000000002</v>
      </c>
      <c r="M1598">
        <v>208.9</v>
      </c>
      <c r="N1598">
        <v>194.5</v>
      </c>
      <c r="O1598">
        <v>304.38404255644065</v>
      </c>
      <c r="P1598">
        <v>522.90444673814181</v>
      </c>
      <c r="Q1598">
        <v>5.05</v>
      </c>
      <c r="R1598">
        <v>5.6765836805046446</v>
      </c>
      <c r="S1598">
        <v>2.6601661572866293</v>
      </c>
      <c r="U1598">
        <v>2.6470588235294117</v>
      </c>
      <c r="V1598">
        <v>0.50715378730596283</v>
      </c>
      <c r="W1598">
        <v>138.9</v>
      </c>
      <c r="X1598">
        <v>134.19999999999999</v>
      </c>
      <c r="Y1598">
        <v>0.3900904101981128</v>
      </c>
      <c r="Z1598">
        <v>349.00261382331956</v>
      </c>
      <c r="AB1598">
        <v>59.885344448799685</v>
      </c>
      <c r="AC1598">
        <v>289.11726937451988</v>
      </c>
      <c r="AD1598">
        <v>289.11727905273438</v>
      </c>
      <c r="AH1598">
        <v>0</v>
      </c>
      <c r="AJ1598">
        <v>1</v>
      </c>
      <c r="AK1598">
        <v>1</v>
      </c>
      <c r="AL1598" t="s">
        <v>73</v>
      </c>
      <c r="AM1598" t="s">
        <v>19</v>
      </c>
    </row>
    <row r="1599" spans="1:39" x14ac:dyDescent="0.3">
      <c r="A1599">
        <v>1957</v>
      </c>
      <c r="B1599" t="s">
        <v>12</v>
      </c>
      <c r="C1599" t="s">
        <v>31</v>
      </c>
      <c r="D1599">
        <v>178</v>
      </c>
      <c r="E1599">
        <v>2885.3</v>
      </c>
      <c r="F1599">
        <v>4721.0732424959642</v>
      </c>
      <c r="G1599">
        <v>16.413837634340776</v>
      </c>
      <c r="H1599">
        <v>22.849464243605802</v>
      </c>
      <c r="I1599">
        <v>614.07657842264507</v>
      </c>
      <c r="J1599">
        <v>0.16047473639481363</v>
      </c>
      <c r="K1599">
        <v>7.929939713908607</v>
      </c>
      <c r="L1599">
        <v>9.1999999999999993</v>
      </c>
      <c r="M1599">
        <v>208.2</v>
      </c>
      <c r="N1599">
        <v>217.4</v>
      </c>
      <c r="O1599">
        <v>325.63386582476357</v>
      </c>
      <c r="P1599">
        <v>533.93421967884535</v>
      </c>
      <c r="Q1599">
        <v>4.9800000000000004</v>
      </c>
      <c r="R1599">
        <v>5.5707399160610898</v>
      </c>
      <c r="S1599">
        <v>2.5432024297073883</v>
      </c>
      <c r="U1599">
        <v>2.6838235294117645</v>
      </c>
      <c r="V1599">
        <v>0.53312027587950972</v>
      </c>
      <c r="W1599">
        <v>145.19999999999999</v>
      </c>
      <c r="X1599">
        <v>136.19999999999999</v>
      </c>
      <c r="Y1599">
        <v>0.38002232868356828</v>
      </c>
      <c r="Z1599">
        <v>364.40721241326276</v>
      </c>
      <c r="AB1599">
        <v>60.022558122915996</v>
      </c>
      <c r="AC1599">
        <v>304.38465429034676</v>
      </c>
      <c r="AD1599">
        <v>304.3846435546875</v>
      </c>
      <c r="AH1599">
        <v>0</v>
      </c>
      <c r="AJ1599">
        <v>1</v>
      </c>
      <c r="AK1599">
        <v>1</v>
      </c>
      <c r="AL1599" t="s">
        <v>73</v>
      </c>
      <c r="AM1599" t="s">
        <v>19</v>
      </c>
    </row>
    <row r="1600" spans="1:39" x14ac:dyDescent="0.3">
      <c r="A1600">
        <v>1958</v>
      </c>
      <c r="B1600" t="s">
        <v>12</v>
      </c>
      <c r="C1600" t="s">
        <v>31</v>
      </c>
      <c r="D1600">
        <v>178</v>
      </c>
      <c r="E1600">
        <v>2852.7</v>
      </c>
      <c r="F1600">
        <v>5021.8175790906189</v>
      </c>
      <c r="G1600">
        <v>17.459440711598354</v>
      </c>
      <c r="H1600">
        <v>23.783907579475745</v>
      </c>
      <c r="I1600">
        <v>635.92607504370892</v>
      </c>
      <c r="J1600">
        <v>0.15534797644456907</v>
      </c>
      <c r="K1600">
        <v>8.2813113116683894</v>
      </c>
      <c r="L1600">
        <v>-1</v>
      </c>
      <c r="M1600">
        <v>222.1</v>
      </c>
      <c r="N1600">
        <v>221.1</v>
      </c>
      <c r="O1600">
        <v>324.0598048419248</v>
      </c>
      <c r="P1600">
        <v>558.47934819477712</v>
      </c>
      <c r="Q1600">
        <v>4.75</v>
      </c>
      <c r="R1600">
        <v>5.4062846119651082</v>
      </c>
      <c r="S1600">
        <v>2.5460824557166153</v>
      </c>
      <c r="U1600">
        <v>2.8308823529411766</v>
      </c>
      <c r="V1600">
        <v>0.53584722379750582</v>
      </c>
      <c r="W1600">
        <v>148.9</v>
      </c>
      <c r="X1600">
        <v>138.1</v>
      </c>
      <c r="Y1600">
        <v>0.38773803626958453</v>
      </c>
      <c r="Z1600">
        <v>372.30244692233248</v>
      </c>
      <c r="AB1600">
        <v>61.884420321561038</v>
      </c>
      <c r="AC1600">
        <v>310.41802660077144</v>
      </c>
      <c r="AD1600">
        <v>310.41802978515625</v>
      </c>
      <c r="AH1600">
        <v>0</v>
      </c>
      <c r="AJ1600">
        <v>1</v>
      </c>
      <c r="AK1600">
        <v>1</v>
      </c>
      <c r="AL1600" t="s">
        <v>73</v>
      </c>
      <c r="AM1600" t="s">
        <v>19</v>
      </c>
    </row>
    <row r="1601" spans="1:39" x14ac:dyDescent="0.3">
      <c r="A1601">
        <v>1959</v>
      </c>
      <c r="B1601" t="s">
        <v>12</v>
      </c>
      <c r="C1601" t="s">
        <v>31</v>
      </c>
      <c r="D1601">
        <v>178</v>
      </c>
      <c r="E1601">
        <v>2845.6</v>
      </c>
      <c r="F1601">
        <v>5300.8769583997655</v>
      </c>
      <c r="G1601">
        <v>18.429651319874925</v>
      </c>
      <c r="H1601">
        <v>24.050087354630911</v>
      </c>
      <c r="I1601">
        <v>679.71317109479287</v>
      </c>
      <c r="J1601">
        <v>0.15004638379034707</v>
      </c>
      <c r="K1601">
        <v>8.2830949238397604</v>
      </c>
      <c r="L1601">
        <v>-8.6999999999999993</v>
      </c>
      <c r="M1601">
        <v>238.2</v>
      </c>
      <c r="N1601">
        <v>229.5</v>
      </c>
      <c r="O1601">
        <v>335.86526221321532</v>
      </c>
      <c r="P1601">
        <v>576.96586903905495</v>
      </c>
      <c r="Q1601">
        <v>3.49</v>
      </c>
      <c r="R1601">
        <v>5.0388210659725399</v>
      </c>
      <c r="S1601">
        <v>2.6966093458122633</v>
      </c>
      <c r="U1601">
        <v>2.9779411764705888</v>
      </c>
      <c r="V1601">
        <v>0.55394823966357642</v>
      </c>
      <c r="W1601">
        <v>153.19999999999999</v>
      </c>
      <c r="X1601">
        <v>144.5</v>
      </c>
      <c r="Y1601">
        <v>0.38808423094494893</v>
      </c>
      <c r="Z1601">
        <v>410.40960997779081</v>
      </c>
      <c r="AA1601">
        <v>25.460306162336082</v>
      </c>
      <c r="AB1601">
        <v>65.076411162067174</v>
      </c>
      <c r="AC1601">
        <v>345.33319881572362</v>
      </c>
      <c r="AD1601">
        <v>345.33319091796875</v>
      </c>
      <c r="AH1601">
        <v>0</v>
      </c>
      <c r="AJ1601">
        <v>1</v>
      </c>
      <c r="AK1601">
        <v>1</v>
      </c>
      <c r="AL1601" t="s">
        <v>73</v>
      </c>
      <c r="AM1601" t="s">
        <v>19</v>
      </c>
    </row>
    <row r="1602" spans="1:39" x14ac:dyDescent="0.3">
      <c r="A1602">
        <v>1960</v>
      </c>
      <c r="B1602" t="s">
        <v>12</v>
      </c>
      <c r="C1602" t="s">
        <v>31</v>
      </c>
      <c r="D1602">
        <v>178</v>
      </c>
      <c r="E1602">
        <v>2832.1</v>
      </c>
      <c r="F1602">
        <v>5563.5922039585075</v>
      </c>
      <c r="G1602">
        <v>19.343037993449887</v>
      </c>
      <c r="H1602">
        <v>25.448728210695027</v>
      </c>
      <c r="I1602">
        <v>710.98966827413847</v>
      </c>
      <c r="J1602">
        <v>0.15763468208791928</v>
      </c>
      <c r="K1602">
        <v>8.3187671672671488</v>
      </c>
      <c r="L1602">
        <v>-0.80000000000000016</v>
      </c>
      <c r="M1602">
        <v>235.2</v>
      </c>
      <c r="N1602">
        <v>201</v>
      </c>
      <c r="O1602">
        <v>399.41797439532934</v>
      </c>
      <c r="P1602">
        <v>641.59101753669825</v>
      </c>
      <c r="Q1602">
        <v>5.05</v>
      </c>
      <c r="R1602">
        <v>5.520161717346765</v>
      </c>
      <c r="S1602">
        <v>2.9515061104657367</v>
      </c>
      <c r="T1602">
        <v>6.0526618705035968</v>
      </c>
      <c r="U1602">
        <v>3.1250000000000004</v>
      </c>
      <c r="V1602">
        <v>0.56588633564268798</v>
      </c>
      <c r="W1602">
        <v>159</v>
      </c>
      <c r="X1602">
        <v>158.69999999999999</v>
      </c>
      <c r="Y1602">
        <v>0.38755825902180296</v>
      </c>
      <c r="Z1602">
        <v>447.47888873190385</v>
      </c>
      <c r="AA1602">
        <v>27.88308917611408</v>
      </c>
      <c r="AB1602">
        <v>73.537492641537739</v>
      </c>
      <c r="AC1602">
        <v>373.94139609036614</v>
      </c>
      <c r="AD1602">
        <v>373.94140625</v>
      </c>
      <c r="AH1602">
        <v>0</v>
      </c>
      <c r="AJ1602">
        <v>1</v>
      </c>
      <c r="AK1602">
        <v>1</v>
      </c>
      <c r="AL1602" t="s">
        <v>73</v>
      </c>
      <c r="AM1602" t="s">
        <v>19</v>
      </c>
    </row>
    <row r="1603" spans="1:39" x14ac:dyDescent="0.3">
      <c r="A1603">
        <v>1961</v>
      </c>
      <c r="B1603" t="s">
        <v>12</v>
      </c>
      <c r="C1603" t="s">
        <v>31</v>
      </c>
      <c r="D1603">
        <v>178</v>
      </c>
      <c r="E1603">
        <v>2818.3</v>
      </c>
      <c r="F1603">
        <v>5851.5804023767923</v>
      </c>
      <c r="G1603">
        <v>20.344291582759794</v>
      </c>
      <c r="H1603">
        <v>26.287196978904255</v>
      </c>
      <c r="I1603">
        <v>765.61340982679837</v>
      </c>
      <c r="J1603">
        <v>0.17724037856549452</v>
      </c>
      <c r="K1603">
        <v>8.5488531373738095</v>
      </c>
      <c r="L1603">
        <v>1.2</v>
      </c>
      <c r="M1603">
        <v>270.3</v>
      </c>
      <c r="N1603">
        <v>235.3</v>
      </c>
      <c r="O1603">
        <v>430.89919405210406</v>
      </c>
      <c r="P1603">
        <v>691.30267022719306</v>
      </c>
      <c r="Q1603">
        <v>5.28</v>
      </c>
      <c r="R1603">
        <v>5.9237170412497617</v>
      </c>
      <c r="S1603">
        <v>3.4708939594752253</v>
      </c>
      <c r="T1603">
        <v>5.627913669064748</v>
      </c>
      <c r="U1603">
        <v>3.3455882352941182</v>
      </c>
      <c r="V1603">
        <v>0.56992660506679083</v>
      </c>
      <c r="W1603">
        <v>177.6</v>
      </c>
      <c r="X1603">
        <v>179</v>
      </c>
      <c r="Y1603">
        <v>0.38696479706731873</v>
      </c>
      <c r="Z1603">
        <v>471.88688234930987</v>
      </c>
      <c r="AA1603">
        <v>29.741588962907432</v>
      </c>
      <c r="AB1603">
        <v>75.523049073262015</v>
      </c>
      <c r="AC1603">
        <v>396.36383327604784</v>
      </c>
      <c r="AD1603">
        <v>396.36383056640625</v>
      </c>
      <c r="AH1603">
        <v>0</v>
      </c>
      <c r="AJ1603">
        <v>1</v>
      </c>
      <c r="AK1603">
        <v>1</v>
      </c>
      <c r="AL1603" t="s">
        <v>73</v>
      </c>
      <c r="AM1603" t="s">
        <v>19</v>
      </c>
    </row>
    <row r="1604" spans="1:39" x14ac:dyDescent="0.3">
      <c r="A1604">
        <v>1962</v>
      </c>
      <c r="B1604" t="s">
        <v>12</v>
      </c>
      <c r="C1604" t="s">
        <v>31</v>
      </c>
      <c r="D1604">
        <v>178</v>
      </c>
      <c r="E1604">
        <v>2830.1</v>
      </c>
      <c r="F1604">
        <v>6002.4522719662455</v>
      </c>
      <c r="G1604">
        <v>20.868830441581114</v>
      </c>
      <c r="H1604">
        <v>27.115582131341647</v>
      </c>
      <c r="I1604">
        <v>828.16640418548968</v>
      </c>
      <c r="J1604">
        <v>0.19415772157968891</v>
      </c>
      <c r="K1604">
        <v>8.9127100203331775</v>
      </c>
      <c r="L1604">
        <v>-13.400000000000002</v>
      </c>
      <c r="M1604">
        <v>286.3</v>
      </c>
      <c r="N1604">
        <v>237.3</v>
      </c>
      <c r="O1604">
        <v>474.18587108016931</v>
      </c>
      <c r="P1604">
        <v>748.78176865057753</v>
      </c>
      <c r="Q1604">
        <v>4.41</v>
      </c>
      <c r="R1604">
        <v>5.7093963127901688</v>
      </c>
      <c r="S1604">
        <v>4.0071288444881166</v>
      </c>
      <c r="T1604">
        <v>5.5217266187050358</v>
      </c>
      <c r="U1604">
        <v>3.7867647058823537</v>
      </c>
      <c r="V1604">
        <v>0.5746546630302477</v>
      </c>
      <c r="W1604">
        <v>188.1</v>
      </c>
      <c r="X1604">
        <v>189.7</v>
      </c>
      <c r="Y1604">
        <v>0.38773803626958459</v>
      </c>
      <c r="Z1604">
        <v>516.2260831837425</v>
      </c>
      <c r="AA1604">
        <v>33.77709687084495</v>
      </c>
      <c r="AB1604">
        <v>86.317693687450074</v>
      </c>
      <c r="AC1604">
        <v>429.90838949629244</v>
      </c>
      <c r="AD1604">
        <v>429.90838623046875</v>
      </c>
      <c r="AH1604">
        <v>0</v>
      </c>
      <c r="AJ1604">
        <v>1</v>
      </c>
      <c r="AK1604">
        <v>1</v>
      </c>
      <c r="AL1604" t="s">
        <v>73</v>
      </c>
      <c r="AM1604" t="s">
        <v>19</v>
      </c>
    </row>
    <row r="1605" spans="1:39" x14ac:dyDescent="0.3">
      <c r="A1605">
        <v>1963</v>
      </c>
      <c r="B1605" t="s">
        <v>12</v>
      </c>
      <c r="C1605" t="s">
        <v>31</v>
      </c>
      <c r="D1605">
        <v>178</v>
      </c>
      <c r="E1605">
        <v>2850</v>
      </c>
      <c r="F1605">
        <v>6220.6115586924843</v>
      </c>
      <c r="G1605">
        <v>21.627308636436435</v>
      </c>
      <c r="H1605">
        <v>28.034125613260557</v>
      </c>
      <c r="I1605">
        <v>890.71939854418099</v>
      </c>
      <c r="J1605">
        <v>0.20635090354808047</v>
      </c>
      <c r="K1605">
        <v>9.1320943174116209</v>
      </c>
      <c r="L1605">
        <v>-22.1</v>
      </c>
      <c r="M1605">
        <v>322.7</v>
      </c>
      <c r="N1605">
        <v>265.5</v>
      </c>
      <c r="O1605">
        <v>546.98619153646086</v>
      </c>
      <c r="P1605">
        <v>806.26086707396212</v>
      </c>
      <c r="Q1605">
        <v>3.9799999989999999</v>
      </c>
      <c r="R1605">
        <v>5.5929103320170661</v>
      </c>
      <c r="S1605">
        <v>4.7183949367311619</v>
      </c>
      <c r="T1605">
        <v>5.7341007194244611</v>
      </c>
      <c r="U1605">
        <v>3.9338235294117654</v>
      </c>
      <c r="V1605">
        <v>0.57829836998657957</v>
      </c>
      <c r="W1605">
        <v>210.2</v>
      </c>
      <c r="X1605">
        <v>207</v>
      </c>
      <c r="Y1605">
        <v>0.38855604900462304</v>
      </c>
      <c r="Z1605">
        <v>558.91013646401677</v>
      </c>
      <c r="AA1605">
        <v>41.216386150648461</v>
      </c>
      <c r="AB1605">
        <v>98.810689693941711</v>
      </c>
      <c r="AC1605">
        <v>460.09944677007508</v>
      </c>
      <c r="AD1605">
        <v>460.09945678710938</v>
      </c>
      <c r="AH1605">
        <v>0</v>
      </c>
      <c r="AJ1605">
        <v>1</v>
      </c>
      <c r="AK1605">
        <v>1</v>
      </c>
      <c r="AL1605" t="s">
        <v>73</v>
      </c>
      <c r="AM1605" t="s">
        <v>19</v>
      </c>
    </row>
    <row r="1606" spans="1:39" x14ac:dyDescent="0.3">
      <c r="A1606">
        <v>1964</v>
      </c>
      <c r="B1606" t="s">
        <v>12</v>
      </c>
      <c r="C1606" t="s">
        <v>31</v>
      </c>
      <c r="D1606">
        <v>178</v>
      </c>
      <c r="E1606">
        <v>2863.8</v>
      </c>
      <c r="F1606">
        <v>6496.2840821138252</v>
      </c>
      <c r="G1606">
        <v>22.58574410381221</v>
      </c>
      <c r="H1606">
        <v>29.095935722571003</v>
      </c>
      <c r="I1606">
        <v>1013.1823029928862</v>
      </c>
      <c r="J1606">
        <v>0.21285850555433489</v>
      </c>
      <c r="K1606">
        <v>9.7456569043627148</v>
      </c>
      <c r="L1606">
        <v>-31.399999999999995</v>
      </c>
      <c r="M1606">
        <v>369.2</v>
      </c>
      <c r="N1606">
        <v>300.7</v>
      </c>
      <c r="O1606">
        <v>564.69437759339667</v>
      </c>
      <c r="P1606">
        <v>845.09809573841108</v>
      </c>
      <c r="Q1606">
        <v>6.8099999990000004</v>
      </c>
      <c r="R1606">
        <v>5.8997724582749358</v>
      </c>
      <c r="S1606">
        <v>5.3679027666394665</v>
      </c>
      <c r="T1606">
        <v>5.5217266187050367</v>
      </c>
      <c r="U1606">
        <v>4.375</v>
      </c>
      <c r="V1606">
        <v>0.55912832173506921</v>
      </c>
      <c r="W1606">
        <v>245.9</v>
      </c>
      <c r="X1606">
        <v>243.2</v>
      </c>
      <c r="Y1606">
        <v>0.38946125466730014</v>
      </c>
      <c r="Z1606">
        <v>640.8584865051622</v>
      </c>
      <c r="AA1606">
        <v>50.666521263911285</v>
      </c>
      <c r="AB1606">
        <v>116.65873542076582</v>
      </c>
      <c r="AC1606">
        <v>524.19975108439633</v>
      </c>
      <c r="AD1606">
        <v>524.19976806640625</v>
      </c>
      <c r="AH1606">
        <v>0</v>
      </c>
      <c r="AJ1606">
        <v>1</v>
      </c>
      <c r="AK1606">
        <v>1</v>
      </c>
      <c r="AL1606" t="s">
        <v>73</v>
      </c>
      <c r="AM1606" t="s">
        <v>19</v>
      </c>
    </row>
    <row r="1607" spans="1:39" x14ac:dyDescent="0.3">
      <c r="A1607">
        <v>1965</v>
      </c>
      <c r="B1607" t="s">
        <v>12</v>
      </c>
      <c r="C1607" t="s">
        <v>31</v>
      </c>
      <c r="D1607">
        <v>178</v>
      </c>
      <c r="E1607">
        <v>2875.8</v>
      </c>
      <c r="F1607">
        <v>6574.0737517898388</v>
      </c>
      <c r="G1607">
        <v>22.856196804312159</v>
      </c>
      <c r="H1607">
        <v>29.097594680989957</v>
      </c>
      <c r="I1607">
        <v>1079.2594097098138</v>
      </c>
      <c r="J1607">
        <v>0.22809613842455853</v>
      </c>
      <c r="K1607">
        <v>10.236150251489315</v>
      </c>
      <c r="L1607">
        <v>-41.8</v>
      </c>
      <c r="M1607">
        <v>420.5</v>
      </c>
      <c r="N1607">
        <v>333.8</v>
      </c>
      <c r="O1607">
        <v>586.33771610742929</v>
      </c>
      <c r="P1607">
        <v>888.59579184259405</v>
      </c>
      <c r="Q1607">
        <v>5.8799999989999998</v>
      </c>
      <c r="R1607">
        <v>6.3398370123127048</v>
      </c>
      <c r="S1607">
        <v>6.0899464342172491</v>
      </c>
      <c r="T1607">
        <v>5.3093525179856114</v>
      </c>
      <c r="U1607">
        <v>4.5588235294117645</v>
      </c>
      <c r="V1607">
        <v>0.59030465718278946</v>
      </c>
      <c r="W1607">
        <v>272.2</v>
      </c>
      <c r="X1607">
        <v>269.2</v>
      </c>
      <c r="Y1607">
        <v>0.38769653441040014</v>
      </c>
      <c r="Z1607">
        <v>650.9821483932011</v>
      </c>
      <c r="AA1607">
        <v>57.277873115080638</v>
      </c>
      <c r="AB1607">
        <v>117.26988738008487</v>
      </c>
      <c r="AC1607">
        <v>533.71226101311629</v>
      </c>
      <c r="AD1607">
        <v>533.7122802734375</v>
      </c>
      <c r="AH1607">
        <v>0</v>
      </c>
      <c r="AJ1607">
        <v>1</v>
      </c>
      <c r="AK1607">
        <v>1</v>
      </c>
      <c r="AL1607" t="s">
        <v>73</v>
      </c>
      <c r="AM1607" t="s">
        <v>19</v>
      </c>
    </row>
    <row r="1608" spans="1:39" x14ac:dyDescent="0.3">
      <c r="A1608">
        <v>1966</v>
      </c>
      <c r="B1608" t="s">
        <v>12</v>
      </c>
      <c r="C1608" t="s">
        <v>31</v>
      </c>
      <c r="D1608">
        <v>178</v>
      </c>
      <c r="E1608">
        <v>2884</v>
      </c>
      <c r="F1608">
        <v>6625.5588933019644</v>
      </c>
      <c r="G1608">
        <v>23.035196093235353</v>
      </c>
      <c r="H1608">
        <v>29.492846264867612</v>
      </c>
      <c r="I1608">
        <v>1137.4072636207097</v>
      </c>
      <c r="J1608">
        <v>0.21632697947701923</v>
      </c>
      <c r="K1608">
        <v>10.541147932793493</v>
      </c>
      <c r="L1608">
        <v>-16.100000000000001</v>
      </c>
      <c r="M1608">
        <v>436.3</v>
      </c>
      <c r="N1608">
        <v>376.3</v>
      </c>
      <c r="O1608">
        <v>619.78651199275237</v>
      </c>
      <c r="P1608">
        <v>963.16327087833633</v>
      </c>
      <c r="Q1608">
        <v>6.869999999</v>
      </c>
      <c r="R1608">
        <v>6.9445868730764415</v>
      </c>
      <c r="S1608">
        <v>6.3217425240579272</v>
      </c>
      <c r="T1608">
        <v>5.4155395683453227</v>
      </c>
      <c r="U1608">
        <v>4.9999999999999991</v>
      </c>
      <c r="V1608">
        <v>0.60039481076450929</v>
      </c>
      <c r="W1608">
        <v>308.8</v>
      </c>
      <c r="X1608">
        <v>293.3</v>
      </c>
      <c r="Y1608">
        <v>0.38944729648312676</v>
      </c>
      <c r="Z1608">
        <v>687.84614219919013</v>
      </c>
      <c r="AA1608">
        <v>65.383722725937446</v>
      </c>
      <c r="AB1608">
        <v>118.50504067564005</v>
      </c>
      <c r="AC1608">
        <v>569.34110152355004</v>
      </c>
      <c r="AD1608">
        <v>569.34112548828125</v>
      </c>
      <c r="AH1608">
        <v>0</v>
      </c>
      <c r="AJ1608">
        <v>1</v>
      </c>
      <c r="AK1608">
        <v>1</v>
      </c>
      <c r="AL1608" t="s">
        <v>73</v>
      </c>
      <c r="AM1608" t="s">
        <v>19</v>
      </c>
    </row>
    <row r="1609" spans="1:39" x14ac:dyDescent="0.3">
      <c r="A1609">
        <v>1967</v>
      </c>
      <c r="B1609" t="s">
        <v>12</v>
      </c>
      <c r="C1609" t="s">
        <v>31</v>
      </c>
      <c r="D1609">
        <v>178</v>
      </c>
      <c r="E1609">
        <v>2899.7</v>
      </c>
      <c r="F1609">
        <v>6915.0012893762741</v>
      </c>
      <c r="G1609">
        <v>24.041505516883813</v>
      </c>
      <c r="H1609">
        <v>30.341778480914282</v>
      </c>
      <c r="I1609">
        <v>1242.2496062782345</v>
      </c>
      <c r="J1609">
        <v>0.21876786889545158</v>
      </c>
      <c r="K1609">
        <v>10.871116184496842</v>
      </c>
      <c r="L1609">
        <v>15.2</v>
      </c>
      <c r="M1609">
        <v>451.4</v>
      </c>
      <c r="N1609">
        <v>417.7</v>
      </c>
      <c r="O1609">
        <v>670.94349393501136</v>
      </c>
      <c r="P1609">
        <v>1076.5679785785276</v>
      </c>
      <c r="Q1609">
        <v>7.7799999990000002</v>
      </c>
      <c r="R1609">
        <v>6.9158123447411173</v>
      </c>
      <c r="S1609">
        <v>6.5690109838879582</v>
      </c>
      <c r="T1609">
        <v>5.8402877697841724</v>
      </c>
      <c r="U1609">
        <v>5.4044117647058805</v>
      </c>
      <c r="V1609">
        <v>0.58408951303306844</v>
      </c>
      <c r="W1609">
        <v>344.6</v>
      </c>
      <c r="X1609">
        <v>327.7</v>
      </c>
      <c r="Y1609">
        <v>0.45157953983682519</v>
      </c>
      <c r="Z1609">
        <v>738.63117827580015</v>
      </c>
      <c r="AA1609">
        <v>76.110584203409459</v>
      </c>
      <c r="AB1609">
        <v>135.77206325245149</v>
      </c>
      <c r="AC1609">
        <v>602.85911502334864</v>
      </c>
      <c r="AD1609">
        <v>602.859130859375</v>
      </c>
      <c r="AH1609">
        <v>0</v>
      </c>
      <c r="AJ1609">
        <v>1</v>
      </c>
      <c r="AK1609">
        <v>1</v>
      </c>
      <c r="AL1609" t="s">
        <v>73</v>
      </c>
      <c r="AM1609" t="s">
        <v>19</v>
      </c>
    </row>
    <row r="1610" spans="1:39" x14ac:dyDescent="0.3">
      <c r="A1610">
        <v>1968</v>
      </c>
      <c r="B1610" t="s">
        <v>12</v>
      </c>
      <c r="C1610" t="s">
        <v>31</v>
      </c>
      <c r="D1610">
        <v>178</v>
      </c>
      <c r="E1610">
        <v>2912.2</v>
      </c>
      <c r="F1610">
        <v>7379.9504202377429</v>
      </c>
      <c r="G1610">
        <v>25.658002264592238</v>
      </c>
      <c r="H1610">
        <v>32.792596781481002</v>
      </c>
      <c r="I1610">
        <v>1401.7156904884193</v>
      </c>
      <c r="J1610">
        <v>0.22679279988198778</v>
      </c>
      <c r="K1610">
        <v>11.388363714193986</v>
      </c>
      <c r="L1610">
        <v>-16.3</v>
      </c>
      <c r="M1610">
        <v>563.29999999999995</v>
      </c>
      <c r="N1610">
        <v>483.6</v>
      </c>
      <c r="O1610">
        <v>716.19774719162501</v>
      </c>
      <c r="P1610">
        <v>1231.9168932363239</v>
      </c>
      <c r="Q1610">
        <v>7.1699999989999998</v>
      </c>
      <c r="R1610">
        <v>7.3635432794237978</v>
      </c>
      <c r="S1610">
        <v>7.3821578390366591</v>
      </c>
      <c r="T1610">
        <v>6.158848920863309</v>
      </c>
      <c r="U1610">
        <v>5.8823529411764701</v>
      </c>
      <c r="V1610">
        <v>0.5749198177023388</v>
      </c>
      <c r="W1610">
        <v>393.5</v>
      </c>
      <c r="X1610">
        <v>374.9</v>
      </c>
      <c r="Y1610">
        <v>0.4557271626880976</v>
      </c>
      <c r="Z1610">
        <v>868.90568474784595</v>
      </c>
      <c r="AA1610">
        <v>87.744170432056336</v>
      </c>
      <c r="AB1610">
        <v>169.16832573583847</v>
      </c>
      <c r="AC1610">
        <v>699.73735901200746</v>
      </c>
      <c r="AD1610">
        <v>699.73736572265625</v>
      </c>
      <c r="AH1610">
        <v>0</v>
      </c>
      <c r="AJ1610">
        <v>1</v>
      </c>
      <c r="AK1610">
        <v>1</v>
      </c>
      <c r="AL1610" t="s">
        <v>73</v>
      </c>
      <c r="AM1610" t="s">
        <v>19</v>
      </c>
    </row>
    <row r="1611" spans="1:39" x14ac:dyDescent="0.3">
      <c r="A1611">
        <v>1969</v>
      </c>
      <c r="B1611" t="s">
        <v>12</v>
      </c>
      <c r="C1611" t="s">
        <v>31</v>
      </c>
      <c r="D1611">
        <v>178</v>
      </c>
      <c r="E1611">
        <v>2925.2</v>
      </c>
      <c r="F1611">
        <v>7540.8370644965698</v>
      </c>
      <c r="G1611">
        <v>26.217359665072259</v>
      </c>
      <c r="H1611">
        <v>34.522316777705846</v>
      </c>
      <c r="I1611">
        <v>1618.448600519941</v>
      </c>
      <c r="J1611">
        <v>0.25274898854887468</v>
      </c>
      <c r="K1611">
        <v>12.232012271251739</v>
      </c>
      <c r="L1611">
        <v>-69.099999999999994</v>
      </c>
      <c r="M1611">
        <v>666.1</v>
      </c>
      <c r="N1611">
        <v>536.9</v>
      </c>
      <c r="O1611">
        <v>765.38715290533548</v>
      </c>
      <c r="P1611">
        <v>1356.1960249625608</v>
      </c>
      <c r="Q1611">
        <v>8.25</v>
      </c>
      <c r="R1611">
        <v>8.4757556359432975</v>
      </c>
      <c r="S1611">
        <v>8.2011048745157922</v>
      </c>
      <c r="T1611">
        <v>5.8402877697841724</v>
      </c>
      <c r="U1611">
        <v>6.6911764705882346</v>
      </c>
      <c r="V1611">
        <v>0.54885908275102113</v>
      </c>
      <c r="W1611">
        <v>463.1</v>
      </c>
      <c r="X1611">
        <v>444.2</v>
      </c>
      <c r="Y1611">
        <v>0.45263291819486218</v>
      </c>
      <c r="Z1611">
        <v>941.38257741819325</v>
      </c>
      <c r="AA1611">
        <v>98.534375954021598</v>
      </c>
      <c r="AB1611">
        <v>194.73111898554566</v>
      </c>
      <c r="AC1611">
        <v>746.65145843264759</v>
      </c>
      <c r="AD1611">
        <v>746.65142822265625</v>
      </c>
      <c r="AH1611">
        <v>0</v>
      </c>
      <c r="AJ1611">
        <v>1</v>
      </c>
      <c r="AK1611">
        <v>1</v>
      </c>
      <c r="AL1611" t="s">
        <v>73</v>
      </c>
      <c r="AM1611" t="s">
        <v>19</v>
      </c>
    </row>
    <row r="1612" spans="1:39" x14ac:dyDescent="0.3">
      <c r="A1612">
        <v>1970</v>
      </c>
      <c r="B1612" t="s">
        <v>12</v>
      </c>
      <c r="C1612" t="s">
        <v>31</v>
      </c>
      <c r="D1612">
        <v>178</v>
      </c>
      <c r="E1612">
        <v>2949.9</v>
      </c>
      <c r="F1612">
        <v>7677.6865081230781</v>
      </c>
      <c r="G1612">
        <v>26.693146511125899</v>
      </c>
      <c r="H1612">
        <v>35.234237707557249</v>
      </c>
      <c r="I1612">
        <v>1824.3172604048389</v>
      </c>
      <c r="J1612">
        <v>0.24351392982100953</v>
      </c>
      <c r="K1612">
        <v>13.234402311561373</v>
      </c>
      <c r="L1612">
        <v>-67.623863636363694</v>
      </c>
      <c r="M1612">
        <v>728.49670000000003</v>
      </c>
      <c r="N1612">
        <v>598.54863999999998</v>
      </c>
      <c r="O1612">
        <v>816.54413484759436</v>
      </c>
      <c r="P1612">
        <v>1485.1356241285318</v>
      </c>
      <c r="Q1612">
        <v>7.3099999990000004</v>
      </c>
      <c r="R1612">
        <v>8.944297456810288</v>
      </c>
      <c r="S1612">
        <v>9.6332974929476123</v>
      </c>
      <c r="T1612">
        <v>6.6897841726618701</v>
      </c>
      <c r="U1612">
        <v>7.7573529411764692</v>
      </c>
      <c r="V1612">
        <v>0.53258975853451951</v>
      </c>
      <c r="W1612">
        <v>546.20000000000005</v>
      </c>
      <c r="X1612">
        <v>532.79999999999995</v>
      </c>
      <c r="Y1612">
        <v>0.45395657213173302</v>
      </c>
      <c r="Z1612">
        <v>973.60804498038999</v>
      </c>
      <c r="AA1612">
        <v>120.75184710257001</v>
      </c>
      <c r="AB1612">
        <v>238.78830436069165</v>
      </c>
      <c r="AC1612">
        <v>734.81974061969834</v>
      </c>
      <c r="AD1612">
        <v>734.81976318359375</v>
      </c>
      <c r="AH1612">
        <v>0</v>
      </c>
      <c r="AJ1612">
        <v>1</v>
      </c>
      <c r="AK1612">
        <v>1</v>
      </c>
      <c r="AL1612" t="s">
        <v>73</v>
      </c>
      <c r="AM1612" t="s">
        <v>19</v>
      </c>
    </row>
    <row r="1613" spans="1:39" x14ac:dyDescent="0.3">
      <c r="A1613">
        <v>1971</v>
      </c>
      <c r="B1613" t="s">
        <v>12</v>
      </c>
      <c r="C1613" t="s">
        <v>31</v>
      </c>
      <c r="D1613">
        <v>178</v>
      </c>
      <c r="E1613">
        <v>2978.2</v>
      </c>
      <c r="F1613">
        <v>7953.5691832870334</v>
      </c>
      <c r="G1613">
        <v>27.652312616728342</v>
      </c>
      <c r="H1613">
        <v>36.08914419183759</v>
      </c>
      <c r="I1613">
        <v>2085.3326319662947</v>
      </c>
      <c r="J1613">
        <v>0.23966320328254628</v>
      </c>
      <c r="K1613">
        <v>14.420504405522061</v>
      </c>
      <c r="L1613">
        <v>-73.698863636363797</v>
      </c>
      <c r="M1613">
        <v>804.89040800000009</v>
      </c>
      <c r="N1613">
        <v>670.21696400000008</v>
      </c>
      <c r="O1613">
        <v>865.73354056130484</v>
      </c>
      <c r="P1613">
        <v>1612.5217341479247</v>
      </c>
      <c r="Q1613">
        <v>4.8099999990000004</v>
      </c>
      <c r="R1613">
        <v>9.3866340000000008</v>
      </c>
      <c r="S1613">
        <v>11.027654749895518</v>
      </c>
      <c r="T1613">
        <v>6.3712230215827335</v>
      </c>
      <c r="U1613">
        <v>9.117647058823529</v>
      </c>
      <c r="V1613">
        <v>0.52731792431473767</v>
      </c>
      <c r="W1613">
        <v>643.6</v>
      </c>
      <c r="X1613">
        <v>620.6</v>
      </c>
      <c r="Y1613">
        <v>0.42571433758412808</v>
      </c>
      <c r="Z1613">
        <v>1005.8334118274124</v>
      </c>
      <c r="AA1613">
        <v>129.68516720596156</v>
      </c>
      <c r="AB1613">
        <v>282.45551974183149</v>
      </c>
      <c r="AC1613">
        <v>723.37789208558104</v>
      </c>
      <c r="AD1613">
        <v>723.37786865234375</v>
      </c>
      <c r="AH1613">
        <v>0</v>
      </c>
      <c r="AJ1613">
        <v>1</v>
      </c>
      <c r="AK1613">
        <v>1</v>
      </c>
      <c r="AL1613" t="s">
        <v>73</v>
      </c>
      <c r="AM1613" t="s">
        <v>19</v>
      </c>
    </row>
    <row r="1614" spans="1:39" x14ac:dyDescent="0.3">
      <c r="A1614">
        <v>1972</v>
      </c>
      <c r="B1614" t="s">
        <v>12</v>
      </c>
      <c r="C1614" t="s">
        <v>31</v>
      </c>
      <c r="D1614">
        <v>178</v>
      </c>
      <c r="E1614">
        <v>3024.4</v>
      </c>
      <c r="F1614">
        <v>8373.41795977117</v>
      </c>
      <c r="G1614">
        <v>29.112008176237158</v>
      </c>
      <c r="H1614">
        <v>37.794820158417579</v>
      </c>
      <c r="I1614">
        <v>2534.4406299389875</v>
      </c>
      <c r="J1614">
        <v>0.25495841571790567</v>
      </c>
      <c r="K1614">
        <v>15.661898476795205</v>
      </c>
      <c r="L1614">
        <v>-51.780681818181769</v>
      </c>
      <c r="M1614">
        <v>895.46026800000004</v>
      </c>
      <c r="N1614">
        <v>774.96297600000003</v>
      </c>
      <c r="O1614">
        <v>1019.2044863880816</v>
      </c>
      <c r="P1614">
        <v>1843.0780331580111</v>
      </c>
      <c r="Q1614">
        <v>8</v>
      </c>
      <c r="R1614">
        <v>9.2172920000000005</v>
      </c>
      <c r="S1614">
        <v>11.515940269405574</v>
      </c>
      <c r="T1614">
        <v>7.1145323741007189</v>
      </c>
      <c r="U1614">
        <v>10.441176470588234</v>
      </c>
      <c r="V1614">
        <v>0.49050628227596405</v>
      </c>
      <c r="W1614">
        <v>746.2</v>
      </c>
      <c r="X1614">
        <v>736.2</v>
      </c>
      <c r="Y1614">
        <v>0.46277238904669521</v>
      </c>
      <c r="Z1614">
        <v>1257.1455051078115</v>
      </c>
      <c r="AA1614">
        <v>191.14843214001974</v>
      </c>
      <c r="AB1614">
        <v>444.57333288406727</v>
      </c>
      <c r="AC1614">
        <v>812.57217222374413</v>
      </c>
      <c r="AD1614">
        <v>812.5721435546875</v>
      </c>
      <c r="AH1614">
        <v>0</v>
      </c>
      <c r="AJ1614">
        <v>1</v>
      </c>
      <c r="AK1614">
        <v>1</v>
      </c>
      <c r="AL1614" t="s">
        <v>73</v>
      </c>
      <c r="AM1614" t="s">
        <v>19</v>
      </c>
    </row>
    <row r="1615" spans="1:39" x14ac:dyDescent="0.3">
      <c r="A1615">
        <v>1973</v>
      </c>
      <c r="B1615" t="s">
        <v>12</v>
      </c>
      <c r="C1615" t="s">
        <v>31</v>
      </c>
      <c r="D1615">
        <v>178</v>
      </c>
      <c r="E1615">
        <v>3073</v>
      </c>
      <c r="F1615">
        <v>8706.2371574183071</v>
      </c>
      <c r="G1615">
        <v>30.269126482006875</v>
      </c>
      <c r="H1615">
        <v>39.979674190260454</v>
      </c>
      <c r="I1615">
        <v>3060.3570574813784</v>
      </c>
      <c r="J1615">
        <v>0.27327791718734074</v>
      </c>
      <c r="K1615">
        <v>17.450861484678772</v>
      </c>
      <c r="L1615">
        <v>-98.981818181818184</v>
      </c>
      <c r="M1615">
        <v>1213.6361240000001</v>
      </c>
      <c r="N1615">
        <v>1029.3461480000001</v>
      </c>
      <c r="O1615">
        <v>1125.4536027296963</v>
      </c>
      <c r="P1615">
        <v>2316.5418614822952</v>
      </c>
      <c r="Q1615">
        <v>12.75</v>
      </c>
      <c r="R1615">
        <v>10.88955</v>
      </c>
      <c r="S1615">
        <v>13.721160262888997</v>
      </c>
      <c r="T1615">
        <v>6.5835971223021579</v>
      </c>
      <c r="U1615">
        <v>13.235294117647058</v>
      </c>
      <c r="V1615">
        <v>0.46035033947679049</v>
      </c>
      <c r="W1615">
        <v>888.2</v>
      </c>
      <c r="X1615">
        <v>891</v>
      </c>
      <c r="Y1615">
        <v>0.46773237204093709</v>
      </c>
      <c r="Z1615">
        <v>1557.1970259958332</v>
      </c>
      <c r="AA1615">
        <v>250.8637157619265</v>
      </c>
      <c r="AB1615">
        <v>574.43507898404016</v>
      </c>
      <c r="AC1615">
        <v>982.76194701179293</v>
      </c>
      <c r="AD1615">
        <v>982.761962890625</v>
      </c>
      <c r="AH1615">
        <v>0</v>
      </c>
      <c r="AJ1615">
        <v>1</v>
      </c>
      <c r="AK1615">
        <v>1</v>
      </c>
      <c r="AL1615" t="s">
        <v>73</v>
      </c>
      <c r="AM1615" t="s">
        <v>19</v>
      </c>
    </row>
    <row r="1616" spans="1:39" x14ac:dyDescent="0.3">
      <c r="A1616">
        <v>1974</v>
      </c>
      <c r="B1616" t="s">
        <v>12</v>
      </c>
      <c r="C1616" t="s">
        <v>31</v>
      </c>
      <c r="D1616">
        <v>178</v>
      </c>
      <c r="E1616">
        <v>3123.9</v>
      </c>
      <c r="F1616">
        <v>8787.4593886871698</v>
      </c>
      <c r="G1616">
        <v>30.551513229229027</v>
      </c>
      <c r="H1616">
        <v>39.825365113138673</v>
      </c>
      <c r="I1616">
        <v>3400.4536910475699</v>
      </c>
      <c r="J1616">
        <v>0.29246295634935821</v>
      </c>
      <c r="K1616">
        <v>20.411657689152072</v>
      </c>
      <c r="L1616">
        <v>-301.88636363636368</v>
      </c>
      <c r="M1616">
        <v>1712.1641360000001</v>
      </c>
      <c r="N1616">
        <v>1275.8536800000002</v>
      </c>
      <c r="O1616">
        <v>1227.7675666142143</v>
      </c>
      <c r="P1616">
        <v>2784.5162541158634</v>
      </c>
      <c r="Q1616">
        <v>12</v>
      </c>
      <c r="R1616">
        <v>14.85469</v>
      </c>
      <c r="S1616">
        <v>17.481762348331795</v>
      </c>
      <c r="T1616">
        <v>6.1588489208633082</v>
      </c>
      <c r="U1616">
        <v>15.294117647058822</v>
      </c>
      <c r="V1616">
        <v>0.50340285522458761</v>
      </c>
      <c r="W1616">
        <v>1002.5</v>
      </c>
      <c r="X1616">
        <v>1086.5999999999999</v>
      </c>
      <c r="Y1616">
        <v>0.46269356896762454</v>
      </c>
      <c r="Z1616">
        <v>1789.5730597188633</v>
      </c>
      <c r="AA1616">
        <v>284.20459774463416</v>
      </c>
      <c r="AB1616">
        <v>608.83416851423044</v>
      </c>
      <c r="AC1616">
        <v>1180.7388912046329</v>
      </c>
      <c r="AD1616">
        <v>1180.7388916015625</v>
      </c>
      <c r="AH1616">
        <v>0</v>
      </c>
      <c r="AJ1616">
        <v>1</v>
      </c>
      <c r="AK1616">
        <v>1</v>
      </c>
      <c r="AL1616" t="s">
        <v>73</v>
      </c>
      <c r="AM1616" t="s">
        <v>19</v>
      </c>
    </row>
    <row r="1617" spans="1:39" x14ac:dyDescent="0.3">
      <c r="A1617">
        <v>1975</v>
      </c>
      <c r="B1617" t="s">
        <v>12</v>
      </c>
      <c r="C1617" t="s">
        <v>31</v>
      </c>
      <c r="D1617">
        <v>178</v>
      </c>
      <c r="E1617">
        <v>3177.2</v>
      </c>
      <c r="F1617">
        <v>8758.5637687813814</v>
      </c>
      <c r="G1617">
        <v>30.451051323828366</v>
      </c>
      <c r="H1617">
        <v>38.659213451265764</v>
      </c>
      <c r="I1617">
        <v>4275.8965584684483</v>
      </c>
      <c r="J1617">
        <v>0.2312069742740491</v>
      </c>
      <c r="K1617">
        <v>24.672707166553703</v>
      </c>
      <c r="L1617">
        <v>-68.677632387174938</v>
      </c>
      <c r="M1617">
        <v>1857.863476</v>
      </c>
      <c r="N1617">
        <v>1623.9569680000002</v>
      </c>
      <c r="O1617">
        <v>1471.7470189542184</v>
      </c>
      <c r="P1617">
        <v>3361.5931811024184</v>
      </c>
      <c r="Q1617">
        <v>10</v>
      </c>
      <c r="R1617">
        <v>14.19172</v>
      </c>
      <c r="S1617">
        <v>18.622232935148933</v>
      </c>
      <c r="T1617">
        <v>8.3887769784172654</v>
      </c>
      <c r="U1617">
        <v>20</v>
      </c>
      <c r="V1617">
        <v>0.54785635518519393</v>
      </c>
      <c r="W1617">
        <v>1254</v>
      </c>
      <c r="X1617">
        <v>1502</v>
      </c>
      <c r="Y1617">
        <v>0.53700807847530552</v>
      </c>
      <c r="Z1617">
        <v>2007.4528921328424</v>
      </c>
      <c r="AA1617">
        <v>345.91515140191086</v>
      </c>
      <c r="AB1617">
        <v>712.34465881074209</v>
      </c>
      <c r="AC1617">
        <v>1295.1082333221002</v>
      </c>
      <c r="AD1617">
        <v>1295.1082763671875</v>
      </c>
      <c r="AH1617">
        <v>0</v>
      </c>
      <c r="AJ1617">
        <v>1</v>
      </c>
      <c r="AK1617">
        <v>1</v>
      </c>
      <c r="AL1617" t="s">
        <v>73</v>
      </c>
      <c r="AM1617" t="s">
        <v>19</v>
      </c>
    </row>
    <row r="1618" spans="1:39" x14ac:dyDescent="0.3">
      <c r="A1618">
        <v>1976</v>
      </c>
      <c r="B1618" t="s">
        <v>12</v>
      </c>
      <c r="C1618" t="s">
        <v>31</v>
      </c>
      <c r="D1618">
        <v>178</v>
      </c>
      <c r="E1618">
        <v>3227.8</v>
      </c>
      <c r="F1618">
        <v>8903.6068845956961</v>
      </c>
      <c r="G1618">
        <v>30.955325252799732</v>
      </c>
      <c r="H1618">
        <v>40.218164007543017</v>
      </c>
      <c r="I1618">
        <v>5267.0532417933528</v>
      </c>
      <c r="J1618">
        <v>0.24760205436574098</v>
      </c>
      <c r="K1618">
        <v>29.110334248920914</v>
      </c>
      <c r="L1618">
        <v>-256.75136197435023</v>
      </c>
      <c r="M1618">
        <v>2535.1685160000002</v>
      </c>
      <c r="N1618">
        <v>2159.5004880000001</v>
      </c>
      <c r="O1618">
        <v>1721.629199979868</v>
      </c>
      <c r="P1618">
        <v>3842.6049835014373</v>
      </c>
      <c r="Q1618">
        <v>14.75</v>
      </c>
      <c r="R1618">
        <v>14.84792</v>
      </c>
      <c r="S1618">
        <v>21.717495631224562</v>
      </c>
      <c r="T1618">
        <v>10.406330935251798</v>
      </c>
      <c r="U1618">
        <v>23.676470588235293</v>
      </c>
      <c r="V1618">
        <v>0.6132147746214337</v>
      </c>
      <c r="W1618">
        <v>1670.5</v>
      </c>
      <c r="X1618">
        <v>1842.2</v>
      </c>
      <c r="Y1618">
        <v>0.63829643262222102</v>
      </c>
      <c r="Z1618">
        <v>2500.3785129588823</v>
      </c>
      <c r="AA1618">
        <v>467.02564270004603</v>
      </c>
      <c r="AB1618">
        <v>943.69352806746861</v>
      </c>
      <c r="AC1618">
        <v>1556.6849848914137</v>
      </c>
      <c r="AD1618">
        <v>1556.6849365234375</v>
      </c>
      <c r="AH1618">
        <v>0</v>
      </c>
      <c r="AJ1618">
        <v>1</v>
      </c>
      <c r="AK1618">
        <v>1</v>
      </c>
      <c r="AL1618" t="s">
        <v>73</v>
      </c>
      <c r="AM1618" t="s">
        <v>19</v>
      </c>
    </row>
    <row r="1619" spans="1:39" x14ac:dyDescent="0.3">
      <c r="A1619">
        <v>1977</v>
      </c>
      <c r="B1619" t="s">
        <v>12</v>
      </c>
      <c r="C1619" t="s">
        <v>31</v>
      </c>
      <c r="D1619">
        <v>178</v>
      </c>
      <c r="E1619">
        <v>3271.9</v>
      </c>
      <c r="F1619">
        <v>9335.3216514210671</v>
      </c>
      <c r="G1619">
        <v>32.456275507761809</v>
      </c>
      <c r="H1619">
        <v>41.406358742882468</v>
      </c>
      <c r="I1619">
        <v>6411.3237268757039</v>
      </c>
      <c r="J1619">
        <v>0.27598267539166454</v>
      </c>
      <c r="K1619">
        <v>33.078871330217957</v>
      </c>
      <c r="L1619">
        <v>-317.21819446298582</v>
      </c>
      <c r="M1619">
        <v>3355.0226400000001</v>
      </c>
      <c r="N1619">
        <v>2825.7796320000002</v>
      </c>
      <c r="O1619">
        <v>2109.2417170039071</v>
      </c>
      <c r="P1619">
        <v>4470.1847188425836</v>
      </c>
      <c r="Q1619">
        <v>6.75</v>
      </c>
      <c r="R1619">
        <v>13.093529999999999</v>
      </c>
      <c r="S1619">
        <v>26.98103430374983</v>
      </c>
      <c r="T1619">
        <v>10.300143884892083</v>
      </c>
      <c r="U1619">
        <v>27.352941176470587</v>
      </c>
      <c r="V1619">
        <v>0.58634445866963569</v>
      </c>
      <c r="W1619">
        <v>1966.4</v>
      </c>
      <c r="X1619">
        <v>2161.1</v>
      </c>
      <c r="Y1619">
        <v>0.57011324597475654</v>
      </c>
      <c r="Z1619">
        <v>2943.3956202455406</v>
      </c>
      <c r="AA1619">
        <v>613.97723401499002</v>
      </c>
      <c r="AB1619">
        <v>1234.8436037156528</v>
      </c>
      <c r="AC1619">
        <v>1708.5520165298879</v>
      </c>
      <c r="AD1619">
        <v>1708.552001953125</v>
      </c>
      <c r="AH1619">
        <v>0</v>
      </c>
      <c r="AJ1619">
        <v>1</v>
      </c>
      <c r="AK1619">
        <v>1</v>
      </c>
      <c r="AL1619" t="s">
        <v>73</v>
      </c>
      <c r="AM1619" t="s">
        <v>19</v>
      </c>
    </row>
    <row r="1620" spans="1:39" x14ac:dyDescent="0.3">
      <c r="A1620">
        <v>1978</v>
      </c>
      <c r="B1620" t="s">
        <v>12</v>
      </c>
      <c r="C1620" t="s">
        <v>31</v>
      </c>
      <c r="D1620">
        <v>178</v>
      </c>
      <c r="E1620">
        <v>3314</v>
      </c>
      <c r="F1620">
        <v>9878.6129578734417</v>
      </c>
      <c r="G1620">
        <v>34.345145862915125</v>
      </c>
      <c r="H1620">
        <v>43.964759323442401</v>
      </c>
      <c r="I1620">
        <v>7576.9460975209104</v>
      </c>
      <c r="J1620">
        <v>0.28971443564356286</v>
      </c>
      <c r="K1620">
        <v>35.60446616487711</v>
      </c>
      <c r="L1620">
        <v>-475.87043333879592</v>
      </c>
      <c r="M1620">
        <v>4069.3431880000003</v>
      </c>
      <c r="N1620">
        <v>3384.9500720000001</v>
      </c>
      <c r="O1620">
        <v>2689.6767044256912</v>
      </c>
      <c r="P1620">
        <v>5752.9286038707241</v>
      </c>
      <c r="Q1620">
        <v>11.849999999</v>
      </c>
      <c r="R1620">
        <v>13.040190000000001</v>
      </c>
      <c r="S1620">
        <v>34.107120881323148</v>
      </c>
      <c r="T1620">
        <v>9.5568345323740989</v>
      </c>
      <c r="U1620">
        <v>31.176470588235293</v>
      </c>
      <c r="V1620">
        <v>0.60651964055698537</v>
      </c>
      <c r="W1620">
        <v>2248.1999999999998</v>
      </c>
      <c r="X1620">
        <v>2590.3000000000002</v>
      </c>
      <c r="Y1620">
        <v>0.53410461872296755</v>
      </c>
      <c r="Z1620">
        <v>3778.8647847972993</v>
      </c>
      <c r="AA1620">
        <v>828.78549088553677</v>
      </c>
      <c r="AB1620">
        <v>1618.6325923433521</v>
      </c>
      <c r="AC1620">
        <v>2160.2321924539469</v>
      </c>
      <c r="AD1620">
        <v>2160.232177734375</v>
      </c>
      <c r="AH1620">
        <v>0</v>
      </c>
      <c r="AJ1620">
        <v>1</v>
      </c>
      <c r="AK1620">
        <v>1</v>
      </c>
      <c r="AL1620" t="s">
        <v>73</v>
      </c>
      <c r="AM1620" t="s">
        <v>19</v>
      </c>
    </row>
    <row r="1621" spans="1:39" x14ac:dyDescent="0.3">
      <c r="A1621">
        <v>1979</v>
      </c>
      <c r="B1621" t="s">
        <v>12</v>
      </c>
      <c r="C1621" t="s">
        <v>31</v>
      </c>
      <c r="D1621">
        <v>178</v>
      </c>
      <c r="E1621">
        <v>3368.2</v>
      </c>
      <c r="F1621">
        <v>10128.413794937191</v>
      </c>
      <c r="G1621">
        <v>35.213632787366869</v>
      </c>
      <c r="H1621">
        <v>46.572206378130964</v>
      </c>
      <c r="I1621">
        <v>8975.9085447553516</v>
      </c>
      <c r="J1621">
        <v>0.32283081152867799</v>
      </c>
      <c r="K1621">
        <v>40.318553133806581</v>
      </c>
      <c r="L1621">
        <v>-1073.1185605959395</v>
      </c>
      <c r="M1621">
        <v>5266.4404680000007</v>
      </c>
      <c r="N1621">
        <v>3949.63346</v>
      </c>
      <c r="O1621">
        <v>2910.045242023114</v>
      </c>
      <c r="P1621">
        <v>6842.5815884779167</v>
      </c>
      <c r="Q1621">
        <v>16.5</v>
      </c>
      <c r="R1621">
        <v>15.306839999999999</v>
      </c>
      <c r="S1621">
        <v>44.507565501344736</v>
      </c>
      <c r="T1621">
        <v>8.2825899280575523</v>
      </c>
      <c r="U1621">
        <v>36.17647058823529</v>
      </c>
      <c r="V1621">
        <v>0.65361872326328618</v>
      </c>
      <c r="W1621">
        <v>2680.8</v>
      </c>
      <c r="X1621">
        <v>3180.5</v>
      </c>
      <c r="Y1621">
        <v>0.48859525483200006</v>
      </c>
      <c r="Z1621">
        <v>4905.4337418238856</v>
      </c>
      <c r="AA1621">
        <v>1112.8786897381322</v>
      </c>
      <c r="AB1621">
        <v>1797.5063270795429</v>
      </c>
      <c r="AC1621">
        <v>3107.9274147443425</v>
      </c>
      <c r="AD1621">
        <v>3107.927490234375</v>
      </c>
      <c r="AH1621">
        <v>0</v>
      </c>
      <c r="AJ1621">
        <v>1</v>
      </c>
      <c r="AK1621">
        <v>0</v>
      </c>
      <c r="AL1621" t="s">
        <v>73</v>
      </c>
      <c r="AM1621" t="s">
        <v>25</v>
      </c>
    </row>
    <row r="1622" spans="1:39" x14ac:dyDescent="0.3">
      <c r="A1622">
        <v>1980</v>
      </c>
      <c r="B1622" t="s">
        <v>12</v>
      </c>
      <c r="C1622" t="s">
        <v>31</v>
      </c>
      <c r="D1622">
        <v>178</v>
      </c>
      <c r="E1622">
        <v>3401</v>
      </c>
      <c r="F1622">
        <v>10321.464313259001</v>
      </c>
      <c r="G1622">
        <v>35.884814889444208</v>
      </c>
      <c r="H1622">
        <v>47.377277056599212</v>
      </c>
      <c r="I1622">
        <v>10652.098235357995</v>
      </c>
      <c r="J1622">
        <v>0.2733736745372809</v>
      </c>
      <c r="K1622">
        <v>47.665251667677374</v>
      </c>
      <c r="L1622">
        <v>-1109.1862702402566</v>
      </c>
      <c r="M1622">
        <v>5939.0201240000006</v>
      </c>
      <c r="N1622">
        <v>4652.1405480000003</v>
      </c>
      <c r="O1622">
        <v>3252.532980967821</v>
      </c>
      <c r="P1622">
        <v>8150.4396417910848</v>
      </c>
      <c r="Q1622">
        <v>14</v>
      </c>
      <c r="R1622">
        <v>15.59895</v>
      </c>
      <c r="S1622">
        <v>51.059631050695884</v>
      </c>
      <c r="T1622">
        <v>8.4949640287769768</v>
      </c>
      <c r="U1622">
        <v>43.823529411764703</v>
      </c>
      <c r="V1622">
        <v>0.66584713674049856</v>
      </c>
      <c r="W1622">
        <v>3423</v>
      </c>
      <c r="X1622">
        <v>4032</v>
      </c>
      <c r="Y1622">
        <v>0.48664524636800005</v>
      </c>
      <c r="Z1622">
        <v>5752.5418514235562</v>
      </c>
      <c r="AA1622">
        <v>1332.3630979920415</v>
      </c>
      <c r="AB1622">
        <v>2109.6820509341755</v>
      </c>
      <c r="AC1622">
        <v>3642.8598004893806</v>
      </c>
      <c r="AD1622">
        <v>3642.85986328125</v>
      </c>
      <c r="AH1622">
        <v>0</v>
      </c>
      <c r="AJ1622">
        <v>1</v>
      </c>
      <c r="AK1622">
        <v>0</v>
      </c>
      <c r="AL1622" t="s">
        <v>73</v>
      </c>
      <c r="AM1622" t="s">
        <v>25</v>
      </c>
    </row>
    <row r="1623" spans="1:39" x14ac:dyDescent="0.3">
      <c r="A1623">
        <v>1981</v>
      </c>
      <c r="B1623" t="s">
        <v>12</v>
      </c>
      <c r="C1623" t="s">
        <v>31</v>
      </c>
      <c r="D1623">
        <v>178</v>
      </c>
      <c r="E1623">
        <v>3443.4</v>
      </c>
      <c r="F1623">
        <v>10450.477594831998</v>
      </c>
      <c r="G1623">
        <v>36.333357614295721</v>
      </c>
      <c r="H1623">
        <v>47.075052760391721</v>
      </c>
      <c r="I1623">
        <v>12925.175512725844</v>
      </c>
      <c r="J1623">
        <v>0.28316727519391899</v>
      </c>
      <c r="K1623">
        <v>57.3930724503264</v>
      </c>
      <c r="L1623">
        <v>-1701.428265710668</v>
      </c>
      <c r="M1623">
        <v>7177.0707320000001</v>
      </c>
      <c r="N1623">
        <v>5519.2485120000001</v>
      </c>
      <c r="O1623">
        <v>3481.8853100040574</v>
      </c>
      <c r="P1623">
        <v>9569.458767841259</v>
      </c>
      <c r="Q1623">
        <v>16.5</v>
      </c>
      <c r="R1623">
        <v>17.544689999999999</v>
      </c>
      <c r="S1623">
        <v>56.99537852211332</v>
      </c>
      <c r="T1623">
        <v>11.46820143884892</v>
      </c>
      <c r="U1623">
        <v>51.029411764705877</v>
      </c>
      <c r="V1623">
        <v>0.71833043038550759</v>
      </c>
      <c r="W1623">
        <v>4242.1457471792573</v>
      </c>
      <c r="X1623">
        <v>5249.5862620272901</v>
      </c>
      <c r="Y1623">
        <v>0.62129821370400007</v>
      </c>
      <c r="Z1623">
        <v>7068.220312473969</v>
      </c>
      <c r="AA1623">
        <v>1705.1774590543162</v>
      </c>
      <c r="AB1623">
        <v>2500.8775360347704</v>
      </c>
      <c r="AC1623">
        <v>4567.342776439199</v>
      </c>
      <c r="AD1623">
        <v>4567.3427734375</v>
      </c>
      <c r="AH1623">
        <v>0</v>
      </c>
      <c r="AJ1623">
        <v>1</v>
      </c>
      <c r="AK1623">
        <v>0</v>
      </c>
      <c r="AL1623" t="s">
        <v>73</v>
      </c>
      <c r="AM1623" t="s">
        <v>25</v>
      </c>
    </row>
    <row r="1624" spans="1:39" x14ac:dyDescent="0.3">
      <c r="A1624">
        <v>1982</v>
      </c>
      <c r="B1624" t="s">
        <v>12</v>
      </c>
      <c r="C1624" t="s">
        <v>31</v>
      </c>
      <c r="D1624">
        <v>178</v>
      </c>
      <c r="E1624">
        <v>3480</v>
      </c>
      <c r="F1624">
        <v>10495.111925681</v>
      </c>
      <c r="G1624">
        <v>36.488538570371212</v>
      </c>
      <c r="H1624">
        <v>44.574692089669533</v>
      </c>
      <c r="I1624">
        <v>15333.046211897912</v>
      </c>
      <c r="J1624">
        <v>0.26992221676831135</v>
      </c>
      <c r="K1624">
        <v>67.220775514572111</v>
      </c>
      <c r="L1624">
        <v>-1460.4114724859928</v>
      </c>
      <c r="M1624">
        <v>7481.070436</v>
      </c>
      <c r="N1624">
        <v>6451.7242880000003</v>
      </c>
      <c r="O1624">
        <v>3752.1776900966665</v>
      </c>
      <c r="P1624">
        <v>10808.698875020473</v>
      </c>
      <c r="Q1624">
        <v>14</v>
      </c>
      <c r="R1624">
        <v>17.331320000000002</v>
      </c>
      <c r="S1624">
        <v>62.838829465128121</v>
      </c>
      <c r="T1624">
        <v>13.273381294964029</v>
      </c>
      <c r="U1624">
        <v>58.823529411764696</v>
      </c>
      <c r="V1624">
        <v>0.76703069158311354</v>
      </c>
      <c r="W1624">
        <v>5313.2797696194302</v>
      </c>
      <c r="X1624">
        <v>6632.895456620271</v>
      </c>
      <c r="Y1624">
        <v>0.70456184247600007</v>
      </c>
      <c r="Z1624">
        <v>7949.0820549221153</v>
      </c>
      <c r="AA1624">
        <v>1976.9053391320433</v>
      </c>
      <c r="AB1624">
        <v>2840.2271487110902</v>
      </c>
      <c r="AC1624">
        <v>5108.854906211026</v>
      </c>
      <c r="AD1624">
        <v>5108.85498046875</v>
      </c>
      <c r="AH1624">
        <v>0</v>
      </c>
      <c r="AJ1624">
        <v>1</v>
      </c>
      <c r="AK1624">
        <v>0</v>
      </c>
      <c r="AL1624" t="s">
        <v>73</v>
      </c>
      <c r="AM1624" t="s">
        <v>25</v>
      </c>
    </row>
    <row r="1625" spans="1:39" x14ac:dyDescent="0.3">
      <c r="A1625">
        <v>1983</v>
      </c>
      <c r="B1625" t="s">
        <v>12</v>
      </c>
      <c r="C1625" t="s">
        <v>31</v>
      </c>
      <c r="D1625">
        <v>178</v>
      </c>
      <c r="E1625">
        <v>3504</v>
      </c>
      <c r="F1625">
        <v>10347.196072956001</v>
      </c>
      <c r="G1625">
        <v>35.974276946908319</v>
      </c>
      <c r="H1625">
        <v>43.478385387278166</v>
      </c>
      <c r="I1625">
        <v>16900.175432574604</v>
      </c>
      <c r="J1625">
        <v>0.23468677623106263</v>
      </c>
      <c r="K1625">
        <v>74.269610815824208</v>
      </c>
      <c r="L1625">
        <v>-1093.4874396326138</v>
      </c>
      <c r="M1625">
        <v>8270.2095640000007</v>
      </c>
      <c r="N1625">
        <v>7772.4691160000002</v>
      </c>
      <c r="O1625">
        <v>4074.6356191159434</v>
      </c>
      <c r="P1625">
        <v>11409.017449401066</v>
      </c>
      <c r="Q1625">
        <v>12.25</v>
      </c>
      <c r="R1625">
        <v>14.127370000000001</v>
      </c>
      <c r="S1625">
        <v>63.025990314192015</v>
      </c>
      <c r="T1625">
        <v>14.76</v>
      </c>
      <c r="U1625">
        <v>65.735294117647044</v>
      </c>
      <c r="V1625">
        <v>0.86145186365136039</v>
      </c>
      <c r="W1625">
        <v>6112.4148539463795</v>
      </c>
      <c r="X1625">
        <v>7404.1256134249788</v>
      </c>
      <c r="Y1625">
        <v>0.80467776572000005</v>
      </c>
      <c r="Z1625">
        <v>9001.1131615473132</v>
      </c>
      <c r="AA1625">
        <v>2306.8532617747746</v>
      </c>
      <c r="AB1625">
        <v>3206.7878557346562</v>
      </c>
      <c r="AC1625">
        <v>5794.3253058126566</v>
      </c>
      <c r="AD1625">
        <v>5794.3251953125</v>
      </c>
      <c r="AH1625">
        <v>0</v>
      </c>
      <c r="AJ1625">
        <v>1</v>
      </c>
      <c r="AK1625">
        <v>0</v>
      </c>
      <c r="AL1625" t="s">
        <v>73</v>
      </c>
      <c r="AM1625" t="s">
        <v>25</v>
      </c>
    </row>
    <row r="1626" spans="1:39" x14ac:dyDescent="0.3">
      <c r="A1626">
        <v>1984</v>
      </c>
      <c r="B1626" t="s">
        <v>12</v>
      </c>
      <c r="C1626" t="s">
        <v>31</v>
      </c>
      <c r="D1626">
        <v>178</v>
      </c>
      <c r="E1626">
        <v>3529</v>
      </c>
      <c r="F1626">
        <v>10603.116695188999</v>
      </c>
      <c r="G1626">
        <v>36.864040635130849</v>
      </c>
      <c r="H1626">
        <v>43.542187846773686</v>
      </c>
      <c r="I1626">
        <v>18716.281681825349</v>
      </c>
      <c r="J1626">
        <v>0.22243359047707512</v>
      </c>
      <c r="K1626">
        <v>80.644240716298626</v>
      </c>
      <c r="L1626">
        <v>-1083.1787459321995</v>
      </c>
      <c r="M1626">
        <v>9949.2960120000007</v>
      </c>
      <c r="N1626">
        <v>9794.1459040000009</v>
      </c>
      <c r="O1626">
        <v>4446.3976956439701</v>
      </c>
      <c r="P1626">
        <v>12560.739751360874</v>
      </c>
      <c r="Q1626">
        <v>13.230829999999999</v>
      </c>
      <c r="R1626">
        <v>14.84707</v>
      </c>
      <c r="S1626">
        <v>59.436420962547189</v>
      </c>
      <c r="T1626">
        <v>16.45</v>
      </c>
      <c r="U1626">
        <v>72.941176470588232</v>
      </c>
      <c r="V1626">
        <v>0.91497414396160137</v>
      </c>
      <c r="W1626">
        <v>6801.4480585082929</v>
      </c>
      <c r="X1626">
        <v>8061.3687877234006</v>
      </c>
      <c r="Y1626">
        <v>0.92255325716399994</v>
      </c>
      <c r="Z1626">
        <v>10078.185522789483</v>
      </c>
      <c r="AA1626">
        <v>2644.5295086517999</v>
      </c>
      <c r="AB1626">
        <v>3614.9390189311248</v>
      </c>
      <c r="AC1626">
        <v>6463.2465038583596</v>
      </c>
      <c r="AD1626">
        <v>6463.24658203125</v>
      </c>
      <c r="AH1626">
        <v>0</v>
      </c>
      <c r="AJ1626">
        <v>1</v>
      </c>
      <c r="AK1626">
        <v>0</v>
      </c>
      <c r="AL1626" t="s">
        <v>73</v>
      </c>
      <c r="AM1626" t="s">
        <v>25</v>
      </c>
    </row>
    <row r="1627" spans="1:39" x14ac:dyDescent="0.3">
      <c r="A1627">
        <v>1985</v>
      </c>
      <c r="B1627" t="s">
        <v>12</v>
      </c>
      <c r="C1627" t="s">
        <v>31</v>
      </c>
      <c r="D1627">
        <v>178</v>
      </c>
      <c r="E1627">
        <v>3540</v>
      </c>
      <c r="F1627">
        <v>10776.023006829</v>
      </c>
      <c r="G1627">
        <v>37.465187022707596</v>
      </c>
      <c r="H1627">
        <v>44.593816027618203</v>
      </c>
      <c r="I1627">
        <v>20331.105944598719</v>
      </c>
      <c r="J1627">
        <v>0.19653116116758068</v>
      </c>
      <c r="K1627">
        <v>85.033710270038881</v>
      </c>
      <c r="L1627">
        <v>-878.30934187025684</v>
      </c>
      <c r="M1627">
        <v>10536.031192</v>
      </c>
      <c r="N1627">
        <v>10764.424752000001</v>
      </c>
      <c r="O1627">
        <v>4513.7506828657433</v>
      </c>
      <c r="P1627">
        <v>13229.242657646422</v>
      </c>
      <c r="Q1627">
        <v>11.925000000000001</v>
      </c>
      <c r="R1627">
        <v>12.985150000000001</v>
      </c>
      <c r="S1627">
        <v>59.019339951944879</v>
      </c>
      <c r="T1627">
        <v>17.920000000000002</v>
      </c>
      <c r="U1627">
        <v>78.52941176470587</v>
      </c>
      <c r="V1627">
        <v>0.92921599248441866</v>
      </c>
      <c r="W1627">
        <v>7296.197358348174</v>
      </c>
      <c r="X1627">
        <v>8928.0543477975443</v>
      </c>
      <c r="Y1627">
        <v>0.94561470621200006</v>
      </c>
      <c r="Z1627">
        <v>10941.732765492561</v>
      </c>
      <c r="AA1627">
        <v>2989.3158138243762</v>
      </c>
      <c r="AB1627">
        <v>4121.5862795000739</v>
      </c>
      <c r="AC1627">
        <v>6820.1464859924872</v>
      </c>
      <c r="AD1627">
        <v>6820.146484375</v>
      </c>
      <c r="AH1627">
        <v>0</v>
      </c>
      <c r="AJ1627">
        <v>1</v>
      </c>
      <c r="AK1627">
        <v>0</v>
      </c>
      <c r="AL1627" t="s">
        <v>73</v>
      </c>
      <c r="AM1627" t="s">
        <v>25</v>
      </c>
    </row>
    <row r="1628" spans="1:39" x14ac:dyDescent="0.3">
      <c r="A1628">
        <v>1986</v>
      </c>
      <c r="B1628" t="s">
        <v>12</v>
      </c>
      <c r="C1628" t="s">
        <v>31</v>
      </c>
      <c r="D1628">
        <v>178</v>
      </c>
      <c r="E1628">
        <v>3540.6</v>
      </c>
      <c r="F1628">
        <v>10819.866936197999</v>
      </c>
      <c r="G1628">
        <v>37.617619976180222</v>
      </c>
      <c r="H1628">
        <v>45.834058021955919</v>
      </c>
      <c r="I1628">
        <v>21653.990035248509</v>
      </c>
      <c r="J1628">
        <v>0.18666174441005381</v>
      </c>
      <c r="K1628">
        <v>88.272749973245823</v>
      </c>
      <c r="L1628">
        <v>-700.84706520683312</v>
      </c>
      <c r="M1628">
        <v>10028.839976000001</v>
      </c>
      <c r="N1628">
        <v>10377.730828</v>
      </c>
      <c r="O1628">
        <v>4744.6437665116282</v>
      </c>
      <c r="P1628">
        <v>13098.803066176071</v>
      </c>
      <c r="Q1628">
        <v>12.52083</v>
      </c>
      <c r="R1628">
        <v>11.40265</v>
      </c>
      <c r="S1628">
        <v>60.907613662366266</v>
      </c>
      <c r="T1628">
        <v>18.03</v>
      </c>
      <c r="U1628">
        <v>84.264705882352942</v>
      </c>
      <c r="V1628">
        <v>1.0513181241114058</v>
      </c>
      <c r="W1628">
        <v>7707.9123491905502</v>
      </c>
      <c r="X1628">
        <v>9451.3215124228918</v>
      </c>
      <c r="Y1628">
        <v>0.74312806399200004</v>
      </c>
      <c r="Z1628">
        <v>11797.977808970665</v>
      </c>
      <c r="AA1628">
        <v>3264.547200888313</v>
      </c>
      <c r="AB1628">
        <v>4577.9037966821988</v>
      </c>
      <c r="AC1628">
        <v>7220.0740122884663</v>
      </c>
      <c r="AD1628">
        <v>7220.07421875</v>
      </c>
      <c r="AH1628">
        <v>0</v>
      </c>
      <c r="AJ1628">
        <v>1</v>
      </c>
      <c r="AK1628">
        <v>0</v>
      </c>
      <c r="AL1628" t="s">
        <v>73</v>
      </c>
      <c r="AM1628" t="s">
        <v>25</v>
      </c>
    </row>
    <row r="1629" spans="1:39" x14ac:dyDescent="0.3">
      <c r="A1629">
        <v>1987</v>
      </c>
      <c r="B1629" t="s">
        <v>12</v>
      </c>
      <c r="C1629" t="s">
        <v>31</v>
      </c>
      <c r="D1629">
        <v>178</v>
      </c>
      <c r="E1629">
        <v>3546.5</v>
      </c>
      <c r="F1629">
        <v>11195.144169801</v>
      </c>
      <c r="G1629">
        <v>38.922352875635873</v>
      </c>
      <c r="H1629">
        <v>46.701453599065559</v>
      </c>
      <c r="I1629">
        <v>23139.215860340406</v>
      </c>
      <c r="J1629">
        <v>0.16922635313312728</v>
      </c>
      <c r="K1629">
        <v>91.042699675382565</v>
      </c>
      <c r="L1629">
        <v>-82.437769539296951</v>
      </c>
      <c r="M1629">
        <v>10795.139748000001</v>
      </c>
      <c r="N1629">
        <v>11855.200892000001</v>
      </c>
      <c r="O1629">
        <v>5247.149877058393</v>
      </c>
      <c r="P1629">
        <v>14525.48609788304</v>
      </c>
      <c r="Q1629">
        <v>10.83333</v>
      </c>
      <c r="R1629">
        <v>11.439909999999999</v>
      </c>
      <c r="S1629">
        <v>62.036206226052158</v>
      </c>
      <c r="T1629">
        <v>18.07</v>
      </c>
      <c r="U1629">
        <v>88.235294117647058</v>
      </c>
      <c r="V1629">
        <v>1.0770199513455301</v>
      </c>
      <c r="W1629">
        <v>8320.1299900424929</v>
      </c>
      <c r="X1629">
        <v>9952.0803301113428</v>
      </c>
      <c r="Y1629">
        <v>0.67291673339199998</v>
      </c>
      <c r="Z1629">
        <v>12630.659324459952</v>
      </c>
      <c r="AA1629">
        <v>3551.4225964652537</v>
      </c>
      <c r="AB1629">
        <v>5268.8236434542296</v>
      </c>
      <c r="AC1629">
        <v>7361.8356810057221</v>
      </c>
      <c r="AD1629">
        <v>7361.83544921875</v>
      </c>
      <c r="AH1629">
        <v>0</v>
      </c>
      <c r="AJ1629">
        <v>1</v>
      </c>
      <c r="AK1629">
        <v>0</v>
      </c>
      <c r="AL1629" t="s">
        <v>73</v>
      </c>
      <c r="AM1629" t="s">
        <v>25</v>
      </c>
    </row>
    <row r="1630" spans="1:39" x14ac:dyDescent="0.3">
      <c r="A1630">
        <v>1988</v>
      </c>
      <c r="B1630" t="s">
        <v>12</v>
      </c>
      <c r="C1630" t="s">
        <v>31</v>
      </c>
      <c r="D1630">
        <v>178</v>
      </c>
      <c r="E1630">
        <v>3530.7</v>
      </c>
      <c r="F1630">
        <v>11582.376225789001</v>
      </c>
      <c r="G1630">
        <v>40.268649314459743</v>
      </c>
      <c r="H1630">
        <v>48.598791449575238</v>
      </c>
      <c r="I1630">
        <v>24715.88973572987</v>
      </c>
      <c r="J1630">
        <v>0.16227781701082508</v>
      </c>
      <c r="K1630">
        <v>92.992187778689399</v>
      </c>
      <c r="L1630">
        <v>-68.749733098483432</v>
      </c>
      <c r="M1630">
        <v>12161.563288000001</v>
      </c>
      <c r="N1630">
        <v>13663.447836000001</v>
      </c>
      <c r="O1630">
        <v>5738.430489734862</v>
      </c>
      <c r="P1630">
        <v>15446.715712642395</v>
      </c>
      <c r="Q1630">
        <v>8.0458339999999993</v>
      </c>
      <c r="R1630">
        <v>9.511101</v>
      </c>
      <c r="S1630">
        <v>63.56660068766827</v>
      </c>
      <c r="T1630">
        <v>17.440000000000001</v>
      </c>
      <c r="U1630">
        <v>92.058823529411768</v>
      </c>
      <c r="V1630">
        <v>1.0665707046274615</v>
      </c>
      <c r="W1630">
        <v>9066.2156735073258</v>
      </c>
      <c r="X1630">
        <v>10209.731958568</v>
      </c>
      <c r="Y1630">
        <v>0.65646767168800002</v>
      </c>
      <c r="Z1630">
        <v>13885.763979286452</v>
      </c>
      <c r="AA1630">
        <v>4094.3631350050896</v>
      </c>
      <c r="AB1630">
        <v>6007.2571555787572</v>
      </c>
      <c r="AC1630">
        <v>7878.5068237076957</v>
      </c>
      <c r="AD1630">
        <v>7878.5068359375</v>
      </c>
      <c r="AH1630">
        <v>0</v>
      </c>
      <c r="AJ1630">
        <v>1</v>
      </c>
      <c r="AK1630">
        <v>0</v>
      </c>
      <c r="AL1630" t="s">
        <v>73</v>
      </c>
      <c r="AM1630" t="s">
        <v>25</v>
      </c>
    </row>
    <row r="1631" spans="1:39" x14ac:dyDescent="0.3">
      <c r="A1631">
        <v>1989</v>
      </c>
      <c r="B1631" t="s">
        <v>12</v>
      </c>
      <c r="C1631" t="s">
        <v>31</v>
      </c>
      <c r="D1631">
        <v>178</v>
      </c>
      <c r="E1631">
        <v>3509.5</v>
      </c>
      <c r="F1631">
        <v>12306.528289618002</v>
      </c>
      <c r="G1631">
        <v>42.786321417334804</v>
      </c>
      <c r="H1631">
        <v>50.529298043789709</v>
      </c>
      <c r="I1631">
        <v>27413.147777895745</v>
      </c>
      <c r="J1631">
        <v>0.18835947443677653</v>
      </c>
      <c r="K1631">
        <v>96.789498091534966</v>
      </c>
      <c r="L1631">
        <v>-493.39725440664967</v>
      </c>
      <c r="M1631">
        <v>14696.731804000001</v>
      </c>
      <c r="N1631">
        <v>16193.890968000002</v>
      </c>
      <c r="O1631">
        <v>6463.4655874751334</v>
      </c>
      <c r="P1631">
        <v>16223.424189124944</v>
      </c>
      <c r="Q1631">
        <v>10.035</v>
      </c>
      <c r="R1631">
        <v>9.3172040000000003</v>
      </c>
      <c r="S1631">
        <v>84.162561616793596</v>
      </c>
      <c r="T1631">
        <v>16.100000000000001</v>
      </c>
      <c r="U1631">
        <v>95.588235294117652</v>
      </c>
      <c r="V1631">
        <v>0.97959147836556859</v>
      </c>
      <c r="W1631">
        <v>9231.637909703426</v>
      </c>
      <c r="X1631">
        <v>9760.3357625839999</v>
      </c>
      <c r="Y1631">
        <v>0.70554314722</v>
      </c>
      <c r="Z1631">
        <v>15794.962053431551</v>
      </c>
      <c r="AA1631">
        <v>4955.5045433515315</v>
      </c>
      <c r="AB1631">
        <v>7509.5876147464633</v>
      </c>
      <c r="AC1631">
        <v>8285.3744386850885</v>
      </c>
      <c r="AD1631">
        <v>8285.3740234375</v>
      </c>
      <c r="AH1631">
        <v>0</v>
      </c>
      <c r="AJ1631">
        <v>1</v>
      </c>
      <c r="AK1631">
        <v>0</v>
      </c>
      <c r="AL1631" t="s">
        <v>73</v>
      </c>
      <c r="AM1631" t="s">
        <v>25</v>
      </c>
    </row>
    <row r="1632" spans="1:39" x14ac:dyDescent="0.3">
      <c r="A1632">
        <v>1990</v>
      </c>
      <c r="B1632" t="s">
        <v>12</v>
      </c>
      <c r="C1632" t="s">
        <v>31</v>
      </c>
      <c r="D1632">
        <v>178</v>
      </c>
      <c r="E1632">
        <v>3505.8</v>
      </c>
      <c r="F1632">
        <v>13269.422318059</v>
      </c>
      <c r="G1632">
        <v>46.134031870043458</v>
      </c>
      <c r="H1632">
        <v>52.21427876393043</v>
      </c>
      <c r="I1632">
        <v>29719.134418219957</v>
      </c>
      <c r="J1632">
        <v>0.2175128560346129</v>
      </c>
      <c r="K1632">
        <v>100</v>
      </c>
      <c r="L1632">
        <v>-523.79000000000212</v>
      </c>
      <c r="M1632">
        <v>14972.379204000001</v>
      </c>
      <c r="N1632">
        <v>16293.911596000002</v>
      </c>
      <c r="O1632">
        <v>6985.341184543191</v>
      </c>
      <c r="P1632">
        <v>18729.939520674536</v>
      </c>
      <c r="Q1632">
        <v>11.30667</v>
      </c>
      <c r="R1632">
        <v>10.4391</v>
      </c>
      <c r="S1632">
        <v>100</v>
      </c>
      <c r="T1632">
        <v>14.09</v>
      </c>
      <c r="U1632">
        <v>100</v>
      </c>
      <c r="V1632">
        <v>0.90614898257231902</v>
      </c>
      <c r="W1632">
        <v>9921.3405623299986</v>
      </c>
      <c r="X1632">
        <v>10787.844989164001</v>
      </c>
      <c r="Y1632">
        <v>0.6045884683160001</v>
      </c>
      <c r="Z1632">
        <v>17388.679973159276</v>
      </c>
      <c r="AA1632">
        <v>5484.7401869158875</v>
      </c>
      <c r="AB1632">
        <v>8208.2305153392972</v>
      </c>
      <c r="AC1632">
        <v>9180.4494578199774</v>
      </c>
      <c r="AD1632">
        <v>9180.44921875</v>
      </c>
      <c r="AH1632">
        <v>0</v>
      </c>
      <c r="AJ1632">
        <v>1</v>
      </c>
      <c r="AK1632">
        <v>0</v>
      </c>
      <c r="AL1632" t="s">
        <v>73</v>
      </c>
      <c r="AM1632" t="s">
        <v>25</v>
      </c>
    </row>
    <row r="1633" spans="1:39" x14ac:dyDescent="0.3">
      <c r="A1633">
        <v>1991</v>
      </c>
      <c r="B1633" t="s">
        <v>12</v>
      </c>
      <c r="C1633" t="s">
        <v>31</v>
      </c>
      <c r="D1633">
        <v>178</v>
      </c>
      <c r="E1633">
        <v>3525.7</v>
      </c>
      <c r="F1633">
        <v>13411.114956706999</v>
      </c>
      <c r="G1633">
        <v>46.626657136649143</v>
      </c>
      <c r="H1633">
        <v>52.475713988604411</v>
      </c>
      <c r="I1633">
        <v>30920.600482097507</v>
      </c>
      <c r="J1633">
        <v>0.19765971740261873</v>
      </c>
      <c r="K1633">
        <v>103.19623301109407</v>
      </c>
      <c r="L1633">
        <v>-129.08900000000025</v>
      </c>
      <c r="M1633">
        <v>15700.875904</v>
      </c>
      <c r="N1633">
        <v>17178.345968000001</v>
      </c>
      <c r="O1633">
        <v>7031.5638228326443</v>
      </c>
      <c r="P1633">
        <v>19622.495289621635</v>
      </c>
      <c r="Q1633">
        <v>10.4275</v>
      </c>
      <c r="R1633">
        <v>9.5246479999999991</v>
      </c>
      <c r="S1633">
        <v>100.09584590285704</v>
      </c>
      <c r="T1633">
        <v>15.78</v>
      </c>
      <c r="U1633">
        <v>106.92476474389167</v>
      </c>
      <c r="V1633">
        <v>0.91704086640934801</v>
      </c>
      <c r="W1633">
        <v>10630.83389885</v>
      </c>
      <c r="X1633">
        <v>11649.514001059999</v>
      </c>
      <c r="Y1633">
        <v>0.62129742613999994</v>
      </c>
      <c r="Z1633">
        <v>18318.594220679453</v>
      </c>
      <c r="AA1633">
        <v>5966.9876191357444</v>
      </c>
      <c r="AB1633">
        <v>8877.0799766895198</v>
      </c>
      <c r="AC1633">
        <v>9441.5142439899337</v>
      </c>
      <c r="AD1633">
        <v>9441.5146484375</v>
      </c>
      <c r="AH1633">
        <v>0</v>
      </c>
      <c r="AJ1633">
        <v>1</v>
      </c>
      <c r="AK1633">
        <v>0</v>
      </c>
      <c r="AL1633" t="s">
        <v>73</v>
      </c>
      <c r="AM1633" t="s">
        <v>25</v>
      </c>
    </row>
    <row r="1634" spans="1:39" x14ac:dyDescent="0.3">
      <c r="A1634">
        <v>1992</v>
      </c>
      <c r="B1634" t="s">
        <v>12</v>
      </c>
      <c r="C1634" t="s">
        <v>31</v>
      </c>
      <c r="D1634">
        <v>178</v>
      </c>
      <c r="E1634">
        <v>3554.5</v>
      </c>
      <c r="F1634">
        <v>13778.6139212</v>
      </c>
      <c r="G1634">
        <v>47.904347192308485</v>
      </c>
      <c r="H1634">
        <v>53.550609647760318</v>
      </c>
      <c r="I1634">
        <v>32930.181589402935</v>
      </c>
      <c r="J1634">
        <v>0.16758446578476163</v>
      </c>
      <c r="K1634">
        <v>106.41565298041593</v>
      </c>
      <c r="L1634">
        <v>112.95000000000107</v>
      </c>
      <c r="M1634">
        <v>16774.325636000001</v>
      </c>
      <c r="N1634">
        <v>19179.546092</v>
      </c>
      <c r="O1634">
        <v>7087.0309887799876</v>
      </c>
      <c r="P1634">
        <v>21916.733313471461</v>
      </c>
      <c r="Q1634">
        <v>14.31833</v>
      </c>
      <c r="R1634">
        <v>9.4662249999999997</v>
      </c>
      <c r="S1634">
        <v>103.72157918196595</v>
      </c>
      <c r="T1634">
        <v>15.03</v>
      </c>
      <c r="U1634">
        <v>114.67818143082978</v>
      </c>
      <c r="V1634">
        <v>0.88587905428944613</v>
      </c>
      <c r="W1634">
        <v>11397.776561209997</v>
      </c>
      <c r="X1634">
        <v>12478.393571776</v>
      </c>
      <c r="Y1634">
        <v>0.58772121012800005</v>
      </c>
      <c r="Z1634">
        <v>19479.897292475878</v>
      </c>
      <c r="AA1634">
        <v>6681.6000000000013</v>
      </c>
      <c r="AB1634">
        <v>9752.1238264347066</v>
      </c>
      <c r="AC1634">
        <v>9727.7734660411716</v>
      </c>
      <c r="AD1634">
        <v>9727.7734375</v>
      </c>
      <c r="AH1634">
        <v>0</v>
      </c>
      <c r="AJ1634">
        <v>1</v>
      </c>
      <c r="AK1634">
        <v>0</v>
      </c>
      <c r="AL1634" t="s">
        <v>73</v>
      </c>
      <c r="AM1634" t="s">
        <v>25</v>
      </c>
    </row>
    <row r="1635" spans="1:39" x14ac:dyDescent="0.3">
      <c r="A1635">
        <v>1993</v>
      </c>
      <c r="B1635" t="s">
        <v>12</v>
      </c>
      <c r="C1635" t="s">
        <v>31</v>
      </c>
      <c r="D1635">
        <v>178</v>
      </c>
      <c r="E1635">
        <v>3574.1</v>
      </c>
      <c r="F1635">
        <v>14020.148038919</v>
      </c>
      <c r="G1635">
        <v>48.744093069518698</v>
      </c>
      <c r="H1635">
        <v>54.663543963547376</v>
      </c>
      <c r="I1635">
        <v>35463.988080867406</v>
      </c>
      <c r="J1635">
        <v>0.15594315407747333</v>
      </c>
      <c r="K1635">
        <v>107.91388720436628</v>
      </c>
      <c r="L1635">
        <v>1251.626000000002</v>
      </c>
      <c r="M1635">
        <v>18860.582672</v>
      </c>
      <c r="N1635">
        <v>22474.713868000003</v>
      </c>
      <c r="O1635">
        <v>8658.6006906213788</v>
      </c>
      <c r="P1635">
        <v>25488.012668276366</v>
      </c>
      <c r="Q1635">
        <v>9.1191659999999999</v>
      </c>
      <c r="R1635">
        <v>7.7008330000000003</v>
      </c>
      <c r="S1635">
        <v>96.211335751863672</v>
      </c>
      <c r="T1635">
        <v>15.59</v>
      </c>
      <c r="U1635">
        <v>122.96232765920536</v>
      </c>
      <c r="V1635">
        <v>0.91334714297049691</v>
      </c>
      <c r="W1635">
        <v>12271.452551274</v>
      </c>
      <c r="X1635">
        <v>13312.631263004003</v>
      </c>
      <c r="Y1635">
        <v>0.67724912295600004</v>
      </c>
      <c r="Z1635">
        <v>20832.013122957182</v>
      </c>
      <c r="AA1635">
        <v>7462.0999999999995</v>
      </c>
      <c r="AB1635">
        <v>11114.198151074332</v>
      </c>
      <c r="AC1635">
        <v>9717.8149718828518</v>
      </c>
      <c r="AD1635">
        <v>9717.8154296875</v>
      </c>
      <c r="AH1635">
        <v>0</v>
      </c>
      <c r="AJ1635">
        <v>1</v>
      </c>
      <c r="AK1635">
        <v>0</v>
      </c>
      <c r="AL1635" t="s">
        <v>73</v>
      </c>
      <c r="AM1635" t="s">
        <v>25</v>
      </c>
    </row>
    <row r="1636" spans="1:39" x14ac:dyDescent="0.3">
      <c r="A1636">
        <v>1994</v>
      </c>
      <c r="B1636" t="s">
        <v>12</v>
      </c>
      <c r="C1636" t="s">
        <v>31</v>
      </c>
      <c r="D1636">
        <v>178</v>
      </c>
      <c r="E1636">
        <v>3585.9</v>
      </c>
      <c r="F1636">
        <v>14797.614478941001</v>
      </c>
      <c r="G1636">
        <v>51.447124193416997</v>
      </c>
      <c r="H1636">
        <v>56.780540974475869</v>
      </c>
      <c r="I1636">
        <v>38114.64921626413</v>
      </c>
      <c r="J1636">
        <v>0.16666533456859078</v>
      </c>
      <c r="K1636">
        <v>110.44483287553953</v>
      </c>
      <c r="L1636">
        <v>1062.3199999999974</v>
      </c>
      <c r="M1636">
        <v>22300.662224</v>
      </c>
      <c r="N1636">
        <v>25923.456624000002</v>
      </c>
      <c r="O1636">
        <v>9805.142228001183</v>
      </c>
      <c r="P1636">
        <v>28092.796722978794</v>
      </c>
      <c r="Q1636">
        <v>5.93</v>
      </c>
      <c r="R1636">
        <v>7.920833</v>
      </c>
      <c r="S1636">
        <v>100.92374038807456</v>
      </c>
      <c r="T1636">
        <v>14.57</v>
      </c>
      <c r="U1636">
        <v>127.08708233325723</v>
      </c>
      <c r="V1636">
        <v>0.86109029590636021</v>
      </c>
      <c r="W1636">
        <v>13413.763200323998</v>
      </c>
      <c r="X1636">
        <v>13912.661963732004</v>
      </c>
      <c r="Y1636">
        <v>0.66862844741200012</v>
      </c>
      <c r="Z1636">
        <v>22876.450660844403</v>
      </c>
      <c r="AA1636">
        <v>8352.6</v>
      </c>
      <c r="AB1636">
        <v>12450.61836462159</v>
      </c>
      <c r="AC1636">
        <v>10425.832296222814</v>
      </c>
      <c r="AD1636">
        <v>10425.83203125</v>
      </c>
      <c r="AH1636">
        <v>0</v>
      </c>
      <c r="AJ1636">
        <v>1</v>
      </c>
      <c r="AK1636">
        <v>0</v>
      </c>
      <c r="AL1636" t="s">
        <v>73</v>
      </c>
      <c r="AM1636" t="s">
        <v>25</v>
      </c>
    </row>
    <row r="1637" spans="1:39" x14ac:dyDescent="0.3">
      <c r="A1637">
        <v>1995</v>
      </c>
      <c r="B1637" t="s">
        <v>12</v>
      </c>
      <c r="C1637" t="s">
        <v>31</v>
      </c>
      <c r="D1637">
        <v>178</v>
      </c>
      <c r="E1637">
        <v>3601.3</v>
      </c>
      <c r="F1637">
        <v>16147.816609572999</v>
      </c>
      <c r="G1637">
        <v>56.141395476109032</v>
      </c>
      <c r="H1637">
        <v>58.980351999971845</v>
      </c>
      <c r="I1637">
        <v>43177.408736000005</v>
      </c>
      <c r="J1637">
        <v>0.18851233036626294</v>
      </c>
      <c r="K1637">
        <v>113.22370063853315</v>
      </c>
      <c r="L1637">
        <v>1142.0843879818192</v>
      </c>
      <c r="M1637">
        <v>26989.818280000003</v>
      </c>
      <c r="N1637">
        <v>31706.539076000001</v>
      </c>
      <c r="O1637">
        <v>11159.465529882147</v>
      </c>
      <c r="P1637">
        <v>31585.911430562297</v>
      </c>
      <c r="Q1637">
        <v>6.2474999999999996</v>
      </c>
      <c r="R1637">
        <v>8.2550000000000008</v>
      </c>
      <c r="S1637">
        <v>119.74712001085607</v>
      </c>
      <c r="T1637">
        <v>11.98</v>
      </c>
      <c r="U1637">
        <v>132.91208918824697</v>
      </c>
      <c r="V1637">
        <v>0.78544068291259306</v>
      </c>
      <c r="W1637">
        <v>13918.10335863032</v>
      </c>
      <c r="X1637">
        <v>14683.435463704003</v>
      </c>
      <c r="Y1637">
        <v>0.62373336159199999</v>
      </c>
      <c r="Z1637">
        <v>26113.49017183547</v>
      </c>
      <c r="AA1637">
        <v>9474.7000000000007</v>
      </c>
      <c r="AB1637">
        <v>14512.267684896999</v>
      </c>
      <c r="AC1637">
        <v>11601.222486938468</v>
      </c>
      <c r="AD1637">
        <v>11601.22265625</v>
      </c>
      <c r="AH1637">
        <v>0</v>
      </c>
      <c r="AJ1637">
        <v>1</v>
      </c>
      <c r="AK1637">
        <v>0</v>
      </c>
      <c r="AL1637" t="s">
        <v>73</v>
      </c>
      <c r="AM1637" t="s">
        <v>25</v>
      </c>
    </row>
    <row r="1638" spans="1:39" x14ac:dyDescent="0.3">
      <c r="A1638">
        <v>1996</v>
      </c>
      <c r="B1638" t="s">
        <v>12</v>
      </c>
      <c r="C1638" t="s">
        <v>31</v>
      </c>
      <c r="D1638">
        <v>178</v>
      </c>
      <c r="E1638">
        <v>3626.1</v>
      </c>
      <c r="F1638">
        <v>17495.460114808</v>
      </c>
      <c r="G1638">
        <v>60.826771141284411</v>
      </c>
      <c r="H1638">
        <v>62.78590851082857</v>
      </c>
      <c r="I1638">
        <v>47426.629059203573</v>
      </c>
      <c r="J1638">
        <v>0.20506816785399956</v>
      </c>
      <c r="K1638">
        <v>115.13930011058395</v>
      </c>
      <c r="L1638">
        <v>1392.9213238906966</v>
      </c>
      <c r="M1638">
        <v>30298.374644000003</v>
      </c>
      <c r="N1638">
        <v>35483.696020000003</v>
      </c>
      <c r="O1638">
        <v>12984.159203308636</v>
      </c>
      <c r="P1638">
        <v>36599.011642897131</v>
      </c>
      <c r="Q1638">
        <v>5.4183339999999998</v>
      </c>
      <c r="R1638">
        <v>7.2891659999999998</v>
      </c>
      <c r="S1638">
        <v>135.98725743127432</v>
      </c>
      <c r="T1638">
        <v>11.72</v>
      </c>
      <c r="U1638">
        <v>139.48104478468258</v>
      </c>
      <c r="V1638">
        <v>0.70665404606519544</v>
      </c>
      <c r="W1638">
        <v>22291.204950557854</v>
      </c>
      <c r="X1638">
        <v>21448.218440824312</v>
      </c>
      <c r="Y1638">
        <v>0.62502811680800008</v>
      </c>
      <c r="Z1638">
        <v>30380.026620528497</v>
      </c>
      <c r="AA1638">
        <v>11056.000000000002</v>
      </c>
      <c r="AB1638">
        <v>16708.761582091134</v>
      </c>
      <c r="AC1638">
        <v>13671.265038437361</v>
      </c>
      <c r="AD1638">
        <v>13671.2646484375</v>
      </c>
      <c r="AH1638">
        <v>0</v>
      </c>
      <c r="AJ1638">
        <v>1</v>
      </c>
      <c r="AK1638">
        <v>0</v>
      </c>
      <c r="AL1638" t="s">
        <v>73</v>
      </c>
      <c r="AM1638" t="s">
        <v>25</v>
      </c>
    </row>
    <row r="1639" spans="1:39" x14ac:dyDescent="0.3">
      <c r="A1639">
        <v>1997</v>
      </c>
      <c r="B1639" t="s">
        <v>12</v>
      </c>
      <c r="C1639" t="s">
        <v>31</v>
      </c>
      <c r="D1639">
        <v>178</v>
      </c>
      <c r="E1639">
        <v>3664.3</v>
      </c>
      <c r="F1639">
        <v>19173.750714320002</v>
      </c>
      <c r="G1639">
        <v>66.661713322581008</v>
      </c>
      <c r="H1639">
        <v>66.267610289139185</v>
      </c>
      <c r="I1639">
        <v>54722.608953544375</v>
      </c>
      <c r="J1639">
        <v>0.22237117117117117</v>
      </c>
      <c r="K1639">
        <v>116.81054471515714</v>
      </c>
      <c r="L1639">
        <v>1505.7793759838344</v>
      </c>
      <c r="M1639">
        <v>35606.556004000005</v>
      </c>
      <c r="N1639">
        <v>42154.363100000002</v>
      </c>
      <c r="O1639">
        <v>16415.639826797054</v>
      </c>
      <c r="P1639">
        <v>44670.039608015228</v>
      </c>
      <c r="Q1639">
        <v>6.0916670000000002</v>
      </c>
      <c r="R1639">
        <v>6.2933339999999998</v>
      </c>
      <c r="S1639">
        <v>161.03180273420764</v>
      </c>
      <c r="T1639">
        <v>10.199999999999999</v>
      </c>
      <c r="U1639">
        <v>151.22618903348285</v>
      </c>
      <c r="V1639">
        <v>0.62430270270270272</v>
      </c>
      <c r="W1639">
        <v>24909.700169368134</v>
      </c>
      <c r="X1639">
        <v>23167.251391572627</v>
      </c>
      <c r="Y1639">
        <v>0.65964312973600003</v>
      </c>
      <c r="Z1639">
        <v>37780.348428070371</v>
      </c>
      <c r="AA1639">
        <v>13221.199999999999</v>
      </c>
      <c r="AB1639">
        <v>21276.545734153471</v>
      </c>
      <c r="AC1639">
        <v>16503.802693916899</v>
      </c>
      <c r="AD1639">
        <v>16503.802734375</v>
      </c>
      <c r="AH1639">
        <v>0</v>
      </c>
      <c r="AJ1639">
        <v>1</v>
      </c>
      <c r="AK1639">
        <v>0</v>
      </c>
      <c r="AL1639" t="s">
        <v>73</v>
      </c>
      <c r="AM1639" t="s">
        <v>25</v>
      </c>
    </row>
    <row r="1640" spans="1:39" x14ac:dyDescent="0.3">
      <c r="A1640">
        <v>1998</v>
      </c>
      <c r="B1640" t="s">
        <v>12</v>
      </c>
      <c r="C1640" t="s">
        <v>31</v>
      </c>
      <c r="D1640">
        <v>178</v>
      </c>
      <c r="E1640">
        <v>3703.1</v>
      </c>
      <c r="F1640">
        <v>20618.027985953002</v>
      </c>
      <c r="G1640">
        <v>71.683057287797624</v>
      </c>
      <c r="H1640">
        <v>70.931516351790663</v>
      </c>
      <c r="I1640">
        <v>63419.751311112632</v>
      </c>
      <c r="J1640">
        <v>0.24129173617508651</v>
      </c>
      <c r="K1640">
        <v>119.63400278243498</v>
      </c>
      <c r="L1640">
        <v>395.99228001575568</v>
      </c>
      <c r="M1640">
        <v>46525.3433</v>
      </c>
      <c r="N1640">
        <v>53414.953172000001</v>
      </c>
      <c r="O1640">
        <v>20676.926861481836</v>
      </c>
      <c r="P1640">
        <v>52406.227124901103</v>
      </c>
      <c r="Q1640">
        <v>5.4258329999999999</v>
      </c>
      <c r="R1640">
        <v>4.7966670000000002</v>
      </c>
      <c r="S1640">
        <v>208.48586391844273</v>
      </c>
      <c r="T1640">
        <v>7.7</v>
      </c>
      <c r="U1640">
        <v>166.5107555230345</v>
      </c>
      <c r="V1640">
        <v>0.52387769837910514</v>
      </c>
      <c r="W1640">
        <v>27776.522606670478</v>
      </c>
      <c r="X1640">
        <v>25149.21182590854</v>
      </c>
      <c r="Y1640">
        <v>0.70227081880000009</v>
      </c>
      <c r="Z1640">
        <v>45734.005226624206</v>
      </c>
      <c r="AA1640">
        <v>15868.99901980361</v>
      </c>
      <c r="AB1640">
        <v>25014.041007598629</v>
      </c>
      <c r="AC1640">
        <v>20719.964219025573</v>
      </c>
      <c r="AD1640">
        <v>20719.96484375</v>
      </c>
      <c r="AH1640">
        <v>0</v>
      </c>
      <c r="AJ1640">
        <v>1</v>
      </c>
      <c r="AK1640">
        <v>0</v>
      </c>
      <c r="AL1640" t="s">
        <v>73</v>
      </c>
      <c r="AM1640" t="s">
        <v>25</v>
      </c>
    </row>
    <row r="1641" spans="1:39" x14ac:dyDescent="0.3">
      <c r="A1641">
        <v>1999</v>
      </c>
      <c r="B1641" t="s">
        <v>12</v>
      </c>
      <c r="C1641" t="s">
        <v>31</v>
      </c>
      <c r="D1641">
        <v>178</v>
      </c>
      <c r="E1641">
        <v>3741.6</v>
      </c>
      <c r="F1641">
        <v>22526.414036917002</v>
      </c>
      <c r="G1641">
        <v>78.317976335908682</v>
      </c>
      <c r="H1641">
        <v>76.735260080456641</v>
      </c>
      <c r="I1641">
        <v>73165.597144253494</v>
      </c>
      <c r="J1641">
        <v>0.24677217376284652</v>
      </c>
      <c r="K1641">
        <v>121.59597617094138</v>
      </c>
      <c r="L1641">
        <v>-28.399247697292921</v>
      </c>
      <c r="M1641">
        <v>53647.284552000005</v>
      </c>
      <c r="N1641">
        <v>63183.897028000007</v>
      </c>
      <c r="O1641">
        <v>27195.643782607869</v>
      </c>
      <c r="P1641">
        <v>61452.501805953754</v>
      </c>
      <c r="Q1641">
        <v>2.9634999999999998</v>
      </c>
      <c r="R1641">
        <v>4.7108340000000002</v>
      </c>
      <c r="S1641">
        <v>246.20241381516436</v>
      </c>
      <c r="T1641">
        <v>5.8</v>
      </c>
      <c r="U1641">
        <v>175.19216509076821</v>
      </c>
      <c r="V1641">
        <v>0.47341091631401677</v>
      </c>
      <c r="W1641">
        <v>31530.83768789814</v>
      </c>
      <c r="X1641">
        <v>26776.386310395264</v>
      </c>
      <c r="Y1641">
        <v>0.73895791261200006</v>
      </c>
      <c r="Z1641">
        <v>60484.873869852541</v>
      </c>
      <c r="AA1641">
        <v>19638.695904</v>
      </c>
      <c r="AB1641">
        <v>32714.328169767447</v>
      </c>
      <c r="AC1641">
        <v>27770.545700085095</v>
      </c>
      <c r="AD1641">
        <v>27770.544921875</v>
      </c>
      <c r="AH1641">
        <v>0</v>
      </c>
      <c r="AJ1641">
        <v>1</v>
      </c>
      <c r="AK1641">
        <v>1</v>
      </c>
      <c r="AL1641" t="s">
        <v>73</v>
      </c>
      <c r="AM1641" t="s">
        <v>25</v>
      </c>
    </row>
    <row r="1642" spans="1:39" x14ac:dyDescent="0.3">
      <c r="A1642">
        <v>2000</v>
      </c>
      <c r="B1642" t="s">
        <v>12</v>
      </c>
      <c r="C1642" t="s">
        <v>31</v>
      </c>
      <c r="D1642">
        <v>178</v>
      </c>
      <c r="E1642">
        <v>3789.5</v>
      </c>
      <c r="F1642">
        <v>24305.281428392002</v>
      </c>
      <c r="G1642">
        <v>84.502595602958507</v>
      </c>
      <c r="H1642">
        <v>83.832890999248406</v>
      </c>
      <c r="I1642">
        <v>85548.183144548311</v>
      </c>
      <c r="J1642">
        <v>0.24534046872116624</v>
      </c>
      <c r="K1642">
        <v>128.36300074911711</v>
      </c>
      <c r="L1642">
        <v>524.34346398718969</v>
      </c>
      <c r="M1642">
        <v>68840.181676000007</v>
      </c>
      <c r="N1642">
        <v>80652.854112000001</v>
      </c>
      <c r="O1642">
        <v>30516.935451444351</v>
      </c>
      <c r="P1642">
        <v>68957.442079064684</v>
      </c>
      <c r="Q1642">
        <v>4.3917669999999998</v>
      </c>
      <c r="R1642">
        <v>5.5125000000000002</v>
      </c>
      <c r="S1642">
        <v>298.27001673533942</v>
      </c>
      <c r="T1642">
        <v>4.32</v>
      </c>
      <c r="U1642">
        <v>187.83066557995807</v>
      </c>
      <c r="V1642">
        <v>0.36401580571256137</v>
      </c>
      <c r="W1642">
        <v>36388.695544064962</v>
      </c>
      <c r="X1642">
        <v>29591.629829858666</v>
      </c>
      <c r="Y1642">
        <v>0.85269948062000012</v>
      </c>
      <c r="Z1642">
        <v>71784.968322881163</v>
      </c>
      <c r="AA1642">
        <v>23664.723071999997</v>
      </c>
      <c r="AB1642">
        <v>37714.934896021245</v>
      </c>
      <c r="AC1642">
        <v>34070.033426859918</v>
      </c>
      <c r="AD1642">
        <v>34070.03515625</v>
      </c>
      <c r="AH1642">
        <v>0</v>
      </c>
      <c r="AJ1642">
        <v>1</v>
      </c>
      <c r="AK1642">
        <v>1</v>
      </c>
      <c r="AL1642" t="s">
        <v>73</v>
      </c>
      <c r="AM1642" t="s">
        <v>25</v>
      </c>
    </row>
    <row r="1643" spans="1:39" x14ac:dyDescent="0.3">
      <c r="A1643">
        <v>2001</v>
      </c>
      <c r="B1643" t="s">
        <v>12</v>
      </c>
      <c r="C1643" t="s">
        <v>31</v>
      </c>
      <c r="D1643">
        <v>178</v>
      </c>
      <c r="E1643">
        <v>3847.2</v>
      </c>
      <c r="F1643">
        <v>25199.817704593002</v>
      </c>
      <c r="G1643">
        <v>87.612645466923013</v>
      </c>
      <c r="H1643">
        <v>86.5501109892123</v>
      </c>
      <c r="I1643">
        <v>96267.036563295624</v>
      </c>
      <c r="J1643">
        <v>0.24281930812814143</v>
      </c>
      <c r="K1643">
        <v>134.61634502193843</v>
      </c>
      <c r="L1643">
        <v>172.25423929208125</v>
      </c>
      <c r="M1643">
        <v>76553.583492000005</v>
      </c>
      <c r="N1643">
        <v>91561.403076000002</v>
      </c>
      <c r="O1643">
        <v>35877.327763297471</v>
      </c>
      <c r="P1643">
        <v>75395.973291243034</v>
      </c>
      <c r="Q1643">
        <v>4.2617830000000003</v>
      </c>
      <c r="R1643">
        <v>5.0116670000000001</v>
      </c>
      <c r="S1643">
        <v>311.98176976608931</v>
      </c>
      <c r="T1643">
        <v>3.68</v>
      </c>
      <c r="U1643">
        <v>201.92217588142853</v>
      </c>
      <c r="V1643">
        <v>0.33556619900679852</v>
      </c>
      <c r="W1643">
        <v>39377.34914434643</v>
      </c>
      <c r="X1643">
        <v>34564.025476734852</v>
      </c>
      <c r="Y1643">
        <v>0.87934119561200008</v>
      </c>
      <c r="Z1643">
        <v>82843.625997597977</v>
      </c>
      <c r="AA1643">
        <v>27332.408619999998</v>
      </c>
      <c r="AB1643">
        <v>43603.246734862907</v>
      </c>
      <c r="AC1643">
        <v>39240.379262735063</v>
      </c>
      <c r="AD1643">
        <v>39240.37890625</v>
      </c>
      <c r="AH1643">
        <v>0</v>
      </c>
      <c r="AJ1643">
        <v>1</v>
      </c>
      <c r="AK1643">
        <v>1</v>
      </c>
      <c r="AL1643" t="s">
        <v>73</v>
      </c>
      <c r="AM1643" t="s">
        <v>25</v>
      </c>
    </row>
    <row r="1644" spans="1:39" x14ac:dyDescent="0.3">
      <c r="A1644">
        <v>2002</v>
      </c>
      <c r="B1644" t="s">
        <v>12</v>
      </c>
      <c r="C1644" t="s">
        <v>31</v>
      </c>
      <c r="D1644">
        <v>178</v>
      </c>
      <c r="E1644">
        <v>3917.2</v>
      </c>
      <c r="F1644">
        <v>26241.315363852998</v>
      </c>
      <c r="G1644">
        <v>91.233638533025442</v>
      </c>
      <c r="H1644">
        <v>88.444934293489311</v>
      </c>
      <c r="I1644">
        <v>107234.26712099434</v>
      </c>
      <c r="J1644">
        <v>0.24089438070020594</v>
      </c>
      <c r="K1644">
        <v>140.85898762173153</v>
      </c>
      <c r="L1644">
        <v>264.53824793184242</v>
      </c>
      <c r="M1644">
        <v>78476.814780000001</v>
      </c>
      <c r="N1644">
        <v>96877.460076000003</v>
      </c>
      <c r="O1644">
        <v>37572.255565604661</v>
      </c>
      <c r="P1644">
        <v>81051.831084911493</v>
      </c>
      <c r="Q1644">
        <v>3.3185920000000002</v>
      </c>
      <c r="R1644">
        <v>5.01</v>
      </c>
      <c r="S1644">
        <v>353.17875803972169</v>
      </c>
      <c r="T1644">
        <v>4.22</v>
      </c>
      <c r="U1644">
        <v>213.16066649637219</v>
      </c>
      <c r="V1644">
        <v>0.30873272278847347</v>
      </c>
      <c r="W1644">
        <v>43153.494281720152</v>
      </c>
      <c r="X1644">
        <v>39567.991443867402</v>
      </c>
      <c r="Y1644">
        <v>0.83289539627599996</v>
      </c>
      <c r="Z1644">
        <v>90862.543747697666</v>
      </c>
      <c r="AA1644">
        <v>34747.323680000001</v>
      </c>
      <c r="AB1644">
        <v>50594.873890755189</v>
      </c>
      <c r="AC1644">
        <v>40267.669856942477</v>
      </c>
      <c r="AD1644">
        <v>40267.66796875</v>
      </c>
      <c r="AH1644">
        <v>0</v>
      </c>
      <c r="AJ1644">
        <v>1</v>
      </c>
      <c r="AK1644">
        <v>1</v>
      </c>
      <c r="AL1644" t="s">
        <v>73</v>
      </c>
      <c r="AM1644" t="s">
        <v>25</v>
      </c>
    </row>
    <row r="1645" spans="1:39" x14ac:dyDescent="0.3">
      <c r="A1645">
        <v>2003</v>
      </c>
      <c r="B1645" t="s">
        <v>12</v>
      </c>
      <c r="C1645" t="s">
        <v>31</v>
      </c>
      <c r="D1645">
        <v>178</v>
      </c>
      <c r="E1645">
        <v>3979.9</v>
      </c>
      <c r="F1645">
        <v>26603.860546948999</v>
      </c>
      <c r="G1645">
        <v>92.494105690553369</v>
      </c>
      <c r="H1645">
        <v>89.585963053929632</v>
      </c>
      <c r="I1645">
        <v>114787.29764167851</v>
      </c>
      <c r="J1645">
        <v>0.25748165654456018</v>
      </c>
      <c r="K1645">
        <v>145.76213748082617</v>
      </c>
      <c r="L1645">
        <v>564.23531425182819</v>
      </c>
      <c r="M1645">
        <v>75315.532884</v>
      </c>
      <c r="N1645">
        <v>92684.469340000011</v>
      </c>
      <c r="O1645">
        <v>41948.808896000002</v>
      </c>
      <c r="P1645">
        <v>88366.255927999999</v>
      </c>
      <c r="Q1645">
        <v>2.3334670000000002</v>
      </c>
      <c r="R1645">
        <v>4.1325000000000003</v>
      </c>
      <c r="S1645">
        <v>401.12180446505516</v>
      </c>
      <c r="T1645">
        <v>4.4800000000000004</v>
      </c>
      <c r="U1645">
        <v>227.36488632401182</v>
      </c>
      <c r="V1645">
        <v>0.29818613814141309</v>
      </c>
      <c r="W1645">
        <v>47190.584805975173</v>
      </c>
      <c r="X1645">
        <v>43086.695735722365</v>
      </c>
      <c r="Y1645">
        <v>0.69624437907199999</v>
      </c>
      <c r="Z1645">
        <v>97577.604472000006</v>
      </c>
      <c r="AA1645">
        <v>43309.719488000002</v>
      </c>
      <c r="AB1645">
        <v>54567.159304000001</v>
      </c>
      <c r="AC1645">
        <v>43010.445168000006</v>
      </c>
      <c r="AD1645">
        <v>43010.4453125</v>
      </c>
      <c r="AH1645">
        <v>0</v>
      </c>
      <c r="AJ1645">
        <v>1</v>
      </c>
      <c r="AK1645">
        <v>1</v>
      </c>
      <c r="AL1645" t="s">
        <v>73</v>
      </c>
      <c r="AM1645" t="s">
        <v>25</v>
      </c>
    </row>
    <row r="1646" spans="1:39" x14ac:dyDescent="0.3">
      <c r="A1646">
        <v>2004</v>
      </c>
      <c r="B1646" t="s">
        <v>12</v>
      </c>
      <c r="C1646" t="s">
        <v>31</v>
      </c>
      <c r="D1646">
        <v>178</v>
      </c>
      <c r="E1646">
        <v>4045.2</v>
      </c>
      <c r="F1646">
        <v>27865.106583741002</v>
      </c>
      <c r="G1646">
        <v>96.879101771214664</v>
      </c>
      <c r="H1646">
        <v>91.486624814583024</v>
      </c>
      <c r="I1646">
        <v>123210.83089697332</v>
      </c>
      <c r="J1646">
        <v>0.27238492919951579</v>
      </c>
      <c r="K1646">
        <v>148.9601541040916</v>
      </c>
      <c r="L1646">
        <v>-120.80570119607384</v>
      </c>
      <c r="M1646">
        <v>81360.086584000004</v>
      </c>
      <c r="N1646">
        <v>99036.960564000008</v>
      </c>
      <c r="O1646">
        <v>47787.020828000001</v>
      </c>
      <c r="P1646">
        <v>98471.489612000005</v>
      </c>
      <c r="Q1646">
        <v>2.106325</v>
      </c>
      <c r="R1646">
        <v>4.0766669999999996</v>
      </c>
      <c r="S1646">
        <v>436.21030583785432</v>
      </c>
      <c r="T1646">
        <v>4.49</v>
      </c>
      <c r="U1646">
        <v>238.66009850669164</v>
      </c>
      <c r="V1646">
        <v>0.28087171261604488</v>
      </c>
      <c r="W1646">
        <v>52185.239425517881</v>
      </c>
      <c r="X1646">
        <v>46605.830808822502</v>
      </c>
      <c r="Y1646">
        <v>0.63314002600800001</v>
      </c>
      <c r="Z1646">
        <v>127590.09338400001</v>
      </c>
      <c r="AA1646">
        <v>58048.192184</v>
      </c>
      <c r="AB1646">
        <v>72196.779444</v>
      </c>
      <c r="AC1646">
        <v>55393.31394</v>
      </c>
      <c r="AD1646">
        <v>55393.3125</v>
      </c>
      <c r="AH1646">
        <v>0</v>
      </c>
      <c r="AJ1646">
        <v>1</v>
      </c>
      <c r="AK1646">
        <v>1</v>
      </c>
      <c r="AL1646" t="s">
        <v>73</v>
      </c>
      <c r="AM1646" t="s">
        <v>25</v>
      </c>
    </row>
    <row r="1647" spans="1:39" x14ac:dyDescent="0.3">
      <c r="A1647">
        <v>2005</v>
      </c>
      <c r="B1647" t="s">
        <v>12</v>
      </c>
      <c r="C1647" t="s">
        <v>31</v>
      </c>
      <c r="D1647">
        <v>178</v>
      </c>
      <c r="E1647">
        <v>4133.8</v>
      </c>
      <c r="F1647">
        <v>28762.763149421004</v>
      </c>
      <c r="G1647">
        <v>100</v>
      </c>
      <c r="H1647">
        <v>95.965612869045231</v>
      </c>
      <c r="I1647">
        <v>134286.87429649837</v>
      </c>
      <c r="J1647">
        <v>0.30331341406805462</v>
      </c>
      <c r="K1647">
        <v>152.58267042414298</v>
      </c>
      <c r="L1647">
        <v>-4745.3826581731992</v>
      </c>
      <c r="M1647">
        <v>92075.682368000009</v>
      </c>
      <c r="N1647">
        <v>106668.455724</v>
      </c>
      <c r="O1647">
        <v>56347.841508000005</v>
      </c>
      <c r="P1647">
        <v>115680.55057600001</v>
      </c>
      <c r="Q1647">
        <v>2.1846749999999999</v>
      </c>
      <c r="R1647">
        <v>3.329167</v>
      </c>
      <c r="S1647">
        <v>477.01786874902649</v>
      </c>
      <c r="T1647">
        <v>4.34</v>
      </c>
      <c r="U1647">
        <v>251.56790821860554</v>
      </c>
      <c r="V1647">
        <v>0.26053574518695921</v>
      </c>
      <c r="W1647">
        <v>58008.573084773561</v>
      </c>
      <c r="X1647">
        <v>51624.691705714489</v>
      </c>
      <c r="Y1647">
        <v>0.63304394320000001</v>
      </c>
      <c r="Z1647">
        <v>165922.40839200001</v>
      </c>
      <c r="AA1647">
        <v>74596.486952000007</v>
      </c>
      <c r="AB1647">
        <v>92252.884268000009</v>
      </c>
      <c r="AC1647">
        <v>73669.524124000003</v>
      </c>
      <c r="AD1647">
        <v>73669.5234375</v>
      </c>
      <c r="AH1647">
        <v>0</v>
      </c>
      <c r="AJ1647">
        <v>1</v>
      </c>
      <c r="AK1647">
        <v>1</v>
      </c>
      <c r="AL1647" t="s">
        <v>73</v>
      </c>
      <c r="AM1647" t="s">
        <v>25</v>
      </c>
    </row>
    <row r="1648" spans="1:39" x14ac:dyDescent="0.3">
      <c r="A1648">
        <v>2006</v>
      </c>
      <c r="B1648" t="s">
        <v>12</v>
      </c>
      <c r="C1648" t="s">
        <v>31</v>
      </c>
      <c r="D1648">
        <v>178</v>
      </c>
      <c r="E1648">
        <v>4232.8999999999996</v>
      </c>
      <c r="F1648">
        <v>29375.982964321003</v>
      </c>
      <c r="G1648">
        <v>102.13199201938407</v>
      </c>
      <c r="H1648">
        <v>100</v>
      </c>
      <c r="I1648">
        <v>145806.05405186687</v>
      </c>
      <c r="J1648">
        <v>0.31879952863336108</v>
      </c>
      <c r="K1648">
        <v>158.59344344165805</v>
      </c>
      <c r="L1648">
        <v>-7796.0590571924768</v>
      </c>
      <c r="M1648">
        <v>103381.16358800001</v>
      </c>
      <c r="N1648">
        <v>115100.90347200001</v>
      </c>
      <c r="O1648">
        <v>67631.270936000001</v>
      </c>
      <c r="P1648">
        <v>140062.74445200001</v>
      </c>
      <c r="Q1648">
        <v>3.0792250000000001</v>
      </c>
      <c r="R1648">
        <v>3.7650000000000001</v>
      </c>
      <c r="S1648">
        <v>544.80015915741399</v>
      </c>
      <c r="T1648">
        <v>4.41</v>
      </c>
      <c r="U1648">
        <v>260.71930772897321</v>
      </c>
      <c r="V1648">
        <v>0.23645299808159062</v>
      </c>
      <c r="W1648">
        <v>65228.304517129982</v>
      </c>
      <c r="X1648">
        <v>56641.26470123577</v>
      </c>
      <c r="Y1648">
        <v>0.62724195921199999</v>
      </c>
      <c r="Z1648">
        <v>209247.09159600001</v>
      </c>
      <c r="AA1648">
        <v>87658.235892000012</v>
      </c>
      <c r="AB1648">
        <v>108108.12271600003</v>
      </c>
      <c r="AC1648">
        <v>101138.96888</v>
      </c>
      <c r="AD1648">
        <v>101138.96875</v>
      </c>
      <c r="AH1648">
        <v>0</v>
      </c>
      <c r="AJ1648">
        <v>1</v>
      </c>
      <c r="AK1648">
        <v>1</v>
      </c>
      <c r="AL1648" t="s">
        <v>73</v>
      </c>
      <c r="AM1648" t="s">
        <v>25</v>
      </c>
    </row>
    <row r="1649" spans="1:59" x14ac:dyDescent="0.3">
      <c r="A1649">
        <v>2007</v>
      </c>
      <c r="B1649" t="s">
        <v>12</v>
      </c>
      <c r="C1649" t="s">
        <v>31</v>
      </c>
      <c r="D1649">
        <v>178</v>
      </c>
      <c r="E1649">
        <v>4375.8</v>
      </c>
      <c r="F1649">
        <v>30066.844156117</v>
      </c>
      <c r="G1649">
        <v>104.53392116717495</v>
      </c>
      <c r="H1649">
        <v>103.2370988587426</v>
      </c>
      <c r="I1649">
        <v>155388.68062226824</v>
      </c>
      <c r="J1649">
        <v>0.29228405391426049</v>
      </c>
      <c r="K1649">
        <v>166.30756608283096</v>
      </c>
      <c r="L1649">
        <v>-10103.070836758794</v>
      </c>
      <c r="M1649">
        <v>112616.92661600001</v>
      </c>
      <c r="N1649">
        <v>125462.88302000001</v>
      </c>
      <c r="O1649">
        <v>72438.561591999998</v>
      </c>
      <c r="P1649">
        <v>155463.558472</v>
      </c>
      <c r="Q1649">
        <v>4.2776079999999999</v>
      </c>
      <c r="R1649">
        <v>4.3058329999999998</v>
      </c>
      <c r="S1649">
        <v>547.34199504772846</v>
      </c>
      <c r="T1649">
        <v>4.9800000000000004</v>
      </c>
      <c r="U1649">
        <v>276.44612808454144</v>
      </c>
      <c r="V1649">
        <v>0.23942327401822519</v>
      </c>
      <c r="W1649">
        <v>69179.956529279851</v>
      </c>
      <c r="X1649">
        <v>62366.315939564258</v>
      </c>
      <c r="Y1649">
        <v>0.57466339900800001</v>
      </c>
      <c r="Z1649">
        <v>243912.50862000001</v>
      </c>
      <c r="AA1649">
        <v>97438.993208</v>
      </c>
      <c r="AB1649">
        <v>120508.31789600001</v>
      </c>
      <c r="AC1649">
        <v>123404.19072399999</v>
      </c>
      <c r="AD1649">
        <v>123404.1875</v>
      </c>
      <c r="AH1649">
        <v>0</v>
      </c>
      <c r="AJ1649">
        <v>1</v>
      </c>
      <c r="AK1649">
        <v>1</v>
      </c>
      <c r="AL1649" t="s">
        <v>73</v>
      </c>
      <c r="AM1649" t="s">
        <v>25</v>
      </c>
    </row>
    <row r="1650" spans="1:59" x14ac:dyDescent="0.3">
      <c r="A1650">
        <v>2008</v>
      </c>
      <c r="B1650" t="s">
        <v>12</v>
      </c>
      <c r="C1650" t="s">
        <v>31</v>
      </c>
      <c r="D1650">
        <v>178</v>
      </c>
      <c r="E1650">
        <v>4485.1000000000004</v>
      </c>
      <c r="F1650">
        <v>28248.441720917002</v>
      </c>
      <c r="G1650">
        <v>98.211849724478384</v>
      </c>
      <c r="H1650">
        <v>101.22220584948955</v>
      </c>
      <c r="I1650">
        <v>147672.43083884456</v>
      </c>
      <c r="J1650">
        <v>0.24603102748590025</v>
      </c>
      <c r="K1650">
        <v>173.0496200906075</v>
      </c>
      <c r="L1650">
        <v>-9225.416426899219</v>
      </c>
      <c r="M1650">
        <v>111664.76174</v>
      </c>
      <c r="N1650">
        <v>124389.433288</v>
      </c>
      <c r="O1650">
        <v>62873.596812000003</v>
      </c>
      <c r="P1650">
        <v>155628.15934800002</v>
      </c>
      <c r="Q1650">
        <v>4.634233</v>
      </c>
      <c r="R1650">
        <v>4.5258330000000004</v>
      </c>
      <c r="S1650">
        <v>474.0523935436596</v>
      </c>
      <c r="T1650">
        <v>6.77</v>
      </c>
      <c r="U1650">
        <v>290.65041784469281</v>
      </c>
      <c r="V1650">
        <v>0.42513739804272122</v>
      </c>
      <c r="W1650">
        <v>65721.465531789407</v>
      </c>
      <c r="X1650">
        <v>67564.630471261014</v>
      </c>
      <c r="Y1650">
        <v>0.53548287757200008</v>
      </c>
      <c r="Z1650">
        <v>243773.109792</v>
      </c>
      <c r="AA1650">
        <v>90552.533592000007</v>
      </c>
      <c r="AB1650">
        <v>113862.852864</v>
      </c>
      <c r="AC1650">
        <v>129910.25692800002</v>
      </c>
      <c r="AD1650">
        <v>129910.2578125</v>
      </c>
      <c r="AH1650">
        <v>1</v>
      </c>
      <c r="AJ1650">
        <v>1</v>
      </c>
      <c r="AK1650">
        <v>1</v>
      </c>
      <c r="AL1650" t="s">
        <v>73</v>
      </c>
      <c r="AM1650" t="s">
        <v>25</v>
      </c>
    </row>
    <row r="1651" spans="1:59" x14ac:dyDescent="0.3">
      <c r="A1651">
        <v>2009</v>
      </c>
      <c r="B1651" t="s">
        <v>12</v>
      </c>
      <c r="C1651" t="s">
        <v>31</v>
      </c>
      <c r="D1651">
        <v>178</v>
      </c>
      <c r="E1651">
        <v>4533.3999999999996</v>
      </c>
      <c r="F1651">
        <v>26622.466118757002</v>
      </c>
      <c r="G1651">
        <v>92.558792006368535</v>
      </c>
      <c r="H1651">
        <v>95.454484047947375</v>
      </c>
      <c r="I1651">
        <v>133666.32569854675</v>
      </c>
      <c r="J1651">
        <v>0.20234448945038536</v>
      </c>
      <c r="K1651">
        <v>165.29625798166447</v>
      </c>
      <c r="L1651">
        <v>-6233.9904876228202</v>
      </c>
      <c r="M1651">
        <v>106853.53326400001</v>
      </c>
      <c r="N1651">
        <v>124904.50014400001</v>
      </c>
      <c r="O1651">
        <v>70894.936152000009</v>
      </c>
      <c r="P1651">
        <v>149620.62115600001</v>
      </c>
      <c r="Q1651">
        <v>1.2283580000000001</v>
      </c>
      <c r="R1651">
        <v>5.2249999999999996</v>
      </c>
      <c r="S1651">
        <v>387.62997327296563</v>
      </c>
      <c r="T1651">
        <v>12.61</v>
      </c>
      <c r="U1651">
        <v>291.00856634995512</v>
      </c>
      <c r="V1651">
        <v>0.61753879821522839</v>
      </c>
      <c r="W1651">
        <v>58930.825581590158</v>
      </c>
      <c r="X1651">
        <v>68536.689342278667</v>
      </c>
      <c r="Y1651">
        <v>0.56465031031199997</v>
      </c>
      <c r="Z1651">
        <v>224875.511612</v>
      </c>
      <c r="AA1651">
        <v>86797.428440000003</v>
      </c>
      <c r="AB1651">
        <v>110325.90294</v>
      </c>
      <c r="AC1651">
        <v>114549.60867200002</v>
      </c>
      <c r="AD1651">
        <v>114549.609375</v>
      </c>
      <c r="AH1651">
        <v>0</v>
      </c>
      <c r="AJ1651">
        <v>1</v>
      </c>
      <c r="AK1651">
        <v>1</v>
      </c>
      <c r="AL1651" t="s">
        <v>73</v>
      </c>
      <c r="AM1651" t="s">
        <v>25</v>
      </c>
    </row>
    <row r="1652" spans="1:59" x14ac:dyDescent="0.3">
      <c r="A1652">
        <v>2010</v>
      </c>
      <c r="B1652" t="s">
        <v>12</v>
      </c>
      <c r="C1652" t="s">
        <v>31</v>
      </c>
      <c r="D1652">
        <v>178</v>
      </c>
      <c r="E1652">
        <v>4554.8</v>
      </c>
      <c r="F1652">
        <v>26967.291937765003</v>
      </c>
      <c r="G1652">
        <v>93.757653941908771</v>
      </c>
      <c r="H1652">
        <v>95.900877484557824</v>
      </c>
      <c r="I1652">
        <v>131965.53367086998</v>
      </c>
      <c r="J1652">
        <v>0.17243517508242856</v>
      </c>
      <c r="K1652">
        <v>163.7338137195448</v>
      </c>
      <c r="L1652">
        <v>-1574.3288243926495</v>
      </c>
      <c r="M1652">
        <v>114137.7127</v>
      </c>
      <c r="N1652">
        <v>136088.69650799999</v>
      </c>
      <c r="O1652">
        <v>77965.685744000002</v>
      </c>
      <c r="P1652">
        <v>145472.521568</v>
      </c>
      <c r="Q1652">
        <v>0.81094999999999995</v>
      </c>
      <c r="R1652">
        <v>5.7391670000000001</v>
      </c>
      <c r="S1652">
        <v>333.40414094625572</v>
      </c>
      <c r="T1652">
        <v>14.53</v>
      </c>
      <c r="U1652">
        <v>287.82027823943963</v>
      </c>
      <c r="V1652">
        <v>0.86177912474908913</v>
      </c>
      <c r="W1652">
        <v>56670.177377411303</v>
      </c>
      <c r="X1652">
        <v>65898.478058720153</v>
      </c>
      <c r="Y1652">
        <v>0.59406661327600008</v>
      </c>
      <c r="Z1652">
        <v>175429.88100000002</v>
      </c>
      <c r="AA1652">
        <v>78424.047992000007</v>
      </c>
      <c r="AB1652">
        <v>102454.20076000002</v>
      </c>
      <c r="AC1652">
        <v>72975.680240000016</v>
      </c>
      <c r="AD1652">
        <v>72975.6796875</v>
      </c>
      <c r="AH1652">
        <v>0</v>
      </c>
      <c r="AJ1652">
        <v>1</v>
      </c>
      <c r="AK1652">
        <v>1</v>
      </c>
      <c r="AL1652" t="s">
        <v>73</v>
      </c>
      <c r="AM1652" t="s">
        <v>25</v>
      </c>
    </row>
    <row r="1653" spans="1:59" x14ac:dyDescent="0.3">
      <c r="A1653">
        <v>2011</v>
      </c>
      <c r="B1653" t="s">
        <v>12</v>
      </c>
      <c r="C1653" t="s">
        <v>31</v>
      </c>
      <c r="D1653">
        <v>178</v>
      </c>
      <c r="E1653">
        <v>4574.8999999999996</v>
      </c>
      <c r="F1653">
        <v>26959.115473970003</v>
      </c>
      <c r="G1653">
        <v>93.729226687710266</v>
      </c>
      <c r="H1653">
        <v>93.86345940018245</v>
      </c>
      <c r="I1653">
        <v>135371.84871934637</v>
      </c>
      <c r="J1653">
        <v>0.170491994858011</v>
      </c>
      <c r="K1653">
        <v>167.96632540220455</v>
      </c>
      <c r="L1653">
        <v>-2213.3976776351151</v>
      </c>
      <c r="M1653">
        <v>114309.401652</v>
      </c>
      <c r="N1653">
        <v>139637.45989200001</v>
      </c>
      <c r="O1653">
        <v>73259.990844</v>
      </c>
      <c r="P1653">
        <v>140384.85812800002</v>
      </c>
      <c r="Q1653">
        <v>1.3906000000000001</v>
      </c>
      <c r="R1653">
        <v>9.6016659999999998</v>
      </c>
      <c r="S1653">
        <v>268.16368642818276</v>
      </c>
      <c r="T1653">
        <v>15.35</v>
      </c>
      <c r="U1653">
        <v>287.70748623765837</v>
      </c>
      <c r="V1653">
        <v>1.1050983429547265</v>
      </c>
      <c r="W1653">
        <v>59887.982497510944</v>
      </c>
      <c r="X1653">
        <v>69166.343836934611</v>
      </c>
      <c r="Y1653">
        <v>0.56579700349600004</v>
      </c>
      <c r="Z1653">
        <v>156309.40220800001</v>
      </c>
      <c r="AA1653">
        <v>63316.995344000003</v>
      </c>
      <c r="AB1653">
        <v>86858.07086800001</v>
      </c>
      <c r="AC1653">
        <v>69451.331340000004</v>
      </c>
      <c r="AD1653">
        <v>69451.328125</v>
      </c>
      <c r="AH1653">
        <v>0</v>
      </c>
      <c r="AJ1653">
        <v>1</v>
      </c>
      <c r="AK1653">
        <v>1</v>
      </c>
      <c r="AL1653" t="s">
        <v>73</v>
      </c>
      <c r="AM1653" t="s">
        <v>25</v>
      </c>
    </row>
    <row r="1654" spans="1:59" x14ac:dyDescent="0.3">
      <c r="A1654">
        <v>2012</v>
      </c>
      <c r="B1654" t="s">
        <v>12</v>
      </c>
      <c r="C1654" t="s">
        <v>31</v>
      </c>
      <c r="D1654">
        <v>178</v>
      </c>
      <c r="E1654">
        <v>4593.7</v>
      </c>
      <c r="F1654">
        <v>26826.81709839754</v>
      </c>
      <c r="G1654">
        <v>93.528687034126364</v>
      </c>
      <c r="H1654">
        <v>92.907645587461104</v>
      </c>
      <c r="I1654">
        <v>138391.79932945393</v>
      </c>
      <c r="J1654">
        <v>0.20214478129851154</v>
      </c>
      <c r="K1654">
        <v>170.80940320336745</v>
      </c>
      <c r="L1654">
        <v>-4672.9507508669567</v>
      </c>
      <c r="M1654">
        <v>120023.96603600001</v>
      </c>
      <c r="N1654">
        <v>144134.45033200001</v>
      </c>
      <c r="O1654">
        <v>75588.817592000007</v>
      </c>
      <c r="P1654">
        <v>139032.61074</v>
      </c>
      <c r="Q1654">
        <v>0.57318340000000001</v>
      </c>
      <c r="R1654">
        <v>6.1716670000000002</v>
      </c>
      <c r="S1654">
        <v>259.69090012713434</v>
      </c>
      <c r="T1654">
        <v>15.45</v>
      </c>
      <c r="U1654">
        <v>288.4962984552846</v>
      </c>
      <c r="V1654">
        <v>1.1966992918020998</v>
      </c>
      <c r="W1654">
        <v>61058.913434678194</v>
      </c>
      <c r="X1654">
        <v>69268.775775838323</v>
      </c>
      <c r="Y1654">
        <v>0.61299098863199997</v>
      </c>
      <c r="Z1654">
        <v>153795.49791999999</v>
      </c>
      <c r="AA1654">
        <v>66921.675772000002</v>
      </c>
      <c r="AB1654">
        <v>87479.458864</v>
      </c>
      <c r="AC1654">
        <v>66316.039056000009</v>
      </c>
      <c r="AD1654">
        <v>66316.0390625</v>
      </c>
      <c r="AH1654">
        <v>0</v>
      </c>
      <c r="AJ1654">
        <v>1</v>
      </c>
      <c r="AK1654">
        <v>1</v>
      </c>
      <c r="AL1654" t="s">
        <v>73</v>
      </c>
      <c r="AM1654" t="s">
        <v>25</v>
      </c>
    </row>
    <row r="1655" spans="1:59" x14ac:dyDescent="0.3">
      <c r="A1655">
        <v>2013</v>
      </c>
      <c r="B1655" t="s">
        <v>12</v>
      </c>
      <c r="C1655" t="s">
        <v>31</v>
      </c>
      <c r="D1655">
        <v>178</v>
      </c>
      <c r="E1655">
        <v>4614.7</v>
      </c>
      <c r="F1655">
        <v>27015.914178220304</v>
      </c>
      <c r="G1655">
        <v>94.266598596699154</v>
      </c>
      <c r="H1655">
        <v>92.36521307023888</v>
      </c>
      <c r="I1655">
        <v>141465.36786162085</v>
      </c>
      <c r="J1655">
        <v>0.18769782889750791</v>
      </c>
      <c r="K1655">
        <v>171.66910426996751</v>
      </c>
      <c r="L1655">
        <v>2195.5987784889367</v>
      </c>
      <c r="M1655">
        <v>120068.85718400001</v>
      </c>
      <c r="N1655">
        <v>146679.06961599999</v>
      </c>
      <c r="O1655">
        <v>91191.247996000006</v>
      </c>
      <c r="P1655">
        <v>149084.290072</v>
      </c>
      <c r="Q1655">
        <v>0.22066669999999999</v>
      </c>
      <c r="R1655">
        <v>3.79</v>
      </c>
      <c r="S1655">
        <v>276.63647272923123</v>
      </c>
      <c r="T1655">
        <v>13.73</v>
      </c>
      <c r="U1655">
        <v>284.05679831604408</v>
      </c>
      <c r="V1655">
        <v>1.2003820454222582</v>
      </c>
      <c r="W1655">
        <v>61913.215906579797</v>
      </c>
      <c r="X1655">
        <v>67775.542072432421</v>
      </c>
      <c r="Y1655">
        <v>0.59299237597999999</v>
      </c>
      <c r="Z1655">
        <v>147420.95490400001</v>
      </c>
      <c r="AA1655">
        <v>65621.407608000009</v>
      </c>
      <c r="AB1655">
        <v>84789.140240000008</v>
      </c>
      <c r="AC1655">
        <v>62631.814664000005</v>
      </c>
      <c r="AD1655">
        <v>62631.81640625</v>
      </c>
      <c r="AH1655">
        <v>0</v>
      </c>
      <c r="AJ1655">
        <v>1</v>
      </c>
      <c r="AK1655">
        <v>1</v>
      </c>
      <c r="AL1655" t="s">
        <v>73</v>
      </c>
      <c r="AM1655" t="s">
        <v>25</v>
      </c>
      <c r="AN1655">
        <v>-0.16583334</v>
      </c>
    </row>
    <row r="1656" spans="1:59" x14ac:dyDescent="0.3">
      <c r="A1656">
        <v>2014</v>
      </c>
      <c r="B1656" t="s">
        <v>12</v>
      </c>
      <c r="C1656" t="s">
        <v>31</v>
      </c>
      <c r="D1656">
        <v>178</v>
      </c>
      <c r="E1656">
        <v>4645.3999999999996</v>
      </c>
      <c r="F1656">
        <v>29137.841163477693</v>
      </c>
      <c r="G1656">
        <v>101.50279935069695</v>
      </c>
      <c r="H1656">
        <v>93.971598963186992</v>
      </c>
      <c r="I1656">
        <v>153705.23556937533</v>
      </c>
      <c r="J1656">
        <v>0.22237164943691035</v>
      </c>
      <c r="K1656">
        <v>172.00620697035637</v>
      </c>
      <c r="L1656">
        <v>1648.4100316101051</v>
      </c>
      <c r="M1656">
        <v>141103.116496</v>
      </c>
      <c r="N1656">
        <v>168814.34340000001</v>
      </c>
      <c r="O1656">
        <v>93061.712496000007</v>
      </c>
      <c r="P1656">
        <v>141152.73302800002</v>
      </c>
      <c r="Q1656">
        <v>0.20993329999999999</v>
      </c>
      <c r="R1656">
        <v>2.3675000000000002</v>
      </c>
      <c r="S1656">
        <v>326.20227259036454</v>
      </c>
      <c r="T1656">
        <v>11.86</v>
      </c>
      <c r="U1656">
        <v>285.10348629914665</v>
      </c>
      <c r="V1656">
        <v>1.0433646939159362</v>
      </c>
      <c r="W1656">
        <v>65852.190348718897</v>
      </c>
      <c r="X1656">
        <v>67835.88791003378</v>
      </c>
      <c r="Y1656">
        <v>0.59282147459199996</v>
      </c>
      <c r="Z1656">
        <v>123603.44441600001</v>
      </c>
      <c r="AA1656">
        <v>61659.960688000006</v>
      </c>
      <c r="AB1656">
        <v>76293.687372</v>
      </c>
      <c r="AC1656">
        <v>47309.757044000005</v>
      </c>
      <c r="AD1656">
        <v>47309.7578125</v>
      </c>
      <c r="AH1656">
        <v>0</v>
      </c>
      <c r="AJ1656">
        <v>1</v>
      </c>
      <c r="AK1656">
        <v>1</v>
      </c>
      <c r="AL1656" t="s">
        <v>73</v>
      </c>
      <c r="AM1656" t="s">
        <v>25</v>
      </c>
      <c r="AN1656">
        <v>7.4999999999999997E-3</v>
      </c>
    </row>
    <row r="1657" spans="1:59" x14ac:dyDescent="0.3">
      <c r="A1657">
        <v>2015</v>
      </c>
      <c r="B1657" t="s">
        <v>12</v>
      </c>
      <c r="C1657" t="s">
        <v>31</v>
      </c>
      <c r="D1657">
        <v>178</v>
      </c>
      <c r="E1657">
        <v>4687.8</v>
      </c>
      <c r="F1657">
        <v>36113.720371508665</v>
      </c>
      <c r="G1657">
        <v>125.74772890596249</v>
      </c>
      <c r="H1657">
        <v>96.05781564292397</v>
      </c>
      <c r="I1657">
        <v>207217.49878231523</v>
      </c>
      <c r="J1657">
        <v>0.25714046561885301</v>
      </c>
      <c r="K1657">
        <v>171.49966111368741</v>
      </c>
      <c r="L1657">
        <v>9100.8955605204919</v>
      </c>
      <c r="M1657">
        <v>192863.397704</v>
      </c>
      <c r="N1657">
        <v>252465.45366</v>
      </c>
      <c r="O1657">
        <v>106143.150536</v>
      </c>
      <c r="P1657">
        <v>148633.803464</v>
      </c>
      <c r="Q1657">
        <v>-1.9366669999999999E-2</v>
      </c>
      <c r="R1657">
        <v>1.1825000000000001</v>
      </c>
      <c r="S1657">
        <v>349.50243491824773</v>
      </c>
      <c r="T1657">
        <v>9.91</v>
      </c>
      <c r="U1657">
        <v>287.79822208610369</v>
      </c>
      <c r="V1657">
        <v>0.76742376423895109</v>
      </c>
      <c r="W1657">
        <v>69831.33540705085</v>
      </c>
      <c r="X1657">
        <v>68216.333411835119</v>
      </c>
      <c r="Y1657">
        <v>0.70982828294400002</v>
      </c>
      <c r="Z1657">
        <v>109299.70704800001</v>
      </c>
      <c r="AA1657">
        <v>60665.267356000004</v>
      </c>
      <c r="AB1657">
        <v>72426.748132000008</v>
      </c>
      <c r="AC1657">
        <v>36872.958916000003</v>
      </c>
      <c r="AD1657">
        <v>36872.95703125</v>
      </c>
      <c r="AH1657">
        <v>0</v>
      </c>
      <c r="AJ1657">
        <v>1</v>
      </c>
      <c r="AK1657">
        <v>1</v>
      </c>
      <c r="AL1657" t="s">
        <v>73</v>
      </c>
      <c r="AM1657" t="s">
        <v>25</v>
      </c>
      <c r="AN1657">
        <v>-0.20416666999999999</v>
      </c>
    </row>
    <row r="1658" spans="1:59" x14ac:dyDescent="0.3">
      <c r="A1658">
        <v>2016</v>
      </c>
      <c r="B1658" t="s">
        <v>12</v>
      </c>
      <c r="C1658" t="s">
        <v>31</v>
      </c>
      <c r="D1658">
        <v>178</v>
      </c>
      <c r="E1658">
        <v>4739.6000000000004</v>
      </c>
      <c r="F1658">
        <v>36407.510597807544</v>
      </c>
      <c r="G1658">
        <v>128.78424888209901</v>
      </c>
      <c r="H1658">
        <v>100.96652507655855</v>
      </c>
      <c r="I1658">
        <v>212940.42346329716</v>
      </c>
      <c r="J1658">
        <v>0.37572617323479557</v>
      </c>
      <c r="K1658">
        <v>171.49966111368741</v>
      </c>
      <c r="L1658">
        <v>-8956.5175347573204</v>
      </c>
      <c r="M1658">
        <v>225150.37144800002</v>
      </c>
      <c r="N1658">
        <v>258506.06954000003</v>
      </c>
      <c r="O1658">
        <v>116714.62210800001</v>
      </c>
      <c r="P1658">
        <v>153083.540064</v>
      </c>
      <c r="Q1658">
        <v>-0.26369169999999997</v>
      </c>
      <c r="R1658">
        <v>0.73583330000000002</v>
      </c>
      <c r="S1658">
        <v>380.85174423212692</v>
      </c>
      <c r="T1658">
        <v>8.3699999999999992</v>
      </c>
      <c r="U1658">
        <v>293.13459759020827</v>
      </c>
      <c r="V1658">
        <v>0.74294012811496102</v>
      </c>
      <c r="W1658">
        <v>72051.227915863739</v>
      </c>
      <c r="X1658">
        <v>69423.052221102756</v>
      </c>
      <c r="Y1658">
        <v>0.7115018564440001</v>
      </c>
      <c r="Z1658">
        <v>102788.91546</v>
      </c>
      <c r="AA1658">
        <v>57861.539516000004</v>
      </c>
      <c r="AB1658">
        <v>69438.730316000001</v>
      </c>
      <c r="AC1658">
        <v>33350.185144000003</v>
      </c>
      <c r="AD1658">
        <v>33350.18359375</v>
      </c>
      <c r="AH1658">
        <v>0</v>
      </c>
      <c r="AJ1658">
        <v>1</v>
      </c>
      <c r="AK1658">
        <v>1</v>
      </c>
      <c r="AL1658" t="s">
        <v>73</v>
      </c>
      <c r="AM1658" t="s">
        <v>25</v>
      </c>
      <c r="AN1658">
        <v>-0.21250000999999999</v>
      </c>
    </row>
    <row r="1659" spans="1:59" x14ac:dyDescent="0.3">
      <c r="A1659">
        <v>2017</v>
      </c>
      <c r="B1659" t="s">
        <v>12</v>
      </c>
      <c r="C1659" t="s">
        <v>31</v>
      </c>
      <c r="D1659">
        <v>178</v>
      </c>
      <c r="E1659">
        <v>4792.5</v>
      </c>
      <c r="F1659">
        <v>39217.027116781624</v>
      </c>
      <c r="G1659">
        <v>137.69551335905032</v>
      </c>
      <c r="H1659">
        <v>102.13465755816897</v>
      </c>
      <c r="I1659">
        <v>234125.02216871752</v>
      </c>
      <c r="J1659">
        <v>0.34665871159914907</v>
      </c>
      <c r="K1659">
        <v>171.98822933849621</v>
      </c>
      <c r="L1659">
        <v>1148.5879078338926</v>
      </c>
      <c r="M1659">
        <v>231565.867792</v>
      </c>
      <c r="N1659">
        <v>283251.33042000001</v>
      </c>
      <c r="O1659">
        <v>126008.66487200001</v>
      </c>
      <c r="P1659">
        <v>159837.68892800002</v>
      </c>
      <c r="Q1659">
        <v>-0.32905000000000001</v>
      </c>
      <c r="R1659">
        <v>0.80166669999999995</v>
      </c>
      <c r="S1659">
        <v>427.02842957284082</v>
      </c>
      <c r="T1659">
        <v>6.71</v>
      </c>
      <c r="U1659">
        <v>299.67828482809944</v>
      </c>
      <c r="V1659">
        <v>0.67785081061226482</v>
      </c>
      <c r="W1659">
        <v>76087.973873844763</v>
      </c>
      <c r="X1659">
        <v>72149.661004139241</v>
      </c>
      <c r="Y1659">
        <v>0.69715637818400011</v>
      </c>
      <c r="Z1659">
        <v>103300.044496</v>
      </c>
      <c r="AA1659">
        <v>58908.999636</v>
      </c>
      <c r="AB1659">
        <v>70809.091676000011</v>
      </c>
      <c r="AC1659">
        <v>32490.952819999995</v>
      </c>
      <c r="AD1659">
        <v>32490.953125</v>
      </c>
      <c r="AH1659">
        <v>0</v>
      </c>
      <c r="AJ1659">
        <v>1</v>
      </c>
      <c r="AK1659">
        <v>1</v>
      </c>
      <c r="AL1659" t="s">
        <v>73</v>
      </c>
      <c r="AM1659" t="s">
        <v>25</v>
      </c>
      <c r="AN1659">
        <v>-3.5000000000000003E-2</v>
      </c>
    </row>
    <row r="1660" spans="1:59" x14ac:dyDescent="0.3">
      <c r="A1660">
        <v>2018</v>
      </c>
      <c r="B1660" t="s">
        <v>12</v>
      </c>
      <c r="C1660" t="s">
        <v>31</v>
      </c>
      <c r="D1660">
        <v>178</v>
      </c>
      <c r="E1660">
        <v>4857</v>
      </c>
      <c r="F1660">
        <v>42227.923151757226</v>
      </c>
      <c r="G1660">
        <v>147.28261993069248</v>
      </c>
      <c r="H1660">
        <v>104.75079185955862</v>
      </c>
      <c r="I1660">
        <v>257084.53179407312</v>
      </c>
      <c r="J1660">
        <v>0.2855183560467589</v>
      </c>
      <c r="K1660">
        <v>172.81879532067325</v>
      </c>
      <c r="L1660">
        <v>12606.536948000001</v>
      </c>
      <c r="M1660">
        <v>242489.38047199999</v>
      </c>
      <c r="N1660">
        <v>315813.95156399999</v>
      </c>
      <c r="O1660">
        <v>135967.41165200001</v>
      </c>
      <c r="P1660">
        <v>167954.323512</v>
      </c>
      <c r="Q1660">
        <v>-0.32209169999999998</v>
      </c>
      <c r="R1660">
        <v>0.95083329999999999</v>
      </c>
      <c r="S1660">
        <v>453.71770642114336</v>
      </c>
      <c r="T1660">
        <v>5.74</v>
      </c>
      <c r="U1660">
        <v>307.62713506316373</v>
      </c>
      <c r="V1660">
        <v>0.63136190102132395</v>
      </c>
      <c r="W1660">
        <v>81554.552955559135</v>
      </c>
      <c r="X1660">
        <v>75108.518700004439</v>
      </c>
      <c r="Y1660">
        <v>0.66688793097200005</v>
      </c>
      <c r="Z1660">
        <v>104182.11617600001</v>
      </c>
      <c r="AA1660">
        <v>59954.097064000001</v>
      </c>
      <c r="AB1660">
        <v>71982.562036000003</v>
      </c>
      <c r="AC1660">
        <v>32199.55414</v>
      </c>
      <c r="AD1660">
        <v>32199.5546875</v>
      </c>
      <c r="AH1660">
        <v>0</v>
      </c>
      <c r="AJ1660">
        <v>1</v>
      </c>
      <c r="AK1660">
        <v>1</v>
      </c>
      <c r="AL1660" t="s">
        <v>73</v>
      </c>
      <c r="AM1660" t="s">
        <v>25</v>
      </c>
      <c r="AN1660">
        <v>-6.6666700000000004E-3</v>
      </c>
    </row>
    <row r="1661" spans="1:59" x14ac:dyDescent="0.3">
      <c r="A1661">
        <v>2019</v>
      </c>
      <c r="B1661" t="s">
        <v>12</v>
      </c>
      <c r="C1661" t="s">
        <v>31</v>
      </c>
      <c r="D1661">
        <v>178</v>
      </c>
      <c r="E1661">
        <v>4921.5</v>
      </c>
      <c r="F1661">
        <v>43729.410638202986</v>
      </c>
      <c r="H1661">
        <v>106.81455513871936</v>
      </c>
      <c r="I1661">
        <v>257084.53179407312</v>
      </c>
      <c r="J1661">
        <v>0.54697501781856517</v>
      </c>
      <c r="K1661">
        <v>174.36999943444306</v>
      </c>
      <c r="L1661">
        <v>-55737.479408000007</v>
      </c>
      <c r="M1661">
        <v>349319.28681600001</v>
      </c>
      <c r="N1661">
        <v>359205.57770799997</v>
      </c>
      <c r="O1661">
        <v>160582.724472</v>
      </c>
      <c r="P1661">
        <v>194755.12643200002</v>
      </c>
      <c r="Q1661">
        <v>-0.35633330000000002</v>
      </c>
      <c r="R1661">
        <v>0.3333333</v>
      </c>
      <c r="S1661">
        <v>455.41226368135307</v>
      </c>
      <c r="T1661">
        <v>4.95</v>
      </c>
      <c r="U1661">
        <v>320.82825607472017</v>
      </c>
      <c r="V1661">
        <v>0.5721485935146351</v>
      </c>
      <c r="W1661">
        <v>86930.364519286653</v>
      </c>
      <c r="X1661">
        <v>78592.545891810645</v>
      </c>
      <c r="Y1661">
        <v>0.70351201966400001</v>
      </c>
      <c r="Z1661">
        <v>102861.371348</v>
      </c>
      <c r="AA1661">
        <v>60243.133052000005</v>
      </c>
      <c r="AB1661">
        <v>72485.027868000005</v>
      </c>
      <c r="AC1661">
        <v>30376.343479999996</v>
      </c>
      <c r="AD1661">
        <v>30376.34375</v>
      </c>
      <c r="AH1661">
        <v>0</v>
      </c>
      <c r="AJ1661">
        <v>1</v>
      </c>
      <c r="AK1661">
        <v>1</v>
      </c>
      <c r="AL1661" t="s">
        <v>73</v>
      </c>
      <c r="AM1661" t="s">
        <v>25</v>
      </c>
      <c r="AN1661">
        <v>-3.0833329999999999E-2</v>
      </c>
    </row>
    <row r="1662" spans="1:59" x14ac:dyDescent="0.3">
      <c r="A1662">
        <v>2020</v>
      </c>
      <c r="B1662" t="s">
        <v>12</v>
      </c>
      <c r="C1662" t="s">
        <v>31</v>
      </c>
      <c r="D1662">
        <v>178</v>
      </c>
      <c r="E1662">
        <v>4977.3999999999996</v>
      </c>
      <c r="F1662">
        <v>45887.569801777521</v>
      </c>
      <c r="H1662">
        <v>94.630626584114381</v>
      </c>
      <c r="I1662">
        <v>257084.53179407312</v>
      </c>
      <c r="J1662">
        <v>0.40881998538220804</v>
      </c>
      <c r="K1662">
        <v>174.16235793889837</v>
      </c>
      <c r="L1662">
        <v>-7790.5830880000003</v>
      </c>
      <c r="M1662">
        <v>319612.37273599999</v>
      </c>
      <c r="N1662">
        <v>385021.925628</v>
      </c>
      <c r="O1662">
        <v>200746.12578</v>
      </c>
      <c r="P1662">
        <v>235713.17981600002</v>
      </c>
      <c r="Q1662">
        <v>-0.42514999999999997</v>
      </c>
      <c r="R1662">
        <v>-6.0833329999999998E-2</v>
      </c>
      <c r="S1662">
        <v>465.57960724261119</v>
      </c>
      <c r="T1662">
        <v>5.62</v>
      </c>
      <c r="U1662">
        <v>321.17648816812653</v>
      </c>
      <c r="V1662">
        <v>0.58433737148630716</v>
      </c>
      <c r="W1662">
        <v>85854.522077062822</v>
      </c>
      <c r="X1662">
        <v>92298.924327748769</v>
      </c>
      <c r="Y1662">
        <v>0.68951700738399979</v>
      </c>
      <c r="Z1662">
        <v>97086.164536000011</v>
      </c>
      <c r="AA1662">
        <v>58098.596280000005</v>
      </c>
      <c r="AB1662">
        <v>70327.102508000011</v>
      </c>
      <c r="AC1662">
        <v>26759.062028</v>
      </c>
      <c r="AD1662">
        <v>26759.062028</v>
      </c>
      <c r="AH1662">
        <v>0</v>
      </c>
      <c r="AI1662">
        <v>0</v>
      </c>
      <c r="AJ1662">
        <v>1</v>
      </c>
      <c r="AK1662">
        <v>1</v>
      </c>
      <c r="AL1662" t="s">
        <v>73</v>
      </c>
      <c r="AM1662" t="s">
        <v>25</v>
      </c>
      <c r="AN1662">
        <v>-6.8333340000000006E-2</v>
      </c>
    </row>
    <row r="1663" spans="1:59" x14ac:dyDescent="0.3">
      <c r="A1663">
        <v>1870</v>
      </c>
      <c r="B1663" t="s">
        <v>13</v>
      </c>
      <c r="C1663" t="s">
        <v>32</v>
      </c>
      <c r="D1663">
        <v>136</v>
      </c>
      <c r="E1663">
        <v>27888</v>
      </c>
      <c r="F1663">
        <v>1541.7482711411383</v>
      </c>
      <c r="G1663">
        <v>6.7341104147330446</v>
      </c>
      <c r="H1663">
        <v>10.6</v>
      </c>
      <c r="I1663">
        <v>9.7591879061813476</v>
      </c>
      <c r="J1663">
        <v>6.05597066147213E-2</v>
      </c>
      <c r="K1663">
        <v>2.1624600000000001E-2</v>
      </c>
      <c r="L1663">
        <v>-9.5000000000000001E-2</v>
      </c>
      <c r="M1663">
        <v>1.1843991887710399</v>
      </c>
      <c r="N1663">
        <v>0.86997555843184982</v>
      </c>
      <c r="O1663">
        <v>1.9677</v>
      </c>
      <c r="P1663">
        <v>2.4213200000000001</v>
      </c>
      <c r="Q1663">
        <v>6</v>
      </c>
      <c r="R1663">
        <v>9.066590999999999</v>
      </c>
      <c r="V1663">
        <v>0.9027294402893099</v>
      </c>
      <c r="W1663">
        <v>0.91250428908804149</v>
      </c>
      <c r="X1663">
        <v>0.99526718936718162</v>
      </c>
      <c r="Y1663">
        <v>4.6991079999999998</v>
      </c>
      <c r="Z1663">
        <v>0.44240000000000002</v>
      </c>
      <c r="AA1663">
        <v>0.15690000000000001</v>
      </c>
      <c r="AE1663">
        <v>13.691457748413086</v>
      </c>
      <c r="AF1663">
        <v>91.250785827636719</v>
      </c>
      <c r="AG1663">
        <v>32.6993408203125</v>
      </c>
      <c r="AH1663">
        <v>0</v>
      </c>
      <c r="AI1663">
        <v>0</v>
      </c>
      <c r="AJ1663">
        <v>0</v>
      </c>
      <c r="AK1663">
        <v>0</v>
      </c>
      <c r="AL1663" t="s">
        <v>74</v>
      </c>
      <c r="AM1663" t="s">
        <v>30</v>
      </c>
      <c r="AO1663">
        <v>0.15863539278507233</v>
      </c>
      <c r="AQ1663">
        <v>7.9741194844245911E-2</v>
      </c>
      <c r="AR1663">
        <v>5.9999998658895493E-2</v>
      </c>
      <c r="AX1663">
        <v>7.8891254961490631E-2</v>
      </c>
      <c r="AY1663">
        <v>7.3913037776947021E-2</v>
      </c>
      <c r="BC1663">
        <v>9.0665906667709351E-2</v>
      </c>
      <c r="BD1663">
        <v>7.9744130373001099E-2</v>
      </c>
      <c r="BG1663">
        <v>6.9870598614215851E-2</v>
      </c>
    </row>
    <row r="1664" spans="1:59" x14ac:dyDescent="0.3">
      <c r="A1664">
        <v>1871</v>
      </c>
      <c r="B1664" t="s">
        <v>13</v>
      </c>
      <c r="C1664" t="s">
        <v>32</v>
      </c>
      <c r="D1664">
        <v>136</v>
      </c>
      <c r="E1664">
        <v>28063</v>
      </c>
      <c r="F1664">
        <v>1507.5455466433566</v>
      </c>
      <c r="G1664">
        <v>6.667303564164806</v>
      </c>
      <c r="H1664">
        <v>10.49</v>
      </c>
      <c r="I1664">
        <v>9.8397054673989324</v>
      </c>
      <c r="J1664">
        <v>7.089690640193641E-2</v>
      </c>
      <c r="K1664">
        <v>2.2396900000000001E-2</v>
      </c>
      <c r="L1664">
        <v>0.14399999999999999</v>
      </c>
      <c r="M1664">
        <v>1.2162359516887495</v>
      </c>
      <c r="N1664">
        <v>1.1913921586140974</v>
      </c>
      <c r="O1664">
        <v>2.2459000000000002</v>
      </c>
      <c r="P1664">
        <v>2.8374700000000002</v>
      </c>
      <c r="Q1664">
        <v>6</v>
      </c>
      <c r="R1664">
        <v>8.6327580000000008</v>
      </c>
      <c r="U1664">
        <v>2.1020853495577097E-3</v>
      </c>
      <c r="V1664">
        <v>0.9285261395581168</v>
      </c>
      <c r="W1664">
        <v>1.1905365572504543</v>
      </c>
      <c r="X1664">
        <v>1.203951024978277</v>
      </c>
      <c r="Y1664">
        <v>4.8808144000000002</v>
      </c>
      <c r="Z1664">
        <v>0.57199999999999995</v>
      </c>
      <c r="AA1664">
        <v>0.15529999999999999</v>
      </c>
      <c r="AE1664">
        <v>13.391210556030273</v>
      </c>
      <c r="AF1664">
        <v>92.518592834472656</v>
      </c>
      <c r="AG1664">
        <v>34.787319183349609</v>
      </c>
      <c r="AH1664">
        <v>0</v>
      </c>
      <c r="AI1664">
        <v>0</v>
      </c>
      <c r="AJ1664">
        <v>0</v>
      </c>
      <c r="AK1664">
        <v>0</v>
      </c>
      <c r="AL1664" t="s">
        <v>74</v>
      </c>
      <c r="AM1664" t="s">
        <v>30</v>
      </c>
      <c r="AN1664">
        <v>0</v>
      </c>
      <c r="AO1664">
        <v>0.79130440950393677</v>
      </c>
      <c r="AQ1664">
        <v>0.22110718488693237</v>
      </c>
      <c r="AR1664">
        <v>5.9999998658895493E-2</v>
      </c>
      <c r="AX1664">
        <v>0.71343874931335449</v>
      </c>
      <c r="AY1664">
        <v>4.5444086194038391E-2</v>
      </c>
      <c r="BC1664">
        <v>8.6327582597732544E-2</v>
      </c>
      <c r="BD1664">
        <v>7.7865660190582275E-2</v>
      </c>
      <c r="BG1664">
        <v>0.14055359363555908</v>
      </c>
    </row>
    <row r="1665" spans="1:59" x14ac:dyDescent="0.3">
      <c r="A1665">
        <v>1872</v>
      </c>
      <c r="B1665" t="s">
        <v>13</v>
      </c>
      <c r="C1665" t="s">
        <v>32</v>
      </c>
      <c r="D1665">
        <v>136</v>
      </c>
      <c r="E1665">
        <v>28233</v>
      </c>
      <c r="F1665">
        <v>1473.9686579015847</v>
      </c>
      <c r="G1665">
        <v>6.5705141210222688</v>
      </c>
      <c r="H1665">
        <v>10.51</v>
      </c>
      <c r="I1665">
        <v>10.515738024912544</v>
      </c>
      <c r="J1665">
        <v>8.3897254526083154E-2</v>
      </c>
      <c r="K1665">
        <v>2.52287E-2</v>
      </c>
      <c r="L1665">
        <v>4.3999999999999997E-2</v>
      </c>
      <c r="M1665">
        <v>1.480265339737878</v>
      </c>
      <c r="N1665">
        <v>1.2693422253734896</v>
      </c>
      <c r="O1665">
        <v>2.4922</v>
      </c>
      <c r="P1665">
        <v>3.3312900000000001</v>
      </c>
      <c r="R1665">
        <v>7.4667750000000002</v>
      </c>
      <c r="U1665">
        <v>2.2314444479920302E-3</v>
      </c>
      <c r="V1665">
        <v>0.88914916056191728</v>
      </c>
      <c r="W1665">
        <v>1.2527489614014693</v>
      </c>
      <c r="X1665">
        <v>1.2527489614014693</v>
      </c>
      <c r="Y1665">
        <v>5.0376051000000004</v>
      </c>
      <c r="Z1665">
        <v>0.88949999999999996</v>
      </c>
      <c r="AA1665">
        <v>0.161</v>
      </c>
      <c r="AE1665">
        <v>11.739007949829102</v>
      </c>
      <c r="AF1665">
        <v>104.41555023193359</v>
      </c>
      <c r="AG1665">
        <v>43.821231842041016</v>
      </c>
      <c r="AH1665">
        <v>0</v>
      </c>
      <c r="AI1665">
        <v>0</v>
      </c>
      <c r="AJ1665">
        <v>0</v>
      </c>
      <c r="AK1665">
        <v>0</v>
      </c>
      <c r="AL1665" t="s">
        <v>74</v>
      </c>
      <c r="AM1665" t="s">
        <v>30</v>
      </c>
      <c r="AN1665">
        <v>0</v>
      </c>
      <c r="AO1665">
        <v>0.29907727241516113</v>
      </c>
      <c r="AQ1665">
        <v>0.28266060352325439</v>
      </c>
      <c r="AX1665">
        <v>0.2364475280046463</v>
      </c>
      <c r="AY1665">
        <v>5.0652984529733658E-2</v>
      </c>
      <c r="BC1665">
        <v>7.4667751789093018E-2</v>
      </c>
      <c r="BD1665">
        <v>6.2629759311676025E-2</v>
      </c>
    </row>
    <row r="1666" spans="1:59" x14ac:dyDescent="0.3">
      <c r="A1666">
        <v>1873</v>
      </c>
      <c r="B1666" t="s">
        <v>13</v>
      </c>
      <c r="C1666" t="s">
        <v>32</v>
      </c>
      <c r="D1666">
        <v>136</v>
      </c>
      <c r="E1666">
        <v>28387</v>
      </c>
      <c r="F1666">
        <v>1466.2123445514997</v>
      </c>
      <c r="G1666">
        <v>6.5461658411464958</v>
      </c>
      <c r="H1666">
        <v>10.65</v>
      </c>
      <c r="I1666">
        <v>11.722128282389459</v>
      </c>
      <c r="J1666">
        <v>9.3314244630993082E-2</v>
      </c>
      <c r="K1666">
        <v>2.67733E-2</v>
      </c>
      <c r="L1666">
        <v>-3.6999999999999998E-2</v>
      </c>
      <c r="M1666">
        <v>1.5780918437938278</v>
      </c>
      <c r="N1666">
        <v>1.2268837405261732</v>
      </c>
      <c r="O1666">
        <v>2.5815999999999999</v>
      </c>
      <c r="P1666">
        <v>3.3617699999999999</v>
      </c>
      <c r="R1666">
        <v>8.088533</v>
      </c>
      <c r="U1666">
        <v>2.2314444479920302E-3</v>
      </c>
      <c r="V1666">
        <v>0.81300107040155967</v>
      </c>
      <c r="W1666">
        <v>1.2652720357530549</v>
      </c>
      <c r="X1666">
        <v>1.2397901634075634</v>
      </c>
      <c r="Y1666">
        <v>5.2007534999999994</v>
      </c>
      <c r="Z1666">
        <v>0.86029999999999995</v>
      </c>
      <c r="AA1666">
        <v>0.1736</v>
      </c>
      <c r="AE1666">
        <v>10.665308952331543</v>
      </c>
      <c r="AF1666">
        <v>109.619384765625</v>
      </c>
      <c r="AG1666">
        <v>50.202522277832031</v>
      </c>
      <c r="AH1666">
        <v>1</v>
      </c>
      <c r="AI1666">
        <v>1</v>
      </c>
      <c r="AJ1666">
        <v>0</v>
      </c>
      <c r="AK1666">
        <v>0</v>
      </c>
      <c r="AL1666" t="s">
        <v>74</v>
      </c>
      <c r="AM1666" t="s">
        <v>30</v>
      </c>
      <c r="AN1666">
        <v>0</v>
      </c>
      <c r="AO1666">
        <v>-0.18255597352981567</v>
      </c>
      <c r="AQ1666">
        <v>1.6473226249217987E-2</v>
      </c>
      <c r="AX1666">
        <v>-0.22947761416435242</v>
      </c>
      <c r="AY1666">
        <v>6.0895867645740509E-2</v>
      </c>
      <c r="BC1666">
        <v>8.0885328352451324E-2</v>
      </c>
      <c r="BD1666">
        <v>4.6921629458665848E-2</v>
      </c>
    </row>
    <row r="1667" spans="1:59" x14ac:dyDescent="0.3">
      <c r="A1667">
        <v>1874</v>
      </c>
      <c r="B1667" t="s">
        <v>13</v>
      </c>
      <c r="C1667" t="s">
        <v>32</v>
      </c>
      <c r="D1667">
        <v>136</v>
      </c>
      <c r="E1667">
        <v>28505</v>
      </c>
      <c r="F1667">
        <v>1542.3323821293759</v>
      </c>
      <c r="G1667">
        <v>6.8696357576779494</v>
      </c>
      <c r="H1667">
        <v>10.89</v>
      </c>
      <c r="I1667">
        <v>11.939276844024629</v>
      </c>
      <c r="J1667">
        <v>0.10515532770587362</v>
      </c>
      <c r="K1667">
        <v>2.7416900000000001E-2</v>
      </c>
      <c r="L1667">
        <v>-0.182</v>
      </c>
      <c r="M1667">
        <v>1.5783360485884397</v>
      </c>
      <c r="N1667">
        <v>1.0594541997308671</v>
      </c>
      <c r="O1667">
        <v>2.6033000000000004</v>
      </c>
      <c r="P1667">
        <v>3.4586399999999999</v>
      </c>
      <c r="R1667">
        <v>7.7214920000000005</v>
      </c>
      <c r="U1667">
        <v>2.3608035464263511E-3</v>
      </c>
      <c r="V1667">
        <v>0.75172737353450558</v>
      </c>
      <c r="W1667">
        <v>1.3303359201204803</v>
      </c>
      <c r="X1667">
        <v>1.3397534837916818</v>
      </c>
      <c r="Y1667">
        <v>5.241645000000001</v>
      </c>
      <c r="Z1667">
        <v>0.91400000000000003</v>
      </c>
      <c r="AA1667">
        <v>0.18129999999999999</v>
      </c>
      <c r="AE1667">
        <v>11.734952926635742</v>
      </c>
      <c r="AF1667">
        <v>107.71484375</v>
      </c>
      <c r="AG1667">
        <v>46.2291259765625</v>
      </c>
      <c r="AH1667">
        <v>0</v>
      </c>
      <c r="AI1667">
        <v>0</v>
      </c>
      <c r="AJ1667">
        <v>0</v>
      </c>
      <c r="AK1667">
        <v>0</v>
      </c>
      <c r="AL1667" t="s">
        <v>74</v>
      </c>
      <c r="AM1667" t="s">
        <v>30</v>
      </c>
      <c r="AN1667">
        <v>0</v>
      </c>
      <c r="AO1667">
        <v>-0.12578696012496948</v>
      </c>
      <c r="AQ1667">
        <v>6.3500002026557922E-2</v>
      </c>
      <c r="AX1667">
        <v>-0.17796610295772552</v>
      </c>
      <c r="AY1667">
        <v>6.3475660979747772E-2</v>
      </c>
      <c r="BC1667">
        <v>7.7214919030666351E-2</v>
      </c>
      <c r="BD1667">
        <v>5.2179146558046341E-2</v>
      </c>
    </row>
    <row r="1668" spans="1:59" x14ac:dyDescent="0.3">
      <c r="A1668">
        <v>1875</v>
      </c>
      <c r="B1668" t="s">
        <v>13</v>
      </c>
      <c r="C1668" t="s">
        <v>32</v>
      </c>
      <c r="D1668">
        <v>136</v>
      </c>
      <c r="E1668">
        <v>28630</v>
      </c>
      <c r="F1668">
        <v>1550.1200994500182</v>
      </c>
      <c r="G1668">
        <v>6.8641020577061829</v>
      </c>
      <c r="H1668">
        <v>11.05</v>
      </c>
      <c r="I1668">
        <v>10.264428771501802</v>
      </c>
      <c r="J1668">
        <v>0.10110648282327263</v>
      </c>
      <c r="K1668">
        <v>2.3426700000000002E-2</v>
      </c>
      <c r="L1668">
        <v>-0.02</v>
      </c>
      <c r="M1668">
        <v>1.4576468036760424</v>
      </c>
      <c r="N1668">
        <v>1.1050474739709351</v>
      </c>
      <c r="O1668">
        <v>2.6236999999999999</v>
      </c>
      <c r="P1668">
        <v>3.5919400000000001</v>
      </c>
      <c r="R1668">
        <v>7.0161250000000006</v>
      </c>
      <c r="U1668">
        <v>2.3608035464263511E-3</v>
      </c>
      <c r="V1668">
        <v>0.87998940768552647</v>
      </c>
      <c r="W1668">
        <v>1.3375951654998246</v>
      </c>
      <c r="X1668">
        <v>1.2763829312245603</v>
      </c>
      <c r="Y1668">
        <v>4.8778874000000005</v>
      </c>
      <c r="Z1668">
        <v>0.98650000000000004</v>
      </c>
      <c r="AA1668">
        <v>0.18609999999999999</v>
      </c>
      <c r="AE1668">
        <v>12.386860847473145</v>
      </c>
      <c r="AF1668">
        <v>103.17469024658203</v>
      </c>
      <c r="AG1668">
        <v>43.214729309082031</v>
      </c>
      <c r="AH1668">
        <v>0</v>
      </c>
      <c r="AI1668">
        <v>0</v>
      </c>
      <c r="AJ1668">
        <v>0</v>
      </c>
      <c r="AK1668">
        <v>0</v>
      </c>
      <c r="AL1668" t="s">
        <v>74</v>
      </c>
      <c r="AM1668" t="s">
        <v>30</v>
      </c>
      <c r="AN1668">
        <v>0</v>
      </c>
      <c r="AO1668">
        <v>0.13225333392620087</v>
      </c>
      <c r="AQ1668">
        <v>0.12902794778347015</v>
      </c>
      <c r="AX1668">
        <v>7.5110457837581635E-2</v>
      </c>
      <c r="AY1668">
        <v>5.3150702267885208E-2</v>
      </c>
      <c r="BC1668">
        <v>7.0161253213882446E-2</v>
      </c>
      <c r="BD1668">
        <v>5.7142876088619232E-2</v>
      </c>
    </row>
    <row r="1669" spans="1:59" x14ac:dyDescent="0.3">
      <c r="A1669">
        <v>1876</v>
      </c>
      <c r="B1669" t="s">
        <v>13</v>
      </c>
      <c r="C1669" t="s">
        <v>32</v>
      </c>
      <c r="D1669">
        <v>136</v>
      </c>
      <c r="E1669">
        <v>28837</v>
      </c>
      <c r="F1669">
        <v>1512.2265924891342</v>
      </c>
      <c r="G1669">
        <v>6.7021155676235571</v>
      </c>
      <c r="H1669">
        <v>11.1</v>
      </c>
      <c r="I1669">
        <v>10.102565084364928</v>
      </c>
      <c r="J1669">
        <v>9.5573260231748752E-2</v>
      </c>
      <c r="K1669">
        <v>2.4842599999999999E-2</v>
      </c>
      <c r="L1669">
        <v>5.8000000000000003E-2</v>
      </c>
      <c r="M1669">
        <v>1.5626878022294668</v>
      </c>
      <c r="N1669">
        <v>1.2917287156713886</v>
      </c>
      <c r="O1669">
        <v>2.6689000000000003</v>
      </c>
      <c r="P1669">
        <v>3.6826099999999999</v>
      </c>
      <c r="R1669">
        <v>6.9823919999999999</v>
      </c>
      <c r="U1669">
        <v>2.490162644860672E-3</v>
      </c>
      <c r="V1669">
        <v>1.0163710890430837</v>
      </c>
      <c r="W1669">
        <v>1.27881247598407</v>
      </c>
      <c r="X1669">
        <v>1.2837903532089596</v>
      </c>
      <c r="Y1669">
        <v>5.0501628000000007</v>
      </c>
      <c r="Z1669">
        <v>1.0083</v>
      </c>
      <c r="AA1669">
        <v>0.19259999999999999</v>
      </c>
      <c r="AE1669">
        <v>12.599740982055664</v>
      </c>
      <c r="AF1669">
        <v>100.59210205078125</v>
      </c>
      <c r="AG1669">
        <v>42.711170196533203</v>
      </c>
      <c r="AH1669">
        <v>0</v>
      </c>
      <c r="AI1669">
        <v>0</v>
      </c>
      <c r="AJ1669">
        <v>0</v>
      </c>
      <c r="AK1669">
        <v>0</v>
      </c>
      <c r="AL1669" t="s">
        <v>74</v>
      </c>
      <c r="AM1669" t="s">
        <v>30</v>
      </c>
      <c r="AN1669">
        <v>0</v>
      </c>
      <c r="AO1669">
        <v>3.8082219660282135E-2</v>
      </c>
      <c r="AQ1669">
        <v>6.470055878162384E-2</v>
      </c>
      <c r="AX1669">
        <v>-1.7808219417929649E-2</v>
      </c>
      <c r="AY1669">
        <v>5.6903790682554245E-2</v>
      </c>
      <c r="BC1669">
        <v>6.9823920726776123E-2</v>
      </c>
      <c r="BD1669">
        <v>5.5890437215566635E-2</v>
      </c>
    </row>
    <row r="1670" spans="1:59" x14ac:dyDescent="0.3">
      <c r="A1670">
        <v>1877</v>
      </c>
      <c r="B1670" t="s">
        <v>13</v>
      </c>
      <c r="C1670" t="s">
        <v>32</v>
      </c>
      <c r="D1670">
        <v>136</v>
      </c>
      <c r="E1670">
        <v>29067</v>
      </c>
      <c r="F1670">
        <v>1521.925410830097</v>
      </c>
      <c r="G1670">
        <v>6.7267656856796094</v>
      </c>
      <c r="H1670">
        <v>11.1</v>
      </c>
      <c r="I1670">
        <v>11.380096348656856</v>
      </c>
      <c r="J1670">
        <v>8.9778091727363674E-2</v>
      </c>
      <c r="K1670">
        <v>2.5743599999999998E-2</v>
      </c>
      <c r="L1670">
        <v>-7.1999999999999995E-2</v>
      </c>
      <c r="M1670">
        <v>1.3460873701533278</v>
      </c>
      <c r="N1670">
        <v>1.0084086392447811</v>
      </c>
      <c r="O1670">
        <v>2.6994000000000002</v>
      </c>
      <c r="P1670">
        <v>3.83968</v>
      </c>
      <c r="R1670">
        <v>7.1802080000000004</v>
      </c>
      <c r="U1670">
        <v>2.6195217432949925E-3</v>
      </c>
      <c r="V1670">
        <v>0.91363639162370724</v>
      </c>
      <c r="W1670">
        <v>1.3580178486151417</v>
      </c>
      <c r="X1670">
        <v>1.3590191629552899</v>
      </c>
      <c r="Y1670">
        <v>5.4395640000000007</v>
      </c>
      <c r="Z1670">
        <v>1.1654</v>
      </c>
      <c r="AA1670">
        <v>0.26140000000000002</v>
      </c>
      <c r="AE1670">
        <v>12.823448181152344</v>
      </c>
      <c r="AF1670">
        <v>103.17838287353516</v>
      </c>
      <c r="AG1670">
        <v>41.282707214355469</v>
      </c>
      <c r="AH1670">
        <v>0</v>
      </c>
      <c r="AI1670">
        <v>0</v>
      </c>
      <c r="AJ1670">
        <v>0</v>
      </c>
      <c r="AK1670">
        <v>0</v>
      </c>
      <c r="AL1670" t="s">
        <v>74</v>
      </c>
      <c r="AM1670" t="s">
        <v>30</v>
      </c>
      <c r="AN1670">
        <v>0</v>
      </c>
      <c r="AO1670">
        <v>0.10292883962392807</v>
      </c>
      <c r="AQ1670">
        <v>5.2485443651676178E-2</v>
      </c>
      <c r="AX1670">
        <v>4.6025104820728302E-2</v>
      </c>
      <c r="AY1670">
        <v>5.4399970918893814E-2</v>
      </c>
      <c r="BC1670">
        <v>7.1802079677581787E-2</v>
      </c>
      <c r="BD1670">
        <v>5.6903734803199768E-2</v>
      </c>
    </row>
    <row r="1671" spans="1:59" x14ac:dyDescent="0.3">
      <c r="A1671">
        <v>1878</v>
      </c>
      <c r="B1671" t="s">
        <v>13</v>
      </c>
      <c r="C1671" t="s">
        <v>32</v>
      </c>
      <c r="D1671">
        <v>136</v>
      </c>
      <c r="E1671">
        <v>29252</v>
      </c>
      <c r="F1671">
        <v>1559.9755129423963</v>
      </c>
      <c r="G1671">
        <v>6.9702484844373442</v>
      </c>
      <c r="H1671">
        <v>10.94</v>
      </c>
      <c r="I1671">
        <v>11.324920598584045</v>
      </c>
      <c r="J1671">
        <v>8.9171515227300033E-2</v>
      </c>
      <c r="K1671">
        <v>2.4971299999999998E-2</v>
      </c>
      <c r="L1671">
        <v>0.10100000000000001</v>
      </c>
      <c r="M1671">
        <v>1.2704857116363804</v>
      </c>
      <c r="N1671">
        <v>1.1552134857808323</v>
      </c>
      <c r="O1671">
        <v>2.7091999999999996</v>
      </c>
      <c r="P1671">
        <v>3.9106700000000001</v>
      </c>
      <c r="R1671">
        <v>6.8221419999999995</v>
      </c>
      <c r="U1671">
        <v>2.6195217432949925E-3</v>
      </c>
      <c r="V1671">
        <v>0.92451628223625038</v>
      </c>
      <c r="W1671">
        <v>1.4144215412951273</v>
      </c>
      <c r="X1671">
        <v>1.4039059625482935</v>
      </c>
      <c r="Y1671">
        <v>5.6458359999999992</v>
      </c>
      <c r="Z1671">
        <v>1.1974</v>
      </c>
      <c r="AA1671">
        <v>0.28570000000000001</v>
      </c>
      <c r="AE1671">
        <v>13.055512428283691</v>
      </c>
      <c r="AF1671">
        <v>100.74721527099609</v>
      </c>
      <c r="AG1671">
        <v>40.810798645019531</v>
      </c>
      <c r="AH1671">
        <v>0</v>
      </c>
      <c r="AI1671">
        <v>0</v>
      </c>
      <c r="AJ1671">
        <v>0</v>
      </c>
      <c r="AK1671">
        <v>0</v>
      </c>
      <c r="AL1671" t="s">
        <v>74</v>
      </c>
      <c r="AM1671" t="s">
        <v>30</v>
      </c>
      <c r="AN1671">
        <v>0</v>
      </c>
      <c r="AO1671">
        <v>8.5200048983097076E-2</v>
      </c>
      <c r="AQ1671">
        <v>0.11079488694667816</v>
      </c>
      <c r="AX1671">
        <v>3.0666666105389595E-2</v>
      </c>
      <c r="AY1671">
        <v>5.2910789847373962E-2</v>
      </c>
      <c r="BC1671">
        <v>6.8221420049667358E-2</v>
      </c>
      <c r="BD1671">
        <v>5.4533388465642929E-2</v>
      </c>
    </row>
    <row r="1672" spans="1:59" x14ac:dyDescent="0.3">
      <c r="A1672">
        <v>1879</v>
      </c>
      <c r="B1672" t="s">
        <v>13</v>
      </c>
      <c r="C1672" t="s">
        <v>32</v>
      </c>
      <c r="D1672">
        <v>136</v>
      </c>
      <c r="E1672">
        <v>29425</v>
      </c>
      <c r="F1672">
        <v>1564.4819730996428</v>
      </c>
      <c r="G1672">
        <v>6.9780962771245765</v>
      </c>
      <c r="H1672">
        <v>10.79</v>
      </c>
      <c r="I1672">
        <v>10.872343860170346</v>
      </c>
      <c r="J1672">
        <v>8.3292681231289162E-2</v>
      </c>
      <c r="K1672">
        <v>2.4585099999999999E-2</v>
      </c>
      <c r="L1672">
        <v>-3.1E-2</v>
      </c>
      <c r="M1672">
        <v>1.503765862847851</v>
      </c>
      <c r="N1672">
        <v>1.2584967791944541</v>
      </c>
      <c r="O1672">
        <v>2.7528999999999999</v>
      </c>
      <c r="P1672">
        <v>4.0274599999999996</v>
      </c>
      <c r="R1672">
        <v>6.4700500000000005</v>
      </c>
      <c r="U1672">
        <v>2.6195217432949925E-3</v>
      </c>
      <c r="V1672">
        <v>0.96331428764319615</v>
      </c>
      <c r="W1672">
        <v>1.399910440768418</v>
      </c>
      <c r="X1672">
        <v>1.3180447280181931</v>
      </c>
      <c r="Y1672">
        <v>5.7752100000000004</v>
      </c>
      <c r="Z1672">
        <v>1.2957000000000001</v>
      </c>
      <c r="AA1672">
        <v>0.34079999999999999</v>
      </c>
      <c r="AE1672">
        <v>13.296360015869141</v>
      </c>
      <c r="AF1672">
        <v>102.84821319580078</v>
      </c>
      <c r="AG1672">
        <v>40.711170196533203</v>
      </c>
      <c r="AH1672">
        <v>0</v>
      </c>
      <c r="AI1672">
        <v>0</v>
      </c>
      <c r="AJ1672">
        <v>0</v>
      </c>
      <c r="AK1672">
        <v>0</v>
      </c>
      <c r="AL1672" t="s">
        <v>74</v>
      </c>
      <c r="AM1672" t="s">
        <v>30</v>
      </c>
      <c r="AN1672">
        <v>0</v>
      </c>
      <c r="AO1672">
        <v>0.23531688749790192</v>
      </c>
      <c r="AQ1672">
        <v>0.14499445259571075</v>
      </c>
      <c r="AX1672">
        <v>0.18111255764961243</v>
      </c>
      <c r="AY1672">
        <v>4.5892607420682907E-2</v>
      </c>
      <c r="BC1672">
        <v>6.4700499176979065E-2</v>
      </c>
      <c r="BD1672">
        <v>5.4204333573579788E-2</v>
      </c>
    </row>
    <row r="1673" spans="1:59" x14ac:dyDescent="0.3">
      <c r="A1673">
        <v>1880</v>
      </c>
      <c r="B1673" t="s">
        <v>13</v>
      </c>
      <c r="C1673" t="s">
        <v>32</v>
      </c>
      <c r="D1673">
        <v>136</v>
      </c>
      <c r="E1673">
        <v>29534</v>
      </c>
      <c r="F1673">
        <v>1588.9142841258233</v>
      </c>
      <c r="G1673">
        <v>7.1053713764752109</v>
      </c>
      <c r="H1673">
        <v>10.69</v>
      </c>
      <c r="I1673">
        <v>11.554948250439944</v>
      </c>
      <c r="J1673">
        <v>9.1180242045771659E-2</v>
      </c>
      <c r="K1673">
        <v>2.5486100000000001E-2</v>
      </c>
      <c r="L1673">
        <v>8.7999999999999995E-2</v>
      </c>
      <c r="M1673">
        <v>1.4312990857847525</v>
      </c>
      <c r="N1673">
        <v>1.3054789346106348</v>
      </c>
      <c r="O1673">
        <v>2.8127</v>
      </c>
      <c r="P1673">
        <v>4.1483800000000004</v>
      </c>
      <c r="R1673">
        <v>6.0445580000000003</v>
      </c>
      <c r="U1673">
        <v>2.7488808417293134E-3</v>
      </c>
      <c r="V1673">
        <v>0.89758308405008225</v>
      </c>
      <c r="W1673">
        <v>1.3733453810116332</v>
      </c>
      <c r="X1673">
        <v>1.3274264585724154</v>
      </c>
      <c r="Y1673">
        <v>5.7218208000000006</v>
      </c>
      <c r="Z1673">
        <v>1.3248</v>
      </c>
      <c r="AA1673">
        <v>0.34300000000000003</v>
      </c>
      <c r="AE1673">
        <v>13.329253196716309</v>
      </c>
      <c r="AF1673">
        <v>100.53539276123047</v>
      </c>
      <c r="AG1673">
        <v>41.122829437255859</v>
      </c>
      <c r="AH1673">
        <v>0</v>
      </c>
      <c r="AI1673">
        <v>0</v>
      </c>
      <c r="AJ1673">
        <v>0</v>
      </c>
      <c r="AK1673">
        <v>0</v>
      </c>
      <c r="AL1673" t="s">
        <v>74</v>
      </c>
      <c r="AM1673" t="s">
        <v>30</v>
      </c>
      <c r="AN1673">
        <v>0</v>
      </c>
      <c r="AO1673">
        <v>9.2004826292395592E-3</v>
      </c>
      <c r="AQ1673">
        <v>0.11320829391479492</v>
      </c>
      <c r="AX1673">
        <v>-3.8335159420967102E-2</v>
      </c>
      <c r="AY1673">
        <v>4.9430571496486664E-2</v>
      </c>
      <c r="BC1673">
        <v>6.0445580631494522E-2</v>
      </c>
      <c r="BD1673">
        <v>4.7535642981529236E-2</v>
      </c>
    </row>
    <row r="1674" spans="1:59" x14ac:dyDescent="0.3">
      <c r="A1674">
        <v>1881</v>
      </c>
      <c r="B1674" t="s">
        <v>13</v>
      </c>
      <c r="C1674" t="s">
        <v>32</v>
      </c>
      <c r="D1674">
        <v>136</v>
      </c>
      <c r="E1674">
        <v>29672</v>
      </c>
      <c r="F1674">
        <v>1636.9054241977344</v>
      </c>
      <c r="G1674">
        <v>7.2998557773011212</v>
      </c>
      <c r="H1674">
        <v>10.79</v>
      </c>
      <c r="I1674">
        <v>11.380799958493997</v>
      </c>
      <c r="J1674">
        <v>9.210785842112143E-2</v>
      </c>
      <c r="K1674">
        <v>2.3838600000000001E-2</v>
      </c>
      <c r="L1674">
        <v>8.7999999999999995E-2</v>
      </c>
      <c r="M1674">
        <v>1.5441438653898756</v>
      </c>
      <c r="N1674">
        <v>1.3449168820156157</v>
      </c>
      <c r="O1674">
        <v>2.7201</v>
      </c>
      <c r="P1674">
        <v>4.1353599999999995</v>
      </c>
      <c r="R1674">
        <v>5.5009750000000004</v>
      </c>
      <c r="U1674">
        <v>2.7488808417293134E-3</v>
      </c>
      <c r="V1674">
        <v>1.002454783405839</v>
      </c>
      <c r="W1674">
        <v>1.5588247362827627</v>
      </c>
      <c r="X1674">
        <v>1.5632896962659186</v>
      </c>
      <c r="Y1674">
        <v>5.37</v>
      </c>
      <c r="Z1674">
        <v>1.4221999999999999</v>
      </c>
      <c r="AA1674">
        <v>0.35630000000000001</v>
      </c>
      <c r="AE1674">
        <v>13.342245101928711</v>
      </c>
      <c r="AF1674">
        <v>101.83769989013672</v>
      </c>
      <c r="AG1674">
        <v>42.004619598388672</v>
      </c>
      <c r="AH1674">
        <v>0</v>
      </c>
      <c r="AI1674">
        <v>0</v>
      </c>
      <c r="AJ1674">
        <v>0</v>
      </c>
      <c r="AK1674">
        <v>0</v>
      </c>
      <c r="AL1674" t="s">
        <v>74</v>
      </c>
      <c r="AM1674" t="s">
        <v>30</v>
      </c>
      <c r="AN1674">
        <v>0</v>
      </c>
      <c r="AO1674">
        <v>0.12710699439048767</v>
      </c>
      <c r="AQ1674">
        <v>3.9095345884561539E-2</v>
      </c>
      <c r="AX1674">
        <v>7.8587695956230164E-2</v>
      </c>
      <c r="AY1674">
        <v>4.4984102249145508E-2</v>
      </c>
      <c r="BC1674">
        <v>5.5009748786687851E-2</v>
      </c>
      <c r="BD1674">
        <v>4.8519298434257507E-2</v>
      </c>
    </row>
    <row r="1675" spans="1:59" x14ac:dyDescent="0.3">
      <c r="A1675">
        <v>1882</v>
      </c>
      <c r="B1675" t="s">
        <v>13</v>
      </c>
      <c r="C1675" t="s">
        <v>32</v>
      </c>
      <c r="D1675">
        <v>136</v>
      </c>
      <c r="E1675">
        <v>29898</v>
      </c>
      <c r="F1675">
        <v>1656.9591010214226</v>
      </c>
      <c r="G1675">
        <v>7.3955384804493054</v>
      </c>
      <c r="H1675">
        <v>10.44</v>
      </c>
      <c r="I1675">
        <v>11.738700960358107</v>
      </c>
      <c r="J1675">
        <v>9.4514271151012214E-2</v>
      </c>
      <c r="K1675">
        <v>2.32722E-2</v>
      </c>
      <c r="L1675">
        <v>6.8000000000000005E-2</v>
      </c>
      <c r="M1675">
        <v>1.5491910207603508</v>
      </c>
      <c r="N1675">
        <v>1.3133925324588447</v>
      </c>
      <c r="O1675">
        <v>2.581</v>
      </c>
      <c r="P1675">
        <v>4.0298600000000002</v>
      </c>
      <c r="R1675">
        <v>5.659192</v>
      </c>
      <c r="U1675">
        <v>2.8459001655550538E-3</v>
      </c>
      <c r="V1675">
        <v>1.0478260992824082</v>
      </c>
      <c r="W1675">
        <v>1.5728989589903601</v>
      </c>
      <c r="X1675">
        <v>1.6335100435490344</v>
      </c>
      <c r="Y1675">
        <v>5.4</v>
      </c>
      <c r="Z1675">
        <v>1.5132000000000001</v>
      </c>
      <c r="AA1675">
        <v>0.36330000000000001</v>
      </c>
      <c r="AE1675">
        <v>12.960618019104004</v>
      </c>
      <c r="AF1675">
        <v>105.68476104736328</v>
      </c>
      <c r="AG1675">
        <v>44.731220245361328</v>
      </c>
      <c r="AH1675">
        <v>0</v>
      </c>
      <c r="AI1675">
        <v>0</v>
      </c>
      <c r="AJ1675">
        <v>0</v>
      </c>
      <c r="AK1675">
        <v>0</v>
      </c>
      <c r="AL1675" t="s">
        <v>74</v>
      </c>
      <c r="AM1675" t="s">
        <v>30</v>
      </c>
      <c r="AN1675">
        <v>0</v>
      </c>
      <c r="AO1675">
        <v>-4.5723315328359604E-2</v>
      </c>
      <c r="AQ1675">
        <v>3.7790894508361816E-2</v>
      </c>
      <c r="AX1675">
        <v>-9.7148895263671875E-2</v>
      </c>
      <c r="AY1675">
        <v>5.6959096342325211E-2</v>
      </c>
      <c r="BC1675">
        <v>5.6591920554637909E-2</v>
      </c>
      <c r="BD1675">
        <v>5.142558366060257E-2</v>
      </c>
    </row>
    <row r="1676" spans="1:59" x14ac:dyDescent="0.3">
      <c r="A1676">
        <v>1883</v>
      </c>
      <c r="B1676" t="s">
        <v>13</v>
      </c>
      <c r="C1676" t="s">
        <v>32</v>
      </c>
      <c r="D1676">
        <v>136</v>
      </c>
      <c r="E1676">
        <v>30113</v>
      </c>
      <c r="F1676">
        <v>1672.1132848596781</v>
      </c>
      <c r="G1676">
        <v>7.4914224090510082</v>
      </c>
      <c r="H1676">
        <v>10.51</v>
      </c>
      <c r="I1676">
        <v>11.266658665847984</v>
      </c>
      <c r="J1676">
        <v>9.6582060773325207E-2</v>
      </c>
      <c r="K1676">
        <v>2.25256E-2</v>
      </c>
      <c r="L1676">
        <v>7.1999999999999995E-2</v>
      </c>
      <c r="M1676">
        <v>1.5418555847260389</v>
      </c>
      <c r="N1676">
        <v>1.3025971471433426</v>
      </c>
      <c r="O1676">
        <v>2.5350000000000001</v>
      </c>
      <c r="P1676">
        <v>4.1311200000000001</v>
      </c>
      <c r="R1676">
        <v>5.4408919999999998</v>
      </c>
      <c r="U1676">
        <v>2.8459001655550538E-3</v>
      </c>
      <c r="V1676">
        <v>1.0760554847639705</v>
      </c>
      <c r="W1676">
        <v>1.5870310890795372</v>
      </c>
      <c r="X1676">
        <v>1.6464877532632527</v>
      </c>
      <c r="Y1676">
        <v>5.3</v>
      </c>
      <c r="Z1676">
        <v>1.5938000000000001</v>
      </c>
      <c r="AA1676">
        <v>0.37790000000000001</v>
      </c>
      <c r="AE1676">
        <v>13.331463813781738</v>
      </c>
      <c r="AF1676">
        <v>100.92833709716797</v>
      </c>
      <c r="AG1676">
        <v>42.403793334960938</v>
      </c>
      <c r="AH1676">
        <v>0</v>
      </c>
      <c r="AI1676">
        <v>0</v>
      </c>
      <c r="AJ1676">
        <v>0</v>
      </c>
      <c r="AK1676">
        <v>0</v>
      </c>
      <c r="AL1676" t="s">
        <v>74</v>
      </c>
      <c r="AM1676" t="s">
        <v>30</v>
      </c>
      <c r="AN1676">
        <v>0</v>
      </c>
      <c r="AO1676">
        <v>7.4386008083820343E-2</v>
      </c>
      <c r="AQ1676">
        <v>4.6364445239305496E-2</v>
      </c>
      <c r="AX1676">
        <v>2.573099359869957E-2</v>
      </c>
      <c r="AY1676">
        <v>4.7434478998184204E-2</v>
      </c>
      <c r="BC1676">
        <v>5.440891906619072E-2</v>
      </c>
      <c r="BD1676">
        <v>4.8655014485120773E-2</v>
      </c>
    </row>
    <row r="1677" spans="1:59" x14ac:dyDescent="0.3">
      <c r="A1677">
        <v>1884</v>
      </c>
      <c r="B1677" t="s">
        <v>13</v>
      </c>
      <c r="C1677" t="s">
        <v>32</v>
      </c>
      <c r="D1677">
        <v>136</v>
      </c>
      <c r="E1677">
        <v>30366</v>
      </c>
      <c r="F1677">
        <v>1646.7810722526312</v>
      </c>
      <c r="G1677">
        <v>7.3444272152555312</v>
      </c>
      <c r="H1677">
        <v>10.56</v>
      </c>
      <c r="I1677">
        <v>10.908733884118899</v>
      </c>
      <c r="J1677">
        <v>0.10249297983349551</v>
      </c>
      <c r="K1677">
        <v>2.2088E-2</v>
      </c>
      <c r="L1677">
        <v>-7.6999999999999999E-2</v>
      </c>
      <c r="M1677">
        <v>1.4885550582976357</v>
      </c>
      <c r="N1677">
        <v>1.1933326948701284</v>
      </c>
      <c r="O1677">
        <v>2.6313</v>
      </c>
      <c r="P1677">
        <v>4.3590299999999997</v>
      </c>
      <c r="R1677">
        <v>5.03965</v>
      </c>
      <c r="U1677">
        <v>2.8459001655550538E-3</v>
      </c>
      <c r="V1677">
        <v>1.1081820447051984</v>
      </c>
      <c r="W1677">
        <v>1.6038135931393005</v>
      </c>
      <c r="X1677">
        <v>1.768736689485088</v>
      </c>
      <c r="Y1677">
        <v>5.28</v>
      </c>
      <c r="Z1677">
        <v>1.712</v>
      </c>
      <c r="AA1677">
        <v>0.25900000000000001</v>
      </c>
      <c r="AE1677">
        <v>13.375683784484863</v>
      </c>
      <c r="AF1677">
        <v>99.504806518554688</v>
      </c>
      <c r="AG1677">
        <v>42.627277374267578</v>
      </c>
      <c r="AH1677">
        <v>0</v>
      </c>
      <c r="AI1677">
        <v>0</v>
      </c>
      <c r="AJ1677">
        <v>1</v>
      </c>
      <c r="AK1677">
        <v>1</v>
      </c>
      <c r="AL1677" t="s">
        <v>73</v>
      </c>
      <c r="AM1677" t="s">
        <v>30</v>
      </c>
      <c r="AN1677">
        <v>0</v>
      </c>
      <c r="AO1677">
        <v>8.3466321229934692E-2</v>
      </c>
      <c r="AQ1677">
        <v>0.13186807930469513</v>
      </c>
      <c r="AX1677">
        <v>3.7628278136253357E-2</v>
      </c>
      <c r="AY1677">
        <v>4.4175788760185242E-2</v>
      </c>
      <c r="BC1677">
        <v>5.0396498292684555E-2</v>
      </c>
      <c r="BD1677">
        <v>4.5838046818971634E-2</v>
      </c>
    </row>
    <row r="1678" spans="1:59" x14ac:dyDescent="0.3">
      <c r="A1678">
        <v>1885</v>
      </c>
      <c r="B1678" t="s">
        <v>13</v>
      </c>
      <c r="C1678" t="s">
        <v>32</v>
      </c>
      <c r="D1678">
        <v>136</v>
      </c>
      <c r="E1678">
        <v>30644</v>
      </c>
      <c r="F1678">
        <v>1671.1024841203355</v>
      </c>
      <c r="G1678">
        <v>7.4412166583980692</v>
      </c>
      <c r="H1678">
        <v>10.95</v>
      </c>
      <c r="I1678">
        <v>11.672397026303781</v>
      </c>
      <c r="J1678">
        <v>9.6041154001347648E-2</v>
      </c>
      <c r="K1678">
        <v>2.2577099999999999E-2</v>
      </c>
      <c r="L1678">
        <v>-0.35799999999999998</v>
      </c>
      <c r="M1678">
        <v>1.6919392020311523</v>
      </c>
      <c r="N1678">
        <v>1.2022350489200762</v>
      </c>
      <c r="O1678">
        <v>2.7429999999999999</v>
      </c>
      <c r="P1678">
        <v>4.6383900000000002</v>
      </c>
      <c r="Q1678">
        <v>4</v>
      </c>
      <c r="R1678">
        <v>5.04765</v>
      </c>
      <c r="U1678">
        <v>2.9752592639893743E-3</v>
      </c>
      <c r="V1678">
        <v>1.0294413414596668</v>
      </c>
      <c r="W1678">
        <v>1.7697113798277639</v>
      </c>
      <c r="X1678">
        <v>1.7453283997198046</v>
      </c>
      <c r="Y1678">
        <v>5.31</v>
      </c>
      <c r="Z1678">
        <v>1.9292</v>
      </c>
      <c r="AA1678">
        <v>0.51600000000000001</v>
      </c>
      <c r="AE1678">
        <v>13.230961799621582</v>
      </c>
      <c r="AF1678">
        <v>102.29489135742188</v>
      </c>
      <c r="AG1678">
        <v>43.134593963623047</v>
      </c>
      <c r="AH1678">
        <v>0</v>
      </c>
      <c r="AI1678">
        <v>0</v>
      </c>
      <c r="AJ1678">
        <v>1</v>
      </c>
      <c r="AK1678">
        <v>1</v>
      </c>
      <c r="AL1678" t="s">
        <v>73</v>
      </c>
      <c r="AM1678" t="s">
        <v>30</v>
      </c>
      <c r="AN1678">
        <v>-0.27000001000000001</v>
      </c>
      <c r="AO1678">
        <v>0.10835161805152893</v>
      </c>
      <c r="AQ1678">
        <v>5.9716671705245972E-2</v>
      </c>
      <c r="AR1678">
        <v>3.9999999105930328E-2</v>
      </c>
      <c r="AX1678">
        <v>6.3736259937286377E-2</v>
      </c>
      <c r="AY1678">
        <v>4.194212332367897E-2</v>
      </c>
      <c r="BC1678">
        <v>5.0476498901844025E-2</v>
      </c>
      <c r="BD1678">
        <v>4.4615358114242554E-2</v>
      </c>
      <c r="BG1678">
        <v>4.985833540558815E-2</v>
      </c>
    </row>
    <row r="1679" spans="1:59" x14ac:dyDescent="0.3">
      <c r="A1679">
        <v>1886</v>
      </c>
      <c r="B1679" t="s">
        <v>13</v>
      </c>
      <c r="C1679" t="s">
        <v>32</v>
      </c>
      <c r="D1679">
        <v>136</v>
      </c>
      <c r="E1679">
        <v>30857</v>
      </c>
      <c r="F1679">
        <v>1707.5759735080821</v>
      </c>
      <c r="G1679">
        <v>7.6510948064181665</v>
      </c>
      <c r="H1679">
        <v>10.57</v>
      </c>
      <c r="I1679">
        <v>12.325884591872736</v>
      </c>
      <c r="J1679">
        <v>0.10320313934011278</v>
      </c>
      <c r="K1679">
        <v>2.2551399999999999E-2</v>
      </c>
      <c r="L1679">
        <v>-0.29299999999999998</v>
      </c>
      <c r="M1679">
        <v>1.6296932285087111</v>
      </c>
      <c r="N1679">
        <v>1.154703397621841</v>
      </c>
      <c r="O1679">
        <v>2.8418999999999999</v>
      </c>
      <c r="P1679">
        <v>5.0230499999999996</v>
      </c>
      <c r="Q1679">
        <v>4.5</v>
      </c>
      <c r="R1679">
        <v>4.8666580000000002</v>
      </c>
      <c r="U1679">
        <v>2.9752592639893743E-3</v>
      </c>
      <c r="V1679">
        <v>0.98123468809113756</v>
      </c>
      <c r="W1679">
        <v>1.7462632871540009</v>
      </c>
      <c r="X1679">
        <v>1.8099444870852144</v>
      </c>
      <c r="Y1679">
        <v>5.28</v>
      </c>
      <c r="Z1679">
        <v>2.3395999999999999</v>
      </c>
      <c r="AA1679">
        <v>0.59350000000000003</v>
      </c>
      <c r="AE1679">
        <v>12.701038360595703</v>
      </c>
      <c r="AF1679">
        <v>107.48336029052734</v>
      </c>
      <c r="AG1679">
        <v>44.733951568603516</v>
      </c>
      <c r="AH1679">
        <v>0</v>
      </c>
      <c r="AI1679">
        <v>0</v>
      </c>
      <c r="AJ1679">
        <v>1</v>
      </c>
      <c r="AK1679">
        <v>1</v>
      </c>
      <c r="AL1679" t="s">
        <v>73</v>
      </c>
      <c r="AM1679" t="s">
        <v>30</v>
      </c>
      <c r="AN1679">
        <v>0</v>
      </c>
      <c r="AO1679">
        <v>8.4814101457595825E-2</v>
      </c>
      <c r="AQ1679">
        <v>7.9688817262649536E-2</v>
      </c>
      <c r="AR1679">
        <v>4.5000001788139343E-2</v>
      </c>
      <c r="AX1679">
        <v>4.0289252996444702E-2</v>
      </c>
      <c r="AY1679">
        <v>4.2800448834896088E-2</v>
      </c>
      <c r="BC1679">
        <v>4.8666581511497498E-2</v>
      </c>
      <c r="BD1679">
        <v>4.4524848461151123E-2</v>
      </c>
      <c r="BG1679">
        <v>6.234440952539444E-2</v>
      </c>
    </row>
    <row r="1680" spans="1:59" x14ac:dyDescent="0.3">
      <c r="A1680">
        <v>1887</v>
      </c>
      <c r="B1680" t="s">
        <v>13</v>
      </c>
      <c r="C1680" t="s">
        <v>32</v>
      </c>
      <c r="D1680">
        <v>136</v>
      </c>
      <c r="E1680">
        <v>31049</v>
      </c>
      <c r="F1680">
        <v>1750.8449070703759</v>
      </c>
      <c r="G1680">
        <v>7.7707233385350865</v>
      </c>
      <c r="H1680">
        <v>10.72</v>
      </c>
      <c r="I1680">
        <v>11.896594528411921</v>
      </c>
      <c r="J1680">
        <v>9.5066359995752553E-2</v>
      </c>
      <c r="K1680">
        <v>2.24999E-2</v>
      </c>
      <c r="L1680">
        <v>-0.45200000000000001</v>
      </c>
      <c r="M1680">
        <v>1.7916356594508778</v>
      </c>
      <c r="N1680">
        <v>1.1960192569303751</v>
      </c>
      <c r="O1680">
        <v>2.8931999999999998</v>
      </c>
      <c r="P1680">
        <v>5.1620200000000001</v>
      </c>
      <c r="Q1680">
        <v>5.25</v>
      </c>
      <c r="R1680">
        <v>4.8455919999999999</v>
      </c>
      <c r="U1680">
        <v>2.9752592639893743E-3</v>
      </c>
      <c r="V1680">
        <v>1.0355483986129377</v>
      </c>
      <c r="W1680">
        <v>1.9000666040683267</v>
      </c>
      <c r="X1680">
        <v>2.1392451276647453</v>
      </c>
      <c r="Y1680">
        <v>5.35</v>
      </c>
      <c r="Z1680">
        <v>2.5163000000000002</v>
      </c>
      <c r="AA1680">
        <v>0.66869999999999996</v>
      </c>
      <c r="AE1680">
        <v>12.525212287902832</v>
      </c>
      <c r="AF1680">
        <v>111.35349273681641</v>
      </c>
      <c r="AG1680">
        <v>46.792884826660156</v>
      </c>
      <c r="AH1680">
        <v>1</v>
      </c>
      <c r="AI1680">
        <v>1</v>
      </c>
      <c r="AJ1680">
        <v>1</v>
      </c>
      <c r="AK1680">
        <v>1</v>
      </c>
      <c r="AL1680" t="s">
        <v>73</v>
      </c>
      <c r="AM1680" t="s">
        <v>30</v>
      </c>
      <c r="AN1680">
        <v>0.27000001000000001</v>
      </c>
      <c r="AO1680">
        <v>3.6444839090108871E-2</v>
      </c>
      <c r="AQ1680">
        <v>3.3476773649454117E-2</v>
      </c>
      <c r="AR1680">
        <v>5.2499998360872269E-2</v>
      </c>
      <c r="AX1680">
        <v>-6.9513404741883278E-3</v>
      </c>
      <c r="AY1680">
        <v>4.3699949979782104E-2</v>
      </c>
      <c r="BC1680">
        <v>4.8455920070409775E-2</v>
      </c>
      <c r="BD1680">
        <v>4.3396174907684326E-2</v>
      </c>
      <c r="BG1680">
        <v>4.2988386005163193E-2</v>
      </c>
    </row>
    <row r="1681" spans="1:59" x14ac:dyDescent="0.3">
      <c r="A1681">
        <v>1888</v>
      </c>
      <c r="B1681" t="s">
        <v>13</v>
      </c>
      <c r="C1681" t="s">
        <v>32</v>
      </c>
      <c r="D1681">
        <v>136</v>
      </c>
      <c r="E1681">
        <v>31243</v>
      </c>
      <c r="F1681">
        <v>1741.7468818977006</v>
      </c>
      <c r="G1681">
        <v>7.7410425841410655</v>
      </c>
      <c r="H1681">
        <v>10.38</v>
      </c>
      <c r="I1681">
        <v>11.811079805959533</v>
      </c>
      <c r="J1681">
        <v>0.11288643264153506</v>
      </c>
      <c r="K1681">
        <v>2.2783100000000001E-2</v>
      </c>
      <c r="L1681">
        <v>-0.13200000000000001</v>
      </c>
      <c r="M1681">
        <v>1.3065066979106068</v>
      </c>
      <c r="N1681">
        <v>1.0449530664684381</v>
      </c>
      <c r="O1681">
        <v>2.8952</v>
      </c>
      <c r="P1681">
        <v>5.2096200000000001</v>
      </c>
      <c r="Q1681">
        <v>4.75</v>
      </c>
      <c r="R1681">
        <v>4.8540000000000001</v>
      </c>
      <c r="U1681">
        <v>2.9752592639893747E-3</v>
      </c>
      <c r="V1681">
        <v>1.0808245848695319</v>
      </c>
      <c r="W1681">
        <v>1.8951381864875199</v>
      </c>
      <c r="X1681">
        <v>2.1536633756961168</v>
      </c>
      <c r="Y1681">
        <v>5.34</v>
      </c>
      <c r="Z1681">
        <v>2.6328</v>
      </c>
      <c r="AA1681">
        <v>0.69399999999999995</v>
      </c>
      <c r="AE1681">
        <v>12.626670837402344</v>
      </c>
      <c r="AF1681">
        <v>114.05892944335938</v>
      </c>
      <c r="AG1681">
        <v>47.919673919677734</v>
      </c>
      <c r="AH1681">
        <v>0</v>
      </c>
      <c r="AI1681">
        <v>0</v>
      </c>
      <c r="AJ1681">
        <v>1</v>
      </c>
      <c r="AK1681">
        <v>1</v>
      </c>
      <c r="AL1681" t="s">
        <v>73</v>
      </c>
      <c r="AM1681" t="s">
        <v>30</v>
      </c>
      <c r="AN1681">
        <v>-0.02</v>
      </c>
      <c r="AO1681">
        <v>3.5799998790025711E-2</v>
      </c>
      <c r="AQ1681">
        <v>3.1976934522390366E-2</v>
      </c>
      <c r="AR1681">
        <v>4.7499999403953552E-2</v>
      </c>
      <c r="AX1681">
        <v>5.59999980032444E-3</v>
      </c>
      <c r="AY1681">
        <v>4.7199998050928116E-2</v>
      </c>
      <c r="BC1681">
        <v>4.853999987244606E-2</v>
      </c>
      <c r="BD1681">
        <v>4.7464318573474884E-2</v>
      </c>
      <c r="BG1681">
        <v>3.9738468825817108E-2</v>
      </c>
    </row>
    <row r="1682" spans="1:59" x14ac:dyDescent="0.3">
      <c r="A1682">
        <v>1889</v>
      </c>
      <c r="B1682" t="s">
        <v>13</v>
      </c>
      <c r="C1682" t="s">
        <v>32</v>
      </c>
      <c r="D1682">
        <v>136</v>
      </c>
      <c r="E1682">
        <v>31468</v>
      </c>
      <c r="F1682">
        <v>1688.6782474613653</v>
      </c>
      <c r="G1682">
        <v>7.4966542708424955</v>
      </c>
      <c r="H1682">
        <v>10.46</v>
      </c>
      <c r="I1682">
        <v>12.294999659492888</v>
      </c>
      <c r="J1682">
        <v>0.10152831130468128</v>
      </c>
      <c r="K1682">
        <v>2.3169200000000001E-2</v>
      </c>
      <c r="L1682">
        <v>-0.19500000000000001</v>
      </c>
      <c r="M1682">
        <v>1.5226192358114188</v>
      </c>
      <c r="N1682">
        <v>1.0205595583099989</v>
      </c>
      <c r="O1682">
        <v>2.9963000000000002</v>
      </c>
      <c r="P1682">
        <v>5.3056799999999997</v>
      </c>
      <c r="Q1682">
        <v>5.25</v>
      </c>
      <c r="R1682">
        <v>5.0789419999999996</v>
      </c>
      <c r="U1682">
        <v>3.1046183624236952E-3</v>
      </c>
      <c r="V1682">
        <v>1.0595710451251752</v>
      </c>
      <c r="W1682">
        <v>2.0293323021464027</v>
      </c>
      <c r="X1682">
        <v>2.1971027251488477</v>
      </c>
      <c r="Y1682">
        <v>5.32</v>
      </c>
      <c r="Z1682">
        <v>2.7694000000000001</v>
      </c>
      <c r="AA1682">
        <v>0.71940000000000004</v>
      </c>
      <c r="AE1682">
        <v>12.448186874389648</v>
      </c>
      <c r="AF1682">
        <v>120.23645782470703</v>
      </c>
      <c r="AG1682">
        <v>50.520725250244141</v>
      </c>
      <c r="AH1682">
        <v>0</v>
      </c>
      <c r="AI1682">
        <v>0</v>
      </c>
      <c r="AJ1682">
        <v>1</v>
      </c>
      <c r="AK1682">
        <v>1</v>
      </c>
      <c r="AL1682" t="s">
        <v>73</v>
      </c>
      <c r="AM1682" t="s">
        <v>30</v>
      </c>
      <c r="AN1682">
        <v>0.31</v>
      </c>
      <c r="AO1682">
        <v>1.4500000514090061E-2</v>
      </c>
      <c r="AQ1682">
        <v>3.0614517629146576E-2</v>
      </c>
      <c r="AR1682">
        <v>5.2499998360872269E-2</v>
      </c>
      <c r="AX1682">
        <v>-1.6000000759959221E-2</v>
      </c>
      <c r="AY1682">
        <v>4.8800002783536911E-2</v>
      </c>
      <c r="BC1682">
        <v>5.0789419561624527E-2</v>
      </c>
      <c r="BD1682">
        <v>4.8019204288721085E-2</v>
      </c>
      <c r="BG1682">
        <v>4.1557259857654572E-2</v>
      </c>
    </row>
    <row r="1683" spans="1:59" x14ac:dyDescent="0.3">
      <c r="A1683">
        <v>1890</v>
      </c>
      <c r="B1683" t="s">
        <v>13</v>
      </c>
      <c r="C1683" t="s">
        <v>32</v>
      </c>
      <c r="D1683">
        <v>136</v>
      </c>
      <c r="E1683">
        <v>31702</v>
      </c>
      <c r="F1683">
        <v>1689.6597609403432</v>
      </c>
      <c r="G1683">
        <v>7.5711076886444486</v>
      </c>
      <c r="H1683">
        <v>10.85</v>
      </c>
      <c r="I1683">
        <v>12.900739437398272</v>
      </c>
      <c r="J1683">
        <v>9.4172398663679061E-2</v>
      </c>
      <c r="K1683">
        <v>2.3993E-2</v>
      </c>
      <c r="L1683">
        <v>-0.20300000000000001</v>
      </c>
      <c r="M1683">
        <v>1.4013293160409193</v>
      </c>
      <c r="N1683">
        <v>0.97147574251361257</v>
      </c>
      <c r="O1683">
        <v>3.0695000000000001</v>
      </c>
      <c r="P1683">
        <v>5.2305400000000004</v>
      </c>
      <c r="Q1683">
        <v>5.25</v>
      </c>
      <c r="R1683">
        <v>5.1163749999999997</v>
      </c>
      <c r="U1683">
        <v>3.1046183624236952E-3</v>
      </c>
      <c r="V1683">
        <v>1.01574586680315</v>
      </c>
      <c r="W1683">
        <v>1.8739780962448807</v>
      </c>
      <c r="X1683">
        <v>1.916685053885488</v>
      </c>
      <c r="Y1683">
        <v>5.37</v>
      </c>
      <c r="Z1683">
        <v>2.6920000000000002</v>
      </c>
      <c r="AA1683">
        <v>0.72619999999999996</v>
      </c>
      <c r="AE1683">
        <v>14.819244384765625</v>
      </c>
      <c r="AF1683">
        <v>120.76897430419922</v>
      </c>
      <c r="AG1683">
        <v>49.305229187011719</v>
      </c>
      <c r="AH1683">
        <v>0</v>
      </c>
      <c r="AI1683">
        <v>0</v>
      </c>
      <c r="AJ1683">
        <v>1</v>
      </c>
      <c r="AK1683">
        <v>1</v>
      </c>
      <c r="AL1683" t="s">
        <v>73</v>
      </c>
      <c r="AM1683" t="s">
        <v>30</v>
      </c>
      <c r="AN1683">
        <v>0.97000003000000001</v>
      </c>
      <c r="AO1683">
        <v>-3.3299997448921204E-2</v>
      </c>
      <c r="AQ1683">
        <v>4.4244337826967239E-2</v>
      </c>
      <c r="AR1683">
        <v>5.2499998360872269E-2</v>
      </c>
      <c r="AX1683">
        <v>-6.419999897480011E-2</v>
      </c>
      <c r="AY1683">
        <v>5.000000074505806E-2</v>
      </c>
      <c r="BC1683">
        <v>5.1163751631975174E-2</v>
      </c>
      <c r="BD1683">
        <v>4.6790000051259995E-2</v>
      </c>
      <c r="BG1683">
        <v>4.8372168093919754E-2</v>
      </c>
    </row>
    <row r="1684" spans="1:59" x14ac:dyDescent="0.3">
      <c r="A1684">
        <v>1891</v>
      </c>
      <c r="B1684" t="s">
        <v>13</v>
      </c>
      <c r="C1684" t="s">
        <v>32</v>
      </c>
      <c r="D1684">
        <v>136</v>
      </c>
      <c r="E1684">
        <v>31892</v>
      </c>
      <c r="F1684">
        <v>1712.2909479734342</v>
      </c>
      <c r="G1684">
        <v>7.6776565662826464</v>
      </c>
      <c r="H1684">
        <v>10.88</v>
      </c>
      <c r="I1684">
        <v>12.912374110017121</v>
      </c>
      <c r="J1684">
        <v>8.7810454340016428E-2</v>
      </c>
      <c r="K1684">
        <v>2.3915800000000001E-2</v>
      </c>
      <c r="L1684">
        <v>2.5999999999999999E-2</v>
      </c>
      <c r="M1684">
        <v>1.1565818806594461</v>
      </c>
      <c r="N1684">
        <v>0.94629426599409228</v>
      </c>
      <c r="O1684">
        <v>3.0966999999999998</v>
      </c>
      <c r="P1684">
        <v>5.1766800000000002</v>
      </c>
      <c r="Q1684">
        <v>4.25</v>
      </c>
      <c r="R1684">
        <v>5.282267</v>
      </c>
      <c r="U1684">
        <v>3.1046183624236952E-3</v>
      </c>
      <c r="V1684">
        <v>1.0468972063967685</v>
      </c>
      <c r="W1684">
        <v>1.6735694904635765</v>
      </c>
      <c r="X1684">
        <v>1.8622082852603346</v>
      </c>
      <c r="Y1684">
        <v>5.38</v>
      </c>
      <c r="Z1684">
        <v>2.4432999999999998</v>
      </c>
      <c r="AA1684">
        <v>0.67059999999999997</v>
      </c>
      <c r="AE1684">
        <v>16.522239685058594</v>
      </c>
      <c r="AF1684">
        <v>117.82633972167969</v>
      </c>
      <c r="AG1684">
        <v>49.793838500976563</v>
      </c>
      <c r="AH1684">
        <v>0</v>
      </c>
      <c r="AI1684">
        <v>0</v>
      </c>
      <c r="AJ1684">
        <v>1</v>
      </c>
      <c r="AK1684">
        <v>1</v>
      </c>
      <c r="AL1684" t="s">
        <v>73</v>
      </c>
      <c r="AM1684" t="s">
        <v>30</v>
      </c>
      <c r="AN1684">
        <v>-1.03</v>
      </c>
      <c r="AO1684">
        <v>-0.14399999380111694</v>
      </c>
      <c r="AQ1684">
        <v>2.1372087299823761E-2</v>
      </c>
      <c r="AR1684">
        <v>4.2500000447034836E-2</v>
      </c>
      <c r="AX1684">
        <v>-0.1753000020980835</v>
      </c>
      <c r="AY1684">
        <v>5.1799997687339783E-2</v>
      </c>
      <c r="BC1684">
        <v>5.2822671830654144E-2</v>
      </c>
      <c r="BD1684">
        <v>4.2719457298517227E-2</v>
      </c>
      <c r="BG1684">
        <v>3.1936042010784149E-2</v>
      </c>
    </row>
    <row r="1685" spans="1:59" x14ac:dyDescent="0.3">
      <c r="A1685">
        <v>1892</v>
      </c>
      <c r="B1685" t="s">
        <v>13</v>
      </c>
      <c r="C1685" t="s">
        <v>32</v>
      </c>
      <c r="D1685">
        <v>136</v>
      </c>
      <c r="E1685">
        <v>32091</v>
      </c>
      <c r="F1685">
        <v>1714.2247474146011</v>
      </c>
      <c r="G1685">
        <v>7.6221183411114612</v>
      </c>
      <c r="H1685">
        <v>10.59</v>
      </c>
      <c r="I1685">
        <v>12.135357418561137</v>
      </c>
      <c r="J1685">
        <v>8.1119937100251574E-2</v>
      </c>
      <c r="K1685">
        <v>2.37098E-2</v>
      </c>
      <c r="L1685">
        <v>5.8000000000000003E-2</v>
      </c>
      <c r="M1685">
        <v>1.1867518685249365</v>
      </c>
      <c r="N1685">
        <v>1.0078226019121934</v>
      </c>
      <c r="O1685">
        <v>3.1471999999999998</v>
      </c>
      <c r="P1685">
        <v>5.3384999999999998</v>
      </c>
      <c r="Q1685">
        <v>3.5</v>
      </c>
      <c r="R1685">
        <v>5.3278249999999998</v>
      </c>
      <c r="U1685">
        <v>3.1046183624236952E-3</v>
      </c>
      <c r="V1685">
        <v>1.1249887014117816</v>
      </c>
      <c r="W1685">
        <v>1.7601345742189942</v>
      </c>
      <c r="X1685">
        <v>1.7913008498665814</v>
      </c>
      <c r="Y1685">
        <v>5.44</v>
      </c>
      <c r="Z1685">
        <v>2.4704999999999999</v>
      </c>
      <c r="AA1685">
        <v>0.65310000000000001</v>
      </c>
      <c r="AE1685">
        <v>15.493734359741211</v>
      </c>
      <c r="AF1685">
        <v>113.81230926513672</v>
      </c>
      <c r="AG1685">
        <v>49.180580139160156</v>
      </c>
      <c r="AH1685">
        <v>0</v>
      </c>
      <c r="AI1685">
        <v>0</v>
      </c>
      <c r="AJ1685">
        <v>1</v>
      </c>
      <c r="AK1685">
        <v>1</v>
      </c>
      <c r="AL1685" t="s">
        <v>73</v>
      </c>
      <c r="AM1685" t="s">
        <v>30</v>
      </c>
      <c r="AN1685">
        <v>-1.2</v>
      </c>
      <c r="AO1685">
        <v>-2.5999998673796654E-2</v>
      </c>
      <c r="AQ1685">
        <v>6.0412853956222534E-2</v>
      </c>
      <c r="AR1685">
        <v>3.5000000149011612E-2</v>
      </c>
      <c r="AX1685">
        <v>-5.7500001043081284E-2</v>
      </c>
      <c r="AY1685">
        <v>5.2199997007846832E-2</v>
      </c>
      <c r="BC1685">
        <v>5.3278248757123947E-2</v>
      </c>
      <c r="BD1685">
        <v>4.9198497086763382E-2</v>
      </c>
      <c r="BG1685">
        <v>4.7706425189971924E-2</v>
      </c>
    </row>
    <row r="1686" spans="1:59" x14ac:dyDescent="0.3">
      <c r="A1686">
        <v>1893</v>
      </c>
      <c r="B1686" t="s">
        <v>13</v>
      </c>
      <c r="C1686" t="s">
        <v>32</v>
      </c>
      <c r="D1686">
        <v>136</v>
      </c>
      <c r="E1686">
        <v>32303</v>
      </c>
      <c r="F1686">
        <v>1741.1047528572615</v>
      </c>
      <c r="G1686">
        <v>7.7339996932679078</v>
      </c>
      <c r="H1686">
        <v>10.4</v>
      </c>
      <c r="I1686">
        <v>12.01737708193223</v>
      </c>
      <c r="J1686">
        <v>7.9359559780559238E-2</v>
      </c>
      <c r="K1686">
        <v>2.3195E-2</v>
      </c>
      <c r="L1686">
        <v>3.9E-2</v>
      </c>
      <c r="M1686">
        <v>1.2057007083833027</v>
      </c>
      <c r="N1686">
        <v>1.056670218988764</v>
      </c>
      <c r="O1686">
        <v>3.1940999999999997</v>
      </c>
      <c r="P1686">
        <v>5.3277900000000002</v>
      </c>
      <c r="Q1686">
        <v>6</v>
      </c>
      <c r="R1686">
        <v>5.4560829999999996</v>
      </c>
      <c r="U1686">
        <v>3.1046183624236952E-3</v>
      </c>
      <c r="V1686">
        <v>1.1420504181401889</v>
      </c>
      <c r="W1686">
        <v>1.6850652123999452</v>
      </c>
      <c r="X1686">
        <v>1.7460453734191954</v>
      </c>
      <c r="Y1686">
        <v>5.71</v>
      </c>
      <c r="Z1686">
        <v>2.3509000000000002</v>
      </c>
      <c r="AA1686">
        <v>0.62919999999999998</v>
      </c>
      <c r="AE1686">
        <v>13.836410522460938</v>
      </c>
      <c r="AF1686">
        <v>107.52937316894531</v>
      </c>
      <c r="AG1686">
        <v>48.237701416015625</v>
      </c>
      <c r="AH1686">
        <v>1</v>
      </c>
      <c r="AI1686">
        <v>1</v>
      </c>
      <c r="AJ1686">
        <v>0</v>
      </c>
      <c r="AK1686">
        <v>0</v>
      </c>
      <c r="AL1686" t="s">
        <v>74</v>
      </c>
      <c r="AM1686" t="s">
        <v>30</v>
      </c>
      <c r="AN1686">
        <v>0</v>
      </c>
      <c r="AO1686">
        <v>4.5100003480911255E-2</v>
      </c>
      <c r="AQ1686">
        <v>5.1361199468374252E-2</v>
      </c>
      <c r="AR1686">
        <v>5.9999998658895493E-2</v>
      </c>
      <c r="AX1686">
        <v>1.4299999922513962E-2</v>
      </c>
      <c r="AY1686">
        <v>4.9699999392032623E-2</v>
      </c>
      <c r="BC1686">
        <v>5.45608289539814E-2</v>
      </c>
      <c r="BD1686">
        <v>5.0410710275173187E-2</v>
      </c>
      <c r="BG1686">
        <v>5.5680599063634872E-2</v>
      </c>
    </row>
    <row r="1687" spans="1:59" x14ac:dyDescent="0.3">
      <c r="A1687">
        <v>1894</v>
      </c>
      <c r="B1687" t="s">
        <v>13</v>
      </c>
      <c r="C1687" t="s">
        <v>32</v>
      </c>
      <c r="D1687">
        <v>136</v>
      </c>
      <c r="E1687">
        <v>32513</v>
      </c>
      <c r="F1687">
        <v>1750.8537734284312</v>
      </c>
      <c r="G1687">
        <v>7.766195765830914</v>
      </c>
      <c r="H1687">
        <v>10.44</v>
      </c>
      <c r="I1687">
        <v>11.771736314481146</v>
      </c>
      <c r="J1687">
        <v>8.6040784404001425E-2</v>
      </c>
      <c r="K1687">
        <v>2.3092000000000001E-2</v>
      </c>
      <c r="L1687">
        <v>0.20200000000000001</v>
      </c>
      <c r="M1687">
        <v>1.1752249955652803</v>
      </c>
      <c r="N1687">
        <v>1.0571113815126911</v>
      </c>
      <c r="O1687">
        <v>3.1733000000000002</v>
      </c>
      <c r="P1687">
        <v>5.1440200000000003</v>
      </c>
      <c r="Q1687">
        <v>4</v>
      </c>
      <c r="R1687">
        <v>6.0795669999999999</v>
      </c>
      <c r="U1687">
        <v>3.1046183624236952E-3</v>
      </c>
      <c r="V1687">
        <v>1.2148287798407649</v>
      </c>
      <c r="W1687">
        <v>1.7544306270962258</v>
      </c>
      <c r="X1687">
        <v>1.7821528146597359</v>
      </c>
      <c r="Y1687">
        <v>5.81</v>
      </c>
      <c r="Z1687">
        <v>2.2606000000000002</v>
      </c>
      <c r="AA1687">
        <v>0.61599999999999999</v>
      </c>
      <c r="AE1687">
        <v>14.747221946716309</v>
      </c>
      <c r="AF1687">
        <v>105.79661560058594</v>
      </c>
      <c r="AG1687">
        <v>46.976215362548828</v>
      </c>
      <c r="AH1687">
        <v>0</v>
      </c>
      <c r="AI1687">
        <v>0</v>
      </c>
      <c r="AJ1687">
        <v>0</v>
      </c>
      <c r="AK1687">
        <v>0</v>
      </c>
      <c r="AL1687" t="s">
        <v>74</v>
      </c>
      <c r="AM1687" t="s">
        <v>30</v>
      </c>
      <c r="AN1687">
        <v>0</v>
      </c>
      <c r="AO1687">
        <v>-5.3899999707937241E-2</v>
      </c>
      <c r="AQ1687">
        <v>-2.4315595626831055E-2</v>
      </c>
      <c r="AR1687">
        <v>3.9999999105930328E-2</v>
      </c>
      <c r="AX1687">
        <v>-8.5200004279613495E-2</v>
      </c>
      <c r="AY1687">
        <v>5.1399998366832733E-2</v>
      </c>
      <c r="BC1687">
        <v>6.0795668512582779E-2</v>
      </c>
      <c r="BD1687">
        <v>4.7020718455314636E-2</v>
      </c>
      <c r="BG1687">
        <v>7.8422017395496368E-3</v>
      </c>
    </row>
    <row r="1688" spans="1:59" x14ac:dyDescent="0.3">
      <c r="A1688">
        <v>1895</v>
      </c>
      <c r="B1688" t="s">
        <v>13</v>
      </c>
      <c r="C1688" t="s">
        <v>32</v>
      </c>
      <c r="D1688">
        <v>136</v>
      </c>
      <c r="E1688">
        <v>32689</v>
      </c>
      <c r="F1688">
        <v>1765.0317754516464</v>
      </c>
      <c r="G1688">
        <v>7.8119745565064393</v>
      </c>
      <c r="H1688">
        <v>10.53</v>
      </c>
      <c r="I1688">
        <v>12.481422335812002</v>
      </c>
      <c r="J1688">
        <v>8.0537579299311213E-2</v>
      </c>
      <c r="K1688">
        <v>2.2963299999999999E-2</v>
      </c>
      <c r="L1688">
        <v>0.16800000000000001</v>
      </c>
      <c r="M1688">
        <v>1.1732015902462218</v>
      </c>
      <c r="N1688">
        <v>1.0612681588497983</v>
      </c>
      <c r="O1688">
        <v>3.1286</v>
      </c>
      <c r="P1688">
        <v>5.2165800000000004</v>
      </c>
      <c r="Q1688">
        <v>3</v>
      </c>
      <c r="R1688">
        <v>5.2970830000000007</v>
      </c>
      <c r="U1688">
        <v>3.1046183624236952E-3</v>
      </c>
      <c r="V1688">
        <v>1.1409257350105073</v>
      </c>
      <c r="W1688">
        <v>1.8014135202365544</v>
      </c>
      <c r="X1688">
        <v>1.8903821021391332</v>
      </c>
      <c r="Y1688">
        <v>5.53</v>
      </c>
      <c r="Z1688">
        <v>2.3005</v>
      </c>
      <c r="AA1688">
        <v>0.61270000000000002</v>
      </c>
      <c r="AE1688">
        <v>13.292257308959961</v>
      </c>
      <c r="AF1688">
        <v>102.09698486328125</v>
      </c>
      <c r="AG1688">
        <v>46.467964172363281</v>
      </c>
      <c r="AH1688">
        <v>0</v>
      </c>
      <c r="AI1688">
        <v>0</v>
      </c>
      <c r="AJ1688">
        <v>0</v>
      </c>
      <c r="AK1688">
        <v>0</v>
      </c>
      <c r="AL1688" t="s">
        <v>74</v>
      </c>
      <c r="AM1688" t="s">
        <v>30</v>
      </c>
      <c r="AN1688">
        <v>0</v>
      </c>
      <c r="AO1688">
        <v>0.15880000591278076</v>
      </c>
      <c r="AQ1688">
        <v>0.200765460729599</v>
      </c>
      <c r="AR1688">
        <v>2.9999999329447746E-2</v>
      </c>
      <c r="AX1688">
        <v>0.12300000339746475</v>
      </c>
      <c r="AY1688">
        <v>4.7199998050928116E-2</v>
      </c>
      <c r="BC1688">
        <v>5.2970830351114273E-2</v>
      </c>
      <c r="BD1688">
        <v>5.3005598485469818E-2</v>
      </c>
      <c r="BG1688">
        <v>0.11538273096084595</v>
      </c>
    </row>
    <row r="1689" spans="1:59" x14ac:dyDescent="0.3">
      <c r="A1689">
        <v>1896</v>
      </c>
      <c r="B1689" t="s">
        <v>13</v>
      </c>
      <c r="C1689" t="s">
        <v>32</v>
      </c>
      <c r="D1689">
        <v>136</v>
      </c>
      <c r="E1689">
        <v>32863</v>
      </c>
      <c r="F1689">
        <v>1791.422023336067</v>
      </c>
      <c r="G1689">
        <v>7.880391210702828</v>
      </c>
      <c r="H1689">
        <v>10.65</v>
      </c>
      <c r="I1689">
        <v>12.714839544603544</v>
      </c>
      <c r="J1689">
        <v>8.5270720266748617E-2</v>
      </c>
      <c r="K1689">
        <v>2.28603E-2</v>
      </c>
      <c r="L1689">
        <v>0.20899999999999999</v>
      </c>
      <c r="M1689">
        <v>1.1634524390034591</v>
      </c>
      <c r="N1689">
        <v>1.0779615390343662</v>
      </c>
      <c r="O1689">
        <v>3.0949</v>
      </c>
      <c r="P1689">
        <v>5.1327299999999996</v>
      </c>
      <c r="Q1689">
        <v>4</v>
      </c>
      <c r="R1689">
        <v>5.2983000000000002</v>
      </c>
      <c r="U1689">
        <v>3.1046183624236952E-3</v>
      </c>
      <c r="V1689">
        <v>1.1405698563105968</v>
      </c>
      <c r="W1689">
        <v>1.8081334611260833</v>
      </c>
      <c r="X1689">
        <v>1.8653084740840873</v>
      </c>
      <c r="Y1689">
        <v>5.66</v>
      </c>
      <c r="Z1689">
        <v>2.3155000000000001</v>
      </c>
      <c r="AA1689">
        <v>0.52290000000000003</v>
      </c>
      <c r="AE1689">
        <v>13.197633743286133</v>
      </c>
      <c r="AF1689">
        <v>102.85929870605469</v>
      </c>
      <c r="AG1689">
        <v>47.723014831542969</v>
      </c>
      <c r="AH1689">
        <v>0</v>
      </c>
      <c r="AI1689">
        <v>0</v>
      </c>
      <c r="AJ1689">
        <v>0</v>
      </c>
      <c r="AK1689">
        <v>0</v>
      </c>
      <c r="AL1689" t="s">
        <v>74</v>
      </c>
      <c r="AM1689" t="s">
        <v>30</v>
      </c>
      <c r="AN1689">
        <v>0</v>
      </c>
      <c r="AO1689">
        <v>-1.9600000232458115E-2</v>
      </c>
      <c r="AQ1689">
        <v>4.3899998068809509E-2</v>
      </c>
      <c r="AR1689">
        <v>3.9999999105930328E-2</v>
      </c>
      <c r="AX1689">
        <v>-6.1599999666213989E-2</v>
      </c>
      <c r="AY1689">
        <v>5.2199997007846832E-2</v>
      </c>
      <c r="BC1689">
        <v>5.2983000874519348E-2</v>
      </c>
      <c r="BD1689">
        <v>4.8984475433826447E-2</v>
      </c>
      <c r="BG1689">
        <v>4.1949998587369919E-2</v>
      </c>
    </row>
    <row r="1690" spans="1:59" x14ac:dyDescent="0.3">
      <c r="A1690">
        <v>1897</v>
      </c>
      <c r="B1690" t="s">
        <v>13</v>
      </c>
      <c r="C1690" t="s">
        <v>32</v>
      </c>
      <c r="D1690">
        <v>136</v>
      </c>
      <c r="E1690">
        <v>33078</v>
      </c>
      <c r="F1690">
        <v>1794.398752443079</v>
      </c>
      <c r="G1690">
        <v>7.8844157197732043</v>
      </c>
      <c r="H1690">
        <v>10.45</v>
      </c>
      <c r="I1690">
        <v>12.76779722045603</v>
      </c>
      <c r="J1690">
        <v>9.1501892698411497E-2</v>
      </c>
      <c r="K1690">
        <v>2.2808800000000001E-2</v>
      </c>
      <c r="L1690">
        <v>0.29199999999999998</v>
      </c>
      <c r="M1690">
        <v>1.1772091258211339</v>
      </c>
      <c r="N1690">
        <v>1.1272402126411754</v>
      </c>
      <c r="O1690">
        <v>3.2321</v>
      </c>
      <c r="P1690">
        <v>5.2790999999999997</v>
      </c>
      <c r="Q1690">
        <v>3</v>
      </c>
      <c r="R1690">
        <v>4.8961329999999998</v>
      </c>
      <c r="U1690">
        <v>3.2339774608580157E-3</v>
      </c>
      <c r="V1690">
        <v>1.1525021899161505</v>
      </c>
      <c r="W1690">
        <v>1.8658876778108533</v>
      </c>
      <c r="X1690">
        <v>1.8647642621509799</v>
      </c>
      <c r="Y1690">
        <v>5.53</v>
      </c>
      <c r="Z1690">
        <v>2.3075000000000001</v>
      </c>
      <c r="AA1690">
        <v>0.51500000000000001</v>
      </c>
      <c r="AE1690">
        <v>12.765085220336914</v>
      </c>
      <c r="AF1690">
        <v>99.240997314453125</v>
      </c>
      <c r="AG1690">
        <v>46.237503051757813</v>
      </c>
      <c r="AH1690">
        <v>0</v>
      </c>
      <c r="AI1690">
        <v>0</v>
      </c>
      <c r="AJ1690">
        <v>0</v>
      </c>
      <c r="AK1690">
        <v>0</v>
      </c>
      <c r="AL1690" t="s">
        <v>74</v>
      </c>
      <c r="AM1690" t="s">
        <v>30</v>
      </c>
      <c r="AN1690">
        <v>0</v>
      </c>
      <c r="AO1690">
        <v>1.8400000408291817E-2</v>
      </c>
      <c r="AQ1690">
        <v>8.6622200906276703E-2</v>
      </c>
      <c r="AR1690">
        <v>2.9999999329447746E-2</v>
      </c>
      <c r="AX1690">
        <v>-2.4100000038743019E-2</v>
      </c>
      <c r="AY1690">
        <v>5.2099999040365219E-2</v>
      </c>
      <c r="BC1690">
        <v>4.8961330205202103E-2</v>
      </c>
      <c r="BD1690">
        <v>5.0844389945268631E-2</v>
      </c>
      <c r="BG1690">
        <v>5.8311101049184799E-2</v>
      </c>
    </row>
    <row r="1691" spans="1:59" x14ac:dyDescent="0.3">
      <c r="A1691">
        <v>1898</v>
      </c>
      <c r="B1691" t="s">
        <v>13</v>
      </c>
      <c r="C1691" t="s">
        <v>32</v>
      </c>
      <c r="D1691">
        <v>136</v>
      </c>
      <c r="E1691">
        <v>33285</v>
      </c>
      <c r="F1691">
        <v>1787.2189671471176</v>
      </c>
      <c r="G1691">
        <v>7.8741532216437466</v>
      </c>
      <c r="H1691">
        <v>10.59</v>
      </c>
      <c r="I1691">
        <v>13.036861284795235</v>
      </c>
      <c r="J1691">
        <v>9.6111439021728029E-2</v>
      </c>
      <c r="K1691">
        <v>2.2963299999999999E-2</v>
      </c>
      <c r="L1691">
        <v>0.25900000000000001</v>
      </c>
      <c r="M1691">
        <v>1.3911185889700455</v>
      </c>
      <c r="N1691">
        <v>1.2359061324387137</v>
      </c>
      <c r="O1691">
        <v>3.2948000000000004</v>
      </c>
      <c r="P1691">
        <v>5.44956</v>
      </c>
      <c r="Q1691">
        <v>3.5</v>
      </c>
      <c r="R1691">
        <v>4.8233999999999995</v>
      </c>
      <c r="U1691">
        <v>3.2339774608580157E-3</v>
      </c>
      <c r="V1691">
        <v>1.1429057992346077</v>
      </c>
      <c r="W1691">
        <v>1.7467888439418096</v>
      </c>
      <c r="X1691">
        <v>1.7754660970929421</v>
      </c>
      <c r="Y1691">
        <v>5.71</v>
      </c>
      <c r="Z1691">
        <v>2.2778999999999998</v>
      </c>
      <c r="AA1691">
        <v>0.55130000000000001</v>
      </c>
      <c r="AE1691">
        <v>13.067032814025879</v>
      </c>
      <c r="AF1691">
        <v>93.663978576660156</v>
      </c>
      <c r="AG1691">
        <v>44.340251922607422</v>
      </c>
      <c r="AH1691">
        <v>0</v>
      </c>
      <c r="AI1691">
        <v>0</v>
      </c>
      <c r="AJ1691">
        <v>0</v>
      </c>
      <c r="AK1691">
        <v>0</v>
      </c>
      <c r="AL1691" t="s">
        <v>74</v>
      </c>
      <c r="AM1691" t="s">
        <v>30</v>
      </c>
      <c r="AN1691">
        <v>0</v>
      </c>
      <c r="AO1691">
        <v>0.19580000638961792</v>
      </c>
      <c r="AQ1691">
        <v>6.6497772932052612E-2</v>
      </c>
      <c r="AR1691">
        <v>3.5000000149011612E-2</v>
      </c>
      <c r="AX1691">
        <v>0.16009999811649323</v>
      </c>
      <c r="AY1691">
        <v>4.3600000441074371E-2</v>
      </c>
      <c r="BC1691">
        <v>4.82340008020401E-2</v>
      </c>
      <c r="BD1691">
        <v>5.0580359995365143E-2</v>
      </c>
      <c r="BG1691">
        <v>5.0748884677886963E-2</v>
      </c>
    </row>
    <row r="1692" spans="1:59" x14ac:dyDescent="0.3">
      <c r="A1692">
        <v>1899</v>
      </c>
      <c r="B1692" t="s">
        <v>13</v>
      </c>
      <c r="C1692" t="s">
        <v>32</v>
      </c>
      <c r="D1692">
        <v>136</v>
      </c>
      <c r="E1692">
        <v>33487</v>
      </c>
      <c r="F1692">
        <v>1807.0695538363848</v>
      </c>
      <c r="G1692">
        <v>7.9352251467866983</v>
      </c>
      <c r="H1692">
        <v>10.63</v>
      </c>
      <c r="I1692">
        <v>13.532216092629996</v>
      </c>
      <c r="J1692">
        <v>0.10436464226336846</v>
      </c>
      <c r="K1692">
        <v>2.2602899999999999E-2</v>
      </c>
      <c r="L1692">
        <v>0.42899999999999999</v>
      </c>
      <c r="M1692">
        <v>1.4898330814057312</v>
      </c>
      <c r="N1692">
        <v>1.4733102551034996</v>
      </c>
      <c r="O1692">
        <v>3.3731</v>
      </c>
      <c r="P1692">
        <v>5.8516500000000002</v>
      </c>
      <c r="Q1692">
        <v>5</v>
      </c>
      <c r="R1692">
        <v>4.871575</v>
      </c>
      <c r="U1692">
        <v>3.2339774608580157E-3</v>
      </c>
      <c r="V1692">
        <v>1.1008681928890254</v>
      </c>
      <c r="W1692">
        <v>1.8239888103000474</v>
      </c>
      <c r="X1692">
        <v>1.8388092184168536</v>
      </c>
      <c r="Y1692">
        <v>5.57</v>
      </c>
      <c r="Z1692">
        <v>2.3904000000000001</v>
      </c>
      <c r="AA1692">
        <v>0.57389999999999997</v>
      </c>
      <c r="AE1692">
        <v>15.629708290100098</v>
      </c>
      <c r="AF1692">
        <v>90.015113830566406</v>
      </c>
      <c r="AG1692">
        <v>40.272006988525391</v>
      </c>
      <c r="AH1692">
        <v>0</v>
      </c>
      <c r="AI1692">
        <v>0</v>
      </c>
      <c r="AJ1692">
        <v>0</v>
      </c>
      <c r="AK1692">
        <v>0</v>
      </c>
      <c r="AL1692" t="s">
        <v>74</v>
      </c>
      <c r="AM1692" t="s">
        <v>30</v>
      </c>
      <c r="AN1692">
        <v>0</v>
      </c>
      <c r="AO1692">
        <v>0.22629998624324799</v>
      </c>
      <c r="AQ1692">
        <v>5.3360074758529663E-2</v>
      </c>
      <c r="AR1692">
        <v>5.000000074505806E-2</v>
      </c>
      <c r="AX1692">
        <v>0.19389998912811279</v>
      </c>
      <c r="AY1692">
        <v>4.2399998754262924E-2</v>
      </c>
      <c r="BC1692">
        <v>4.8715751618146896E-2</v>
      </c>
      <c r="BD1692">
        <v>5.0621356815099716E-2</v>
      </c>
      <c r="BG1692">
        <v>5.1680035889148712E-2</v>
      </c>
    </row>
    <row r="1693" spans="1:59" x14ac:dyDescent="0.3">
      <c r="A1693">
        <v>1900</v>
      </c>
      <c r="B1693" t="s">
        <v>13</v>
      </c>
      <c r="C1693" t="s">
        <v>32</v>
      </c>
      <c r="D1693">
        <v>136</v>
      </c>
      <c r="E1693">
        <v>33672</v>
      </c>
      <c r="F1693">
        <v>1854.688438436837</v>
      </c>
      <c r="G1693">
        <v>8.1001294059453475</v>
      </c>
      <c r="H1693">
        <v>11.03</v>
      </c>
      <c r="I1693">
        <v>13.871326505785996</v>
      </c>
      <c r="J1693">
        <v>0.11247856191626693</v>
      </c>
      <c r="K1693">
        <v>2.2705800000000002E-2</v>
      </c>
      <c r="L1693">
        <v>0.192</v>
      </c>
      <c r="M1693">
        <v>1.6847025270805385</v>
      </c>
      <c r="N1693">
        <v>1.3818793630068789</v>
      </c>
      <c r="O1693">
        <v>3.3824000000000001</v>
      </c>
      <c r="P1693">
        <v>5.9834100000000001</v>
      </c>
      <c r="Q1693">
        <v>4.5</v>
      </c>
      <c r="R1693">
        <v>5.0511079999999993</v>
      </c>
      <c r="U1693">
        <v>3.2339774608580157E-3</v>
      </c>
      <c r="V1693">
        <v>1.0755502884736519</v>
      </c>
      <c r="W1693">
        <v>1.8471821575219523</v>
      </c>
      <c r="X1693">
        <v>1.8063595797382024</v>
      </c>
      <c r="Y1693">
        <v>5.51</v>
      </c>
      <c r="Z1693">
        <v>2.4838</v>
      </c>
      <c r="AA1693">
        <v>0.57430000000000003</v>
      </c>
      <c r="AE1693">
        <v>16.093206405639648</v>
      </c>
      <c r="AF1693">
        <v>91.114067077636719</v>
      </c>
      <c r="AG1693">
        <v>39.760208129882813</v>
      </c>
      <c r="AH1693">
        <v>0</v>
      </c>
      <c r="AI1693">
        <v>0</v>
      </c>
      <c r="AJ1693">
        <v>0</v>
      </c>
      <c r="AK1693">
        <v>0</v>
      </c>
      <c r="AL1693" t="s">
        <v>74</v>
      </c>
      <c r="AM1693" t="s">
        <v>30</v>
      </c>
      <c r="AN1693">
        <v>0</v>
      </c>
      <c r="AO1693">
        <v>4.7899998724460602E-2</v>
      </c>
      <c r="AQ1693">
        <v>3.335290402173996E-2</v>
      </c>
      <c r="AR1693">
        <v>4.5000001788139343E-2</v>
      </c>
      <c r="AX1693">
        <v>3.9999998989515007E-4</v>
      </c>
      <c r="AY1693">
        <v>4.530000314116478E-2</v>
      </c>
      <c r="BC1693">
        <v>5.0511080771684647E-2</v>
      </c>
      <c r="BD1693">
        <v>4.5318122953176498E-2</v>
      </c>
      <c r="BG1693">
        <v>3.9176452904939651E-2</v>
      </c>
    </row>
    <row r="1694" spans="1:59" x14ac:dyDescent="0.3">
      <c r="A1694">
        <v>1901</v>
      </c>
      <c r="B1694" t="s">
        <v>13</v>
      </c>
      <c r="C1694" t="s">
        <v>32</v>
      </c>
      <c r="D1694">
        <v>136</v>
      </c>
      <c r="E1694">
        <v>33877</v>
      </c>
      <c r="F1694">
        <v>1885.2075584966317</v>
      </c>
      <c r="G1694">
        <v>8.2128156599158686</v>
      </c>
      <c r="H1694">
        <v>11.2</v>
      </c>
      <c r="I1694">
        <v>14.179724503430259</v>
      </c>
      <c r="J1694">
        <v>0.12598040681293202</v>
      </c>
      <c r="K1694">
        <v>2.2731600000000001E-2</v>
      </c>
      <c r="L1694">
        <v>0.39300000000000002</v>
      </c>
      <c r="M1694">
        <v>1.7110056015187578</v>
      </c>
      <c r="N1694">
        <v>1.4257105837981645</v>
      </c>
      <c r="O1694">
        <v>3.4294000000000002</v>
      </c>
      <c r="P1694">
        <v>6.2222</v>
      </c>
      <c r="Q1694">
        <v>4</v>
      </c>
      <c r="R1694">
        <v>4.8888420000000004</v>
      </c>
      <c r="U1694">
        <v>3.2339774608580157E-3</v>
      </c>
      <c r="V1694">
        <v>1.0436478273225256</v>
      </c>
      <c r="W1694">
        <v>1.8537122822972514</v>
      </c>
      <c r="X1694">
        <v>1.801516535398455</v>
      </c>
      <c r="Y1694">
        <v>5.39</v>
      </c>
      <c r="Z1694">
        <v>2.6549999999999998</v>
      </c>
      <c r="AA1694">
        <v>0.58740000000000003</v>
      </c>
      <c r="AE1694">
        <v>16.034111022949219</v>
      </c>
      <c r="AF1694">
        <v>91.977462768554688</v>
      </c>
      <c r="AG1694">
        <v>39.233352661132813</v>
      </c>
      <c r="AH1694">
        <v>0</v>
      </c>
      <c r="AI1694">
        <v>0</v>
      </c>
      <c r="AJ1694">
        <v>0</v>
      </c>
      <c r="AK1694">
        <v>0</v>
      </c>
      <c r="AL1694" t="s">
        <v>74</v>
      </c>
      <c r="AM1694" t="s">
        <v>30</v>
      </c>
      <c r="AN1694">
        <v>0</v>
      </c>
      <c r="AO1694">
        <v>3.9799999445676804E-2</v>
      </c>
      <c r="AQ1694">
        <v>5.5700000375509262E-2</v>
      </c>
      <c r="AR1694">
        <v>3.9999999105930328E-2</v>
      </c>
      <c r="AX1694">
        <v>-4.999999888241291E-3</v>
      </c>
      <c r="AY1694">
        <v>5.1100000739097595E-2</v>
      </c>
      <c r="BC1694">
        <v>4.8888418823480606E-2</v>
      </c>
      <c r="BD1694">
        <v>5.0844501703977585E-2</v>
      </c>
      <c r="BG1694">
        <v>4.7849997878074646E-2</v>
      </c>
    </row>
    <row r="1695" spans="1:59" x14ac:dyDescent="0.3">
      <c r="A1695">
        <v>1902</v>
      </c>
      <c r="B1695" t="s">
        <v>13</v>
      </c>
      <c r="C1695" t="s">
        <v>32</v>
      </c>
      <c r="D1695">
        <v>136</v>
      </c>
      <c r="E1695">
        <v>34166</v>
      </c>
      <c r="F1695">
        <v>1915.1352387062493</v>
      </c>
      <c r="G1695">
        <v>8.3472342628664205</v>
      </c>
      <c r="H1695">
        <v>11.24</v>
      </c>
      <c r="I1695">
        <v>14.256638972602351</v>
      </c>
      <c r="J1695">
        <v>0.12894288341065363</v>
      </c>
      <c r="K1695">
        <v>2.2577099999999999E-2</v>
      </c>
      <c r="L1695">
        <v>0.46700000000000003</v>
      </c>
      <c r="M1695">
        <v>1.7974420524410064</v>
      </c>
      <c r="N1695">
        <v>1.5271406984862061</v>
      </c>
      <c r="O1695">
        <v>3.4969000000000001</v>
      </c>
      <c r="P1695">
        <v>6.41486</v>
      </c>
      <c r="Q1695">
        <v>4.5</v>
      </c>
      <c r="R1695">
        <v>4.6878670000000007</v>
      </c>
      <c r="U1695">
        <v>3.330996784683756E-3</v>
      </c>
      <c r="V1695">
        <v>1.0350333848266666</v>
      </c>
      <c r="W1695">
        <v>1.9698466297567985</v>
      </c>
      <c r="X1695">
        <v>1.899569807726937</v>
      </c>
      <c r="Y1695">
        <v>5.23</v>
      </c>
      <c r="Z1695">
        <v>2.7730000000000001</v>
      </c>
      <c r="AA1695">
        <v>0.59709999999999996</v>
      </c>
      <c r="AE1695">
        <v>15.844748497009277</v>
      </c>
      <c r="AF1695">
        <v>92.945091247558594</v>
      </c>
      <c r="AG1695">
        <v>39.509471893310547</v>
      </c>
      <c r="AH1695">
        <v>0</v>
      </c>
      <c r="AI1695">
        <v>0</v>
      </c>
      <c r="AJ1695">
        <v>0</v>
      </c>
      <c r="AK1695">
        <v>0</v>
      </c>
      <c r="AL1695" t="s">
        <v>74</v>
      </c>
      <c r="AM1695" t="s">
        <v>30</v>
      </c>
      <c r="AN1695">
        <v>0</v>
      </c>
      <c r="AO1695">
        <v>-1.640000008046627E-2</v>
      </c>
      <c r="AQ1695">
        <v>6.3161648809909821E-2</v>
      </c>
      <c r="AR1695">
        <v>4.5000001788139343E-2</v>
      </c>
      <c r="AX1695">
        <v>-6.889999657869339E-2</v>
      </c>
      <c r="AY1695">
        <v>4.7399997711181641E-2</v>
      </c>
      <c r="BC1695">
        <v>4.6878669410943985E-2</v>
      </c>
      <c r="BD1695">
        <v>4.4134136289358139E-2</v>
      </c>
      <c r="BG1695">
        <v>5.4080825299024582E-2</v>
      </c>
    </row>
    <row r="1696" spans="1:59" x14ac:dyDescent="0.3">
      <c r="A1696">
        <v>1903</v>
      </c>
      <c r="B1696" t="s">
        <v>13</v>
      </c>
      <c r="C1696" t="s">
        <v>32</v>
      </c>
      <c r="D1696">
        <v>136</v>
      </c>
      <c r="E1696">
        <v>34436</v>
      </c>
      <c r="F1696">
        <v>1932.4914981284207</v>
      </c>
      <c r="G1696">
        <v>8.4434200296484008</v>
      </c>
      <c r="H1696">
        <v>11.47</v>
      </c>
      <c r="I1696">
        <v>14.873672777064105</v>
      </c>
      <c r="J1696">
        <v>0.12738356535765896</v>
      </c>
      <c r="K1696">
        <v>2.32465E-2</v>
      </c>
      <c r="L1696">
        <v>0.41399999999999998</v>
      </c>
      <c r="M1696">
        <v>2.0066720628132839</v>
      </c>
      <c r="N1696">
        <v>1.5759739167303568</v>
      </c>
      <c r="O1696">
        <v>3.6556999999999999</v>
      </c>
      <c r="P1696">
        <v>6.8460599999999996</v>
      </c>
      <c r="Q1696">
        <v>4</v>
      </c>
      <c r="R1696">
        <v>4.8057750000000006</v>
      </c>
      <c r="U1696">
        <v>3.3633365592923362E-3</v>
      </c>
      <c r="V1696">
        <v>0.99627141731388569</v>
      </c>
      <c r="W1696">
        <v>1.9278960792354494</v>
      </c>
      <c r="X1696">
        <v>1.8787348523874525</v>
      </c>
      <c r="Y1696">
        <v>5.17</v>
      </c>
      <c r="Z1696">
        <v>3.0434999999999999</v>
      </c>
      <c r="AA1696">
        <v>0.62170000000000003</v>
      </c>
      <c r="AE1696">
        <v>15.393458366394043</v>
      </c>
      <c r="AF1696">
        <v>93.113716125488281</v>
      </c>
      <c r="AG1696">
        <v>38.398372650146484</v>
      </c>
      <c r="AH1696">
        <v>0</v>
      </c>
      <c r="AI1696">
        <v>0</v>
      </c>
      <c r="AJ1696">
        <v>0</v>
      </c>
      <c r="AK1696">
        <v>0</v>
      </c>
      <c r="AL1696" t="s">
        <v>74</v>
      </c>
      <c r="AM1696" t="s">
        <v>30</v>
      </c>
      <c r="AN1696">
        <v>0</v>
      </c>
      <c r="AO1696">
        <v>0.16520000994205475</v>
      </c>
      <c r="AQ1696">
        <v>3.1885549426078796E-2</v>
      </c>
      <c r="AR1696">
        <v>3.9999999105930328E-2</v>
      </c>
      <c r="AX1696">
        <v>0.12039999663829803</v>
      </c>
      <c r="AY1696">
        <v>4.1500002145767212E-2</v>
      </c>
      <c r="BC1696">
        <v>4.805774986743927E-2</v>
      </c>
      <c r="BD1696">
        <v>4.6496603637933731E-2</v>
      </c>
      <c r="BG1696">
        <v>3.5942774266004562E-2</v>
      </c>
    </row>
    <row r="1697" spans="1:59" x14ac:dyDescent="0.3">
      <c r="A1697">
        <v>1904</v>
      </c>
      <c r="B1697" t="s">
        <v>13</v>
      </c>
      <c r="C1697" t="s">
        <v>32</v>
      </c>
      <c r="D1697">
        <v>136</v>
      </c>
      <c r="E1697">
        <v>34715</v>
      </c>
      <c r="F1697">
        <v>1966.4352270155937</v>
      </c>
      <c r="G1697">
        <v>8.6079218379000118</v>
      </c>
      <c r="H1697">
        <v>11.48</v>
      </c>
      <c r="I1697">
        <v>15.026552091841952</v>
      </c>
      <c r="J1697">
        <v>0.1420659124043672</v>
      </c>
      <c r="K1697">
        <v>2.3529600000000001E-2</v>
      </c>
      <c r="L1697">
        <v>0.442</v>
      </c>
      <c r="M1697">
        <v>1.947873723630922</v>
      </c>
      <c r="N1697">
        <v>1.6696063291608714</v>
      </c>
      <c r="O1697">
        <v>3.8079000000000001</v>
      </c>
      <c r="P1697">
        <v>7.31724</v>
      </c>
      <c r="Q1697">
        <v>3.375</v>
      </c>
      <c r="R1697">
        <v>4.8837919999999997</v>
      </c>
      <c r="U1697">
        <v>3.3633365592923362E-3</v>
      </c>
      <c r="V1697">
        <v>0.99341542789773218</v>
      </c>
      <c r="W1697">
        <v>2.0116889572282268</v>
      </c>
      <c r="X1697">
        <v>1.9219065521905219</v>
      </c>
      <c r="Y1697">
        <v>5.17</v>
      </c>
      <c r="Z1697">
        <v>3.2946</v>
      </c>
      <c r="AA1697">
        <v>0.58409999999999995</v>
      </c>
      <c r="AE1697">
        <v>14.993904113769531</v>
      </c>
      <c r="AF1697">
        <v>92.926826477050781</v>
      </c>
      <c r="AG1697">
        <v>37.972984313964844</v>
      </c>
      <c r="AH1697">
        <v>0</v>
      </c>
      <c r="AI1697">
        <v>0</v>
      </c>
      <c r="AJ1697">
        <v>0</v>
      </c>
      <c r="AK1697">
        <v>0</v>
      </c>
      <c r="AL1697" t="s">
        <v>74</v>
      </c>
      <c r="AM1697" t="s">
        <v>30</v>
      </c>
      <c r="AN1697">
        <v>0</v>
      </c>
      <c r="AO1697">
        <v>0.113599993288517</v>
      </c>
      <c r="AQ1697">
        <v>4.222378134727478E-2</v>
      </c>
      <c r="AR1697">
        <v>3.3750001341104507E-2</v>
      </c>
      <c r="AX1697">
        <v>7.6399996876716614E-2</v>
      </c>
      <c r="AY1697">
        <v>3.5000000149011612E-2</v>
      </c>
      <c r="BC1697">
        <v>4.8837918788194656E-2</v>
      </c>
      <c r="BD1697">
        <v>3.767399862408638E-2</v>
      </c>
      <c r="BG1697">
        <v>3.7986889481544495E-2</v>
      </c>
    </row>
    <row r="1698" spans="1:59" x14ac:dyDescent="0.3">
      <c r="A1698">
        <v>1905</v>
      </c>
      <c r="B1698" t="s">
        <v>13</v>
      </c>
      <c r="C1698" t="s">
        <v>32</v>
      </c>
      <c r="D1698">
        <v>136</v>
      </c>
      <c r="E1698">
        <v>35011</v>
      </c>
      <c r="F1698">
        <v>2006.746723405324</v>
      </c>
      <c r="G1698">
        <v>8.7713169061572671</v>
      </c>
      <c r="H1698">
        <v>11.63</v>
      </c>
      <c r="I1698">
        <v>15.766748246197736</v>
      </c>
      <c r="J1698">
        <v>0.17760325548000835</v>
      </c>
      <c r="K1698">
        <v>2.3555400000000001E-2</v>
      </c>
      <c r="L1698">
        <v>0.74199999999999999</v>
      </c>
      <c r="M1698">
        <v>2.2296585875454529</v>
      </c>
      <c r="N1698">
        <v>1.8253956403158573</v>
      </c>
      <c r="O1698">
        <v>3.9685999999999999</v>
      </c>
      <c r="P1698">
        <v>8.0139300000000002</v>
      </c>
      <c r="Q1698">
        <v>5</v>
      </c>
      <c r="R1698">
        <v>4.8748000000000005</v>
      </c>
      <c r="U1698">
        <v>3.2986570100751759E-3</v>
      </c>
      <c r="V1698">
        <v>0.95569750258409036</v>
      </c>
      <c r="W1698">
        <v>2.1356727541471252</v>
      </c>
      <c r="X1698">
        <v>2.3911459198177578</v>
      </c>
      <c r="Y1698">
        <v>5.16</v>
      </c>
      <c r="Z1698">
        <v>3.7252000000000001</v>
      </c>
      <c r="AA1698">
        <v>0.61</v>
      </c>
      <c r="AE1698">
        <v>16.163774490356445</v>
      </c>
      <c r="AF1698">
        <v>94.771049499511719</v>
      </c>
      <c r="AG1698">
        <v>37.842563629150391</v>
      </c>
      <c r="AH1698">
        <v>0</v>
      </c>
      <c r="AI1698">
        <v>0</v>
      </c>
      <c r="AJ1698">
        <v>0</v>
      </c>
      <c r="AK1698">
        <v>0</v>
      </c>
      <c r="AL1698" t="s">
        <v>74</v>
      </c>
      <c r="AM1698" t="s">
        <v>30</v>
      </c>
      <c r="AN1698">
        <v>0</v>
      </c>
      <c r="AO1698">
        <v>0.13490000367164612</v>
      </c>
      <c r="AQ1698">
        <v>6.0223549604415894E-2</v>
      </c>
      <c r="AR1698">
        <v>5.000000074505806E-2</v>
      </c>
      <c r="AX1698">
        <v>0.10000000149011612</v>
      </c>
      <c r="AY1698">
        <v>4.4099997729063034E-2</v>
      </c>
      <c r="BC1698">
        <v>4.8748001456260681E-2</v>
      </c>
      <c r="BD1698">
        <v>4.8509996384382248E-2</v>
      </c>
      <c r="BG1698">
        <v>5.5111773312091827E-2</v>
      </c>
    </row>
    <row r="1699" spans="1:59" x14ac:dyDescent="0.3">
      <c r="A1699">
        <v>1906</v>
      </c>
      <c r="B1699" t="s">
        <v>13</v>
      </c>
      <c r="C1699" t="s">
        <v>32</v>
      </c>
      <c r="D1699">
        <v>136</v>
      </c>
      <c r="E1699">
        <v>35297</v>
      </c>
      <c r="F1699">
        <v>2074.7065614609319</v>
      </c>
      <c r="G1699">
        <v>9.0227481103289939</v>
      </c>
      <c r="H1699">
        <v>11.89</v>
      </c>
      <c r="I1699">
        <v>17.292430454412081</v>
      </c>
      <c r="J1699">
        <v>0.19626866108863469</v>
      </c>
      <c r="K1699">
        <v>2.3993E-2</v>
      </c>
      <c r="L1699">
        <v>0.55000000000000004</v>
      </c>
      <c r="M1699">
        <v>2.709965062482794</v>
      </c>
      <c r="N1699">
        <v>2.0342529266324889</v>
      </c>
      <c r="O1699">
        <v>4.2877000000000001</v>
      </c>
      <c r="P1699">
        <v>8.2171399999999988</v>
      </c>
      <c r="Q1699">
        <v>5</v>
      </c>
      <c r="R1699">
        <v>4.9252000000000002</v>
      </c>
      <c r="U1699">
        <v>3.4280161085094964E-3</v>
      </c>
      <c r="V1699">
        <v>0.87573272570648775</v>
      </c>
      <c r="W1699">
        <v>2.2517391745998001</v>
      </c>
      <c r="X1699">
        <v>2.3750726105858457</v>
      </c>
      <c r="Y1699">
        <v>5.18</v>
      </c>
      <c r="Z1699">
        <v>4.1036999999999999</v>
      </c>
      <c r="AA1699">
        <v>0.64439999999999997</v>
      </c>
      <c r="AE1699">
        <v>16.167232513427734</v>
      </c>
      <c r="AF1699">
        <v>97.206565856933594</v>
      </c>
      <c r="AG1699">
        <v>37.900180816650391</v>
      </c>
      <c r="AH1699">
        <v>0</v>
      </c>
      <c r="AI1699">
        <v>0</v>
      </c>
      <c r="AJ1699">
        <v>0</v>
      </c>
      <c r="AK1699">
        <v>0</v>
      </c>
      <c r="AL1699" t="s">
        <v>74</v>
      </c>
      <c r="AM1699" t="s">
        <v>30</v>
      </c>
      <c r="AN1699">
        <v>0</v>
      </c>
      <c r="AO1699">
        <v>5.5700000375509262E-2</v>
      </c>
      <c r="AQ1699">
        <v>5.9860620647668839E-2</v>
      </c>
      <c r="AR1699">
        <v>5.000000074505806E-2</v>
      </c>
      <c r="AX1699">
        <v>8.999999612569809E-3</v>
      </c>
      <c r="AY1699">
        <v>4.7600001096725464E-2</v>
      </c>
      <c r="BC1699">
        <v>4.9251999706029892E-2</v>
      </c>
      <c r="BD1699">
        <v>4.8028402030467987E-2</v>
      </c>
      <c r="BG1699">
        <v>5.4930310696363449E-2</v>
      </c>
    </row>
    <row r="1700" spans="1:59" x14ac:dyDescent="0.3">
      <c r="A1700">
        <v>1907</v>
      </c>
      <c r="B1700" t="s">
        <v>13</v>
      </c>
      <c r="C1700" t="s">
        <v>32</v>
      </c>
      <c r="D1700">
        <v>136</v>
      </c>
      <c r="E1700">
        <v>35594</v>
      </c>
      <c r="F1700">
        <v>2111.6408489369405</v>
      </c>
      <c r="G1700">
        <v>9.1960032258086724</v>
      </c>
      <c r="H1700">
        <v>12.43</v>
      </c>
      <c r="I1700">
        <v>18.582324796361448</v>
      </c>
      <c r="J1700">
        <v>0.18978895878872531</v>
      </c>
      <c r="K1700">
        <v>2.5125700000000001E-2</v>
      </c>
      <c r="L1700">
        <v>0.129</v>
      </c>
      <c r="M1700">
        <v>3.115424965784837</v>
      </c>
      <c r="N1700">
        <v>2.0779975852561745</v>
      </c>
      <c r="O1700">
        <v>4.7928000000000006</v>
      </c>
      <c r="P1700">
        <v>9.0412099999999995</v>
      </c>
      <c r="Q1700">
        <v>5.5</v>
      </c>
      <c r="R1700">
        <v>4.9515750000000001</v>
      </c>
      <c r="U1700">
        <v>3.8484331784210384E-3</v>
      </c>
      <c r="V1700">
        <v>0.82741753041814003</v>
      </c>
      <c r="W1700">
        <v>2.0894664749683511</v>
      </c>
      <c r="X1700">
        <v>2.1879911910538552</v>
      </c>
      <c r="Y1700">
        <v>5.17</v>
      </c>
      <c r="Z1700">
        <v>4.2450999999999999</v>
      </c>
      <c r="AA1700">
        <v>0.6724</v>
      </c>
      <c r="AE1700">
        <v>15.99250602722168</v>
      </c>
      <c r="AF1700">
        <v>95.120010375976563</v>
      </c>
      <c r="AG1700">
        <v>36.422901153564453</v>
      </c>
      <c r="AH1700">
        <v>1</v>
      </c>
      <c r="AI1700">
        <v>1</v>
      </c>
      <c r="AJ1700">
        <v>0</v>
      </c>
      <c r="AK1700">
        <v>0</v>
      </c>
      <c r="AL1700" t="s">
        <v>74</v>
      </c>
      <c r="AM1700" t="s">
        <v>30</v>
      </c>
      <c r="AN1700">
        <v>0</v>
      </c>
      <c r="AO1700">
        <v>5.9099998325109482E-2</v>
      </c>
      <c r="AQ1700">
        <v>5.6768003851175308E-2</v>
      </c>
      <c r="AR1700">
        <v>5.4999999701976776E-2</v>
      </c>
      <c r="AX1700">
        <v>7.4000000022351742E-3</v>
      </c>
      <c r="AY1700">
        <v>5.0100002437829971E-2</v>
      </c>
      <c r="BC1700">
        <v>4.9515750259160995E-2</v>
      </c>
      <c r="BD1700">
        <v>5.0470743328332901E-2</v>
      </c>
      <c r="BG1700">
        <v>5.5884003639221191E-2</v>
      </c>
    </row>
    <row r="1701" spans="1:59" x14ac:dyDescent="0.3">
      <c r="A1701">
        <v>1908</v>
      </c>
      <c r="B1701" t="s">
        <v>13</v>
      </c>
      <c r="C1701" t="s">
        <v>32</v>
      </c>
      <c r="D1701">
        <v>136</v>
      </c>
      <c r="E1701">
        <v>35899</v>
      </c>
      <c r="F1701">
        <v>2156.2113722694689</v>
      </c>
      <c r="G1701">
        <v>9.353361530460365</v>
      </c>
      <c r="H1701">
        <v>12.7</v>
      </c>
      <c r="I1701">
        <v>18.483123042817613</v>
      </c>
      <c r="J1701">
        <v>0.1772640233512649</v>
      </c>
      <c r="K1701">
        <v>2.4868299999999999E-2</v>
      </c>
      <c r="L1701">
        <v>-0.10299999999999999</v>
      </c>
      <c r="M1701">
        <v>3.0021474107879422</v>
      </c>
      <c r="N1701">
        <v>1.8587250218109874</v>
      </c>
      <c r="O1701">
        <v>4.7946</v>
      </c>
      <c r="P1701">
        <v>9.5139499999999995</v>
      </c>
      <c r="Q1701">
        <v>3.75</v>
      </c>
      <c r="R1701">
        <v>4.9526000000000003</v>
      </c>
      <c r="U1701">
        <v>3.8484331784210384E-3</v>
      </c>
      <c r="V1701">
        <v>0.8476364767953074</v>
      </c>
      <c r="W1701">
        <v>2.3372757323210425</v>
      </c>
      <c r="X1701">
        <v>2.5876298004073299</v>
      </c>
      <c r="Y1701">
        <v>5.16</v>
      </c>
      <c r="Z1701">
        <v>4.6860999999999997</v>
      </c>
      <c r="AA1701">
        <v>0.71709999999999996</v>
      </c>
      <c r="AE1701">
        <v>15.398597717285156</v>
      </c>
      <c r="AF1701">
        <v>95.060317993164063</v>
      </c>
      <c r="AG1701">
        <v>35.876258850097656</v>
      </c>
      <c r="AH1701">
        <v>0</v>
      </c>
      <c r="AI1701">
        <v>0</v>
      </c>
      <c r="AJ1701">
        <v>0</v>
      </c>
      <c r="AK1701">
        <v>0</v>
      </c>
      <c r="AL1701" t="s">
        <v>74</v>
      </c>
      <c r="AM1701" t="s">
        <v>30</v>
      </c>
      <c r="AN1701">
        <v>0</v>
      </c>
      <c r="AO1701">
        <v>-3.3500000834465027E-2</v>
      </c>
      <c r="AQ1701">
        <v>4.8152714967727661E-2</v>
      </c>
      <c r="AR1701">
        <v>3.7500001490116119E-2</v>
      </c>
      <c r="AX1701">
        <v>-8.3000004291534424E-2</v>
      </c>
      <c r="AY1701">
        <v>5.0599999725818634E-2</v>
      </c>
      <c r="BC1701">
        <v>4.9525998532772064E-2</v>
      </c>
      <c r="BD1701">
        <v>4.6400200575590134E-2</v>
      </c>
      <c r="BG1701">
        <v>4.282635822892189E-2</v>
      </c>
    </row>
    <row r="1702" spans="1:59" x14ac:dyDescent="0.3">
      <c r="A1702">
        <v>1909</v>
      </c>
      <c r="B1702" t="s">
        <v>13</v>
      </c>
      <c r="C1702" t="s">
        <v>32</v>
      </c>
      <c r="D1702">
        <v>136</v>
      </c>
      <c r="E1702">
        <v>36213</v>
      </c>
      <c r="F1702">
        <v>2173.4173402232445</v>
      </c>
      <c r="G1702">
        <v>9.4623251135407891</v>
      </c>
      <c r="H1702">
        <v>12.88</v>
      </c>
      <c r="I1702">
        <v>19.224894543875372</v>
      </c>
      <c r="J1702">
        <v>0.17890012133415864</v>
      </c>
      <c r="K1702">
        <v>2.4173199999999999E-2</v>
      </c>
      <c r="L1702">
        <v>-0.217</v>
      </c>
      <c r="M1702">
        <v>3.2002665078299746</v>
      </c>
      <c r="N1702">
        <v>2.0394578003099988</v>
      </c>
      <c r="O1702">
        <v>4.8903999999999996</v>
      </c>
      <c r="P1702">
        <v>10.0875</v>
      </c>
      <c r="Q1702">
        <v>4.25</v>
      </c>
      <c r="R1702">
        <v>4.9609920000000001</v>
      </c>
      <c r="U1702">
        <v>4.3335297975497407E-3</v>
      </c>
      <c r="V1702">
        <v>0.82891448400034751</v>
      </c>
      <c r="W1702">
        <v>2.3956328994279881</v>
      </c>
      <c r="X1702">
        <v>2.5321719745405527</v>
      </c>
      <c r="Y1702">
        <v>5.19</v>
      </c>
      <c r="Z1702">
        <v>5.1696999999999997</v>
      </c>
      <c r="AA1702">
        <v>0.75280000000000002</v>
      </c>
      <c r="AE1702">
        <v>14.393190383911133</v>
      </c>
      <c r="AF1702">
        <v>95.558486938476563</v>
      </c>
      <c r="AG1702">
        <v>35.742214202880859</v>
      </c>
      <c r="AH1702">
        <v>0</v>
      </c>
      <c r="AI1702">
        <v>0</v>
      </c>
      <c r="AJ1702">
        <v>0</v>
      </c>
      <c r="AK1702">
        <v>0</v>
      </c>
      <c r="AL1702" t="s">
        <v>74</v>
      </c>
      <c r="AM1702" t="s">
        <v>30</v>
      </c>
      <c r="AN1702">
        <v>0</v>
      </c>
      <c r="AO1702">
        <v>-1.8000000854954123E-3</v>
      </c>
      <c r="AQ1702">
        <v>4.5019812881946564E-2</v>
      </c>
      <c r="AR1702">
        <v>4.2500000447034836E-2</v>
      </c>
      <c r="AX1702">
        <v>-5.4499998688697815E-2</v>
      </c>
      <c r="AY1702">
        <v>4.8699997365474701E-2</v>
      </c>
      <c r="BC1702">
        <v>4.9609918147325516E-2</v>
      </c>
      <c r="BD1702">
        <v>4.6045847237110138E-2</v>
      </c>
      <c r="BG1702">
        <v>4.3759904801845551E-2</v>
      </c>
    </row>
    <row r="1703" spans="1:59" x14ac:dyDescent="0.3">
      <c r="A1703">
        <v>1910</v>
      </c>
      <c r="B1703" t="s">
        <v>13</v>
      </c>
      <c r="C1703" t="s">
        <v>32</v>
      </c>
      <c r="D1703">
        <v>136</v>
      </c>
      <c r="E1703">
        <v>36572</v>
      </c>
      <c r="F1703">
        <v>2175.5176083668352</v>
      </c>
      <c r="G1703">
        <v>9.4760084443800672</v>
      </c>
      <c r="H1703">
        <v>12.43</v>
      </c>
      <c r="I1703">
        <v>20.088018919689112</v>
      </c>
      <c r="J1703">
        <v>0.17139246644058043</v>
      </c>
      <c r="K1703">
        <v>2.4842599999999999E-2</v>
      </c>
      <c r="L1703">
        <v>3.1E-2</v>
      </c>
      <c r="M1703">
        <v>3.3706104802759125</v>
      </c>
      <c r="N1703">
        <v>2.2925244952650785</v>
      </c>
      <c r="O1703">
        <v>5.1580000000000004</v>
      </c>
      <c r="P1703">
        <v>10.678599999999999</v>
      </c>
      <c r="Q1703">
        <v>5</v>
      </c>
      <c r="R1703">
        <v>4.9949919999999999</v>
      </c>
      <c r="U1703">
        <v>4.2365104737240008E-3</v>
      </c>
      <c r="V1703">
        <v>0.81358079337313849</v>
      </c>
      <c r="W1703">
        <v>2.8225245414922546</v>
      </c>
      <c r="X1703">
        <v>2.8889204929051795</v>
      </c>
      <c r="Y1703">
        <v>5.21</v>
      </c>
      <c r="Z1703">
        <v>5.6513999999999998</v>
      </c>
      <c r="AA1703">
        <v>0.80079999999999996</v>
      </c>
      <c r="AE1703">
        <v>14.109437942504883</v>
      </c>
      <c r="AF1703">
        <v>98.739044189453125</v>
      </c>
      <c r="AG1703">
        <v>37.014514923095703</v>
      </c>
      <c r="AH1703">
        <v>0</v>
      </c>
      <c r="AI1703">
        <v>0</v>
      </c>
      <c r="AJ1703">
        <v>0</v>
      </c>
      <c r="AK1703">
        <v>0</v>
      </c>
      <c r="AL1703" t="s">
        <v>74</v>
      </c>
      <c r="AM1703" t="s">
        <v>30</v>
      </c>
      <c r="AN1703">
        <v>0</v>
      </c>
      <c r="AO1703">
        <v>3.7900000810623169E-2</v>
      </c>
      <c r="AQ1703">
        <v>3.6600001156330109E-2</v>
      </c>
      <c r="AR1703">
        <v>5.000000074505806E-2</v>
      </c>
      <c r="AX1703">
        <v>-8.7000001221895218E-3</v>
      </c>
      <c r="AY1703">
        <v>4.479999840259552E-2</v>
      </c>
      <c r="BC1703">
        <v>4.9949921667575836E-2</v>
      </c>
      <c r="BD1703">
        <v>4.4410239905118942E-2</v>
      </c>
      <c r="BG1703">
        <v>4.3300002813339233E-2</v>
      </c>
    </row>
    <row r="1704" spans="1:59" x14ac:dyDescent="0.3">
      <c r="A1704">
        <v>1911</v>
      </c>
      <c r="B1704" t="s">
        <v>13</v>
      </c>
      <c r="C1704" t="s">
        <v>32</v>
      </c>
      <c r="D1704">
        <v>136</v>
      </c>
      <c r="E1704">
        <v>36917</v>
      </c>
      <c r="F1704">
        <v>2199.1612101575556</v>
      </c>
      <c r="G1704">
        <v>9.6116344000517309</v>
      </c>
      <c r="H1704">
        <v>12.86</v>
      </c>
      <c r="I1704">
        <v>22.313437409546761</v>
      </c>
      <c r="J1704">
        <v>0.15355785059024007</v>
      </c>
      <c r="K1704">
        <v>2.5460400000000001E-2</v>
      </c>
      <c r="L1704">
        <v>2.1999999999999999E-2</v>
      </c>
      <c r="M1704">
        <v>3.5142487228678485</v>
      </c>
      <c r="N1704">
        <v>2.4289359999136</v>
      </c>
      <c r="O1704">
        <v>5.4573</v>
      </c>
      <c r="P1704">
        <v>11.2775</v>
      </c>
      <c r="Q1704">
        <v>5.5</v>
      </c>
      <c r="R1704">
        <v>5.0209299999999999</v>
      </c>
      <c r="U1704">
        <v>4.301190022941161E-3</v>
      </c>
      <c r="V1704">
        <v>0.73622559630644602</v>
      </c>
      <c r="W1704">
        <v>2.9841994152611888</v>
      </c>
      <c r="X1704">
        <v>3.1307092442910633</v>
      </c>
      <c r="Y1704">
        <v>5.22</v>
      </c>
      <c r="Z1704">
        <v>6.1116999999999999</v>
      </c>
      <c r="AA1704">
        <v>0.84889999999999999</v>
      </c>
      <c r="AE1704">
        <v>13.961101531982422</v>
      </c>
      <c r="AF1704">
        <v>97.410514831542969</v>
      </c>
      <c r="AG1704">
        <v>35.862117767333984</v>
      </c>
      <c r="AH1704">
        <v>0</v>
      </c>
      <c r="AI1704">
        <v>0</v>
      </c>
      <c r="AJ1704">
        <v>0</v>
      </c>
      <c r="AK1704">
        <v>0</v>
      </c>
      <c r="AL1704" t="s">
        <v>74</v>
      </c>
      <c r="AM1704" t="s">
        <v>30</v>
      </c>
      <c r="AN1704">
        <v>0</v>
      </c>
      <c r="AO1704">
        <v>5.9999997029080987E-4</v>
      </c>
      <c r="AQ1704">
        <v>2.3175980895757675E-2</v>
      </c>
      <c r="AR1704">
        <v>5.4999999701976776E-2</v>
      </c>
      <c r="AX1704">
        <v>-4.5700002461671829E-2</v>
      </c>
      <c r="AY1704">
        <v>4.6100001782178879E-2</v>
      </c>
      <c r="BC1704">
        <v>5.0209298729896545E-2</v>
      </c>
      <c r="BD1704">
        <v>4.3993230909109116E-2</v>
      </c>
      <c r="BG1704">
        <v>3.9087988436222076E-2</v>
      </c>
    </row>
    <row r="1705" spans="1:59" x14ac:dyDescent="0.3">
      <c r="A1705">
        <v>1912</v>
      </c>
      <c r="B1705" t="s">
        <v>13</v>
      </c>
      <c r="C1705" t="s">
        <v>32</v>
      </c>
      <c r="D1705">
        <v>136</v>
      </c>
      <c r="E1705">
        <v>37150</v>
      </c>
      <c r="F1705">
        <v>2201.376559414266</v>
      </c>
      <c r="G1705">
        <v>9.8739317787134731</v>
      </c>
      <c r="H1705">
        <v>13.19</v>
      </c>
      <c r="I1705">
        <v>23.484057261173891</v>
      </c>
      <c r="J1705">
        <v>0.13972680051820729</v>
      </c>
      <c r="K1705">
        <v>2.5692099999999999E-2</v>
      </c>
      <c r="L1705">
        <v>-0.106</v>
      </c>
      <c r="M1705">
        <v>3.8387771194359375</v>
      </c>
      <c r="N1705">
        <v>2.6529824016908643</v>
      </c>
      <c r="O1705">
        <v>5.5086000000000004</v>
      </c>
      <c r="P1705">
        <v>11.4725</v>
      </c>
      <c r="Q1705">
        <v>5.75</v>
      </c>
      <c r="R1705">
        <v>5.0238800000000001</v>
      </c>
      <c r="U1705">
        <v>4.4305491213754815E-3</v>
      </c>
      <c r="V1705">
        <v>0.72103197581585821</v>
      </c>
      <c r="W1705">
        <v>2.9298719180803801</v>
      </c>
      <c r="X1705">
        <v>3.3813750430814746</v>
      </c>
      <c r="Y1705">
        <v>5.23</v>
      </c>
      <c r="Z1705">
        <v>6.4477000000000002</v>
      </c>
      <c r="AA1705">
        <v>0.87260000000000004</v>
      </c>
      <c r="AE1705">
        <v>14.159034729003906</v>
      </c>
      <c r="AF1705">
        <v>99.436203002929688</v>
      </c>
      <c r="AG1705">
        <v>36.307655334472656</v>
      </c>
      <c r="AH1705">
        <v>0</v>
      </c>
      <c r="AI1705">
        <v>0</v>
      </c>
      <c r="AJ1705">
        <v>0</v>
      </c>
      <c r="AK1705">
        <v>0</v>
      </c>
      <c r="AL1705" t="s">
        <v>74</v>
      </c>
      <c r="AM1705" t="s">
        <v>30</v>
      </c>
      <c r="AN1705">
        <v>0</v>
      </c>
      <c r="AO1705">
        <v>-1.39999995008111E-3</v>
      </c>
      <c r="AQ1705">
        <v>5.6330766528844833E-2</v>
      </c>
      <c r="AR1705">
        <v>5.7500001043081284E-2</v>
      </c>
      <c r="AX1705">
        <v>-5.0400000065565109E-2</v>
      </c>
      <c r="AY1705">
        <v>4.4499997049570084E-2</v>
      </c>
      <c r="BC1705">
        <v>5.0238799303770065E-2</v>
      </c>
      <c r="BD1705">
        <v>4.2257197201251984E-2</v>
      </c>
      <c r="BG1705">
        <v>5.6915383785963058E-2</v>
      </c>
    </row>
    <row r="1706" spans="1:59" x14ac:dyDescent="0.3">
      <c r="A1706">
        <v>1913</v>
      </c>
      <c r="B1706" t="s">
        <v>13</v>
      </c>
      <c r="C1706" t="s">
        <v>32</v>
      </c>
      <c r="D1706">
        <v>136</v>
      </c>
      <c r="E1706">
        <v>37248</v>
      </c>
      <c r="F1706">
        <v>2304.7927574242003</v>
      </c>
      <c r="G1706">
        <v>10.248613573165457</v>
      </c>
      <c r="H1706">
        <v>13.23</v>
      </c>
      <c r="I1706">
        <v>24.53926088897482</v>
      </c>
      <c r="J1706">
        <v>0.12829768614278997</v>
      </c>
      <c r="K1706">
        <v>2.5743599999999998E-2</v>
      </c>
      <c r="L1706">
        <v>9.5000000000000001E-2</v>
      </c>
      <c r="M1706">
        <v>3.789969298888336</v>
      </c>
      <c r="N1706">
        <v>2.8323529312205946</v>
      </c>
      <c r="O1706">
        <v>5.7346000000000004</v>
      </c>
      <c r="P1706">
        <v>12.0656</v>
      </c>
      <c r="Q1706">
        <v>5.375</v>
      </c>
      <c r="R1706">
        <v>5.0544130000000003</v>
      </c>
      <c r="U1706">
        <v>4.6245877690269622E-3</v>
      </c>
      <c r="V1706">
        <v>0.71367284661532226</v>
      </c>
      <c r="W1706">
        <v>3.1159809444781663</v>
      </c>
      <c r="X1706">
        <v>3.3335232403565285</v>
      </c>
      <c r="Y1706">
        <v>5.2640000000000002</v>
      </c>
      <c r="Z1706">
        <v>6.7609000000000004</v>
      </c>
      <c r="AA1706">
        <v>0.86550000000000005</v>
      </c>
      <c r="AE1706">
        <v>13.748486518859863</v>
      </c>
      <c r="AF1706">
        <v>99.570892333984375</v>
      </c>
      <c r="AG1706">
        <v>36.014820098876953</v>
      </c>
      <c r="AH1706">
        <v>0</v>
      </c>
      <c r="AI1706">
        <v>0</v>
      </c>
      <c r="AJ1706">
        <v>0</v>
      </c>
      <c r="AK1706">
        <v>0</v>
      </c>
      <c r="AL1706" t="s">
        <v>74</v>
      </c>
      <c r="AM1706" t="s">
        <v>30</v>
      </c>
      <c r="AN1706">
        <v>0</v>
      </c>
      <c r="AO1706">
        <v>-4.8776008188724518E-2</v>
      </c>
      <c r="AQ1706">
        <v>4.191797599196434E-2</v>
      </c>
      <c r="AR1706">
        <v>5.3750000894069672E-2</v>
      </c>
      <c r="AX1706">
        <v>-9.0029038488864899E-2</v>
      </c>
      <c r="AY1706">
        <v>4.5334447175264359E-2</v>
      </c>
      <c r="BC1706">
        <v>5.0544131547212601E-2</v>
      </c>
      <c r="BD1706">
        <v>4.1253030300140381E-2</v>
      </c>
      <c r="BG1706">
        <v>4.7833986580371857E-2</v>
      </c>
    </row>
    <row r="1707" spans="1:59" x14ac:dyDescent="0.3">
      <c r="A1707">
        <v>1914</v>
      </c>
      <c r="B1707" t="s">
        <v>13</v>
      </c>
      <c r="C1707" t="s">
        <v>32</v>
      </c>
      <c r="D1707">
        <v>136</v>
      </c>
      <c r="E1707">
        <v>37526</v>
      </c>
      <c r="F1707">
        <v>2179.1564253251954</v>
      </c>
      <c r="G1707">
        <v>11.187129088377091</v>
      </c>
      <c r="H1707">
        <v>13.09</v>
      </c>
      <c r="I1707">
        <v>23.196709225959772</v>
      </c>
      <c r="J1707">
        <v>0.13777544131462599</v>
      </c>
      <c r="K1707">
        <v>2.5743599999999998E-2</v>
      </c>
      <c r="L1707">
        <v>0.29899999999999999</v>
      </c>
      <c r="M1707">
        <v>3.0557515616842528</v>
      </c>
      <c r="N1707">
        <v>2.4496432227026812</v>
      </c>
      <c r="O1707">
        <v>6.7643000000000004</v>
      </c>
      <c r="P1707">
        <v>12.9435</v>
      </c>
      <c r="Q1707">
        <v>4.25</v>
      </c>
      <c r="R1707">
        <v>3.8250000000000002</v>
      </c>
      <c r="U1707">
        <v>4.5922479944183825E-3</v>
      </c>
      <c r="V1707">
        <v>0.80356150153817907</v>
      </c>
      <c r="W1707">
        <v>2.721662795059439</v>
      </c>
      <c r="X1707">
        <v>5.700472238601753</v>
      </c>
      <c r="Y1707">
        <v>5.1950000000000003</v>
      </c>
      <c r="Z1707">
        <v>6.2060000000000004</v>
      </c>
      <c r="AA1707">
        <v>0.87890000000000001</v>
      </c>
      <c r="AE1707">
        <v>15.45630931854248</v>
      </c>
      <c r="AF1707">
        <v>96.364936828613281</v>
      </c>
      <c r="AG1707">
        <v>34.754981994628906</v>
      </c>
      <c r="AH1707">
        <v>0</v>
      </c>
      <c r="AI1707">
        <v>0</v>
      </c>
      <c r="AJ1707">
        <v>0</v>
      </c>
      <c r="AK1707">
        <v>0</v>
      </c>
      <c r="AL1707" t="s">
        <v>74</v>
      </c>
      <c r="AM1707" t="s">
        <v>78</v>
      </c>
      <c r="AO1707">
        <v>-0.16070590913295746</v>
      </c>
      <c r="AQ1707">
        <v>1.2099998071789742E-2</v>
      </c>
      <c r="AR1707">
        <v>4.2500000447034836E-2</v>
      </c>
      <c r="AX1707">
        <v>-0.20212766528129578</v>
      </c>
      <c r="AY1707">
        <v>5.1915258169174194E-2</v>
      </c>
      <c r="BC1707">
        <v>3.8249999284744263E-2</v>
      </c>
      <c r="BD1707">
        <v>4.1421748697757721E-2</v>
      </c>
      <c r="BG1707">
        <v>2.7300000190734863E-2</v>
      </c>
    </row>
    <row r="1708" spans="1:59" x14ac:dyDescent="0.3">
      <c r="A1708">
        <v>1915</v>
      </c>
      <c r="B1708" t="s">
        <v>13</v>
      </c>
      <c r="C1708" t="s">
        <v>32</v>
      </c>
      <c r="D1708">
        <v>136</v>
      </c>
      <c r="E1708">
        <v>37982</v>
      </c>
      <c r="F1708">
        <v>2069.6937185312536</v>
      </c>
      <c r="G1708">
        <v>11.264198437074787</v>
      </c>
      <c r="H1708">
        <v>13.26</v>
      </c>
      <c r="I1708">
        <v>25.790424537370313</v>
      </c>
      <c r="J1708">
        <v>0.11805470286216731</v>
      </c>
      <c r="K1708">
        <v>2.75456E-2</v>
      </c>
      <c r="L1708">
        <v>-0.91300000000000003</v>
      </c>
      <c r="M1708">
        <v>4.8751505387729717</v>
      </c>
      <c r="N1708">
        <v>2.7776049308988346</v>
      </c>
      <c r="O1708">
        <v>8.248899999999999</v>
      </c>
      <c r="P1708">
        <v>14.922000000000001</v>
      </c>
      <c r="R1708">
        <v>5.2240000000000002</v>
      </c>
      <c r="U1708">
        <v>4.5922479944183825E-3</v>
      </c>
      <c r="V1708">
        <v>0.91426652027114519</v>
      </c>
      <c r="W1708">
        <v>3.1363217265573069</v>
      </c>
      <c r="X1708">
        <v>10.02131652581371</v>
      </c>
      <c r="Y1708">
        <v>6.05</v>
      </c>
      <c r="Z1708">
        <v>6.2493999999999996</v>
      </c>
      <c r="AA1708">
        <v>0.87970000000000004</v>
      </c>
      <c r="AE1708">
        <v>14.229353904724121</v>
      </c>
      <c r="AF1708">
        <v>89.885169982910156</v>
      </c>
      <c r="AG1708">
        <v>32.762905120849609</v>
      </c>
      <c r="AH1708">
        <v>0</v>
      </c>
      <c r="AI1708">
        <v>0</v>
      </c>
      <c r="AJ1708">
        <v>0</v>
      </c>
      <c r="AK1708">
        <v>0</v>
      </c>
      <c r="AL1708" t="s">
        <v>74</v>
      </c>
      <c r="AM1708" t="s">
        <v>78</v>
      </c>
      <c r="AO1708">
        <v>0.21826882660388947</v>
      </c>
      <c r="AQ1708">
        <v>-0.10234426707029343</v>
      </c>
      <c r="AX1708">
        <v>0.15333333611488342</v>
      </c>
      <c r="AY1708">
        <v>5.630246177315712E-2</v>
      </c>
      <c r="BC1708">
        <v>5.2239999175071716E-2</v>
      </c>
      <c r="BD1708">
        <v>6.4935505390167236E-2</v>
      </c>
    </row>
    <row r="1709" spans="1:59" x14ac:dyDescent="0.3">
      <c r="A1709">
        <v>1916</v>
      </c>
      <c r="B1709" t="s">
        <v>13</v>
      </c>
      <c r="C1709" t="s">
        <v>32</v>
      </c>
      <c r="D1709">
        <v>136</v>
      </c>
      <c r="E1709">
        <v>38142</v>
      </c>
      <c r="F1709">
        <v>2240.2602967956477</v>
      </c>
      <c r="G1709">
        <v>12.554757883217542</v>
      </c>
      <c r="H1709">
        <v>13.58</v>
      </c>
      <c r="I1709">
        <v>36.74915659048461</v>
      </c>
      <c r="J1709">
        <v>7.7735098737028829E-2</v>
      </c>
      <c r="K1709">
        <v>3.44707E-2</v>
      </c>
      <c r="L1709">
        <v>-3.863</v>
      </c>
      <c r="M1709">
        <v>8.7124198214670763</v>
      </c>
      <c r="N1709">
        <v>3.4138726604272316</v>
      </c>
      <c r="O1709">
        <v>9.8850999999999996</v>
      </c>
      <c r="P1709">
        <v>18.6465</v>
      </c>
      <c r="R1709">
        <v>5.6</v>
      </c>
      <c r="U1709">
        <v>5.3173397830107586E-3</v>
      </c>
      <c r="V1709">
        <v>0.81045646166984908</v>
      </c>
      <c r="W1709">
        <v>4.481734885348855</v>
      </c>
      <c r="X1709">
        <v>15.198860844070779</v>
      </c>
      <c r="Y1709">
        <v>6.55</v>
      </c>
      <c r="Z1709">
        <v>7.4168000000000003</v>
      </c>
      <c r="AA1709">
        <v>0.84960000000000002</v>
      </c>
      <c r="AE1709">
        <v>10.168125152587891</v>
      </c>
      <c r="AF1709">
        <v>80.9676513671875</v>
      </c>
      <c r="AG1709">
        <v>33.887367248535156</v>
      </c>
      <c r="AH1709">
        <v>0</v>
      </c>
      <c r="AI1709">
        <v>0</v>
      </c>
      <c r="AJ1709">
        <v>0</v>
      </c>
      <c r="AK1709">
        <v>0</v>
      </c>
      <c r="AL1709" t="s">
        <v>74</v>
      </c>
      <c r="AM1709" t="s">
        <v>78</v>
      </c>
      <c r="AO1709">
        <v>0.16123229265213013</v>
      </c>
      <c r="AQ1709">
        <v>5.1333338022232056E-2</v>
      </c>
      <c r="AX1709">
        <v>0.10520230978727341</v>
      </c>
      <c r="AY1709">
        <v>5.0696589052677155E-2</v>
      </c>
      <c r="BC1709">
        <v>5.6000001728534698E-2</v>
      </c>
      <c r="BD1709">
        <v>5.6029986590147018E-2</v>
      </c>
    </row>
    <row r="1710" spans="1:59" x14ac:dyDescent="0.3">
      <c r="A1710">
        <v>1917</v>
      </c>
      <c r="B1710" t="s">
        <v>13</v>
      </c>
      <c r="C1710" t="s">
        <v>32</v>
      </c>
      <c r="D1710">
        <v>136</v>
      </c>
      <c r="E1710">
        <v>37981</v>
      </c>
      <c r="F1710">
        <v>2247.153255007695</v>
      </c>
      <c r="G1710">
        <v>13.409966060672396</v>
      </c>
      <c r="H1710">
        <v>13.26</v>
      </c>
      <c r="I1710">
        <v>52.525718524807814</v>
      </c>
      <c r="J1710">
        <v>6.5870357227865425E-2</v>
      </c>
      <c r="K1710">
        <v>4.8758299999999997E-2</v>
      </c>
      <c r="L1710">
        <v>-8.7309999999999999</v>
      </c>
      <c r="M1710">
        <v>14.478654578885413</v>
      </c>
      <c r="N1710">
        <v>3.6744976854653939</v>
      </c>
      <c r="O1710">
        <v>14.867599999999999</v>
      </c>
      <c r="P1710">
        <v>25.195599999999999</v>
      </c>
      <c r="R1710">
        <v>6.306</v>
      </c>
      <c r="U1710">
        <v>6.5258260973313845E-3</v>
      </c>
      <c r="V1710">
        <v>0.94796885659591013</v>
      </c>
      <c r="W1710">
        <v>7.1632221265121139</v>
      </c>
      <c r="X1710">
        <v>22.179922519444585</v>
      </c>
      <c r="Y1710">
        <v>7.5090000000000003</v>
      </c>
      <c r="Z1710">
        <v>9.1664999999999992</v>
      </c>
      <c r="AA1710">
        <v>0.85660000000000003</v>
      </c>
      <c r="AE1710">
        <v>7.8432745933532715</v>
      </c>
      <c r="AF1710">
        <v>75.285499572753906</v>
      </c>
      <c r="AG1710">
        <v>33.195606231689453</v>
      </c>
      <c r="AH1710">
        <v>0</v>
      </c>
      <c r="AI1710">
        <v>0</v>
      </c>
      <c r="AJ1710">
        <v>0</v>
      </c>
      <c r="AK1710">
        <v>0</v>
      </c>
      <c r="AL1710" t="s">
        <v>74</v>
      </c>
      <c r="AM1710" t="s">
        <v>78</v>
      </c>
      <c r="AO1710">
        <v>0.21630734205245972</v>
      </c>
      <c r="AQ1710">
        <v>-0.11324415355920792</v>
      </c>
      <c r="AX1710">
        <v>0.16004185378551483</v>
      </c>
      <c r="AY1710">
        <v>4.8502985388040543E-2</v>
      </c>
      <c r="BC1710">
        <v>6.3060000538825989E-2</v>
      </c>
      <c r="BD1710">
        <v>5.6265491992235184E-2</v>
      </c>
    </row>
    <row r="1711" spans="1:59" x14ac:dyDescent="0.3">
      <c r="A1711">
        <v>1918</v>
      </c>
      <c r="B1711" t="s">
        <v>13</v>
      </c>
      <c r="C1711" t="s">
        <v>32</v>
      </c>
      <c r="D1711">
        <v>136</v>
      </c>
      <c r="E1711">
        <v>37520</v>
      </c>
      <c r="F1711">
        <v>2190.6681369860826</v>
      </c>
      <c r="G1711">
        <v>14.78856164272962</v>
      </c>
      <c r="H1711">
        <v>14.04</v>
      </c>
      <c r="I1711">
        <v>72.2002615084469</v>
      </c>
      <c r="J1711">
        <v>6.537787256470895E-2</v>
      </c>
      <c r="K1711">
        <v>6.7988800000000002E-2</v>
      </c>
      <c r="L1711">
        <v>-10.593</v>
      </c>
      <c r="M1711">
        <v>16.640424519319222</v>
      </c>
      <c r="N1711">
        <v>3.7143589921401388</v>
      </c>
      <c r="O1711">
        <v>19.456499999999998</v>
      </c>
      <c r="P1711">
        <v>34.582999999999998</v>
      </c>
      <c r="R1711">
        <v>4.93</v>
      </c>
      <c r="U1711">
        <v>7.9760096745161366E-3</v>
      </c>
      <c r="V1711">
        <v>0.93809562973682381</v>
      </c>
      <c r="W1711">
        <v>10.399114038418329</v>
      </c>
      <c r="X1711">
        <v>27.365200580068407</v>
      </c>
      <c r="Y1711">
        <v>7.8620000000000001</v>
      </c>
      <c r="Z1711">
        <v>12.139200000000001</v>
      </c>
      <c r="AA1711">
        <v>0.8659</v>
      </c>
      <c r="AE1711">
        <v>6.9300427436828613</v>
      </c>
      <c r="AF1711">
        <v>70.835403442382813</v>
      </c>
      <c r="AG1711">
        <v>31.519668579101563</v>
      </c>
      <c r="AH1711">
        <v>0</v>
      </c>
      <c r="AI1711">
        <v>0</v>
      </c>
      <c r="AJ1711">
        <v>0</v>
      </c>
      <c r="AK1711">
        <v>0</v>
      </c>
      <c r="AL1711" t="s">
        <v>74</v>
      </c>
      <c r="AM1711" t="s">
        <v>78</v>
      </c>
      <c r="AO1711">
        <v>0.2091558426618576</v>
      </c>
      <c r="AQ1711">
        <v>1.5035152318887413E-4</v>
      </c>
      <c r="AX1711">
        <v>0.16050495207309723</v>
      </c>
      <c r="AY1711">
        <v>4.1922178119421005E-2</v>
      </c>
      <c r="BC1711">
        <v>4.9300000071525574E-2</v>
      </c>
      <c r="BD1711">
        <v>4.8650894314050674E-2</v>
      </c>
    </row>
    <row r="1712" spans="1:59" x14ac:dyDescent="0.3">
      <c r="A1712">
        <v>1919</v>
      </c>
      <c r="B1712" t="s">
        <v>13</v>
      </c>
      <c r="C1712" t="s">
        <v>32</v>
      </c>
      <c r="D1712">
        <v>136</v>
      </c>
      <c r="E1712">
        <v>37250</v>
      </c>
      <c r="F1712">
        <v>2102.7379989829501</v>
      </c>
      <c r="G1712">
        <v>12.849452559895809</v>
      </c>
      <c r="H1712">
        <v>13.67</v>
      </c>
      <c r="I1712">
        <v>78.233037964307485</v>
      </c>
      <c r="J1712">
        <v>9.2510298846378944E-2</v>
      </c>
      <c r="K1712">
        <v>6.9018499999999997E-2</v>
      </c>
      <c r="L1712">
        <v>-7.4180000000000001</v>
      </c>
      <c r="M1712">
        <v>17.072715809935197</v>
      </c>
      <c r="N1712">
        <v>6.6717379690449503</v>
      </c>
      <c r="O1712">
        <v>26.314</v>
      </c>
      <c r="P1712">
        <v>48.694600000000001</v>
      </c>
      <c r="R1712">
        <v>5.33</v>
      </c>
      <c r="T1712">
        <v>2.2105255676275326</v>
      </c>
      <c r="U1712">
        <v>1.1601468617478017E-2</v>
      </c>
      <c r="V1712">
        <v>1.3476390647439522</v>
      </c>
      <c r="W1712">
        <v>11.436955332844693</v>
      </c>
      <c r="X1712">
        <v>20.515756343276347</v>
      </c>
      <c r="Y1712">
        <v>8.7959999999999994</v>
      </c>
      <c r="Z1712">
        <v>18.941099999999999</v>
      </c>
      <c r="AA1712">
        <v>0.97130000000000005</v>
      </c>
      <c r="AE1712">
        <v>5.9886431694030762</v>
      </c>
      <c r="AF1712">
        <v>75.329147338867188</v>
      </c>
      <c r="AG1712">
        <v>33.047214508056641</v>
      </c>
      <c r="AH1712">
        <v>0</v>
      </c>
      <c r="AI1712">
        <v>0</v>
      </c>
      <c r="AJ1712">
        <v>0</v>
      </c>
      <c r="AK1712">
        <v>0</v>
      </c>
      <c r="AL1712" t="s">
        <v>74</v>
      </c>
      <c r="AM1712" t="s">
        <v>78</v>
      </c>
      <c r="AO1712">
        <v>1.5670262277126312E-2</v>
      </c>
      <c r="AQ1712">
        <v>8.4127835929393768E-2</v>
      </c>
      <c r="AX1712">
        <v>-3.3411033451557159E-2</v>
      </c>
      <c r="AY1712">
        <v>5.0777837634086609E-2</v>
      </c>
      <c r="BC1712">
        <v>5.3300000727176666E-2</v>
      </c>
      <c r="BD1712">
        <v>4.908129945397377E-2</v>
      </c>
    </row>
    <row r="1713" spans="1:59" x14ac:dyDescent="0.3">
      <c r="A1713">
        <v>1920</v>
      </c>
      <c r="B1713" t="s">
        <v>13</v>
      </c>
      <c r="C1713" t="s">
        <v>32</v>
      </c>
      <c r="D1713">
        <v>136</v>
      </c>
      <c r="E1713">
        <v>37398</v>
      </c>
      <c r="F1713">
        <v>2152.7842846250815</v>
      </c>
      <c r="G1713">
        <v>11.527602555730882</v>
      </c>
      <c r="H1713">
        <v>14.68</v>
      </c>
      <c r="I1713">
        <v>110.37617326345618</v>
      </c>
      <c r="J1713">
        <v>8.8796535342631988E-2</v>
      </c>
      <c r="K1713">
        <v>9.06946E-2</v>
      </c>
      <c r="L1713">
        <v>-10.87</v>
      </c>
      <c r="M1713">
        <v>27.673868914039051</v>
      </c>
      <c r="N1713">
        <v>12.750127823423892</v>
      </c>
      <c r="O1713">
        <v>31.683400000000002</v>
      </c>
      <c r="P1713">
        <v>59.371899999999997</v>
      </c>
      <c r="R1713">
        <v>6.38</v>
      </c>
      <c r="T1713">
        <v>0.86948992959356064</v>
      </c>
      <c r="U1713">
        <v>1.8852386503401777E-2</v>
      </c>
      <c r="V1713">
        <v>1.5410531852381029</v>
      </c>
      <c r="W1713">
        <v>14.744343889473789</v>
      </c>
      <c r="X1713">
        <v>21.470738114147252</v>
      </c>
      <c r="Y1713">
        <v>20.120999999999999</v>
      </c>
      <c r="Z1713">
        <v>27.598400000000002</v>
      </c>
      <c r="AA1713">
        <v>1.0528999999999999</v>
      </c>
      <c r="AE1713">
        <v>5.6731996536254883</v>
      </c>
      <c r="AF1713">
        <v>85.631546020507813</v>
      </c>
      <c r="AG1713">
        <v>32.956256866455078</v>
      </c>
      <c r="AH1713">
        <v>0</v>
      </c>
      <c r="AI1713">
        <v>0</v>
      </c>
      <c r="AJ1713">
        <v>0</v>
      </c>
      <c r="AK1713">
        <v>0</v>
      </c>
      <c r="AL1713" t="s">
        <v>74</v>
      </c>
      <c r="AM1713" t="s">
        <v>78</v>
      </c>
      <c r="AO1713">
        <v>-0.18142379820346832</v>
      </c>
      <c r="AQ1713">
        <v>-0.11411428451538086</v>
      </c>
      <c r="AX1713">
        <v>-0.2202572375535965</v>
      </c>
      <c r="AY1713">
        <v>4.9802899360656738E-2</v>
      </c>
      <c r="BC1713">
        <v>6.379999965429306E-2</v>
      </c>
      <c r="BD1713">
        <v>3.8833450525999069E-2</v>
      </c>
    </row>
    <row r="1714" spans="1:59" x14ac:dyDescent="0.3">
      <c r="A1714">
        <v>1921</v>
      </c>
      <c r="B1714" t="s">
        <v>13</v>
      </c>
      <c r="C1714" t="s">
        <v>32</v>
      </c>
      <c r="D1714">
        <v>136</v>
      </c>
      <c r="E1714">
        <v>37691</v>
      </c>
      <c r="F1714">
        <v>2079.5000125615616</v>
      </c>
      <c r="G1714">
        <v>11.667454245926439</v>
      </c>
      <c r="H1714">
        <v>14.22</v>
      </c>
      <c r="I1714">
        <v>111.30156562325205</v>
      </c>
      <c r="J1714">
        <v>0.10783227747467775</v>
      </c>
      <c r="K1714">
        <v>0.1072992</v>
      </c>
      <c r="L1714">
        <v>-5.0389999999999997</v>
      </c>
      <c r="M1714">
        <v>21.500746488633808</v>
      </c>
      <c r="N1714">
        <v>10.05162951241039</v>
      </c>
      <c r="O1714">
        <v>32.532699999999998</v>
      </c>
      <c r="P1714">
        <v>57.877899999999997</v>
      </c>
      <c r="R1714">
        <v>6.62</v>
      </c>
      <c r="T1714">
        <v>2.405362763187969</v>
      </c>
      <c r="U1714">
        <v>2.4894818075004911E-2</v>
      </c>
      <c r="V1714">
        <v>1.5357142605184773</v>
      </c>
      <c r="W1714">
        <v>16.224379658826777</v>
      </c>
      <c r="X1714">
        <v>25.178268446460002</v>
      </c>
      <c r="Y1714">
        <v>23.29</v>
      </c>
      <c r="Z1714">
        <v>29.803899999999999</v>
      </c>
      <c r="AA1714">
        <v>1.1751</v>
      </c>
      <c r="AE1714">
        <v>6.5310869216918945</v>
      </c>
      <c r="AF1714">
        <v>79.788215637207031</v>
      </c>
      <c r="AG1714">
        <v>31.623071670532227</v>
      </c>
      <c r="AH1714">
        <v>1</v>
      </c>
      <c r="AI1714">
        <v>1</v>
      </c>
      <c r="AJ1714">
        <v>0</v>
      </c>
      <c r="AK1714">
        <v>0</v>
      </c>
      <c r="AL1714" t="s">
        <v>74</v>
      </c>
      <c r="AM1714" t="s">
        <v>78</v>
      </c>
      <c r="AO1714">
        <v>-0.11719822883605957</v>
      </c>
      <c r="AQ1714">
        <v>2.5841092690825462E-2</v>
      </c>
      <c r="AX1714">
        <v>-0.15979380905628204</v>
      </c>
      <c r="AY1714">
        <v>5.0696589052677155E-2</v>
      </c>
      <c r="BC1714">
        <v>6.6200003027915955E-2</v>
      </c>
      <c r="BD1714">
        <v>4.259558767080307E-2</v>
      </c>
    </row>
    <row r="1715" spans="1:59" x14ac:dyDescent="0.3">
      <c r="A1715">
        <v>1922</v>
      </c>
      <c r="B1715" t="s">
        <v>13</v>
      </c>
      <c r="C1715" t="s">
        <v>32</v>
      </c>
      <c r="D1715">
        <v>136</v>
      </c>
      <c r="E1715">
        <v>38086</v>
      </c>
      <c r="F1715">
        <v>2231.2317543495487</v>
      </c>
      <c r="G1715">
        <v>12.206034172269479</v>
      </c>
      <c r="H1715">
        <v>14.68</v>
      </c>
      <c r="I1715">
        <v>118.60479300886092</v>
      </c>
      <c r="J1715">
        <v>0.12355551153059875</v>
      </c>
      <c r="K1715">
        <v>0.1066556</v>
      </c>
      <c r="L1715">
        <v>-2.4279999999999999</v>
      </c>
      <c r="M1715">
        <v>17.025354248205979</v>
      </c>
      <c r="N1715">
        <v>10.192810441028794</v>
      </c>
      <c r="O1715">
        <v>31.4815</v>
      </c>
      <c r="P1715">
        <v>58.508899999999997</v>
      </c>
      <c r="Q1715">
        <v>5.8</v>
      </c>
      <c r="R1715">
        <v>6.37</v>
      </c>
      <c r="T1715">
        <v>2.4180983014376745</v>
      </c>
      <c r="U1715">
        <v>2.392802902354841E-2</v>
      </c>
      <c r="V1715">
        <v>1.433719797437035</v>
      </c>
      <c r="W1715">
        <v>27.074087332832352</v>
      </c>
      <c r="X1715">
        <v>40.566379731408496</v>
      </c>
      <c r="Y1715">
        <v>21.027000000000001</v>
      </c>
      <c r="Z1715">
        <v>30.974</v>
      </c>
      <c r="AA1715">
        <v>1.3501000000000001</v>
      </c>
      <c r="AE1715">
        <v>7.638664722442627</v>
      </c>
      <c r="AF1715">
        <v>80.3544921875</v>
      </c>
      <c r="AG1715">
        <v>31.976978302001953</v>
      </c>
      <c r="AH1715">
        <v>0</v>
      </c>
      <c r="AI1715">
        <v>0</v>
      </c>
      <c r="AJ1715">
        <v>0</v>
      </c>
      <c r="AK1715">
        <v>0</v>
      </c>
      <c r="AL1715" t="s">
        <v>74</v>
      </c>
      <c r="AM1715" t="s">
        <v>78</v>
      </c>
      <c r="AO1715">
        <v>0.27786499261856079</v>
      </c>
      <c r="AQ1715">
        <v>0.10317637771368027</v>
      </c>
      <c r="AR1715">
        <v>5.7999998331069946E-2</v>
      </c>
      <c r="AX1715">
        <v>0.22453987598419189</v>
      </c>
      <c r="AY1715">
        <v>4.3547071516513824E-2</v>
      </c>
      <c r="BC1715">
        <v>6.3699997961521149E-2</v>
      </c>
      <c r="BD1715">
        <v>5.3325124084949493E-2</v>
      </c>
      <c r="BG1715">
        <v>8.0588191747665405E-2</v>
      </c>
    </row>
    <row r="1716" spans="1:59" x14ac:dyDescent="0.3">
      <c r="A1716">
        <v>1923</v>
      </c>
      <c r="B1716" t="s">
        <v>13</v>
      </c>
      <c r="C1716" t="s">
        <v>32</v>
      </c>
      <c r="D1716">
        <v>136</v>
      </c>
      <c r="E1716">
        <v>38460</v>
      </c>
      <c r="F1716">
        <v>2413.7767603629327</v>
      </c>
      <c r="G1716">
        <v>12.273746537378551</v>
      </c>
      <c r="H1716">
        <v>15.12</v>
      </c>
      <c r="I1716">
        <v>128.31350661235365</v>
      </c>
      <c r="J1716">
        <v>0.1269642399046928</v>
      </c>
      <c r="K1716">
        <v>0.1060378</v>
      </c>
      <c r="L1716">
        <v>-1.5409999999999999</v>
      </c>
      <c r="M1716">
        <v>18.079639865241166</v>
      </c>
      <c r="N1716">
        <v>12.230366055700312</v>
      </c>
      <c r="O1716">
        <v>30.838900000000002</v>
      </c>
      <c r="P1716">
        <v>66.885199999999998</v>
      </c>
      <c r="Q1716">
        <v>5.38</v>
      </c>
      <c r="R1716">
        <v>6.47</v>
      </c>
      <c r="T1716">
        <v>1.5543972528667076</v>
      </c>
      <c r="U1716">
        <v>2.2477845446363658E-2</v>
      </c>
      <c r="V1716">
        <v>1.4414347855656804</v>
      </c>
      <c r="W1716">
        <v>26.174646863691333</v>
      </c>
      <c r="X1716">
        <v>30.43220098660068</v>
      </c>
      <c r="Y1716">
        <v>21.731999999999999</v>
      </c>
      <c r="Z1716">
        <v>32.339399999999998</v>
      </c>
      <c r="AA1716">
        <v>1.5746</v>
      </c>
      <c r="AE1716">
        <v>7.3500261306762695</v>
      </c>
      <c r="AF1716">
        <v>78.592864990234375</v>
      </c>
      <c r="AG1716">
        <v>30.573221206665039</v>
      </c>
      <c r="AH1716">
        <v>0</v>
      </c>
      <c r="AI1716">
        <v>0</v>
      </c>
      <c r="AJ1716">
        <v>0</v>
      </c>
      <c r="AK1716">
        <v>0</v>
      </c>
      <c r="AL1716" t="s">
        <v>74</v>
      </c>
      <c r="AM1716" t="s">
        <v>78</v>
      </c>
      <c r="AO1716">
        <v>0.37691745162010193</v>
      </c>
      <c r="AQ1716">
        <v>4.8024788498878479E-2</v>
      </c>
      <c r="AR1716">
        <v>5.3800001740455627E-2</v>
      </c>
      <c r="AX1716">
        <v>0.32565131783485413</v>
      </c>
      <c r="AY1716">
        <v>3.8672402501106262E-2</v>
      </c>
      <c r="BC1716">
        <v>6.4699999988079071E-2</v>
      </c>
      <c r="BD1716">
        <v>5.1266122609376907E-2</v>
      </c>
      <c r="BG1716">
        <v>5.0912395119667053E-2</v>
      </c>
    </row>
    <row r="1717" spans="1:59" x14ac:dyDescent="0.3">
      <c r="A1717">
        <v>1924</v>
      </c>
      <c r="B1717" t="s">
        <v>13</v>
      </c>
      <c r="C1717" t="s">
        <v>32</v>
      </c>
      <c r="D1717">
        <v>136</v>
      </c>
      <c r="E1717">
        <v>38810</v>
      </c>
      <c r="F1717">
        <v>2456.9802709350438</v>
      </c>
      <c r="G1717">
        <v>12.171825845171284</v>
      </c>
      <c r="H1717">
        <v>14.78</v>
      </c>
      <c r="I1717">
        <v>130.47882272398431</v>
      </c>
      <c r="J1717">
        <v>0.134194766826296</v>
      </c>
      <c r="K1717">
        <v>0.1097706</v>
      </c>
      <c r="L1717">
        <v>0.38600000000000001</v>
      </c>
      <c r="M1717">
        <v>20.954653105965175</v>
      </c>
      <c r="N1717">
        <v>15.914722743647468</v>
      </c>
      <c r="O1717">
        <v>32.969000000000001</v>
      </c>
      <c r="P1717">
        <v>75.293000000000006</v>
      </c>
      <c r="Q1717">
        <v>5.35</v>
      </c>
      <c r="R1717">
        <v>5.27</v>
      </c>
      <c r="T1717">
        <v>1.0112348163467813</v>
      </c>
      <c r="U1717">
        <v>2.2477845446363658E-2</v>
      </c>
      <c r="V1717">
        <v>1.4772800025014208</v>
      </c>
      <c r="W1717">
        <v>21.554891086171708</v>
      </c>
      <c r="X1717">
        <v>19.951929413547912</v>
      </c>
      <c r="Y1717">
        <v>22.946000000000002</v>
      </c>
      <c r="Z1717">
        <v>39.982300000000002</v>
      </c>
      <c r="AA1717">
        <v>1.7746999999999999</v>
      </c>
      <c r="AE1717">
        <v>7.3049073219299316</v>
      </c>
      <c r="AF1717">
        <v>83.22125244140625</v>
      </c>
      <c r="AG1717">
        <v>31.776617050170898</v>
      </c>
      <c r="AH1717">
        <v>0</v>
      </c>
      <c r="AI1717">
        <v>0</v>
      </c>
      <c r="AJ1717">
        <v>0</v>
      </c>
      <c r="AK1717">
        <v>0</v>
      </c>
      <c r="AL1717" t="s">
        <v>74</v>
      </c>
      <c r="AM1717" t="s">
        <v>78</v>
      </c>
      <c r="AO1717">
        <v>0.77609986066818237</v>
      </c>
      <c r="AQ1717">
        <v>0.28963640332221985</v>
      </c>
      <c r="AR1717">
        <v>5.3500000387430191E-2</v>
      </c>
      <c r="AX1717">
        <v>0.7203325629234314</v>
      </c>
      <c r="AY1717">
        <v>3.241657093167305E-2</v>
      </c>
      <c r="BC1717">
        <v>5.2700001746416092E-2</v>
      </c>
      <c r="BD1717">
        <v>5.5767282843589783E-2</v>
      </c>
      <c r="BG1717">
        <v>0.17156819999217987</v>
      </c>
    </row>
    <row r="1718" spans="1:59" x14ac:dyDescent="0.3">
      <c r="A1718">
        <v>1925</v>
      </c>
      <c r="B1718" t="s">
        <v>13</v>
      </c>
      <c r="C1718" t="s">
        <v>32</v>
      </c>
      <c r="D1718">
        <v>136</v>
      </c>
      <c r="E1718">
        <v>39165</v>
      </c>
      <c r="F1718">
        <v>2602.3414303206473</v>
      </c>
      <c r="G1718">
        <v>12.723686651446563</v>
      </c>
      <c r="H1718">
        <v>15.23</v>
      </c>
      <c r="I1718">
        <v>161.66083949465832</v>
      </c>
      <c r="J1718">
        <v>0.12698384210630997</v>
      </c>
      <c r="K1718">
        <v>0.1233118</v>
      </c>
      <c r="L1718">
        <v>-1.1870000000000001</v>
      </c>
      <c r="M1718">
        <v>27.593771910656301</v>
      </c>
      <c r="N1718">
        <v>20.508211478780531</v>
      </c>
      <c r="O1718">
        <v>33.992400000000004</v>
      </c>
      <c r="P1718">
        <v>80.831999999999994</v>
      </c>
      <c r="Q1718">
        <v>7.15</v>
      </c>
      <c r="R1718">
        <v>5.49</v>
      </c>
      <c r="T1718">
        <v>0.70177777653899132</v>
      </c>
      <c r="U1718">
        <v>2.5136515337869033E-2</v>
      </c>
      <c r="V1718">
        <v>1.0748974673370928</v>
      </c>
      <c r="W1718">
        <v>22.01545489143955</v>
      </c>
      <c r="X1718">
        <v>19.175123510053371</v>
      </c>
      <c r="Y1718">
        <v>25.140999999999998</v>
      </c>
      <c r="Z1718">
        <v>44.784999999999997</v>
      </c>
      <c r="AA1718">
        <v>2.3212999999999999</v>
      </c>
      <c r="AE1718">
        <v>9.0449314117431641</v>
      </c>
      <c r="AF1718">
        <v>88.496185302734375</v>
      </c>
      <c r="AG1718">
        <v>32.1678466796875</v>
      </c>
      <c r="AH1718">
        <v>0</v>
      </c>
      <c r="AI1718">
        <v>0</v>
      </c>
      <c r="AJ1718">
        <v>0</v>
      </c>
      <c r="AK1718">
        <v>0</v>
      </c>
      <c r="AL1718" t="s">
        <v>74</v>
      </c>
      <c r="AM1718" t="s">
        <v>78</v>
      </c>
      <c r="AO1718">
        <v>-5.036471039056778E-2</v>
      </c>
      <c r="AQ1718">
        <v>1.1451976373791695E-2</v>
      </c>
      <c r="AR1718">
        <v>7.1500003337860107E-2</v>
      </c>
      <c r="AX1718">
        <v>-7.9964853823184967E-2</v>
      </c>
      <c r="AY1718">
        <v>3.2172836363315582E-2</v>
      </c>
      <c r="BC1718">
        <v>5.4900001734495163E-2</v>
      </c>
      <c r="BD1718">
        <v>2.9600139707326889E-2</v>
      </c>
      <c r="BG1718">
        <v>4.1475988924503326E-2</v>
      </c>
    </row>
    <row r="1719" spans="1:59" x14ac:dyDescent="0.3">
      <c r="A1719">
        <v>1926</v>
      </c>
      <c r="B1719" t="s">
        <v>13</v>
      </c>
      <c r="C1719" t="s">
        <v>32</v>
      </c>
      <c r="D1719">
        <v>136</v>
      </c>
      <c r="E1719">
        <v>39502</v>
      </c>
      <c r="F1719">
        <v>2600.2277396485993</v>
      </c>
      <c r="G1719">
        <v>12.710204546060805</v>
      </c>
      <c r="H1719">
        <v>15.54</v>
      </c>
      <c r="I1719">
        <v>173.30666253837225</v>
      </c>
      <c r="J1719">
        <v>0.1251207559210043</v>
      </c>
      <c r="K1719">
        <v>0.1330171</v>
      </c>
      <c r="L1719">
        <v>-1.034</v>
      </c>
      <c r="M1719">
        <v>27.81054172503762</v>
      </c>
      <c r="N1719">
        <v>21.297612778835852</v>
      </c>
      <c r="O1719">
        <v>33.740600000000001</v>
      </c>
      <c r="P1719">
        <v>89.630899999999997</v>
      </c>
      <c r="Q1719">
        <v>8.44</v>
      </c>
      <c r="R1719">
        <v>5.83</v>
      </c>
      <c r="T1719">
        <v>0.70028920713318155</v>
      </c>
      <c r="U1719">
        <v>2.7070093440782036E-2</v>
      </c>
      <c r="V1719">
        <v>0.91591863116391714</v>
      </c>
      <c r="W1719">
        <v>21.130550731687837</v>
      </c>
      <c r="X1719">
        <v>21.299365506391904</v>
      </c>
      <c r="Y1719">
        <v>25.710999999999999</v>
      </c>
      <c r="Z1719">
        <v>51.235399999999998</v>
      </c>
      <c r="AA1719">
        <v>2.6516999999999999</v>
      </c>
      <c r="AE1719">
        <v>11.166936874389648</v>
      </c>
      <c r="AF1719">
        <v>91.215072631835938</v>
      </c>
      <c r="AG1719">
        <v>30.098575592041016</v>
      </c>
      <c r="AH1719">
        <v>0</v>
      </c>
      <c r="AI1719">
        <v>0</v>
      </c>
      <c r="AJ1719">
        <v>0</v>
      </c>
      <c r="AK1719">
        <v>0</v>
      </c>
      <c r="AL1719" t="s">
        <v>74</v>
      </c>
      <c r="AM1719" t="s">
        <v>78</v>
      </c>
      <c r="AO1719">
        <v>-0.39038866758346558</v>
      </c>
      <c r="AQ1719">
        <v>-5.7235290296375751E-3</v>
      </c>
      <c r="AR1719">
        <v>8.4399998188018799E-2</v>
      </c>
      <c r="AX1719">
        <v>-0.42359119653701782</v>
      </c>
      <c r="AY1719">
        <v>5.7602375745773315E-2</v>
      </c>
      <c r="BC1719">
        <v>5.8299999684095383E-2</v>
      </c>
      <c r="BD1719">
        <v>3.3202517777681351E-2</v>
      </c>
      <c r="BG1719">
        <v>3.9338234812021255E-2</v>
      </c>
    </row>
    <row r="1720" spans="1:59" x14ac:dyDescent="0.3">
      <c r="A1720">
        <v>1927</v>
      </c>
      <c r="B1720" t="s">
        <v>13</v>
      </c>
      <c r="C1720" t="s">
        <v>32</v>
      </c>
      <c r="D1720">
        <v>136</v>
      </c>
      <c r="E1720">
        <v>39848</v>
      </c>
      <c r="F1720">
        <v>2530.7029046318808</v>
      </c>
      <c r="G1720">
        <v>12.775502205727653</v>
      </c>
      <c r="H1720">
        <v>15.62</v>
      </c>
      <c r="I1720">
        <v>152.21340004753307</v>
      </c>
      <c r="J1720">
        <v>0.13603731899305599</v>
      </c>
      <c r="K1720">
        <v>0.1216127</v>
      </c>
      <c r="L1720">
        <v>-0.69599999999999995</v>
      </c>
      <c r="M1720">
        <v>22.137220622025286</v>
      </c>
      <c r="N1720">
        <v>17.929302145041753</v>
      </c>
      <c r="O1720">
        <v>32.886300000000006</v>
      </c>
      <c r="P1720">
        <v>91.8643</v>
      </c>
      <c r="Q1720">
        <v>7.72</v>
      </c>
      <c r="R1720">
        <v>6.49</v>
      </c>
      <c r="T1720">
        <v>1.5876419695964594</v>
      </c>
      <c r="U1720">
        <v>2.682839617791791E-2</v>
      </c>
      <c r="V1720">
        <v>1.0368834628633579</v>
      </c>
      <c r="W1720">
        <v>19.774821204073866</v>
      </c>
      <c r="X1720">
        <v>22.468859537398608</v>
      </c>
      <c r="Y1720">
        <v>19.395</v>
      </c>
      <c r="Z1720">
        <v>54.435099999999998</v>
      </c>
      <c r="AA1720">
        <v>2.8466</v>
      </c>
      <c r="AE1720">
        <v>10.973991394042969</v>
      </c>
      <c r="AF1720">
        <v>90.6141357421875</v>
      </c>
      <c r="AG1720">
        <v>29.152276992797852</v>
      </c>
      <c r="AH1720">
        <v>0</v>
      </c>
      <c r="AI1720">
        <v>0</v>
      </c>
      <c r="AJ1720">
        <v>0</v>
      </c>
      <c r="AK1720">
        <v>0</v>
      </c>
      <c r="AL1720" t="s">
        <v>74</v>
      </c>
      <c r="AM1720" t="s">
        <v>78</v>
      </c>
      <c r="AO1720">
        <v>0.32327574491500854</v>
      </c>
      <c r="AQ1720">
        <v>-4.516250267624855E-2</v>
      </c>
      <c r="AR1720">
        <v>7.720000296831131E-2</v>
      </c>
      <c r="AW1720">
        <v>4.8548043705523014E-3</v>
      </c>
      <c r="AX1720">
        <v>0.24689312279224396</v>
      </c>
      <c r="AY1720">
        <v>6.1258379369974136E-2</v>
      </c>
      <c r="BC1720">
        <v>6.4900003373622894E-2</v>
      </c>
      <c r="BD1720">
        <v>7.6382651925086975E-2</v>
      </c>
      <c r="BG1720">
        <v>1.601875014603138E-2</v>
      </c>
    </row>
    <row r="1721" spans="1:59" x14ac:dyDescent="0.3">
      <c r="A1721">
        <v>1928</v>
      </c>
      <c r="B1721" t="s">
        <v>13</v>
      </c>
      <c r="C1721" t="s">
        <v>32</v>
      </c>
      <c r="D1721">
        <v>136</v>
      </c>
      <c r="E1721">
        <v>40186</v>
      </c>
      <c r="F1721">
        <v>2666.1997376179233</v>
      </c>
      <c r="G1721">
        <v>13.501221803843169</v>
      </c>
      <c r="H1721">
        <v>15.84</v>
      </c>
      <c r="I1721">
        <v>153.83277553341031</v>
      </c>
      <c r="J1721">
        <v>0.13066220131329651</v>
      </c>
      <c r="K1721">
        <v>0.1127054</v>
      </c>
      <c r="L1721">
        <v>-3.2519999999999998</v>
      </c>
      <c r="M1721">
        <v>23.667686531894439</v>
      </c>
      <c r="N1721">
        <v>16.96861943212263</v>
      </c>
      <c r="O1721">
        <v>32.631700000000002</v>
      </c>
      <c r="P1721">
        <v>95.307199999999995</v>
      </c>
      <c r="Q1721">
        <v>5.46</v>
      </c>
      <c r="R1721">
        <v>6.19</v>
      </c>
      <c r="T1721">
        <v>1.9065266156410448</v>
      </c>
      <c r="U1721">
        <v>2.4653120812140782E-2</v>
      </c>
      <c r="V1721">
        <v>1.0064485271603592</v>
      </c>
      <c r="W1721">
        <v>20.714525580517289</v>
      </c>
      <c r="X1721">
        <v>24.036607886896689</v>
      </c>
      <c r="Y1721">
        <v>19.021999999999998</v>
      </c>
      <c r="Z1721">
        <v>59.565899999999999</v>
      </c>
      <c r="AA1721">
        <v>3.0607000000000002</v>
      </c>
      <c r="AE1721">
        <v>10.129071235656738</v>
      </c>
      <c r="AF1721">
        <v>93.707572937011719</v>
      </c>
      <c r="AG1721">
        <v>31.088056564331055</v>
      </c>
      <c r="AH1721">
        <v>0</v>
      </c>
      <c r="AI1721">
        <v>0</v>
      </c>
      <c r="AJ1721">
        <v>1</v>
      </c>
      <c r="AK1721">
        <v>1</v>
      </c>
      <c r="AL1721" t="s">
        <v>73</v>
      </c>
      <c r="AM1721" t="s">
        <v>78</v>
      </c>
      <c r="AO1721">
        <v>0.23578710854053497</v>
      </c>
      <c r="AP1721">
        <v>-1.514519564807415E-2</v>
      </c>
      <c r="AQ1721">
        <v>0.11149564385414124</v>
      </c>
      <c r="AR1721">
        <v>5.4600000381469727E-2</v>
      </c>
      <c r="AU1721">
        <v>-1.9999999552965164E-2</v>
      </c>
      <c r="AV1721">
        <v>4.8548043705523014E-3</v>
      </c>
      <c r="AW1721">
        <v>4.9538821913301945E-3</v>
      </c>
      <c r="AX1721">
        <v>0.18338871002197266</v>
      </c>
      <c r="AY1721">
        <v>4.427826777100563E-2</v>
      </c>
      <c r="BC1721">
        <v>6.1900001019239426E-2</v>
      </c>
      <c r="BD1721">
        <v>5.2398402243852615E-2</v>
      </c>
      <c r="BE1721">
        <v>5.3147010505199432E-2</v>
      </c>
      <c r="BF1721">
        <v>2.1895280107855797E-2</v>
      </c>
      <c r="BG1721">
        <v>8.3047822117805481E-2</v>
      </c>
    </row>
    <row r="1722" spans="1:59" x14ac:dyDescent="0.3">
      <c r="A1722">
        <v>1929</v>
      </c>
      <c r="B1722" t="s">
        <v>13</v>
      </c>
      <c r="C1722" t="s">
        <v>32</v>
      </c>
      <c r="D1722">
        <v>136</v>
      </c>
      <c r="E1722">
        <v>40469</v>
      </c>
      <c r="F1722">
        <v>2777.9896372640164</v>
      </c>
      <c r="G1722">
        <v>13.85648534203059</v>
      </c>
      <c r="H1722">
        <v>16.07</v>
      </c>
      <c r="I1722">
        <v>157.01938780876014</v>
      </c>
      <c r="J1722">
        <v>0.13826407028031479</v>
      </c>
      <c r="K1722">
        <v>0.1145075</v>
      </c>
      <c r="L1722">
        <v>-2.4020000000000001</v>
      </c>
      <c r="M1722">
        <v>23.144399978424651</v>
      </c>
      <c r="N1722">
        <v>17.438587347318027</v>
      </c>
      <c r="O1722">
        <v>32.7682</v>
      </c>
      <c r="P1722">
        <v>96.527500000000003</v>
      </c>
      <c r="Q1722">
        <v>6.69</v>
      </c>
      <c r="R1722">
        <v>6.5</v>
      </c>
      <c r="T1722">
        <v>1.6539660064553179</v>
      </c>
      <c r="U1722">
        <v>2.4169726286412532E-2</v>
      </c>
      <c r="V1722">
        <v>0.98933563395158364</v>
      </c>
      <c r="W1722">
        <v>19.888655162482703</v>
      </c>
      <c r="X1722">
        <v>20.852676784952788</v>
      </c>
      <c r="Y1722">
        <v>19.108000000000001</v>
      </c>
      <c r="Z1722">
        <v>60.134999999999998</v>
      </c>
      <c r="AA1722">
        <v>3.4062999999999999</v>
      </c>
      <c r="AE1722">
        <v>10.46259880065918</v>
      </c>
      <c r="AF1722">
        <v>95.055023193359375</v>
      </c>
      <c r="AG1722">
        <v>31.739433288574219</v>
      </c>
      <c r="AH1722">
        <v>0</v>
      </c>
      <c r="AI1722">
        <v>0</v>
      </c>
      <c r="AJ1722">
        <v>1</v>
      </c>
      <c r="AK1722">
        <v>1</v>
      </c>
      <c r="AL1722" t="s">
        <v>73</v>
      </c>
      <c r="AM1722" t="s">
        <v>78</v>
      </c>
      <c r="AO1722">
        <v>-0.11079128086566925</v>
      </c>
      <c r="AP1722">
        <v>-3.5763364285230637E-2</v>
      </c>
      <c r="AQ1722">
        <v>1.1807126924395561E-2</v>
      </c>
      <c r="AR1722">
        <v>6.6899999976158142E-2</v>
      </c>
      <c r="AU1722">
        <v>-4.0816325694322586E-2</v>
      </c>
      <c r="AV1722">
        <v>5.0529600121080875E-3</v>
      </c>
      <c r="AW1722">
        <v>5.2679795771837234E-3</v>
      </c>
      <c r="AX1722">
        <v>-0.15047726035118103</v>
      </c>
      <c r="AY1722">
        <v>4.671560600399971E-2</v>
      </c>
      <c r="BC1722">
        <v>6.4999997615814209E-2</v>
      </c>
      <c r="BD1722">
        <v>3.9685968309640884E-2</v>
      </c>
      <c r="BE1722">
        <v>-2.2150157019495964E-3</v>
      </c>
      <c r="BF1722">
        <v>-4.6280648559331894E-2</v>
      </c>
      <c r="BG1722">
        <v>3.9353564381599426E-2</v>
      </c>
    </row>
    <row r="1723" spans="1:59" x14ac:dyDescent="0.3">
      <c r="A1723">
        <v>1930</v>
      </c>
      <c r="B1723" t="s">
        <v>13</v>
      </c>
      <c r="C1723" t="s">
        <v>32</v>
      </c>
      <c r="D1723">
        <v>136</v>
      </c>
      <c r="E1723">
        <v>40791</v>
      </c>
      <c r="F1723">
        <v>2630.9822559678087</v>
      </c>
      <c r="G1723">
        <v>13.080861831442418</v>
      </c>
      <c r="H1723">
        <v>15.58</v>
      </c>
      <c r="I1723">
        <v>138.12654118449584</v>
      </c>
      <c r="J1723">
        <v>0.15815710693131285</v>
      </c>
      <c r="K1723">
        <v>0.11087760000000001</v>
      </c>
      <c r="L1723">
        <v>-1.52</v>
      </c>
      <c r="M1723">
        <v>18.747984614453252</v>
      </c>
      <c r="N1723">
        <v>14.068695321128027</v>
      </c>
      <c r="O1723">
        <v>33.43</v>
      </c>
      <c r="P1723">
        <v>96.811700000000002</v>
      </c>
      <c r="Q1723">
        <v>6</v>
      </c>
      <c r="R1723">
        <v>6.43</v>
      </c>
      <c r="T1723">
        <v>2.5201480040359678</v>
      </c>
      <c r="U1723">
        <v>2.3928029023548406E-2</v>
      </c>
      <c r="V1723">
        <v>1.1254737895957385</v>
      </c>
      <c r="W1723">
        <v>19.463484821891441</v>
      </c>
      <c r="X1723">
        <v>20.245169828475685</v>
      </c>
      <c r="Y1723">
        <v>19.093</v>
      </c>
      <c r="Z1723">
        <v>59.6586</v>
      </c>
      <c r="AA1723">
        <v>3.5674999999999999</v>
      </c>
      <c r="AE1723">
        <v>10.066869735717773</v>
      </c>
      <c r="AF1723">
        <v>94.292030334472656</v>
      </c>
      <c r="AG1723">
        <v>32.474452972412109</v>
      </c>
      <c r="AH1723">
        <v>1</v>
      </c>
      <c r="AI1723">
        <v>1</v>
      </c>
      <c r="AJ1723">
        <v>1</v>
      </c>
      <c r="AK1723">
        <v>1</v>
      </c>
      <c r="AL1723" t="s">
        <v>73</v>
      </c>
      <c r="AM1723" t="s">
        <v>78</v>
      </c>
      <c r="AO1723">
        <v>-0.14342430233955383</v>
      </c>
      <c r="AP1723">
        <v>-6.8936705589294434E-2</v>
      </c>
      <c r="AQ1723">
        <v>7.3352962732315063E-2</v>
      </c>
      <c r="AR1723">
        <v>5.9999998658895493E-2</v>
      </c>
      <c r="AU1723">
        <v>-7.4468083679676056E-2</v>
      </c>
      <c r="AV1723">
        <v>5.5313785560429096E-3</v>
      </c>
      <c r="AW1723">
        <v>5.9764320030808449E-3</v>
      </c>
      <c r="AX1723">
        <v>-0.18770654499530792</v>
      </c>
      <c r="AY1723">
        <v>5.4515086114406586E-2</v>
      </c>
      <c r="BC1723">
        <v>6.4300000667572021E-2</v>
      </c>
      <c r="BD1723">
        <v>4.4282246381044388E-2</v>
      </c>
      <c r="BE1723">
        <v>1.3058382319286466E-3</v>
      </c>
      <c r="BF1723">
        <v>-7.8423157334327698E-2</v>
      </c>
      <c r="BG1723">
        <v>6.6676482558250427E-2</v>
      </c>
    </row>
    <row r="1724" spans="1:59" x14ac:dyDescent="0.3">
      <c r="A1724">
        <v>1931</v>
      </c>
      <c r="B1724" t="s">
        <v>13</v>
      </c>
      <c r="C1724" t="s">
        <v>32</v>
      </c>
      <c r="D1724">
        <v>136</v>
      </c>
      <c r="E1724">
        <v>41132</v>
      </c>
      <c r="F1724">
        <v>2578.9047463431216</v>
      </c>
      <c r="G1724">
        <v>13.196164016308684</v>
      </c>
      <c r="H1724">
        <v>14.95</v>
      </c>
      <c r="I1724">
        <v>123.07884779172421</v>
      </c>
      <c r="J1724">
        <v>0.15654959672784619</v>
      </c>
      <c r="K1724">
        <v>0.1001683</v>
      </c>
      <c r="L1724">
        <v>1.768</v>
      </c>
      <c r="M1724">
        <v>12.697190851980983</v>
      </c>
      <c r="N1724">
        <v>11.866197834922767</v>
      </c>
      <c r="O1724">
        <v>33.608199999999997</v>
      </c>
      <c r="P1724">
        <v>94.932199999999995</v>
      </c>
      <c r="Q1724">
        <v>6</v>
      </c>
      <c r="R1724">
        <v>6.59</v>
      </c>
      <c r="T1724">
        <v>4.4508225233712606</v>
      </c>
      <c r="U1724">
        <v>2.2236148183499532E-2</v>
      </c>
      <c r="V1724">
        <v>1.093051599289399</v>
      </c>
      <c r="W1724">
        <v>18.309861046381585</v>
      </c>
      <c r="X1724">
        <v>21.040166044704332</v>
      </c>
      <c r="Y1724">
        <v>19.207000000000001</v>
      </c>
      <c r="Z1724">
        <v>55.663600000000002</v>
      </c>
      <c r="AA1724">
        <v>3.6274000000000002</v>
      </c>
      <c r="AE1724">
        <v>10.47694206237793</v>
      </c>
      <c r="AF1724">
        <v>93.1143798828125</v>
      </c>
      <c r="AG1724">
        <v>33.179668426513672</v>
      </c>
      <c r="AH1724">
        <v>0</v>
      </c>
      <c r="AI1724">
        <v>0</v>
      </c>
      <c r="AJ1724">
        <v>1</v>
      </c>
      <c r="AK1724">
        <v>1</v>
      </c>
      <c r="AL1724" t="s">
        <v>73</v>
      </c>
      <c r="AM1724" t="s">
        <v>78</v>
      </c>
      <c r="AO1724">
        <v>-0.27317246794700623</v>
      </c>
      <c r="AP1724">
        <v>-9.6845746040344238E-2</v>
      </c>
      <c r="AQ1724">
        <v>7.5993098318576813E-2</v>
      </c>
      <c r="AR1724">
        <v>5.9999998658895493E-2</v>
      </c>
      <c r="AU1724">
        <v>-0.10344827920198441</v>
      </c>
      <c r="AV1724">
        <v>6.6025345586240292E-3</v>
      </c>
      <c r="AW1724">
        <v>7.3643657378852367E-3</v>
      </c>
      <c r="AX1724">
        <v>-0.31407648324966431</v>
      </c>
      <c r="AY1724">
        <v>5.9633489698171616E-2</v>
      </c>
      <c r="BC1724">
        <v>6.589999794960022E-2</v>
      </c>
      <c r="BD1724">
        <v>4.0904011577367783E-2</v>
      </c>
      <c r="BE1724">
        <v>-1.5184003859758377E-2</v>
      </c>
      <c r="BF1724">
        <v>-0.115680031478405</v>
      </c>
      <c r="BG1724">
        <v>6.7996546626091003E-2</v>
      </c>
    </row>
    <row r="1725" spans="1:59" x14ac:dyDescent="0.3">
      <c r="A1725">
        <v>1932</v>
      </c>
      <c r="B1725" t="s">
        <v>13</v>
      </c>
      <c r="C1725" t="s">
        <v>32</v>
      </c>
      <c r="D1725">
        <v>136</v>
      </c>
      <c r="E1725">
        <v>41431</v>
      </c>
      <c r="F1725">
        <v>2615.1748999404454</v>
      </c>
      <c r="G1725">
        <v>13.681519810196004</v>
      </c>
      <c r="H1725">
        <v>15.25</v>
      </c>
      <c r="I1725">
        <v>115.52682686147571</v>
      </c>
      <c r="J1725">
        <v>0.14474114040751701</v>
      </c>
      <c r="K1725">
        <v>9.7542400000000001E-2</v>
      </c>
      <c r="L1725">
        <v>0.77200000000000002</v>
      </c>
      <c r="M1725">
        <v>8.7475625724477588</v>
      </c>
      <c r="N1725">
        <v>7.9527924698166697</v>
      </c>
      <c r="O1725">
        <v>35.398400000000002</v>
      </c>
      <c r="P1725">
        <v>92.328500000000005</v>
      </c>
      <c r="Q1725">
        <v>5.88</v>
      </c>
      <c r="R1725">
        <v>6.28</v>
      </c>
      <c r="T1725">
        <v>6.2966485865753947</v>
      </c>
      <c r="U1725">
        <v>2.1027661869178906E-2</v>
      </c>
      <c r="V1725">
        <v>0.89531522180898959</v>
      </c>
      <c r="W1725">
        <v>16.535942078087423</v>
      </c>
      <c r="X1725">
        <v>20.199168554040774</v>
      </c>
      <c r="Y1725">
        <v>19.510999999999999</v>
      </c>
      <c r="Z1725">
        <v>55.527299999999997</v>
      </c>
      <c r="AA1725">
        <v>3.6705000000000001</v>
      </c>
      <c r="AE1725">
        <v>10.062438011169434</v>
      </c>
      <c r="AF1725">
        <v>94.111915588378906</v>
      </c>
      <c r="AG1725">
        <v>36.356113433837891</v>
      </c>
      <c r="AH1725">
        <v>0</v>
      </c>
      <c r="AI1725">
        <v>0</v>
      </c>
      <c r="AJ1725">
        <v>1</v>
      </c>
      <c r="AK1725">
        <v>1</v>
      </c>
      <c r="AL1725" t="s">
        <v>73</v>
      </c>
      <c r="AM1725" t="s">
        <v>78</v>
      </c>
      <c r="AO1725">
        <v>-1.5621870756149292E-2</v>
      </c>
      <c r="AP1725">
        <v>-9.4945795834064484E-2</v>
      </c>
      <c r="AQ1725">
        <v>6.9903403520584106E-2</v>
      </c>
      <c r="AR1725">
        <v>5.8800000697374344E-2</v>
      </c>
      <c r="AU1725">
        <v>-0.10256410390138626</v>
      </c>
      <c r="AV1725">
        <v>7.618308998644352E-3</v>
      </c>
      <c r="AW1725">
        <v>8.4889726713299751E-3</v>
      </c>
      <c r="AX1725">
        <v>-7.7105574309825897E-2</v>
      </c>
      <c r="AY1725">
        <v>6.6620513796806335E-2</v>
      </c>
      <c r="BC1725">
        <v>6.2799997627735138E-2</v>
      </c>
      <c r="BD1725">
        <v>6.1483699828386307E-2</v>
      </c>
      <c r="BE1725">
        <v>-1.1578094214200974E-2</v>
      </c>
      <c r="BF1725">
        <v>-8.6738705635070801E-2</v>
      </c>
      <c r="BG1725">
        <v>6.4351700246334076E-2</v>
      </c>
    </row>
    <row r="1726" spans="1:59" x14ac:dyDescent="0.3">
      <c r="A1726">
        <v>1933</v>
      </c>
      <c r="B1726" t="s">
        <v>13</v>
      </c>
      <c r="C1726" t="s">
        <v>32</v>
      </c>
      <c r="D1726">
        <v>136</v>
      </c>
      <c r="E1726">
        <v>41753</v>
      </c>
      <c r="F1726">
        <v>2565.0613929580454</v>
      </c>
      <c r="G1726">
        <v>13.560382087177693</v>
      </c>
      <c r="H1726">
        <v>15.32</v>
      </c>
      <c r="I1726">
        <v>105.67050246486214</v>
      </c>
      <c r="J1726">
        <v>0.15008129870003997</v>
      </c>
      <c r="K1726">
        <v>9.1775899999999994E-2</v>
      </c>
      <c r="L1726">
        <v>-0.56799999999999995</v>
      </c>
      <c r="M1726">
        <v>9.1944731206376016</v>
      </c>
      <c r="N1726">
        <v>7.0980019423260856</v>
      </c>
      <c r="O1726">
        <v>36.823399999999999</v>
      </c>
      <c r="P1726">
        <v>94.935100000000006</v>
      </c>
      <c r="Q1726">
        <v>3.88</v>
      </c>
      <c r="R1726">
        <v>6.08</v>
      </c>
      <c r="T1726">
        <v>6.2701851304721101</v>
      </c>
      <c r="U1726">
        <v>2.0302570080586529E-2</v>
      </c>
      <c r="V1726">
        <v>1.0009904314709204</v>
      </c>
      <c r="W1726">
        <v>15.770311322750192</v>
      </c>
      <c r="X1726">
        <v>21.078237667230766</v>
      </c>
      <c r="Y1726">
        <v>14.904</v>
      </c>
      <c r="Z1726">
        <v>57.864800000000002</v>
      </c>
      <c r="AA1726">
        <v>3.3626</v>
      </c>
      <c r="AE1726">
        <v>8.9018335342407227</v>
      </c>
      <c r="AF1726">
        <v>98.3463134765625</v>
      </c>
      <c r="AG1726">
        <v>43.479854583740234</v>
      </c>
      <c r="AH1726">
        <v>0</v>
      </c>
      <c r="AI1726">
        <v>0</v>
      </c>
      <c r="AJ1726">
        <v>1</v>
      </c>
      <c r="AK1726">
        <v>1</v>
      </c>
      <c r="AL1726" t="s">
        <v>73</v>
      </c>
      <c r="AM1726" t="s">
        <v>78</v>
      </c>
      <c r="AO1726">
        <v>0.35110485553741455</v>
      </c>
      <c r="AP1726">
        <v>-4.8653885722160339E-2</v>
      </c>
      <c r="AQ1726">
        <v>0.13847166299819946</v>
      </c>
      <c r="AR1726">
        <v>3.880000114440918E-2</v>
      </c>
      <c r="AU1726">
        <v>-5.714285746216774E-2</v>
      </c>
      <c r="AV1726">
        <v>8.4889726713299751E-3</v>
      </c>
      <c r="AW1726">
        <v>9.003455750644207E-3</v>
      </c>
      <c r="AX1726">
        <v>0.28920307755470276</v>
      </c>
      <c r="AY1726">
        <v>4.8015519976615906E-2</v>
      </c>
      <c r="BC1726">
        <v>6.080000102519989E-2</v>
      </c>
      <c r="BD1726">
        <v>6.1901755630970001E-2</v>
      </c>
      <c r="BE1726">
        <v>5.0253815948963165E-2</v>
      </c>
      <c r="BF1726">
        <v>9.9612362682819366E-3</v>
      </c>
      <c r="BG1726">
        <v>8.8635832071304321E-2</v>
      </c>
    </row>
    <row r="1727" spans="1:59" x14ac:dyDescent="0.3">
      <c r="A1727">
        <v>1934</v>
      </c>
      <c r="B1727" t="s">
        <v>13</v>
      </c>
      <c r="C1727" t="s">
        <v>32</v>
      </c>
      <c r="D1727">
        <v>136</v>
      </c>
      <c r="E1727">
        <v>42093</v>
      </c>
      <c r="F1727">
        <v>2538.0526408295664</v>
      </c>
      <c r="G1727">
        <v>13.658881946675139</v>
      </c>
      <c r="H1727">
        <v>14.95</v>
      </c>
      <c r="I1727">
        <v>105.80970018873273</v>
      </c>
      <c r="J1727">
        <v>0.15509815539151972</v>
      </c>
      <c r="K1727">
        <v>8.7039000000000005E-2</v>
      </c>
      <c r="L1727">
        <v>-0.627</v>
      </c>
      <c r="M1727">
        <v>8.1555117329670956</v>
      </c>
      <c r="N1727">
        <v>6.3623626429515676</v>
      </c>
      <c r="O1727">
        <v>37.469300000000004</v>
      </c>
      <c r="P1727">
        <v>93.474000000000004</v>
      </c>
      <c r="Q1727">
        <v>3.75</v>
      </c>
      <c r="R1727">
        <v>5.68</v>
      </c>
      <c r="T1727">
        <v>6.0748517451097372</v>
      </c>
      <c r="U1727">
        <v>1.9577478291994153E-2</v>
      </c>
      <c r="V1727">
        <v>1.0492892858849618</v>
      </c>
      <c r="W1727">
        <v>16.47849231368712</v>
      </c>
      <c r="X1727">
        <v>19.221658324510088</v>
      </c>
      <c r="Y1727">
        <v>11.68</v>
      </c>
      <c r="Z1727">
        <v>56.484900000000003</v>
      </c>
      <c r="AA1727">
        <v>3.2913999999999999</v>
      </c>
      <c r="AE1727">
        <v>8.1637887954711914</v>
      </c>
      <c r="AF1727">
        <v>99.677406311035156</v>
      </c>
      <c r="AG1727">
        <v>44.429252624511719</v>
      </c>
      <c r="AH1727">
        <v>0</v>
      </c>
      <c r="AI1727">
        <v>0</v>
      </c>
      <c r="AJ1727">
        <v>1</v>
      </c>
      <c r="AK1727">
        <v>1</v>
      </c>
      <c r="AL1727" t="s">
        <v>73</v>
      </c>
      <c r="AM1727" t="s">
        <v>78</v>
      </c>
      <c r="AO1727">
        <v>0.18434560298919678</v>
      </c>
      <c r="AP1727">
        <v>-5.2277863025665283E-2</v>
      </c>
      <c r="AQ1727">
        <v>0.42426216602325439</v>
      </c>
      <c r="AR1727">
        <v>3.7500001490116119E-2</v>
      </c>
      <c r="AU1727">
        <v>-6.0606062412261963E-2</v>
      </c>
      <c r="AV1727">
        <v>8.3281975239515305E-3</v>
      </c>
      <c r="AW1727">
        <v>8.8655008003115654E-3</v>
      </c>
      <c r="AX1727">
        <v>0.13359920680522919</v>
      </c>
      <c r="AY1727">
        <v>4.4765740633010864E-2</v>
      </c>
      <c r="BC1727">
        <v>5.6800000369548798E-2</v>
      </c>
      <c r="BD1727">
        <v>5.0746407359838486E-2</v>
      </c>
      <c r="BE1727">
        <v>0.11297740042209625</v>
      </c>
      <c r="BF1727">
        <v>-1.4071915298700333E-2</v>
      </c>
      <c r="BG1727">
        <v>0.23088108003139496</v>
      </c>
    </row>
    <row r="1728" spans="1:59" x14ac:dyDescent="0.3">
      <c r="A1728">
        <v>1935</v>
      </c>
      <c r="B1728" t="s">
        <v>13</v>
      </c>
      <c r="C1728" t="s">
        <v>32</v>
      </c>
      <c r="D1728">
        <v>136</v>
      </c>
      <c r="E1728">
        <v>42429</v>
      </c>
      <c r="F1728">
        <v>2654.1079246971908</v>
      </c>
      <c r="G1728">
        <v>14.727590330313429</v>
      </c>
      <c r="H1728">
        <v>15.11</v>
      </c>
      <c r="I1728">
        <v>117.23911373692815</v>
      </c>
      <c r="J1728">
        <v>0.15960346087895327</v>
      </c>
      <c r="K1728">
        <v>8.8274699999999998E-2</v>
      </c>
      <c r="L1728">
        <v>-1.59</v>
      </c>
      <c r="M1728">
        <v>8.2478112294573442</v>
      </c>
      <c r="N1728">
        <v>6.1495097912045447</v>
      </c>
      <c r="O1728">
        <v>41.235599999999998</v>
      </c>
      <c r="P1728">
        <v>93.885099999999994</v>
      </c>
      <c r="Q1728">
        <v>4.5</v>
      </c>
      <c r="R1728">
        <v>5.77</v>
      </c>
      <c r="T1728">
        <v>4.6062953279780601</v>
      </c>
      <c r="U1728">
        <v>1.8852386503401777E-2</v>
      </c>
      <c r="V1728">
        <v>0.95755551000577965</v>
      </c>
      <c r="W1728">
        <v>17.776309562361696</v>
      </c>
      <c r="X1728">
        <v>29.707523391990659</v>
      </c>
      <c r="Y1728">
        <v>12.125</v>
      </c>
      <c r="Z1728">
        <v>53.966200000000001</v>
      </c>
      <c r="AA1728">
        <v>3.2471999999999999</v>
      </c>
      <c r="AE1728">
        <v>8.2305440902709961</v>
      </c>
      <c r="AF1728">
        <v>101.72532653808594</v>
      </c>
      <c r="AG1728">
        <v>45.731513977050781</v>
      </c>
      <c r="AH1728">
        <v>1</v>
      </c>
      <c r="AI1728">
        <v>1</v>
      </c>
      <c r="AJ1728">
        <v>0</v>
      </c>
      <c r="AK1728">
        <v>0</v>
      </c>
      <c r="AL1728" t="s">
        <v>74</v>
      </c>
      <c r="AM1728" t="s">
        <v>78</v>
      </c>
      <c r="AO1728">
        <v>0.11863307654857635</v>
      </c>
      <c r="AP1728">
        <v>2.4595186114311218E-2</v>
      </c>
      <c r="AQ1728">
        <v>-0.12231557071208954</v>
      </c>
      <c r="AR1728">
        <v>4.5000001788139343E-2</v>
      </c>
      <c r="AU1728">
        <v>1.6129031777381897E-2</v>
      </c>
      <c r="AV1728">
        <v>8.4661534056067467E-3</v>
      </c>
      <c r="AW1728">
        <v>8.3317700773477554E-3</v>
      </c>
      <c r="AX1728">
        <v>7.2119615972042084E-2</v>
      </c>
      <c r="AY1728">
        <v>4.3384585529565811E-2</v>
      </c>
      <c r="BC1728">
        <v>5.7700000703334808E-2</v>
      </c>
      <c r="BD1728">
        <v>4.651346430182457E-2</v>
      </c>
      <c r="BE1728">
        <v>5.7362939696758986E-4</v>
      </c>
      <c r="BF1728">
        <v>3.9268530905246735E-2</v>
      </c>
      <c r="BG1728">
        <v>-3.8657784461975098E-2</v>
      </c>
    </row>
    <row r="1729" spans="1:59" x14ac:dyDescent="0.3">
      <c r="A1729">
        <v>1936</v>
      </c>
      <c r="B1729" t="s">
        <v>13</v>
      </c>
      <c r="C1729" t="s">
        <v>32</v>
      </c>
      <c r="D1729">
        <v>136</v>
      </c>
      <c r="E1729">
        <v>42750</v>
      </c>
      <c r="F1729">
        <v>2540.3044045713227</v>
      </c>
      <c r="G1729">
        <v>15.056694559543409</v>
      </c>
      <c r="H1729">
        <v>14.47</v>
      </c>
      <c r="I1729">
        <v>121.52558144450232</v>
      </c>
      <c r="J1729">
        <v>0.16874803048979717</v>
      </c>
      <c r="K1729">
        <v>9.4942299999999993E-2</v>
      </c>
      <c r="L1729">
        <v>0.26100000000000001</v>
      </c>
      <c r="M1729">
        <v>6.4290922711691492</v>
      </c>
      <c r="N1729">
        <v>6.5490211065358368</v>
      </c>
      <c r="O1729">
        <v>45.368000000000002</v>
      </c>
      <c r="P1729">
        <v>102.7786</v>
      </c>
      <c r="Q1729">
        <v>5</v>
      </c>
      <c r="R1729">
        <v>5.9</v>
      </c>
      <c r="T1729">
        <v>4.3289252286955033</v>
      </c>
      <c r="U1729">
        <v>1.8852386503401777E-2</v>
      </c>
      <c r="V1729">
        <v>1.0043104905677636</v>
      </c>
      <c r="W1729">
        <v>21.330034804200583</v>
      </c>
      <c r="X1729">
        <v>31.300899573870804</v>
      </c>
      <c r="Y1729">
        <v>13.714</v>
      </c>
      <c r="Z1729">
        <v>57.7286</v>
      </c>
      <c r="AA1729">
        <v>3.3664999999999998</v>
      </c>
      <c r="AE1729">
        <v>8.2015743255615234</v>
      </c>
      <c r="AF1729">
        <v>95.33209228515625</v>
      </c>
      <c r="AG1729">
        <v>41.657276153564453</v>
      </c>
      <c r="AH1729">
        <v>0</v>
      </c>
      <c r="AI1729">
        <v>0</v>
      </c>
      <c r="AJ1729">
        <v>0</v>
      </c>
      <c r="AK1729">
        <v>0</v>
      </c>
      <c r="AL1729" t="s">
        <v>74</v>
      </c>
      <c r="AM1729" t="s">
        <v>78</v>
      </c>
      <c r="AO1729">
        <v>0.35734307765960693</v>
      </c>
      <c r="AP1729">
        <v>2.4204786866903305E-2</v>
      </c>
      <c r="AQ1729">
        <v>-1.4895486645400524E-2</v>
      </c>
      <c r="AR1729">
        <v>5.000000074505806E-2</v>
      </c>
      <c r="AU1729">
        <v>1.587301678955555E-2</v>
      </c>
      <c r="AV1729">
        <v>8.3317700773477554E-3</v>
      </c>
      <c r="AW1729">
        <v>8.2015860825777054E-3</v>
      </c>
      <c r="AX1729">
        <v>0.30598852038383484</v>
      </c>
      <c r="AY1729">
        <v>3.9322357624769211E-2</v>
      </c>
      <c r="BC1729">
        <v>5.9000000357627869E-2</v>
      </c>
      <c r="BD1729">
        <v>5.1354546099901199E-2</v>
      </c>
      <c r="BE1729">
        <v>5.1705013960599899E-2</v>
      </c>
      <c r="BF1729">
        <v>8.5720516741275787E-2</v>
      </c>
      <c r="BG1729">
        <v>1.755225658416748E-2</v>
      </c>
    </row>
    <row r="1730" spans="1:59" x14ac:dyDescent="0.3">
      <c r="A1730">
        <v>1937</v>
      </c>
      <c r="B1730" t="s">
        <v>13</v>
      </c>
      <c r="C1730" t="s">
        <v>32</v>
      </c>
      <c r="D1730">
        <v>136</v>
      </c>
      <c r="E1730">
        <v>43068</v>
      </c>
      <c r="F1730">
        <v>2772.2738078992493</v>
      </c>
      <c r="G1730">
        <v>15.663892365536357</v>
      </c>
      <c r="H1730">
        <v>15.17</v>
      </c>
      <c r="I1730">
        <v>152.9930691175999</v>
      </c>
      <c r="J1730">
        <v>0.13362365394712247</v>
      </c>
      <c r="K1730">
        <v>0.1039268</v>
      </c>
      <c r="L1730">
        <v>-1.992</v>
      </c>
      <c r="M1730">
        <v>14.769920789184207</v>
      </c>
      <c r="N1730">
        <v>12.390171149648666</v>
      </c>
      <c r="O1730">
        <v>48.820399999999999</v>
      </c>
      <c r="P1730">
        <v>95.78</v>
      </c>
      <c r="Q1730">
        <v>5.04</v>
      </c>
      <c r="R1730">
        <v>5.75</v>
      </c>
      <c r="T1730">
        <v>4.5646153846153856</v>
      </c>
      <c r="U1730">
        <v>1.9577478291994153E-2</v>
      </c>
      <c r="V1730">
        <v>0.83927141460073107</v>
      </c>
      <c r="W1730">
        <v>24.875745313514734</v>
      </c>
      <c r="X1730">
        <v>34.027882205657853</v>
      </c>
      <c r="Y1730">
        <v>19.009</v>
      </c>
      <c r="Z1730">
        <v>61.1312</v>
      </c>
      <c r="AA1730">
        <v>8.8926999999999996</v>
      </c>
      <c r="AE1730">
        <v>9.3711261749267578</v>
      </c>
      <c r="AF1730">
        <v>111.14763641357422</v>
      </c>
      <c r="AG1730">
        <v>47.167385101318359</v>
      </c>
      <c r="AH1730">
        <v>0</v>
      </c>
      <c r="AI1730">
        <v>0</v>
      </c>
      <c r="AJ1730">
        <v>0</v>
      </c>
      <c r="AK1730">
        <v>0</v>
      </c>
      <c r="AL1730" t="s">
        <v>74</v>
      </c>
      <c r="AM1730" t="s">
        <v>78</v>
      </c>
      <c r="AO1730">
        <v>0.12190339714288712</v>
      </c>
      <c r="AP1730">
        <v>3.9451584219932556E-2</v>
      </c>
      <c r="AQ1730">
        <v>3.9642106741666794E-2</v>
      </c>
      <c r="AR1730">
        <v>5.0400000065565109E-2</v>
      </c>
      <c r="AU1730">
        <v>3.125E-2</v>
      </c>
      <c r="AV1730">
        <v>8.2015860825777054E-3</v>
      </c>
      <c r="AW1730">
        <v>7.9530533403158188E-3</v>
      </c>
      <c r="AX1730">
        <v>8.4798991680145264E-2</v>
      </c>
      <c r="AY1730">
        <v>3.4203950315713882E-2</v>
      </c>
      <c r="BC1730">
        <v>5.7500001043081284E-2</v>
      </c>
      <c r="BD1730">
        <v>3.710440918803215E-2</v>
      </c>
      <c r="BE1730">
        <v>4.9951910972595215E-2</v>
      </c>
      <c r="BF1730">
        <v>5.4078321903944016E-2</v>
      </c>
      <c r="BG1730">
        <v>4.5021053403615952E-2</v>
      </c>
    </row>
    <row r="1731" spans="1:59" x14ac:dyDescent="0.3">
      <c r="A1731">
        <v>1938</v>
      </c>
      <c r="B1731" t="s">
        <v>13</v>
      </c>
      <c r="C1731" t="s">
        <v>32</v>
      </c>
      <c r="D1731">
        <v>136</v>
      </c>
      <c r="E1731">
        <v>43419</v>
      </c>
      <c r="F1731">
        <v>2830.1222032345058</v>
      </c>
      <c r="G1731">
        <v>15.694478634471213</v>
      </c>
      <c r="H1731">
        <v>15.53</v>
      </c>
      <c r="I1731">
        <v>166.707712531102</v>
      </c>
      <c r="J1731">
        <v>0.13141798885108086</v>
      </c>
      <c r="K1731">
        <v>0.1119073</v>
      </c>
      <c r="L1731">
        <v>-0.54700000000000004</v>
      </c>
      <c r="M1731">
        <v>11.991130791704277</v>
      </c>
      <c r="N1731">
        <v>12.513299723940989</v>
      </c>
      <c r="O1731">
        <v>54.9253</v>
      </c>
      <c r="P1731">
        <v>105.07</v>
      </c>
      <c r="Q1731">
        <v>5.25</v>
      </c>
      <c r="R1731">
        <v>5.45</v>
      </c>
      <c r="T1731">
        <v>4.2669230769230779</v>
      </c>
      <c r="U1731">
        <v>2.0544267343450655E-2</v>
      </c>
      <c r="V1731">
        <v>0.82364604781830897</v>
      </c>
      <c r="W1731">
        <v>25.139763996687197</v>
      </c>
      <c r="X1731">
        <v>35.440026444753272</v>
      </c>
      <c r="Y1731">
        <v>19.010000000000002</v>
      </c>
      <c r="Z1731">
        <v>63.006</v>
      </c>
      <c r="AA1731">
        <v>14.419</v>
      </c>
      <c r="AE1731">
        <v>8.6404008865356445</v>
      </c>
      <c r="AF1731">
        <v>108.63103485107422</v>
      </c>
      <c r="AG1731">
        <v>47.442821502685547</v>
      </c>
      <c r="AH1731">
        <v>0</v>
      </c>
      <c r="AI1731">
        <v>0</v>
      </c>
      <c r="AJ1731">
        <v>0</v>
      </c>
      <c r="AK1731">
        <v>0</v>
      </c>
      <c r="AL1731" t="s">
        <v>74</v>
      </c>
      <c r="AM1731" t="s">
        <v>78</v>
      </c>
      <c r="AO1731">
        <v>-1.621580682694912E-2</v>
      </c>
      <c r="AP1731">
        <v>3.8256086409091949E-2</v>
      </c>
      <c r="AQ1731">
        <v>5.4981481283903122E-2</v>
      </c>
      <c r="AR1731">
        <v>5.2499998360872269E-2</v>
      </c>
      <c r="AU1731">
        <v>3.0303031206130981E-2</v>
      </c>
      <c r="AV1731">
        <v>7.9530533403158188E-3</v>
      </c>
      <c r="AW1731">
        <v>7.7191395685076714E-3</v>
      </c>
      <c r="AX1731">
        <v>-5.6166764348745346E-2</v>
      </c>
      <c r="AY1731">
        <v>4.2328406125307083E-2</v>
      </c>
      <c r="BC1731">
        <v>5.4499998688697815E-2</v>
      </c>
      <c r="BD1731">
        <v>3.9950955659151077E-2</v>
      </c>
      <c r="BE1731">
        <v>4.0202826261520386E-2</v>
      </c>
      <c r="BF1731">
        <v>2.901737205684185E-2</v>
      </c>
      <c r="BG1731">
        <v>5.3740739822387695E-2</v>
      </c>
    </row>
    <row r="1732" spans="1:59" x14ac:dyDescent="0.3">
      <c r="A1732">
        <v>1939</v>
      </c>
      <c r="B1732" t="s">
        <v>13</v>
      </c>
      <c r="C1732" t="s">
        <v>32</v>
      </c>
      <c r="D1732">
        <v>136</v>
      </c>
      <c r="E1732">
        <v>43865</v>
      </c>
      <c r="F1732">
        <v>2980.8249609026107</v>
      </c>
      <c r="G1732">
        <v>16.610658124342262</v>
      </c>
      <c r="H1732">
        <v>15.65</v>
      </c>
      <c r="I1732">
        <v>184.09704052495172</v>
      </c>
      <c r="J1732">
        <v>0.13904939732689875</v>
      </c>
      <c r="K1732">
        <v>0.1168501</v>
      </c>
      <c r="L1732">
        <v>-8.9999999999999993E-3</v>
      </c>
      <c r="M1732">
        <v>11.47146370746607</v>
      </c>
      <c r="N1732">
        <v>13.665686393643298</v>
      </c>
      <c r="O1732">
        <v>65.076400000000007</v>
      </c>
      <c r="P1732">
        <v>118.9</v>
      </c>
      <c r="Q1732">
        <v>5.26</v>
      </c>
      <c r="R1732">
        <v>5.74</v>
      </c>
      <c r="T1732">
        <v>3.7707692307692318</v>
      </c>
      <c r="U1732">
        <v>2.4279588678623499E-2</v>
      </c>
      <c r="V1732">
        <v>0.80655085460639153</v>
      </c>
      <c r="W1732">
        <v>28.73762277899894</v>
      </c>
      <c r="X1732">
        <v>46.824912835301348</v>
      </c>
      <c r="Y1732">
        <v>19.245999999999999</v>
      </c>
      <c r="Z1732">
        <v>69.867999999999995</v>
      </c>
      <c r="AA1732">
        <v>16.209</v>
      </c>
      <c r="AE1732">
        <v>8.056889533996582</v>
      </c>
      <c r="AF1732">
        <v>113.91954803466797</v>
      </c>
      <c r="AG1732">
        <v>49.536346435546875</v>
      </c>
      <c r="AH1732">
        <v>0</v>
      </c>
      <c r="AI1732">
        <v>0</v>
      </c>
      <c r="AJ1732">
        <v>0</v>
      </c>
      <c r="AK1732">
        <v>0</v>
      </c>
      <c r="AL1732" t="s">
        <v>74</v>
      </c>
      <c r="AM1732" t="s">
        <v>78</v>
      </c>
      <c r="AO1732">
        <v>0.41631916165351868</v>
      </c>
      <c r="AQ1732">
        <v>2.4000024423003197E-3</v>
      </c>
      <c r="AR1732">
        <v>5.260000005364418E-2</v>
      </c>
      <c r="AU1732">
        <v>2.9411764815449715E-2</v>
      </c>
      <c r="AX1732">
        <v>0.36060607433319092</v>
      </c>
      <c r="AY1732">
        <v>4.0947247296571732E-2</v>
      </c>
      <c r="BC1732">
        <v>5.7399999350309372E-2</v>
      </c>
      <c r="BD1732">
        <v>5.5713072419166565E-2</v>
      </c>
      <c r="BG1732">
        <v>2.7500001713633537E-2</v>
      </c>
    </row>
    <row r="1733" spans="1:59" x14ac:dyDescent="0.3">
      <c r="A1733">
        <v>1940</v>
      </c>
      <c r="B1733" t="s">
        <v>13</v>
      </c>
      <c r="C1733" t="s">
        <v>32</v>
      </c>
      <c r="D1733">
        <v>136</v>
      </c>
      <c r="E1733">
        <v>44341</v>
      </c>
      <c r="F1733">
        <v>2897.0929201440881</v>
      </c>
      <c r="G1733">
        <v>16.046925016309373</v>
      </c>
      <c r="H1733">
        <v>15.65</v>
      </c>
      <c r="I1733">
        <v>218.10809468667946</v>
      </c>
      <c r="J1733">
        <v>0.13090085517718594</v>
      </c>
      <c r="K1733">
        <v>0.1363637</v>
      </c>
      <c r="L1733">
        <v>-2.88</v>
      </c>
      <c r="M1733">
        <v>15.383600524320782</v>
      </c>
      <c r="N1733">
        <v>15.377328202687471</v>
      </c>
      <c r="O1733">
        <v>80.709699999999998</v>
      </c>
      <c r="P1733">
        <v>144.99</v>
      </c>
      <c r="Q1733">
        <v>5.26</v>
      </c>
      <c r="R1733">
        <v>5.66</v>
      </c>
      <c r="U1733">
        <v>2.8014910013796347E-2</v>
      </c>
      <c r="V1733">
        <v>0.82938048617810456</v>
      </c>
      <c r="W1733">
        <v>31.13718964178678</v>
      </c>
      <c r="X1733">
        <v>86.050601106090269</v>
      </c>
      <c r="Y1733">
        <v>19.838999999999999</v>
      </c>
      <c r="Z1733">
        <v>78.754999999999995</v>
      </c>
      <c r="AA1733">
        <v>16.823</v>
      </c>
      <c r="AE1733">
        <v>7.5676112174987793</v>
      </c>
      <c r="AF1733">
        <v>107.95602416992188</v>
      </c>
      <c r="AG1733">
        <v>47.088645935058594</v>
      </c>
      <c r="AH1733">
        <v>0</v>
      </c>
      <c r="AI1733">
        <v>0</v>
      </c>
      <c r="AJ1733">
        <v>0</v>
      </c>
      <c r="AK1733">
        <v>0</v>
      </c>
      <c r="AL1733" t="s">
        <v>74</v>
      </c>
      <c r="AM1733" t="s">
        <v>19</v>
      </c>
      <c r="AO1733">
        <v>0.18024140596389771</v>
      </c>
      <c r="AQ1733">
        <v>7.2152368724346161E-2</v>
      </c>
      <c r="AR1733">
        <v>5.260000005364418E-2</v>
      </c>
      <c r="AU1733">
        <v>7.1428574621677399E-2</v>
      </c>
      <c r="AX1733">
        <v>0.14031180739402771</v>
      </c>
      <c r="AY1733">
        <v>3.5016395151615143E-2</v>
      </c>
      <c r="BC1733">
        <v>5.6600000709295273E-2</v>
      </c>
      <c r="BD1733">
        <v>3.9929609745740891E-2</v>
      </c>
      <c r="BG1733">
        <v>6.237618625164032E-2</v>
      </c>
    </row>
    <row r="1734" spans="1:59" x14ac:dyDescent="0.3">
      <c r="A1734">
        <v>1941</v>
      </c>
      <c r="B1734" t="s">
        <v>13</v>
      </c>
      <c r="C1734" t="s">
        <v>32</v>
      </c>
      <c r="D1734">
        <v>136</v>
      </c>
      <c r="E1734">
        <v>44734</v>
      </c>
      <c r="F1734">
        <v>2822.2565675610986</v>
      </c>
      <c r="G1734">
        <v>15.650510872877357</v>
      </c>
      <c r="H1734">
        <v>14.76</v>
      </c>
      <c r="I1734">
        <v>260.4187432102259</v>
      </c>
      <c r="J1734">
        <v>0.11133930716541028</v>
      </c>
      <c r="K1734">
        <v>0.15778239999999999</v>
      </c>
      <c r="L1734">
        <v>1.33</v>
      </c>
      <c r="M1734">
        <v>13.89978012243107</v>
      </c>
      <c r="N1734">
        <v>20.519446180700058</v>
      </c>
      <c r="O1734">
        <v>109.66200000000001</v>
      </c>
      <c r="P1734">
        <v>196.4</v>
      </c>
      <c r="Q1734">
        <v>5.26</v>
      </c>
      <c r="R1734">
        <v>5.61</v>
      </c>
      <c r="U1734">
        <v>2.988257068138277E-2</v>
      </c>
      <c r="V1734">
        <v>0.98560643883606902</v>
      </c>
      <c r="W1734">
        <v>38.891423695023391</v>
      </c>
      <c r="X1734">
        <v>106.46928227659434</v>
      </c>
      <c r="Y1734">
        <v>19.7227</v>
      </c>
      <c r="Z1734">
        <v>98.421999999999997</v>
      </c>
      <c r="AA1734">
        <v>17.579000000000001</v>
      </c>
      <c r="AE1734">
        <v>6.4813117980957031</v>
      </c>
      <c r="AF1734">
        <v>104.56187438964844</v>
      </c>
      <c r="AG1734">
        <v>45.777240753173828</v>
      </c>
      <c r="AH1734">
        <v>0</v>
      </c>
      <c r="AI1734">
        <v>0</v>
      </c>
      <c r="AJ1734">
        <v>0</v>
      </c>
      <c r="AK1734">
        <v>0</v>
      </c>
      <c r="AL1734" t="s">
        <v>74</v>
      </c>
      <c r="AM1734" t="s">
        <v>19</v>
      </c>
      <c r="AO1734">
        <v>0.28954550623893738</v>
      </c>
      <c r="AQ1734">
        <v>6.4907371997833252E-2</v>
      </c>
      <c r="AR1734">
        <v>5.260000005364418E-2</v>
      </c>
      <c r="AU1734">
        <v>0.13333334028720856</v>
      </c>
      <c r="AX1734">
        <v>0.2584635317325592</v>
      </c>
      <c r="AY1734">
        <v>2.4698339402675629E-2</v>
      </c>
      <c r="BC1734">
        <v>5.6099999696016312E-2</v>
      </c>
      <c r="BD1734">
        <v>3.108195960521698E-2</v>
      </c>
      <c r="BG1734">
        <v>5.8753684163093567E-2</v>
      </c>
    </row>
    <row r="1735" spans="1:59" x14ac:dyDescent="0.3">
      <c r="A1735">
        <v>1942</v>
      </c>
      <c r="B1735" t="s">
        <v>13</v>
      </c>
      <c r="C1735" t="s">
        <v>32</v>
      </c>
      <c r="D1735">
        <v>136</v>
      </c>
      <c r="E1735">
        <v>45004</v>
      </c>
      <c r="F1735">
        <v>2648.2949673764751</v>
      </c>
      <c r="G1735">
        <v>15.627269332995937</v>
      </c>
      <c r="H1735">
        <v>14.14</v>
      </c>
      <c r="I1735">
        <v>324.43474171877233</v>
      </c>
      <c r="J1735">
        <v>9.2534086984549471E-2</v>
      </c>
      <c r="K1735">
        <v>0.18236749999999999</v>
      </c>
      <c r="L1735">
        <v>0.17599999999999999</v>
      </c>
      <c r="M1735">
        <v>17.937586829477187</v>
      </c>
      <c r="N1735">
        <v>24.079334171540882</v>
      </c>
      <c r="O1735">
        <v>154.499</v>
      </c>
      <c r="P1735">
        <v>263.07</v>
      </c>
      <c r="Q1735">
        <v>4.92</v>
      </c>
      <c r="R1735">
        <v>5.67</v>
      </c>
      <c r="U1735">
        <v>3.3617892016555614E-2</v>
      </c>
      <c r="V1735">
        <v>1.0980519554148522</v>
      </c>
      <c r="W1735">
        <v>45.666904504721394</v>
      </c>
      <c r="X1735">
        <v>135.85717698738355</v>
      </c>
      <c r="Y1735">
        <v>225.53</v>
      </c>
      <c r="Z1735">
        <v>125.562</v>
      </c>
      <c r="AA1735">
        <v>18.931999999999999</v>
      </c>
      <c r="AE1735">
        <v>5.0335636138916016</v>
      </c>
      <c r="AF1735">
        <v>105.70793914794922</v>
      </c>
      <c r="AG1735">
        <v>51.04296875</v>
      </c>
      <c r="AH1735">
        <v>0</v>
      </c>
      <c r="AI1735">
        <v>0</v>
      </c>
      <c r="AJ1735">
        <v>0</v>
      </c>
      <c r="AK1735">
        <v>0</v>
      </c>
      <c r="AL1735" t="s">
        <v>74</v>
      </c>
      <c r="AM1735" t="s">
        <v>19</v>
      </c>
      <c r="AO1735">
        <v>0.1954246461391449</v>
      </c>
      <c r="AQ1735">
        <v>4.580133780837059E-2</v>
      </c>
      <c r="AR1735">
        <v>4.9199998378753662E-2</v>
      </c>
      <c r="AU1735">
        <v>0.10219410806894302</v>
      </c>
      <c r="AX1735">
        <v>0.16864976286888123</v>
      </c>
      <c r="AY1735">
        <v>2.2910958155989647E-2</v>
      </c>
      <c r="BC1735">
        <v>5.6699998676776886E-2</v>
      </c>
      <c r="BD1735">
        <v>2.6774885132908821E-2</v>
      </c>
      <c r="BG1735">
        <v>4.7500669956207275E-2</v>
      </c>
    </row>
    <row r="1736" spans="1:59" x14ac:dyDescent="0.3">
      <c r="A1736">
        <v>1943</v>
      </c>
      <c r="B1736" t="s">
        <v>13</v>
      </c>
      <c r="C1736" t="s">
        <v>32</v>
      </c>
      <c r="D1736">
        <v>136</v>
      </c>
      <c r="E1736">
        <v>45177</v>
      </c>
      <c r="F1736">
        <v>2233.8644616401498</v>
      </c>
      <c r="G1736">
        <v>14.723263983062775</v>
      </c>
      <c r="H1736">
        <v>12.32</v>
      </c>
      <c r="I1736">
        <v>442.35722325513598</v>
      </c>
      <c r="J1736">
        <v>9.6203439282500067E-2</v>
      </c>
      <c r="K1736">
        <v>0.30583369999999999</v>
      </c>
      <c r="L1736">
        <v>-2.4870000000000001</v>
      </c>
      <c r="M1736">
        <v>11.434701458389727</v>
      </c>
      <c r="N1736">
        <v>12.836087850670388</v>
      </c>
      <c r="O1736">
        <v>293.14800000000002</v>
      </c>
      <c r="P1736">
        <v>396.94</v>
      </c>
      <c r="Q1736">
        <v>5.03</v>
      </c>
      <c r="R1736">
        <v>8.2200000000000006</v>
      </c>
      <c r="U1736">
        <v>4.108853468690131E-2</v>
      </c>
      <c r="V1736">
        <v>1.088099967879443</v>
      </c>
      <c r="W1736">
        <v>42.314132868210905</v>
      </c>
      <c r="X1736">
        <v>116.2437330955993</v>
      </c>
      <c r="Y1736">
        <v>269.17899999999997</v>
      </c>
      <c r="Z1736">
        <v>134.54900000000001</v>
      </c>
      <c r="AA1736">
        <v>18.54</v>
      </c>
      <c r="AE1736">
        <v>4.0362281799316406</v>
      </c>
      <c r="AF1736">
        <v>93.278106689453125</v>
      </c>
      <c r="AG1736">
        <v>54.74127197265625</v>
      </c>
      <c r="AH1736">
        <v>0</v>
      </c>
      <c r="AI1736">
        <v>0</v>
      </c>
      <c r="AJ1736">
        <v>0</v>
      </c>
      <c r="AK1736">
        <v>0</v>
      </c>
      <c r="AL1736" t="s">
        <v>74</v>
      </c>
      <c r="AM1736" t="s">
        <v>19</v>
      </c>
      <c r="AO1736">
        <v>1.0191632509231567</v>
      </c>
      <c r="AQ1736">
        <v>-0.25339365005493164</v>
      </c>
      <c r="AR1736">
        <v>5.0299998372793198E-2</v>
      </c>
      <c r="AU1736">
        <v>0.61038142442703247</v>
      </c>
      <c r="AX1736">
        <v>0.98671984672546387</v>
      </c>
      <c r="AY1736">
        <v>1.633015088737011E-2</v>
      </c>
      <c r="BC1736">
        <v>8.2199998199939728E-2</v>
      </c>
      <c r="BD1736">
        <v>3.2443434000015259E-2</v>
      </c>
      <c r="BG1736">
        <v>-0.10154682397842407</v>
      </c>
    </row>
    <row r="1737" spans="1:59" x14ac:dyDescent="0.3">
      <c r="A1737">
        <v>1944</v>
      </c>
      <c r="B1737" t="s">
        <v>13</v>
      </c>
      <c r="C1737" t="s">
        <v>32</v>
      </c>
      <c r="D1737">
        <v>136</v>
      </c>
      <c r="E1737">
        <v>45290</v>
      </c>
      <c r="F1737">
        <v>1797.1882761802203</v>
      </c>
      <c r="G1737">
        <v>12.491573090812643</v>
      </c>
      <c r="H1737">
        <v>12.27</v>
      </c>
      <c r="I1737">
        <v>865.60966774508074</v>
      </c>
      <c r="J1737">
        <v>6.6538793937507251E-2</v>
      </c>
      <c r="K1737">
        <v>1.3591070000000001</v>
      </c>
      <c r="L1737">
        <v>-35.579000000000001</v>
      </c>
      <c r="M1737">
        <v>32.493263396984318</v>
      </c>
      <c r="N1737">
        <v>11.890935112902179</v>
      </c>
      <c r="O1737">
        <v>431.07900000000001</v>
      </c>
      <c r="P1737">
        <v>673.01</v>
      </c>
      <c r="Q1737">
        <v>5.0999999999999996</v>
      </c>
      <c r="R1737">
        <v>6.59</v>
      </c>
      <c r="U1737">
        <v>6.9103444700697653E-2</v>
      </c>
      <c r="V1737">
        <v>0.84634825708666728</v>
      </c>
      <c r="W1737">
        <v>67.602676195070771</v>
      </c>
      <c r="X1737">
        <v>382.07438350087165</v>
      </c>
      <c r="Y1737">
        <v>574.71299999999997</v>
      </c>
      <c r="Z1737">
        <v>142.97399999999999</v>
      </c>
      <c r="AA1737">
        <v>17.78</v>
      </c>
      <c r="AE1737">
        <v>2.9815638065338135</v>
      </c>
      <c r="AF1737">
        <v>57.365596771240234</v>
      </c>
      <c r="AG1737">
        <v>45.511764526367188</v>
      </c>
      <c r="AH1737">
        <v>0</v>
      </c>
      <c r="AI1737">
        <v>0</v>
      </c>
      <c r="AJ1737">
        <v>0</v>
      </c>
      <c r="AK1737">
        <v>0</v>
      </c>
      <c r="AL1737" t="s">
        <v>74</v>
      </c>
      <c r="AM1737" t="s">
        <v>19</v>
      </c>
      <c r="AO1737">
        <v>1.5152757167816162</v>
      </c>
      <c r="AQ1737">
        <v>0.32956045866012573</v>
      </c>
      <c r="AR1737">
        <v>5.0999999046325684E-2</v>
      </c>
      <c r="AU1737">
        <v>2.8794758319854736</v>
      </c>
      <c r="AX1737">
        <v>1.4962121248245239</v>
      </c>
      <c r="AY1737">
        <v>7.6369862072169781E-3</v>
      </c>
      <c r="BC1737">
        <v>6.589999794960022E-2</v>
      </c>
      <c r="BD1737">
        <v>1.9063537940382957E-2</v>
      </c>
      <c r="BG1737">
        <v>0.19028022885322571</v>
      </c>
    </row>
    <row r="1738" spans="1:59" x14ac:dyDescent="0.3">
      <c r="A1738">
        <v>1945</v>
      </c>
      <c r="B1738" t="s">
        <v>13</v>
      </c>
      <c r="C1738" t="s">
        <v>32</v>
      </c>
      <c r="D1738">
        <v>136</v>
      </c>
      <c r="E1738">
        <v>45442</v>
      </c>
      <c r="F1738">
        <v>1608.6346377973978</v>
      </c>
      <c r="G1738">
        <v>9.745952390275523</v>
      </c>
      <c r="H1738">
        <v>11.17</v>
      </c>
      <c r="I1738">
        <v>1605.1491302224053</v>
      </c>
      <c r="J1738">
        <v>0.10376311384011287</v>
      </c>
      <c r="K1738">
        <v>2.6768169999999998</v>
      </c>
      <c r="L1738">
        <v>-135</v>
      </c>
      <c r="M1738">
        <v>93.585309077084105</v>
      </c>
      <c r="N1738">
        <v>8.5324615979103644</v>
      </c>
      <c r="O1738">
        <v>558.78700000000003</v>
      </c>
      <c r="P1738">
        <v>945.11</v>
      </c>
      <c r="Q1738">
        <v>4.71</v>
      </c>
      <c r="R1738">
        <v>5.95</v>
      </c>
      <c r="V1738">
        <v>0.66038642168188677</v>
      </c>
      <c r="W1738">
        <v>174.72166378843201</v>
      </c>
      <c r="X1738">
        <v>455.17956011999757</v>
      </c>
      <c r="Y1738">
        <v>588.58199999999999</v>
      </c>
      <c r="Z1738">
        <v>240.423</v>
      </c>
      <c r="AA1738">
        <v>22.925000000000001</v>
      </c>
      <c r="AE1738">
        <v>2.224529504776001</v>
      </c>
      <c r="AF1738">
        <v>58.251884460449219</v>
      </c>
      <c r="AG1738">
        <v>38.957366943359375</v>
      </c>
      <c r="AH1738">
        <v>0</v>
      </c>
      <c r="AI1738">
        <v>0</v>
      </c>
      <c r="AJ1738">
        <v>0</v>
      </c>
      <c r="AK1738">
        <v>0</v>
      </c>
      <c r="AL1738" t="s">
        <v>74</v>
      </c>
      <c r="AM1738" t="s">
        <v>19</v>
      </c>
      <c r="AO1738">
        <v>-0.46599438786506653</v>
      </c>
      <c r="AQ1738">
        <v>0.17351789772510529</v>
      </c>
      <c r="AR1738">
        <v>4.7100000083446503E-2</v>
      </c>
      <c r="AU1738">
        <v>2.2821414470672607</v>
      </c>
      <c r="AX1738">
        <v>-0.46871373057365417</v>
      </c>
      <c r="AY1738">
        <v>5.1184059120714664E-3</v>
      </c>
      <c r="BC1738">
        <v>5.950000137090683E-2</v>
      </c>
      <c r="BD1738">
        <v>2.7193387504667044E-3</v>
      </c>
      <c r="BG1738">
        <v>0.1103089451789856</v>
      </c>
    </row>
    <row r="1739" spans="1:59" x14ac:dyDescent="0.3">
      <c r="A1739">
        <v>1946</v>
      </c>
      <c r="B1739" t="s">
        <v>13</v>
      </c>
      <c r="C1739" t="s">
        <v>32</v>
      </c>
      <c r="D1739">
        <v>136</v>
      </c>
      <c r="E1739">
        <v>45725</v>
      </c>
      <c r="F1739">
        <v>2161.6798950684206</v>
      </c>
      <c r="G1739">
        <v>12.200601085024475</v>
      </c>
      <c r="H1739">
        <v>12.64</v>
      </c>
      <c r="I1739">
        <v>3600.9299939609255</v>
      </c>
      <c r="J1739">
        <v>0.20904217686803361</v>
      </c>
      <c r="K1739">
        <v>3.1591490000000002</v>
      </c>
      <c r="L1739">
        <v>-144</v>
      </c>
      <c r="M1739">
        <v>141.21548361054684</v>
      </c>
      <c r="N1739">
        <v>119.94457431468798</v>
      </c>
      <c r="O1739">
        <v>814.66</v>
      </c>
      <c r="P1739">
        <v>1442.65</v>
      </c>
      <c r="Q1739">
        <v>4.71</v>
      </c>
      <c r="R1739" s="2">
        <v>4.2050000000000001</v>
      </c>
      <c r="U1739">
        <v>0.35485552684142035</v>
      </c>
      <c r="V1739">
        <v>0.38631016826287012</v>
      </c>
      <c r="W1739">
        <v>458.92136211595675</v>
      </c>
      <c r="X1739">
        <v>825.12060719986744</v>
      </c>
      <c r="Y1739">
        <v>675</v>
      </c>
      <c r="Z1739">
        <v>512.16099999999994</v>
      </c>
      <c r="AA1739">
        <v>38.252000000000002</v>
      </c>
      <c r="AE1739">
        <v>1.7799609899520874</v>
      </c>
      <c r="AF1739">
        <v>72.264106750488281</v>
      </c>
      <c r="AG1739">
        <v>37.030830383300781</v>
      </c>
      <c r="AH1739">
        <v>0</v>
      </c>
      <c r="AI1739">
        <v>0</v>
      </c>
      <c r="AJ1739">
        <v>0</v>
      </c>
      <c r="AK1739">
        <v>0</v>
      </c>
      <c r="AL1739" t="s">
        <v>74</v>
      </c>
      <c r="AM1739" t="s">
        <v>19</v>
      </c>
      <c r="AO1739">
        <v>1.6019675731658936</v>
      </c>
      <c r="AP1739">
        <v>0.61454427242279053</v>
      </c>
      <c r="AQ1739">
        <v>7.6967246830463409E-2</v>
      </c>
      <c r="AR1739">
        <v>4.7100000083446503E-2</v>
      </c>
      <c r="AU1739">
        <v>0.60217684507369995</v>
      </c>
      <c r="AV1739">
        <v>1.2367427349090576E-2</v>
      </c>
      <c r="AW1739">
        <v>7.7191400341689587E-3</v>
      </c>
      <c r="AX1739">
        <v>1.5920698642730713</v>
      </c>
      <c r="AY1739">
        <v>3.818493103608489E-3</v>
      </c>
      <c r="BC1739">
        <v>5.8499999344348907E-2</v>
      </c>
      <c r="BD1739">
        <v>9.8978010937571526E-3</v>
      </c>
      <c r="BE1739">
        <v>0.58596658706665039</v>
      </c>
      <c r="BF1739">
        <v>0.71181535720825195</v>
      </c>
      <c r="BG1739">
        <v>6.2033623456954956E-2</v>
      </c>
    </row>
    <row r="1740" spans="1:59" x14ac:dyDescent="0.3">
      <c r="A1740">
        <v>1947</v>
      </c>
      <c r="B1740" t="s">
        <v>13</v>
      </c>
      <c r="C1740" t="s">
        <v>32</v>
      </c>
      <c r="D1740">
        <v>136</v>
      </c>
      <c r="E1740">
        <v>46040</v>
      </c>
      <c r="F1740">
        <v>2555.5513234371533</v>
      </c>
      <c r="G1740">
        <v>13.89320898729777</v>
      </c>
      <c r="H1740">
        <v>15.18</v>
      </c>
      <c r="I1740">
        <v>6964.0525461030584</v>
      </c>
      <c r="J1740">
        <v>0.1637886861515945</v>
      </c>
      <c r="K1740">
        <v>5.1197549999999996</v>
      </c>
      <c r="L1740">
        <v>-355</v>
      </c>
      <c r="M1740">
        <v>553.62289040870246</v>
      </c>
      <c r="N1740">
        <v>399.27217672753773</v>
      </c>
      <c r="O1740">
        <v>1270.8</v>
      </c>
      <c r="P1740">
        <v>2119.66</v>
      </c>
      <c r="Q1740">
        <v>4.8600000000000003</v>
      </c>
      <c r="R1740" s="2">
        <v>4.6669999999999998</v>
      </c>
      <c r="T1740">
        <v>8.236153846153849</v>
      </c>
      <c r="U1740">
        <v>0.95250694046907558</v>
      </c>
      <c r="V1740">
        <v>0.24570402356271695</v>
      </c>
      <c r="W1740">
        <v>813.00992983026231</v>
      </c>
      <c r="X1740">
        <v>1290.5115190631595</v>
      </c>
      <c r="Y1740">
        <v>585</v>
      </c>
      <c r="Z1740">
        <v>985.577</v>
      </c>
      <c r="AA1740">
        <v>80.701999999999998</v>
      </c>
      <c r="AE1740">
        <v>1.1751095056533813</v>
      </c>
      <c r="AF1740">
        <v>95.714683532714844</v>
      </c>
      <c r="AG1740">
        <v>45.651508331298828</v>
      </c>
      <c r="AH1740">
        <v>0</v>
      </c>
      <c r="AI1740">
        <v>0</v>
      </c>
      <c r="AJ1740">
        <v>0</v>
      </c>
      <c r="AK1740">
        <v>0</v>
      </c>
      <c r="AL1740" t="s">
        <v>74</v>
      </c>
      <c r="AM1740" t="s">
        <v>19</v>
      </c>
      <c r="AO1740">
        <v>-0.26268690824508667</v>
      </c>
      <c r="AP1740">
        <v>0.50215685367584229</v>
      </c>
      <c r="AQ1740">
        <v>-3.162875771522522E-2</v>
      </c>
      <c r="AR1740">
        <v>4.8599999397993088E-2</v>
      </c>
      <c r="AU1740">
        <v>0.49271810054779053</v>
      </c>
      <c r="AV1740">
        <v>9.4387494027614594E-3</v>
      </c>
      <c r="AW1740">
        <v>6.3231964595615864E-3</v>
      </c>
      <c r="AX1740">
        <v>-0.26620429754257202</v>
      </c>
      <c r="AY1740">
        <v>4.7934274189174175E-3</v>
      </c>
      <c r="BC1740">
        <v>6.4300000667572021E-2</v>
      </c>
      <c r="BD1740">
        <v>3.5173965152353048E-3</v>
      </c>
      <c r="BE1740">
        <v>0.40554070472717285</v>
      </c>
      <c r="BF1740">
        <v>0.46641993522644043</v>
      </c>
      <c r="BG1740">
        <v>8.485620841383934E-3</v>
      </c>
    </row>
    <row r="1741" spans="1:59" x14ac:dyDescent="0.3">
      <c r="A1741">
        <v>1948</v>
      </c>
      <c r="B1741" t="s">
        <v>13</v>
      </c>
      <c r="C1741" t="s">
        <v>32</v>
      </c>
      <c r="D1741">
        <v>136</v>
      </c>
      <c r="E1741">
        <v>46381</v>
      </c>
      <c r="F1741">
        <v>2735.2585615479629</v>
      </c>
      <c r="G1741">
        <v>14.666216566990199</v>
      </c>
      <c r="H1741">
        <v>16.510000000000002</v>
      </c>
      <c r="I1741">
        <v>8198.7130573453087</v>
      </c>
      <c r="J1741">
        <v>0.17344590206302959</v>
      </c>
      <c r="K1741">
        <v>5.4207999999999998</v>
      </c>
      <c r="L1741">
        <v>48.18</v>
      </c>
      <c r="M1741">
        <v>1427.6778478634824</v>
      </c>
      <c r="N1741">
        <v>1234.7019554396932</v>
      </c>
      <c r="O1741">
        <v>1814.85</v>
      </c>
      <c r="P1741">
        <v>2950</v>
      </c>
      <c r="Q1741">
        <v>5.26</v>
      </c>
      <c r="R1741">
        <v>6.56</v>
      </c>
      <c r="T1741">
        <v>8.8533692307692338</v>
      </c>
      <c r="U1741">
        <v>1.2886858606346316</v>
      </c>
      <c r="V1741">
        <v>0.27707065585575646</v>
      </c>
      <c r="W1741">
        <v>1037.053448037846</v>
      </c>
      <c r="X1741">
        <v>1425.4583701244626</v>
      </c>
      <c r="Y1741">
        <v>660</v>
      </c>
      <c r="Z1741">
        <v>1264.278</v>
      </c>
      <c r="AA1741">
        <v>184.827</v>
      </c>
      <c r="AD1741">
        <v>1012.9644165039063</v>
      </c>
      <c r="AE1741">
        <v>1.2117397785186768</v>
      </c>
      <c r="AF1741">
        <v>76.396263122558594</v>
      </c>
      <c r="AG1741">
        <v>41.126445770263672</v>
      </c>
      <c r="AH1741">
        <v>0</v>
      </c>
      <c r="AI1741">
        <v>0</v>
      </c>
      <c r="AJ1741">
        <v>0</v>
      </c>
      <c r="AK1741">
        <v>0</v>
      </c>
      <c r="AL1741" t="s">
        <v>74</v>
      </c>
      <c r="AM1741" t="s">
        <v>19</v>
      </c>
      <c r="AO1741">
        <v>0.27505666017532349</v>
      </c>
      <c r="AP1741">
        <v>0.20576155185699463</v>
      </c>
      <c r="AQ1741">
        <v>9.7318865358829498E-2</v>
      </c>
      <c r="AR1741">
        <v>5.260000005364418E-2</v>
      </c>
      <c r="AU1741">
        <v>0.19639195501804352</v>
      </c>
      <c r="AV1741">
        <v>9.3695949763059616E-3</v>
      </c>
      <c r="AW1741">
        <v>7.8315427526831627E-3</v>
      </c>
      <c r="AX1741">
        <v>0.25156787037849426</v>
      </c>
      <c r="AY1741">
        <v>1.876748725771904E-2</v>
      </c>
      <c r="BC1741">
        <v>6.5600000321865082E-2</v>
      </c>
      <c r="BD1741">
        <v>2.3488784208893776E-2</v>
      </c>
      <c r="BE1741">
        <v>0.19063226878643036</v>
      </c>
      <c r="BF1741">
        <v>0.20951493084430695</v>
      </c>
      <c r="BG1741">
        <v>7.4959434568881989E-2</v>
      </c>
    </row>
    <row r="1742" spans="1:59" x14ac:dyDescent="0.3">
      <c r="A1742">
        <v>1949</v>
      </c>
      <c r="B1742" t="s">
        <v>13</v>
      </c>
      <c r="C1742" t="s">
        <v>32</v>
      </c>
      <c r="D1742">
        <v>136</v>
      </c>
      <c r="E1742">
        <v>46733</v>
      </c>
      <c r="F1742">
        <v>2948.3669822507031</v>
      </c>
      <c r="G1742">
        <v>15.060316617706748</v>
      </c>
      <c r="H1742">
        <v>17.03</v>
      </c>
      <c r="I1742">
        <v>8663.6599615984996</v>
      </c>
      <c r="J1742">
        <v>0.19125827194497952</v>
      </c>
      <c r="K1742">
        <v>5.4585600000000003</v>
      </c>
      <c r="L1742">
        <v>102.41</v>
      </c>
      <c r="M1742">
        <v>1682.9038894973369</v>
      </c>
      <c r="N1742">
        <v>1456.4942249839257</v>
      </c>
      <c r="O1742">
        <v>2245.17</v>
      </c>
      <c r="P1742">
        <v>3646</v>
      </c>
      <c r="Q1742">
        <v>4.8600000000000003</v>
      </c>
      <c r="R1742">
        <v>5.65</v>
      </c>
      <c r="T1742">
        <v>8.5338461538461559</v>
      </c>
      <c r="U1742">
        <v>1.3633922873380884</v>
      </c>
      <c r="V1742">
        <v>0.30711063188313292</v>
      </c>
      <c r="W1742">
        <v>1262.0548406441851</v>
      </c>
      <c r="X1742">
        <v>1515.3895369562615</v>
      </c>
      <c r="Y1742">
        <v>665</v>
      </c>
      <c r="Z1742">
        <v>1677.152</v>
      </c>
      <c r="AA1742">
        <v>290.25799999999998</v>
      </c>
      <c r="AD1742">
        <v>1380.4268798828125</v>
      </c>
      <c r="AE1742">
        <v>1.3134109973907471</v>
      </c>
      <c r="AF1742">
        <v>80.96051025390625</v>
      </c>
      <c r="AG1742">
        <v>43.167411804199219</v>
      </c>
      <c r="AH1742">
        <v>0</v>
      </c>
      <c r="AI1742">
        <v>0</v>
      </c>
      <c r="AJ1742">
        <v>0</v>
      </c>
      <c r="AK1742">
        <v>0</v>
      </c>
      <c r="AL1742" t="s">
        <v>74</v>
      </c>
      <c r="AM1742" t="s">
        <v>19</v>
      </c>
      <c r="AO1742">
        <v>0.10102730989456177</v>
      </c>
      <c r="AP1742">
        <v>-2.2369567304849625E-2</v>
      </c>
      <c r="AQ1742">
        <v>0.15809039771556854</v>
      </c>
      <c r="AR1742">
        <v>4.8599999397993088E-2</v>
      </c>
      <c r="AU1742">
        <v>-3.3988494426012039E-2</v>
      </c>
      <c r="AV1742">
        <v>1.1618928052484989E-2</v>
      </c>
      <c r="AW1742">
        <v>1.2027733027935028E-2</v>
      </c>
      <c r="AX1742">
        <v>6.6624321043491364E-2</v>
      </c>
      <c r="AY1742">
        <v>3.2254081219434738E-2</v>
      </c>
      <c r="BC1742">
        <v>5.6499999016523361E-2</v>
      </c>
      <c r="BD1742">
        <v>3.4402988851070404E-2</v>
      </c>
      <c r="BE1742">
        <v>1.098854816518724E-3</v>
      </c>
      <c r="BF1742">
        <v>-1.6700370237231255E-2</v>
      </c>
      <c r="BG1742">
        <v>0.10334520041942596</v>
      </c>
    </row>
    <row r="1743" spans="1:59" x14ac:dyDescent="0.3">
      <c r="A1743">
        <v>1950</v>
      </c>
      <c r="B1743" t="s">
        <v>13</v>
      </c>
      <c r="C1743" t="s">
        <v>32</v>
      </c>
      <c r="D1743">
        <v>136</v>
      </c>
      <c r="E1743">
        <v>47105</v>
      </c>
      <c r="F1743">
        <v>3171.7020703267281</v>
      </c>
      <c r="G1743">
        <v>15.92417748966291</v>
      </c>
      <c r="H1743">
        <v>17.46</v>
      </c>
      <c r="I1743">
        <v>9800.9660374699306</v>
      </c>
      <c r="J1743">
        <v>0.20641434629357805</v>
      </c>
      <c r="K1743">
        <v>5.4207999999999998</v>
      </c>
      <c r="L1743">
        <v>155.4</v>
      </c>
      <c r="M1743">
        <v>999.90078234790008</v>
      </c>
      <c r="N1743">
        <v>880.73633776175984</v>
      </c>
      <c r="O1743">
        <v>2510.5</v>
      </c>
      <c r="P1743">
        <v>4193</v>
      </c>
      <c r="Q1743">
        <v>4.71</v>
      </c>
      <c r="R1743">
        <v>5.73</v>
      </c>
      <c r="T1743">
        <v>8.236153846153849</v>
      </c>
      <c r="U1743">
        <v>1.419422107365681</v>
      </c>
      <c r="V1743">
        <v>0.30193357540407378</v>
      </c>
      <c r="W1743">
        <v>1507.4421528516241</v>
      </c>
      <c r="X1743">
        <v>1752.83192651884</v>
      </c>
      <c r="Y1743">
        <v>700</v>
      </c>
      <c r="Z1743">
        <v>2137</v>
      </c>
      <c r="AA1743">
        <v>480.24099999999999</v>
      </c>
      <c r="AB1743">
        <v>177</v>
      </c>
      <c r="AC1743">
        <v>1960</v>
      </c>
      <c r="AD1743">
        <v>2173.999755859375</v>
      </c>
      <c r="AE1743">
        <v>1.4295425415039063</v>
      </c>
      <c r="AF1743">
        <v>90.467681884765625</v>
      </c>
      <c r="AG1743">
        <v>48.170818328857422</v>
      </c>
      <c r="AH1743">
        <v>0</v>
      </c>
      <c r="AI1743">
        <v>0</v>
      </c>
      <c r="AJ1743">
        <v>0</v>
      </c>
      <c r="AK1743">
        <v>0</v>
      </c>
      <c r="AL1743" t="s">
        <v>74</v>
      </c>
      <c r="AM1743" t="s">
        <v>19</v>
      </c>
      <c r="AN1743">
        <v>0</v>
      </c>
      <c r="AO1743">
        <v>9.7951099276542664E-2</v>
      </c>
      <c r="AP1743">
        <v>2.9740821570158005E-2</v>
      </c>
      <c r="AQ1743">
        <v>3.0758330598473549E-2</v>
      </c>
      <c r="AR1743">
        <v>4.7100000083446503E-2</v>
      </c>
      <c r="AU1743">
        <v>1.3954422436654568E-2</v>
      </c>
      <c r="AV1743">
        <v>1.5786400064826012E-2</v>
      </c>
      <c r="AW1743">
        <v>1.5569141134619713E-2</v>
      </c>
      <c r="AX1743">
        <v>5.1478859037160873E-2</v>
      </c>
      <c r="AY1743">
        <v>4.4197030365467072E-2</v>
      </c>
      <c r="BC1743">
        <v>5.7300001382827759E-2</v>
      </c>
      <c r="BD1743">
        <v>4.6472243964672089E-2</v>
      </c>
      <c r="BE1743">
        <v>3.3992234617471695E-2</v>
      </c>
      <c r="BF1743">
        <v>3.3188499510288239E-2</v>
      </c>
      <c r="BG1743">
        <v>3.8929164409637451E-2</v>
      </c>
    </row>
    <row r="1744" spans="1:59" x14ac:dyDescent="0.3">
      <c r="A1744">
        <v>1951</v>
      </c>
      <c r="B1744" t="s">
        <v>13</v>
      </c>
      <c r="C1744" t="s">
        <v>32</v>
      </c>
      <c r="D1744">
        <v>136</v>
      </c>
      <c r="E1744">
        <v>47418</v>
      </c>
      <c r="F1744">
        <v>3450.7099711975006</v>
      </c>
      <c r="G1744">
        <v>16.847198644953597</v>
      </c>
      <c r="H1744">
        <v>17.91</v>
      </c>
      <c r="I1744">
        <v>11639.054</v>
      </c>
      <c r="J1744">
        <v>0.20529899760497686</v>
      </c>
      <c r="K1744">
        <v>6.1951999999999998</v>
      </c>
      <c r="L1744">
        <v>46.23</v>
      </c>
      <c r="M1744">
        <v>1469.471</v>
      </c>
      <c r="N1744">
        <v>1276.1300000000001</v>
      </c>
      <c r="O1744">
        <v>2893.1</v>
      </c>
      <c r="P1744">
        <v>4884</v>
      </c>
      <c r="Q1744">
        <v>4.71</v>
      </c>
      <c r="R1744">
        <v>6.11</v>
      </c>
      <c r="T1744">
        <v>8.7323076923076943</v>
      </c>
      <c r="U1744">
        <v>1.5561252493554163</v>
      </c>
      <c r="V1744">
        <v>0.29962213883159938</v>
      </c>
      <c r="W1744">
        <v>1824.2225240761741</v>
      </c>
      <c r="X1744">
        <v>2288.8504708331488</v>
      </c>
      <c r="Y1744">
        <v>690</v>
      </c>
      <c r="Z1744">
        <v>2629</v>
      </c>
      <c r="AA1744">
        <v>619.54100000000005</v>
      </c>
      <c r="AB1744">
        <v>219</v>
      </c>
      <c r="AC1744">
        <v>2410</v>
      </c>
      <c r="AD1744">
        <v>2630</v>
      </c>
      <c r="AE1744">
        <v>1.4134776592254639</v>
      </c>
      <c r="AF1744">
        <v>91.414031982421875</v>
      </c>
      <c r="AG1744">
        <v>49.562950134277344</v>
      </c>
      <c r="AH1744">
        <v>0</v>
      </c>
      <c r="AI1744">
        <v>0</v>
      </c>
      <c r="AJ1744">
        <v>0</v>
      </c>
      <c r="AK1744">
        <v>0</v>
      </c>
      <c r="AL1744" t="s">
        <v>74</v>
      </c>
      <c r="AM1744" t="s">
        <v>19</v>
      </c>
      <c r="AN1744">
        <v>0</v>
      </c>
      <c r="AO1744">
        <v>0.13667988777160645</v>
      </c>
      <c r="AP1744">
        <v>0.21228300034999847</v>
      </c>
      <c r="AQ1744">
        <v>1.124117337167263E-2</v>
      </c>
      <c r="AR1744">
        <v>4.7100000083446503E-2</v>
      </c>
      <c r="AU1744">
        <v>0.18559303879737854</v>
      </c>
      <c r="AV1744">
        <v>2.6689955964684486E-2</v>
      </c>
      <c r="AW1744">
        <v>2.2511903196573257E-2</v>
      </c>
      <c r="AX1744">
        <v>7.9164303839206696E-2</v>
      </c>
      <c r="AY1744">
        <v>5.3296413272619247E-2</v>
      </c>
      <c r="BC1744">
        <v>6.1099998652935028E-2</v>
      </c>
      <c r="BD1744">
        <v>5.7515587657690048E-2</v>
      </c>
      <c r="BE1744">
        <v>0.18455420434474945</v>
      </c>
      <c r="BF1744">
        <v>0.20866286754608154</v>
      </c>
      <c r="BG1744">
        <v>2.9170587658882141E-2</v>
      </c>
    </row>
    <row r="1745" spans="1:59" x14ac:dyDescent="0.3">
      <c r="A1745">
        <v>1952</v>
      </c>
      <c r="B1745" t="s">
        <v>13</v>
      </c>
      <c r="C1745" t="s">
        <v>32</v>
      </c>
      <c r="D1745">
        <v>136</v>
      </c>
      <c r="E1745">
        <v>47666</v>
      </c>
      <c r="F1745">
        <v>3590.6027168740502</v>
      </c>
      <c r="G1745">
        <v>17.60310206109693</v>
      </c>
      <c r="H1745">
        <v>19</v>
      </c>
      <c r="I1745">
        <v>12579.511084269057</v>
      </c>
      <c r="J1745">
        <v>0.21518566116171739</v>
      </c>
      <c r="K1745">
        <v>6.3103999999999996</v>
      </c>
      <c r="L1745">
        <v>-223.80199999999999</v>
      </c>
      <c r="M1745">
        <v>1590.5874508453905</v>
      </c>
      <c r="N1745">
        <v>1175.8919623867741</v>
      </c>
      <c r="O1745">
        <v>3346.8</v>
      </c>
      <c r="P1745">
        <v>5758</v>
      </c>
      <c r="Q1745">
        <v>4.3600000000000003</v>
      </c>
      <c r="R1745">
        <v>5.9</v>
      </c>
      <c r="T1745">
        <v>9.4269230769230798</v>
      </c>
      <c r="U1745">
        <v>1.7276742903386562</v>
      </c>
      <c r="V1745">
        <v>0.31770003119440332</v>
      </c>
      <c r="W1745">
        <v>2083.8705569330909</v>
      </c>
      <c r="X1745">
        <v>2614.6370625919844</v>
      </c>
      <c r="Y1745">
        <v>634</v>
      </c>
      <c r="Z1745">
        <v>3304</v>
      </c>
      <c r="AA1745">
        <v>775.81700000000001</v>
      </c>
      <c r="AB1745">
        <v>275</v>
      </c>
      <c r="AC1745">
        <v>3029</v>
      </c>
      <c r="AD1745">
        <v>3333</v>
      </c>
      <c r="AE1745">
        <v>1.4133619070053101</v>
      </c>
      <c r="AF1745">
        <v>91.565330505371094</v>
      </c>
      <c r="AG1745">
        <v>48.517822265625</v>
      </c>
      <c r="AH1745">
        <v>0</v>
      </c>
      <c r="AI1745">
        <v>0</v>
      </c>
      <c r="AJ1745">
        <v>1</v>
      </c>
      <c r="AK1745">
        <v>1</v>
      </c>
      <c r="AL1745" t="s">
        <v>73</v>
      </c>
      <c r="AM1745" t="s">
        <v>19</v>
      </c>
      <c r="AN1745">
        <v>0</v>
      </c>
      <c r="AO1745">
        <v>0.41880148649215698</v>
      </c>
      <c r="AP1745">
        <v>4.7533415257930756E-2</v>
      </c>
      <c r="AQ1745">
        <v>8.5891358554363251E-2</v>
      </c>
      <c r="AR1745">
        <v>4.3600000441074371E-2</v>
      </c>
      <c r="AU1745">
        <v>1.9080867990851402E-2</v>
      </c>
      <c r="AV1745">
        <v>2.8452545404434204E-2</v>
      </c>
      <c r="AW1745">
        <v>2.7919810265302658E-2</v>
      </c>
      <c r="AX1745">
        <v>0.3508659303188324</v>
      </c>
      <c r="AY1745">
        <v>5.0290368497371674E-2</v>
      </c>
      <c r="BC1745">
        <v>5.9000000357627869E-2</v>
      </c>
      <c r="BD1745">
        <v>6.7935548722743988E-2</v>
      </c>
      <c r="BE1745">
        <v>6.5265864133834839E-2</v>
      </c>
      <c r="BF1745">
        <v>6.5352842211723328E-2</v>
      </c>
      <c r="BG1745">
        <v>6.4745679497718811E-2</v>
      </c>
    </row>
    <row r="1746" spans="1:59" x14ac:dyDescent="0.3">
      <c r="A1746">
        <v>1953</v>
      </c>
      <c r="B1746" t="s">
        <v>13</v>
      </c>
      <c r="C1746" t="s">
        <v>32</v>
      </c>
      <c r="D1746">
        <v>136</v>
      </c>
      <c r="E1746">
        <v>47957</v>
      </c>
      <c r="F1746">
        <v>3829.8209343635153</v>
      </c>
      <c r="G1746">
        <v>18.640721112166567</v>
      </c>
      <c r="H1746">
        <v>20.13</v>
      </c>
      <c r="I1746">
        <v>13962.142499422022</v>
      </c>
      <c r="J1746">
        <v>0.22064623626528995</v>
      </c>
      <c r="K1746">
        <v>6.4</v>
      </c>
      <c r="L1746">
        <v>-133.977</v>
      </c>
      <c r="M1746">
        <v>1678.9140051480583</v>
      </c>
      <c r="N1746">
        <v>1362.8144959999545</v>
      </c>
      <c r="O1746">
        <v>3636.9</v>
      </c>
      <c r="P1746">
        <v>6641</v>
      </c>
      <c r="Q1746">
        <v>4.17</v>
      </c>
      <c r="R1746">
        <v>6.06</v>
      </c>
      <c r="T1746">
        <v>9.9230769230769269</v>
      </c>
      <c r="U1746">
        <v>1.8385476051629286</v>
      </c>
      <c r="V1746">
        <v>0.32455571686427265</v>
      </c>
      <c r="W1746">
        <v>2075.1455413057361</v>
      </c>
      <c r="X1746">
        <v>2411.741175148215</v>
      </c>
      <c r="Y1746">
        <v>629</v>
      </c>
      <c r="Z1746">
        <v>3982</v>
      </c>
      <c r="AA1746">
        <v>931.07100000000003</v>
      </c>
      <c r="AB1746">
        <v>332</v>
      </c>
      <c r="AC1746">
        <v>3650</v>
      </c>
      <c r="AD1746">
        <v>4004.000244140625</v>
      </c>
      <c r="AE1746">
        <v>1.5691903829574585</v>
      </c>
      <c r="AF1746">
        <v>94.706367492675781</v>
      </c>
      <c r="AG1746">
        <v>48.922988891601563</v>
      </c>
      <c r="AH1746">
        <v>0</v>
      </c>
      <c r="AI1746">
        <v>0</v>
      </c>
      <c r="AJ1746">
        <v>1</v>
      </c>
      <c r="AK1746">
        <v>1</v>
      </c>
      <c r="AL1746" t="s">
        <v>73</v>
      </c>
      <c r="AM1746" t="s">
        <v>19</v>
      </c>
      <c r="AN1746">
        <v>0.2175</v>
      </c>
      <c r="AO1746">
        <v>8.1796079874038696E-2</v>
      </c>
      <c r="AP1746">
        <v>3.8883026689291E-2</v>
      </c>
      <c r="AQ1746">
        <v>2.9031870886683464E-2</v>
      </c>
      <c r="AR1746">
        <v>4.1700001806020737E-2</v>
      </c>
      <c r="AU1746">
        <v>8.2019176334142685E-3</v>
      </c>
      <c r="AV1746">
        <v>3.0681109055876732E-2</v>
      </c>
      <c r="AW1746">
        <v>3.0431512743234634E-2</v>
      </c>
      <c r="AX1746">
        <v>3.2072864472866058E-2</v>
      </c>
      <c r="AY1746">
        <v>4.8178009688854218E-2</v>
      </c>
      <c r="BC1746">
        <v>6.0600001364946365E-2</v>
      </c>
      <c r="BD1746">
        <v>4.9723215401172638E-2</v>
      </c>
      <c r="BE1746">
        <v>4.0757235139608383E-2</v>
      </c>
      <c r="BF1746">
        <v>4.1676774621009827E-2</v>
      </c>
      <c r="BG1746">
        <v>3.5365935415029526E-2</v>
      </c>
    </row>
    <row r="1747" spans="1:59" x14ac:dyDescent="0.3">
      <c r="A1747">
        <v>1954</v>
      </c>
      <c r="B1747" t="s">
        <v>13</v>
      </c>
      <c r="C1747" t="s">
        <v>32</v>
      </c>
      <c r="D1747">
        <v>136</v>
      </c>
      <c r="E1747">
        <v>48299</v>
      </c>
      <c r="F1747">
        <v>3947.2123425229397</v>
      </c>
      <c r="G1747">
        <v>19.404774159177407</v>
      </c>
      <c r="H1747">
        <v>20.29</v>
      </c>
      <c r="I1747">
        <v>14924.436105518029</v>
      </c>
      <c r="J1747">
        <v>0.22954759047931314</v>
      </c>
      <c r="K1747">
        <v>6.6</v>
      </c>
      <c r="L1747">
        <v>-49.802999999999997</v>
      </c>
      <c r="M1747">
        <v>1660.4736373926041</v>
      </c>
      <c r="N1747">
        <v>1471.7139765149166</v>
      </c>
      <c r="O1747">
        <v>3791.6</v>
      </c>
      <c r="P1747">
        <v>7340</v>
      </c>
      <c r="Q1747">
        <v>4.17</v>
      </c>
      <c r="R1747">
        <v>6.06</v>
      </c>
      <c r="T1747">
        <v>8.7323076923076961</v>
      </c>
      <c r="U1747">
        <v>1.895080811818191</v>
      </c>
      <c r="V1747">
        <v>0.33965076006819223</v>
      </c>
      <c r="W1747">
        <v>2277.384396174084</v>
      </c>
      <c r="X1747">
        <v>2561.8179844705664</v>
      </c>
      <c r="Y1747">
        <v>638.5</v>
      </c>
      <c r="Z1747">
        <v>4717</v>
      </c>
      <c r="AA1747">
        <v>1116.05</v>
      </c>
      <c r="AB1747">
        <v>394</v>
      </c>
      <c r="AC1747">
        <v>4323</v>
      </c>
      <c r="AD1747">
        <v>4716</v>
      </c>
      <c r="AE1747">
        <v>1.7017056941986084</v>
      </c>
      <c r="AF1747">
        <v>95.442237854003906</v>
      </c>
      <c r="AG1747">
        <v>49.753452301025391</v>
      </c>
      <c r="AH1747">
        <v>0</v>
      </c>
      <c r="AI1747">
        <v>0</v>
      </c>
      <c r="AJ1747">
        <v>1</v>
      </c>
      <c r="AK1747">
        <v>1</v>
      </c>
      <c r="AL1747" t="s">
        <v>73</v>
      </c>
      <c r="AM1747" t="s">
        <v>19</v>
      </c>
      <c r="AN1747">
        <v>-3.7499999999999999E-3</v>
      </c>
      <c r="AO1747">
        <v>0.34935715794563293</v>
      </c>
      <c r="AP1747">
        <v>7.5711995363235474E-2</v>
      </c>
      <c r="AQ1747">
        <v>5.5724292993545532E-2</v>
      </c>
      <c r="AR1747">
        <v>4.1700001806020737E-2</v>
      </c>
      <c r="AU1747">
        <v>4.3454587459564209E-2</v>
      </c>
      <c r="AV1747">
        <v>3.2257404178380966E-2</v>
      </c>
      <c r="AW1747">
        <v>3.0914045870304108E-2</v>
      </c>
      <c r="AX1747">
        <v>0.29227486252784729</v>
      </c>
      <c r="AY1747">
        <v>4.417191818356514E-2</v>
      </c>
      <c r="BC1747">
        <v>6.0600001364946365E-2</v>
      </c>
      <c r="BD1747">
        <v>5.708225816488266E-2</v>
      </c>
      <c r="BE1747">
        <v>9.0709105134010315E-2</v>
      </c>
      <c r="BF1747">
        <v>9.8193928599357605E-2</v>
      </c>
      <c r="BG1747">
        <v>4.8712149262428284E-2</v>
      </c>
    </row>
    <row r="1748" spans="1:59" x14ac:dyDescent="0.3">
      <c r="A1748">
        <v>1955</v>
      </c>
      <c r="B1748" t="s">
        <v>13</v>
      </c>
      <c r="C1748" t="s">
        <v>32</v>
      </c>
      <c r="D1748">
        <v>136</v>
      </c>
      <c r="E1748">
        <v>48633</v>
      </c>
      <c r="F1748">
        <v>4189.7355158701175</v>
      </c>
      <c r="G1748">
        <v>20.467043328303099</v>
      </c>
      <c r="H1748">
        <v>21.1</v>
      </c>
      <c r="I1748">
        <v>16473.194005514917</v>
      </c>
      <c r="J1748">
        <v>0.23898376759502124</v>
      </c>
      <c r="K1748">
        <v>6.8</v>
      </c>
      <c r="L1748">
        <v>-47.027000000000001</v>
      </c>
      <c r="M1748">
        <v>1845.4575847642084</v>
      </c>
      <c r="N1748">
        <v>1653.8255411479934</v>
      </c>
      <c r="O1748">
        <v>4193.8999999999996</v>
      </c>
      <c r="P1748">
        <v>8299</v>
      </c>
      <c r="Q1748">
        <v>4.17</v>
      </c>
      <c r="R1748">
        <v>6.2</v>
      </c>
      <c r="T1748">
        <v>7.5415384615384644</v>
      </c>
      <c r="U1748">
        <v>1.9718392605426829</v>
      </c>
      <c r="V1748">
        <v>0.33818152111592614</v>
      </c>
      <c r="W1748">
        <v>2585.7280098209858</v>
      </c>
      <c r="X1748">
        <v>2931.1397324901177</v>
      </c>
      <c r="Y1748">
        <v>635.5</v>
      </c>
      <c r="Z1748">
        <v>5563</v>
      </c>
      <c r="AA1748">
        <v>1361.693</v>
      </c>
      <c r="AB1748">
        <v>465</v>
      </c>
      <c r="AC1748">
        <v>5098</v>
      </c>
      <c r="AD1748">
        <v>5522.00048828125</v>
      </c>
      <c r="AE1748">
        <v>1.7309473752975464</v>
      </c>
      <c r="AF1748">
        <v>98.524589538574219</v>
      </c>
      <c r="AG1748">
        <v>50.851844787597656</v>
      </c>
      <c r="AH1748">
        <v>0</v>
      </c>
      <c r="AI1748">
        <v>0</v>
      </c>
      <c r="AJ1748">
        <v>1</v>
      </c>
      <c r="AK1748">
        <v>1</v>
      </c>
      <c r="AL1748" t="s">
        <v>73</v>
      </c>
      <c r="AM1748" t="s">
        <v>19</v>
      </c>
      <c r="AN1748">
        <v>-0.47624999000000001</v>
      </c>
      <c r="AO1748">
        <v>7.4802234768867493E-2</v>
      </c>
      <c r="AP1748">
        <v>5.733983963727951E-2</v>
      </c>
      <c r="AQ1748">
        <v>3.9665810763835907E-2</v>
      </c>
      <c r="AR1748">
        <v>4.1700001806020737E-2</v>
      </c>
      <c r="AU1748">
        <v>2.3453289642930031E-2</v>
      </c>
      <c r="AV1748">
        <v>3.3886551856994629E-2</v>
      </c>
      <c r="AW1748">
        <v>3.3110011368989944E-2</v>
      </c>
      <c r="AX1748">
        <v>3.2119780778884888E-2</v>
      </c>
      <c r="AY1748">
        <v>4.1354168206453323E-2</v>
      </c>
      <c r="BC1748">
        <v>6.1999998986721039E-2</v>
      </c>
      <c r="BD1748">
        <v>4.2682453989982605E-2</v>
      </c>
      <c r="BE1748">
        <v>5.6033685803413391E-2</v>
      </c>
      <c r="BF1748">
        <v>5.8800466358661652E-2</v>
      </c>
      <c r="BG1748">
        <v>4.0682904422283173E-2</v>
      </c>
    </row>
    <row r="1749" spans="1:59" x14ac:dyDescent="0.3">
      <c r="A1749">
        <v>1956</v>
      </c>
      <c r="B1749" t="s">
        <v>13</v>
      </c>
      <c r="C1749" t="s">
        <v>32</v>
      </c>
      <c r="D1749">
        <v>136</v>
      </c>
      <c r="E1749">
        <v>48921</v>
      </c>
      <c r="F1749">
        <v>4368.0079081532494</v>
      </c>
      <c r="G1749">
        <v>21.268524309668436</v>
      </c>
      <c r="H1749">
        <v>22</v>
      </c>
      <c r="I1749">
        <v>17984.701146447474</v>
      </c>
      <c r="J1749">
        <v>0.23332995248343322</v>
      </c>
      <c r="K1749">
        <v>7</v>
      </c>
      <c r="L1749">
        <v>-59.372149999810006</v>
      </c>
      <c r="M1749">
        <v>2157.7694879495007</v>
      </c>
      <c r="N1749">
        <v>1925.7067511171174</v>
      </c>
      <c r="O1749">
        <v>4541.1000000000004</v>
      </c>
      <c r="P1749">
        <v>9241</v>
      </c>
      <c r="Q1749">
        <v>4.17</v>
      </c>
      <c r="R1749">
        <v>6.74</v>
      </c>
      <c r="T1749">
        <v>9.3276923076923115</v>
      </c>
      <c r="U1749">
        <v>2.0775953454519955</v>
      </c>
      <c r="V1749">
        <v>0.32726937206002044</v>
      </c>
      <c r="W1749">
        <v>2762.7942953829424</v>
      </c>
      <c r="X1749">
        <v>3034.7508665002724</v>
      </c>
      <c r="Y1749">
        <v>624.96999999800005</v>
      </c>
      <c r="Z1749">
        <v>6503</v>
      </c>
      <c r="AA1749">
        <v>1575.146</v>
      </c>
      <c r="AB1749">
        <v>544</v>
      </c>
      <c r="AC1749">
        <v>5959</v>
      </c>
      <c r="AD1749">
        <v>6458</v>
      </c>
      <c r="AE1749">
        <v>1.7992093563079834</v>
      </c>
      <c r="AF1749">
        <v>100.56902313232422</v>
      </c>
      <c r="AG1749">
        <v>50.926868438720703</v>
      </c>
      <c r="AH1749">
        <v>0</v>
      </c>
      <c r="AI1749">
        <v>0</v>
      </c>
      <c r="AJ1749">
        <v>1</v>
      </c>
      <c r="AK1749">
        <v>1</v>
      </c>
      <c r="AL1749" t="s">
        <v>73</v>
      </c>
      <c r="AM1749" t="s">
        <v>19</v>
      </c>
      <c r="AN1749">
        <v>0.47499998999999998</v>
      </c>
      <c r="AO1749">
        <v>4.602910578250885E-2</v>
      </c>
      <c r="AP1749">
        <v>6.7122407257556915E-2</v>
      </c>
      <c r="AQ1749">
        <v>2.9112018644809723E-2</v>
      </c>
      <c r="AR1749">
        <v>4.1700001806020737E-2</v>
      </c>
      <c r="AU1749">
        <v>2.9074938967823982E-2</v>
      </c>
      <c r="AV1749">
        <v>3.8047470152378082E-2</v>
      </c>
      <c r="AW1749">
        <v>3.6972496658563614E-2</v>
      </c>
      <c r="AX1749">
        <v>4.2631174437701702E-3</v>
      </c>
      <c r="AY1749">
        <v>4.1588693857192993E-2</v>
      </c>
      <c r="BC1749">
        <v>6.7400000989437103E-2</v>
      </c>
      <c r="BD1749">
        <v>4.1765991598367691E-2</v>
      </c>
      <c r="BE1749">
        <v>6.0852229595184326E-2</v>
      </c>
      <c r="BF1749">
        <v>6.5372221171855927E-2</v>
      </c>
      <c r="BG1749">
        <v>3.5406008362770081E-2</v>
      </c>
    </row>
    <row r="1750" spans="1:59" x14ac:dyDescent="0.3">
      <c r="A1750">
        <v>1957</v>
      </c>
      <c r="B1750" t="s">
        <v>13</v>
      </c>
      <c r="C1750" t="s">
        <v>32</v>
      </c>
      <c r="D1750">
        <v>136</v>
      </c>
      <c r="E1750">
        <v>49182</v>
      </c>
      <c r="F1750">
        <v>4590.9740407483787</v>
      </c>
      <c r="G1750">
        <v>22.305137233470479</v>
      </c>
      <c r="H1750">
        <v>23</v>
      </c>
      <c r="I1750">
        <v>19356.811764539172</v>
      </c>
      <c r="J1750">
        <v>0.23814266831745373</v>
      </c>
      <c r="K1750">
        <v>7.1</v>
      </c>
      <c r="L1750">
        <v>21.246259999999999</v>
      </c>
      <c r="M1750">
        <v>2514.0634876892714</v>
      </c>
      <c r="N1750">
        <v>2336.5234736567877</v>
      </c>
      <c r="O1750">
        <v>4818.7</v>
      </c>
      <c r="P1750">
        <v>10147</v>
      </c>
      <c r="Q1750">
        <v>4.17</v>
      </c>
      <c r="R1750">
        <v>6.8150000000000004</v>
      </c>
      <c r="T1750">
        <v>8.1369230769230789</v>
      </c>
      <c r="U1750">
        <v>2.1532166319853494</v>
      </c>
      <c r="V1750">
        <v>0.31993612415734474</v>
      </c>
      <c r="W1750">
        <v>3030.3023684786663</v>
      </c>
      <c r="X1750">
        <v>3249.6507912946913</v>
      </c>
      <c r="Y1750">
        <v>624.89</v>
      </c>
      <c r="Z1750">
        <v>7206</v>
      </c>
      <c r="AA1750">
        <v>1814.9369999999999</v>
      </c>
      <c r="AB1750">
        <v>602</v>
      </c>
      <c r="AC1750">
        <v>6604</v>
      </c>
      <c r="AD1750">
        <v>7211</v>
      </c>
      <c r="AE1750">
        <v>1.9980199337005615</v>
      </c>
      <c r="AF1750">
        <v>99.294944763183594</v>
      </c>
      <c r="AG1750">
        <v>50.496124267578125</v>
      </c>
      <c r="AH1750">
        <v>0</v>
      </c>
      <c r="AI1750">
        <v>0</v>
      </c>
      <c r="AJ1750">
        <v>1</v>
      </c>
      <c r="AK1750">
        <v>1</v>
      </c>
      <c r="AL1750" t="s">
        <v>73</v>
      </c>
      <c r="AM1750" t="s">
        <v>19</v>
      </c>
      <c r="AN1750">
        <v>0.19</v>
      </c>
      <c r="AO1750">
        <v>3.6572244018316269E-2</v>
      </c>
      <c r="AP1750">
        <v>6.7325659096240997E-2</v>
      </c>
      <c r="AQ1750">
        <v>6.6405326128005981E-2</v>
      </c>
      <c r="AR1750">
        <v>4.1700001806020737E-2</v>
      </c>
      <c r="AU1750">
        <v>2.6401897892355919E-2</v>
      </c>
      <c r="AV1750">
        <v>4.0923759341239929E-2</v>
      </c>
      <c r="AW1750">
        <v>3.9871085435152054E-2</v>
      </c>
      <c r="AX1750">
        <v>-5.3267627954483032E-3</v>
      </c>
      <c r="AY1750">
        <v>4.212338849902153E-2</v>
      </c>
      <c r="BC1750">
        <v>6.8149998784065247E-2</v>
      </c>
      <c r="BD1750">
        <v>4.1899006813764572E-2</v>
      </c>
      <c r="BE1750">
        <v>6.3012003898620605E-2</v>
      </c>
      <c r="BF1750">
        <v>6.4585126936435699E-2</v>
      </c>
      <c r="BG1750">
        <v>5.4052665829658508E-2</v>
      </c>
    </row>
    <row r="1751" spans="1:59" x14ac:dyDescent="0.3">
      <c r="A1751">
        <v>1958</v>
      </c>
      <c r="B1751" t="s">
        <v>13</v>
      </c>
      <c r="C1751" t="s">
        <v>32</v>
      </c>
      <c r="D1751">
        <v>136</v>
      </c>
      <c r="E1751">
        <v>49476</v>
      </c>
      <c r="F1751">
        <v>4822.8831424414157</v>
      </c>
      <c r="G1751">
        <v>23.267900415831125</v>
      </c>
      <c r="H1751">
        <v>23.82</v>
      </c>
      <c r="I1751">
        <v>20861.278258970546</v>
      </c>
      <c r="J1751">
        <v>0.24522931034998155</v>
      </c>
      <c r="K1751">
        <v>7.3</v>
      </c>
      <c r="L1751">
        <v>352.56</v>
      </c>
      <c r="M1751">
        <v>2283.3983980760067</v>
      </c>
      <c r="N1751">
        <v>2384.4857273571124</v>
      </c>
      <c r="O1751">
        <v>5387.6</v>
      </c>
      <c r="P1751">
        <v>11504</v>
      </c>
      <c r="Q1751">
        <v>3.8599999999999994</v>
      </c>
      <c r="R1751">
        <v>6.8183299999999996</v>
      </c>
      <c r="T1751">
        <v>6.5492307692307712</v>
      </c>
      <c r="U1751">
        <v>2.2681715468547576</v>
      </c>
      <c r="V1751">
        <v>0.31771458166273081</v>
      </c>
      <c r="W1751">
        <v>3373.9937729125872</v>
      </c>
      <c r="X1751">
        <v>3585.4271456970318</v>
      </c>
      <c r="Y1751">
        <v>624</v>
      </c>
      <c r="Z1751">
        <v>7816</v>
      </c>
      <c r="AA1751">
        <v>2112.105</v>
      </c>
      <c r="AB1751">
        <v>652</v>
      </c>
      <c r="AC1751">
        <v>7164</v>
      </c>
      <c r="AD1751">
        <v>7999</v>
      </c>
      <c r="AE1751">
        <v>2.0298073291778564</v>
      </c>
      <c r="AF1751">
        <v>92.404769897460938</v>
      </c>
      <c r="AG1751">
        <v>51.076557159423828</v>
      </c>
      <c r="AH1751">
        <v>0</v>
      </c>
      <c r="AI1751">
        <v>0</v>
      </c>
      <c r="AJ1751">
        <v>1</v>
      </c>
      <c r="AK1751">
        <v>1</v>
      </c>
      <c r="AL1751" t="s">
        <v>73</v>
      </c>
      <c r="AM1751" t="s">
        <v>19</v>
      </c>
      <c r="AN1751">
        <v>-0.76999998000000003</v>
      </c>
      <c r="AO1751">
        <v>0.29206728935241699</v>
      </c>
      <c r="AP1751">
        <v>5.0074353814125061E-2</v>
      </c>
      <c r="AQ1751">
        <v>0.12639211118221283</v>
      </c>
      <c r="AR1751">
        <v>3.8600001484155655E-2</v>
      </c>
      <c r="AU1751">
        <v>5.2753849886357784E-3</v>
      </c>
      <c r="AV1751">
        <v>4.4798970222473145E-2</v>
      </c>
      <c r="AW1751">
        <v>4.4563878327608109E-2</v>
      </c>
      <c r="AX1751">
        <v>0.24297085404396057</v>
      </c>
      <c r="AY1751">
        <v>3.9499260485172272E-2</v>
      </c>
      <c r="BC1751">
        <v>6.8183302879333496E-2</v>
      </c>
      <c r="BD1751">
        <v>4.9096427857875824E-2</v>
      </c>
      <c r="BE1751">
        <v>7.6683945953845978E-2</v>
      </c>
      <c r="BF1751">
        <v>7.567085325717926E-2</v>
      </c>
      <c r="BG1751">
        <v>8.2496054470539093E-2</v>
      </c>
    </row>
    <row r="1752" spans="1:59" x14ac:dyDescent="0.3">
      <c r="A1752">
        <v>1959</v>
      </c>
      <c r="B1752" t="s">
        <v>13</v>
      </c>
      <c r="C1752" t="s">
        <v>32</v>
      </c>
      <c r="D1752">
        <v>136</v>
      </c>
      <c r="E1752">
        <v>49832</v>
      </c>
      <c r="F1752">
        <v>5130.8140344975873</v>
      </c>
      <c r="G1752">
        <v>24.579387309139832</v>
      </c>
      <c r="H1752">
        <v>24.83</v>
      </c>
      <c r="I1752">
        <v>22201.309014342347</v>
      </c>
      <c r="J1752">
        <v>0.25617085965716146</v>
      </c>
      <c r="K1752">
        <v>7.3</v>
      </c>
      <c r="L1752">
        <v>469.17360000075604</v>
      </c>
      <c r="M1752">
        <v>2386.1837077272048</v>
      </c>
      <c r="N1752">
        <v>2637.3075278796855</v>
      </c>
      <c r="O1752">
        <v>6204.9</v>
      </c>
      <c r="P1752">
        <v>13090</v>
      </c>
      <c r="Q1752">
        <v>3.63</v>
      </c>
      <c r="R1752">
        <v>5.5633299999999997</v>
      </c>
      <c r="T1752">
        <v>5.556923076923078</v>
      </c>
      <c r="U1752">
        <v>2.3043373662181503</v>
      </c>
      <c r="V1752">
        <v>0.32797612872478221</v>
      </c>
      <c r="W1752">
        <v>3965.4186855362568</v>
      </c>
      <c r="X1752">
        <v>4194.5243088257621</v>
      </c>
      <c r="Y1752">
        <v>620.60000000100001</v>
      </c>
      <c r="Z1752">
        <v>8972</v>
      </c>
      <c r="AA1752">
        <v>2492.5610000000001</v>
      </c>
      <c r="AB1752">
        <v>746</v>
      </c>
      <c r="AC1752">
        <v>8226</v>
      </c>
      <c r="AD1752">
        <v>9181</v>
      </c>
      <c r="AE1752">
        <v>2.2623815536499023</v>
      </c>
      <c r="AF1752">
        <v>91.919540405273438</v>
      </c>
      <c r="AG1752">
        <v>50.765876770019531</v>
      </c>
      <c r="AH1752">
        <v>0</v>
      </c>
      <c r="AI1752">
        <v>0</v>
      </c>
      <c r="AJ1752">
        <v>1</v>
      </c>
      <c r="AK1752">
        <v>1</v>
      </c>
      <c r="AL1752" t="s">
        <v>73</v>
      </c>
      <c r="AM1752" t="s">
        <v>19</v>
      </c>
      <c r="AN1752">
        <v>1.08125</v>
      </c>
      <c r="AO1752">
        <v>0.6040031909942627</v>
      </c>
      <c r="AP1752">
        <v>4.7014534473419189E-2</v>
      </c>
      <c r="AQ1752">
        <v>7.6684124767780304E-2</v>
      </c>
      <c r="AR1752">
        <v>3.6299999803304672E-2</v>
      </c>
      <c r="AU1752">
        <v>-3.788291709497571E-3</v>
      </c>
      <c r="AV1752">
        <v>5.0802826881408691E-2</v>
      </c>
      <c r="AW1752">
        <v>5.0996012985706329E-2</v>
      </c>
      <c r="AX1752">
        <v>0.56493842601776123</v>
      </c>
      <c r="AY1752">
        <v>2.4962503463029861E-2</v>
      </c>
      <c r="BC1752">
        <v>5.5633299052715302E-2</v>
      </c>
      <c r="BD1752">
        <v>3.9064779877662659E-2</v>
      </c>
      <c r="BE1752">
        <v>0.12210951000452042</v>
      </c>
      <c r="BF1752">
        <v>0.13347150385379791</v>
      </c>
      <c r="BG1752">
        <v>5.6492060422897339E-2</v>
      </c>
    </row>
    <row r="1753" spans="1:59" x14ac:dyDescent="0.3">
      <c r="A1753">
        <v>1960</v>
      </c>
      <c r="B1753" t="s">
        <v>13</v>
      </c>
      <c r="C1753" t="s">
        <v>32</v>
      </c>
      <c r="D1753">
        <v>136</v>
      </c>
      <c r="E1753">
        <v>50197.599999999999</v>
      </c>
      <c r="F1753">
        <v>5456.1900480206577</v>
      </c>
      <c r="G1753">
        <v>26.111014848598096</v>
      </c>
      <c r="H1753">
        <v>26.24</v>
      </c>
      <c r="I1753">
        <v>24169.43382162082</v>
      </c>
      <c r="J1753">
        <v>0.25940482884181776</v>
      </c>
      <c r="K1753">
        <v>7.4</v>
      </c>
      <c r="L1753">
        <v>173.76800000028001</v>
      </c>
      <c r="M1753">
        <v>3252.0874638541031</v>
      </c>
      <c r="N1753">
        <v>3204.1703950397191</v>
      </c>
      <c r="O1753">
        <v>6893.7</v>
      </c>
      <c r="P1753">
        <v>14826</v>
      </c>
      <c r="Q1753">
        <v>3.63</v>
      </c>
      <c r="R1753">
        <v>5.0049999999999999</v>
      </c>
      <c r="T1753">
        <v>4.1676923076923087</v>
      </c>
      <c r="U1753">
        <v>2.4143697453527619</v>
      </c>
      <c r="V1753">
        <v>0.31205364776739786</v>
      </c>
      <c r="W1753">
        <v>4057.9012796140833</v>
      </c>
      <c r="X1753">
        <v>4126.8039389564492</v>
      </c>
      <c r="Y1753">
        <v>620.60000000100001</v>
      </c>
      <c r="Z1753">
        <v>10807</v>
      </c>
      <c r="AA1753">
        <v>3017.2858999999999</v>
      </c>
      <c r="AB1753">
        <v>902</v>
      </c>
      <c r="AC1753">
        <v>9905</v>
      </c>
      <c r="AD1753">
        <v>11119</v>
      </c>
      <c r="AE1753">
        <v>2.3834874629974365</v>
      </c>
      <c r="AF1753">
        <v>97.450714111328125</v>
      </c>
      <c r="AG1753">
        <v>51.403728485107422</v>
      </c>
      <c r="AH1753">
        <v>0</v>
      </c>
      <c r="AI1753">
        <v>0</v>
      </c>
      <c r="AJ1753">
        <v>1</v>
      </c>
      <c r="AK1753">
        <v>1</v>
      </c>
      <c r="AL1753" t="s">
        <v>73</v>
      </c>
      <c r="AM1753" t="s">
        <v>19</v>
      </c>
      <c r="AN1753">
        <v>-0.05</v>
      </c>
      <c r="AO1753">
        <v>0.23027563095092773</v>
      </c>
      <c r="AP1753">
        <v>8.383139967918396E-2</v>
      </c>
      <c r="AQ1753">
        <v>6.093873456120491E-2</v>
      </c>
      <c r="AR1753">
        <v>3.6299999803304672E-2</v>
      </c>
      <c r="AU1753">
        <v>2.7914725244045258E-2</v>
      </c>
      <c r="AV1753">
        <v>5.5916678160429001E-2</v>
      </c>
      <c r="AW1753">
        <v>5.4398167878389359E-2</v>
      </c>
      <c r="AX1753">
        <v>0.20346525311470032</v>
      </c>
      <c r="AY1753">
        <v>2.2277653217315674E-2</v>
      </c>
      <c r="BC1753">
        <v>5.0050001591444016E-2</v>
      </c>
      <c r="BD1753">
        <v>2.6810381561517715E-2</v>
      </c>
      <c r="BE1753">
        <v>0.10254821926355362</v>
      </c>
      <c r="BF1753">
        <v>0.11125802993774414</v>
      </c>
      <c r="BG1753">
        <v>4.8619367182254791E-2</v>
      </c>
    </row>
    <row r="1754" spans="1:59" x14ac:dyDescent="0.3">
      <c r="A1754">
        <v>1961</v>
      </c>
      <c r="B1754" t="s">
        <v>13</v>
      </c>
      <c r="C1754" t="s">
        <v>32</v>
      </c>
      <c r="D1754">
        <v>136</v>
      </c>
      <c r="E1754">
        <v>50523.199999999997</v>
      </c>
      <c r="F1754">
        <v>5852.6749230675687</v>
      </c>
      <c r="G1754">
        <v>27.915001039394038</v>
      </c>
      <c r="H1754">
        <v>28.05</v>
      </c>
      <c r="I1754">
        <v>27164.306625051893</v>
      </c>
      <c r="J1754">
        <v>0.26409355749239366</v>
      </c>
      <c r="K1754">
        <v>7.6</v>
      </c>
      <c r="L1754">
        <v>293.54380000047297</v>
      </c>
      <c r="M1754">
        <v>3630.9011181127885</v>
      </c>
      <c r="N1754">
        <v>3651.1025065283666</v>
      </c>
      <c r="O1754">
        <v>8038.1</v>
      </c>
      <c r="P1754">
        <v>17217</v>
      </c>
      <c r="Q1754">
        <v>3.63</v>
      </c>
      <c r="R1754">
        <v>5.1849999999999996</v>
      </c>
      <c r="T1754">
        <v>3.4730769230769236</v>
      </c>
      <c r="U1754">
        <v>2.5130050813146414</v>
      </c>
      <c r="V1754">
        <v>0.29492217836411166</v>
      </c>
      <c r="W1754">
        <v>4693.3608939910328</v>
      </c>
      <c r="X1754">
        <v>4854.1188173561404</v>
      </c>
      <c r="Y1754">
        <v>620.60000000100001</v>
      </c>
      <c r="Z1754">
        <v>12979</v>
      </c>
      <c r="AA1754">
        <v>3710.1889999999999</v>
      </c>
      <c r="AB1754">
        <v>1078</v>
      </c>
      <c r="AC1754">
        <v>11901</v>
      </c>
      <c r="AD1754">
        <v>13356.0009765625</v>
      </c>
      <c r="AE1754">
        <v>2.2951338291168213</v>
      </c>
      <c r="AF1754">
        <v>99.215385437011719</v>
      </c>
      <c r="AG1754">
        <v>52.045791625976563</v>
      </c>
      <c r="AH1754">
        <v>0</v>
      </c>
      <c r="AI1754">
        <v>0</v>
      </c>
      <c r="AJ1754">
        <v>1</v>
      </c>
      <c r="AK1754">
        <v>1</v>
      </c>
      <c r="AL1754" t="s">
        <v>73</v>
      </c>
      <c r="AM1754" t="s">
        <v>19</v>
      </c>
      <c r="AN1754">
        <v>-0.78750001999999997</v>
      </c>
      <c r="AO1754">
        <v>5.3755387663841248E-2</v>
      </c>
      <c r="AP1754">
        <v>0.1060871034860611</v>
      </c>
      <c r="AQ1754">
        <v>5.9626087546348572E-2</v>
      </c>
      <c r="AR1754">
        <v>3.6299999803304672E-2</v>
      </c>
      <c r="AU1754">
        <v>4.6901900321245193E-2</v>
      </c>
      <c r="AV1754">
        <v>5.9185203164815903E-2</v>
      </c>
      <c r="AW1754">
        <v>5.653366819024086E-2</v>
      </c>
      <c r="AX1754">
        <v>3.0466916039586067E-2</v>
      </c>
      <c r="AY1754">
        <v>2.2599924355745316E-2</v>
      </c>
      <c r="BC1754">
        <v>5.1849998533725739E-2</v>
      </c>
      <c r="BD1754">
        <v>2.328847348690033E-2</v>
      </c>
      <c r="BE1754">
        <v>8.9915253221988678E-2</v>
      </c>
      <c r="BF1754">
        <v>9.6471108496189117E-2</v>
      </c>
      <c r="BG1754">
        <v>4.7963045537471771E-2</v>
      </c>
    </row>
    <row r="1755" spans="1:59" x14ac:dyDescent="0.3">
      <c r="A1755">
        <v>1962</v>
      </c>
      <c r="B1755" t="s">
        <v>13</v>
      </c>
      <c r="C1755" t="s">
        <v>32</v>
      </c>
      <c r="D1755">
        <v>136</v>
      </c>
      <c r="E1755">
        <v>50843.199999999997</v>
      </c>
      <c r="F1755">
        <v>6203.0070713051336</v>
      </c>
      <c r="G1755">
        <v>29.426204195320143</v>
      </c>
      <c r="H1755">
        <v>30.1</v>
      </c>
      <c r="I1755">
        <v>30524.847329178359</v>
      </c>
      <c r="J1755">
        <v>0.26778292904726381</v>
      </c>
      <c r="K1755">
        <v>7.9</v>
      </c>
      <c r="L1755">
        <v>1306.3630000021051</v>
      </c>
      <c r="M1755">
        <v>4205.6505809033933</v>
      </c>
      <c r="N1755">
        <v>4080.9498793889234</v>
      </c>
      <c r="O1755">
        <v>9360.6</v>
      </c>
      <c r="P1755">
        <v>20242</v>
      </c>
      <c r="Q1755">
        <v>3.47</v>
      </c>
      <c r="R1755">
        <v>5.7816700000000001</v>
      </c>
      <c r="T1755">
        <v>2.9769230769230774</v>
      </c>
      <c r="U1755">
        <v>2.795195379547903</v>
      </c>
      <c r="V1755">
        <v>0.28448674423244463</v>
      </c>
      <c r="W1755">
        <v>5237.0146141755213</v>
      </c>
      <c r="X1755">
        <v>5535.9313341394436</v>
      </c>
      <c r="Y1755">
        <v>620.60000000100001</v>
      </c>
      <c r="Z1755">
        <v>15914</v>
      </c>
      <c r="AA1755">
        <v>4654.1010999999999</v>
      </c>
      <c r="AB1755">
        <v>1325</v>
      </c>
      <c r="AC1755">
        <v>14589</v>
      </c>
      <c r="AD1755">
        <v>16309.998046875</v>
      </c>
      <c r="AE1755">
        <v>2.2302248477935791</v>
      </c>
      <c r="AF1755">
        <v>104.64795684814453</v>
      </c>
      <c r="AG1755">
        <v>53.714382171630859</v>
      </c>
      <c r="AH1755">
        <v>0</v>
      </c>
      <c r="AI1755">
        <v>0</v>
      </c>
      <c r="AJ1755">
        <v>1</v>
      </c>
      <c r="AK1755">
        <v>1</v>
      </c>
      <c r="AL1755" t="s">
        <v>73</v>
      </c>
      <c r="AM1755" t="s">
        <v>19</v>
      </c>
      <c r="AN1755">
        <v>0.45000002</v>
      </c>
      <c r="AO1755">
        <v>-0.13782739639282227</v>
      </c>
      <c r="AP1755">
        <v>0.13920453190803528</v>
      </c>
      <c r="AQ1755">
        <v>6.2672808766365051E-2</v>
      </c>
      <c r="AR1755">
        <v>3.4699998795986176E-2</v>
      </c>
      <c r="AU1755">
        <v>7.7266916632652283E-2</v>
      </c>
      <c r="AV1755">
        <v>6.1937622725963593E-2</v>
      </c>
      <c r="AW1755">
        <v>5.7495150715112686E-2</v>
      </c>
      <c r="AX1755">
        <v>-0.16483029723167419</v>
      </c>
      <c r="AY1755">
        <v>3.2332245260477066E-2</v>
      </c>
      <c r="BC1755">
        <v>5.7816699147224426E-2</v>
      </c>
      <c r="BD1755">
        <v>2.7002912014722824E-2</v>
      </c>
      <c r="BE1755">
        <v>9.0716227889060974E-2</v>
      </c>
      <c r="BF1755">
        <v>9.7437947988510132E-2</v>
      </c>
      <c r="BG1755">
        <v>4.8686403781175613E-2</v>
      </c>
    </row>
    <row r="1756" spans="1:59" x14ac:dyDescent="0.3">
      <c r="A1756">
        <v>1963</v>
      </c>
      <c r="B1756" t="s">
        <v>13</v>
      </c>
      <c r="C1756" t="s">
        <v>32</v>
      </c>
      <c r="D1756">
        <v>136</v>
      </c>
      <c r="E1756">
        <v>51198.3</v>
      </c>
      <c r="F1756">
        <v>6531.85997605379</v>
      </c>
      <c r="G1756">
        <v>30.830254797247491</v>
      </c>
      <c r="H1756">
        <v>32.86</v>
      </c>
      <c r="I1756">
        <v>35115.056501177227</v>
      </c>
      <c r="J1756">
        <v>0.24725571585695677</v>
      </c>
      <c r="K1756">
        <v>8.5</v>
      </c>
      <c r="L1756">
        <v>-445.62408000143199</v>
      </c>
      <c r="M1756">
        <v>5206.6353703397508</v>
      </c>
      <c r="N1756">
        <v>4483.5280508425249</v>
      </c>
      <c r="O1756">
        <v>10667.3</v>
      </c>
      <c r="P1756">
        <v>23182</v>
      </c>
      <c r="Q1756">
        <v>3.5900000000000003</v>
      </c>
      <c r="R1756">
        <v>6.0983299999999998</v>
      </c>
      <c r="T1756">
        <v>2.4807692307692313</v>
      </c>
      <c r="U1756">
        <v>3.1977600454998374</v>
      </c>
      <c r="V1756">
        <v>0.26580297960650856</v>
      </c>
      <c r="W1756">
        <v>5950.7108155810811</v>
      </c>
      <c r="X1756">
        <v>6060.4500827655756</v>
      </c>
      <c r="Y1756">
        <v>622.38000000199997</v>
      </c>
      <c r="Z1756">
        <v>19376</v>
      </c>
      <c r="AA1756">
        <v>5606.2910000000002</v>
      </c>
      <c r="AB1756">
        <v>2121</v>
      </c>
      <c r="AC1756">
        <v>17255</v>
      </c>
      <c r="AD1756">
        <v>19367</v>
      </c>
      <c r="AE1756">
        <v>2.1749961376190186</v>
      </c>
      <c r="AF1756">
        <v>111.00106048583984</v>
      </c>
      <c r="AG1756">
        <v>54.463737487792969</v>
      </c>
      <c r="AH1756">
        <v>0</v>
      </c>
      <c r="AI1756">
        <v>0</v>
      </c>
      <c r="AJ1756">
        <v>1</v>
      </c>
      <c r="AK1756">
        <v>1</v>
      </c>
      <c r="AL1756" t="s">
        <v>73</v>
      </c>
      <c r="AM1756" t="s">
        <v>19</v>
      </c>
      <c r="AN1756">
        <v>0.375</v>
      </c>
      <c r="AO1756">
        <v>-0.11273371428251266</v>
      </c>
      <c r="AP1756">
        <v>0.15482285618782043</v>
      </c>
      <c r="AQ1756">
        <v>-9.0392399579286575E-3</v>
      </c>
      <c r="AR1756">
        <v>3.5900000482797623E-2</v>
      </c>
      <c r="AU1756">
        <v>9.1925464570522308E-2</v>
      </c>
      <c r="AV1756">
        <v>6.2897384166717529E-2</v>
      </c>
      <c r="AW1756">
        <v>5.760226771235466E-2</v>
      </c>
      <c r="AX1756">
        <v>-0.14285674691200256</v>
      </c>
      <c r="AY1756">
        <v>3.5143524408340454E-2</v>
      </c>
      <c r="BC1756">
        <v>6.098330020904541E-2</v>
      </c>
      <c r="BD1756">
        <v>3.0123034492135048E-2</v>
      </c>
      <c r="BE1756">
        <v>0.10447137057781219</v>
      </c>
      <c r="BF1756">
        <v>0.11860034614801407</v>
      </c>
      <c r="BG1756">
        <v>1.3430380262434483E-2</v>
      </c>
    </row>
    <row r="1757" spans="1:59" x14ac:dyDescent="0.3">
      <c r="A1757">
        <v>1964</v>
      </c>
      <c r="B1757" t="s">
        <v>13</v>
      </c>
      <c r="C1757" t="s">
        <v>32</v>
      </c>
      <c r="D1757">
        <v>136</v>
      </c>
      <c r="E1757">
        <v>51600.2</v>
      </c>
      <c r="F1757">
        <v>6727.9389542287427</v>
      </c>
      <c r="G1757">
        <v>31.489569995701803</v>
      </c>
      <c r="H1757">
        <v>33.97</v>
      </c>
      <c r="I1757">
        <v>38648.88069953199</v>
      </c>
      <c r="J1757">
        <v>0.25500107943091255</v>
      </c>
      <c r="K1757">
        <v>9</v>
      </c>
      <c r="L1757">
        <v>391.74959999811898</v>
      </c>
      <c r="M1757">
        <v>5039.4977846988104</v>
      </c>
      <c r="N1757">
        <v>5153.1690624355851</v>
      </c>
      <c r="O1757">
        <v>11382.3</v>
      </c>
      <c r="P1757">
        <v>25049</v>
      </c>
      <c r="Q1757">
        <v>3.63</v>
      </c>
      <c r="R1757">
        <v>7.4074999999999998</v>
      </c>
      <c r="T1757">
        <v>2.6792307692307702</v>
      </c>
      <c r="U1757">
        <v>3.757491040930355</v>
      </c>
      <c r="V1757">
        <v>0.26467477289394148</v>
      </c>
      <c r="W1757">
        <v>6347.9257697610628</v>
      </c>
      <c r="X1757">
        <v>7289.5846350827796</v>
      </c>
      <c r="Y1757">
        <v>624.79999999699999</v>
      </c>
      <c r="Z1757">
        <v>20672</v>
      </c>
      <c r="AA1757">
        <v>6407.4301999999998</v>
      </c>
      <c r="AB1757">
        <v>2319</v>
      </c>
      <c r="AC1757">
        <v>18353</v>
      </c>
      <c r="AD1757">
        <v>21016.001953125</v>
      </c>
      <c r="AE1757">
        <v>2.1818337440490723</v>
      </c>
      <c r="AF1757">
        <v>109.92314910888672</v>
      </c>
      <c r="AG1757">
        <v>55.647449493408203</v>
      </c>
      <c r="AH1757">
        <v>0</v>
      </c>
      <c r="AI1757">
        <v>0</v>
      </c>
      <c r="AJ1757">
        <v>1</v>
      </c>
      <c r="AK1757">
        <v>1</v>
      </c>
      <c r="AL1757" t="s">
        <v>73</v>
      </c>
      <c r="AM1757" t="s">
        <v>19</v>
      </c>
      <c r="AN1757">
        <v>0.23999999</v>
      </c>
      <c r="AO1757">
        <v>-0.22266444563865662</v>
      </c>
      <c r="AP1757">
        <v>0.17530952394008636</v>
      </c>
      <c r="AQ1757">
        <v>5.4807785898447037E-2</v>
      </c>
      <c r="AR1757">
        <v>3.6299999803304672E-2</v>
      </c>
      <c r="AU1757">
        <v>0.11327187716960907</v>
      </c>
      <c r="AV1757">
        <v>6.2037643045186996E-2</v>
      </c>
      <c r="AW1757">
        <v>5.5725511163473129E-2</v>
      </c>
      <c r="AX1757">
        <v>-0.25546208024024963</v>
      </c>
      <c r="AY1757">
        <v>4.4050969183444977E-2</v>
      </c>
      <c r="BC1757">
        <v>7.4074998497962952E-2</v>
      </c>
      <c r="BD1757">
        <v>3.2797615975141525E-2</v>
      </c>
      <c r="BE1757">
        <v>0.11837013810873032</v>
      </c>
      <c r="BF1757">
        <v>0.13279624283313751</v>
      </c>
      <c r="BG1757">
        <v>4.5553892850875854E-2</v>
      </c>
    </row>
    <row r="1758" spans="1:59" x14ac:dyDescent="0.3">
      <c r="A1758">
        <v>1965</v>
      </c>
      <c r="B1758" t="s">
        <v>13</v>
      </c>
      <c r="C1758" t="s">
        <v>32</v>
      </c>
      <c r="D1758">
        <v>136</v>
      </c>
      <c r="E1758">
        <v>51987.1</v>
      </c>
      <c r="F1758">
        <v>6963.9393207073153</v>
      </c>
      <c r="G1758">
        <v>32.167498548606602</v>
      </c>
      <c r="H1758">
        <v>34.9</v>
      </c>
      <c r="I1758">
        <v>41693.465413846214</v>
      </c>
      <c r="J1758">
        <v>0.24709470841742948</v>
      </c>
      <c r="K1758">
        <v>9.4</v>
      </c>
      <c r="L1758">
        <v>1381.8364000044241</v>
      </c>
      <c r="M1758">
        <v>5145.7930563069722</v>
      </c>
      <c r="N1758">
        <v>6172.5302429838757</v>
      </c>
      <c r="O1758">
        <v>13171</v>
      </c>
      <c r="P1758">
        <v>29135</v>
      </c>
      <c r="Q1758">
        <v>3.63</v>
      </c>
      <c r="R1758">
        <v>6.9358300000000002</v>
      </c>
      <c r="T1758">
        <v>3.5723076923076933</v>
      </c>
      <c r="U1758">
        <v>4.0671618307748751</v>
      </c>
      <c r="V1758">
        <v>0.27546236489631315</v>
      </c>
      <c r="W1758">
        <v>6873.0622710104681</v>
      </c>
      <c r="X1758">
        <v>8026.4923659734168</v>
      </c>
      <c r="Y1758">
        <v>624.70000000200002</v>
      </c>
      <c r="Z1758">
        <v>22369</v>
      </c>
      <c r="AA1758">
        <v>7359.8931000000002</v>
      </c>
      <c r="AB1758">
        <v>2569</v>
      </c>
      <c r="AC1758">
        <v>19800</v>
      </c>
      <c r="AD1758">
        <v>23151</v>
      </c>
      <c r="AE1758">
        <v>2.0455307960510254</v>
      </c>
      <c r="AF1758">
        <v>103.00706481933594</v>
      </c>
      <c r="AG1758">
        <v>54.932929992675781</v>
      </c>
      <c r="AH1758">
        <v>0</v>
      </c>
      <c r="AI1758">
        <v>0</v>
      </c>
      <c r="AJ1758">
        <v>1</v>
      </c>
      <c r="AK1758">
        <v>1</v>
      </c>
      <c r="AL1758" t="s">
        <v>73</v>
      </c>
      <c r="AM1758" t="s">
        <v>19</v>
      </c>
      <c r="AN1758">
        <v>0.42750000999999999</v>
      </c>
      <c r="AO1758">
        <v>0.25352564454078674</v>
      </c>
      <c r="AP1758">
        <v>5.5619213730096817E-2</v>
      </c>
      <c r="AQ1758">
        <v>6.9251038134098053E-2</v>
      </c>
      <c r="AR1758">
        <v>3.6299999803304672E-2</v>
      </c>
      <c r="AU1758">
        <v>-2.279430627822876E-3</v>
      </c>
      <c r="AV1758">
        <v>5.7898644357919693E-2</v>
      </c>
      <c r="AW1758">
        <v>5.8030921965837479E-2</v>
      </c>
      <c r="AX1758">
        <v>0.19946256279945374</v>
      </c>
      <c r="AY1758">
        <v>4.5072760432958603E-2</v>
      </c>
      <c r="BC1758">
        <v>6.9358296692371368E-2</v>
      </c>
      <c r="BD1758">
        <v>5.4063089191913605E-2</v>
      </c>
      <c r="BE1758">
        <v>7.5177624821662903E-2</v>
      </c>
      <c r="BF1758">
        <v>8.1113755702972412E-2</v>
      </c>
      <c r="BG1758">
        <v>5.2775517106056213E-2</v>
      </c>
    </row>
    <row r="1759" spans="1:59" x14ac:dyDescent="0.3">
      <c r="A1759">
        <v>1966</v>
      </c>
      <c r="B1759" t="s">
        <v>13</v>
      </c>
      <c r="C1759" t="s">
        <v>32</v>
      </c>
      <c r="D1759">
        <v>136</v>
      </c>
      <c r="E1759">
        <v>52331.6</v>
      </c>
      <c r="F1759">
        <v>7366.0233115000683</v>
      </c>
      <c r="G1759">
        <v>33.923995532372118</v>
      </c>
      <c r="H1759">
        <v>37.090000000000003</v>
      </c>
      <c r="I1759">
        <v>45504.991500275239</v>
      </c>
      <c r="J1759">
        <v>0.23017800984570116</v>
      </c>
      <c r="K1759">
        <v>9.6999999999999993</v>
      </c>
      <c r="L1759">
        <v>1330.0785000042601</v>
      </c>
      <c r="M1759">
        <v>5947.4534097033284</v>
      </c>
      <c r="N1759">
        <v>6887.0154133114402</v>
      </c>
      <c r="O1759">
        <v>14954.4</v>
      </c>
      <c r="P1759">
        <v>32698</v>
      </c>
      <c r="Q1759">
        <v>3.58</v>
      </c>
      <c r="R1759">
        <v>6.5391700000000004</v>
      </c>
      <c r="T1759">
        <v>3.870000000000001</v>
      </c>
      <c r="U1759">
        <v>4.2231872291285315</v>
      </c>
      <c r="V1759">
        <v>0.32215459925498635</v>
      </c>
      <c r="W1759">
        <v>8246.3912655479653</v>
      </c>
      <c r="X1759">
        <v>8994.1790091893199</v>
      </c>
      <c r="Y1759">
        <v>624.45000000200002</v>
      </c>
      <c r="Z1759">
        <v>25312</v>
      </c>
      <c r="AA1759">
        <v>6882.1133</v>
      </c>
      <c r="AB1759">
        <v>2904</v>
      </c>
      <c r="AC1759">
        <v>22408</v>
      </c>
      <c r="AD1759">
        <v>26095</v>
      </c>
      <c r="AE1759">
        <v>2.3949058055877686</v>
      </c>
      <c r="AF1759">
        <v>105.52333068847656</v>
      </c>
      <c r="AG1759">
        <v>51.016124725341797</v>
      </c>
      <c r="AH1759">
        <v>0</v>
      </c>
      <c r="AI1759">
        <v>0</v>
      </c>
      <c r="AJ1759">
        <v>1</v>
      </c>
      <c r="AK1759">
        <v>1</v>
      </c>
      <c r="AL1759" t="s">
        <v>73</v>
      </c>
      <c r="AM1759" t="s">
        <v>19</v>
      </c>
      <c r="AN1759">
        <v>0.77999996999999999</v>
      </c>
      <c r="AO1759">
        <v>9.0485010296106339E-3</v>
      </c>
      <c r="AP1759">
        <v>6.9060951471328735E-2</v>
      </c>
      <c r="AQ1759">
        <v>3.3573511987924576E-2</v>
      </c>
      <c r="AR1759">
        <v>3.5799998790025711E-2</v>
      </c>
      <c r="AU1759">
        <v>8.7481960654258728E-3</v>
      </c>
      <c r="AV1759">
        <v>6.0312751680612564E-2</v>
      </c>
      <c r="AW1759">
        <v>5.9789698570966721E-2</v>
      </c>
      <c r="AX1759">
        <v>-2.5266323238611221E-2</v>
      </c>
      <c r="AY1759">
        <v>3.5204306244850159E-2</v>
      </c>
      <c r="BC1759">
        <v>6.5391696989536285E-2</v>
      </c>
      <c r="BD1759">
        <v>3.4314822405576706E-2</v>
      </c>
      <c r="BE1759">
        <v>5.4723139852285385E-2</v>
      </c>
      <c r="BF1759">
        <v>6.0732737183570862E-2</v>
      </c>
      <c r="BG1759">
        <v>3.4686755388975143E-2</v>
      </c>
    </row>
    <row r="1760" spans="1:59" x14ac:dyDescent="0.3">
      <c r="A1760">
        <v>1967</v>
      </c>
      <c r="B1760" t="s">
        <v>13</v>
      </c>
      <c r="C1760" t="s">
        <v>32</v>
      </c>
      <c r="D1760">
        <v>136</v>
      </c>
      <c r="E1760">
        <v>52667.1</v>
      </c>
      <c r="F1760">
        <v>7872.3137602709467</v>
      </c>
      <c r="G1760">
        <v>35.775873381105541</v>
      </c>
      <c r="H1760">
        <v>39.520000000000003</v>
      </c>
      <c r="I1760">
        <v>50517.38007849978</v>
      </c>
      <c r="J1760">
        <v>0.22677671871294042</v>
      </c>
      <c r="K1760">
        <v>10</v>
      </c>
      <c r="L1760">
        <v>998.17599999840002</v>
      </c>
      <c r="M1760">
        <v>6734.3802625658009</v>
      </c>
      <c r="N1760">
        <v>7387.6089614339471</v>
      </c>
      <c r="O1760">
        <v>17469.3</v>
      </c>
      <c r="P1760">
        <v>37017</v>
      </c>
      <c r="Q1760">
        <v>3.58</v>
      </c>
      <c r="R1760">
        <v>6.6133300000000004</v>
      </c>
      <c r="T1760">
        <v>3.4730769230769241</v>
      </c>
      <c r="U1760">
        <v>4.4192924337741575</v>
      </c>
      <c r="V1760">
        <v>0.31797009095375139</v>
      </c>
      <c r="W1760">
        <v>8868.8983554427814</v>
      </c>
      <c r="X1760">
        <v>9374.88872382505</v>
      </c>
      <c r="Y1760">
        <v>623.85999999900002</v>
      </c>
      <c r="Z1760">
        <v>28964</v>
      </c>
      <c r="AA1760">
        <v>8080.8344999999999</v>
      </c>
      <c r="AB1760">
        <v>3350</v>
      </c>
      <c r="AC1760">
        <v>25614</v>
      </c>
      <c r="AD1760">
        <v>29727</v>
      </c>
      <c r="AE1760">
        <v>2.392730712890625</v>
      </c>
      <c r="AF1760">
        <v>107.1424560546875</v>
      </c>
      <c r="AG1760">
        <v>51.616477966308594</v>
      </c>
      <c r="AH1760">
        <v>0</v>
      </c>
      <c r="AI1760">
        <v>0</v>
      </c>
      <c r="AJ1760">
        <v>1</v>
      </c>
      <c r="AK1760">
        <v>1</v>
      </c>
      <c r="AL1760" t="s">
        <v>73</v>
      </c>
      <c r="AM1760" t="s">
        <v>19</v>
      </c>
      <c r="AN1760">
        <v>-0.66750001999999997</v>
      </c>
      <c r="AO1760">
        <v>4.6925187110900879E-2</v>
      </c>
      <c r="AP1760">
        <v>7.2426825761795044E-2</v>
      </c>
      <c r="AQ1760">
        <v>4.9868989735841751E-2</v>
      </c>
      <c r="AR1760">
        <v>3.5799998790025711E-2</v>
      </c>
      <c r="AU1760">
        <v>1.9526056945323944E-2</v>
      </c>
      <c r="AV1760">
        <v>5.2900772541761398E-2</v>
      </c>
      <c r="AW1760">
        <v>5.1887612789869308E-2</v>
      </c>
      <c r="AX1760">
        <v>6.6319536417722702E-3</v>
      </c>
      <c r="AY1760">
        <v>4.0027771145105362E-2</v>
      </c>
      <c r="BC1760">
        <v>6.6133297979831696E-2</v>
      </c>
      <c r="BD1760">
        <v>4.0293231606483459E-2</v>
      </c>
      <c r="BE1760">
        <v>6.3258826732635498E-2</v>
      </c>
      <c r="BF1760">
        <v>6.9438241422176361E-2</v>
      </c>
      <c r="BG1760">
        <v>4.2834494262933731E-2</v>
      </c>
    </row>
    <row r="1761" spans="1:59" x14ac:dyDescent="0.3">
      <c r="A1761">
        <v>1968</v>
      </c>
      <c r="B1761" t="s">
        <v>13</v>
      </c>
      <c r="C1761" t="s">
        <v>32</v>
      </c>
      <c r="D1761">
        <v>136</v>
      </c>
      <c r="E1761">
        <v>52986.6</v>
      </c>
      <c r="F1761">
        <v>8382.4052863768284</v>
      </c>
      <c r="G1761">
        <v>38.173474659781917</v>
      </c>
      <c r="H1761">
        <v>41.39</v>
      </c>
      <c r="I1761">
        <v>54830.944722732558</v>
      </c>
      <c r="J1761">
        <v>0.2347651143474242</v>
      </c>
      <c r="K1761">
        <v>10.199999999999999</v>
      </c>
      <c r="L1761">
        <v>1636.0640000000001</v>
      </c>
      <c r="M1761">
        <v>7158.546324171597</v>
      </c>
      <c r="N1761">
        <v>8422.3220847006196</v>
      </c>
      <c r="O1761">
        <v>19860.400000000001</v>
      </c>
      <c r="P1761">
        <v>41216</v>
      </c>
      <c r="Q1761">
        <v>3.56</v>
      </c>
      <c r="R1761">
        <v>6.6950000000000003</v>
      </c>
      <c r="T1761">
        <v>3.4730769230769241</v>
      </c>
      <c r="U1761">
        <v>4.591315404030083</v>
      </c>
      <c r="V1761">
        <v>0.3419836551388285</v>
      </c>
      <c r="W1761">
        <v>9301</v>
      </c>
      <c r="X1761">
        <v>11841</v>
      </c>
      <c r="Y1761">
        <v>623.5</v>
      </c>
      <c r="Z1761">
        <v>32376</v>
      </c>
      <c r="AA1761">
        <v>9290.5400000000009</v>
      </c>
      <c r="AB1761">
        <v>3896</v>
      </c>
      <c r="AC1761">
        <v>28480</v>
      </c>
      <c r="AD1761">
        <v>33135.00390625</v>
      </c>
      <c r="AE1761">
        <v>2.5132818222045898</v>
      </c>
      <c r="AF1761">
        <v>106.44783782958984</v>
      </c>
      <c r="AG1761">
        <v>52.712486267089844</v>
      </c>
      <c r="AH1761">
        <v>0</v>
      </c>
      <c r="AI1761">
        <v>0</v>
      </c>
      <c r="AJ1761">
        <v>1</v>
      </c>
      <c r="AK1761">
        <v>1</v>
      </c>
      <c r="AL1761" t="s">
        <v>73</v>
      </c>
      <c r="AM1761" t="s">
        <v>19</v>
      </c>
      <c r="AN1761">
        <v>1.08</v>
      </c>
      <c r="AO1761">
        <v>5.510016530752182E-2</v>
      </c>
      <c r="AP1761">
        <v>0.14579066634178162</v>
      </c>
      <c r="AQ1761">
        <v>4.8333555459976196E-2</v>
      </c>
      <c r="AR1761">
        <v>3.5599999129772186E-2</v>
      </c>
      <c r="AU1761">
        <v>9.1714248061180115E-2</v>
      </c>
      <c r="AV1761">
        <v>5.4076418280601501E-2</v>
      </c>
      <c r="AW1761">
        <v>4.9533490091562271E-2</v>
      </c>
      <c r="AX1761">
        <v>1.5699299052357674E-2</v>
      </c>
      <c r="AY1761">
        <v>3.8791857659816742E-2</v>
      </c>
      <c r="BC1761">
        <v>6.6950000822544098E-2</v>
      </c>
      <c r="BD1761">
        <v>3.9400864392518997E-2</v>
      </c>
      <c r="BE1761">
        <v>0.11355716735124588</v>
      </c>
      <c r="BF1761">
        <v>0.13578951358795166</v>
      </c>
      <c r="BG1761">
        <v>4.1966777294874191E-2</v>
      </c>
    </row>
    <row r="1762" spans="1:59" x14ac:dyDescent="0.3">
      <c r="A1762">
        <v>1969</v>
      </c>
      <c r="B1762" t="s">
        <v>13</v>
      </c>
      <c r="C1762" t="s">
        <v>32</v>
      </c>
      <c r="D1762">
        <v>136</v>
      </c>
      <c r="E1762">
        <v>53317</v>
      </c>
      <c r="F1762">
        <v>8879.3740468347569</v>
      </c>
      <c r="G1762">
        <v>40.244990091031092</v>
      </c>
      <c r="H1762">
        <v>44.1</v>
      </c>
      <c r="I1762">
        <v>60626.608774437598</v>
      </c>
      <c r="J1762">
        <v>0.24732513156245661</v>
      </c>
      <c r="K1762">
        <v>10.4</v>
      </c>
      <c r="L1762">
        <v>1710.7425000000001</v>
      </c>
      <c r="M1762">
        <v>8647.0756518468825</v>
      </c>
      <c r="N1762">
        <v>9698.3471284626303</v>
      </c>
      <c r="O1762">
        <v>23372.400000000001</v>
      </c>
      <c r="P1762">
        <v>45995</v>
      </c>
      <c r="Q1762">
        <v>5</v>
      </c>
      <c r="R1762">
        <v>6.8541699999999999</v>
      </c>
      <c r="T1762">
        <v>3.3738461538461548</v>
      </c>
      <c r="U1762">
        <v>4.9228111021676728</v>
      </c>
      <c r="V1762">
        <v>0.34815237160516083</v>
      </c>
      <c r="W1762">
        <v>10007</v>
      </c>
      <c r="X1762">
        <v>14014</v>
      </c>
      <c r="Y1762">
        <v>625.5</v>
      </c>
      <c r="Z1762">
        <v>36823</v>
      </c>
      <c r="AA1762">
        <v>10110.680700000001</v>
      </c>
      <c r="AB1762">
        <v>4348</v>
      </c>
      <c r="AC1762">
        <v>32475</v>
      </c>
      <c r="AD1762">
        <v>37662.00390625</v>
      </c>
      <c r="AE1762">
        <v>2.3938694000244141</v>
      </c>
      <c r="AF1762">
        <v>107.16872406005859</v>
      </c>
      <c r="AG1762">
        <v>54.249382019042969</v>
      </c>
      <c r="AH1762">
        <v>0</v>
      </c>
      <c r="AI1762">
        <v>0</v>
      </c>
      <c r="AJ1762">
        <v>1</v>
      </c>
      <c r="AK1762">
        <v>1</v>
      </c>
      <c r="AL1762" t="s">
        <v>73</v>
      </c>
      <c r="AM1762" t="s">
        <v>19</v>
      </c>
      <c r="AN1762">
        <v>1.92</v>
      </c>
      <c r="AO1762">
        <v>0.18874378502368927</v>
      </c>
      <c r="AP1762">
        <v>9.0404003858566284E-2</v>
      </c>
      <c r="AQ1762">
        <v>7.8671267256140709E-3</v>
      </c>
      <c r="AR1762">
        <v>5.000000074505806E-2</v>
      </c>
      <c r="AU1762">
        <v>3.8669027388095856E-2</v>
      </c>
      <c r="AV1762">
        <v>5.1734980195760727E-2</v>
      </c>
      <c r="AW1762">
        <v>4.9808919429779053E-2</v>
      </c>
      <c r="AX1762">
        <v>0.14910209178924561</v>
      </c>
      <c r="AY1762">
        <v>3.4497965127229691E-2</v>
      </c>
      <c r="BC1762">
        <v>6.8541698157787323E-2</v>
      </c>
      <c r="BD1762">
        <v>3.9641682058572769E-2</v>
      </c>
      <c r="BE1762">
        <v>8.4463931620121002E-2</v>
      </c>
      <c r="BF1762">
        <v>0.10165945440530777</v>
      </c>
      <c r="BG1762">
        <v>2.8933564200997353E-2</v>
      </c>
    </row>
    <row r="1763" spans="1:59" x14ac:dyDescent="0.3">
      <c r="A1763">
        <v>1970</v>
      </c>
      <c r="B1763" t="s">
        <v>13</v>
      </c>
      <c r="C1763" t="s">
        <v>32</v>
      </c>
      <c r="D1763">
        <v>136</v>
      </c>
      <c r="E1763">
        <v>53661.1</v>
      </c>
      <c r="F1763">
        <v>9366.5963497348221</v>
      </c>
      <c r="G1763">
        <v>42.079260712581622</v>
      </c>
      <c r="H1763">
        <v>46.45</v>
      </c>
      <c r="I1763">
        <v>68512.271701494567</v>
      </c>
      <c r="J1763">
        <v>0.25504330086728944</v>
      </c>
      <c r="K1763">
        <v>10.9</v>
      </c>
      <c r="L1763">
        <v>498.4</v>
      </c>
      <c r="M1763">
        <v>10523.834523292235</v>
      </c>
      <c r="N1763">
        <v>10797.704951956197</v>
      </c>
      <c r="O1763">
        <v>29343.8</v>
      </c>
      <c r="P1763">
        <v>52484</v>
      </c>
      <c r="Q1763">
        <v>7.3799999989999998</v>
      </c>
      <c r="R1763">
        <v>9.01</v>
      </c>
      <c r="S1763">
        <v>5.4368658955457807</v>
      </c>
      <c r="T1763">
        <v>5.3584615384615404</v>
      </c>
      <c r="U1763">
        <v>5.942484557865261</v>
      </c>
      <c r="V1763">
        <v>0.35728823162018941</v>
      </c>
      <c r="W1763">
        <v>10990</v>
      </c>
      <c r="X1763">
        <v>14300</v>
      </c>
      <c r="Y1763">
        <v>623</v>
      </c>
      <c r="Z1763">
        <v>41908</v>
      </c>
      <c r="AA1763">
        <v>12017.622100000001</v>
      </c>
      <c r="AB1763">
        <v>4989</v>
      </c>
      <c r="AC1763">
        <v>36919</v>
      </c>
      <c r="AD1763">
        <v>42158.00390625</v>
      </c>
      <c r="AE1763">
        <v>2.3723211288452148</v>
      </c>
      <c r="AF1763">
        <v>107.00529479980469</v>
      </c>
      <c r="AG1763">
        <v>54.426113128662109</v>
      </c>
      <c r="AH1763">
        <v>0</v>
      </c>
      <c r="AI1763">
        <v>0</v>
      </c>
      <c r="AJ1763">
        <v>1</v>
      </c>
      <c r="AK1763">
        <v>1</v>
      </c>
      <c r="AL1763" t="s">
        <v>73</v>
      </c>
      <c r="AM1763" t="s">
        <v>19</v>
      </c>
      <c r="AN1763">
        <v>-0.77999996999999999</v>
      </c>
      <c r="AO1763">
        <v>-0.16629339754581451</v>
      </c>
      <c r="AP1763">
        <v>0.11604100465774536</v>
      </c>
      <c r="AQ1763">
        <v>2.8087154030799866E-2</v>
      </c>
      <c r="AR1763">
        <v>7.3799997568130493E-2</v>
      </c>
      <c r="AU1763">
        <v>6.3317738473415375E-2</v>
      </c>
      <c r="AV1763">
        <v>5.2723269909620285E-2</v>
      </c>
      <c r="AW1763">
        <v>4.9583740532398224E-2</v>
      </c>
      <c r="AX1763">
        <v>-0.19468419253826141</v>
      </c>
      <c r="AY1763">
        <v>3.5254243761301041E-2</v>
      </c>
      <c r="BC1763">
        <v>9.0099997818470001E-2</v>
      </c>
      <c r="BD1763">
        <v>2.8390800580382347E-2</v>
      </c>
      <c r="BE1763">
        <v>7.8733615577220917E-2</v>
      </c>
      <c r="BF1763">
        <v>8.7657943367958069E-2</v>
      </c>
      <c r="BG1763">
        <v>5.0943575799465179E-2</v>
      </c>
    </row>
    <row r="1764" spans="1:59" x14ac:dyDescent="0.3">
      <c r="A1764">
        <v>1971</v>
      </c>
      <c r="B1764" t="s">
        <v>13</v>
      </c>
      <c r="C1764" t="s">
        <v>32</v>
      </c>
      <c r="D1764">
        <v>136</v>
      </c>
      <c r="E1764">
        <v>54005.5</v>
      </c>
      <c r="F1764">
        <v>9489.2475777009713</v>
      </c>
      <c r="G1764">
        <v>42.618142477104939</v>
      </c>
      <c r="H1764">
        <v>47.97</v>
      </c>
      <c r="I1764">
        <v>74778.443223129812</v>
      </c>
      <c r="J1764">
        <v>0.25057667007945106</v>
      </c>
      <c r="K1764">
        <v>11.5</v>
      </c>
      <c r="L1764">
        <v>952.77599999999995</v>
      </c>
      <c r="M1764">
        <v>11392.679906308733</v>
      </c>
      <c r="N1764">
        <v>12106.928614675446</v>
      </c>
      <c r="O1764">
        <v>34381.599999999999</v>
      </c>
      <c r="P1764">
        <v>61620</v>
      </c>
      <c r="Q1764">
        <v>5.7583333324166697</v>
      </c>
      <c r="R1764">
        <v>8.3441700000000001</v>
      </c>
      <c r="S1764">
        <v>5.7575342631360984</v>
      </c>
      <c r="T1764">
        <v>5.3584615384615404</v>
      </c>
      <c r="U1764">
        <v>6.6524504194884635</v>
      </c>
      <c r="V1764">
        <v>0.40387467415077966</v>
      </c>
      <c r="W1764">
        <v>12162</v>
      </c>
      <c r="X1764">
        <v>17600</v>
      </c>
      <c r="Y1764">
        <v>594</v>
      </c>
      <c r="Z1764">
        <v>48278</v>
      </c>
      <c r="AA1764">
        <v>14511.2979</v>
      </c>
      <c r="AB1764">
        <v>5837</v>
      </c>
      <c r="AC1764">
        <v>42441</v>
      </c>
      <c r="AD1764">
        <v>48388.00390625</v>
      </c>
      <c r="AE1764">
        <v>2.1044659614562988</v>
      </c>
      <c r="AF1764">
        <v>105.21424865722656</v>
      </c>
      <c r="AG1764">
        <v>55.766262054443359</v>
      </c>
      <c r="AH1764">
        <v>0</v>
      </c>
      <c r="AI1764">
        <v>0</v>
      </c>
      <c r="AJ1764">
        <v>1</v>
      </c>
      <c r="AK1764">
        <v>1</v>
      </c>
      <c r="AL1764" t="s">
        <v>73</v>
      </c>
      <c r="AM1764" t="s">
        <v>19</v>
      </c>
      <c r="AN1764">
        <v>-1.89</v>
      </c>
      <c r="AO1764">
        <v>-0.13208214938640594</v>
      </c>
      <c r="AP1764">
        <v>8.347126841545105E-2</v>
      </c>
      <c r="AQ1764">
        <v>0.11630895733833313</v>
      </c>
      <c r="AR1764">
        <v>5.7583332061767578E-2</v>
      </c>
      <c r="AU1764">
        <v>3.1507514417171478E-2</v>
      </c>
      <c r="AV1764">
        <v>5.196375772356987E-2</v>
      </c>
      <c r="AW1764">
        <v>5.0376519560813904E-2</v>
      </c>
      <c r="AX1764">
        <v>-0.15790288150310516</v>
      </c>
      <c r="AY1764">
        <v>3.0662419274449348E-2</v>
      </c>
      <c r="BC1764">
        <v>8.3441697061061859E-2</v>
      </c>
      <c r="BD1764">
        <v>2.5820735841989517E-2</v>
      </c>
      <c r="BE1764">
        <v>7.0869803428649902E-2</v>
      </c>
      <c r="BF1764">
        <v>6.5038926899433136E-2</v>
      </c>
      <c r="BG1764">
        <v>8.6946144700050354E-2</v>
      </c>
    </row>
    <row r="1765" spans="1:59" x14ac:dyDescent="0.3">
      <c r="A1765">
        <v>1972</v>
      </c>
      <c r="B1765" t="s">
        <v>13</v>
      </c>
      <c r="C1765" t="s">
        <v>32</v>
      </c>
      <c r="D1765">
        <v>136</v>
      </c>
      <c r="E1765">
        <v>54365.56</v>
      </c>
      <c r="F1765">
        <v>9795.126255935349</v>
      </c>
      <c r="G1765">
        <v>43.796317507457452</v>
      </c>
      <c r="H1765">
        <v>49.28</v>
      </c>
      <c r="I1765">
        <v>81918.601489716457</v>
      </c>
      <c r="J1765">
        <v>0.24478327554176374</v>
      </c>
      <c r="K1765">
        <v>12.1</v>
      </c>
      <c r="L1765">
        <v>1197.6199999999999</v>
      </c>
      <c r="M1765">
        <v>13062.429151337134</v>
      </c>
      <c r="N1765">
        <v>13885.171290037977</v>
      </c>
      <c r="O1765">
        <v>43334.1</v>
      </c>
      <c r="P1765">
        <v>75621</v>
      </c>
      <c r="Q1765">
        <v>5.1749999993333304</v>
      </c>
      <c r="R1765">
        <v>7.4708300000000003</v>
      </c>
      <c r="S1765">
        <v>5.907966495984474</v>
      </c>
      <c r="T1765">
        <v>6.3507692307692327</v>
      </c>
      <c r="U1765">
        <v>7.2672282746778123</v>
      </c>
      <c r="V1765">
        <v>0.45913834450897306</v>
      </c>
      <c r="W1765">
        <v>13359</v>
      </c>
      <c r="X1765">
        <v>19100</v>
      </c>
      <c r="Y1765">
        <v>582.5</v>
      </c>
      <c r="Z1765">
        <v>55403</v>
      </c>
      <c r="AA1765">
        <v>16866.752</v>
      </c>
      <c r="AB1765">
        <v>6950</v>
      </c>
      <c r="AC1765">
        <v>48453</v>
      </c>
      <c r="AD1765">
        <v>55638</v>
      </c>
      <c r="AE1765">
        <v>1.8826533555984497</v>
      </c>
      <c r="AF1765">
        <v>100.96327972412109</v>
      </c>
      <c r="AG1765">
        <v>57.354152679443359</v>
      </c>
      <c r="AH1765">
        <v>0</v>
      </c>
      <c r="AI1765">
        <v>0</v>
      </c>
      <c r="AJ1765">
        <v>1</v>
      </c>
      <c r="AK1765">
        <v>1</v>
      </c>
      <c r="AL1765" t="s">
        <v>73</v>
      </c>
      <c r="AM1765" t="s">
        <v>19</v>
      </c>
      <c r="AN1765">
        <v>-0.17249999999999999</v>
      </c>
      <c r="AO1765">
        <v>0.13676495850086212</v>
      </c>
      <c r="AP1765">
        <v>0.14695644378662109</v>
      </c>
      <c r="AQ1765">
        <v>5.7119078934192657E-2</v>
      </c>
      <c r="AR1765">
        <v>5.1750000566244125E-2</v>
      </c>
      <c r="AU1765">
        <v>9.3695774674415588E-2</v>
      </c>
      <c r="AV1765">
        <v>5.3260665386915207E-2</v>
      </c>
      <c r="AW1765">
        <v>4.8697881400585175E-2</v>
      </c>
      <c r="AX1765">
        <v>0.10917110741138458</v>
      </c>
      <c r="AY1765">
        <v>2.4877898395061493E-2</v>
      </c>
      <c r="BC1765">
        <v>7.4708297848701477E-2</v>
      </c>
      <c r="BD1765">
        <v>2.7593845501542091E-2</v>
      </c>
      <c r="BE1765">
        <v>0.12079102545976639</v>
      </c>
      <c r="BF1765">
        <v>0.146184042096138</v>
      </c>
      <c r="BG1765">
        <v>5.4434537887573242E-2</v>
      </c>
    </row>
    <row r="1766" spans="1:59" x14ac:dyDescent="0.3">
      <c r="A1766">
        <v>1973</v>
      </c>
      <c r="B1766" t="s">
        <v>13</v>
      </c>
      <c r="C1766" t="s">
        <v>32</v>
      </c>
      <c r="D1766">
        <v>136</v>
      </c>
      <c r="E1766">
        <v>54796.84</v>
      </c>
      <c r="F1766">
        <v>10413.549673699683</v>
      </c>
      <c r="G1766">
        <v>46.882109837168088</v>
      </c>
      <c r="H1766">
        <v>51.85</v>
      </c>
      <c r="I1766">
        <v>98905.494740011069</v>
      </c>
      <c r="J1766">
        <v>0.25917328324853744</v>
      </c>
      <c r="K1766">
        <v>13.4</v>
      </c>
      <c r="L1766">
        <v>-1498.5228000024647</v>
      </c>
      <c r="M1766">
        <v>18267.824441413035</v>
      </c>
      <c r="N1766">
        <v>16555.538109647641</v>
      </c>
      <c r="O1766">
        <v>52079.9</v>
      </c>
      <c r="P1766">
        <v>90087</v>
      </c>
      <c r="Q1766">
        <v>6.9249999990833304</v>
      </c>
      <c r="R1766">
        <v>7.42</v>
      </c>
      <c r="S1766">
        <v>6.823066809991265</v>
      </c>
      <c r="T1766">
        <v>6.3507692307692327</v>
      </c>
      <c r="U1766">
        <v>8.9395020657600686</v>
      </c>
      <c r="V1766">
        <v>0.48755960107368257</v>
      </c>
      <c r="W1766">
        <v>15250</v>
      </c>
      <c r="X1766">
        <v>23800</v>
      </c>
      <c r="Y1766">
        <v>607.92000000099995</v>
      </c>
      <c r="Z1766">
        <v>64879</v>
      </c>
      <c r="AA1766">
        <v>21113.904299999998</v>
      </c>
      <c r="AB1766">
        <v>9552</v>
      </c>
      <c r="AC1766">
        <v>55327</v>
      </c>
      <c r="AD1766">
        <v>63314</v>
      </c>
      <c r="AE1766">
        <v>1.7713669538497925</v>
      </c>
      <c r="AF1766">
        <v>102.19286346435547</v>
      </c>
      <c r="AG1766">
        <v>59.440788269042969</v>
      </c>
      <c r="AH1766">
        <v>0</v>
      </c>
      <c r="AI1766">
        <v>0</v>
      </c>
      <c r="AJ1766">
        <v>1</v>
      </c>
      <c r="AK1766">
        <v>0</v>
      </c>
      <c r="AL1766" t="s">
        <v>73</v>
      </c>
      <c r="AM1766" t="s">
        <v>25</v>
      </c>
      <c r="AN1766">
        <v>4.4107498999999999</v>
      </c>
      <c r="AO1766">
        <v>0.19722919166088104</v>
      </c>
      <c r="AP1766">
        <v>0.14806906878948212</v>
      </c>
      <c r="AQ1766">
        <v>4.1618026793003082E-2</v>
      </c>
      <c r="AR1766">
        <v>6.9250002503395081E-2</v>
      </c>
      <c r="AU1766">
        <v>9.4097040593624115E-2</v>
      </c>
      <c r="AV1766">
        <v>5.3972028195858002E-2</v>
      </c>
      <c r="AW1766">
        <v>4.9330200999975204E-2</v>
      </c>
      <c r="AX1766">
        <v>0.17406794428825378</v>
      </c>
      <c r="AY1766">
        <v>1.9727351143956184E-2</v>
      </c>
      <c r="BC1766">
        <v>7.4199996888637543E-2</v>
      </c>
      <c r="BD1766">
        <v>2.3161251097917557E-2</v>
      </c>
      <c r="BE1766">
        <v>0.12506994605064392</v>
      </c>
      <c r="BF1766">
        <v>0.15293730795383453</v>
      </c>
      <c r="BG1766">
        <v>5.5434014648199081E-2</v>
      </c>
    </row>
    <row r="1767" spans="1:59" x14ac:dyDescent="0.3">
      <c r="A1767">
        <v>1974</v>
      </c>
      <c r="B1767" t="s">
        <v>13</v>
      </c>
      <c r="C1767" t="s">
        <v>32</v>
      </c>
      <c r="D1767">
        <v>136</v>
      </c>
      <c r="E1767">
        <v>55226.26</v>
      </c>
      <c r="F1767">
        <v>10913.877946399141</v>
      </c>
      <c r="G1767">
        <v>48.599971533857989</v>
      </c>
      <c r="H1767">
        <v>53.1</v>
      </c>
      <c r="I1767">
        <v>125409.75724511086</v>
      </c>
      <c r="J1767">
        <v>0.27208843268699467</v>
      </c>
      <c r="K1767">
        <v>16</v>
      </c>
      <c r="L1767">
        <v>-5198.0377199919958</v>
      </c>
      <c r="M1767">
        <v>28748.667719775796</v>
      </c>
      <c r="N1767">
        <v>24156.319580959713</v>
      </c>
      <c r="O1767">
        <v>58527.6</v>
      </c>
      <c r="P1767">
        <v>104377</v>
      </c>
      <c r="Q1767">
        <v>14.5699999994167</v>
      </c>
      <c r="R1767">
        <v>9.8708299999999998</v>
      </c>
      <c r="S1767">
        <v>12.639659259094797</v>
      </c>
      <c r="T1767">
        <v>5.3584615384615404</v>
      </c>
      <c r="U1767">
        <v>10.733389300298843</v>
      </c>
      <c r="V1767">
        <v>0.48330874384372602</v>
      </c>
      <c r="W1767">
        <v>19625</v>
      </c>
      <c r="X1767">
        <v>29600</v>
      </c>
      <c r="Y1767">
        <v>649.42999999899996</v>
      </c>
      <c r="Z1767">
        <v>78272</v>
      </c>
      <c r="AA1767">
        <v>27229.351600000002</v>
      </c>
      <c r="AB1767">
        <v>9825</v>
      </c>
      <c r="AC1767">
        <v>68447</v>
      </c>
      <c r="AD1767">
        <v>76841</v>
      </c>
      <c r="AE1767">
        <v>2.2236020565032959</v>
      </c>
      <c r="AF1767">
        <v>99.742378234863281</v>
      </c>
      <c r="AG1767">
        <v>58.006923675537109</v>
      </c>
      <c r="AH1767">
        <v>0</v>
      </c>
      <c r="AI1767">
        <v>0</v>
      </c>
      <c r="AJ1767">
        <v>1</v>
      </c>
      <c r="AK1767">
        <v>0</v>
      </c>
      <c r="AL1767" t="s">
        <v>73</v>
      </c>
      <c r="AM1767" t="s">
        <v>25</v>
      </c>
      <c r="AN1767">
        <v>-0.98775005000000005</v>
      </c>
      <c r="AO1767">
        <v>-0.27806997299194336</v>
      </c>
      <c r="AP1767">
        <v>0.95593982934951782</v>
      </c>
      <c r="AQ1767">
        <v>-9.7438372671604156E-2</v>
      </c>
      <c r="AR1767">
        <v>0.14569999277591705</v>
      </c>
      <c r="AU1767">
        <v>0.89716941118240356</v>
      </c>
      <c r="AV1767">
        <v>5.8770421892404556E-2</v>
      </c>
      <c r="AW1767">
        <v>3.0977951362729073E-2</v>
      </c>
      <c r="AX1767">
        <v>-0.29299274086952209</v>
      </c>
      <c r="AY1767">
        <v>2.1106922999024391E-2</v>
      </c>
      <c r="BC1767">
        <v>9.8708301782608032E-2</v>
      </c>
      <c r="BD1767">
        <v>1.4922747388482094E-2</v>
      </c>
      <c r="BE1767">
        <v>0.70341664552688599</v>
      </c>
      <c r="BF1767">
        <v>0.89898085594177246</v>
      </c>
      <c r="BG1767">
        <v>2.4130810052156448E-2</v>
      </c>
    </row>
    <row r="1768" spans="1:59" x14ac:dyDescent="0.3">
      <c r="A1768">
        <v>1975</v>
      </c>
      <c r="B1768" t="s">
        <v>13</v>
      </c>
      <c r="C1768" t="s">
        <v>32</v>
      </c>
      <c r="D1768">
        <v>136</v>
      </c>
      <c r="E1768">
        <v>55571.89</v>
      </c>
      <c r="F1768">
        <v>10618.982479498884</v>
      </c>
      <c r="G1768">
        <v>46.978698054857105</v>
      </c>
      <c r="H1768">
        <v>52.91</v>
      </c>
      <c r="I1768">
        <v>143729.35175962609</v>
      </c>
      <c r="J1768">
        <v>0.26134109818534229</v>
      </c>
      <c r="K1768">
        <v>18.7</v>
      </c>
      <c r="L1768">
        <v>-358.86374999842502</v>
      </c>
      <c r="M1768">
        <v>27591.550685491169</v>
      </c>
      <c r="N1768">
        <v>27979.182933495806</v>
      </c>
      <c r="O1768">
        <v>66775.8</v>
      </c>
      <c r="P1768">
        <v>130096</v>
      </c>
      <c r="Q1768">
        <v>10.634999999250001</v>
      </c>
      <c r="R1768">
        <v>11.5375</v>
      </c>
      <c r="S1768">
        <v>12.579388329313813</v>
      </c>
      <c r="T1768">
        <v>5.8546153846153866</v>
      </c>
      <c r="U1768">
        <v>13.764794226937564</v>
      </c>
      <c r="V1768">
        <v>0.54528432885414446</v>
      </c>
      <c r="W1768">
        <v>23800</v>
      </c>
      <c r="X1768">
        <v>40200</v>
      </c>
      <c r="Y1768">
        <v>683.54999999699999</v>
      </c>
      <c r="Z1768">
        <v>89931</v>
      </c>
      <c r="AA1768">
        <v>32393.9863</v>
      </c>
      <c r="AB1768">
        <v>12129</v>
      </c>
      <c r="AC1768">
        <v>77802</v>
      </c>
      <c r="AD1768">
        <v>87789</v>
      </c>
      <c r="AE1768">
        <v>2.6103780269622803</v>
      </c>
      <c r="AF1768">
        <v>92.355361938476563</v>
      </c>
      <c r="AG1768">
        <v>57.219459533691406</v>
      </c>
      <c r="AH1768">
        <v>0</v>
      </c>
      <c r="AI1768">
        <v>0</v>
      </c>
      <c r="AJ1768">
        <v>1</v>
      </c>
      <c r="AK1768">
        <v>0</v>
      </c>
      <c r="AL1768" t="s">
        <v>73</v>
      </c>
      <c r="AM1768" t="s">
        <v>25</v>
      </c>
      <c r="AN1768">
        <v>-3.3464999</v>
      </c>
      <c r="AO1768">
        <v>-1.9697628915309906E-2</v>
      </c>
      <c r="AP1768">
        <v>5.788053572177887E-2</v>
      </c>
      <c r="AQ1768">
        <v>0.11637929826974869</v>
      </c>
      <c r="AR1768">
        <v>0.10634999722242355</v>
      </c>
      <c r="AU1768">
        <v>2.2578898817300797E-2</v>
      </c>
      <c r="AV1768">
        <v>3.5301636904478073E-2</v>
      </c>
      <c r="AW1768">
        <v>3.4522164613008499E-2</v>
      </c>
      <c r="AX1768">
        <v>-5.1951292902231216E-2</v>
      </c>
      <c r="AY1768">
        <v>3.4021105617284775E-2</v>
      </c>
      <c r="BC1768">
        <v>0.11537499725818634</v>
      </c>
      <c r="BD1768">
        <v>3.225366398692131E-2</v>
      </c>
      <c r="BE1768">
        <v>6.9763287901878357E-2</v>
      </c>
      <c r="BF1768">
        <v>5.5221080780029297E-2</v>
      </c>
      <c r="BG1768">
        <v>0.11136464774608612</v>
      </c>
    </row>
    <row r="1769" spans="1:59" x14ac:dyDescent="0.3">
      <c r="A1769">
        <v>1976</v>
      </c>
      <c r="B1769" t="s">
        <v>13</v>
      </c>
      <c r="C1769" t="s">
        <v>32</v>
      </c>
      <c r="D1769">
        <v>136</v>
      </c>
      <c r="E1769">
        <v>55838.54</v>
      </c>
      <c r="F1769">
        <v>11307.663544811339</v>
      </c>
      <c r="G1769">
        <v>50.052618082810127</v>
      </c>
      <c r="H1769">
        <v>54.98</v>
      </c>
      <c r="I1769">
        <v>180723.02737233421</v>
      </c>
      <c r="J1769">
        <v>0.24919101854266162</v>
      </c>
      <c r="K1769">
        <v>21.8</v>
      </c>
      <c r="L1769">
        <v>-2485.875</v>
      </c>
      <c r="M1769">
        <v>39327.200925232748</v>
      </c>
      <c r="N1769">
        <v>37670.886421932584</v>
      </c>
      <c r="O1769">
        <v>78187</v>
      </c>
      <c r="P1769">
        <v>156230</v>
      </c>
      <c r="Q1769">
        <v>15.6766666661667</v>
      </c>
      <c r="R1769">
        <v>13.0783</v>
      </c>
      <c r="S1769">
        <v>16.679620394188063</v>
      </c>
      <c r="T1769">
        <v>6.6484615384615395</v>
      </c>
      <c r="U1769">
        <v>16.629991251634557</v>
      </c>
      <c r="V1769">
        <v>0.54149443908495354</v>
      </c>
      <c r="W1769">
        <v>35800</v>
      </c>
      <c r="X1769">
        <v>48500</v>
      </c>
      <c r="Y1769">
        <v>875</v>
      </c>
      <c r="Z1769">
        <v>103147</v>
      </c>
      <c r="AA1769">
        <v>37081.218800000002</v>
      </c>
      <c r="AB1769">
        <v>13175</v>
      </c>
      <c r="AC1769">
        <v>89972</v>
      </c>
      <c r="AD1769">
        <v>103453.9921875</v>
      </c>
      <c r="AE1769">
        <v>3.3719666004180908</v>
      </c>
      <c r="AF1769">
        <v>90.995086669921875</v>
      </c>
      <c r="AG1769">
        <v>57.451103210449219</v>
      </c>
      <c r="AH1769">
        <v>0</v>
      </c>
      <c r="AI1769">
        <v>0</v>
      </c>
      <c r="AJ1769">
        <v>0</v>
      </c>
      <c r="AK1769">
        <v>0</v>
      </c>
      <c r="AL1769" t="s">
        <v>74</v>
      </c>
      <c r="AM1769" t="s">
        <v>25</v>
      </c>
      <c r="AN1769">
        <v>0</v>
      </c>
      <c r="AO1769">
        <v>-7.5363926589488983E-2</v>
      </c>
      <c r="AP1769">
        <v>0.29407909512519836</v>
      </c>
      <c r="AQ1769">
        <v>-6.4626648090779781E-3</v>
      </c>
      <c r="AR1769">
        <v>0.15676666796207428</v>
      </c>
      <c r="AU1769">
        <v>0.2554033100605011</v>
      </c>
      <c r="AV1769">
        <v>3.867577388882637E-2</v>
      </c>
      <c r="AW1769">
        <v>3.0807448551058769E-2</v>
      </c>
      <c r="AX1769">
        <v>-9.8962992429733276E-2</v>
      </c>
      <c r="AY1769">
        <v>2.6191007345914841E-2</v>
      </c>
      <c r="BC1769">
        <v>0.13078300654888153</v>
      </c>
      <c r="BD1769">
        <v>2.3599067702889442E-2</v>
      </c>
      <c r="BE1769">
        <v>0.2326580286026001</v>
      </c>
      <c r="BF1769">
        <v>0.28487125039100647</v>
      </c>
      <c r="BG1769">
        <v>7.5152002274990082E-2</v>
      </c>
    </row>
    <row r="1770" spans="1:59" x14ac:dyDescent="0.3">
      <c r="A1770">
        <v>1977</v>
      </c>
      <c r="B1770" t="s">
        <v>13</v>
      </c>
      <c r="C1770" t="s">
        <v>32</v>
      </c>
      <c r="D1770">
        <v>136</v>
      </c>
      <c r="E1770">
        <v>56059.25</v>
      </c>
      <c r="F1770">
        <v>11541.917805039184</v>
      </c>
      <c r="G1770">
        <v>50.888106165820147</v>
      </c>
      <c r="H1770">
        <v>56.46</v>
      </c>
      <c r="I1770">
        <v>219627.79621389235</v>
      </c>
      <c r="J1770">
        <v>0.24779672956545898</v>
      </c>
      <c r="K1770">
        <v>25.6</v>
      </c>
      <c r="L1770">
        <v>2167.5448499925387</v>
      </c>
      <c r="M1770">
        <v>46165.303896625497</v>
      </c>
      <c r="N1770">
        <v>48822.728819205571</v>
      </c>
      <c r="O1770">
        <v>94887</v>
      </c>
      <c r="P1770">
        <v>188204</v>
      </c>
      <c r="Q1770">
        <v>14.034999999749999</v>
      </c>
      <c r="R1770">
        <v>14.6167</v>
      </c>
      <c r="S1770">
        <v>18.20681132686834</v>
      </c>
      <c r="T1770">
        <v>7.1446153846153857</v>
      </c>
      <c r="U1770">
        <v>21.176589516413344</v>
      </c>
      <c r="V1770">
        <v>0.53195141844721838</v>
      </c>
      <c r="W1770">
        <v>44100</v>
      </c>
      <c r="X1770">
        <v>62200</v>
      </c>
      <c r="Y1770">
        <v>871.54999999699999</v>
      </c>
      <c r="Z1770">
        <v>119346</v>
      </c>
      <c r="AA1770">
        <v>42323.976600000002</v>
      </c>
      <c r="AB1770">
        <v>14828</v>
      </c>
      <c r="AC1770">
        <v>104518</v>
      </c>
      <c r="AD1770">
        <v>117284</v>
      </c>
      <c r="AE1770">
        <v>3.4898583889007568</v>
      </c>
      <c r="AF1770">
        <v>82.821861267089844</v>
      </c>
      <c r="AG1770">
        <v>57.731006622314453</v>
      </c>
      <c r="AH1770">
        <v>0</v>
      </c>
      <c r="AI1770">
        <v>0</v>
      </c>
      <c r="AJ1770">
        <v>0</v>
      </c>
      <c r="AK1770">
        <v>0</v>
      </c>
      <c r="AL1770" t="s">
        <v>74</v>
      </c>
      <c r="AM1770" t="s">
        <v>25</v>
      </c>
      <c r="AN1770">
        <v>0</v>
      </c>
      <c r="AO1770">
        <v>-0.2516883909702301</v>
      </c>
      <c r="AP1770">
        <v>0.10139290988445282</v>
      </c>
      <c r="AQ1770">
        <v>6.3208691775798798E-2</v>
      </c>
      <c r="AR1770">
        <v>0.14034999907016754</v>
      </c>
      <c r="AU1770">
        <v>6.8703331053256989E-2</v>
      </c>
      <c r="AV1770">
        <v>3.2689575105905533E-2</v>
      </c>
      <c r="AW1770">
        <v>3.0588071793317795E-2</v>
      </c>
      <c r="AX1770">
        <v>-0.27545714378356934</v>
      </c>
      <c r="AY1770">
        <v>3.2805185765028E-2</v>
      </c>
      <c r="BC1770">
        <v>0.14616699516773224</v>
      </c>
      <c r="BD1770">
        <v>2.376876212656498E-2</v>
      </c>
      <c r="BE1770">
        <v>9.6562199294567108E-2</v>
      </c>
      <c r="BF1770">
        <v>9.4689503312110901E-2</v>
      </c>
      <c r="BG1770">
        <v>0.10177934169769287</v>
      </c>
    </row>
    <row r="1771" spans="1:59" x14ac:dyDescent="0.3">
      <c r="A1771">
        <v>1978</v>
      </c>
      <c r="B1771" t="s">
        <v>13</v>
      </c>
      <c r="C1771" t="s">
        <v>32</v>
      </c>
      <c r="D1771">
        <v>136</v>
      </c>
      <c r="E1771">
        <v>56240.14</v>
      </c>
      <c r="F1771">
        <v>11869.490233584993</v>
      </c>
      <c r="G1771">
        <v>52.942114982613191</v>
      </c>
      <c r="H1771">
        <v>57.74</v>
      </c>
      <c r="I1771">
        <v>258422.95866782407</v>
      </c>
      <c r="J1771">
        <v>0.24153631060276612</v>
      </c>
      <c r="K1771">
        <v>28.7</v>
      </c>
      <c r="L1771">
        <v>5187.5969999999998</v>
      </c>
      <c r="M1771">
        <v>52073.337346017368</v>
      </c>
      <c r="N1771">
        <v>58237.011726847166</v>
      </c>
      <c r="O1771">
        <v>121547</v>
      </c>
      <c r="P1771">
        <v>233287</v>
      </c>
      <c r="Q1771">
        <v>11.9891666666667</v>
      </c>
      <c r="R1771">
        <v>13.6958</v>
      </c>
      <c r="S1771">
        <v>22.150923279874235</v>
      </c>
      <c r="T1771">
        <v>7.1446153846153857</v>
      </c>
      <c r="U1771">
        <v>24.677150228854849</v>
      </c>
      <c r="V1771">
        <v>0.57248039511795012</v>
      </c>
      <c r="W1771">
        <v>55100</v>
      </c>
      <c r="X1771">
        <v>83400</v>
      </c>
      <c r="Y1771">
        <v>829.75</v>
      </c>
      <c r="Z1771">
        <v>127727</v>
      </c>
      <c r="AA1771">
        <v>48884.656300000002</v>
      </c>
      <c r="AB1771">
        <v>16843</v>
      </c>
      <c r="AC1771">
        <v>110884</v>
      </c>
      <c r="AD1771">
        <v>132583</v>
      </c>
      <c r="AE1771">
        <v>3.4960076808929443</v>
      </c>
      <c r="AF1771">
        <v>75.450294494628906</v>
      </c>
      <c r="AG1771">
        <v>57.751922607421875</v>
      </c>
      <c r="AH1771">
        <v>0</v>
      </c>
      <c r="AI1771">
        <v>0</v>
      </c>
      <c r="AJ1771">
        <v>0</v>
      </c>
      <c r="AK1771">
        <v>0</v>
      </c>
      <c r="AL1771" t="s">
        <v>74</v>
      </c>
      <c r="AM1771" t="s">
        <v>25</v>
      </c>
      <c r="AN1771">
        <v>0</v>
      </c>
      <c r="AO1771">
        <v>0.31606817245483398</v>
      </c>
      <c r="AP1771">
        <v>0.1407942920923233</v>
      </c>
      <c r="AQ1771">
        <v>0.1428711861371994</v>
      </c>
      <c r="AR1771">
        <v>0.11989166587591171</v>
      </c>
      <c r="AU1771">
        <v>0.10801871120929718</v>
      </c>
      <c r="AV1771">
        <v>3.2775580883026123E-2</v>
      </c>
      <c r="AW1771">
        <v>2.958034910261631E-2</v>
      </c>
      <c r="AX1771">
        <v>0.2614094614982605</v>
      </c>
      <c r="AY1771">
        <v>4.333147406578064E-2</v>
      </c>
      <c r="BC1771">
        <v>0.13695800304412842</v>
      </c>
      <c r="BD1771">
        <v>5.4658729583024979E-2</v>
      </c>
      <c r="BE1771">
        <v>0.14148478209972382</v>
      </c>
      <c r="BF1771">
        <v>0.14542818069458008</v>
      </c>
      <c r="BG1771">
        <v>0.13138142228126526</v>
      </c>
    </row>
    <row r="1772" spans="1:59" x14ac:dyDescent="0.3">
      <c r="A1772">
        <v>1979</v>
      </c>
      <c r="B1772" t="s">
        <v>13</v>
      </c>
      <c r="C1772" t="s">
        <v>32</v>
      </c>
      <c r="D1772">
        <v>136</v>
      </c>
      <c r="E1772">
        <v>56367.71</v>
      </c>
      <c r="F1772">
        <v>12532.28816899758</v>
      </c>
      <c r="G1772">
        <v>56.085960855663991</v>
      </c>
      <c r="H1772">
        <v>61.49</v>
      </c>
      <c r="I1772">
        <v>316127.91301175038</v>
      </c>
      <c r="J1772">
        <v>0.2421618075436287</v>
      </c>
      <c r="K1772">
        <v>32.9</v>
      </c>
      <c r="L1772">
        <v>4424.4120000000003</v>
      </c>
      <c r="M1772">
        <v>69346.221547634166</v>
      </c>
      <c r="N1772">
        <v>73563.530168502679</v>
      </c>
      <c r="O1772">
        <v>150370</v>
      </c>
      <c r="P1772">
        <v>280059</v>
      </c>
      <c r="Q1772">
        <v>12.5116666666667</v>
      </c>
      <c r="R1772">
        <v>14.0542</v>
      </c>
      <c r="S1772">
        <v>25.200538070506362</v>
      </c>
      <c r="T1772">
        <v>7.6407692307692319</v>
      </c>
      <c r="U1772">
        <v>29.443985004975236</v>
      </c>
      <c r="V1772">
        <v>0.56092926762791451</v>
      </c>
      <c r="W1772">
        <v>68500</v>
      </c>
      <c r="X1772">
        <v>104000</v>
      </c>
      <c r="Y1772">
        <v>804</v>
      </c>
      <c r="Z1772">
        <v>150023</v>
      </c>
      <c r="AA1772">
        <v>55754.925799999997</v>
      </c>
      <c r="AB1772">
        <v>19950</v>
      </c>
      <c r="AC1772">
        <v>130073</v>
      </c>
      <c r="AD1772">
        <v>154094</v>
      </c>
      <c r="AE1772">
        <v>3.9487113952636719</v>
      </c>
      <c r="AF1772">
        <v>74.438812255859375</v>
      </c>
      <c r="AG1772">
        <v>58.002883911132813</v>
      </c>
      <c r="AH1772">
        <v>0</v>
      </c>
      <c r="AI1772">
        <v>0</v>
      </c>
      <c r="AJ1772">
        <v>0</v>
      </c>
      <c r="AK1772">
        <v>0</v>
      </c>
      <c r="AL1772" t="s">
        <v>74</v>
      </c>
      <c r="AM1772" t="s">
        <v>25</v>
      </c>
      <c r="AN1772">
        <v>0</v>
      </c>
      <c r="AO1772">
        <v>9.9377058446407318E-2</v>
      </c>
      <c r="AP1772">
        <v>0.27502158284187317</v>
      </c>
      <c r="AQ1772">
        <v>8.9920245110988617E-2</v>
      </c>
      <c r="AR1772">
        <v>0.12511666119098663</v>
      </c>
      <c r="AU1772">
        <v>0.23737797141075134</v>
      </c>
      <c r="AV1772">
        <v>3.7643600255250931E-2</v>
      </c>
      <c r="AW1772">
        <v>3.0422070994973183E-2</v>
      </c>
      <c r="AX1772">
        <v>6.162106990814209E-2</v>
      </c>
      <c r="AY1772">
        <v>3.5564471036195755E-2</v>
      </c>
      <c r="BC1772">
        <v>0.14054200053215027</v>
      </c>
      <c r="BD1772">
        <v>3.7755992263555527E-2</v>
      </c>
      <c r="BE1772">
        <v>0.22650398313999176</v>
      </c>
      <c r="BF1772">
        <v>0.26978316903114319</v>
      </c>
      <c r="BG1772">
        <v>0.10751844942569733</v>
      </c>
    </row>
    <row r="1773" spans="1:59" x14ac:dyDescent="0.3">
      <c r="A1773">
        <v>1980</v>
      </c>
      <c r="B1773" t="s">
        <v>13</v>
      </c>
      <c r="C1773" t="s">
        <v>32</v>
      </c>
      <c r="D1773">
        <v>136</v>
      </c>
      <c r="E1773">
        <v>56451.25</v>
      </c>
      <c r="F1773">
        <v>12927.017997410425</v>
      </c>
      <c r="G1773">
        <v>57.834106983108477</v>
      </c>
      <c r="H1773">
        <v>65.03</v>
      </c>
      <c r="I1773">
        <v>395033.26016013796</v>
      </c>
      <c r="J1773">
        <v>0.25648188464959937</v>
      </c>
      <c r="K1773">
        <v>39.9</v>
      </c>
      <c r="L1773">
        <v>-9264.9884999999995</v>
      </c>
      <c r="M1773">
        <v>92593.161467641665</v>
      </c>
      <c r="N1773">
        <v>82894.121951211637</v>
      </c>
      <c r="O1773">
        <v>169821</v>
      </c>
      <c r="P1773">
        <v>315633</v>
      </c>
      <c r="Q1773">
        <v>15.914999999999999</v>
      </c>
      <c r="R1773">
        <v>15.2525</v>
      </c>
      <c r="S1773">
        <v>36.178112593992687</v>
      </c>
      <c r="T1773">
        <v>7.5415384615384617</v>
      </c>
      <c r="U1773">
        <v>35.891104626205774</v>
      </c>
      <c r="V1773">
        <v>0.54011075017313748</v>
      </c>
      <c r="W1773">
        <v>93400</v>
      </c>
      <c r="X1773">
        <v>143000</v>
      </c>
      <c r="Y1773">
        <v>930.5</v>
      </c>
      <c r="Z1773">
        <v>186957</v>
      </c>
      <c r="AA1773">
        <v>64566.632799999999</v>
      </c>
      <c r="AB1773">
        <v>25294</v>
      </c>
      <c r="AC1773">
        <v>161663</v>
      </c>
      <c r="AD1773">
        <v>189894.984375</v>
      </c>
      <c r="AE1773">
        <v>4.3418097496032715</v>
      </c>
      <c r="AF1773">
        <v>77.522201538085938</v>
      </c>
      <c r="AG1773">
        <v>58.881767272949219</v>
      </c>
      <c r="AH1773">
        <v>0</v>
      </c>
      <c r="AI1773">
        <v>0</v>
      </c>
      <c r="AJ1773">
        <v>0</v>
      </c>
      <c r="AK1773">
        <v>0</v>
      </c>
      <c r="AL1773" t="s">
        <v>74</v>
      </c>
      <c r="AM1773" t="s">
        <v>25</v>
      </c>
      <c r="AN1773">
        <v>0</v>
      </c>
      <c r="AO1773">
        <v>0.83846849203109741</v>
      </c>
      <c r="AP1773">
        <v>0.40840277075767517</v>
      </c>
      <c r="AQ1773">
        <v>8.0360524356365204E-2</v>
      </c>
      <c r="AR1773">
        <v>0.15915000438690186</v>
      </c>
      <c r="AU1773">
        <v>0.37179377675056458</v>
      </c>
      <c r="AV1773">
        <v>3.6608990281820297E-2</v>
      </c>
      <c r="AW1773">
        <v>2.6686949655413628E-2</v>
      </c>
      <c r="AX1773">
        <v>0.79985547065734863</v>
      </c>
      <c r="AY1773">
        <v>2.1453395485877991E-2</v>
      </c>
      <c r="BC1773">
        <v>0.15252499282360077</v>
      </c>
      <c r="BD1773">
        <v>3.8613010197877884E-2</v>
      </c>
      <c r="BE1773">
        <v>0.35663327574729919</v>
      </c>
      <c r="BF1773">
        <v>0.42806598544120789</v>
      </c>
      <c r="BG1773">
        <v>0.11975526809692383</v>
      </c>
    </row>
    <row r="1774" spans="1:59" x14ac:dyDescent="0.3">
      <c r="A1774">
        <v>1981</v>
      </c>
      <c r="B1774" t="s">
        <v>13</v>
      </c>
      <c r="C1774" t="s">
        <v>32</v>
      </c>
      <c r="D1774">
        <v>136</v>
      </c>
      <c r="E1774">
        <v>56502.49</v>
      </c>
      <c r="F1774">
        <v>13018.322193490614</v>
      </c>
      <c r="G1774">
        <v>58.408605652904619</v>
      </c>
      <c r="H1774">
        <v>66</v>
      </c>
      <c r="I1774">
        <v>473408.78803495259</v>
      </c>
      <c r="J1774">
        <v>0.2579008503585552</v>
      </c>
      <c r="K1774">
        <v>47</v>
      </c>
      <c r="L1774">
        <v>-11640</v>
      </c>
      <c r="M1774">
        <v>114958.20509099335</v>
      </c>
      <c r="N1774">
        <v>106575.61063585218</v>
      </c>
      <c r="O1774">
        <v>188802</v>
      </c>
      <c r="P1774">
        <v>349492</v>
      </c>
      <c r="Q1774">
        <v>19.702500000000001</v>
      </c>
      <c r="R1774">
        <v>19.357500000000002</v>
      </c>
      <c r="S1774">
        <v>42.848890377789083</v>
      </c>
      <c r="T1774">
        <v>8.3353846153846156</v>
      </c>
      <c r="U1774">
        <v>44.475102367898224</v>
      </c>
      <c r="V1774">
        <v>0.56275165930807025</v>
      </c>
      <c r="W1774">
        <v>113000</v>
      </c>
      <c r="X1774">
        <v>179000</v>
      </c>
      <c r="Y1774">
        <v>1200</v>
      </c>
      <c r="Z1774">
        <v>223550</v>
      </c>
      <c r="AA1774">
        <v>74686.132800000007</v>
      </c>
      <c r="AB1774">
        <v>27727</v>
      </c>
      <c r="AC1774">
        <v>195823</v>
      </c>
      <c r="AD1774">
        <v>240950.984375</v>
      </c>
      <c r="AE1774">
        <v>4.9620685577392578</v>
      </c>
      <c r="AF1774">
        <v>81.098747253417969</v>
      </c>
      <c r="AG1774">
        <v>60.172283172607422</v>
      </c>
      <c r="AH1774">
        <v>0</v>
      </c>
      <c r="AI1774">
        <v>0</v>
      </c>
      <c r="AJ1774">
        <v>0</v>
      </c>
      <c r="AK1774">
        <v>0</v>
      </c>
      <c r="AL1774" t="s">
        <v>74</v>
      </c>
      <c r="AM1774" t="s">
        <v>25</v>
      </c>
      <c r="AN1774">
        <v>0</v>
      </c>
      <c r="AO1774">
        <v>8.2849420607089996E-2</v>
      </c>
      <c r="AP1774">
        <v>0.32347583770751953</v>
      </c>
      <c r="AQ1774">
        <v>2.9185419902205467E-2</v>
      </c>
      <c r="AR1774">
        <v>0.19702500104904175</v>
      </c>
      <c r="AU1774">
        <v>0.29262572526931763</v>
      </c>
      <c r="AV1774">
        <v>3.0850112438201904E-2</v>
      </c>
      <c r="AW1774">
        <v>2.3866238072514534E-2</v>
      </c>
      <c r="AX1774">
        <v>6.6472634673118591E-2</v>
      </c>
      <c r="AY1774">
        <v>1.5356030315160751E-2</v>
      </c>
      <c r="BC1774">
        <v>0.19357499480247498</v>
      </c>
      <c r="BD1774">
        <v>1.6376785933971405E-2</v>
      </c>
      <c r="BE1774">
        <v>0.26832416653633118</v>
      </c>
      <c r="BF1774">
        <v>0.31274890899658203</v>
      </c>
      <c r="BG1774">
        <v>0.11310520768165588</v>
      </c>
    </row>
    <row r="1775" spans="1:59" x14ac:dyDescent="0.3">
      <c r="A1775">
        <v>1982</v>
      </c>
      <c r="B1775" t="s">
        <v>13</v>
      </c>
      <c r="C1775" t="s">
        <v>32</v>
      </c>
      <c r="D1775">
        <v>136</v>
      </c>
      <c r="E1775">
        <v>56535.64</v>
      </c>
      <c r="F1775">
        <v>13064.013264836063</v>
      </c>
      <c r="G1775">
        <v>59.032102720632587</v>
      </c>
      <c r="H1775">
        <v>66.599999999999994</v>
      </c>
      <c r="I1775">
        <v>558825.88885271864</v>
      </c>
      <c r="J1775">
        <v>0.24306725273129964</v>
      </c>
      <c r="K1775">
        <v>54.7</v>
      </c>
      <c r="L1775">
        <v>-8751.56</v>
      </c>
      <c r="M1775">
        <v>128624.62284854938</v>
      </c>
      <c r="N1775">
        <v>122621.64027658127</v>
      </c>
      <c r="O1775">
        <v>221420</v>
      </c>
      <c r="P1775">
        <v>418472</v>
      </c>
      <c r="Q1775">
        <v>19.437666666666701</v>
      </c>
      <c r="R1775">
        <v>20.215</v>
      </c>
      <c r="S1775">
        <v>50.808452323777274</v>
      </c>
      <c r="T1775">
        <v>9.0299999999999994</v>
      </c>
      <c r="U1775">
        <v>52.28026126586672</v>
      </c>
      <c r="V1775">
        <v>0.60774687427692808</v>
      </c>
      <c r="W1775">
        <v>149000</v>
      </c>
      <c r="X1775">
        <v>209000</v>
      </c>
      <c r="Y1775">
        <v>1370</v>
      </c>
      <c r="Z1775">
        <v>251288</v>
      </c>
      <c r="AA1775">
        <v>85832.781300000002</v>
      </c>
      <c r="AB1775">
        <v>31719</v>
      </c>
      <c r="AC1775">
        <v>219569</v>
      </c>
      <c r="AD1775">
        <v>331302.03125</v>
      </c>
      <c r="AE1775">
        <v>5.2589120864868164</v>
      </c>
      <c r="AF1775">
        <v>74.700294494628906</v>
      </c>
      <c r="AG1775">
        <v>60.383018493652344</v>
      </c>
      <c r="AH1775">
        <v>0</v>
      </c>
      <c r="AI1775">
        <v>0</v>
      </c>
      <c r="AJ1775">
        <v>0</v>
      </c>
      <c r="AK1775">
        <v>0</v>
      </c>
      <c r="AL1775" t="s">
        <v>74</v>
      </c>
      <c r="AM1775" t="s">
        <v>25</v>
      </c>
      <c r="AN1775">
        <v>0</v>
      </c>
      <c r="AO1775">
        <v>-8.7821312248706818E-2</v>
      </c>
      <c r="AP1775">
        <v>0.16039641201496124</v>
      </c>
      <c r="AQ1775">
        <v>0.11914767324924469</v>
      </c>
      <c r="AR1775">
        <v>0.19437666237354279</v>
      </c>
      <c r="AU1775">
        <v>0.13252493739128113</v>
      </c>
      <c r="AV1775">
        <v>2.7871472761034966E-2</v>
      </c>
      <c r="AW1775">
        <v>2.461002953350544E-2</v>
      </c>
      <c r="AX1775">
        <v>-0.11189184337854385</v>
      </c>
      <c r="AY1775">
        <v>2.7103153988718987E-2</v>
      </c>
      <c r="BC1775">
        <v>0.20215000212192535</v>
      </c>
      <c r="BD1775">
        <v>2.4070532992482185E-2</v>
      </c>
      <c r="BE1775">
        <v>0.15329654514789581</v>
      </c>
      <c r="BF1775">
        <v>0.15221117436885834</v>
      </c>
      <c r="BG1775">
        <v>0.15676216781139374</v>
      </c>
    </row>
    <row r="1776" spans="1:59" x14ac:dyDescent="0.3">
      <c r="A1776">
        <v>1983</v>
      </c>
      <c r="B1776" t="s">
        <v>13</v>
      </c>
      <c r="C1776" t="s">
        <v>32</v>
      </c>
      <c r="D1776">
        <v>136</v>
      </c>
      <c r="E1776">
        <v>56630.13</v>
      </c>
      <c r="F1776">
        <v>13208.597189546079</v>
      </c>
      <c r="G1776">
        <v>59.674514980991326</v>
      </c>
      <c r="H1776">
        <v>66.45</v>
      </c>
      <c r="I1776">
        <v>650878.20213667711</v>
      </c>
      <c r="J1776">
        <v>0.23025759047744199</v>
      </c>
      <c r="K1776">
        <v>62.7</v>
      </c>
      <c r="L1776">
        <v>2291.7694999999999</v>
      </c>
      <c r="M1776">
        <v>132838.14870203831</v>
      </c>
      <c r="N1776">
        <v>137462.67270184518</v>
      </c>
      <c r="O1776">
        <v>249855</v>
      </c>
      <c r="P1776">
        <v>467490</v>
      </c>
      <c r="Q1776">
        <v>17.894808333333302</v>
      </c>
      <c r="R1776">
        <v>18.299199999999999</v>
      </c>
      <c r="S1776">
        <v>50.5509031302512</v>
      </c>
      <c r="T1776">
        <v>8.57</v>
      </c>
      <c r="U1776">
        <v>60.101258250741445</v>
      </c>
      <c r="V1776">
        <v>0.66783564881581625</v>
      </c>
      <c r="W1776">
        <v>184000</v>
      </c>
      <c r="X1776">
        <v>260000</v>
      </c>
      <c r="Y1776">
        <v>1659.5</v>
      </c>
      <c r="Z1776">
        <v>285502</v>
      </c>
      <c r="AA1776">
        <v>97738.929699999993</v>
      </c>
      <c r="AB1776">
        <v>36575</v>
      </c>
      <c r="AC1776">
        <v>248927</v>
      </c>
      <c r="AD1776">
        <v>377369</v>
      </c>
      <c r="AE1776">
        <v>4.1043534278869629</v>
      </c>
      <c r="AF1776">
        <v>77.067543029785156</v>
      </c>
      <c r="AG1776">
        <v>62.284912109375</v>
      </c>
      <c r="AH1776">
        <v>0</v>
      </c>
      <c r="AI1776">
        <v>0</v>
      </c>
      <c r="AJ1776">
        <v>1</v>
      </c>
      <c r="AK1776">
        <v>0</v>
      </c>
      <c r="AL1776" t="s">
        <v>73</v>
      </c>
      <c r="AM1776" t="s">
        <v>25</v>
      </c>
      <c r="AN1776">
        <v>0</v>
      </c>
      <c r="AO1776">
        <v>0.3255695104598999</v>
      </c>
      <c r="AP1776">
        <v>0.10840404033660889</v>
      </c>
      <c r="AQ1776">
        <v>0.17824819684028625</v>
      </c>
      <c r="AR1776">
        <v>0.17894808948040009</v>
      </c>
      <c r="AU1776">
        <v>7.9163677990436554E-2</v>
      </c>
      <c r="AV1776">
        <v>2.9240358620882034E-2</v>
      </c>
      <c r="AW1776">
        <v>2.7095388621091843E-2</v>
      </c>
      <c r="AX1776">
        <v>0.27574878931045532</v>
      </c>
      <c r="AY1776">
        <v>3.9052128791809082E-2</v>
      </c>
      <c r="BC1776">
        <v>0.18299199640750885</v>
      </c>
      <c r="BD1776">
        <v>4.9820706248283386E-2</v>
      </c>
      <c r="BE1776">
        <v>0.13263235986232758</v>
      </c>
      <c r="BF1776">
        <v>0.11613236367702484</v>
      </c>
      <c r="BG1776">
        <v>0.17859813570976257</v>
      </c>
    </row>
    <row r="1777" spans="1:59" x14ac:dyDescent="0.3">
      <c r="A1777">
        <v>1984</v>
      </c>
      <c r="B1777" t="s">
        <v>13</v>
      </c>
      <c r="C1777" t="s">
        <v>32</v>
      </c>
      <c r="D1777">
        <v>136</v>
      </c>
      <c r="E1777">
        <v>56696.959999999999</v>
      </c>
      <c r="F1777">
        <v>13634.094930693087</v>
      </c>
      <c r="G1777">
        <v>62.57749398618013</v>
      </c>
      <c r="H1777">
        <v>68.38</v>
      </c>
      <c r="I1777">
        <v>744182.06796310784</v>
      </c>
      <c r="J1777">
        <v>0.22845482113644383</v>
      </c>
      <c r="K1777">
        <v>69.5</v>
      </c>
      <c r="L1777">
        <v>-4841.6358799874952</v>
      </c>
      <c r="M1777">
        <v>163921.58648684519</v>
      </c>
      <c r="N1777">
        <v>162359.81372202336</v>
      </c>
      <c r="O1777">
        <v>280630</v>
      </c>
      <c r="P1777">
        <v>521205</v>
      </c>
      <c r="Q1777">
        <v>15.36725</v>
      </c>
      <c r="R1777">
        <v>15.5992</v>
      </c>
      <c r="S1777">
        <v>49.758175239139128</v>
      </c>
      <c r="T1777">
        <v>9.4093999999999998</v>
      </c>
      <c r="U1777">
        <v>66.820680100455746</v>
      </c>
      <c r="V1777">
        <v>0.72073576263960693</v>
      </c>
      <c r="W1777">
        <v>205000</v>
      </c>
      <c r="X1777">
        <v>296000</v>
      </c>
      <c r="Y1777">
        <v>1935.8799999949999</v>
      </c>
      <c r="Z1777">
        <v>353654</v>
      </c>
      <c r="AA1777">
        <v>110579.63280000001</v>
      </c>
      <c r="AB1777">
        <v>42634</v>
      </c>
      <c r="AC1777">
        <v>311020</v>
      </c>
      <c r="AD1777">
        <v>505430.0625</v>
      </c>
      <c r="AE1777">
        <v>4.3576526641845703</v>
      </c>
      <c r="AF1777">
        <v>81.031448364257813</v>
      </c>
      <c r="AG1777">
        <v>62.577747344970703</v>
      </c>
      <c r="AH1777">
        <v>0</v>
      </c>
      <c r="AI1777">
        <v>0</v>
      </c>
      <c r="AJ1777">
        <v>1</v>
      </c>
      <c r="AK1777">
        <v>0</v>
      </c>
      <c r="AL1777" t="s">
        <v>73</v>
      </c>
      <c r="AM1777" t="s">
        <v>25</v>
      </c>
      <c r="AN1777">
        <v>0.13650000000000001</v>
      </c>
      <c r="AO1777">
        <v>0.20127017796039581</v>
      </c>
      <c r="AP1777">
        <v>4.7321997582912445E-2</v>
      </c>
      <c r="AQ1777">
        <v>0.27069014310836792</v>
      </c>
      <c r="AR1777">
        <v>0.15367250144481659</v>
      </c>
      <c r="AU1777">
        <v>1.417913381010294E-2</v>
      </c>
      <c r="AV1777">
        <v>3.314286470413208E-2</v>
      </c>
      <c r="AW1777">
        <v>3.2679498195648193E-2</v>
      </c>
      <c r="AX1777">
        <v>0.15626125037670135</v>
      </c>
      <c r="AY1777">
        <v>3.8926262408494949E-2</v>
      </c>
      <c r="BC1777">
        <v>0.15599200129508972</v>
      </c>
      <c r="BD1777">
        <v>4.5008927583694458E-2</v>
      </c>
      <c r="BE1777">
        <v>0.1013583168387413</v>
      </c>
      <c r="BF1777">
        <v>5.4330263286828995E-2</v>
      </c>
      <c r="BG1777">
        <v>0.21218132972717285</v>
      </c>
    </row>
    <row r="1778" spans="1:59" x14ac:dyDescent="0.3">
      <c r="A1778">
        <v>1985</v>
      </c>
      <c r="B1778" t="s">
        <v>13</v>
      </c>
      <c r="C1778" t="s">
        <v>32</v>
      </c>
      <c r="D1778">
        <v>136</v>
      </c>
      <c r="E1778">
        <v>56731.21</v>
      </c>
      <c r="F1778">
        <v>14009.772723763488</v>
      </c>
      <c r="G1778">
        <v>64.53451213437711</v>
      </c>
      <c r="H1778">
        <v>70.33</v>
      </c>
      <c r="I1778">
        <v>835268.16586337495</v>
      </c>
      <c r="J1778">
        <v>0.22397634402352279</v>
      </c>
      <c r="K1778">
        <v>75.900000000000006</v>
      </c>
      <c r="L1778">
        <v>-5941.89</v>
      </c>
      <c r="M1778">
        <v>184770.9968012326</v>
      </c>
      <c r="N1778">
        <v>183152.21503138539</v>
      </c>
      <c r="O1778">
        <v>310740</v>
      </c>
      <c r="P1778">
        <v>574631</v>
      </c>
      <c r="Q1778">
        <v>13.711675</v>
      </c>
      <c r="R1778">
        <v>13.7125</v>
      </c>
      <c r="S1778">
        <v>49.118528963402539</v>
      </c>
      <c r="T1778">
        <v>9.4064999999999994</v>
      </c>
      <c r="U1778">
        <v>74.244252743479294</v>
      </c>
      <c r="V1778">
        <v>0.77840381686237303</v>
      </c>
      <c r="W1778">
        <v>228000</v>
      </c>
      <c r="X1778">
        <v>353000</v>
      </c>
      <c r="Y1778">
        <v>1678.5</v>
      </c>
      <c r="Z1778">
        <v>398753</v>
      </c>
      <c r="AA1778">
        <v>118678.13280000001</v>
      </c>
      <c r="AB1778">
        <v>54087</v>
      </c>
      <c r="AC1778">
        <v>344666</v>
      </c>
      <c r="AD1778">
        <v>562835</v>
      </c>
      <c r="AE1778">
        <v>4.7110209465026855</v>
      </c>
      <c r="AF1778">
        <v>82.014762878417969</v>
      </c>
      <c r="AG1778">
        <v>62.035194396972656</v>
      </c>
      <c r="AH1778">
        <v>0</v>
      </c>
      <c r="AI1778">
        <v>0</v>
      </c>
      <c r="AJ1778">
        <v>1</v>
      </c>
      <c r="AK1778">
        <v>0</v>
      </c>
      <c r="AL1778" t="s">
        <v>73</v>
      </c>
      <c r="AM1778" t="s">
        <v>25</v>
      </c>
      <c r="AN1778">
        <v>-0.26400000000000001</v>
      </c>
      <c r="AO1778">
        <v>0.99938255548477173</v>
      </c>
      <c r="AP1778">
        <v>5.6851353496313095E-2</v>
      </c>
      <c r="AQ1778">
        <v>0.15006560087203979</v>
      </c>
      <c r="AR1778">
        <v>0.13711674511432648</v>
      </c>
      <c r="AU1778">
        <v>2.2223077714443207E-2</v>
      </c>
      <c r="AV1778">
        <v>3.4628275781869888E-2</v>
      </c>
      <c r="AW1778">
        <v>3.3875457942485809E-2</v>
      </c>
      <c r="AX1778">
        <v>0.94523859024047852</v>
      </c>
      <c r="AY1778">
        <v>2.7834076434373856E-2</v>
      </c>
      <c r="BC1778">
        <v>0.13712500035762787</v>
      </c>
      <c r="BD1778">
        <v>5.4143920540809631E-2</v>
      </c>
      <c r="BE1778">
        <v>0.13651302456855774</v>
      </c>
      <c r="BF1778">
        <v>0.13308660686016083</v>
      </c>
      <c r="BG1778">
        <v>0.14359116554260254</v>
      </c>
    </row>
    <row r="1779" spans="1:59" x14ac:dyDescent="0.3">
      <c r="A1779">
        <v>1986</v>
      </c>
      <c r="B1779" t="s">
        <v>13</v>
      </c>
      <c r="C1779" t="s">
        <v>32</v>
      </c>
      <c r="D1779">
        <v>136</v>
      </c>
      <c r="E1779">
        <v>56733.83</v>
      </c>
      <c r="F1779">
        <v>14408.105278189445</v>
      </c>
      <c r="G1779">
        <v>65.963816530721076</v>
      </c>
      <c r="H1779">
        <v>73.2</v>
      </c>
      <c r="I1779">
        <v>923643.44995996763</v>
      </c>
      <c r="J1779">
        <v>0.21638981415546432</v>
      </c>
      <c r="K1779">
        <v>80.3</v>
      </c>
      <c r="L1779">
        <v>3954.8745600000007</v>
      </c>
      <c r="M1779">
        <v>165705.72315141806</v>
      </c>
      <c r="N1779">
        <v>179395.41342329845</v>
      </c>
      <c r="O1779">
        <v>344513</v>
      </c>
      <c r="P1779">
        <v>624326</v>
      </c>
      <c r="Q1779">
        <v>11.404166666666701</v>
      </c>
      <c r="R1779">
        <v>11.468299999999999</v>
      </c>
      <c r="S1779">
        <v>51.058851757064417</v>
      </c>
      <c r="T1779">
        <v>10.554500000000001</v>
      </c>
      <c r="U1779">
        <v>77.82996617568584</v>
      </c>
      <c r="V1779">
        <v>0.81883852464385798</v>
      </c>
      <c r="W1779">
        <v>259000</v>
      </c>
      <c r="X1779">
        <v>406000</v>
      </c>
      <c r="Y1779">
        <v>1358.13</v>
      </c>
      <c r="Z1779">
        <v>438029</v>
      </c>
      <c r="AA1779">
        <v>128240.66409999999</v>
      </c>
      <c r="AB1779">
        <v>66410</v>
      </c>
      <c r="AC1779">
        <v>371619</v>
      </c>
      <c r="AD1779">
        <v>608435.9375</v>
      </c>
      <c r="AE1779">
        <v>5.1613192558288574</v>
      </c>
      <c r="AF1779">
        <v>82.785530090332031</v>
      </c>
      <c r="AG1779">
        <v>61.426685333251953</v>
      </c>
      <c r="AH1779">
        <v>0</v>
      </c>
      <c r="AI1779">
        <v>0</v>
      </c>
      <c r="AJ1779">
        <v>1</v>
      </c>
      <c r="AK1779">
        <v>0</v>
      </c>
      <c r="AL1779" t="s">
        <v>73</v>
      </c>
      <c r="AM1779" t="s">
        <v>25</v>
      </c>
      <c r="AN1779">
        <v>-0.46500000000000002</v>
      </c>
      <c r="AO1779">
        <v>0.7331879734992981</v>
      </c>
      <c r="AP1779">
        <v>6.8590693175792694E-2</v>
      </c>
      <c r="AQ1779">
        <v>0.1786288321018219</v>
      </c>
      <c r="AR1779">
        <v>0.11404166370630264</v>
      </c>
      <c r="AU1779">
        <v>2.0571945235133171E-2</v>
      </c>
      <c r="AV1779">
        <v>4.8018746078014374E-2</v>
      </c>
      <c r="AW1779">
        <v>4.7050818800926208E-2</v>
      </c>
      <c r="AX1779">
        <v>0.70322138071060181</v>
      </c>
      <c r="AY1779">
        <v>1.7594087868928909E-2</v>
      </c>
      <c r="BC1779">
        <v>0.11468300223350525</v>
      </c>
      <c r="BD1779">
        <v>2.9966626316308975E-2</v>
      </c>
      <c r="BE1779">
        <v>0.15333756804466248</v>
      </c>
      <c r="BF1779">
        <v>0.15677790343761444</v>
      </c>
      <c r="BG1779">
        <v>0.14633524417877197</v>
      </c>
    </row>
    <row r="1780" spans="1:59" x14ac:dyDescent="0.3">
      <c r="A1780">
        <v>1987</v>
      </c>
      <c r="B1780" t="s">
        <v>13</v>
      </c>
      <c r="C1780" t="s">
        <v>32</v>
      </c>
      <c r="D1780">
        <v>136</v>
      </c>
      <c r="E1780">
        <v>56729.7</v>
      </c>
      <c r="F1780">
        <v>14867.919366683249</v>
      </c>
      <c r="G1780">
        <v>68.56203958655567</v>
      </c>
      <c r="H1780">
        <v>75.87</v>
      </c>
      <c r="I1780">
        <v>1010382.1750255509</v>
      </c>
      <c r="J1780">
        <v>0.21615171279929302</v>
      </c>
      <c r="K1780">
        <v>84.1</v>
      </c>
      <c r="L1780">
        <v>-1944.4627499999999</v>
      </c>
      <c r="M1780">
        <v>182507.43098561597</v>
      </c>
      <c r="N1780">
        <v>188693.07119851079</v>
      </c>
      <c r="O1780">
        <v>372225</v>
      </c>
      <c r="P1780">
        <v>674680</v>
      </c>
      <c r="Q1780">
        <v>10.729374999999999</v>
      </c>
      <c r="R1780">
        <v>10.6417</v>
      </c>
      <c r="S1780">
        <v>56.21524784775324</v>
      </c>
      <c r="T1780">
        <v>10.7225</v>
      </c>
      <c r="U1780">
        <v>82.849989516928389</v>
      </c>
      <c r="V1780">
        <v>0.85730216706515783</v>
      </c>
      <c r="W1780">
        <v>284000</v>
      </c>
      <c r="X1780">
        <v>440000</v>
      </c>
      <c r="Y1780">
        <v>1169.25</v>
      </c>
      <c r="Z1780">
        <v>486946</v>
      </c>
      <c r="AA1780">
        <v>144948.32810000001</v>
      </c>
      <c r="AB1780">
        <v>76832</v>
      </c>
      <c r="AC1780">
        <v>410114</v>
      </c>
      <c r="AD1780">
        <v>674907</v>
      </c>
      <c r="AE1780">
        <v>5.6798281669616699</v>
      </c>
      <c r="AF1780">
        <v>84.998756408691406</v>
      </c>
      <c r="AG1780">
        <v>60.364410400390625</v>
      </c>
      <c r="AH1780">
        <v>0</v>
      </c>
      <c r="AI1780">
        <v>0</v>
      </c>
      <c r="AJ1780">
        <v>1</v>
      </c>
      <c r="AK1780">
        <v>0</v>
      </c>
      <c r="AL1780" t="s">
        <v>73</v>
      </c>
      <c r="AM1780" t="s">
        <v>25</v>
      </c>
      <c r="AN1780">
        <v>-0.63824999000000004</v>
      </c>
      <c r="AO1780">
        <v>-0.28499266505241394</v>
      </c>
      <c r="AP1780">
        <v>0.10263866931200027</v>
      </c>
      <c r="AQ1780">
        <v>0.11740931868553162</v>
      </c>
      <c r="AR1780">
        <v>0.1072937473654747</v>
      </c>
      <c r="AU1780">
        <v>5.2682098001241684E-2</v>
      </c>
      <c r="AV1780">
        <v>4.9956571310758591E-2</v>
      </c>
      <c r="AW1780">
        <v>4.7456465661525726E-2</v>
      </c>
      <c r="AX1780">
        <v>-0.30179664492607117</v>
      </c>
      <c r="AY1780">
        <v>2.406749501824379E-2</v>
      </c>
      <c r="BC1780">
        <v>0.10641700029373169</v>
      </c>
      <c r="BD1780">
        <v>1.6804005950689316E-2</v>
      </c>
      <c r="BE1780">
        <v>8.1702284514904022E-2</v>
      </c>
      <c r="BF1780">
        <v>6.4827553927898407E-2</v>
      </c>
      <c r="BG1780">
        <v>0.11235153675079346</v>
      </c>
    </row>
    <row r="1781" spans="1:59" x14ac:dyDescent="0.3">
      <c r="A1781">
        <v>1988</v>
      </c>
      <c r="B1781" t="s">
        <v>13</v>
      </c>
      <c r="C1781" t="s">
        <v>32</v>
      </c>
      <c r="D1781">
        <v>136</v>
      </c>
      <c r="E1781">
        <v>56734.03</v>
      </c>
      <c r="F1781">
        <v>15484.703010161711</v>
      </c>
      <c r="G1781">
        <v>72.440861428583872</v>
      </c>
      <c r="H1781">
        <v>78.94</v>
      </c>
      <c r="I1781">
        <v>1122818.4962247175</v>
      </c>
      <c r="J1781">
        <v>0.22005957954923602</v>
      </c>
      <c r="K1781">
        <v>88.4</v>
      </c>
      <c r="L1781">
        <v>-7111.2234200000003</v>
      </c>
      <c r="M1781">
        <v>202284.74712957477</v>
      </c>
      <c r="N1781">
        <v>204948.32865157144</v>
      </c>
      <c r="O1781">
        <v>401133</v>
      </c>
      <c r="P1781">
        <v>738869</v>
      </c>
      <c r="Q1781">
        <v>11.186400000000001</v>
      </c>
      <c r="R1781">
        <v>10.895799999999999</v>
      </c>
      <c r="S1781">
        <v>62.589647893887069</v>
      </c>
      <c r="T1781">
        <v>10.974500000000001</v>
      </c>
      <c r="U1781">
        <v>87.904805123443111</v>
      </c>
      <c r="V1781">
        <v>0.87381566459948035</v>
      </c>
      <c r="W1781">
        <v>318000</v>
      </c>
      <c r="X1781">
        <v>493000</v>
      </c>
      <c r="Y1781">
        <v>1305.77</v>
      </c>
      <c r="Z1781">
        <v>569530</v>
      </c>
      <c r="AA1781">
        <v>166985.5625</v>
      </c>
      <c r="AB1781">
        <v>93426</v>
      </c>
      <c r="AC1781">
        <v>476104</v>
      </c>
      <c r="AD1781">
        <v>772519.9375</v>
      </c>
      <c r="AE1781">
        <v>5.5495734214782715</v>
      </c>
      <c r="AF1781">
        <v>90.734321594238281</v>
      </c>
      <c r="AG1781">
        <v>60.625999450683594</v>
      </c>
      <c r="AH1781">
        <v>0</v>
      </c>
      <c r="AI1781">
        <v>0</v>
      </c>
      <c r="AJ1781">
        <v>1</v>
      </c>
      <c r="AK1781">
        <v>0</v>
      </c>
      <c r="AL1781" t="s">
        <v>73</v>
      </c>
      <c r="AM1781" t="s">
        <v>25</v>
      </c>
      <c r="AN1781">
        <v>0.28699999999999998</v>
      </c>
      <c r="AO1781">
        <v>0.2798401415348053</v>
      </c>
      <c r="AP1781">
        <v>0.18196521699428558</v>
      </c>
      <c r="AQ1781">
        <v>9.2177562415599823E-2</v>
      </c>
      <c r="AR1781">
        <v>0.11186400055885315</v>
      </c>
      <c r="AU1781">
        <v>0.13246124982833862</v>
      </c>
      <c r="AV1781">
        <v>4.9503963440656662E-2</v>
      </c>
      <c r="AW1781">
        <v>4.3713603168725967E-2</v>
      </c>
      <c r="AX1781">
        <v>0.24406628310680389</v>
      </c>
      <c r="AY1781">
        <v>2.8755590319633484E-2</v>
      </c>
      <c r="BC1781">
        <v>0.10895799845457077</v>
      </c>
      <c r="BD1781">
        <v>3.5773862153291702E-2</v>
      </c>
      <c r="BE1781">
        <v>0.16085340082645416</v>
      </c>
      <c r="BF1781">
        <v>0.19212658703327179</v>
      </c>
      <c r="BG1781">
        <v>0.10202078521251678</v>
      </c>
    </row>
    <row r="1782" spans="1:59" x14ac:dyDescent="0.3">
      <c r="A1782">
        <v>1989</v>
      </c>
      <c r="B1782" t="s">
        <v>13</v>
      </c>
      <c r="C1782" t="s">
        <v>32</v>
      </c>
      <c r="D1782">
        <v>136</v>
      </c>
      <c r="E1782">
        <v>56737.53</v>
      </c>
      <c r="F1782">
        <v>15996.877351064415</v>
      </c>
      <c r="G1782">
        <v>75.555730836327967</v>
      </c>
      <c r="H1782">
        <v>82.03</v>
      </c>
      <c r="I1782">
        <v>1232723.3613073626</v>
      </c>
      <c r="J1782">
        <v>0.22030356359793873</v>
      </c>
      <c r="K1782">
        <v>93.9</v>
      </c>
      <c r="L1782">
        <v>-16277.646000000001</v>
      </c>
      <c r="M1782">
        <v>234805.51274151015</v>
      </c>
      <c r="N1782">
        <v>237040.96912139721</v>
      </c>
      <c r="O1782">
        <v>452088</v>
      </c>
      <c r="P1782">
        <v>828194</v>
      </c>
      <c r="Q1782">
        <v>12.5796333333333</v>
      </c>
      <c r="R1782">
        <v>12.7858</v>
      </c>
      <c r="S1782">
        <v>83.479600711569091</v>
      </c>
      <c r="T1782">
        <v>10.990600000000001</v>
      </c>
      <c r="U1782">
        <v>93.237774830985643</v>
      </c>
      <c r="V1782">
        <v>0.89771113340457398</v>
      </c>
      <c r="W1782">
        <v>359000</v>
      </c>
      <c r="X1782">
        <v>488000</v>
      </c>
      <c r="Y1782">
        <v>1270.5</v>
      </c>
      <c r="Z1782">
        <v>630486.5</v>
      </c>
      <c r="AA1782">
        <v>203978.5313</v>
      </c>
      <c r="AB1782">
        <v>163473.5</v>
      </c>
      <c r="AC1782">
        <v>467013</v>
      </c>
      <c r="AD1782">
        <v>775702.9375</v>
      </c>
      <c r="AE1782">
        <v>4.9576425552368164</v>
      </c>
      <c r="AF1782">
        <v>97.899299621582031</v>
      </c>
      <c r="AG1782">
        <v>65.199195861816406</v>
      </c>
      <c r="AH1782">
        <v>0</v>
      </c>
      <c r="AI1782">
        <v>0</v>
      </c>
      <c r="AJ1782">
        <v>1</v>
      </c>
      <c r="AK1782">
        <v>0</v>
      </c>
      <c r="AL1782" t="s">
        <v>73</v>
      </c>
      <c r="AM1782" t="s">
        <v>25</v>
      </c>
      <c r="AN1782">
        <v>2.5799998999999998</v>
      </c>
      <c r="AO1782">
        <v>0.12505295872688293</v>
      </c>
      <c r="AP1782">
        <v>0.22976259887218475</v>
      </c>
      <c r="AQ1782">
        <v>0.10965000092983246</v>
      </c>
      <c r="AR1782">
        <v>0.12579633295536041</v>
      </c>
      <c r="AU1782">
        <v>0.18361152708530426</v>
      </c>
      <c r="AV1782">
        <v>4.6151068061590195E-2</v>
      </c>
      <c r="AW1782">
        <v>3.8991734385490417E-2</v>
      </c>
      <c r="AX1782">
        <v>9.6282489597797394E-2</v>
      </c>
      <c r="AY1782">
        <v>2.6243656873703003E-2</v>
      </c>
      <c r="BC1782">
        <v>0.1278579980134964</v>
      </c>
      <c r="BD1782">
        <v>2.8770461678504944E-2</v>
      </c>
      <c r="BE1782">
        <v>0.18714332580566406</v>
      </c>
      <c r="BF1782">
        <v>0.21967697143554688</v>
      </c>
      <c r="BG1782">
        <v>0.11772316694259644</v>
      </c>
    </row>
    <row r="1783" spans="1:59" x14ac:dyDescent="0.3">
      <c r="A1783">
        <v>1990</v>
      </c>
      <c r="B1783" t="s">
        <v>13</v>
      </c>
      <c r="C1783" t="s">
        <v>32</v>
      </c>
      <c r="D1783">
        <v>136</v>
      </c>
      <c r="E1783">
        <v>56742.89</v>
      </c>
      <c r="F1783">
        <v>16313.127512539457</v>
      </c>
      <c r="G1783">
        <v>76.965516363680592</v>
      </c>
      <c r="H1783">
        <v>83.65</v>
      </c>
      <c r="I1783">
        <v>1364058.4948160611</v>
      </c>
      <c r="J1783">
        <v>0.22150812648749843</v>
      </c>
      <c r="K1783">
        <v>100</v>
      </c>
      <c r="L1783">
        <v>-19874.817900000002</v>
      </c>
      <c r="M1783">
        <v>256134.92798254313</v>
      </c>
      <c r="N1783">
        <v>261197.86989072454</v>
      </c>
      <c r="O1783">
        <v>482751</v>
      </c>
      <c r="P1783">
        <v>912025</v>
      </c>
      <c r="Q1783">
        <v>12.3786166666667</v>
      </c>
      <c r="R1783">
        <v>13.5358</v>
      </c>
      <c r="S1783">
        <v>99.999999999999929</v>
      </c>
      <c r="T1783">
        <v>9.7922999999999991</v>
      </c>
      <c r="U1783">
        <v>100</v>
      </c>
      <c r="V1783">
        <v>0.91580877944841999</v>
      </c>
      <c r="W1783">
        <v>408000</v>
      </c>
      <c r="X1783">
        <v>541000</v>
      </c>
      <c r="Y1783">
        <v>1130.1500000000001</v>
      </c>
      <c r="Z1783">
        <v>784868</v>
      </c>
      <c r="AA1783">
        <v>243960.3438</v>
      </c>
      <c r="AB1783">
        <v>233521</v>
      </c>
      <c r="AC1783">
        <v>551347</v>
      </c>
      <c r="AD1783">
        <v>890927.9375</v>
      </c>
      <c r="AE1783">
        <v>5.2700395584106445</v>
      </c>
      <c r="AF1783">
        <v>102.72669219970703</v>
      </c>
      <c r="AG1783">
        <v>63.306388854980469</v>
      </c>
      <c r="AH1783">
        <v>1</v>
      </c>
      <c r="AI1783">
        <v>1</v>
      </c>
      <c r="AJ1783">
        <v>1</v>
      </c>
      <c r="AK1783">
        <v>0</v>
      </c>
      <c r="AL1783" t="s">
        <v>73</v>
      </c>
      <c r="AM1783" t="s">
        <v>25</v>
      </c>
      <c r="AN1783">
        <v>1.1672499999999999</v>
      </c>
      <c r="AO1783">
        <v>-0.28006994724273682</v>
      </c>
      <c r="AP1783">
        <v>0.24697837233543396</v>
      </c>
      <c r="AQ1783">
        <v>0.14646059274673462</v>
      </c>
      <c r="AR1783">
        <v>0.12378616631031036</v>
      </c>
      <c r="AU1783">
        <v>0.20559915900230408</v>
      </c>
      <c r="AV1783">
        <v>4.1379213333129883E-2</v>
      </c>
      <c r="AW1783">
        <v>3.4322530031204224E-2</v>
      </c>
      <c r="AX1783">
        <v>-0.30113843083381653</v>
      </c>
      <c r="AY1783">
        <v>3.0146865174174309E-2</v>
      </c>
      <c r="BC1783">
        <v>0.13535800576210022</v>
      </c>
      <c r="BD1783">
        <v>2.1068485453724861E-2</v>
      </c>
      <c r="BE1783">
        <v>0.19210359454154968</v>
      </c>
      <c r="BF1783">
        <v>0.21543028950691223</v>
      </c>
      <c r="BG1783">
        <v>0.13512337207794189</v>
      </c>
    </row>
    <row r="1784" spans="1:59" x14ac:dyDescent="0.3">
      <c r="A1784">
        <v>1991</v>
      </c>
      <c r="B1784" t="s">
        <v>13</v>
      </c>
      <c r="C1784" t="s">
        <v>32</v>
      </c>
      <c r="D1784">
        <v>136</v>
      </c>
      <c r="E1784">
        <v>56747.46</v>
      </c>
      <c r="F1784">
        <v>16562.948030450341</v>
      </c>
      <c r="G1784">
        <v>77.657933149238758</v>
      </c>
      <c r="H1784">
        <v>85.88</v>
      </c>
      <c r="I1784">
        <v>1489815.1391165652</v>
      </c>
      <c r="J1784">
        <v>0.21783381431032861</v>
      </c>
      <c r="K1784">
        <v>106.3</v>
      </c>
      <c r="L1784">
        <v>-28372.477939999997</v>
      </c>
      <c r="M1784">
        <v>261689.24328726984</v>
      </c>
      <c r="N1784">
        <v>265601.72788139246</v>
      </c>
      <c r="O1784">
        <v>537950</v>
      </c>
      <c r="P1784">
        <v>1036082</v>
      </c>
      <c r="Q1784">
        <v>12.536566666666699</v>
      </c>
      <c r="R1784">
        <v>13.282500000000001</v>
      </c>
      <c r="S1784">
        <v>108.97851657046481</v>
      </c>
      <c r="T1784">
        <v>10.102499999999999</v>
      </c>
      <c r="U1784">
        <v>107.72010394388012</v>
      </c>
      <c r="V1784">
        <v>0.94794070415667342</v>
      </c>
      <c r="W1784">
        <v>455000</v>
      </c>
      <c r="X1784">
        <v>580000</v>
      </c>
      <c r="Y1784">
        <v>1151.06</v>
      </c>
      <c r="Z1784">
        <v>887402</v>
      </c>
      <c r="AA1784">
        <v>285241.25</v>
      </c>
      <c r="AB1784">
        <v>265199</v>
      </c>
      <c r="AC1784">
        <v>622203</v>
      </c>
      <c r="AD1784">
        <v>993714.0625</v>
      </c>
      <c r="AE1784">
        <v>5.6936588287353516</v>
      </c>
      <c r="AF1784">
        <v>102.81428527832031</v>
      </c>
      <c r="AG1784">
        <v>63.180637359619141</v>
      </c>
      <c r="AH1784">
        <v>0</v>
      </c>
      <c r="AI1784">
        <v>0</v>
      </c>
      <c r="AJ1784">
        <v>1</v>
      </c>
      <c r="AK1784">
        <v>0</v>
      </c>
      <c r="AL1784" t="s">
        <v>73</v>
      </c>
      <c r="AM1784" t="s">
        <v>25</v>
      </c>
      <c r="AN1784">
        <v>0.80237502000000005</v>
      </c>
      <c r="AO1784">
        <v>4.9912281334400177E-2</v>
      </c>
      <c r="AP1784">
        <v>0.18051837384700775</v>
      </c>
      <c r="AQ1784">
        <v>0.1626669317483902</v>
      </c>
      <c r="AR1784">
        <v>0.12536565959453583</v>
      </c>
      <c r="AU1784">
        <v>0.14416858553886414</v>
      </c>
      <c r="AV1784">
        <v>3.6349788308143616E-2</v>
      </c>
      <c r="AW1784">
        <v>3.1769607216119766E-2</v>
      </c>
      <c r="AX1784">
        <v>1.6789384186267853E-2</v>
      </c>
      <c r="AY1784">
        <v>3.2575968652963638E-2</v>
      </c>
      <c r="BC1784">
        <v>0.13282500207424164</v>
      </c>
      <c r="BD1784">
        <v>3.3122900873422623E-2</v>
      </c>
      <c r="BE1784">
        <v>0.16478663682937622</v>
      </c>
      <c r="BF1784">
        <v>0.17327097058296204</v>
      </c>
      <c r="BG1784">
        <v>0.14401629567146301</v>
      </c>
    </row>
    <row r="1785" spans="1:59" x14ac:dyDescent="0.3">
      <c r="A1785">
        <v>1992</v>
      </c>
      <c r="B1785" t="s">
        <v>13</v>
      </c>
      <c r="C1785" t="s">
        <v>32</v>
      </c>
      <c r="D1785">
        <v>136</v>
      </c>
      <c r="E1785">
        <v>56840.85</v>
      </c>
      <c r="F1785">
        <v>16634.007458221156</v>
      </c>
      <c r="G1785">
        <v>78.579746951808332</v>
      </c>
      <c r="H1785">
        <v>87.25</v>
      </c>
      <c r="I1785">
        <v>1567605.2542483695</v>
      </c>
      <c r="J1785">
        <v>0.21251455781550244</v>
      </c>
      <c r="K1785">
        <v>111.7</v>
      </c>
      <c r="L1785">
        <v>42253.395219999999</v>
      </c>
      <c r="M1785">
        <v>284512.02851400001</v>
      </c>
      <c r="N1785">
        <v>285574.45986299997</v>
      </c>
      <c r="O1785">
        <v>545788</v>
      </c>
      <c r="P1785">
        <v>1130552</v>
      </c>
      <c r="Q1785">
        <v>14.317916666666701</v>
      </c>
      <c r="R1785">
        <v>13.2675</v>
      </c>
      <c r="S1785">
        <v>113.66055487561739</v>
      </c>
      <c r="T1785">
        <v>9.3282000000000007</v>
      </c>
      <c r="U1785">
        <v>113.17308632656734</v>
      </c>
      <c r="V1785">
        <v>1.0141493780309536</v>
      </c>
      <c r="W1785">
        <v>513000</v>
      </c>
      <c r="X1785">
        <v>628000</v>
      </c>
      <c r="Y1785">
        <v>1470.86</v>
      </c>
      <c r="Z1785">
        <v>993168</v>
      </c>
      <c r="AA1785">
        <v>320443.25</v>
      </c>
      <c r="AB1785">
        <v>285456</v>
      </c>
      <c r="AC1785">
        <v>707712</v>
      </c>
      <c r="AD1785">
        <v>1109542</v>
      </c>
      <c r="AE1785">
        <v>5.9174022674560547</v>
      </c>
      <c r="AF1785">
        <v>105.31488037109375</v>
      </c>
      <c r="AG1785">
        <v>63.955249786376953</v>
      </c>
      <c r="AH1785">
        <v>0</v>
      </c>
      <c r="AI1785">
        <v>0</v>
      </c>
      <c r="AJ1785">
        <v>1</v>
      </c>
      <c r="AK1785">
        <v>0</v>
      </c>
      <c r="AL1785" t="s">
        <v>73</v>
      </c>
      <c r="AM1785" t="s">
        <v>25</v>
      </c>
      <c r="AN1785">
        <v>0.50399994999999997</v>
      </c>
      <c r="AO1785">
        <v>-1.8592800945043564E-2</v>
      </c>
      <c r="AP1785">
        <v>0.18303211033344269</v>
      </c>
      <c r="AQ1785">
        <v>9.0938366949558258E-2</v>
      </c>
      <c r="AR1785">
        <v>0.14317916333675385</v>
      </c>
      <c r="AU1785">
        <v>0.14916257560253143</v>
      </c>
      <c r="AV1785">
        <v>3.3869531005620956E-2</v>
      </c>
      <c r="AW1785">
        <v>2.9473228380084038E-2</v>
      </c>
      <c r="AX1785">
        <v>-3.8140300661325455E-2</v>
      </c>
      <c r="AY1785">
        <v>2.0322609692811966E-2</v>
      </c>
      <c r="BC1785">
        <v>0.13267500698566437</v>
      </c>
      <c r="BD1785">
        <v>1.9547499716281891E-2</v>
      </c>
      <c r="BE1785">
        <v>0.15863564610481262</v>
      </c>
      <c r="BF1785">
        <v>0.17421728372573853</v>
      </c>
      <c r="BG1785">
        <v>0.11705876886844635</v>
      </c>
    </row>
    <row r="1786" spans="1:59" x14ac:dyDescent="0.3">
      <c r="A1786">
        <v>1993</v>
      </c>
      <c r="B1786" t="s">
        <v>13</v>
      </c>
      <c r="C1786" t="s">
        <v>32</v>
      </c>
      <c r="D1786">
        <v>136</v>
      </c>
      <c r="E1786">
        <v>57026.75</v>
      </c>
      <c r="F1786">
        <v>16440.838346795361</v>
      </c>
      <c r="G1786">
        <v>77.910772931585115</v>
      </c>
      <c r="H1786">
        <v>84.5</v>
      </c>
      <c r="I1786">
        <v>1614633.5130203033</v>
      </c>
      <c r="J1786">
        <v>0.19032469930631166</v>
      </c>
      <c r="K1786">
        <v>116.7</v>
      </c>
      <c r="L1786">
        <v>16036.061669999999</v>
      </c>
      <c r="M1786">
        <v>291797.05076200003</v>
      </c>
      <c r="N1786">
        <v>343278.21026800002</v>
      </c>
      <c r="O1786">
        <v>579078</v>
      </c>
      <c r="P1786">
        <v>1200286</v>
      </c>
      <c r="Q1786">
        <v>10.580575</v>
      </c>
      <c r="R1786">
        <v>11.1867</v>
      </c>
      <c r="S1786">
        <v>111.27627936639854</v>
      </c>
      <c r="T1786">
        <v>10.2399</v>
      </c>
      <c r="U1786">
        <v>117.40481500076098</v>
      </c>
      <c r="V1786">
        <v>1.1118033315474776</v>
      </c>
      <c r="W1786">
        <v>480000</v>
      </c>
      <c r="X1786">
        <v>635000</v>
      </c>
      <c r="Y1786">
        <v>1703.97</v>
      </c>
      <c r="Z1786">
        <v>1029697</v>
      </c>
      <c r="AA1786">
        <v>360435.1875</v>
      </c>
      <c r="AB1786">
        <v>292082</v>
      </c>
      <c r="AC1786">
        <v>737615</v>
      </c>
      <c r="AD1786">
        <v>1221996.875</v>
      </c>
      <c r="AE1786">
        <v>6.0181369781494141</v>
      </c>
      <c r="AF1786">
        <v>103.40787506103516</v>
      </c>
      <c r="AG1786">
        <v>63.342914581298828</v>
      </c>
      <c r="AH1786">
        <v>0</v>
      </c>
      <c r="AI1786">
        <v>0</v>
      </c>
      <c r="AJ1786">
        <v>1</v>
      </c>
      <c r="AK1786">
        <v>0</v>
      </c>
      <c r="AL1786" t="s">
        <v>73</v>
      </c>
      <c r="AM1786" t="s">
        <v>25</v>
      </c>
      <c r="AN1786">
        <v>-1.927</v>
      </c>
      <c r="AO1786">
        <v>0.51399129629135132</v>
      </c>
      <c r="AP1786">
        <v>6.0819439589977264E-2</v>
      </c>
      <c r="AQ1786">
        <v>0.40203109383583069</v>
      </c>
      <c r="AR1786">
        <v>0.10580574721097946</v>
      </c>
      <c r="AU1786">
        <v>2.9231658205389977E-2</v>
      </c>
      <c r="AV1786">
        <v>3.1587783247232437E-2</v>
      </c>
      <c r="AW1786">
        <v>3.0690643936395645E-2</v>
      </c>
      <c r="AX1786">
        <v>0.48095095157623291</v>
      </c>
      <c r="AY1786">
        <v>2.2310217842459679E-2</v>
      </c>
      <c r="BC1786">
        <v>0.11186700314283371</v>
      </c>
      <c r="BD1786">
        <v>3.3040337264537811E-2</v>
      </c>
      <c r="BE1786">
        <v>0.13448040187358856</v>
      </c>
      <c r="BF1786">
        <v>8.6202025413513184E-2</v>
      </c>
      <c r="BG1786">
        <v>0.25391840934753418</v>
      </c>
    </row>
    <row r="1787" spans="1:59" x14ac:dyDescent="0.3">
      <c r="A1787">
        <v>1994</v>
      </c>
      <c r="B1787" t="s">
        <v>13</v>
      </c>
      <c r="C1787" t="s">
        <v>32</v>
      </c>
      <c r="D1787">
        <v>136</v>
      </c>
      <c r="E1787">
        <v>57179.46</v>
      </c>
      <c r="F1787">
        <v>16761.739574123065</v>
      </c>
      <c r="G1787">
        <v>80.213194570747106</v>
      </c>
      <c r="H1787">
        <v>85.79</v>
      </c>
      <c r="I1787">
        <v>1707792.9688603445</v>
      </c>
      <c r="J1787">
        <v>0.18740247977694127</v>
      </c>
      <c r="K1787">
        <v>121.4</v>
      </c>
      <c r="L1787">
        <v>21527.235659999998</v>
      </c>
      <c r="M1787">
        <v>330390.00989400002</v>
      </c>
      <c r="N1787">
        <v>389284.372722</v>
      </c>
      <c r="O1787">
        <v>598367</v>
      </c>
      <c r="P1787">
        <v>1214942</v>
      </c>
      <c r="Q1787">
        <v>9.1650500000000008</v>
      </c>
      <c r="R1787">
        <v>10.52</v>
      </c>
      <c r="S1787">
        <v>109.51739273477013</v>
      </c>
      <c r="T1787">
        <v>11.0928</v>
      </c>
      <c r="U1787">
        <v>121.78560049351664</v>
      </c>
      <c r="V1787">
        <v>1.171308884394672</v>
      </c>
      <c r="W1787">
        <v>508673.61915999994</v>
      </c>
      <c r="X1787">
        <v>601000</v>
      </c>
      <c r="Y1787">
        <v>1629.74</v>
      </c>
      <c r="Z1787">
        <v>1042638</v>
      </c>
      <c r="AA1787">
        <v>389759.3125</v>
      </c>
      <c r="AB1787">
        <v>302218</v>
      </c>
      <c r="AC1787">
        <v>740420</v>
      </c>
      <c r="AD1787">
        <v>1270212</v>
      </c>
      <c r="AE1787">
        <v>6.010831356048584</v>
      </c>
      <c r="AF1787">
        <v>105.09046173095703</v>
      </c>
      <c r="AG1787">
        <v>64.436203002929688</v>
      </c>
      <c r="AH1787">
        <v>0</v>
      </c>
      <c r="AI1787">
        <v>0</v>
      </c>
      <c r="AJ1787">
        <v>1</v>
      </c>
      <c r="AK1787">
        <v>0</v>
      </c>
      <c r="AL1787" t="s">
        <v>73</v>
      </c>
      <c r="AM1787" t="s">
        <v>25</v>
      </c>
      <c r="AN1787">
        <v>-2.1419999999999999</v>
      </c>
      <c r="AO1787">
        <v>9.4709873199462891E-2</v>
      </c>
      <c r="AP1787">
        <v>1.7358336597681046E-2</v>
      </c>
      <c r="AQ1787">
        <v>-0.10907217860221863</v>
      </c>
      <c r="AR1787">
        <v>9.1650500893592834E-2</v>
      </c>
      <c r="AU1787">
        <v>-1.6020912677049637E-2</v>
      </c>
      <c r="AV1787">
        <v>3.3379249274730682E-2</v>
      </c>
      <c r="AW1787">
        <v>3.3922720700502396E-2</v>
      </c>
      <c r="AX1787">
        <v>7.5136840343475342E-2</v>
      </c>
      <c r="AY1787">
        <v>1.8205156549811363E-2</v>
      </c>
      <c r="BC1787">
        <v>0.10520000010728836</v>
      </c>
      <c r="BD1787">
        <v>1.9573034718632698E-2</v>
      </c>
      <c r="BE1787">
        <v>1.2812191620469093E-2</v>
      </c>
      <c r="BF1787">
        <v>2.2738851606845856E-2</v>
      </c>
      <c r="BG1787">
        <v>-8.7108388543128967E-3</v>
      </c>
    </row>
    <row r="1788" spans="1:59" x14ac:dyDescent="0.3">
      <c r="A1788">
        <v>1995</v>
      </c>
      <c r="B1788" t="s">
        <v>13</v>
      </c>
      <c r="C1788" t="s">
        <v>32</v>
      </c>
      <c r="D1788">
        <v>136</v>
      </c>
      <c r="E1788">
        <v>57274.53</v>
      </c>
      <c r="F1788">
        <v>17216.59526877699</v>
      </c>
      <c r="G1788">
        <v>84.529078097818115</v>
      </c>
      <c r="H1788">
        <v>87.06</v>
      </c>
      <c r="I1788">
        <v>1843635.3469414259</v>
      </c>
      <c r="J1788">
        <v>0.19301152331590388</v>
      </c>
      <c r="K1788">
        <v>127.7667</v>
      </c>
      <c r="L1788">
        <v>39738.438719999998</v>
      </c>
      <c r="M1788">
        <v>403271.59994799999</v>
      </c>
      <c r="N1788">
        <v>474077.50856200006</v>
      </c>
      <c r="O1788">
        <v>605649</v>
      </c>
      <c r="P1788">
        <v>1282486</v>
      </c>
      <c r="Q1788">
        <v>10.849591666666701</v>
      </c>
      <c r="R1788">
        <v>12.205</v>
      </c>
      <c r="S1788">
        <v>109.85273378443198</v>
      </c>
      <c r="T1788">
        <v>11.669</v>
      </c>
      <c r="U1788">
        <v>126.35723356263335</v>
      </c>
      <c r="V1788">
        <v>1.1682749011911706</v>
      </c>
      <c r="W1788">
        <v>599798.35789999994</v>
      </c>
      <c r="X1788">
        <v>739606.73325000005</v>
      </c>
      <c r="Y1788">
        <v>1584.72</v>
      </c>
      <c r="Z1788">
        <v>1123243.7808900001</v>
      </c>
      <c r="AA1788">
        <v>402050.28129999997</v>
      </c>
      <c r="AB1788">
        <v>316580.14500000002</v>
      </c>
      <c r="AC1788">
        <v>806663.63589999999</v>
      </c>
      <c r="AD1788">
        <v>1151474.5</v>
      </c>
      <c r="AE1788">
        <v>5.8841128349304199</v>
      </c>
      <c r="AF1788">
        <v>95.342552185058594</v>
      </c>
      <c r="AG1788">
        <v>60.918560028076172</v>
      </c>
      <c r="AH1788">
        <v>0</v>
      </c>
      <c r="AI1788">
        <v>0</v>
      </c>
      <c r="AJ1788">
        <v>1</v>
      </c>
      <c r="AK1788">
        <v>0</v>
      </c>
      <c r="AL1788" t="s">
        <v>73</v>
      </c>
      <c r="AM1788" t="s">
        <v>25</v>
      </c>
      <c r="AN1788">
        <v>-0.84399997999999998</v>
      </c>
      <c r="AO1788">
        <v>-2.8183530084788799E-3</v>
      </c>
      <c r="AP1788">
        <v>5.5031329393386841E-2</v>
      </c>
      <c r="AQ1788">
        <v>0.214763343334198</v>
      </c>
      <c r="AR1788">
        <v>0.10849591344594955</v>
      </c>
      <c r="AU1788">
        <v>1.8530892208218575E-2</v>
      </c>
      <c r="AV1788">
        <v>3.6500435322523117E-2</v>
      </c>
      <c r="AW1788">
        <v>3.5836353898048401E-2</v>
      </c>
      <c r="AX1788">
        <v>-1.9833881407976151E-2</v>
      </c>
      <c r="AY1788">
        <v>1.7359841614961624E-2</v>
      </c>
      <c r="BC1788">
        <v>0.12205000221729279</v>
      </c>
      <c r="BD1788">
        <v>1.7015527933835983E-2</v>
      </c>
      <c r="BE1788">
        <v>8.638647198677063E-2</v>
      </c>
      <c r="BF1788">
        <v>5.0810191780328751E-2</v>
      </c>
      <c r="BG1788">
        <v>0.16162963211536407</v>
      </c>
    </row>
    <row r="1789" spans="1:59" x14ac:dyDescent="0.3">
      <c r="A1789">
        <v>1996</v>
      </c>
      <c r="B1789" t="s">
        <v>13</v>
      </c>
      <c r="C1789" t="s">
        <v>32</v>
      </c>
      <c r="D1789">
        <v>136</v>
      </c>
      <c r="E1789">
        <v>57367.03</v>
      </c>
      <c r="F1789">
        <v>17378.120436215133</v>
      </c>
      <c r="G1789">
        <v>85.304600995679522</v>
      </c>
      <c r="H1789">
        <v>87.86</v>
      </c>
      <c r="I1789">
        <v>1954001.6050857382</v>
      </c>
      <c r="J1789">
        <v>0.19082199386455845</v>
      </c>
      <c r="K1789">
        <v>132.82499999999999</v>
      </c>
      <c r="L1789">
        <v>61221.2654301</v>
      </c>
      <c r="M1789">
        <v>390029.25579099997</v>
      </c>
      <c r="N1789">
        <v>482269.86693199998</v>
      </c>
      <c r="O1789">
        <v>626231</v>
      </c>
      <c r="P1789">
        <v>1296588</v>
      </c>
      <c r="Q1789">
        <v>8.4625083333333304</v>
      </c>
      <c r="R1789">
        <v>9.4008299999999991</v>
      </c>
      <c r="S1789">
        <v>103.95312022216737</v>
      </c>
      <c r="T1789">
        <v>11.8741</v>
      </c>
      <c r="U1789">
        <v>132.58964981325326</v>
      </c>
      <c r="V1789">
        <v>1.1616577199675664</v>
      </c>
      <c r="W1789">
        <v>599842.89211000002</v>
      </c>
      <c r="X1789">
        <v>732810.42554999993</v>
      </c>
      <c r="Y1789">
        <v>1530.5699</v>
      </c>
      <c r="Z1789">
        <v>1146087.89435</v>
      </c>
      <c r="AA1789">
        <v>418659.59379999997</v>
      </c>
      <c r="AB1789">
        <v>336910.98</v>
      </c>
      <c r="AC1789">
        <v>809176.91440000001</v>
      </c>
      <c r="AD1789">
        <v>1169524.5</v>
      </c>
      <c r="AE1789">
        <v>5.7608394622802734</v>
      </c>
      <c r="AF1789">
        <v>95.096138000488281</v>
      </c>
      <c r="AG1789">
        <v>56.586521148681641</v>
      </c>
      <c r="AH1789">
        <v>0</v>
      </c>
      <c r="AI1789">
        <v>0</v>
      </c>
      <c r="AJ1789">
        <v>1</v>
      </c>
      <c r="AK1789">
        <v>0</v>
      </c>
      <c r="AL1789" t="s">
        <v>73</v>
      </c>
      <c r="AM1789" t="s">
        <v>25</v>
      </c>
      <c r="AN1789">
        <v>-1.23</v>
      </c>
      <c r="AO1789">
        <v>7.9130463302135468E-2</v>
      </c>
      <c r="AP1789">
        <v>7.5783655047416687E-2</v>
      </c>
      <c r="AQ1789">
        <v>0.31477782130241394</v>
      </c>
      <c r="AR1789">
        <v>8.4625080227851868E-2</v>
      </c>
      <c r="AU1789">
        <v>3.7011552602052689E-2</v>
      </c>
      <c r="AV1789">
        <v>3.8772102445363998E-2</v>
      </c>
      <c r="AW1789">
        <v>3.7388302385807037E-2</v>
      </c>
      <c r="AX1789">
        <v>5.452980101108551E-2</v>
      </c>
      <c r="AY1789">
        <v>2.3328559473156929E-2</v>
      </c>
      <c r="BC1789">
        <v>9.4008296728134155E-2</v>
      </c>
      <c r="BD1789">
        <v>2.4600660428404808E-2</v>
      </c>
      <c r="BE1789">
        <v>0.115465447306633</v>
      </c>
      <c r="BF1789">
        <v>7.6054446399211884E-2</v>
      </c>
      <c r="BG1789">
        <v>0.1997014582157135</v>
      </c>
    </row>
    <row r="1790" spans="1:59" x14ac:dyDescent="0.3">
      <c r="A1790">
        <v>1997</v>
      </c>
      <c r="B1790" t="s">
        <v>13</v>
      </c>
      <c r="C1790" t="s">
        <v>32</v>
      </c>
      <c r="D1790">
        <v>136</v>
      </c>
      <c r="E1790">
        <v>57479.47</v>
      </c>
      <c r="F1790">
        <v>17675.654931837438</v>
      </c>
      <c r="G1790">
        <v>88.079801837883906</v>
      </c>
      <c r="H1790">
        <v>90.6</v>
      </c>
      <c r="I1790">
        <v>2041479.9810935515</v>
      </c>
      <c r="J1790">
        <v>0.19045147452909519</v>
      </c>
      <c r="K1790">
        <v>135.28012541610696</v>
      </c>
      <c r="L1790">
        <v>57003.030329699999</v>
      </c>
      <c r="M1790">
        <v>434536.551638</v>
      </c>
      <c r="N1790">
        <v>514607.12494800001</v>
      </c>
      <c r="O1790">
        <v>665552</v>
      </c>
      <c r="P1790">
        <v>1244467</v>
      </c>
      <c r="Q1790">
        <v>6.3333500000000003</v>
      </c>
      <c r="R1790">
        <v>6.8624999999999998</v>
      </c>
      <c r="S1790">
        <v>102.18090915911671</v>
      </c>
      <c r="T1790">
        <v>11.9991</v>
      </c>
      <c r="U1790">
        <v>139.05761899604553</v>
      </c>
      <c r="V1790">
        <v>1.1344760846819155</v>
      </c>
      <c r="W1790">
        <v>654209.48116999993</v>
      </c>
      <c r="X1790">
        <v>708761.95215000003</v>
      </c>
      <c r="Y1790">
        <v>1759.1899000000001</v>
      </c>
      <c r="Z1790">
        <v>1229213.90172</v>
      </c>
      <c r="AA1790">
        <v>495067</v>
      </c>
      <c r="AB1790">
        <v>358790.83100000001</v>
      </c>
      <c r="AC1790">
        <v>870423.07070000004</v>
      </c>
      <c r="AD1790">
        <v>1217131.5</v>
      </c>
      <c r="AE1790">
        <v>5.7411694526672363</v>
      </c>
      <c r="AF1790">
        <v>107.6370849609375</v>
      </c>
      <c r="AG1790">
        <v>60.964229583740234</v>
      </c>
      <c r="AH1790">
        <v>0</v>
      </c>
      <c r="AI1790">
        <v>0</v>
      </c>
      <c r="AJ1790">
        <v>1</v>
      </c>
      <c r="AK1790">
        <v>1</v>
      </c>
      <c r="AL1790" t="s">
        <v>73</v>
      </c>
      <c r="AM1790" t="s">
        <v>25</v>
      </c>
      <c r="AN1790">
        <v>-8.8999999999999996E-2</v>
      </c>
      <c r="AO1790">
        <v>0.59717220067977905</v>
      </c>
      <c r="AP1790">
        <v>6.5924175083637238E-2</v>
      </c>
      <c r="AQ1790">
        <v>0.19460085034370422</v>
      </c>
      <c r="AR1790">
        <v>6.3333496451377869E-2</v>
      </c>
      <c r="AU1790">
        <v>2.6046568527817726E-2</v>
      </c>
      <c r="AV1790">
        <v>3.9877604693174362E-2</v>
      </c>
      <c r="AW1790">
        <v>3.886529803276062E-2</v>
      </c>
      <c r="AX1790">
        <v>0.56118643283843994</v>
      </c>
      <c r="AY1790">
        <v>2.3050295189023018E-2</v>
      </c>
      <c r="BC1790">
        <v>6.8625003099441528E-2</v>
      </c>
      <c r="BD1790">
        <v>3.5985808819532394E-2</v>
      </c>
      <c r="BE1790">
        <v>0.12717272341251373</v>
      </c>
      <c r="BF1790">
        <v>0.12639640271663666</v>
      </c>
      <c r="BG1790">
        <v>0.12896716594696045</v>
      </c>
    </row>
    <row r="1791" spans="1:59" x14ac:dyDescent="0.3">
      <c r="A1791">
        <v>1998</v>
      </c>
      <c r="B1791" t="s">
        <v>13</v>
      </c>
      <c r="C1791" t="s">
        <v>32</v>
      </c>
      <c r="D1791">
        <v>136</v>
      </c>
      <c r="E1791">
        <v>57550.32</v>
      </c>
      <c r="F1791">
        <v>17908.539585609931</v>
      </c>
      <c r="G1791">
        <v>90.703379300861869</v>
      </c>
      <c r="H1791">
        <v>93.7</v>
      </c>
      <c r="I1791">
        <v>2126180.8566503739</v>
      </c>
      <c r="J1791">
        <v>0.19386668206990748</v>
      </c>
      <c r="K1791">
        <v>138.02808174677332</v>
      </c>
      <c r="L1791">
        <v>33058.693799999994</v>
      </c>
      <c r="M1791">
        <v>466300.09285299998</v>
      </c>
      <c r="N1791">
        <v>534826.04354199988</v>
      </c>
      <c r="O1791">
        <v>716806</v>
      </c>
      <c r="P1791">
        <v>1204366</v>
      </c>
      <c r="Q1791">
        <v>4.5921500000000002</v>
      </c>
      <c r="R1791">
        <v>4.8841700000000001</v>
      </c>
      <c r="S1791">
        <v>105.26992681002581</v>
      </c>
      <c r="T1791">
        <v>12.1187</v>
      </c>
      <c r="U1791">
        <v>142.1395941111351</v>
      </c>
      <c r="V1791">
        <v>1.1035482878700869</v>
      </c>
      <c r="W1791">
        <v>608951.10618999996</v>
      </c>
      <c r="X1791">
        <v>652559.77913000004</v>
      </c>
      <c r="Y1791">
        <v>1653.1</v>
      </c>
      <c r="Z1791">
        <v>1312849.1480999999</v>
      </c>
      <c r="AA1791">
        <v>531315</v>
      </c>
      <c r="AB1791">
        <v>391513.79399999999</v>
      </c>
      <c r="AC1791">
        <v>921335.3541</v>
      </c>
      <c r="AD1791">
        <v>1266533.625</v>
      </c>
      <c r="AE1791">
        <v>6.2656726837158203</v>
      </c>
      <c r="AF1791">
        <v>117.38441467285156</v>
      </c>
      <c r="AG1791">
        <v>59.744071960449219</v>
      </c>
      <c r="AH1791">
        <v>0</v>
      </c>
      <c r="AI1791">
        <v>0</v>
      </c>
      <c r="AJ1791">
        <v>1</v>
      </c>
      <c r="AK1791">
        <v>1</v>
      </c>
      <c r="AL1791" t="s">
        <v>73</v>
      </c>
      <c r="AM1791" t="s">
        <v>25</v>
      </c>
      <c r="AN1791">
        <v>0.23</v>
      </c>
      <c r="AO1791">
        <v>0.45185515284538269</v>
      </c>
      <c r="AP1791">
        <v>4.2360845953226089E-2</v>
      </c>
      <c r="AQ1791">
        <v>0.17690575122833252</v>
      </c>
      <c r="AR1791">
        <v>4.5921500772237778E-2</v>
      </c>
      <c r="AU1791">
        <v>1.4737950405105948E-3</v>
      </c>
      <c r="AV1791">
        <v>4.0887050330638885E-2</v>
      </c>
      <c r="AW1791">
        <v>4.0826879441738129E-2</v>
      </c>
      <c r="AX1791">
        <v>0.43145838379859924</v>
      </c>
      <c r="AY1791">
        <v>1.424894668161869E-2</v>
      </c>
      <c r="BC1791">
        <v>4.8841699957847595E-2</v>
      </c>
      <c r="BD1791">
        <v>2.0396774634718895E-2</v>
      </c>
      <c r="BE1791">
        <v>0.10992248356342316</v>
      </c>
      <c r="BF1791">
        <v>0.10931357741355896</v>
      </c>
      <c r="BG1791">
        <v>0.1114136278629303</v>
      </c>
    </row>
    <row r="1792" spans="1:59" x14ac:dyDescent="0.3">
      <c r="A1792">
        <v>1999</v>
      </c>
      <c r="B1792" t="s">
        <v>13</v>
      </c>
      <c r="C1792" t="s">
        <v>32</v>
      </c>
      <c r="D1792">
        <v>136</v>
      </c>
      <c r="E1792">
        <v>57603.63</v>
      </c>
      <c r="F1792">
        <v>18140.516420937671</v>
      </c>
      <c r="G1792">
        <v>93.269305671406713</v>
      </c>
      <c r="H1792">
        <v>96.07</v>
      </c>
      <c r="I1792">
        <v>2275406.7223649998</v>
      </c>
      <c r="J1792">
        <v>0.19753188654901846</v>
      </c>
      <c r="K1792">
        <v>140.30673290311276</v>
      </c>
      <c r="L1792">
        <v>15633.173372486563</v>
      </c>
      <c r="M1792">
        <v>490994.69955199998</v>
      </c>
      <c r="N1792">
        <v>533120.77055300004</v>
      </c>
      <c r="O1792">
        <v>766400.8</v>
      </c>
      <c r="P1792">
        <v>1270419.66359</v>
      </c>
      <c r="Q1792">
        <v>3.0064333333333302</v>
      </c>
      <c r="R1792">
        <v>4.7275</v>
      </c>
      <c r="S1792">
        <v>112.65830994353878</v>
      </c>
      <c r="T1792">
        <v>11.69</v>
      </c>
      <c r="U1792">
        <v>146.16459282460755</v>
      </c>
      <c r="V1792">
        <v>1.0935682982155051</v>
      </c>
      <c r="W1792">
        <v>620930.8086799999</v>
      </c>
      <c r="X1792">
        <v>667118.59325999999</v>
      </c>
      <c r="Y1792">
        <v>1927.4039418674101</v>
      </c>
      <c r="Z1792">
        <v>1454895.8515699999</v>
      </c>
      <c r="AA1792">
        <v>604798</v>
      </c>
      <c r="AB1792">
        <v>455023.45</v>
      </c>
      <c r="AC1792">
        <v>999872.40159999998</v>
      </c>
      <c r="AD1792">
        <v>1395531.75</v>
      </c>
      <c r="AE1792">
        <v>6.4919800758361816</v>
      </c>
      <c r="AF1792">
        <v>128.78611755371094</v>
      </c>
      <c r="AG1792">
        <v>61.692901611328125</v>
      </c>
      <c r="AH1792">
        <v>0</v>
      </c>
      <c r="AI1792">
        <v>0</v>
      </c>
      <c r="AJ1792">
        <v>1</v>
      </c>
      <c r="AK1792">
        <v>1</v>
      </c>
      <c r="AL1792" t="s">
        <v>73</v>
      </c>
      <c r="AM1792" t="s">
        <v>25</v>
      </c>
      <c r="AN1792">
        <v>-0.68199997999999995</v>
      </c>
      <c r="AO1792">
        <v>0.23054578900337219</v>
      </c>
      <c r="AP1792">
        <v>5.4359108209609985E-2</v>
      </c>
      <c r="AQ1792">
        <v>-6.7362554371356964E-2</v>
      </c>
      <c r="AR1792">
        <v>3.0064333230257034E-2</v>
      </c>
      <c r="AU1792">
        <v>1.2178457342088223E-2</v>
      </c>
      <c r="AV1792">
        <v>4.2180649936199188E-2</v>
      </c>
      <c r="AW1792">
        <v>4.1673135012388229E-2</v>
      </c>
      <c r="AX1792">
        <v>0.20817525684833527</v>
      </c>
      <c r="AY1792">
        <v>1.8515968695282936E-2</v>
      </c>
      <c r="BC1792">
        <v>4.727499932050705E-2</v>
      </c>
      <c r="BD1792">
        <v>2.2370535880327225E-2</v>
      </c>
      <c r="BE1792">
        <v>6.197139248251915E-2</v>
      </c>
      <c r="BF1792">
        <v>9.3889862298965454E-2</v>
      </c>
      <c r="BG1792">
        <v>-1.8649110570549965E-2</v>
      </c>
    </row>
    <row r="1793" spans="1:59" x14ac:dyDescent="0.3">
      <c r="A1793">
        <v>2000</v>
      </c>
      <c r="B1793" t="s">
        <v>13</v>
      </c>
      <c r="C1793" t="s">
        <v>32</v>
      </c>
      <c r="D1793">
        <v>136</v>
      </c>
      <c r="E1793">
        <v>57719.34</v>
      </c>
      <c r="F1793">
        <v>18761.371602685209</v>
      </c>
      <c r="G1793">
        <v>96.951832083527322</v>
      </c>
      <c r="H1793">
        <v>98.3</v>
      </c>
      <c r="I1793">
        <v>2403904.182883</v>
      </c>
      <c r="J1793">
        <v>0.20489056947111062</v>
      </c>
      <c r="K1793">
        <v>143.92736414471761</v>
      </c>
      <c r="L1793">
        <v>-12029.636614723267</v>
      </c>
      <c r="M1793">
        <v>598972.15149099997</v>
      </c>
      <c r="N1793">
        <v>621094.03624099994</v>
      </c>
      <c r="O1793">
        <v>812747.4</v>
      </c>
      <c r="P1793">
        <v>1307137.1516</v>
      </c>
      <c r="Q1793">
        <v>4.5278916666666698</v>
      </c>
      <c r="R1793">
        <v>5.5758299999999998</v>
      </c>
      <c r="S1793">
        <v>122.28765842978017</v>
      </c>
      <c r="T1793">
        <v>10.841799999999999</v>
      </c>
      <c r="U1793">
        <v>150.63201725035825</v>
      </c>
      <c r="V1793">
        <v>1.0488658988582051</v>
      </c>
      <c r="W1793">
        <v>621244.48441999999</v>
      </c>
      <c r="X1793">
        <v>675705.95071</v>
      </c>
      <c r="Y1793">
        <v>2080.8919935518538</v>
      </c>
      <c r="Z1793">
        <v>1663161.05277</v>
      </c>
      <c r="AA1793">
        <v>659767</v>
      </c>
      <c r="AB1793">
        <v>517177.71700000006</v>
      </c>
      <c r="AC1793">
        <v>1145983.3358</v>
      </c>
      <c r="AD1793">
        <v>1545606.25</v>
      </c>
      <c r="AE1793">
        <v>6.3268885612487793</v>
      </c>
      <c r="AF1793">
        <v>141.94393920898438</v>
      </c>
      <c r="AG1793">
        <v>63.525684356689453</v>
      </c>
      <c r="AH1793">
        <v>0</v>
      </c>
      <c r="AI1793">
        <v>0</v>
      </c>
      <c r="AJ1793">
        <v>1</v>
      </c>
      <c r="AK1793">
        <v>1</v>
      </c>
      <c r="AL1793" t="s">
        <v>73</v>
      </c>
      <c r="AM1793" t="s">
        <v>25</v>
      </c>
      <c r="AN1793">
        <v>1.38</v>
      </c>
      <c r="AO1793">
        <v>8.8582433760166168E-2</v>
      </c>
      <c r="AP1793">
        <v>8.8392503559589386E-2</v>
      </c>
      <c r="AQ1793">
        <v>7.7415481209754944E-2</v>
      </c>
      <c r="AR1793">
        <v>4.5278917998075485E-2</v>
      </c>
      <c r="AU1793">
        <v>4.5694615691900253E-2</v>
      </c>
      <c r="AV1793">
        <v>4.2697887867689133E-2</v>
      </c>
      <c r="AW1793">
        <v>4.0832079946994781E-2</v>
      </c>
      <c r="AX1793">
        <v>6.7666128277778625E-2</v>
      </c>
      <c r="AY1793">
        <v>1.9590681418776512E-2</v>
      </c>
      <c r="BC1793">
        <v>5.5758301168680191E-2</v>
      </c>
      <c r="BD1793">
        <v>2.0916307345032692E-2</v>
      </c>
      <c r="BE1793">
        <v>8.1250794231891632E-2</v>
      </c>
      <c r="BF1793">
        <v>8.8437192142009735E-2</v>
      </c>
      <c r="BG1793">
        <v>6.1347201466560364E-2</v>
      </c>
    </row>
    <row r="1794" spans="1:59" x14ac:dyDescent="0.3">
      <c r="A1794">
        <v>2001</v>
      </c>
      <c r="B1794" t="s">
        <v>13</v>
      </c>
      <c r="C1794" t="s">
        <v>32</v>
      </c>
      <c r="D1794">
        <v>136</v>
      </c>
      <c r="E1794">
        <v>57844.92</v>
      </c>
      <c r="F1794">
        <v>19062.439916661428</v>
      </c>
      <c r="G1794">
        <v>99.162394303157981</v>
      </c>
      <c r="H1794">
        <v>98.91</v>
      </c>
      <c r="I1794">
        <v>2525160.9617360001</v>
      </c>
      <c r="J1794">
        <v>0.20520363862034302</v>
      </c>
      <c r="K1794">
        <v>147.27261796998187</v>
      </c>
      <c r="L1794">
        <v>-1432.4838760921366</v>
      </c>
      <c r="M1794">
        <v>619407.93232500006</v>
      </c>
      <c r="N1794">
        <v>653037.45693900005</v>
      </c>
      <c r="O1794">
        <v>904464.6</v>
      </c>
      <c r="P1794">
        <v>1385985.93854</v>
      </c>
      <c r="Q1794">
        <v>4.0516083333333297</v>
      </c>
      <c r="R1794">
        <v>5.1891699999999998</v>
      </c>
      <c r="S1794">
        <v>132.79070805890575</v>
      </c>
      <c r="T1794">
        <v>9.5951000000000004</v>
      </c>
      <c r="U1794">
        <v>155.55428569710543</v>
      </c>
      <c r="V1794">
        <v>1.0453446590352495</v>
      </c>
      <c r="W1794">
        <v>650162.67686999997</v>
      </c>
      <c r="X1794">
        <v>723260.74190999998</v>
      </c>
      <c r="Y1794">
        <v>2197.0611596505164</v>
      </c>
      <c r="Z1794">
        <v>1792530.99655</v>
      </c>
      <c r="AA1794">
        <v>705571</v>
      </c>
      <c r="AB1794">
        <v>573716.80099999998</v>
      </c>
      <c r="AC1794">
        <v>1218814.1956</v>
      </c>
      <c r="AD1794">
        <v>1698279.125</v>
      </c>
      <c r="AE1794">
        <v>6.4140152931213379</v>
      </c>
      <c r="AF1794">
        <v>143.78135681152344</v>
      </c>
      <c r="AG1794">
        <v>62.850883483886719</v>
      </c>
      <c r="AH1794">
        <v>0</v>
      </c>
      <c r="AI1794">
        <v>0</v>
      </c>
      <c r="AJ1794">
        <v>1</v>
      </c>
      <c r="AK1794">
        <v>1</v>
      </c>
      <c r="AL1794" t="s">
        <v>73</v>
      </c>
      <c r="AM1794" t="s">
        <v>25</v>
      </c>
      <c r="AN1794">
        <v>0.26100001</v>
      </c>
      <c r="AO1794">
        <v>-0.22175303101539612</v>
      </c>
      <c r="AP1794">
        <v>0.1081976443529129</v>
      </c>
      <c r="AQ1794">
        <v>6.5204039216041565E-2</v>
      </c>
      <c r="AR1794">
        <v>4.051608219742775E-2</v>
      </c>
      <c r="AU1794">
        <v>6.642642617225647E-2</v>
      </c>
      <c r="AV1794">
        <v>4.1771221905946732E-2</v>
      </c>
      <c r="AW1794">
        <v>3.9169341325759888E-2</v>
      </c>
      <c r="AX1794">
        <v>-0.23870967328548431</v>
      </c>
      <c r="AY1794">
        <v>2.227357029914856E-2</v>
      </c>
      <c r="BC1794">
        <v>5.1891699433326721E-2</v>
      </c>
      <c r="BD1794">
        <v>1.6956653445959091E-2</v>
      </c>
      <c r="BE1794">
        <v>5.1664039492607117E-2</v>
      </c>
      <c r="BF1794">
        <v>5.1206257194280624E-2</v>
      </c>
      <c r="BG1794">
        <v>5.2860058844089508E-2</v>
      </c>
    </row>
    <row r="1795" spans="1:59" x14ac:dyDescent="0.3">
      <c r="A1795">
        <v>2002</v>
      </c>
      <c r="B1795" t="s">
        <v>13</v>
      </c>
      <c r="C1795" t="s">
        <v>32</v>
      </c>
      <c r="D1795">
        <v>136</v>
      </c>
      <c r="E1795">
        <v>57927</v>
      </c>
      <c r="F1795">
        <v>19100.471045688388</v>
      </c>
      <c r="G1795">
        <v>99.83478915609102</v>
      </c>
      <c r="H1795">
        <v>98.77</v>
      </c>
      <c r="I1795">
        <v>2614465.800303</v>
      </c>
      <c r="J1795">
        <v>0.21090470184283627</v>
      </c>
      <c r="K1795">
        <v>151.11820541085089</v>
      </c>
      <c r="L1795">
        <v>-17298.4777629446</v>
      </c>
      <c r="M1795">
        <v>618730.62507900002</v>
      </c>
      <c r="N1795">
        <v>642345.95487999998</v>
      </c>
      <c r="O1795">
        <v>989048.7</v>
      </c>
      <c r="P1795">
        <v>1498672.1667666</v>
      </c>
      <c r="Q1795">
        <v>3.2643</v>
      </c>
      <c r="R1795">
        <v>5.0358299999999998</v>
      </c>
      <c r="S1795">
        <v>145.66864812046742</v>
      </c>
      <c r="T1795">
        <v>9.2074999999999996</v>
      </c>
      <c r="U1795">
        <v>158.99310492942152</v>
      </c>
      <c r="V1795">
        <v>1.0164529144965664</v>
      </c>
      <c r="W1795">
        <v>658722.92654000001</v>
      </c>
      <c r="X1795">
        <v>732690.37680999993</v>
      </c>
      <c r="Y1795">
        <v>1846.3526270620771</v>
      </c>
      <c r="Z1795">
        <v>1898034.4763100001</v>
      </c>
      <c r="AA1795">
        <v>772368.4375</v>
      </c>
      <c r="AB1795">
        <v>636451.94900000002</v>
      </c>
      <c r="AC1795">
        <v>1261582.5273</v>
      </c>
      <c r="AD1795">
        <v>1784774.25</v>
      </c>
      <c r="AE1795">
        <v>6.2661356925964355</v>
      </c>
      <c r="AF1795">
        <v>140.80514526367188</v>
      </c>
      <c r="AG1795">
        <v>63.307361602783203</v>
      </c>
      <c r="AH1795">
        <v>0</v>
      </c>
      <c r="AI1795">
        <v>0</v>
      </c>
      <c r="AJ1795">
        <v>1</v>
      </c>
      <c r="AK1795">
        <v>1</v>
      </c>
      <c r="AL1795" t="s">
        <v>73</v>
      </c>
      <c r="AM1795" t="s">
        <v>25</v>
      </c>
      <c r="AN1795">
        <v>-1.095</v>
      </c>
      <c r="AO1795">
        <v>-0.18565772473812103</v>
      </c>
      <c r="AP1795">
        <v>0.15117734670639038</v>
      </c>
      <c r="AQ1795">
        <v>0.11665387451648712</v>
      </c>
      <c r="AR1795">
        <v>3.2643001526594162E-2</v>
      </c>
      <c r="AU1795">
        <v>0.11112736910581589</v>
      </c>
      <c r="AV1795">
        <v>4.0049981325864792E-2</v>
      </c>
      <c r="AW1795">
        <v>3.604445606470108E-2</v>
      </c>
      <c r="AX1795">
        <v>-0.21610169112682343</v>
      </c>
      <c r="AY1795">
        <v>3.8836635649204254E-2</v>
      </c>
      <c r="BC1795">
        <v>5.0358299165964127E-2</v>
      </c>
      <c r="BD1795">
        <v>3.044397383928299E-2</v>
      </c>
      <c r="BE1795">
        <v>9.9108368158340454E-2</v>
      </c>
      <c r="BF1795">
        <v>0.10813739150762558</v>
      </c>
      <c r="BG1795">
        <v>7.4648439884185791E-2</v>
      </c>
    </row>
    <row r="1796" spans="1:59" x14ac:dyDescent="0.3">
      <c r="A1796">
        <v>2003</v>
      </c>
      <c r="B1796" t="s">
        <v>13</v>
      </c>
      <c r="C1796" t="s">
        <v>32</v>
      </c>
      <c r="D1796">
        <v>136</v>
      </c>
      <c r="E1796">
        <v>57998.35</v>
      </c>
      <c r="F1796">
        <v>19006.708489859055</v>
      </c>
      <c r="G1796">
        <v>99.376196347521713</v>
      </c>
      <c r="H1796">
        <v>98.96</v>
      </c>
      <c r="I1796">
        <v>2700502.6023639999</v>
      </c>
      <c r="J1796">
        <v>0.20513292767686167</v>
      </c>
      <c r="K1796">
        <v>155.36910186591135</v>
      </c>
      <c r="L1796">
        <v>-29750.796215360253</v>
      </c>
      <c r="M1796">
        <v>620310.04051800002</v>
      </c>
      <c r="N1796">
        <v>634340.64019199996</v>
      </c>
      <c r="O1796">
        <v>1051272</v>
      </c>
      <c r="P1796">
        <v>1599586.5898131002</v>
      </c>
      <c r="Q1796">
        <v>2.1879833333333298</v>
      </c>
      <c r="R1796">
        <v>4.2483300000000002</v>
      </c>
      <c r="S1796">
        <v>161.26734603854638</v>
      </c>
      <c r="T1796">
        <v>8.8657000000000004</v>
      </c>
      <c r="U1796">
        <v>163.40891896661392</v>
      </c>
      <c r="V1796">
        <v>1.0015686612764791</v>
      </c>
      <c r="W1796">
        <v>672063.82683999999</v>
      </c>
      <c r="X1796">
        <v>746230.71291999996</v>
      </c>
      <c r="Y1796">
        <v>1533.0720506730008</v>
      </c>
      <c r="Z1796">
        <v>2011230.7567799999</v>
      </c>
      <c r="AA1796">
        <v>876293.8125</v>
      </c>
      <c r="AB1796">
        <v>702091.50200000009</v>
      </c>
      <c r="AC1796">
        <v>1309139.2548</v>
      </c>
      <c r="AD1796">
        <v>1898152.625</v>
      </c>
      <c r="AE1796">
        <v>6.3641133308410645</v>
      </c>
      <c r="AF1796">
        <v>148.45346069335938</v>
      </c>
      <c r="AG1796">
        <v>64.841560363769531</v>
      </c>
      <c r="AH1796">
        <v>0</v>
      </c>
      <c r="AI1796">
        <v>0</v>
      </c>
      <c r="AJ1796">
        <v>1</v>
      </c>
      <c r="AK1796">
        <v>1</v>
      </c>
      <c r="AL1796" t="s">
        <v>73</v>
      </c>
      <c r="AM1796" t="s">
        <v>25</v>
      </c>
      <c r="AN1796">
        <v>-0.95999997999999997</v>
      </c>
      <c r="AO1796">
        <v>0.17215919494628906</v>
      </c>
      <c r="AP1796">
        <v>9.9783986806869507E-2</v>
      </c>
      <c r="AQ1796">
        <v>4.7471962869167328E-2</v>
      </c>
      <c r="AR1796">
        <v>2.1879833191633224E-2</v>
      </c>
      <c r="AU1796">
        <v>6.2740214169025421E-2</v>
      </c>
      <c r="AV1796">
        <v>3.7043776363134384E-2</v>
      </c>
      <c r="AW1796">
        <v>3.4856848418712616E-2</v>
      </c>
      <c r="AX1796">
        <v>0.13640698790550232</v>
      </c>
      <c r="AY1796">
        <v>3.1460732221603394E-2</v>
      </c>
      <c r="BC1796">
        <v>4.2483299970626831E-2</v>
      </c>
      <c r="BD1796">
        <v>3.5752195864915848E-2</v>
      </c>
      <c r="BE1796">
        <v>8.9817404747009277E-2</v>
      </c>
      <c r="BF1796">
        <v>0.10878823697566986</v>
      </c>
      <c r="BG1796">
        <v>3.4675896167755127E-2</v>
      </c>
    </row>
    <row r="1797" spans="1:59" x14ac:dyDescent="0.3">
      <c r="A1797">
        <v>2004</v>
      </c>
      <c r="B1797" t="s">
        <v>13</v>
      </c>
      <c r="C1797" t="s">
        <v>32</v>
      </c>
      <c r="D1797">
        <v>136</v>
      </c>
      <c r="E1797">
        <v>58057.48</v>
      </c>
      <c r="F1797">
        <v>19210.519703975657</v>
      </c>
      <c r="G1797">
        <v>99.547338595739447</v>
      </c>
      <c r="H1797">
        <v>98.65</v>
      </c>
      <c r="I1797">
        <v>2812081.71013</v>
      </c>
      <c r="J1797">
        <v>0.21520005827500091</v>
      </c>
      <c r="K1797">
        <v>158.87531573030427</v>
      </c>
      <c r="L1797">
        <v>-10454.505538400001</v>
      </c>
      <c r="M1797">
        <v>662729.84367800015</v>
      </c>
      <c r="N1797">
        <v>681734.52735500003</v>
      </c>
      <c r="O1797">
        <v>1118706</v>
      </c>
      <c r="P1797">
        <v>1729272.2811419999</v>
      </c>
      <c r="Q1797">
        <v>2.0794999999999999</v>
      </c>
      <c r="R1797">
        <v>4.2583299999999999</v>
      </c>
      <c r="S1797">
        <v>175.93175300566642</v>
      </c>
      <c r="T1797">
        <v>7.8655999999999997</v>
      </c>
      <c r="U1797">
        <v>170.62163318019421</v>
      </c>
      <c r="V1797">
        <v>0.9969548736562398</v>
      </c>
      <c r="W1797">
        <v>683710.49089000002</v>
      </c>
      <c r="X1797">
        <v>768581.07753000001</v>
      </c>
      <c r="Y1797">
        <v>1421.5329270978636</v>
      </c>
      <c r="Z1797">
        <v>2122564.3455099999</v>
      </c>
      <c r="AA1797">
        <v>985970</v>
      </c>
      <c r="AB1797">
        <v>795806.97</v>
      </c>
      <c r="AC1797">
        <v>1326757.3755000001</v>
      </c>
      <c r="AD1797">
        <v>2009000.25</v>
      </c>
      <c r="AE1797">
        <v>6.3324494361877441</v>
      </c>
      <c r="AF1797">
        <v>149.74237060546875</v>
      </c>
      <c r="AG1797">
        <v>65.655326843261719</v>
      </c>
      <c r="AH1797">
        <v>0</v>
      </c>
      <c r="AI1797">
        <v>0</v>
      </c>
      <c r="AJ1797">
        <v>1</v>
      </c>
      <c r="AK1797">
        <v>1</v>
      </c>
      <c r="AL1797" t="s">
        <v>73</v>
      </c>
      <c r="AM1797" t="s">
        <v>25</v>
      </c>
      <c r="AN1797">
        <v>-0.26967001000000002</v>
      </c>
      <c r="AO1797">
        <v>0.2637886106967926</v>
      </c>
      <c r="AP1797">
        <v>0.10500568151473999</v>
      </c>
      <c r="AQ1797">
        <v>0.10491939634084702</v>
      </c>
      <c r="AR1797">
        <v>2.0795000717043877E-2</v>
      </c>
      <c r="AU1797">
        <v>6.9176085293292999E-2</v>
      </c>
      <c r="AV1797">
        <v>3.5829596221446991E-2</v>
      </c>
      <c r="AW1797">
        <v>3.3511407673358917E-2</v>
      </c>
      <c r="AX1797">
        <v>0.20509234070777893</v>
      </c>
      <c r="AY1797">
        <v>4.8706863075494766E-2</v>
      </c>
      <c r="BC1797">
        <v>4.2583301663398743E-2</v>
      </c>
      <c r="BD1797">
        <v>5.8696266263723373E-2</v>
      </c>
      <c r="BE1797">
        <v>0.110881507396698</v>
      </c>
      <c r="BF1797">
        <v>0.12660676240921021</v>
      </c>
      <c r="BG1797">
        <v>6.2857195734977722E-2</v>
      </c>
    </row>
    <row r="1798" spans="1:59" x14ac:dyDescent="0.3">
      <c r="A1798">
        <v>2005</v>
      </c>
      <c r="B1798" t="s">
        <v>13</v>
      </c>
      <c r="C1798" t="s">
        <v>32</v>
      </c>
      <c r="D1798">
        <v>136</v>
      </c>
      <c r="E1798">
        <v>58103.03</v>
      </c>
      <c r="F1798">
        <v>19283.733171442167</v>
      </c>
      <c r="G1798">
        <v>100</v>
      </c>
      <c r="H1798">
        <v>98.5</v>
      </c>
      <c r="I1798">
        <v>2892081.222331</v>
      </c>
      <c r="J1798">
        <v>0.21158622541451297</v>
      </c>
      <c r="K1798">
        <v>162.38152959469721</v>
      </c>
      <c r="L1798">
        <v>-26436.136732499999</v>
      </c>
      <c r="M1798">
        <v>721271.03085800004</v>
      </c>
      <c r="N1798">
        <v>719592.47839499998</v>
      </c>
      <c r="O1798">
        <v>1210988</v>
      </c>
      <c r="P1798">
        <v>1888562.437097</v>
      </c>
      <c r="Q1798">
        <v>2.1724000000000001</v>
      </c>
      <c r="R1798">
        <v>3.5558299999999998</v>
      </c>
      <c r="S1798">
        <v>188.13783601175683</v>
      </c>
      <c r="T1798">
        <v>7.7305000000000001</v>
      </c>
      <c r="U1798">
        <v>176.35610682433935</v>
      </c>
      <c r="V1798">
        <v>1.0150090646753502</v>
      </c>
      <c r="W1798">
        <v>693577.72280999995</v>
      </c>
      <c r="X1798">
        <v>798202.13598999998</v>
      </c>
      <c r="Y1798">
        <v>1641.3240654403662</v>
      </c>
      <c r="Z1798">
        <v>2309319.5232800003</v>
      </c>
      <c r="AA1798">
        <v>1108280.25</v>
      </c>
      <c r="AB1798">
        <v>903269.95499999996</v>
      </c>
      <c r="AC1798">
        <v>1406049.5682999999</v>
      </c>
      <c r="AD1798">
        <v>2164788.5</v>
      </c>
      <c r="AE1798">
        <v>6.6394023895263672</v>
      </c>
      <c r="AF1798">
        <v>152.0869140625</v>
      </c>
      <c r="AG1798">
        <v>66.527610778808594</v>
      </c>
      <c r="AH1798">
        <v>0</v>
      </c>
      <c r="AI1798">
        <v>0</v>
      </c>
      <c r="AJ1798">
        <v>1</v>
      </c>
      <c r="AK1798">
        <v>1</v>
      </c>
      <c r="AL1798" t="s">
        <v>73</v>
      </c>
      <c r="AM1798" t="s">
        <v>25</v>
      </c>
      <c r="AN1798">
        <v>4.1669999999999999E-2</v>
      </c>
      <c r="AO1798">
        <v>0.20897156000137329</v>
      </c>
      <c r="AP1798">
        <v>0.10536365956068039</v>
      </c>
      <c r="AQ1798">
        <v>6.4884170889854431E-2</v>
      </c>
      <c r="AR1798">
        <v>2.1724000573158264E-2</v>
      </c>
      <c r="AU1798">
        <v>7.103341817855835E-2</v>
      </c>
      <c r="AV1798">
        <v>3.433024138212204E-2</v>
      </c>
      <c r="AW1798">
        <v>3.2053381204605103E-2</v>
      </c>
      <c r="AX1798">
        <v>0.15451590716838837</v>
      </c>
      <c r="AY1798">
        <v>4.7167517244815826E-2</v>
      </c>
      <c r="BC1798">
        <v>3.5558298230171204E-2</v>
      </c>
      <c r="BD1798">
        <v>5.4455649107694626E-2</v>
      </c>
      <c r="BE1798">
        <v>0.1019798219203949</v>
      </c>
      <c r="BF1798">
        <v>0.12032698094844818</v>
      </c>
      <c r="BG1798">
        <v>4.3304085731506348E-2</v>
      </c>
    </row>
    <row r="1799" spans="1:59" x14ac:dyDescent="0.3">
      <c r="A1799">
        <v>2006</v>
      </c>
      <c r="B1799" t="s">
        <v>13</v>
      </c>
      <c r="C1799" t="s">
        <v>32</v>
      </c>
      <c r="D1799">
        <v>136</v>
      </c>
      <c r="E1799">
        <v>58133.51</v>
      </c>
      <c r="F1799">
        <v>19629.60635333147</v>
      </c>
      <c r="G1799">
        <v>101.48515733893935</v>
      </c>
      <c r="H1799">
        <v>100</v>
      </c>
      <c r="I1799">
        <v>3006420.870236</v>
      </c>
      <c r="J1799">
        <v>0.21485308362931868</v>
      </c>
      <c r="K1799">
        <v>166.00216083630204</v>
      </c>
      <c r="L1799">
        <v>-45396.041866560001</v>
      </c>
      <c r="M1799">
        <v>822039.94321399997</v>
      </c>
      <c r="N1799">
        <v>798472.24565499998</v>
      </c>
      <c r="O1799">
        <v>1291113</v>
      </c>
      <c r="P1799">
        <v>2029653.9785760001</v>
      </c>
      <c r="Q1799">
        <v>3.18271666666667</v>
      </c>
      <c r="R1799">
        <v>4.0475000000000003</v>
      </c>
      <c r="S1799">
        <v>199.38916807048014</v>
      </c>
      <c r="T1799">
        <v>6.7766000000000002</v>
      </c>
      <c r="U1799">
        <v>182.22580962263464</v>
      </c>
      <c r="V1799">
        <v>1.0211856609420804</v>
      </c>
      <c r="W1799">
        <v>767401.88910000003</v>
      </c>
      <c r="X1799">
        <v>852615.19553000003</v>
      </c>
      <c r="Y1799">
        <v>1470.2126044039483</v>
      </c>
      <c r="Z1799">
        <v>2560128.4489199999</v>
      </c>
      <c r="AA1799">
        <v>1232728.25</v>
      </c>
      <c r="AB1799">
        <v>1072089.46376</v>
      </c>
      <c r="AC1799">
        <v>1541650.4288999999</v>
      </c>
      <c r="AD1799">
        <v>2380462</v>
      </c>
      <c r="AE1799">
        <v>6.0619807243347168</v>
      </c>
      <c r="AF1799">
        <v>156.26374816894531</v>
      </c>
      <c r="AG1799">
        <v>67.753158569335938</v>
      </c>
      <c r="AH1799">
        <v>0</v>
      </c>
      <c r="AI1799">
        <v>0</v>
      </c>
      <c r="AJ1799">
        <v>1</v>
      </c>
      <c r="AK1799">
        <v>1</v>
      </c>
      <c r="AL1799" t="s">
        <v>73</v>
      </c>
      <c r="AM1799" t="s">
        <v>25</v>
      </c>
      <c r="AN1799">
        <v>0.74582999999999999</v>
      </c>
      <c r="AO1799">
        <v>0.22232277691364288</v>
      </c>
      <c r="AP1799">
        <v>9.0107142925262451E-2</v>
      </c>
      <c r="AQ1799">
        <v>-7.1440152823925018E-3</v>
      </c>
      <c r="AR1799">
        <v>3.1827166676521301E-2</v>
      </c>
      <c r="AU1799">
        <v>5.7260919362306595E-2</v>
      </c>
      <c r="AV1799">
        <v>3.2846219837665558E-2</v>
      </c>
      <c r="AW1799">
        <v>3.1067278236150742E-2</v>
      </c>
      <c r="AX1799">
        <v>0.17234791815280914</v>
      </c>
      <c r="AY1799">
        <v>4.2628012597560883E-2</v>
      </c>
      <c r="BC1799">
        <v>4.0474999696016312E-2</v>
      </c>
      <c r="BD1799">
        <v>4.9974862486124039E-2</v>
      </c>
      <c r="BE1799">
        <v>8.7669998407363892E-2</v>
      </c>
      <c r="BF1799">
        <v>0.11012620478868484</v>
      </c>
      <c r="BG1799">
        <v>1.23415756970644E-2</v>
      </c>
    </row>
    <row r="1800" spans="1:59" x14ac:dyDescent="0.3">
      <c r="A1800">
        <v>2007</v>
      </c>
      <c r="B1800" t="s">
        <v>13</v>
      </c>
      <c r="C1800" t="s">
        <v>32</v>
      </c>
      <c r="D1800">
        <v>136</v>
      </c>
      <c r="E1800">
        <v>58147.73</v>
      </c>
      <c r="F1800">
        <v>19841.538671196064</v>
      </c>
      <c r="G1800">
        <v>102.47557345192438</v>
      </c>
      <c r="H1800">
        <v>99.71</v>
      </c>
      <c r="I1800">
        <v>3126765.8595460001</v>
      </c>
      <c r="J1800">
        <v>0.21570576540755468</v>
      </c>
      <c r="K1800">
        <v>169.36292888220521</v>
      </c>
      <c r="L1800">
        <v>-43887.314156796005</v>
      </c>
      <c r="M1800">
        <v>865899.94400000002</v>
      </c>
      <c r="N1800">
        <v>854863.20499999996</v>
      </c>
      <c r="O1800">
        <v>1325214</v>
      </c>
      <c r="P1800">
        <v>2153009.9064614</v>
      </c>
      <c r="Q1800">
        <v>4.0357166666666702</v>
      </c>
      <c r="R1800">
        <v>4.4873200000000004</v>
      </c>
      <c r="S1800">
        <v>208.76004001658436</v>
      </c>
      <c r="T1800">
        <v>6.0754000000000001</v>
      </c>
      <c r="U1800">
        <v>186.23058316183693</v>
      </c>
      <c r="V1800">
        <v>0.99296177390648799</v>
      </c>
      <c r="W1800">
        <v>812191.68674000003</v>
      </c>
      <c r="X1800">
        <v>869592.41088999994</v>
      </c>
      <c r="Y1800">
        <v>1315.3114598193049</v>
      </c>
      <c r="Z1800">
        <v>2814000.5536999996</v>
      </c>
      <c r="AA1800">
        <v>1361393.375</v>
      </c>
      <c r="AB1800">
        <v>1190174.82598</v>
      </c>
      <c r="AC1800">
        <v>1683412.5007</v>
      </c>
      <c r="AD1800">
        <v>2663279.25</v>
      </c>
      <c r="AE1800">
        <v>6.6162786483764648</v>
      </c>
      <c r="AF1800">
        <v>165.28860473632813</v>
      </c>
      <c r="AG1800">
        <v>70.123062133789063</v>
      </c>
      <c r="AH1800">
        <v>0</v>
      </c>
      <c r="AI1800">
        <v>0</v>
      </c>
      <c r="AJ1800">
        <v>1</v>
      </c>
      <c r="AK1800">
        <v>1</v>
      </c>
      <c r="AL1800" t="s">
        <v>73</v>
      </c>
      <c r="AM1800" t="s">
        <v>25</v>
      </c>
      <c r="AN1800">
        <v>1.0233399999999999</v>
      </c>
      <c r="AO1800">
        <v>-4.1954591870307922E-2</v>
      </c>
      <c r="AP1800">
        <v>7.6910756528377533E-2</v>
      </c>
      <c r="AQ1800">
        <v>1.8521400168538094E-2</v>
      </c>
      <c r="AR1800">
        <v>4.0357165038585663E-2</v>
      </c>
      <c r="AU1800">
        <v>4.5040015131235123E-2</v>
      </c>
      <c r="AV1800">
        <v>3.187074139714241E-2</v>
      </c>
      <c r="AW1800">
        <v>3.0497150495648384E-2</v>
      </c>
      <c r="AX1800">
        <v>-7.8480146825313568E-2</v>
      </c>
      <c r="AY1800">
        <v>3.9636209607124329E-2</v>
      </c>
      <c r="BC1800">
        <v>4.4873200356960297E-2</v>
      </c>
      <c r="BD1800">
        <v>3.6525554955005646E-2</v>
      </c>
      <c r="BE1800">
        <v>5.3848959505558014E-2</v>
      </c>
      <c r="BF1800">
        <v>6.0828015208244324E-2</v>
      </c>
      <c r="BG1800">
        <v>2.9439281672239304E-2</v>
      </c>
    </row>
    <row r="1801" spans="1:59" x14ac:dyDescent="0.3">
      <c r="A1801">
        <v>2008</v>
      </c>
      <c r="B1801" t="s">
        <v>13</v>
      </c>
      <c r="C1801" t="s">
        <v>32</v>
      </c>
      <c r="D1801">
        <v>136</v>
      </c>
      <c r="E1801">
        <v>58145.32</v>
      </c>
      <c r="F1801">
        <v>19460.495847314502</v>
      </c>
      <c r="G1801">
        <v>100.81962905054959</v>
      </c>
      <c r="H1801">
        <v>97.34</v>
      </c>
      <c r="I1801">
        <v>3171028.2172380001</v>
      </c>
      <c r="J1801">
        <v>0.21241269452273004</v>
      </c>
      <c r="K1801">
        <v>175.27772550078839</v>
      </c>
      <c r="L1801">
        <v>-88630.271143050006</v>
      </c>
      <c r="M1801">
        <v>877130.30999999994</v>
      </c>
      <c r="N1801">
        <v>852152.42700000003</v>
      </c>
      <c r="O1801">
        <v>1416224</v>
      </c>
      <c r="P1801">
        <v>2314138.3571544001</v>
      </c>
      <c r="Q1801">
        <v>3.7576999999999998</v>
      </c>
      <c r="R1801">
        <v>4.6811499999999997</v>
      </c>
      <c r="S1801">
        <v>206.25850450123517</v>
      </c>
      <c r="T1801">
        <v>6.7232000000000003</v>
      </c>
      <c r="U1801">
        <v>191.97937140011075</v>
      </c>
      <c r="V1801">
        <v>1.0616400000000001</v>
      </c>
      <c r="W1801">
        <v>818885.37213000003</v>
      </c>
      <c r="X1801">
        <v>899331.58181999996</v>
      </c>
      <c r="Y1801">
        <v>1391.2984120140827</v>
      </c>
      <c r="Z1801">
        <v>2949473.6205199999</v>
      </c>
      <c r="AA1801">
        <v>1414985.5</v>
      </c>
      <c r="AB1801">
        <v>1233498.86723</v>
      </c>
      <c r="AC1801">
        <v>1775900.3735</v>
      </c>
      <c r="AD1801">
        <v>2800094.25</v>
      </c>
      <c r="AE1801">
        <v>4.2039999961853027</v>
      </c>
      <c r="AF1801">
        <v>161.20465087890625</v>
      </c>
      <c r="AG1801">
        <v>71.304336547851563</v>
      </c>
      <c r="AH1801">
        <v>1</v>
      </c>
      <c r="AI1801">
        <v>1</v>
      </c>
      <c r="AJ1801">
        <v>1</v>
      </c>
      <c r="AK1801">
        <v>1</v>
      </c>
      <c r="AL1801" t="s">
        <v>73</v>
      </c>
      <c r="AM1801" t="s">
        <v>25</v>
      </c>
      <c r="AN1801">
        <v>-4.0840000000000001E-2</v>
      </c>
      <c r="AO1801">
        <v>-0.46840116381645203</v>
      </c>
      <c r="AP1801">
        <v>4.6931885182857513E-2</v>
      </c>
      <c r="AQ1801">
        <v>7.4787110090255737E-2</v>
      </c>
      <c r="AR1801">
        <v>3.7576999515295029E-2</v>
      </c>
      <c r="AU1801">
        <v>1.5672305598855019E-2</v>
      </c>
      <c r="AV1801">
        <v>3.1259577721357346E-2</v>
      </c>
      <c r="AW1801">
        <v>3.0777228996157646E-2</v>
      </c>
      <c r="AX1801">
        <v>-0.49906924366950989</v>
      </c>
      <c r="AY1801">
        <v>6.1222195625305176E-2</v>
      </c>
      <c r="BC1801">
        <v>4.6811498701572418E-2</v>
      </c>
      <c r="BD1801">
        <v>3.0668079853057861E-2</v>
      </c>
      <c r="BE1801">
        <v>2.0896732807159424E-2</v>
      </c>
      <c r="BF1801">
        <v>9.9318409338593483E-3</v>
      </c>
      <c r="BG1801">
        <v>5.6182056665420532E-2</v>
      </c>
    </row>
    <row r="1802" spans="1:59" x14ac:dyDescent="0.3">
      <c r="A1802">
        <v>2009</v>
      </c>
      <c r="B1802" t="s">
        <v>13</v>
      </c>
      <c r="C1802" t="s">
        <v>32</v>
      </c>
      <c r="D1802">
        <v>136</v>
      </c>
      <c r="E1802">
        <v>58558.23632622623</v>
      </c>
      <c r="F1802">
        <v>18278.625580046355</v>
      </c>
      <c r="G1802">
        <v>95.061307465323566</v>
      </c>
      <c r="H1802">
        <v>94.77</v>
      </c>
      <c r="I1802">
        <v>3053993.2814929998</v>
      </c>
      <c r="J1802">
        <v>0.19988556170131602</v>
      </c>
      <c r="K1802">
        <v>176.61970558605384</v>
      </c>
      <c r="L1802">
        <v>-57567.777006012009</v>
      </c>
      <c r="M1802">
        <v>704415.02600000007</v>
      </c>
      <c r="N1802">
        <v>684471.44499999995</v>
      </c>
      <c r="O1802">
        <v>1568067.3865093999</v>
      </c>
      <c r="P1802">
        <v>2520390.4184353999</v>
      </c>
      <c r="Q1802">
        <v>0.95499999999999996</v>
      </c>
      <c r="R1802">
        <v>4.3133299999999997</v>
      </c>
      <c r="S1802">
        <v>199.26225459195931</v>
      </c>
      <c r="T1802">
        <v>7.7485999999999997</v>
      </c>
      <c r="U1802">
        <v>192.33440060584635</v>
      </c>
      <c r="V1802">
        <v>1.1660999999999999</v>
      </c>
      <c r="W1802">
        <v>814360.30914000003</v>
      </c>
      <c r="X1802">
        <v>955266.54957999999</v>
      </c>
      <c r="Y1802">
        <v>1344.0719144800769</v>
      </c>
      <c r="Z1802">
        <v>2905721.6636000001</v>
      </c>
      <c r="AA1802">
        <v>1512834.875</v>
      </c>
      <c r="AB1802">
        <v>1293819.48654</v>
      </c>
      <c r="AC1802">
        <v>1676577.4676000001</v>
      </c>
      <c r="AD1802">
        <v>2793867.25</v>
      </c>
      <c r="AE1802">
        <v>5.0640997886657715</v>
      </c>
      <c r="AF1802">
        <v>149.52165222167969</v>
      </c>
      <c r="AG1802">
        <v>69.602920532226563</v>
      </c>
      <c r="AH1802">
        <v>0</v>
      </c>
      <c r="AI1802">
        <v>0</v>
      </c>
      <c r="AJ1802">
        <v>1</v>
      </c>
      <c r="AK1802">
        <v>1</v>
      </c>
      <c r="AL1802" t="s">
        <v>73</v>
      </c>
      <c r="AM1802" t="s">
        <v>25</v>
      </c>
      <c r="AN1802">
        <v>-3.1924969999999999</v>
      </c>
      <c r="AO1802">
        <v>0.2256501317024231</v>
      </c>
      <c r="AP1802">
        <v>2.4712812155485153E-2</v>
      </c>
      <c r="AQ1802">
        <v>9.4489514827728271E-2</v>
      </c>
      <c r="AR1802">
        <v>9.5499996095895767E-3</v>
      </c>
      <c r="AU1802">
        <v>-6.9261793978512287E-3</v>
      </c>
      <c r="AV1802">
        <v>3.1638991087675095E-2</v>
      </c>
      <c r="AW1802">
        <v>3.1859654933214188E-2</v>
      </c>
      <c r="AX1802">
        <v>0.17521367967128754</v>
      </c>
      <c r="AY1802">
        <v>4.291684553027153E-2</v>
      </c>
      <c r="BC1802">
        <v>4.3133299797773361E-2</v>
      </c>
      <c r="BD1802">
        <v>5.0436463207006454E-2</v>
      </c>
      <c r="BE1802">
        <v>4.4271852821111679E-2</v>
      </c>
      <c r="BF1802">
        <v>4.1793994605541229E-2</v>
      </c>
      <c r="BG1802">
        <v>5.2019756287336349E-2</v>
      </c>
    </row>
    <row r="1803" spans="1:59" x14ac:dyDescent="0.3">
      <c r="A1803">
        <v>2010</v>
      </c>
      <c r="B1803" t="s">
        <v>13</v>
      </c>
      <c r="C1803" t="s">
        <v>32</v>
      </c>
      <c r="D1803">
        <v>136</v>
      </c>
      <c r="E1803">
        <v>58823.330578624445</v>
      </c>
      <c r="F1803">
        <v>18520.425122909404</v>
      </c>
      <c r="G1803">
        <v>96.393035914708577</v>
      </c>
      <c r="H1803">
        <v>95.612053852112709</v>
      </c>
      <c r="I1803">
        <v>3119871.9638379999</v>
      </c>
      <c r="J1803">
        <v>0.19943907759426613</v>
      </c>
      <c r="K1803">
        <v>179.48014001635227</v>
      </c>
      <c r="L1803">
        <v>-102799.81948851999</v>
      </c>
      <c r="M1803">
        <v>878485.69900000002</v>
      </c>
      <c r="N1803">
        <v>782446.70699999994</v>
      </c>
      <c r="O1803">
        <v>1543799.4175421998</v>
      </c>
      <c r="P1803">
        <v>2517318.3324533994</v>
      </c>
      <c r="Q1803">
        <v>1.13333333333333</v>
      </c>
      <c r="R1803">
        <v>4.0358299999999998</v>
      </c>
      <c r="S1803">
        <v>199.76876479767049</v>
      </c>
      <c r="T1803">
        <v>8.3625000000000007</v>
      </c>
      <c r="U1803">
        <v>197.04840578500571</v>
      </c>
      <c r="V1803">
        <v>1.19198</v>
      </c>
      <c r="W1803">
        <v>820399.53526999999</v>
      </c>
      <c r="X1803">
        <v>948414.09005</v>
      </c>
      <c r="Y1803">
        <v>1449.0869630294867</v>
      </c>
      <c r="Z1803">
        <v>3118523.5454099998</v>
      </c>
      <c r="AA1803">
        <v>1696683.75</v>
      </c>
      <c r="AB1803">
        <v>1355547.7741400001</v>
      </c>
      <c r="AC1803">
        <v>1830710.3684</v>
      </c>
      <c r="AD1803">
        <v>2861141</v>
      </c>
      <c r="AE1803">
        <v>5.179999828338623</v>
      </c>
      <c r="AF1803">
        <v>148.10321044921875</v>
      </c>
      <c r="AG1803">
        <v>66.262054443359375</v>
      </c>
      <c r="AH1803">
        <v>0</v>
      </c>
      <c r="AI1803">
        <v>0</v>
      </c>
      <c r="AJ1803">
        <v>1</v>
      </c>
      <c r="AK1803">
        <v>1</v>
      </c>
      <c r="AL1803" t="s">
        <v>73</v>
      </c>
      <c r="AM1803" t="s">
        <v>25</v>
      </c>
      <c r="AN1803">
        <v>-0.24250000999999999</v>
      </c>
      <c r="AO1803">
        <v>-7.4591457843780518E-2</v>
      </c>
      <c r="AP1803">
        <v>2.4342805147171021E-2</v>
      </c>
      <c r="AQ1803">
        <v>-7.230008952319622E-3</v>
      </c>
      <c r="AR1803">
        <v>1.133333332836628E-2</v>
      </c>
      <c r="AU1803">
        <v>-8.1221861764788628E-3</v>
      </c>
      <c r="AV1803">
        <v>3.2464992254972458E-2</v>
      </c>
      <c r="AW1803">
        <v>3.2730836421251297E-2</v>
      </c>
      <c r="AX1803">
        <v>-0.11130435019731522</v>
      </c>
      <c r="AY1803">
        <v>4.1310980916023254E-2</v>
      </c>
      <c r="BC1803">
        <v>4.0358301252126694E-2</v>
      </c>
      <c r="BD1803">
        <v>3.67128886282444E-2</v>
      </c>
      <c r="BE1803">
        <v>1.2840171344578266E-2</v>
      </c>
      <c r="BF1803">
        <v>1.6545642167329788E-2</v>
      </c>
      <c r="BG1803">
        <v>2.0516621880233288E-3</v>
      </c>
    </row>
    <row r="1804" spans="1:59" x14ac:dyDescent="0.3">
      <c r="A1804">
        <v>2011</v>
      </c>
      <c r="B1804" t="s">
        <v>13</v>
      </c>
      <c r="C1804" t="s">
        <v>32</v>
      </c>
      <c r="D1804">
        <v>136</v>
      </c>
      <c r="E1804">
        <v>59077.584545608617</v>
      </c>
      <c r="F1804">
        <v>18551.197642275638</v>
      </c>
      <c r="G1804">
        <v>96.908051804957424</v>
      </c>
      <c r="H1804">
        <v>95.509591268902241</v>
      </c>
      <c r="I1804">
        <v>3192436.3928660001</v>
      </c>
      <c r="J1804">
        <v>0.19651908396946566</v>
      </c>
      <c r="K1804">
        <v>184.74915720084095</v>
      </c>
      <c r="L1804">
        <v>-90186.339038389997</v>
      </c>
      <c r="M1804">
        <v>902599.42469899997</v>
      </c>
      <c r="N1804">
        <v>857886.30335099995</v>
      </c>
      <c r="O1804">
        <v>1502460.8081875001</v>
      </c>
      <c r="P1804">
        <v>2546690.0767882001</v>
      </c>
      <c r="Q1804">
        <v>2.7858333333333301</v>
      </c>
      <c r="R1804">
        <v>5.4241700000000002</v>
      </c>
      <c r="S1804">
        <v>200.49147754263618</v>
      </c>
      <c r="T1804">
        <v>8.359</v>
      </c>
      <c r="U1804">
        <v>199.55205344778753</v>
      </c>
      <c r="V1804">
        <v>1.19692</v>
      </c>
      <c r="W1804">
        <v>829962.77279999992</v>
      </c>
      <c r="X1804">
        <v>942729.20133000007</v>
      </c>
      <c r="Y1804">
        <v>1496.460313780045</v>
      </c>
      <c r="Z1804">
        <v>3138209.6025</v>
      </c>
      <c r="AA1804">
        <v>1893051.5</v>
      </c>
      <c r="AB1804">
        <v>1388826.4466299999</v>
      </c>
      <c r="AC1804">
        <v>1817479.8355</v>
      </c>
      <c r="AD1804">
        <v>2879495</v>
      </c>
      <c r="AE1804">
        <v>5.0946998596191406</v>
      </c>
      <c r="AF1804">
        <v>156.73458862304688</v>
      </c>
      <c r="AG1804">
        <v>70.505241394042969</v>
      </c>
      <c r="AH1804">
        <v>0</v>
      </c>
      <c r="AI1804">
        <v>0</v>
      </c>
      <c r="AJ1804">
        <v>1</v>
      </c>
      <c r="AK1804">
        <v>1</v>
      </c>
      <c r="AL1804" t="s">
        <v>73</v>
      </c>
      <c r="AM1804" t="s">
        <v>25</v>
      </c>
      <c r="AN1804">
        <v>0.42583399999999999</v>
      </c>
      <c r="AO1804">
        <v>-0.21318712830543518</v>
      </c>
      <c r="AP1804">
        <v>3.9218038320541382E-2</v>
      </c>
      <c r="AQ1804">
        <v>-6.4863309264183044E-2</v>
      </c>
      <c r="AR1804">
        <v>2.785833366215229E-2</v>
      </c>
      <c r="AU1804">
        <v>5.9635071083903313E-3</v>
      </c>
      <c r="AV1804">
        <v>3.3254530280828476E-2</v>
      </c>
      <c r="AW1804">
        <v>3.305739164352417E-2</v>
      </c>
      <c r="AX1804">
        <v>-0.24550791084766388</v>
      </c>
      <c r="AY1804">
        <v>4.2837813496589661E-2</v>
      </c>
      <c r="BC1804">
        <v>5.4241698235273361E-2</v>
      </c>
      <c r="BD1804">
        <v>3.2320789992809296E-2</v>
      </c>
      <c r="BE1804">
        <v>1.2484210543334484E-2</v>
      </c>
      <c r="BF1804">
        <v>2.3541133850812912E-2</v>
      </c>
      <c r="BG1804">
        <v>-1.8502488732337952E-2</v>
      </c>
    </row>
    <row r="1805" spans="1:59" x14ac:dyDescent="0.3">
      <c r="A1805">
        <v>2012</v>
      </c>
      <c r="B1805" t="s">
        <v>13</v>
      </c>
      <c r="C1805" t="s">
        <v>32</v>
      </c>
      <c r="D1805">
        <v>136</v>
      </c>
      <c r="E1805">
        <v>59232.30498288192</v>
      </c>
      <c r="F1805">
        <v>17951.283874349927</v>
      </c>
      <c r="G1805">
        <v>93.766234485425343</v>
      </c>
      <c r="H1805">
        <v>91.714068558372674</v>
      </c>
      <c r="I1805">
        <v>3145197.0200489997</v>
      </c>
      <c r="J1805">
        <v>0.18359883468666707</v>
      </c>
      <c r="K1805">
        <v>190.87339579804939</v>
      </c>
      <c r="L1805">
        <v>-7265.4019853645996</v>
      </c>
      <c r="M1805">
        <v>857867.52153199993</v>
      </c>
      <c r="N1805">
        <v>892583.09998900001</v>
      </c>
      <c r="O1805">
        <v>1500289.9784396999</v>
      </c>
      <c r="P1805">
        <v>2707999.0072078998</v>
      </c>
      <c r="Q1805">
        <v>1.895</v>
      </c>
      <c r="R1805">
        <v>5.4924999999999997</v>
      </c>
      <c r="S1805">
        <v>190.22242837627812</v>
      </c>
      <c r="T1805">
        <v>10.654500000000001</v>
      </c>
      <c r="U1805">
        <v>198.32833453035502</v>
      </c>
      <c r="V1805">
        <v>1.2649299999999999</v>
      </c>
      <c r="W1805">
        <v>861254.83227000001</v>
      </c>
      <c r="X1805">
        <v>970011.24563000002</v>
      </c>
      <c r="Y1805">
        <v>1467.5382749734729</v>
      </c>
      <c r="Z1805">
        <v>3034781.80418</v>
      </c>
      <c r="AA1805">
        <v>1854237.9851800001</v>
      </c>
      <c r="AB1805">
        <v>1373231.72805</v>
      </c>
      <c r="AC1805">
        <v>1728380.4351999999</v>
      </c>
      <c r="AD1805">
        <v>2879072.75</v>
      </c>
      <c r="AE1805">
        <v>5.492800235748291</v>
      </c>
      <c r="AF1805">
        <v>139.19052124023438</v>
      </c>
      <c r="AG1805">
        <v>67.171585083007813</v>
      </c>
      <c r="AH1805">
        <v>0</v>
      </c>
      <c r="AI1805">
        <v>0</v>
      </c>
      <c r="AJ1805">
        <v>1</v>
      </c>
      <c r="AK1805">
        <v>1</v>
      </c>
      <c r="AL1805" t="s">
        <v>73</v>
      </c>
      <c r="AM1805" t="s">
        <v>25</v>
      </c>
      <c r="AN1805">
        <v>-0.55416697000000004</v>
      </c>
      <c r="AO1805">
        <v>0.13067872822284698</v>
      </c>
      <c r="AP1805">
        <v>-1.0820675641298294E-2</v>
      </c>
      <c r="AQ1805">
        <v>0.24545426666736603</v>
      </c>
      <c r="AR1805">
        <v>1.8950000405311584E-2</v>
      </c>
      <c r="AU1805">
        <v>-4.4593878090381622E-2</v>
      </c>
      <c r="AV1805">
        <v>3.3773202449083328E-2</v>
      </c>
      <c r="AW1805">
        <v>3.5349577665328979E-2</v>
      </c>
      <c r="AX1805">
        <v>8.3942465484142303E-2</v>
      </c>
      <c r="AY1805">
        <v>4.3116927146911621E-2</v>
      </c>
      <c r="BC1805">
        <v>5.4924998432397842E-2</v>
      </c>
      <c r="BD1805">
        <v>4.673626646399498E-2</v>
      </c>
      <c r="BE1805">
        <v>3.4324347972869873E-2</v>
      </c>
      <c r="BF1805">
        <v>-9.7447313601151109E-4</v>
      </c>
      <c r="BG1805">
        <v>0.13220213353633881</v>
      </c>
    </row>
    <row r="1806" spans="1:59" x14ac:dyDescent="0.3">
      <c r="A1806">
        <v>2013</v>
      </c>
      <c r="B1806" t="s">
        <v>13</v>
      </c>
      <c r="C1806" t="s">
        <v>32</v>
      </c>
      <c r="D1806">
        <v>136</v>
      </c>
      <c r="E1806">
        <v>59401.80762753803</v>
      </c>
      <c r="F1806">
        <v>17570.474942178338</v>
      </c>
      <c r="G1806">
        <v>90.979123368111686</v>
      </c>
      <c r="H1806">
        <v>88.441242479119197</v>
      </c>
      <c r="I1806">
        <v>3122721.9596509999</v>
      </c>
      <c r="J1806">
        <v>0.17244173002617474</v>
      </c>
      <c r="K1806">
        <v>193.24901083338202</v>
      </c>
      <c r="L1806">
        <v>34630.958617324999</v>
      </c>
      <c r="M1806">
        <v>819225.38114199997</v>
      </c>
      <c r="N1806">
        <v>894136.56941</v>
      </c>
      <c r="O1806">
        <v>1547602.4454492</v>
      </c>
      <c r="P1806">
        <v>2792269.2920598001</v>
      </c>
      <c r="Q1806">
        <v>0.85524999999999995</v>
      </c>
      <c r="R1806">
        <v>4.3166700000000002</v>
      </c>
      <c r="S1806">
        <v>179.34425018983794</v>
      </c>
      <c r="T1806">
        <v>12.1487</v>
      </c>
      <c r="U1806">
        <v>201.16369073429129</v>
      </c>
      <c r="V1806">
        <v>1.3245500000000001</v>
      </c>
      <c r="W1806">
        <v>866416.92809000006</v>
      </c>
      <c r="X1806">
        <v>961555.55453999992</v>
      </c>
      <c r="Y1806">
        <v>1404.0098615038794</v>
      </c>
      <c r="Z1806">
        <v>2818990.32149</v>
      </c>
      <c r="AA1806">
        <v>1775284.6396600001</v>
      </c>
      <c r="AB1806">
        <v>1350499.9182500001</v>
      </c>
      <c r="AC1806">
        <v>1534662.4304900002</v>
      </c>
      <c r="AD1806">
        <v>2943643.5</v>
      </c>
      <c r="AE1806">
        <v>5.7634000778198242</v>
      </c>
      <c r="AF1806">
        <v>127.60047912597656</v>
      </c>
      <c r="AG1806">
        <v>68.1558837890625</v>
      </c>
      <c r="AH1806">
        <v>0</v>
      </c>
      <c r="AI1806">
        <v>0</v>
      </c>
      <c r="AJ1806">
        <v>1</v>
      </c>
      <c r="AK1806">
        <v>1</v>
      </c>
      <c r="AL1806" t="s">
        <v>73</v>
      </c>
      <c r="AM1806" t="s">
        <v>25</v>
      </c>
      <c r="AN1806">
        <v>-0.16583334</v>
      </c>
      <c r="AO1806">
        <v>0.2284296452999115</v>
      </c>
      <c r="AP1806">
        <v>-2.137487381696701E-2</v>
      </c>
      <c r="AQ1806">
        <v>8.8499337434768677E-2</v>
      </c>
      <c r="AR1806">
        <v>8.5525000467896461E-3</v>
      </c>
      <c r="AU1806">
        <v>-5.7201225310564041E-2</v>
      </c>
      <c r="AV1806">
        <v>3.5826351493597031E-2</v>
      </c>
      <c r="AW1806">
        <v>3.7999998778104782E-2</v>
      </c>
      <c r="AX1806">
        <v>0.18512073159217834</v>
      </c>
      <c r="AY1806">
        <v>3.6543883383274078E-2</v>
      </c>
      <c r="BC1806">
        <v>4.3166700750589371E-2</v>
      </c>
      <c r="BD1806">
        <v>4.3308913707733154E-2</v>
      </c>
      <c r="BE1806">
        <v>1.2092702090740204E-2</v>
      </c>
      <c r="BF1806">
        <v>-1.2803081190213561E-3</v>
      </c>
      <c r="BG1806">
        <v>4.8525918275117874E-2</v>
      </c>
    </row>
    <row r="1807" spans="1:59" x14ac:dyDescent="0.3">
      <c r="A1807">
        <v>2014</v>
      </c>
      <c r="B1807" t="s">
        <v>13</v>
      </c>
      <c r="C1807" t="s">
        <v>32</v>
      </c>
      <c r="D1807">
        <v>136</v>
      </c>
      <c r="E1807">
        <v>59469.805781498915</v>
      </c>
      <c r="F1807">
        <v>17549.695961443445</v>
      </c>
      <c r="G1807">
        <v>90.144104356013514</v>
      </c>
      <c r="H1807">
        <v>87.786558002867608</v>
      </c>
      <c r="I1807">
        <v>3151096.6411120002</v>
      </c>
      <c r="J1807">
        <v>0.16740658527561969</v>
      </c>
      <c r="K1807">
        <v>193.70086250949018</v>
      </c>
      <c r="L1807">
        <v>59839.339922623796</v>
      </c>
      <c r="M1807">
        <v>826006.00505499996</v>
      </c>
      <c r="N1807">
        <v>917247.30724900006</v>
      </c>
      <c r="O1807">
        <v>1681173.6497871</v>
      </c>
      <c r="P1807">
        <v>2894102.5913975001</v>
      </c>
      <c r="Q1807">
        <v>0.42409999999999998</v>
      </c>
      <c r="R1807">
        <v>2.8925000000000001</v>
      </c>
      <c r="S1807">
        <v>170.9606051305513</v>
      </c>
      <c r="T1807">
        <v>12.6828</v>
      </c>
      <c r="U1807">
        <v>202.43899416693202</v>
      </c>
      <c r="V1807">
        <v>1.3536600000000001</v>
      </c>
      <c r="W1807">
        <v>869096.72577000002</v>
      </c>
      <c r="X1807">
        <v>972760.74902999995</v>
      </c>
      <c r="Y1807">
        <v>1594.8192076435216</v>
      </c>
      <c r="Z1807">
        <v>2863340.4998348765</v>
      </c>
      <c r="AA1807">
        <v>1695977.98876191</v>
      </c>
      <c r="AB1807">
        <v>1340868.91127</v>
      </c>
      <c r="AC1807">
        <v>1522471.5885648762</v>
      </c>
      <c r="AD1807">
        <v>2925698</v>
      </c>
      <c r="AE1807">
        <v>6.3368000984191895</v>
      </c>
      <c r="AF1807">
        <v>117.83477020263672</v>
      </c>
      <c r="AG1807">
        <v>69.597557067871094</v>
      </c>
      <c r="AH1807">
        <v>0</v>
      </c>
      <c r="AI1807">
        <v>0</v>
      </c>
      <c r="AJ1807">
        <v>1</v>
      </c>
      <c r="AK1807">
        <v>1</v>
      </c>
      <c r="AL1807" t="s">
        <v>73</v>
      </c>
      <c r="AM1807" t="s">
        <v>25</v>
      </c>
      <c r="AN1807">
        <v>7.4999999999999997E-3</v>
      </c>
      <c r="AO1807">
        <v>3.4662496298551559E-2</v>
      </c>
      <c r="AP1807">
        <v>-5.4453127086162567E-3</v>
      </c>
      <c r="AQ1807">
        <v>0.1959235817193985</v>
      </c>
      <c r="AR1807">
        <v>4.2409999296069145E-3</v>
      </c>
      <c r="AU1807">
        <v>-4.333694651722908E-2</v>
      </c>
      <c r="AV1807">
        <v>3.7891633808612823E-2</v>
      </c>
      <c r="AW1807">
        <v>3.9608128368854523E-2</v>
      </c>
      <c r="AX1807">
        <v>6.4243758097290993E-3</v>
      </c>
      <c r="AY1807">
        <v>2.8057865798473358E-2</v>
      </c>
      <c r="BC1807">
        <v>2.8924999758601189E-2</v>
      </c>
      <c r="BD1807">
        <v>2.8238119557499886E-2</v>
      </c>
      <c r="BE1807">
        <v>2.5974694639444351E-2</v>
      </c>
      <c r="BF1807">
        <v>-2.2028270177543163E-3</v>
      </c>
      <c r="BG1807">
        <v>0.10008229315280914</v>
      </c>
    </row>
    <row r="1808" spans="1:59" x14ac:dyDescent="0.3">
      <c r="A1808">
        <v>2015</v>
      </c>
      <c r="B1808" t="s">
        <v>13</v>
      </c>
      <c r="C1808" t="s">
        <v>32</v>
      </c>
      <c r="D1808">
        <v>136</v>
      </c>
      <c r="E1808">
        <v>59419.546276397399</v>
      </c>
      <c r="F1808">
        <v>17701.075746228515</v>
      </c>
      <c r="G1808">
        <v>90.933295616301507</v>
      </c>
      <c r="H1808">
        <v>89.481148534439612</v>
      </c>
      <c r="I1808">
        <v>3205214.22585</v>
      </c>
      <c r="J1808">
        <v>0.1693546701462828</v>
      </c>
      <c r="K1808">
        <v>193.91224376569531</v>
      </c>
      <c r="L1808">
        <v>45546.094149328499</v>
      </c>
      <c r="M1808">
        <v>855862.51394699991</v>
      </c>
      <c r="N1808">
        <v>952460.89435000008</v>
      </c>
      <c r="O1808">
        <v>1825856.720401</v>
      </c>
      <c r="P1808">
        <v>3015955.4509999999</v>
      </c>
      <c r="Q1808">
        <v>4.8666666666666698E-2</v>
      </c>
      <c r="R1808">
        <v>1.7141666666666699</v>
      </c>
      <c r="S1808">
        <v>164.38519724091472</v>
      </c>
      <c r="T1808">
        <v>11.896000000000001</v>
      </c>
      <c r="U1808">
        <v>204.53673122808343</v>
      </c>
      <c r="V1808">
        <v>1.3528</v>
      </c>
      <c r="W1808">
        <v>887446.75655999989</v>
      </c>
      <c r="X1808">
        <v>987259.5387899999</v>
      </c>
      <c r="Y1808">
        <v>1778.5156608799487</v>
      </c>
      <c r="Z1808">
        <v>2835427.0946668126</v>
      </c>
      <c r="AA1808">
        <v>1687199.14389026</v>
      </c>
      <c r="AB1808">
        <v>1340119.5747799999</v>
      </c>
      <c r="AC1808">
        <v>1495307.5198868127</v>
      </c>
      <c r="AD1808">
        <v>2870677</v>
      </c>
      <c r="AE1808">
        <v>6.8175997734069824</v>
      </c>
      <c r="AF1808">
        <v>113.49709320068359</v>
      </c>
      <c r="AG1808">
        <v>67.181243896484375</v>
      </c>
      <c r="AH1808">
        <v>0</v>
      </c>
      <c r="AI1808">
        <v>0</v>
      </c>
      <c r="AJ1808">
        <v>1</v>
      </c>
      <c r="AK1808">
        <v>1</v>
      </c>
      <c r="AL1808" t="s">
        <v>73</v>
      </c>
      <c r="AM1808" t="s">
        <v>25</v>
      </c>
      <c r="AN1808">
        <v>-0.20416666999999999</v>
      </c>
      <c r="AO1808">
        <v>0.17594458162784576</v>
      </c>
      <c r="AP1808">
        <v>1.363680511713028E-2</v>
      </c>
      <c r="AQ1808">
        <v>4.6005044132471085E-2</v>
      </c>
      <c r="AR1808">
        <v>4.8666665679775178E-4</v>
      </c>
      <c r="AU1808">
        <v>-2.6047565042972565E-2</v>
      </c>
      <c r="AV1808">
        <v>3.9684370160102844E-2</v>
      </c>
      <c r="AW1808">
        <v>4.0745697915554047E-2</v>
      </c>
      <c r="AX1808">
        <v>0.14371694624423981</v>
      </c>
      <c r="AY1808">
        <v>2.8177987784147263E-2</v>
      </c>
      <c r="BC1808">
        <v>1.7141666263341904E-2</v>
      </c>
      <c r="BD1808">
        <v>3.2227642834186554E-2</v>
      </c>
      <c r="BE1808">
        <v>2.7150809764862061E-2</v>
      </c>
      <c r="BF1808">
        <v>2.8619099408388138E-2</v>
      </c>
      <c r="BG1808">
        <v>2.3245856165885925E-2</v>
      </c>
    </row>
    <row r="1809" spans="1:59" x14ac:dyDescent="0.3">
      <c r="A1809">
        <v>2016</v>
      </c>
      <c r="B1809" t="s">
        <v>13</v>
      </c>
      <c r="C1809" t="s">
        <v>32</v>
      </c>
      <c r="D1809">
        <v>136</v>
      </c>
      <c r="E1809">
        <v>59290.448331920939</v>
      </c>
      <c r="F1809">
        <v>17969.303621967574</v>
      </c>
      <c r="G1809">
        <v>92.266096246343309</v>
      </c>
      <c r="H1809">
        <v>90.750963464164272</v>
      </c>
      <c r="I1809">
        <v>3283501.1072360002</v>
      </c>
      <c r="J1809">
        <v>0.17170996967307448</v>
      </c>
      <c r="K1809">
        <v>193.81527988670211</v>
      </c>
      <c r="L1809">
        <v>85174.028767070602</v>
      </c>
      <c r="M1809">
        <v>855014.23405999993</v>
      </c>
      <c r="N1809">
        <v>962981.61739499995</v>
      </c>
      <c r="O1809">
        <v>2022163.4987182999</v>
      </c>
      <c r="P1809">
        <v>3159256.8574000001</v>
      </c>
      <c r="Q1809">
        <v>-0.16750000000000001</v>
      </c>
      <c r="R1809">
        <v>1.4875</v>
      </c>
      <c r="S1809">
        <v>164.87835283263746</v>
      </c>
      <c r="T1809">
        <v>11.6882</v>
      </c>
      <c r="U1809">
        <v>206.37210524327384</v>
      </c>
      <c r="V1809">
        <v>1.3478399999999999</v>
      </c>
      <c r="W1809">
        <v>920688.63991999999</v>
      </c>
      <c r="X1809">
        <v>1011222.8163099999</v>
      </c>
      <c r="Y1809">
        <v>1836.8940328242102</v>
      </c>
      <c r="Z1809">
        <v>2813484.4662742447</v>
      </c>
      <c r="AA1809">
        <v>1695698.14934016</v>
      </c>
      <c r="AB1809">
        <v>1351020.7748799999</v>
      </c>
      <c r="AC1809">
        <v>1462463.691394245</v>
      </c>
      <c r="AD1809">
        <v>2848781.75</v>
      </c>
      <c r="AE1809">
        <v>6.3182001113891602</v>
      </c>
      <c r="AF1809">
        <v>109.15952301025391</v>
      </c>
      <c r="AG1809">
        <v>65.9844970703125</v>
      </c>
      <c r="AH1809">
        <v>0</v>
      </c>
      <c r="AI1809">
        <v>0</v>
      </c>
      <c r="AJ1809">
        <v>1</v>
      </c>
      <c r="AK1809">
        <v>1</v>
      </c>
      <c r="AL1809" t="s">
        <v>73</v>
      </c>
      <c r="AM1809" t="s">
        <v>25</v>
      </c>
      <c r="AN1809">
        <v>-0.21250000999999999</v>
      </c>
      <c r="AO1809">
        <v>-4.6300001442432404E-2</v>
      </c>
      <c r="AP1809">
        <v>4.3367993086576462E-2</v>
      </c>
      <c r="AQ1809">
        <v>1.6326265409588814E-2</v>
      </c>
      <c r="AR1809">
        <v>-1.7000000000000001E-3</v>
      </c>
      <c r="AU1809">
        <v>2.5000572204589844E-3</v>
      </c>
      <c r="AV1809">
        <v>4.0867935866117477E-2</v>
      </c>
      <c r="AW1809">
        <v>4.0766019374132156E-2</v>
      </c>
      <c r="AX1809">
        <v>-8.0700002610683441E-2</v>
      </c>
      <c r="AY1809">
        <v>3.7419777363538742E-2</v>
      </c>
      <c r="BC1809">
        <v>1.4865E-2</v>
      </c>
      <c r="BD1809">
        <v>3.4400001168251038E-2</v>
      </c>
      <c r="BE1809">
        <v>2.0987704396247864E-2</v>
      </c>
      <c r="BF1809">
        <v>3.0518677085638046E-2</v>
      </c>
      <c r="BG1809">
        <v>7.3131327517330647E-3</v>
      </c>
    </row>
    <row r="1810" spans="1:59" x14ac:dyDescent="0.3">
      <c r="A1810">
        <v>2017</v>
      </c>
      <c r="B1810" t="s">
        <v>13</v>
      </c>
      <c r="C1810" t="s">
        <v>32</v>
      </c>
      <c r="D1810">
        <v>136</v>
      </c>
      <c r="E1810">
        <v>59194.856724178826</v>
      </c>
      <c r="F1810">
        <v>18298.508376973208</v>
      </c>
      <c r="G1810">
        <v>93.945647241846316</v>
      </c>
      <c r="H1810">
        <v>92.285496421660753</v>
      </c>
      <c r="I1810">
        <v>3362512.540856</v>
      </c>
      <c r="J1810">
        <v>0.17480776149711091</v>
      </c>
      <c r="K1810">
        <v>196.38482268002105</v>
      </c>
      <c r="L1810">
        <v>86685.583286675814</v>
      </c>
      <c r="M1810">
        <v>937147.12854699988</v>
      </c>
      <c r="N1810">
        <v>1033425.6371460001</v>
      </c>
      <c r="O1810">
        <v>2173399.3136288999</v>
      </c>
      <c r="P1810">
        <v>3296054.3330000001</v>
      </c>
      <c r="Q1810">
        <v>-0.33583333329999998</v>
      </c>
      <c r="R1810">
        <v>2.1116666670000002</v>
      </c>
      <c r="S1810">
        <v>163.0701156629874</v>
      </c>
      <c r="T1810">
        <v>11.210599999999999</v>
      </c>
      <c r="U1810">
        <v>207.23406770500154</v>
      </c>
      <c r="V1810">
        <v>1.34135</v>
      </c>
      <c r="W1810">
        <v>930056.31417999999</v>
      </c>
      <c r="X1810">
        <v>1024069.96776</v>
      </c>
      <c r="Y1810">
        <v>1614.5001250729601</v>
      </c>
      <c r="Z1810">
        <v>2740710.7256553471</v>
      </c>
      <c r="AA1810">
        <v>1697797.0873191301</v>
      </c>
      <c r="AB1810">
        <v>1370985.6548499998</v>
      </c>
      <c r="AC1810">
        <v>1369725.0708053475</v>
      </c>
      <c r="AD1810">
        <v>2828114</v>
      </c>
      <c r="AE1810">
        <v>7.4388999938964844</v>
      </c>
      <c r="AF1810">
        <v>109.21537780761719</v>
      </c>
      <c r="AG1810">
        <v>63.216938018798828</v>
      </c>
      <c r="AH1810">
        <v>0</v>
      </c>
      <c r="AI1810">
        <v>0</v>
      </c>
      <c r="AJ1810">
        <v>1</v>
      </c>
      <c r="AK1810">
        <v>1</v>
      </c>
      <c r="AL1810" t="s">
        <v>73</v>
      </c>
      <c r="AM1810" t="s">
        <v>25</v>
      </c>
      <c r="AN1810">
        <v>-3.5000000000000003E-2</v>
      </c>
      <c r="AO1810">
        <v>0.17990000545978546</v>
      </c>
      <c r="AP1810">
        <v>3.0124131590127945E-2</v>
      </c>
      <c r="AQ1810">
        <v>3.1531229615211487E-2</v>
      </c>
      <c r="AR1810">
        <v>-3.4000000000000002E-3</v>
      </c>
      <c r="AU1810">
        <v>-1.072317361831665E-2</v>
      </c>
      <c r="AV1810">
        <v>4.0847305208444595E-2</v>
      </c>
      <c r="AW1810">
        <v>4.1290067136287689E-2</v>
      </c>
      <c r="AX1810">
        <v>0.1437000036239624</v>
      </c>
      <c r="AY1810">
        <v>3.1651657074689865E-2</v>
      </c>
      <c r="BC1810">
        <v>2.1129999999999999E-2</v>
      </c>
      <c r="BD1810">
        <v>3.6199998110532761E-2</v>
      </c>
      <c r="BE1810">
        <v>3.8158237934112549E-2</v>
      </c>
      <c r="BF1810">
        <v>5.4674435406923294E-2</v>
      </c>
      <c r="BG1810">
        <v>1.4065614901483059E-2</v>
      </c>
    </row>
    <row r="1811" spans="1:59" x14ac:dyDescent="0.3">
      <c r="A1811">
        <v>2018</v>
      </c>
      <c r="B1811" t="s">
        <v>13</v>
      </c>
      <c r="C1811" t="s">
        <v>32</v>
      </c>
      <c r="D1811">
        <v>136</v>
      </c>
      <c r="E1811">
        <v>59067.729740686744</v>
      </c>
      <c r="F1811">
        <v>18510.573909341612</v>
      </c>
      <c r="G1811">
        <v>95.010777778404943</v>
      </c>
      <c r="H1811">
        <v>93.320764645006292</v>
      </c>
      <c r="I1811">
        <v>3429891.638824</v>
      </c>
      <c r="J1811">
        <v>0.17846136979793059</v>
      </c>
      <c r="K1811">
        <v>198.82443387548915</v>
      </c>
      <c r="L1811">
        <v>86133.077781370201</v>
      </c>
      <c r="M1811">
        <v>992953.52797900001</v>
      </c>
      <c r="N1811">
        <v>1075392.9340069999</v>
      </c>
      <c r="O1811">
        <v>2274928.6185766002</v>
      </c>
      <c r="P1811">
        <v>3386464.7429116</v>
      </c>
      <c r="Q1811">
        <v>0.12</v>
      </c>
      <c r="R1811">
        <v>2.61</v>
      </c>
      <c r="S1811">
        <v>162.16576916825946</v>
      </c>
      <c r="T1811">
        <v>10.61</v>
      </c>
      <c r="U1811">
        <v>209.47134894092233</v>
      </c>
      <c r="V1811">
        <v>1.3440000000000001</v>
      </c>
      <c r="W1811">
        <v>934064.39308000007</v>
      </c>
      <c r="X1811">
        <v>1021835.51218</v>
      </c>
      <c r="Y1811">
        <v>1691.0655021834059</v>
      </c>
      <c r="Z1811">
        <v>2676745.8651873125</v>
      </c>
      <c r="AA1811">
        <v>1711458.2737849101</v>
      </c>
      <c r="AB1811">
        <v>1397948.2146000001</v>
      </c>
      <c r="AC1811">
        <v>1278797.6505873124</v>
      </c>
      <c r="AD1811">
        <v>2815785.75</v>
      </c>
      <c r="AE1811">
        <v>6.9474</v>
      </c>
      <c r="AF1811">
        <v>100.72330930868918</v>
      </c>
      <c r="AG1811">
        <v>64.160441994062467</v>
      </c>
      <c r="AH1811">
        <v>0</v>
      </c>
      <c r="AI1811">
        <v>0</v>
      </c>
      <c r="AJ1811">
        <v>1</v>
      </c>
      <c r="AK1811">
        <v>1</v>
      </c>
      <c r="AL1811" t="s">
        <v>73</v>
      </c>
      <c r="AM1811" t="s">
        <v>25</v>
      </c>
      <c r="AN1811">
        <v>-6.6666700000000004E-3</v>
      </c>
      <c r="AO1811">
        <v>-0.1242000013589859</v>
      </c>
      <c r="AP1811">
        <v>3.5908669233322144E-2</v>
      </c>
      <c r="AQ1811">
        <v>6.9269323721528053E-3</v>
      </c>
      <c r="AR1811">
        <v>1.1999999999999999E-3</v>
      </c>
      <c r="AU1811">
        <v>-5.5457353591918945E-3</v>
      </c>
      <c r="AV1811">
        <v>4.1454404592514038E-2</v>
      </c>
      <c r="AW1811">
        <v>4.1685581207275391E-2</v>
      </c>
      <c r="AX1811">
        <v>-0.15139999985694885</v>
      </c>
      <c r="AY1811">
        <v>3.2052792608737946E-2</v>
      </c>
      <c r="BC1811">
        <v>2.6103000000000001E-2</v>
      </c>
      <c r="BD1811">
        <v>2.7200000360608101E-2</v>
      </c>
      <c r="BE1811">
        <v>9.5588918775320053E-3</v>
      </c>
      <c r="BF1811">
        <v>1.3438228517770767E-2</v>
      </c>
      <c r="BG1811">
        <v>4.0634660981595516E-3</v>
      </c>
    </row>
    <row r="1812" spans="1:59" x14ac:dyDescent="0.3">
      <c r="A1812">
        <v>2019</v>
      </c>
      <c r="B1812" t="s">
        <v>13</v>
      </c>
      <c r="C1812" t="s">
        <v>32</v>
      </c>
      <c r="D1812">
        <v>136</v>
      </c>
      <c r="E1812">
        <v>58948.48660113215</v>
      </c>
      <c r="F1812">
        <v>18601.359196772417</v>
      </c>
      <c r="G1812">
        <v>96.388894765818975</v>
      </c>
      <c r="H1812">
        <v>94.682417431699491</v>
      </c>
      <c r="I1812">
        <v>3478768.1279259999</v>
      </c>
      <c r="J1812">
        <v>0.17914499294654085</v>
      </c>
      <c r="K1812">
        <v>200.08496430240029</v>
      </c>
      <c r="L1812">
        <v>111175.9773588604</v>
      </c>
      <c r="M1812">
        <v>983684.02260800009</v>
      </c>
      <c r="N1812">
        <v>1099383.9001879999</v>
      </c>
      <c r="O1812">
        <v>2448878.3327897</v>
      </c>
      <c r="P1812">
        <v>3572831.9889871003</v>
      </c>
      <c r="Q1812">
        <v>-5.7250000000000002E-2</v>
      </c>
      <c r="R1812">
        <v>1.9503333329999999</v>
      </c>
      <c r="S1812">
        <v>162.00134253285438</v>
      </c>
      <c r="T1812">
        <v>9.9499999999999993</v>
      </c>
      <c r="U1812">
        <v>211.34655243505881</v>
      </c>
      <c r="V1812">
        <v>1.3456299999999999</v>
      </c>
      <c r="W1812">
        <v>959882.61725999997</v>
      </c>
      <c r="X1812">
        <v>1020389.11849</v>
      </c>
      <c r="Y1812">
        <v>1723.5802029553136</v>
      </c>
      <c r="Z1812">
        <v>2618377.3695908254</v>
      </c>
      <c r="AA1812">
        <v>1690068.7308831201</v>
      </c>
      <c r="AB1812" s="1">
        <v>1428686.50085</v>
      </c>
      <c r="AC1812">
        <v>1189690.8687408257</v>
      </c>
      <c r="AD1812">
        <v>2777086.75</v>
      </c>
      <c r="AE1812">
        <v>7.0883000000000012</v>
      </c>
      <c r="AF1812">
        <v>95.439739734141213</v>
      </c>
      <c r="AG1812">
        <v>63.340245449723341</v>
      </c>
      <c r="AH1812">
        <v>0</v>
      </c>
      <c r="AI1812">
        <v>0</v>
      </c>
      <c r="AJ1812">
        <v>1</v>
      </c>
      <c r="AK1812">
        <v>1</v>
      </c>
      <c r="AL1812" t="s">
        <v>73</v>
      </c>
      <c r="AM1812" t="s">
        <v>25</v>
      </c>
      <c r="AN1812">
        <v>-3.0833329999999999E-2</v>
      </c>
      <c r="AO1812">
        <v>0.28169998526573181</v>
      </c>
      <c r="AP1812">
        <v>4.079558327794075E-2</v>
      </c>
      <c r="AQ1812">
        <v>0.24425256252288818</v>
      </c>
      <c r="AR1812">
        <v>-5.9999999999999995E-4</v>
      </c>
      <c r="AU1812">
        <v>-1.0139346122741699E-3</v>
      </c>
      <c r="AV1812">
        <v>4.180951789021492E-2</v>
      </c>
      <c r="AW1812">
        <v>4.18519526720047E-2</v>
      </c>
      <c r="AX1812">
        <v>0.22920000553131104</v>
      </c>
      <c r="AY1812">
        <v>4.271070659160614E-2</v>
      </c>
      <c r="BC1812">
        <v>1.9514E-2</v>
      </c>
      <c r="BD1812">
        <v>5.2499998360872269E-2</v>
      </c>
      <c r="BE1812">
        <v>9.6875943243503571E-2</v>
      </c>
      <c r="BF1812">
        <v>7.9453155398368835E-2</v>
      </c>
      <c r="BG1812">
        <v>0.12182628363370895</v>
      </c>
    </row>
    <row r="1813" spans="1:59" x14ac:dyDescent="0.3">
      <c r="A1813">
        <v>2020</v>
      </c>
      <c r="B1813" t="s">
        <v>13</v>
      </c>
      <c r="C1813" t="s">
        <v>32</v>
      </c>
      <c r="D1813">
        <v>136</v>
      </c>
      <c r="E1813">
        <v>58775.042034507285</v>
      </c>
      <c r="F1813">
        <v>17000.999643522366</v>
      </c>
      <c r="G1813">
        <v>88.096293385830961</v>
      </c>
      <c r="H1813">
        <v>84.780071097633154</v>
      </c>
      <c r="I1813">
        <v>3208323.2945889998</v>
      </c>
      <c r="J1813">
        <v>0.17765405812320104</v>
      </c>
      <c r="K1813">
        <v>199.7940726654208</v>
      </c>
      <c r="L1813">
        <v>113430.71368255551</v>
      </c>
      <c r="M1813">
        <v>829997.43203300005</v>
      </c>
      <c r="N1813">
        <v>947498.42796699994</v>
      </c>
      <c r="O1813">
        <v>2766722.9976385999</v>
      </c>
      <c r="P1813">
        <v>3964058.0919904998</v>
      </c>
      <c r="Q1813">
        <v>-0.2048333333</v>
      </c>
      <c r="R1813">
        <v>1.1679166670000001</v>
      </c>
      <c r="S1813">
        <v>165.0843419466996</v>
      </c>
      <c r="T1813">
        <v>9.16</v>
      </c>
      <c r="U1813">
        <v>198.3716135494445</v>
      </c>
      <c r="V1813">
        <v>1.5581200000000002</v>
      </c>
      <c r="W1813">
        <v>896727.29866999993</v>
      </c>
      <c r="X1813">
        <v>1196063.02305</v>
      </c>
      <c r="Y1813">
        <v>1577.9235596120932</v>
      </c>
      <c r="Z1813">
        <v>2702113.9631512733</v>
      </c>
      <c r="AA1813">
        <v>1883325.2565989401</v>
      </c>
      <c r="AB1813" s="1">
        <v>1443014.89885</v>
      </c>
      <c r="AC1813">
        <v>1259099.0643012733</v>
      </c>
      <c r="AD1813">
        <v>2841008.75</v>
      </c>
      <c r="AE1813">
        <v>6.6477000000000004</v>
      </c>
      <c r="AF1813">
        <v>92.901265509148502</v>
      </c>
      <c r="AG1813">
        <v>61.946047588176512</v>
      </c>
      <c r="AH1813">
        <v>0</v>
      </c>
      <c r="AI1813">
        <v>0</v>
      </c>
      <c r="AJ1813">
        <v>1</v>
      </c>
      <c r="AK1813">
        <v>1</v>
      </c>
      <c r="AL1813" t="s">
        <v>73</v>
      </c>
      <c r="AM1813" t="s">
        <v>25</v>
      </c>
      <c r="AN1813">
        <v>-6.8333340000000006E-2</v>
      </c>
      <c r="AO1813">
        <v>-4.179999977350235E-2</v>
      </c>
      <c r="AP1813">
        <v>6.0965351760387421E-2</v>
      </c>
      <c r="AQ1813">
        <v>0.12560233473777771</v>
      </c>
      <c r="AR1813">
        <v>-2E-3</v>
      </c>
      <c r="AU1813">
        <v>1.903069019317627E-2</v>
      </c>
      <c r="AV1813">
        <v>4.1934661567211151E-2</v>
      </c>
      <c r="AW1813">
        <v>4.1151519864797592E-2</v>
      </c>
      <c r="AX1813">
        <v>-6.3299998641014099E-2</v>
      </c>
      <c r="AY1813">
        <v>2.2952919825911522E-2</v>
      </c>
      <c r="BC1813">
        <v>1.1682999999999999E-2</v>
      </c>
      <c r="BD1813">
        <v>2.1500000730156898E-2</v>
      </c>
      <c r="BE1813">
        <v>5.247730016708374E-2</v>
      </c>
      <c r="BF1813">
        <v>4.5469775795936584E-2</v>
      </c>
      <c r="BG1813">
        <v>6.1801169067621231E-2</v>
      </c>
    </row>
    <row r="1814" spans="1:59" x14ac:dyDescent="0.3">
      <c r="A1814">
        <v>1870</v>
      </c>
      <c r="B1814" t="s">
        <v>14</v>
      </c>
      <c r="C1814" t="s">
        <v>33</v>
      </c>
      <c r="D1814">
        <v>158</v>
      </c>
      <c r="E1814">
        <v>34437</v>
      </c>
      <c r="F1814">
        <v>737.37549728489705</v>
      </c>
      <c r="G1814">
        <v>3.2630848016987342</v>
      </c>
      <c r="K1814">
        <v>1.8112187784256498E-2</v>
      </c>
      <c r="L1814">
        <v>-2.8600000000000001E-5</v>
      </c>
      <c r="M1814">
        <v>3.3742000000000003E-5</v>
      </c>
      <c r="N1814">
        <v>1.4543E-5</v>
      </c>
      <c r="P1814">
        <v>5.5500000000000001E-5</v>
      </c>
      <c r="R1814">
        <v>7.0805616387682946</v>
      </c>
      <c r="U1814">
        <v>1.786526889304723E-3</v>
      </c>
      <c r="W1814">
        <v>2.0959E-5</v>
      </c>
      <c r="X1814">
        <v>2.0108000000000001E-5</v>
      </c>
      <c r="Y1814">
        <v>1.0695999999999999</v>
      </c>
      <c r="AH1814">
        <v>0</v>
      </c>
      <c r="AI1814">
        <v>0</v>
      </c>
      <c r="AJ1814">
        <v>0</v>
      </c>
      <c r="AK1814">
        <v>0</v>
      </c>
      <c r="AL1814" t="s">
        <v>74</v>
      </c>
      <c r="AM1814" t="s">
        <v>30</v>
      </c>
      <c r="BC1814">
        <v>7.0805616676807404E-2</v>
      </c>
    </row>
    <row r="1815" spans="1:59" x14ac:dyDescent="0.3">
      <c r="A1815">
        <v>1871</v>
      </c>
      <c r="B1815" t="s">
        <v>14</v>
      </c>
      <c r="C1815" t="s">
        <v>33</v>
      </c>
      <c r="D1815">
        <v>158</v>
      </c>
      <c r="E1815">
        <v>34648</v>
      </c>
      <c r="F1815">
        <v>742.00531055183558</v>
      </c>
      <c r="G1815">
        <v>3.2837162395692956</v>
      </c>
      <c r="K1815">
        <v>1.519062301838813E-2</v>
      </c>
      <c r="L1815">
        <v>-9.6999999999999986E-6</v>
      </c>
      <c r="M1815">
        <v>2.1917E-5</v>
      </c>
      <c r="N1815">
        <v>1.7969E-5</v>
      </c>
      <c r="P1815">
        <v>7.2713000000000007E-5</v>
      </c>
      <c r="R1815">
        <v>6.7468375557978222</v>
      </c>
      <c r="U1815">
        <v>1.786526889304723E-3</v>
      </c>
      <c r="W1815">
        <v>2.2144999999999999E-5</v>
      </c>
      <c r="X1815">
        <v>1.9235000000000001E-5</v>
      </c>
      <c r="AH1815">
        <v>1</v>
      </c>
      <c r="AI1815">
        <v>1</v>
      </c>
      <c r="AJ1815">
        <v>1</v>
      </c>
      <c r="AK1815">
        <v>1</v>
      </c>
      <c r="AL1815" t="s">
        <v>73</v>
      </c>
      <c r="AM1815" t="s">
        <v>30</v>
      </c>
      <c r="AN1815">
        <v>0</v>
      </c>
      <c r="BC1815">
        <v>6.7468374967575073E-2</v>
      </c>
    </row>
    <row r="1816" spans="1:59" x14ac:dyDescent="0.3">
      <c r="A1816">
        <v>1872</v>
      </c>
      <c r="B1816" t="s">
        <v>14</v>
      </c>
      <c r="C1816" t="s">
        <v>33</v>
      </c>
      <c r="D1816">
        <v>158</v>
      </c>
      <c r="E1816">
        <v>34859</v>
      </c>
      <c r="F1816">
        <v>746.00533578129034</v>
      </c>
      <c r="G1816">
        <v>3.3015484371257608</v>
      </c>
      <c r="K1816">
        <v>1.1103459874427199E-2</v>
      </c>
      <c r="L1816">
        <v>-1.7100000000000002E-5</v>
      </c>
      <c r="M1816">
        <v>2.6174999999999999E-5</v>
      </c>
      <c r="N1816">
        <v>1.7027000000000001E-5</v>
      </c>
      <c r="P1816">
        <v>1.07707E-4</v>
      </c>
      <c r="R1816">
        <v>6.4383769433442719</v>
      </c>
      <c r="U1816">
        <v>1.786526889304723E-3</v>
      </c>
      <c r="W1816">
        <v>5.0445000000000002E-5</v>
      </c>
      <c r="X1816">
        <v>5.7729999999999998E-5</v>
      </c>
      <c r="AH1816">
        <v>0</v>
      </c>
      <c r="AI1816">
        <v>0</v>
      </c>
      <c r="AJ1816">
        <v>0</v>
      </c>
      <c r="AK1816">
        <v>0</v>
      </c>
      <c r="AL1816" t="s">
        <v>74</v>
      </c>
      <c r="AM1816" t="s">
        <v>30</v>
      </c>
      <c r="AN1816">
        <v>0</v>
      </c>
      <c r="BC1816">
        <v>6.4383767545223236E-2</v>
      </c>
    </row>
    <row r="1817" spans="1:59" x14ac:dyDescent="0.3">
      <c r="A1817">
        <v>1873</v>
      </c>
      <c r="B1817" t="s">
        <v>14</v>
      </c>
      <c r="C1817" t="s">
        <v>33</v>
      </c>
      <c r="D1817">
        <v>158</v>
      </c>
      <c r="E1817">
        <v>35070</v>
      </c>
      <c r="F1817">
        <v>751.01226119190187</v>
      </c>
      <c r="G1817">
        <v>3.3238386840713425</v>
      </c>
      <c r="K1817">
        <v>1.1269973928440423E-2</v>
      </c>
      <c r="L1817">
        <v>-1.59E-5</v>
      </c>
      <c r="M1817">
        <v>2.8106999999999997E-5</v>
      </c>
      <c r="N1817">
        <v>2.1634999999999999E-5</v>
      </c>
      <c r="O1817">
        <v>9.0099999999999995E-5</v>
      </c>
      <c r="P1817">
        <v>1.41464E-4</v>
      </c>
      <c r="R1817">
        <v>6.5358530735573286</v>
      </c>
      <c r="U1817">
        <v>1.5015167629954095E-3</v>
      </c>
      <c r="W1817">
        <v>8.5507000000000007E-5</v>
      </c>
      <c r="X1817">
        <v>6.2679000000000001E-5</v>
      </c>
      <c r="Y1817">
        <v>0.95389999999999997</v>
      </c>
      <c r="AH1817">
        <v>0</v>
      </c>
      <c r="AI1817">
        <v>0</v>
      </c>
      <c r="AJ1817">
        <v>0</v>
      </c>
      <c r="AK1817">
        <v>0</v>
      </c>
      <c r="AL1817" t="s">
        <v>74</v>
      </c>
      <c r="AM1817" t="s">
        <v>30</v>
      </c>
      <c r="AN1817">
        <v>0</v>
      </c>
      <c r="BC1817">
        <v>6.5358534455299377E-2</v>
      </c>
    </row>
    <row r="1818" spans="1:59" x14ac:dyDescent="0.3">
      <c r="A1818">
        <v>1874</v>
      </c>
      <c r="B1818" t="s">
        <v>14</v>
      </c>
      <c r="C1818" t="s">
        <v>33</v>
      </c>
      <c r="D1818">
        <v>158</v>
      </c>
      <c r="E1818">
        <v>35235</v>
      </c>
      <c r="F1818">
        <v>756.17993472399598</v>
      </c>
      <c r="G1818">
        <v>3.3467509844200567</v>
      </c>
      <c r="H1818">
        <v>5.3555000000000001</v>
      </c>
      <c r="K1818">
        <v>1.3097844112267396E-2</v>
      </c>
      <c r="L1818">
        <v>-2.0399999999999998E-5</v>
      </c>
      <c r="M1818">
        <v>2.3462E-5</v>
      </c>
      <c r="N1818">
        <v>1.9317000000000002E-5</v>
      </c>
      <c r="O1818">
        <v>1.049E-4</v>
      </c>
      <c r="P1818">
        <v>1.4579E-4</v>
      </c>
      <c r="R1818">
        <v>6.6166448988929183</v>
      </c>
      <c r="U1818">
        <v>1.3902932990698235E-3</v>
      </c>
      <c r="W1818">
        <v>7.3446000000000001E-5</v>
      </c>
      <c r="X1818">
        <v>8.2269999999999997E-5</v>
      </c>
      <c r="Y1818">
        <v>0.98239999999999994</v>
      </c>
      <c r="Z1818">
        <v>3.083E-6</v>
      </c>
      <c r="AH1818">
        <v>0</v>
      </c>
      <c r="AI1818">
        <v>0</v>
      </c>
      <c r="AJ1818">
        <v>0</v>
      </c>
      <c r="AK1818">
        <v>0</v>
      </c>
      <c r="AL1818" t="s">
        <v>74</v>
      </c>
      <c r="AM1818" t="s">
        <v>30</v>
      </c>
      <c r="AN1818">
        <v>0</v>
      </c>
      <c r="BC1818">
        <v>6.616644561290741E-2</v>
      </c>
    </row>
    <row r="1819" spans="1:59" x14ac:dyDescent="0.3">
      <c r="A1819">
        <v>1875</v>
      </c>
      <c r="B1819" t="s">
        <v>14</v>
      </c>
      <c r="C1819" t="s">
        <v>33</v>
      </c>
      <c r="D1819">
        <v>158</v>
      </c>
      <c r="E1819">
        <v>35436</v>
      </c>
      <c r="F1819">
        <v>809.85438537080938</v>
      </c>
      <c r="G1819">
        <v>3.5857231667901268</v>
      </c>
      <c r="H1819">
        <v>5.5481999999999996</v>
      </c>
      <c r="I1819">
        <v>5.6167788461538464E-4</v>
      </c>
      <c r="K1819">
        <v>1.445644741660256E-2</v>
      </c>
      <c r="L1819">
        <v>-2.5000000000000001E-5</v>
      </c>
      <c r="M1819">
        <v>2.9976000000000002E-5</v>
      </c>
      <c r="N1819">
        <v>1.8610999999999999E-5</v>
      </c>
      <c r="O1819">
        <v>1.003E-4</v>
      </c>
      <c r="P1819">
        <v>1.4885399999999999E-4</v>
      </c>
      <c r="R1819">
        <v>6.4186261070718329</v>
      </c>
      <c r="U1819">
        <v>1.5015167629954095E-3</v>
      </c>
      <c r="V1819">
        <v>0.103351851851852</v>
      </c>
      <c r="W1819">
        <v>6.9482999999999999E-5</v>
      </c>
      <c r="X1819">
        <v>6.9202999999999995E-5</v>
      </c>
      <c r="Y1819">
        <v>1.0029999999999999</v>
      </c>
      <c r="Z1819">
        <v>2.6299999999999998E-6</v>
      </c>
      <c r="AH1819">
        <v>0</v>
      </c>
      <c r="AI1819">
        <v>0</v>
      </c>
      <c r="AJ1819">
        <v>0</v>
      </c>
      <c r="AK1819">
        <v>0</v>
      </c>
      <c r="AL1819" t="s">
        <v>74</v>
      </c>
      <c r="AM1819" t="s">
        <v>30</v>
      </c>
      <c r="AN1819">
        <v>0</v>
      </c>
      <c r="BC1819">
        <v>6.4186260104179382E-2</v>
      </c>
    </row>
    <row r="1820" spans="1:59" x14ac:dyDescent="0.3">
      <c r="A1820">
        <v>1876</v>
      </c>
      <c r="B1820" t="s">
        <v>14</v>
      </c>
      <c r="C1820" t="s">
        <v>33</v>
      </c>
      <c r="D1820">
        <v>158</v>
      </c>
      <c r="E1820">
        <v>35713</v>
      </c>
      <c r="F1820">
        <v>784.56024416879006</v>
      </c>
      <c r="G1820">
        <v>3.4728204741215771</v>
      </c>
      <c r="H1820">
        <v>5.5651000000000002</v>
      </c>
      <c r="I1820">
        <v>5.5127644230769238E-4</v>
      </c>
      <c r="K1820">
        <v>1.2098759788188057E-2</v>
      </c>
      <c r="L1820">
        <v>-8.1000000000000004E-6</v>
      </c>
      <c r="M1820">
        <v>2.3965000000000002E-5</v>
      </c>
      <c r="N1820">
        <v>2.7711999999999998E-5</v>
      </c>
      <c r="O1820">
        <v>1.0779999999999999E-4</v>
      </c>
      <c r="P1820">
        <v>1.6228600000000001E-4</v>
      </c>
      <c r="R1820">
        <v>6.4608192049778159</v>
      </c>
      <c r="U1820">
        <v>1.5362740954721549E-3</v>
      </c>
      <c r="V1820">
        <v>0.10174905660377359</v>
      </c>
      <c r="W1820">
        <v>5.9481000000000002E-5</v>
      </c>
      <c r="X1820">
        <v>5.9308999999999997E-5</v>
      </c>
      <c r="Y1820">
        <v>1.044</v>
      </c>
      <c r="Z1820">
        <v>2.65E-6</v>
      </c>
      <c r="AH1820">
        <v>0</v>
      </c>
      <c r="AI1820">
        <v>0</v>
      </c>
      <c r="AJ1820">
        <v>0</v>
      </c>
      <c r="AK1820">
        <v>0</v>
      </c>
      <c r="AL1820" t="s">
        <v>74</v>
      </c>
      <c r="AM1820" t="s">
        <v>30</v>
      </c>
      <c r="AN1820">
        <v>0</v>
      </c>
      <c r="AR1820">
        <v>6.5999999642372131E-2</v>
      </c>
      <c r="BC1820">
        <v>6.4608193933963776E-2</v>
      </c>
    </row>
    <row r="1821" spans="1:59" x14ac:dyDescent="0.3">
      <c r="A1821">
        <v>1877</v>
      </c>
      <c r="B1821" t="s">
        <v>14</v>
      </c>
      <c r="C1821" t="s">
        <v>33</v>
      </c>
      <c r="D1821">
        <v>158</v>
      </c>
      <c r="E1821">
        <v>36018</v>
      </c>
      <c r="F1821">
        <v>802.65422844133491</v>
      </c>
      <c r="G1821">
        <v>3.553583740961614</v>
      </c>
      <c r="H1821">
        <v>5.6966000000000001</v>
      </c>
      <c r="I1821">
        <v>5.294334134615385E-4</v>
      </c>
      <c r="K1821">
        <v>1.2484769640673257E-2</v>
      </c>
      <c r="L1821">
        <v>-1.6399999999999999E-5</v>
      </c>
      <c r="M1821">
        <v>2.7421000000000001E-5</v>
      </c>
      <c r="N1821">
        <v>2.3349E-5</v>
      </c>
      <c r="O1821">
        <v>1.2109999999999999E-4</v>
      </c>
      <c r="P1821">
        <v>1.7575800000000001E-4</v>
      </c>
      <c r="R1821">
        <v>6.4602850349928858</v>
      </c>
      <c r="U1821">
        <v>1.5362740954721549E-3</v>
      </c>
      <c r="V1821">
        <v>0.46795677799607072</v>
      </c>
      <c r="W1821">
        <v>5.2337999999999999E-5</v>
      </c>
      <c r="X1821">
        <v>4.8427999999999998E-5</v>
      </c>
      <c r="Y1821">
        <v>1.0307999999999999</v>
      </c>
      <c r="Z1821">
        <v>1.0243E-5</v>
      </c>
      <c r="AH1821">
        <v>0</v>
      </c>
      <c r="AI1821">
        <v>0</v>
      </c>
      <c r="AJ1821">
        <v>0</v>
      </c>
      <c r="AK1821">
        <v>0</v>
      </c>
      <c r="AL1821" t="s">
        <v>74</v>
      </c>
      <c r="AM1821" t="s">
        <v>30</v>
      </c>
      <c r="AN1821">
        <v>0</v>
      </c>
      <c r="AR1821">
        <v>5.9999998658895493E-2</v>
      </c>
      <c r="BC1821">
        <v>6.4602851867675781E-2</v>
      </c>
    </row>
    <row r="1822" spans="1:59" x14ac:dyDescent="0.3">
      <c r="A1822">
        <v>1878</v>
      </c>
      <c r="B1822" t="s">
        <v>14</v>
      </c>
      <c r="C1822" t="s">
        <v>33</v>
      </c>
      <c r="D1822">
        <v>158</v>
      </c>
      <c r="E1822">
        <v>36315</v>
      </c>
      <c r="F1822">
        <v>793.74913947404661</v>
      </c>
      <c r="G1822">
        <v>3.5138759987283228</v>
      </c>
      <c r="H1822">
        <v>5.6561000000000003</v>
      </c>
      <c r="I1822">
        <v>6.1680552884615383E-4</v>
      </c>
      <c r="K1822">
        <v>1.39758273061553E-2</v>
      </c>
      <c r="L1822">
        <v>-2.1800000000000001E-5</v>
      </c>
      <c r="M1822">
        <v>3.2874999999999999E-5</v>
      </c>
      <c r="N1822">
        <v>2.5968000000000003E-5</v>
      </c>
      <c r="O1822">
        <v>1.6869999999999998E-4</v>
      </c>
      <c r="P1822">
        <v>2.19621E-4</v>
      </c>
      <c r="R1822">
        <v>6.4134822479576865</v>
      </c>
      <c r="U1822">
        <v>1.4667594305186637E-3</v>
      </c>
      <c r="V1822">
        <v>0.4255716694772344</v>
      </c>
      <c r="W1822">
        <v>6.2444E-5</v>
      </c>
      <c r="X1822">
        <v>6.0940999999999998E-5</v>
      </c>
      <c r="Y1822">
        <v>1.0801000000000001</v>
      </c>
      <c r="Z1822">
        <v>1.8885999999999998E-5</v>
      </c>
      <c r="AH1822">
        <v>0</v>
      </c>
      <c r="AI1822">
        <v>0</v>
      </c>
      <c r="AJ1822">
        <v>0</v>
      </c>
      <c r="AK1822">
        <v>0</v>
      </c>
      <c r="AL1822" t="s">
        <v>74</v>
      </c>
      <c r="AM1822" t="s">
        <v>30</v>
      </c>
      <c r="AN1822">
        <v>0</v>
      </c>
      <c r="AR1822">
        <v>5.7599999010562897E-2</v>
      </c>
      <c r="BC1822">
        <v>6.413482129573822E-2</v>
      </c>
    </row>
    <row r="1823" spans="1:59" x14ac:dyDescent="0.3">
      <c r="A1823">
        <v>1879</v>
      </c>
      <c r="B1823" t="s">
        <v>14</v>
      </c>
      <c r="C1823" t="s">
        <v>33</v>
      </c>
      <c r="D1823">
        <v>158</v>
      </c>
      <c r="E1823">
        <v>36557</v>
      </c>
      <c r="F1823">
        <v>835.40771945181507</v>
      </c>
      <c r="G1823">
        <v>3.6994552639961862</v>
      </c>
      <c r="H1823">
        <v>5.9314</v>
      </c>
      <c r="I1823">
        <v>7.915497596153846E-4</v>
      </c>
      <c r="K1823">
        <v>1.8630651997888582E-2</v>
      </c>
      <c r="L1823">
        <v>-1.95E-5</v>
      </c>
      <c r="M1823">
        <v>3.2953000000000001E-5</v>
      </c>
      <c r="N1823">
        <v>2.8176000000000003E-5</v>
      </c>
      <c r="O1823">
        <v>1.6809999999999999E-4</v>
      </c>
      <c r="P1823">
        <v>2.1260699999999999E-4</v>
      </c>
      <c r="Q1823">
        <v>11.32</v>
      </c>
      <c r="R1823">
        <v>6.4035640962226728</v>
      </c>
      <c r="U1823">
        <v>1.4667594305186637E-3</v>
      </c>
      <c r="V1823">
        <v>0.32877529566360059</v>
      </c>
      <c r="W1823">
        <v>6.2151999999999997E-5</v>
      </c>
      <c r="X1823">
        <v>6.0318000000000001E-5</v>
      </c>
      <c r="Y1823">
        <v>1.1215000000000002</v>
      </c>
      <c r="Z1823">
        <v>5.7587999999999998E-5</v>
      </c>
      <c r="AH1823">
        <v>0</v>
      </c>
      <c r="AI1823">
        <v>0</v>
      </c>
      <c r="AJ1823">
        <v>0</v>
      </c>
      <c r="AK1823">
        <v>0</v>
      </c>
      <c r="AL1823" t="s">
        <v>74</v>
      </c>
      <c r="AM1823" t="s">
        <v>30</v>
      </c>
      <c r="AN1823">
        <v>0</v>
      </c>
      <c r="AR1823">
        <v>4.8000000417232513E-2</v>
      </c>
      <c r="AX1823">
        <v>0.54957568645477295</v>
      </c>
      <c r="BC1823">
        <v>6.403563916683197E-2</v>
      </c>
    </row>
    <row r="1824" spans="1:59" x14ac:dyDescent="0.3">
      <c r="A1824">
        <v>1880</v>
      </c>
      <c r="B1824" t="s">
        <v>14</v>
      </c>
      <c r="C1824" t="s">
        <v>33</v>
      </c>
      <c r="D1824">
        <v>158</v>
      </c>
      <c r="E1824">
        <v>36807</v>
      </c>
      <c r="F1824">
        <v>863.39554975955662</v>
      </c>
      <c r="G1824">
        <v>3.8242806468914421</v>
      </c>
      <c r="H1824">
        <v>6.3093000000000004</v>
      </c>
      <c r="I1824">
        <v>7.6242572115384623E-4</v>
      </c>
      <c r="K1824">
        <v>2.1344074196240424E-2</v>
      </c>
      <c r="L1824">
        <v>-2.37E-5</v>
      </c>
      <c r="M1824">
        <v>3.6627E-5</v>
      </c>
      <c r="N1824">
        <v>2.8394999999999998E-5</v>
      </c>
      <c r="O1824">
        <v>1.63E-4</v>
      </c>
      <c r="P1824">
        <v>1.9865E-4</v>
      </c>
      <c r="Q1824">
        <v>9.86</v>
      </c>
      <c r="R1824">
        <v>6.4256360000000008</v>
      </c>
      <c r="U1824">
        <v>1.1052831727605095E-3</v>
      </c>
      <c r="V1824">
        <v>0.34016098226466585</v>
      </c>
      <c r="W1824">
        <v>6.3367000000000005E-5</v>
      </c>
      <c r="X1824">
        <v>6.3140999999999997E-5</v>
      </c>
      <c r="Y1824">
        <v>1.0971</v>
      </c>
      <c r="Z1824">
        <v>6.9380000000000003E-5</v>
      </c>
      <c r="AH1824">
        <v>0</v>
      </c>
      <c r="AI1824">
        <v>0</v>
      </c>
      <c r="AJ1824">
        <v>0</v>
      </c>
      <c r="AK1824">
        <v>0</v>
      </c>
      <c r="AL1824" t="s">
        <v>74</v>
      </c>
      <c r="AM1824" t="s">
        <v>30</v>
      </c>
      <c r="AN1824">
        <v>0</v>
      </c>
      <c r="AR1824">
        <v>6.4000003039836884E-2</v>
      </c>
      <c r="AX1824">
        <v>-0.10831531882286072</v>
      </c>
      <c r="BC1824">
        <v>6.4256362617015839E-2</v>
      </c>
    </row>
    <row r="1825" spans="1:59" x14ac:dyDescent="0.3">
      <c r="A1825">
        <v>1881</v>
      </c>
      <c r="B1825" t="s">
        <v>14</v>
      </c>
      <c r="C1825" t="s">
        <v>33</v>
      </c>
      <c r="D1825">
        <v>158</v>
      </c>
      <c r="E1825">
        <v>37112</v>
      </c>
      <c r="F1825">
        <v>829.3004957965079</v>
      </c>
      <c r="G1825">
        <v>3.6719812386911674</v>
      </c>
      <c r="H1825">
        <v>6.0151000000000003</v>
      </c>
      <c r="I1825">
        <v>8.2587451923076937E-4</v>
      </c>
      <c r="K1825">
        <v>2.3512541308730806E-2</v>
      </c>
      <c r="L1825">
        <v>-1.3199999999999999E-5</v>
      </c>
      <c r="M1825">
        <v>3.1191E-5</v>
      </c>
      <c r="N1825">
        <v>3.1058999999999995E-5</v>
      </c>
      <c r="O1825">
        <v>1.584E-4</v>
      </c>
      <c r="P1825">
        <v>1.9145499999999999E-4</v>
      </c>
      <c r="Q1825">
        <v>10.95</v>
      </c>
      <c r="R1825">
        <v>6.1855060000000002</v>
      </c>
      <c r="U1825">
        <v>1.140040505237255E-3</v>
      </c>
      <c r="V1825">
        <v>0.30998362720403022</v>
      </c>
      <c r="W1825">
        <v>7.1489999999999995E-5</v>
      </c>
      <c r="X1825">
        <v>7.1459999999999997E-5</v>
      </c>
      <c r="Y1825">
        <v>1.1299435028248588</v>
      </c>
      <c r="Z1825">
        <v>9.4779999999999997E-5</v>
      </c>
      <c r="AH1825">
        <v>0</v>
      </c>
      <c r="AI1825">
        <v>0</v>
      </c>
      <c r="AJ1825">
        <v>0</v>
      </c>
      <c r="AK1825">
        <v>0</v>
      </c>
      <c r="AL1825" t="s">
        <v>74</v>
      </c>
      <c r="AM1825" t="s">
        <v>30</v>
      </c>
      <c r="AN1825">
        <v>0</v>
      </c>
      <c r="AQ1825">
        <v>0.30596640706062317</v>
      </c>
      <c r="AR1825">
        <v>5.7999998331069946E-2</v>
      </c>
      <c r="AX1825">
        <v>0.10600575804710388</v>
      </c>
      <c r="BC1825">
        <v>6.1855059117078781E-2</v>
      </c>
      <c r="BG1825">
        <v>0.18198320269584656</v>
      </c>
    </row>
    <row r="1826" spans="1:59" x14ac:dyDescent="0.3">
      <c r="A1826">
        <v>1882</v>
      </c>
      <c r="B1826" t="s">
        <v>14</v>
      </c>
      <c r="C1826" t="s">
        <v>33</v>
      </c>
      <c r="D1826">
        <v>158</v>
      </c>
      <c r="E1826">
        <v>37414</v>
      </c>
      <c r="F1826">
        <v>844.17597690704019</v>
      </c>
      <c r="G1826">
        <v>3.7384372772591572</v>
      </c>
      <c r="H1826">
        <v>6.0461999999999998</v>
      </c>
      <c r="I1826">
        <v>7.7802788461538478E-4</v>
      </c>
      <c r="K1826">
        <v>2.1881460461464913E-2</v>
      </c>
      <c r="L1826">
        <v>-1.1000000000000001E-6</v>
      </c>
      <c r="M1826">
        <v>2.9447000000000001E-5</v>
      </c>
      <c r="N1826">
        <v>3.7722000000000002E-5</v>
      </c>
      <c r="O1826">
        <v>1.5090000000000001E-4</v>
      </c>
      <c r="P1826">
        <v>1.86422E-4</v>
      </c>
      <c r="Q1826">
        <v>8.4</v>
      </c>
      <c r="R1826">
        <v>6.3315359999999998</v>
      </c>
      <c r="U1826">
        <v>1.1817493042093497E-3</v>
      </c>
      <c r="V1826">
        <v>0.32153877005347586</v>
      </c>
      <c r="W1826">
        <v>7.3508000000000002E-5</v>
      </c>
      <c r="X1826">
        <v>7.3479999999999994E-5</v>
      </c>
      <c r="Y1826">
        <v>1.1363636363636365</v>
      </c>
      <c r="Z1826">
        <v>9.1800999999999997E-5</v>
      </c>
      <c r="AH1826">
        <v>0</v>
      </c>
      <c r="AI1826">
        <v>0</v>
      </c>
      <c r="AJ1826">
        <v>0</v>
      </c>
      <c r="AK1826">
        <v>0</v>
      </c>
      <c r="AL1826" t="s">
        <v>74</v>
      </c>
      <c r="AM1826" t="s">
        <v>30</v>
      </c>
      <c r="AN1826">
        <v>0</v>
      </c>
      <c r="AQ1826">
        <v>6.5880082547664642E-2</v>
      </c>
      <c r="AR1826">
        <v>6.4000003039836884E-2</v>
      </c>
      <c r="AX1826">
        <v>-0.28094631433486938</v>
      </c>
      <c r="BC1826">
        <v>6.3315361738204956E-2</v>
      </c>
      <c r="BG1826">
        <v>6.4940042793750763E-2</v>
      </c>
    </row>
    <row r="1827" spans="1:59" x14ac:dyDescent="0.3">
      <c r="A1827">
        <v>1883</v>
      </c>
      <c r="B1827" t="s">
        <v>14</v>
      </c>
      <c r="C1827" t="s">
        <v>33</v>
      </c>
      <c r="D1827">
        <v>158</v>
      </c>
      <c r="E1827">
        <v>37766</v>
      </c>
      <c r="F1827">
        <v>837.20807075146956</v>
      </c>
      <c r="G1827">
        <v>3.7072309315353431</v>
      </c>
      <c r="H1827">
        <v>5.9226000000000001</v>
      </c>
      <c r="I1827">
        <v>7.3850240384615393E-4</v>
      </c>
      <c r="K1827">
        <v>1.8800950462220287E-2</v>
      </c>
      <c r="L1827">
        <v>-2.3E-6</v>
      </c>
      <c r="M1827">
        <v>2.8445E-5</v>
      </c>
      <c r="N1827">
        <v>3.6267999999999999E-5</v>
      </c>
      <c r="O1827">
        <v>1.416E-4</v>
      </c>
      <c r="P1827">
        <v>1.8159099999999999E-4</v>
      </c>
      <c r="Q1827">
        <v>10.220000000000001</v>
      </c>
      <c r="R1827">
        <v>6.296513</v>
      </c>
      <c r="U1827">
        <v>1.0010111753302727E-3</v>
      </c>
      <c r="V1827">
        <v>0.32065070422535213</v>
      </c>
      <c r="W1827">
        <v>8.3107000000000002E-5</v>
      </c>
      <c r="X1827">
        <v>8.3107000000000002E-5</v>
      </c>
      <c r="Y1827">
        <v>1.1396011396011396</v>
      </c>
      <c r="Z1827">
        <v>9.4350000000000003E-5</v>
      </c>
      <c r="AH1827">
        <v>0</v>
      </c>
      <c r="AI1827">
        <v>0</v>
      </c>
      <c r="AJ1827">
        <v>0</v>
      </c>
      <c r="AK1827">
        <v>0</v>
      </c>
      <c r="AL1827" t="s">
        <v>74</v>
      </c>
      <c r="AM1827" t="s">
        <v>30</v>
      </c>
      <c r="AN1827">
        <v>0</v>
      </c>
      <c r="AQ1827">
        <v>0.31382054090499878</v>
      </c>
      <c r="AR1827">
        <v>5.6000001728534698E-2</v>
      </c>
      <c r="AX1827">
        <v>-1.9509419798851013E-2</v>
      </c>
      <c r="BC1827">
        <v>6.2965132296085358E-2</v>
      </c>
      <c r="BG1827">
        <v>0.18491026759147644</v>
      </c>
    </row>
    <row r="1828" spans="1:59" x14ac:dyDescent="0.3">
      <c r="A1828">
        <v>1884</v>
      </c>
      <c r="B1828" t="s">
        <v>14</v>
      </c>
      <c r="C1828" t="s">
        <v>33</v>
      </c>
      <c r="D1828">
        <v>158</v>
      </c>
      <c r="E1828">
        <v>38138</v>
      </c>
      <c r="F1828">
        <v>835.70192458964812</v>
      </c>
      <c r="G1828">
        <v>3.7004920196680744</v>
      </c>
      <c r="H1828">
        <v>6.2304000000000004</v>
      </c>
      <c r="I1828">
        <v>7.7282716346153849E-4</v>
      </c>
      <c r="K1828">
        <v>1.818787599062615E-2</v>
      </c>
      <c r="L1828">
        <v>-7.9999999999999996E-6</v>
      </c>
      <c r="M1828">
        <v>2.9672999999999999E-5</v>
      </c>
      <c r="N1828">
        <v>3.3871000000000001E-5</v>
      </c>
      <c r="O1828">
        <v>1.3030000000000002E-4</v>
      </c>
      <c r="P1828">
        <v>1.77689E-4</v>
      </c>
      <c r="Q1828">
        <v>10.95</v>
      </c>
      <c r="R1828">
        <v>6.2726699999999997</v>
      </c>
      <c r="U1828">
        <v>8.2027304645119581E-4</v>
      </c>
      <c r="V1828">
        <v>0.32551951547779273</v>
      </c>
      <c r="W1828">
        <v>7.6669999999999996E-5</v>
      </c>
      <c r="X1828">
        <v>7.6662999999999994E-5</v>
      </c>
      <c r="Y1828">
        <v>1.1560693641618498</v>
      </c>
      <c r="Z1828">
        <v>1.00874E-4</v>
      </c>
      <c r="AH1828">
        <v>0</v>
      </c>
      <c r="AI1828">
        <v>0</v>
      </c>
      <c r="AJ1828">
        <v>0</v>
      </c>
      <c r="AK1828">
        <v>0</v>
      </c>
      <c r="AL1828" t="s">
        <v>74</v>
      </c>
      <c r="AM1828" t="s">
        <v>30</v>
      </c>
      <c r="AN1828">
        <v>0</v>
      </c>
      <c r="AQ1828">
        <v>7.7886588871479034E-2</v>
      </c>
      <c r="AR1828">
        <v>5.000000074505806E-2</v>
      </c>
      <c r="AX1828">
        <v>4.8914957791566849E-2</v>
      </c>
      <c r="BC1828">
        <v>6.2726698815822601E-2</v>
      </c>
      <c r="BG1828">
        <v>6.3943296670913696E-2</v>
      </c>
    </row>
    <row r="1829" spans="1:59" x14ac:dyDescent="0.3">
      <c r="A1829">
        <v>1885</v>
      </c>
      <c r="B1829" t="s">
        <v>14</v>
      </c>
      <c r="C1829" t="s">
        <v>33</v>
      </c>
      <c r="D1829">
        <v>158</v>
      </c>
      <c r="E1829">
        <v>38427</v>
      </c>
      <c r="F1829">
        <v>860.12439170375001</v>
      </c>
      <c r="G1829">
        <v>3.8094550407834511</v>
      </c>
      <c r="H1829">
        <v>5.8714000000000004</v>
      </c>
      <c r="I1829">
        <v>8.654E-4</v>
      </c>
      <c r="J1829">
        <v>7.0719602977667495E-2</v>
      </c>
      <c r="K1829">
        <v>1.8195444811263114E-2</v>
      </c>
      <c r="L1829">
        <v>-2.7999999999999999E-6</v>
      </c>
      <c r="M1829">
        <v>2.9357E-5</v>
      </c>
      <c r="N1829">
        <v>3.7147000000000002E-5</v>
      </c>
      <c r="O1829">
        <v>1.3300000000000001E-4</v>
      </c>
      <c r="P1829">
        <v>1.8480699999999999E-4</v>
      </c>
      <c r="Q1829">
        <v>9.1300000000000008</v>
      </c>
      <c r="R1829">
        <v>6.2646620000000004</v>
      </c>
      <c r="U1829">
        <v>8.202730464511957E-4</v>
      </c>
      <c r="V1829">
        <v>0.3060186104218362</v>
      </c>
      <c r="W1829">
        <v>6.2156999999999995E-5</v>
      </c>
      <c r="X1829">
        <v>6.1115E-5</v>
      </c>
      <c r="Y1829">
        <v>1.2232415902140672</v>
      </c>
      <c r="Z1829">
        <v>9.3227999999999996E-5</v>
      </c>
      <c r="AH1829">
        <v>0</v>
      </c>
      <c r="AI1829">
        <v>0</v>
      </c>
      <c r="AJ1829">
        <v>0</v>
      </c>
      <c r="AK1829">
        <v>0</v>
      </c>
      <c r="AL1829" t="s">
        <v>74</v>
      </c>
      <c r="AM1829" t="s">
        <v>30</v>
      </c>
      <c r="AN1829">
        <v>0</v>
      </c>
      <c r="AQ1829">
        <v>9.0439349412918091E-2</v>
      </c>
      <c r="AR1829">
        <v>5.4000001400709152E-2</v>
      </c>
      <c r="AX1829">
        <v>-3.6635249853134155E-2</v>
      </c>
      <c r="BC1829">
        <v>6.2646619975566864E-2</v>
      </c>
      <c r="BG1829">
        <v>7.2219677269458771E-2</v>
      </c>
    </row>
    <row r="1830" spans="1:59" x14ac:dyDescent="0.3">
      <c r="A1830">
        <v>1886</v>
      </c>
      <c r="B1830" t="s">
        <v>14</v>
      </c>
      <c r="C1830" t="s">
        <v>33</v>
      </c>
      <c r="D1830">
        <v>158</v>
      </c>
      <c r="E1830">
        <v>38622</v>
      </c>
      <c r="F1830">
        <v>916.44658484801414</v>
      </c>
      <c r="G1830">
        <v>4.1147795861543219</v>
      </c>
      <c r="H1830">
        <v>6.1669999999999998</v>
      </c>
      <c r="I1830">
        <v>8.6570000000000006E-4</v>
      </c>
      <c r="J1830">
        <v>0.12625</v>
      </c>
      <c r="K1830">
        <v>1.6045899750365144E-2</v>
      </c>
      <c r="L1830">
        <v>6.9E-6</v>
      </c>
      <c r="M1830">
        <v>3.2168000000000001E-5</v>
      </c>
      <c r="N1830">
        <v>4.8875999999999998E-5</v>
      </c>
      <c r="O1830">
        <v>1.4799999999999999E-4</v>
      </c>
      <c r="P1830">
        <v>1.8469299999999999E-4</v>
      </c>
      <c r="Q1830">
        <v>10.220000000000001</v>
      </c>
      <c r="R1830">
        <v>6.01959</v>
      </c>
      <c r="U1830">
        <v>7.9551500374655266E-4</v>
      </c>
      <c r="V1830">
        <v>0.31226500000000001</v>
      </c>
      <c r="W1830">
        <v>8.5326000000000003E-5</v>
      </c>
      <c r="X1830">
        <v>8.3224000000000001E-5</v>
      </c>
      <c r="Y1830">
        <v>1.3745704467353952</v>
      </c>
      <c r="Z1830">
        <v>9.9838000000000002E-5</v>
      </c>
      <c r="AH1830">
        <v>0</v>
      </c>
      <c r="AI1830">
        <v>0</v>
      </c>
      <c r="AJ1830">
        <v>0</v>
      </c>
      <c r="AK1830">
        <v>0</v>
      </c>
      <c r="AL1830" t="s">
        <v>74</v>
      </c>
      <c r="AM1830" t="s">
        <v>30</v>
      </c>
      <c r="AN1830">
        <v>0</v>
      </c>
      <c r="AO1830">
        <v>0.94516110420227051</v>
      </c>
      <c r="AQ1830">
        <v>0.18288762867450714</v>
      </c>
      <c r="AR1830">
        <v>4.8000000417232513E-2</v>
      </c>
      <c r="AX1830">
        <v>0.82712858915328979</v>
      </c>
      <c r="AY1830">
        <v>5.5199999362230301E-2</v>
      </c>
      <c r="BC1830">
        <v>6.0195900499820709E-2</v>
      </c>
      <c r="BD1830">
        <v>0.10085749626159668</v>
      </c>
      <c r="BG1830">
        <v>0.11544381082057953</v>
      </c>
    </row>
    <row r="1831" spans="1:59" x14ac:dyDescent="0.3">
      <c r="A1831">
        <v>1887</v>
      </c>
      <c r="B1831" t="s">
        <v>14</v>
      </c>
      <c r="C1831" t="s">
        <v>33</v>
      </c>
      <c r="D1831">
        <v>158</v>
      </c>
      <c r="E1831">
        <v>38866</v>
      </c>
      <c r="F1831">
        <v>951.5257551587506</v>
      </c>
      <c r="G1831">
        <v>4.2619988915623477</v>
      </c>
      <c r="H1831">
        <v>6.66</v>
      </c>
      <c r="I1831">
        <v>8.7389999999999994E-4</v>
      </c>
      <c r="J1831">
        <v>0.12224938875305623</v>
      </c>
      <c r="K1831">
        <v>1.7063906126036896E-2</v>
      </c>
      <c r="L1831">
        <v>-6.9999999999999999E-6</v>
      </c>
      <c r="M1831">
        <v>4.4304000000000001E-5</v>
      </c>
      <c r="N1831">
        <v>5.2407999999999997E-5</v>
      </c>
      <c r="O1831">
        <v>1.4999999999999999E-4</v>
      </c>
      <c r="P1831">
        <v>1.8309000000000001E-4</v>
      </c>
      <c r="Q1831">
        <v>10.290000000000001</v>
      </c>
      <c r="R1831">
        <v>5.87697</v>
      </c>
      <c r="U1831">
        <v>8.0203027814251143E-4</v>
      </c>
      <c r="V1831">
        <v>0.3129046454767726</v>
      </c>
      <c r="W1831">
        <v>8.8160999999999998E-5</v>
      </c>
      <c r="X1831">
        <v>7.9453E-5</v>
      </c>
      <c r="Y1831">
        <v>1.3698630136986301</v>
      </c>
      <c r="Z1831">
        <v>1.20071E-4</v>
      </c>
      <c r="AH1831">
        <v>0</v>
      </c>
      <c r="AI1831">
        <v>0</v>
      </c>
      <c r="AJ1831">
        <v>0</v>
      </c>
      <c r="AK1831">
        <v>0</v>
      </c>
      <c r="AL1831" t="s">
        <v>74</v>
      </c>
      <c r="AM1831" t="s">
        <v>30</v>
      </c>
      <c r="AN1831">
        <v>0</v>
      </c>
      <c r="AO1831">
        <v>-5.0011612474918365E-2</v>
      </c>
      <c r="AQ1831">
        <v>5.8922711759805679E-2</v>
      </c>
      <c r="AR1831">
        <v>3.7599999457597733E-2</v>
      </c>
      <c r="AX1831">
        <v>-0.11498910933732986</v>
      </c>
      <c r="AY1831">
        <v>6.273999810218811E-2</v>
      </c>
      <c r="BC1831">
        <v>5.8769699186086655E-2</v>
      </c>
      <c r="BD1831">
        <v>5.5525582283735275E-2</v>
      </c>
      <c r="BG1831">
        <v>4.8261355608701706E-2</v>
      </c>
    </row>
    <row r="1832" spans="1:59" x14ac:dyDescent="0.3">
      <c r="A1832">
        <v>1888</v>
      </c>
      <c r="B1832" t="s">
        <v>14</v>
      </c>
      <c r="C1832" t="s">
        <v>33</v>
      </c>
      <c r="D1832">
        <v>158</v>
      </c>
      <c r="E1832">
        <v>39251</v>
      </c>
      <c r="F1832">
        <v>899.59491477924121</v>
      </c>
      <c r="G1832">
        <v>4.0339126437470965</v>
      </c>
      <c r="H1832">
        <v>6.7214</v>
      </c>
      <c r="I1832">
        <v>8.608E-4</v>
      </c>
      <c r="J1832">
        <v>0.1535796766743649</v>
      </c>
      <c r="K1832">
        <v>1.6772506531513756E-2</v>
      </c>
      <c r="L1832">
        <v>-4.2000000000000004E-6</v>
      </c>
      <c r="M1832">
        <v>6.5455000000000003E-5</v>
      </c>
      <c r="N1832">
        <v>6.5705999999999997E-5</v>
      </c>
      <c r="O1832">
        <v>1.4999999999999999E-4</v>
      </c>
      <c r="P1832">
        <v>2.0492000000000001E-4</v>
      </c>
      <c r="Q1832">
        <v>10.220000000000001</v>
      </c>
      <c r="R1832">
        <v>5.9188670000000005</v>
      </c>
      <c r="U1832">
        <v>7.7820499774347693E-4</v>
      </c>
      <c r="V1832">
        <v>0.29684757505773673</v>
      </c>
      <c r="W1832">
        <v>9.2956999999999998E-5</v>
      </c>
      <c r="X1832">
        <v>8.1503999999999998E-5</v>
      </c>
      <c r="Y1832">
        <v>1.3793103448275863</v>
      </c>
      <c r="Z1832">
        <v>1.33843E-4</v>
      </c>
      <c r="AH1832">
        <v>0</v>
      </c>
      <c r="AI1832">
        <v>0</v>
      </c>
      <c r="AJ1832">
        <v>0</v>
      </c>
      <c r="AK1832">
        <v>0</v>
      </c>
      <c r="AL1832" t="s">
        <v>74</v>
      </c>
      <c r="AM1832" t="s">
        <v>30</v>
      </c>
      <c r="AN1832">
        <v>0</v>
      </c>
      <c r="AO1832">
        <v>7.3316417634487152E-2</v>
      </c>
      <c r="AQ1832">
        <v>3.1312666833400726E-2</v>
      </c>
      <c r="AR1832">
        <v>3.6400001496076584E-2</v>
      </c>
      <c r="AX1832">
        <v>-3.5567957907915115E-2</v>
      </c>
      <c r="AY1832">
        <v>9.6479997038841248E-2</v>
      </c>
      <c r="BC1832">
        <v>5.9188671410083771E-2</v>
      </c>
      <c r="BD1832">
        <v>9.3048401176929474E-2</v>
      </c>
      <c r="BG1832">
        <v>3.3856332302093506E-2</v>
      </c>
    </row>
    <row r="1833" spans="1:59" x14ac:dyDescent="0.3">
      <c r="A1833">
        <v>1889</v>
      </c>
      <c r="B1833" t="s">
        <v>14</v>
      </c>
      <c r="C1833" t="s">
        <v>33</v>
      </c>
      <c r="D1833">
        <v>158</v>
      </c>
      <c r="E1833">
        <v>39688</v>
      </c>
      <c r="F1833">
        <v>932.67486393872196</v>
      </c>
      <c r="G1833">
        <v>4.2032148449663262</v>
      </c>
      <c r="H1833">
        <v>7.1002999999999998</v>
      </c>
      <c r="I1833">
        <v>9.3809999999999998E-4</v>
      </c>
      <c r="J1833">
        <v>0.14764397905759163</v>
      </c>
      <c r="K1833">
        <v>1.7760237624637649E-2</v>
      </c>
      <c r="L1833">
        <v>8.0000000000000007E-7</v>
      </c>
      <c r="M1833">
        <v>6.6104000000000003E-5</v>
      </c>
      <c r="N1833">
        <v>7.0060999999999992E-5</v>
      </c>
      <c r="O1833">
        <v>1.55E-4</v>
      </c>
      <c r="P1833">
        <v>2.1492200000000001E-4</v>
      </c>
      <c r="Q1833">
        <v>11.129999999999999</v>
      </c>
      <c r="R1833">
        <v>6.1071059999999999</v>
      </c>
      <c r="U1833">
        <v>8.1117978578345467E-4</v>
      </c>
      <c r="V1833">
        <v>0.27230680628272252</v>
      </c>
      <c r="W1833">
        <v>9.6688000000000007E-5</v>
      </c>
      <c r="X1833">
        <v>7.9714000000000003E-5</v>
      </c>
      <c r="Y1833">
        <v>1.3605442176870748</v>
      </c>
      <c r="Z1833">
        <v>1.6324500000000001E-4</v>
      </c>
      <c r="AH1833">
        <v>0</v>
      </c>
      <c r="AI1833">
        <v>0</v>
      </c>
      <c r="AJ1833">
        <v>0</v>
      </c>
      <c r="AK1833">
        <v>0</v>
      </c>
      <c r="AL1833" t="s">
        <v>74</v>
      </c>
      <c r="AM1833" t="s">
        <v>30</v>
      </c>
      <c r="AN1833">
        <v>0</v>
      </c>
      <c r="AO1833">
        <v>0.30474227666854858</v>
      </c>
      <c r="AQ1833">
        <v>7.1014441549777985E-2</v>
      </c>
      <c r="AR1833">
        <v>3.8479998707771301E-2</v>
      </c>
      <c r="AX1833">
        <v>0.19232945144176483</v>
      </c>
      <c r="AY1833">
        <v>8.0570004880428314E-2</v>
      </c>
      <c r="BC1833">
        <v>6.1071060597896576E-2</v>
      </c>
      <c r="BD1833">
        <v>9.6065990626811981E-2</v>
      </c>
      <c r="BG1833">
        <v>5.4747220128774643E-2</v>
      </c>
    </row>
    <row r="1834" spans="1:59" x14ac:dyDescent="0.3">
      <c r="A1834">
        <v>1890</v>
      </c>
      <c r="B1834" t="s">
        <v>14</v>
      </c>
      <c r="C1834" t="s">
        <v>33</v>
      </c>
      <c r="D1834">
        <v>158</v>
      </c>
      <c r="E1834">
        <v>40077</v>
      </c>
      <c r="F1834">
        <v>1011.941961723682</v>
      </c>
      <c r="G1834">
        <v>4.5430633542110508</v>
      </c>
      <c r="H1834">
        <v>6.8503999999999996</v>
      </c>
      <c r="I1834">
        <v>1.1733E-3</v>
      </c>
      <c r="J1834">
        <v>0.14488636363636365</v>
      </c>
      <c r="K1834">
        <v>1.8937189233685658E-2</v>
      </c>
      <c r="L1834">
        <v>-2.9799999999999999E-5</v>
      </c>
      <c r="M1834">
        <v>8.2000000000000001E-5</v>
      </c>
      <c r="N1834">
        <v>5.6999999999999996E-5</v>
      </c>
      <c r="O1834">
        <v>1.7799999999999999E-4</v>
      </c>
      <c r="P1834">
        <v>2.4809499999999999E-4</v>
      </c>
      <c r="Q1834">
        <v>10.77</v>
      </c>
      <c r="R1834">
        <v>6.1426060000000007</v>
      </c>
      <c r="U1834">
        <v>8.4415457382343252E-4</v>
      </c>
      <c r="V1834">
        <v>0.26064015151515146</v>
      </c>
      <c r="W1834">
        <v>1.06469E-4</v>
      </c>
      <c r="X1834">
        <v>8.2125000000000004E-5</v>
      </c>
      <c r="Y1834">
        <v>1.3377926421404682</v>
      </c>
      <c r="Z1834">
        <v>1.86045E-4</v>
      </c>
      <c r="AH1834">
        <v>1</v>
      </c>
      <c r="AI1834">
        <v>1</v>
      </c>
      <c r="AJ1834">
        <v>0</v>
      </c>
      <c r="AK1834">
        <v>0</v>
      </c>
      <c r="AL1834" t="s">
        <v>74</v>
      </c>
      <c r="AM1834" t="s">
        <v>30</v>
      </c>
      <c r="AN1834">
        <v>0</v>
      </c>
      <c r="AO1834">
        <v>-0.18456022441387177</v>
      </c>
      <c r="AQ1834">
        <v>3.3632628619670868E-2</v>
      </c>
      <c r="AR1834">
        <v>4.1600000113248825E-2</v>
      </c>
      <c r="AX1834">
        <v>-0.26568049192428589</v>
      </c>
      <c r="AY1834">
        <v>9.4400003552436829E-2</v>
      </c>
      <c r="BC1834">
        <v>6.1426058411598206E-2</v>
      </c>
      <c r="BD1834">
        <v>6.9319762289524078E-2</v>
      </c>
      <c r="BG1834">
        <v>3.7616312503814697E-2</v>
      </c>
    </row>
    <row r="1835" spans="1:59" x14ac:dyDescent="0.3">
      <c r="A1835">
        <v>1891</v>
      </c>
      <c r="B1835" t="s">
        <v>14</v>
      </c>
      <c r="C1835" t="s">
        <v>33</v>
      </c>
      <c r="D1835">
        <v>158</v>
      </c>
      <c r="E1835">
        <v>40380</v>
      </c>
      <c r="F1835">
        <v>956.43801386825157</v>
      </c>
      <c r="G1835">
        <v>4.2920648060470858</v>
      </c>
      <c r="H1835">
        <v>7.3992000000000004</v>
      </c>
      <c r="I1835">
        <v>1.0812E-3</v>
      </c>
      <c r="J1835">
        <v>0.14047410008779632</v>
      </c>
      <c r="K1835">
        <v>1.8142463066804365E-2</v>
      </c>
      <c r="L1835">
        <v>1.6500000000000001E-5</v>
      </c>
      <c r="M1835">
        <v>6.3E-5</v>
      </c>
      <c r="N1835">
        <v>8.0000000000000007E-5</v>
      </c>
      <c r="O1835">
        <v>1.8699999999999999E-4</v>
      </c>
      <c r="P1835">
        <v>2.4561199999999998E-4</v>
      </c>
      <c r="Q1835">
        <v>9.1300000000000008</v>
      </c>
      <c r="R1835">
        <v>6.156536</v>
      </c>
      <c r="U1835">
        <v>8.7712936186341037E-4</v>
      </c>
      <c r="V1835">
        <v>0.24111150131694464</v>
      </c>
      <c r="W1835">
        <v>1.03231E-4</v>
      </c>
      <c r="X1835">
        <v>8.3555999999999998E-5</v>
      </c>
      <c r="Y1835">
        <v>1.3333333333333333</v>
      </c>
      <c r="Z1835">
        <v>1.7895300000000001E-4</v>
      </c>
      <c r="AH1835">
        <v>0</v>
      </c>
      <c r="AI1835">
        <v>0</v>
      </c>
      <c r="AJ1835">
        <v>0</v>
      </c>
      <c r="AK1835">
        <v>0</v>
      </c>
      <c r="AL1835" t="s">
        <v>74</v>
      </c>
      <c r="AM1835" t="s">
        <v>30</v>
      </c>
      <c r="AN1835">
        <v>0</v>
      </c>
      <c r="AO1835">
        <v>3.8198981434106827E-2</v>
      </c>
      <c r="AQ1835">
        <v>0.16563737392425537</v>
      </c>
      <c r="AR1835">
        <v>4.0479999035596848E-2</v>
      </c>
      <c r="AX1835">
        <v>-5.2712224423885345E-2</v>
      </c>
      <c r="AY1835">
        <v>8.2010000944137573E-2</v>
      </c>
      <c r="BC1835">
        <v>6.1565358191728592E-2</v>
      </c>
      <c r="BD1835">
        <v>7.7687069773674011E-2</v>
      </c>
      <c r="BG1835">
        <v>0.10305868834257126</v>
      </c>
    </row>
    <row r="1836" spans="1:59" x14ac:dyDescent="0.3">
      <c r="A1836">
        <v>1892</v>
      </c>
      <c r="B1836" t="s">
        <v>14</v>
      </c>
      <c r="C1836" t="s">
        <v>33</v>
      </c>
      <c r="D1836">
        <v>158</v>
      </c>
      <c r="E1836">
        <v>40684</v>
      </c>
      <c r="F1836">
        <v>1012.69479402222</v>
      </c>
      <c r="G1836">
        <v>4.548558159272055</v>
      </c>
      <c r="H1836">
        <v>7.2565999999999997</v>
      </c>
      <c r="I1836">
        <v>1.1485999999999998E-3</v>
      </c>
      <c r="J1836">
        <v>0.13600000000000001</v>
      </c>
      <c r="K1836">
        <v>1.6916314123616088E-2</v>
      </c>
      <c r="L1836">
        <v>1.8100000000000003E-5</v>
      </c>
      <c r="M1836">
        <v>7.0999999999999991E-5</v>
      </c>
      <c r="N1836">
        <v>9.1000000000000003E-5</v>
      </c>
      <c r="O1836">
        <v>1.95E-4</v>
      </c>
      <c r="P1836">
        <v>2.61733E-4</v>
      </c>
      <c r="Q1836">
        <v>7.9200000000000008</v>
      </c>
      <c r="R1836">
        <v>6.3756079999999997</v>
      </c>
      <c r="U1836">
        <v>9.1669910751138368E-4</v>
      </c>
      <c r="V1836">
        <v>0.24701688888888892</v>
      </c>
      <c r="W1836">
        <v>1.01462E-4</v>
      </c>
      <c r="X1836">
        <v>7.6735000000000003E-5</v>
      </c>
      <c r="Y1836">
        <v>1.5267175572519083</v>
      </c>
      <c r="Z1836">
        <v>1.7345800000000001E-4</v>
      </c>
      <c r="AH1836">
        <v>0</v>
      </c>
      <c r="AI1836">
        <v>0</v>
      </c>
      <c r="AJ1836">
        <v>0</v>
      </c>
      <c r="AK1836">
        <v>0</v>
      </c>
      <c r="AL1836" t="s">
        <v>74</v>
      </c>
      <c r="AM1836" t="s">
        <v>30</v>
      </c>
      <c r="AN1836">
        <v>0</v>
      </c>
      <c r="AO1836">
        <v>0.56729888916015625</v>
      </c>
      <c r="AQ1836">
        <v>6.3906408846378326E-2</v>
      </c>
      <c r="AR1836">
        <v>3.5999998450279236E-2</v>
      </c>
      <c r="AX1836">
        <v>0.48016175627708435</v>
      </c>
      <c r="AY1836">
        <v>5.0299998372793198E-2</v>
      </c>
      <c r="BC1836">
        <v>6.3756078481674194E-2</v>
      </c>
      <c r="BD1836">
        <v>7.4452131986618042E-2</v>
      </c>
      <c r="BG1836">
        <v>4.9953203648328781E-2</v>
      </c>
    </row>
    <row r="1837" spans="1:59" x14ac:dyDescent="0.3">
      <c r="A1837">
        <v>1893</v>
      </c>
      <c r="B1837" t="s">
        <v>14</v>
      </c>
      <c r="C1837" t="s">
        <v>33</v>
      </c>
      <c r="D1837">
        <v>158</v>
      </c>
      <c r="E1837">
        <v>41001</v>
      </c>
      <c r="F1837">
        <v>1008.3603082851638</v>
      </c>
      <c r="G1837">
        <v>4.5267862901624172</v>
      </c>
      <c r="H1837">
        <v>7.7394999999999996</v>
      </c>
      <c r="I1837">
        <v>1.1682999999999999E-3</v>
      </c>
      <c r="J1837">
        <v>0.13784461152882205</v>
      </c>
      <c r="K1837">
        <v>1.7120672280814132E-2</v>
      </c>
      <c r="L1837">
        <v>2.0000000000000002E-7</v>
      </c>
      <c r="M1837">
        <v>8.7999999999999998E-5</v>
      </c>
      <c r="N1837">
        <v>9.0000000000000006E-5</v>
      </c>
      <c r="O1837">
        <v>2.1800000000000001E-4</v>
      </c>
      <c r="P1837">
        <v>3.0191000000000001E-4</v>
      </c>
      <c r="Q1837">
        <v>8.2100000000000009</v>
      </c>
      <c r="R1837">
        <v>6.3377560000000006</v>
      </c>
      <c r="U1837">
        <v>1.0982383440896865E-3</v>
      </c>
      <c r="V1837">
        <v>0.22373767752715121</v>
      </c>
      <c r="W1837">
        <v>1.13769E-4</v>
      </c>
      <c r="X1837">
        <v>8.4581999999999998E-5</v>
      </c>
      <c r="Y1837">
        <v>1.8348623853211008</v>
      </c>
      <c r="Z1837">
        <v>1.9701899999999999E-4</v>
      </c>
      <c r="AA1837">
        <v>1.7E-5</v>
      </c>
      <c r="AE1837">
        <v>37.145122528076172</v>
      </c>
      <c r="AF1837">
        <v>115.96772003173828</v>
      </c>
      <c r="AG1837">
        <v>51.052333831787109</v>
      </c>
      <c r="AH1837">
        <v>0</v>
      </c>
      <c r="AI1837">
        <v>0</v>
      </c>
      <c r="AJ1837">
        <v>0</v>
      </c>
      <c r="AK1837">
        <v>0</v>
      </c>
      <c r="AL1837" t="s">
        <v>74</v>
      </c>
      <c r="AM1837" t="s">
        <v>30</v>
      </c>
      <c r="AN1837">
        <v>0</v>
      </c>
      <c r="AO1837">
        <v>7.3621183633804321E-2</v>
      </c>
      <c r="AQ1837">
        <v>9.0188980102539063E-2</v>
      </c>
      <c r="AR1837">
        <v>3.351999819278717E-2</v>
      </c>
      <c r="AX1837">
        <v>1.2534953653812408E-2</v>
      </c>
      <c r="AY1837">
        <v>5.1550000905990601E-2</v>
      </c>
      <c r="BC1837">
        <v>6.3377559185028076E-2</v>
      </c>
      <c r="BD1837">
        <v>5.2196178585290909E-2</v>
      </c>
      <c r="BG1837">
        <v>6.1854489147663116E-2</v>
      </c>
    </row>
    <row r="1838" spans="1:59" x14ac:dyDescent="0.3">
      <c r="A1838">
        <v>1894</v>
      </c>
      <c r="B1838" t="s">
        <v>14</v>
      </c>
      <c r="C1838" t="s">
        <v>33</v>
      </c>
      <c r="D1838">
        <v>158</v>
      </c>
      <c r="E1838">
        <v>41350</v>
      </c>
      <c r="F1838">
        <v>1119.4156711003627</v>
      </c>
      <c r="G1838">
        <v>5.0247400393699859</v>
      </c>
      <c r="H1838">
        <v>7.5259</v>
      </c>
      <c r="I1838">
        <v>1.3893E-3</v>
      </c>
      <c r="J1838">
        <v>0.16442451420029897</v>
      </c>
      <c r="K1838">
        <v>1.7665627366675589E-2</v>
      </c>
      <c r="L1838">
        <v>-1.0499999999999999E-5</v>
      </c>
      <c r="M1838">
        <v>1.17E-4</v>
      </c>
      <c r="N1838">
        <v>1.13E-4</v>
      </c>
      <c r="O1838">
        <v>2.5099999999999998E-4</v>
      </c>
      <c r="P1838">
        <v>3.3384499999999999E-4</v>
      </c>
      <c r="Q1838">
        <v>10.37</v>
      </c>
      <c r="R1838">
        <v>6.463794</v>
      </c>
      <c r="U1838">
        <v>1.1584157876014501E-3</v>
      </c>
      <c r="V1838">
        <v>0.24374289985052314</v>
      </c>
      <c r="W1838">
        <v>9.8170000000000004E-5</v>
      </c>
      <c r="X1838">
        <v>7.8128999999999997E-5</v>
      </c>
      <c r="Y1838">
        <v>1.7467248908296944</v>
      </c>
      <c r="Z1838">
        <v>2.14859E-4</v>
      </c>
      <c r="AA1838">
        <v>2.0999999999999999E-5</v>
      </c>
      <c r="AE1838">
        <v>37.7933349609375</v>
      </c>
      <c r="AF1838">
        <v>109.20981597900391</v>
      </c>
      <c r="AG1838">
        <v>48.194068908691406</v>
      </c>
      <c r="AH1838">
        <v>0</v>
      </c>
      <c r="AI1838">
        <v>0</v>
      </c>
      <c r="AJ1838">
        <v>0</v>
      </c>
      <c r="AK1838">
        <v>0</v>
      </c>
      <c r="AL1838" t="s">
        <v>74</v>
      </c>
      <c r="AM1838" t="s">
        <v>30</v>
      </c>
      <c r="AN1838">
        <v>0</v>
      </c>
      <c r="AO1838">
        <v>0.24448436498641968</v>
      </c>
      <c r="AQ1838">
        <v>-6.5036386251449585E-2</v>
      </c>
      <c r="AR1838">
        <v>4.1600000113248825E-2</v>
      </c>
      <c r="AX1838">
        <v>0.16951824724674225</v>
      </c>
      <c r="AY1838">
        <v>5.4779995232820511E-2</v>
      </c>
      <c r="BC1838">
        <v>6.4637936651706696E-2</v>
      </c>
      <c r="BD1838">
        <v>6.4066201448440552E-2</v>
      </c>
      <c r="BG1838">
        <v>-1.171819306910038E-2</v>
      </c>
    </row>
    <row r="1839" spans="1:59" x14ac:dyDescent="0.3">
      <c r="A1839">
        <v>1895</v>
      </c>
      <c r="B1839" t="s">
        <v>14</v>
      </c>
      <c r="C1839" t="s">
        <v>33</v>
      </c>
      <c r="D1839">
        <v>158</v>
      </c>
      <c r="E1839">
        <v>41775</v>
      </c>
      <c r="F1839">
        <v>1123.4641532016756</v>
      </c>
      <c r="G1839">
        <v>5.0423648857920744</v>
      </c>
      <c r="H1839">
        <v>7.8963000000000001</v>
      </c>
      <c r="I1839">
        <v>1.5253E-3</v>
      </c>
      <c r="J1839">
        <v>0.16172680412371135</v>
      </c>
      <c r="K1839">
        <v>1.9334552317126302E-2</v>
      </c>
      <c r="L1839">
        <v>1.176E-4</v>
      </c>
      <c r="M1839">
        <v>1.2899999999999999E-4</v>
      </c>
      <c r="N1839">
        <v>1.36E-4</v>
      </c>
      <c r="O1839">
        <v>3.0699999999999998E-4</v>
      </c>
      <c r="P1839">
        <v>4.0721099999999999E-4</v>
      </c>
      <c r="Q1839">
        <v>9.31</v>
      </c>
      <c r="R1839">
        <v>6.2071199999999997</v>
      </c>
      <c r="U1839">
        <v>1.2159945250757346E-3</v>
      </c>
      <c r="V1839">
        <v>0.2639555412371134</v>
      </c>
      <c r="W1839">
        <v>1.18433E-4</v>
      </c>
      <c r="X1839">
        <v>8.5316999999999996E-5</v>
      </c>
      <c r="Y1839">
        <v>2.1390374331550799</v>
      </c>
      <c r="Z1839">
        <v>2.7378999999999999E-4</v>
      </c>
      <c r="AA1839">
        <v>2.4000000000000001E-5</v>
      </c>
      <c r="AE1839">
        <v>38.484344482421875</v>
      </c>
      <c r="AF1839">
        <v>96.082740783691406</v>
      </c>
      <c r="AG1839">
        <v>32.666675567626953</v>
      </c>
      <c r="AH1839">
        <v>0</v>
      </c>
      <c r="AI1839">
        <v>0</v>
      </c>
      <c r="AJ1839">
        <v>0</v>
      </c>
      <c r="AK1839">
        <v>0</v>
      </c>
      <c r="AL1839" t="s">
        <v>74</v>
      </c>
      <c r="AM1839" t="s">
        <v>30</v>
      </c>
      <c r="AN1839">
        <v>0</v>
      </c>
      <c r="AO1839">
        <v>0.34495964646339417</v>
      </c>
      <c r="AQ1839">
        <v>5.7913511991500854E-2</v>
      </c>
      <c r="AR1839">
        <v>4.3680001050233841E-2</v>
      </c>
      <c r="AX1839">
        <v>0.28489097952842712</v>
      </c>
      <c r="AY1839">
        <v>3.9949998259544373E-2</v>
      </c>
      <c r="BC1839">
        <v>6.2071200460195541E-2</v>
      </c>
      <c r="BD1839">
        <v>5.1331393420696259E-2</v>
      </c>
      <c r="BG1839">
        <v>5.0796754658222198E-2</v>
      </c>
    </row>
    <row r="1840" spans="1:59" x14ac:dyDescent="0.3">
      <c r="A1840">
        <v>1896</v>
      </c>
      <c r="B1840" t="s">
        <v>14</v>
      </c>
      <c r="C1840" t="s">
        <v>33</v>
      </c>
      <c r="D1840">
        <v>158</v>
      </c>
      <c r="E1840">
        <v>42196</v>
      </c>
      <c r="F1840">
        <v>1051.1234951180206</v>
      </c>
      <c r="G1840">
        <v>4.7173419826553404</v>
      </c>
      <c r="H1840">
        <v>8.1216000000000008</v>
      </c>
      <c r="I1840">
        <v>1.5870999999999999E-3</v>
      </c>
      <c r="J1840">
        <v>0.18187274909963985</v>
      </c>
      <c r="K1840">
        <v>2.1275954810507744E-2</v>
      </c>
      <c r="L1840">
        <v>2.34E-5</v>
      </c>
      <c r="M1840">
        <v>1.7200000000000001E-4</v>
      </c>
      <c r="N1840">
        <v>1.18E-4</v>
      </c>
      <c r="O1840">
        <v>3.3300000000000002E-4</v>
      </c>
      <c r="P1840">
        <v>4.52101E-4</v>
      </c>
      <c r="Q1840">
        <v>10.15</v>
      </c>
      <c r="R1840">
        <v>6.2547669999999993</v>
      </c>
      <c r="U1840">
        <v>1.3881606509889427E-3</v>
      </c>
      <c r="V1840">
        <v>0.2462995198079232</v>
      </c>
      <c r="W1840">
        <v>1.8701899999999999E-4</v>
      </c>
      <c r="X1840">
        <v>1.6885700000000001E-4</v>
      </c>
      <c r="Y1840">
        <v>2.0151133501259446</v>
      </c>
      <c r="Z1840">
        <v>3.9083400000000001E-4</v>
      </c>
      <c r="AA1840">
        <v>3.8999999999999999E-5</v>
      </c>
      <c r="AE1840">
        <v>38.0931396484375</v>
      </c>
      <c r="AF1840">
        <v>100.55139923095703</v>
      </c>
      <c r="AG1840">
        <v>36.129722595214844</v>
      </c>
      <c r="AH1840">
        <v>0</v>
      </c>
      <c r="AI1840">
        <v>0</v>
      </c>
      <c r="AJ1840">
        <v>0</v>
      </c>
      <c r="AK1840">
        <v>0</v>
      </c>
      <c r="AL1840" t="s">
        <v>74</v>
      </c>
      <c r="AM1840" t="s">
        <v>30</v>
      </c>
      <c r="AN1840">
        <v>0</v>
      </c>
      <c r="AO1840">
        <v>0.5441056489944458</v>
      </c>
      <c r="AQ1840">
        <v>3.3600043505430222E-2</v>
      </c>
      <c r="AR1840">
        <v>4.487999901175499E-2</v>
      </c>
      <c r="AX1840">
        <v>0.36893653869628906</v>
      </c>
      <c r="AY1840">
        <v>3.4669999033212662E-2</v>
      </c>
      <c r="BC1840">
        <v>6.2547668814659119E-2</v>
      </c>
      <c r="BD1840">
        <v>4.7461029142141342E-2</v>
      </c>
      <c r="BG1840">
        <v>3.9240021258592606E-2</v>
      </c>
    </row>
    <row r="1841" spans="1:59" x14ac:dyDescent="0.3">
      <c r="A1841">
        <v>1897</v>
      </c>
      <c r="B1841" t="s">
        <v>14</v>
      </c>
      <c r="C1841" t="s">
        <v>33</v>
      </c>
      <c r="D1841">
        <v>158</v>
      </c>
      <c r="E1841">
        <v>42643</v>
      </c>
      <c r="F1841">
        <v>1061.9491123982837</v>
      </c>
      <c r="G1841">
        <v>4.7656547969652987</v>
      </c>
      <c r="H1841">
        <v>8.0289999999999999</v>
      </c>
      <c r="I1841">
        <v>1.91E-3</v>
      </c>
      <c r="J1841">
        <v>0.2054164537557486</v>
      </c>
      <c r="K1841">
        <v>2.370554623497341E-2</v>
      </c>
      <c r="L1841">
        <v>-5.7399999999999999E-5</v>
      </c>
      <c r="M1841">
        <v>2.2100000000000001E-4</v>
      </c>
      <c r="N1841">
        <v>1.6699999999999999E-4</v>
      </c>
      <c r="O1841">
        <v>3.7599999999999998E-4</v>
      </c>
      <c r="P1841">
        <v>5.1852599999999995E-4</v>
      </c>
      <c r="Q1841">
        <v>11.06</v>
      </c>
      <c r="R1841">
        <v>4.5210000000000008</v>
      </c>
      <c r="U1841">
        <v>1.6218961199439591E-3</v>
      </c>
      <c r="V1841">
        <v>0.21525038323965251</v>
      </c>
      <c r="W1841">
        <v>2.2639000000000001E-4</v>
      </c>
      <c r="X1841">
        <v>2.2367900000000001E-4</v>
      </c>
      <c r="Y1841">
        <v>2.0779220779220777</v>
      </c>
      <c r="Z1841">
        <v>4.1514399999999999E-4</v>
      </c>
      <c r="AA1841">
        <v>5.8999999999999998E-5</v>
      </c>
      <c r="AE1841">
        <v>38.173206329345703</v>
      </c>
      <c r="AF1841">
        <v>105.71656799316406</v>
      </c>
      <c r="AG1841">
        <v>44.337627410888672</v>
      </c>
      <c r="AH1841">
        <v>0</v>
      </c>
      <c r="AI1841">
        <v>0</v>
      </c>
      <c r="AJ1841">
        <v>1</v>
      </c>
      <c r="AK1841">
        <v>1</v>
      </c>
      <c r="AL1841" t="s">
        <v>73</v>
      </c>
      <c r="AM1841" t="s">
        <v>30</v>
      </c>
      <c r="AN1841">
        <v>0</v>
      </c>
      <c r="AO1841">
        <v>-0.34397256374359131</v>
      </c>
      <c r="AQ1841">
        <v>2.8323167935013771E-2</v>
      </c>
      <c r="AR1841">
        <v>5.000000074505806E-2</v>
      </c>
      <c r="AX1841">
        <v>-0.37234267592430115</v>
      </c>
      <c r="AY1841">
        <v>3.8630001246929169E-2</v>
      </c>
      <c r="BC1841">
        <v>4.521000012755394E-2</v>
      </c>
      <c r="BD1841">
        <v>2.4246403947472572E-2</v>
      </c>
      <c r="BG1841">
        <v>3.916158527135849E-2</v>
      </c>
    </row>
    <row r="1842" spans="1:59" x14ac:dyDescent="0.3">
      <c r="A1842">
        <v>1898</v>
      </c>
      <c r="B1842" t="s">
        <v>14</v>
      </c>
      <c r="C1842" t="s">
        <v>33</v>
      </c>
      <c r="D1842">
        <v>158</v>
      </c>
      <c r="E1842">
        <v>43145</v>
      </c>
      <c r="F1842">
        <v>1248.8829760111253</v>
      </c>
      <c r="G1842">
        <v>5.6174532569880737</v>
      </c>
      <c r="H1842">
        <v>8.4286999999999992</v>
      </c>
      <c r="I1842">
        <v>2.4318E-3</v>
      </c>
      <c r="J1842">
        <v>0.19416590701914313</v>
      </c>
      <c r="K1842">
        <v>2.5711283703769051E-2</v>
      </c>
      <c r="L1842">
        <v>-4.0000000000000003E-5</v>
      </c>
      <c r="M1842">
        <v>2.8199999999999997E-4</v>
      </c>
      <c r="N1842">
        <v>1.6999999999999999E-4</v>
      </c>
      <c r="O1842">
        <v>3.4200000000000002E-4</v>
      </c>
      <c r="P1842">
        <v>5.3262600000000002E-4</v>
      </c>
      <c r="Q1842">
        <v>10.549999999999999</v>
      </c>
      <c r="R1842">
        <v>4.3614999999999995</v>
      </c>
      <c r="U1842">
        <v>1.7701186124520183E-3</v>
      </c>
      <c r="V1842">
        <v>0.18835597082953509</v>
      </c>
      <c r="W1842">
        <v>2.2005399999999999E-4</v>
      </c>
      <c r="X1842">
        <v>2.1975799999999999E-4</v>
      </c>
      <c r="Y1842">
        <v>2.061855670103093</v>
      </c>
      <c r="Z1842">
        <v>5.0530900000000001E-4</v>
      </c>
      <c r="AA1842">
        <v>8.1000000000000004E-5</v>
      </c>
      <c r="AE1842">
        <v>38.753288269042969</v>
      </c>
      <c r="AF1842">
        <v>138.56497192382813</v>
      </c>
      <c r="AG1842">
        <v>39.420772552490234</v>
      </c>
      <c r="AH1842">
        <v>0</v>
      </c>
      <c r="AI1842">
        <v>0</v>
      </c>
      <c r="AJ1842">
        <v>1</v>
      </c>
      <c r="AK1842">
        <v>1</v>
      </c>
      <c r="AL1842" t="s">
        <v>73</v>
      </c>
      <c r="AM1842" t="s">
        <v>30</v>
      </c>
      <c r="AN1842">
        <v>0.88</v>
      </c>
      <c r="AO1842">
        <v>-0.26109245419502258</v>
      </c>
      <c r="AQ1842">
        <v>5.6762594729661942E-2</v>
      </c>
      <c r="AR1842">
        <v>5.6800000369548798E-2</v>
      </c>
      <c r="AX1842">
        <v>-0.30875387787818909</v>
      </c>
      <c r="AY1842">
        <v>5.8929994702339172E-2</v>
      </c>
      <c r="BC1842">
        <v>4.3614998459815979E-2</v>
      </c>
      <c r="BD1842">
        <v>4.073512926697731E-2</v>
      </c>
      <c r="BG1842">
        <v>5.6781299412250519E-2</v>
      </c>
    </row>
    <row r="1843" spans="1:59" x14ac:dyDescent="0.3">
      <c r="A1843">
        <v>1899</v>
      </c>
      <c r="B1843" t="s">
        <v>14</v>
      </c>
      <c r="C1843" t="s">
        <v>33</v>
      </c>
      <c r="D1843">
        <v>158</v>
      </c>
      <c r="E1843">
        <v>43626</v>
      </c>
      <c r="F1843">
        <v>1143.1368450006876</v>
      </c>
      <c r="G1843">
        <v>5.1385758121432348</v>
      </c>
      <c r="H1843">
        <v>8.5104000000000006</v>
      </c>
      <c r="I1843">
        <v>2.1952E-3</v>
      </c>
      <c r="J1843">
        <v>0.16248919619706137</v>
      </c>
      <c r="K1843">
        <v>2.4261854551790314E-2</v>
      </c>
      <c r="L1843">
        <v>2.8100000000000002E-5</v>
      </c>
      <c r="M1843">
        <v>2.2400000000000002E-4</v>
      </c>
      <c r="N1843">
        <v>2.23E-4</v>
      </c>
      <c r="O1843">
        <v>4.35E-4</v>
      </c>
      <c r="P1843">
        <v>7.1843000000000005E-4</v>
      </c>
      <c r="Q1843">
        <v>9.1999999999999993</v>
      </c>
      <c r="R1843">
        <v>4.1033330000000001</v>
      </c>
      <c r="U1843">
        <v>2.1914125430806957E-3</v>
      </c>
      <c r="V1843">
        <v>0.2187411408815903</v>
      </c>
      <c r="W1843">
        <v>2.54255E-4</v>
      </c>
      <c r="X1843">
        <v>2.5416600000000001E-4</v>
      </c>
      <c r="Y1843">
        <v>2.030456852791878</v>
      </c>
      <c r="Z1843">
        <v>6.7230600000000001E-4</v>
      </c>
      <c r="AA1843">
        <v>8.7999999999999998E-5</v>
      </c>
      <c r="AE1843">
        <v>34.315200805664063</v>
      </c>
      <c r="AF1843">
        <v>128.33609008789063</v>
      </c>
      <c r="AG1843">
        <v>36.933307647705078</v>
      </c>
      <c r="AH1843">
        <v>0</v>
      </c>
      <c r="AI1843">
        <v>0</v>
      </c>
      <c r="AJ1843">
        <v>1</v>
      </c>
      <c r="AK1843">
        <v>1</v>
      </c>
      <c r="AL1843" t="s">
        <v>73</v>
      </c>
      <c r="AM1843" t="s">
        <v>30</v>
      </c>
      <c r="AN1843">
        <v>0.51999998000000003</v>
      </c>
      <c r="AO1843">
        <v>0.3314482569694519</v>
      </c>
      <c r="AQ1843">
        <v>5.6013986468315125E-2</v>
      </c>
      <c r="AR1843">
        <v>4.8399999737739563E-2</v>
      </c>
      <c r="AX1843">
        <v>0.24832247197628021</v>
      </c>
      <c r="AY1843">
        <v>5.4639998823404312E-2</v>
      </c>
      <c r="BC1843">
        <v>4.1033331304788589E-2</v>
      </c>
      <c r="BD1843">
        <v>6.820833683013916E-2</v>
      </c>
      <c r="BG1843">
        <v>5.2206993103027344E-2</v>
      </c>
    </row>
    <row r="1844" spans="1:59" x14ac:dyDescent="0.3">
      <c r="A1844">
        <v>1900</v>
      </c>
      <c r="B1844" t="s">
        <v>14</v>
      </c>
      <c r="C1844" t="s">
        <v>33</v>
      </c>
      <c r="D1844">
        <v>158</v>
      </c>
      <c r="E1844">
        <v>44103</v>
      </c>
      <c r="F1844">
        <v>1179.5133664376574</v>
      </c>
      <c r="G1844">
        <v>5.2988582390170427</v>
      </c>
      <c r="H1844">
        <v>8.2309000000000001</v>
      </c>
      <c r="I1844">
        <v>2.4928000000000003E-3</v>
      </c>
      <c r="J1844">
        <v>0.1619718309859155</v>
      </c>
      <c r="K1844">
        <v>2.7259107524028332E-2</v>
      </c>
      <c r="L1844">
        <v>-5.0600000000000003E-5</v>
      </c>
      <c r="M1844">
        <v>2.92E-4</v>
      </c>
      <c r="N1844">
        <v>2.13E-4</v>
      </c>
      <c r="O1844">
        <v>4.1399999999999998E-4</v>
      </c>
      <c r="P1844">
        <v>7.0740500000000003E-4</v>
      </c>
      <c r="Q1844">
        <v>11.5</v>
      </c>
      <c r="R1844">
        <v>4.6594599999999993</v>
      </c>
      <c r="U1844">
        <v>2.0654234244488453E-3</v>
      </c>
      <c r="V1844">
        <v>0.21489809444904717</v>
      </c>
      <c r="W1844">
        <v>2.9585499999999998E-4</v>
      </c>
      <c r="X1844">
        <v>2.9274999999999999E-4</v>
      </c>
      <c r="Y1844">
        <v>2.0408163265306123</v>
      </c>
      <c r="Z1844">
        <v>7.86081E-4</v>
      </c>
      <c r="AA1844">
        <v>1.0900000000000001E-4</v>
      </c>
      <c r="AE1844">
        <v>35.67083740234375</v>
      </c>
      <c r="AF1844">
        <v>140.62298583984375</v>
      </c>
      <c r="AG1844">
        <v>37.876296997070313</v>
      </c>
      <c r="AH1844">
        <v>0</v>
      </c>
      <c r="AI1844">
        <v>0</v>
      </c>
      <c r="AJ1844">
        <v>1</v>
      </c>
      <c r="AK1844">
        <v>1</v>
      </c>
      <c r="AL1844" t="s">
        <v>73</v>
      </c>
      <c r="AM1844" t="s">
        <v>30</v>
      </c>
      <c r="AN1844">
        <v>0.47999998999999999</v>
      </c>
      <c r="AO1844">
        <v>-0.16178876161575317</v>
      </c>
      <c r="AQ1844">
        <v>1.2380175292491913E-2</v>
      </c>
      <c r="AR1844">
        <v>5.9200000017881393E-2</v>
      </c>
      <c r="AX1844">
        <v>-0.21578218042850494</v>
      </c>
      <c r="AY1844">
        <v>5.8830000460147858E-2</v>
      </c>
      <c r="BC1844">
        <v>4.659460112452507E-2</v>
      </c>
      <c r="BD1844">
        <v>4.6135533601045609E-2</v>
      </c>
      <c r="BG1844">
        <v>3.5790085792541504E-2</v>
      </c>
    </row>
    <row r="1845" spans="1:59" x14ac:dyDescent="0.3">
      <c r="A1845">
        <v>1901</v>
      </c>
      <c r="B1845" t="s">
        <v>14</v>
      </c>
      <c r="C1845" t="s">
        <v>33</v>
      </c>
      <c r="D1845">
        <v>158</v>
      </c>
      <c r="E1845">
        <v>44662</v>
      </c>
      <c r="F1845">
        <v>1206.4631230128523</v>
      </c>
      <c r="G1845">
        <v>5.4195365992247488</v>
      </c>
      <c r="H1845">
        <v>8.25</v>
      </c>
      <c r="I1845">
        <v>2.5195999999999999E-3</v>
      </c>
      <c r="J1845">
        <v>0.15257648953301128</v>
      </c>
      <c r="K1845">
        <v>2.66649551040266E-2</v>
      </c>
      <c r="L1845">
        <v>1.63E-5</v>
      </c>
      <c r="M1845">
        <v>2.63E-4</v>
      </c>
      <c r="N1845">
        <v>2.61E-4</v>
      </c>
      <c r="O1845">
        <v>4.0400000000000001E-4</v>
      </c>
      <c r="P1845">
        <v>6.9021800000000004E-4</v>
      </c>
      <c r="Q1845">
        <v>10.99</v>
      </c>
      <c r="R1845">
        <v>4.7822999999999993</v>
      </c>
      <c r="U1845">
        <v>2.2130758304472584E-3</v>
      </c>
      <c r="V1845">
        <v>0.22887520128824476</v>
      </c>
      <c r="W1845">
        <v>2.7435900000000001E-4</v>
      </c>
      <c r="X1845">
        <v>2.6685700000000001E-4</v>
      </c>
      <c r="Y1845">
        <v>2.0356234096692112</v>
      </c>
      <c r="Z1845">
        <v>7.5676900000000002E-4</v>
      </c>
      <c r="AA1845">
        <v>1.21E-4</v>
      </c>
      <c r="AE1845">
        <v>36.735733032226563</v>
      </c>
      <c r="AF1845">
        <v>134.02644348144531</v>
      </c>
      <c r="AG1845">
        <v>38.909107208251953</v>
      </c>
      <c r="AH1845">
        <v>1</v>
      </c>
      <c r="AI1845">
        <v>0</v>
      </c>
      <c r="AJ1845">
        <v>1</v>
      </c>
      <c r="AK1845">
        <v>1</v>
      </c>
      <c r="AL1845" t="s">
        <v>73</v>
      </c>
      <c r="AM1845" t="s">
        <v>30</v>
      </c>
      <c r="AN1845">
        <v>-0.5</v>
      </c>
      <c r="AO1845">
        <v>-8.4583833813667297E-2</v>
      </c>
      <c r="AQ1845">
        <v>3.7060936447232962E-3</v>
      </c>
      <c r="AR1845">
        <v>5.9200000017881393E-2</v>
      </c>
      <c r="AX1845">
        <v>-0.17795942723751068</v>
      </c>
      <c r="AY1845">
        <v>9.7070001065731049E-2</v>
      </c>
      <c r="BC1845">
        <v>4.7823000699281693E-2</v>
      </c>
      <c r="BD1845">
        <v>7.9795479774475098E-2</v>
      </c>
      <c r="BG1845">
        <v>3.1453046947717667E-2</v>
      </c>
    </row>
    <row r="1846" spans="1:59" x14ac:dyDescent="0.3">
      <c r="A1846">
        <v>1902</v>
      </c>
      <c r="B1846" t="s">
        <v>14</v>
      </c>
      <c r="C1846" t="s">
        <v>33</v>
      </c>
      <c r="D1846">
        <v>158</v>
      </c>
      <c r="E1846">
        <v>45255</v>
      </c>
      <c r="F1846">
        <v>1128.9048502927851</v>
      </c>
      <c r="G1846">
        <v>5.0701499377986581</v>
      </c>
      <c r="H1846">
        <v>8.1357999999999997</v>
      </c>
      <c r="I1846">
        <v>2.4564000000000001E-3</v>
      </c>
      <c r="J1846">
        <v>0.13204572329523059</v>
      </c>
      <c r="K1846">
        <v>2.7698099120972281E-2</v>
      </c>
      <c r="L1846">
        <v>2.55E-5</v>
      </c>
      <c r="M1846">
        <v>2.7900000000000001E-4</v>
      </c>
      <c r="N1846">
        <v>2.6800000000000001E-4</v>
      </c>
      <c r="O1846">
        <v>4.5800000000000002E-4</v>
      </c>
      <c r="P1846">
        <v>7.8744999999999998E-4</v>
      </c>
      <c r="Q1846">
        <v>8.43</v>
      </c>
      <c r="R1846">
        <v>4.5686490000000006</v>
      </c>
      <c r="U1846">
        <v>2.2985888068942154E-3</v>
      </c>
      <c r="V1846">
        <v>0.23043752463539616</v>
      </c>
      <c r="W1846">
        <v>2.9734100000000001E-4</v>
      </c>
      <c r="X1846">
        <v>2.8922699999999997E-4</v>
      </c>
      <c r="Y1846">
        <v>2.0253164556962022</v>
      </c>
      <c r="Z1846">
        <v>8.3177399999999997E-4</v>
      </c>
      <c r="AA1846">
        <v>1.2999999999999999E-4</v>
      </c>
      <c r="AE1846">
        <v>34.025562286376953</v>
      </c>
      <c r="AF1846">
        <v>124.00788879394531</v>
      </c>
      <c r="AG1846">
        <v>37.591297149658203</v>
      </c>
      <c r="AH1846">
        <v>0</v>
      </c>
      <c r="AI1846">
        <v>0</v>
      </c>
      <c r="AJ1846">
        <v>1</v>
      </c>
      <c r="AK1846">
        <v>1</v>
      </c>
      <c r="AL1846" t="s">
        <v>73</v>
      </c>
      <c r="AM1846" t="s">
        <v>30</v>
      </c>
      <c r="AN1846">
        <v>-0.19</v>
      </c>
      <c r="AO1846">
        <v>0.41644918918609619</v>
      </c>
      <c r="AQ1846">
        <v>0.10329514741897583</v>
      </c>
      <c r="AR1846">
        <v>5.2000001072883606E-2</v>
      </c>
      <c r="AX1846">
        <v>0.29823216795921326</v>
      </c>
      <c r="AY1846">
        <v>5.2480001002550125E-2</v>
      </c>
      <c r="BC1846">
        <v>4.5686490833759308E-2</v>
      </c>
      <c r="BD1846">
        <v>6.8131223320960999E-2</v>
      </c>
      <c r="BG1846">
        <v>7.7647574245929718E-2</v>
      </c>
    </row>
    <row r="1847" spans="1:59" x14ac:dyDescent="0.3">
      <c r="A1847">
        <v>1903</v>
      </c>
      <c r="B1847" t="s">
        <v>14</v>
      </c>
      <c r="C1847" t="s">
        <v>33</v>
      </c>
      <c r="D1847">
        <v>158</v>
      </c>
      <c r="E1847">
        <v>45841</v>
      </c>
      <c r="F1847">
        <v>1192.6275386662592</v>
      </c>
      <c r="G1847">
        <v>5.3611672548974818</v>
      </c>
      <c r="H1847">
        <v>8.0563000000000002</v>
      </c>
      <c r="I1847">
        <v>2.8096999999999996E-3</v>
      </c>
      <c r="J1847">
        <v>0.1357566765578635</v>
      </c>
      <c r="K1847">
        <v>2.9083193297536818E-2</v>
      </c>
      <c r="L1847">
        <v>-6.1E-6</v>
      </c>
      <c r="M1847">
        <v>3.2699999999999998E-4</v>
      </c>
      <c r="N1847">
        <v>3.01E-4</v>
      </c>
      <c r="O1847">
        <v>4.6999999999999999E-4</v>
      </c>
      <c r="P1847">
        <v>8.4560500000000003E-4</v>
      </c>
      <c r="Q1847">
        <v>7.37</v>
      </c>
      <c r="R1847">
        <v>4.7572890000000001</v>
      </c>
      <c r="U1847">
        <v>2.3242426998283027E-3</v>
      </c>
      <c r="V1847">
        <v>0.22897292284866469</v>
      </c>
      <c r="W1847">
        <v>2.6022099999999999E-4</v>
      </c>
      <c r="X1847">
        <v>2.4959599999999999E-4</v>
      </c>
      <c r="Y1847">
        <v>2.0408163265306123</v>
      </c>
      <c r="Z1847">
        <v>8.9749800000000005E-4</v>
      </c>
      <c r="AA1847">
        <v>1.37E-4</v>
      </c>
      <c r="AE1847">
        <v>32.674175262451172</v>
      </c>
      <c r="AF1847">
        <v>121.71930694580078</v>
      </c>
      <c r="AG1847">
        <v>37.521064758300781</v>
      </c>
      <c r="AH1847">
        <v>0</v>
      </c>
      <c r="AI1847">
        <v>0</v>
      </c>
      <c r="AJ1847">
        <v>1</v>
      </c>
      <c r="AK1847">
        <v>1</v>
      </c>
      <c r="AL1847" t="s">
        <v>73</v>
      </c>
      <c r="AM1847" t="s">
        <v>30</v>
      </c>
      <c r="AN1847">
        <v>0.44</v>
      </c>
      <c r="AO1847">
        <v>0.16901464760303497</v>
      </c>
      <c r="AQ1847">
        <v>6.5059557557106018E-2</v>
      </c>
      <c r="AR1847">
        <v>4.3760001659393311E-2</v>
      </c>
      <c r="AX1847">
        <v>7.6539874076843262E-2</v>
      </c>
      <c r="AY1847">
        <v>7.3409996926784515E-2</v>
      </c>
      <c r="BC1847">
        <v>4.7572888433933258E-2</v>
      </c>
      <c r="BD1847">
        <v>7.9028785228729248E-2</v>
      </c>
      <c r="BG1847">
        <v>5.4409779608249664E-2</v>
      </c>
    </row>
    <row r="1848" spans="1:59" x14ac:dyDescent="0.3">
      <c r="A1848">
        <v>1904</v>
      </c>
      <c r="B1848" t="s">
        <v>14</v>
      </c>
      <c r="C1848" t="s">
        <v>33</v>
      </c>
      <c r="D1848">
        <v>158</v>
      </c>
      <c r="E1848">
        <v>46378</v>
      </c>
      <c r="F1848">
        <v>1188.0882530510155</v>
      </c>
      <c r="G1848">
        <v>5.3375292255784466</v>
      </c>
      <c r="H1848">
        <v>8.1903000000000006</v>
      </c>
      <c r="I1848">
        <v>2.9406999999999997E-3</v>
      </c>
      <c r="J1848">
        <v>0.1202113606340819</v>
      </c>
      <c r="K1848">
        <v>2.9756818334226675E-2</v>
      </c>
      <c r="L1848">
        <v>-1.306E-4</v>
      </c>
      <c r="M1848">
        <v>3.8199999999999996E-4</v>
      </c>
      <c r="N1848">
        <v>3.2900000000000003E-4</v>
      </c>
      <c r="O1848">
        <v>6.8800000000000003E-4</v>
      </c>
      <c r="P1848">
        <v>9.5022300000000004E-4</v>
      </c>
      <c r="Q1848">
        <v>8.2100000000000009</v>
      </c>
      <c r="R1848">
        <v>5.6850500000000004</v>
      </c>
      <c r="U1848">
        <v>2.286046903681995E-3</v>
      </c>
      <c r="V1848">
        <v>0.35627344782034348</v>
      </c>
      <c r="W1848">
        <v>3.2746700000000001E-4</v>
      </c>
      <c r="X1848">
        <v>2.7705500000000001E-4</v>
      </c>
      <c r="Y1848">
        <v>2.0565552699228791</v>
      </c>
      <c r="Z1848">
        <v>9.2662899999999999E-4</v>
      </c>
      <c r="AA1848">
        <v>1.36E-4</v>
      </c>
      <c r="AE1848">
        <v>31.517276763916016</v>
      </c>
      <c r="AF1848">
        <v>116.30271911621094</v>
      </c>
      <c r="AG1848">
        <v>37.345829010009766</v>
      </c>
      <c r="AH1848">
        <v>0</v>
      </c>
      <c r="AI1848">
        <v>0</v>
      </c>
      <c r="AJ1848">
        <v>1</v>
      </c>
      <c r="AK1848">
        <v>1</v>
      </c>
      <c r="AL1848" t="s">
        <v>73</v>
      </c>
      <c r="AM1848" t="s">
        <v>30</v>
      </c>
      <c r="AN1848">
        <v>-0.73000001999999997</v>
      </c>
      <c r="AO1848">
        <v>1.382222305983305E-2</v>
      </c>
      <c r="AQ1848">
        <v>-1.6033146530389786E-2</v>
      </c>
      <c r="AR1848">
        <v>4.3439999222755432E-2</v>
      </c>
      <c r="AX1848">
        <v>-8.7731502950191498E-2</v>
      </c>
      <c r="AY1848">
        <v>8.0739997327327728E-2</v>
      </c>
      <c r="BC1848">
        <v>5.6850500404834747E-2</v>
      </c>
      <c r="BD1848">
        <v>7.3656558990478516E-2</v>
      </c>
      <c r="BG1848">
        <v>1.3703426346182823E-2</v>
      </c>
    </row>
    <row r="1849" spans="1:59" x14ac:dyDescent="0.3">
      <c r="A1849">
        <v>1905</v>
      </c>
      <c r="B1849" t="s">
        <v>14</v>
      </c>
      <c r="C1849" t="s">
        <v>33</v>
      </c>
      <c r="D1849">
        <v>158</v>
      </c>
      <c r="E1849">
        <v>46829</v>
      </c>
      <c r="F1849">
        <v>1156.7547459907321</v>
      </c>
      <c r="G1849">
        <v>5.1992260189486537</v>
      </c>
      <c r="H1849">
        <v>7.6458000000000004</v>
      </c>
      <c r="I1849">
        <v>3.0586999999999997E-3</v>
      </c>
      <c r="J1849">
        <v>0.16763942931258105</v>
      </c>
      <c r="K1849">
        <v>3.0903494660726824E-2</v>
      </c>
      <c r="L1849">
        <v>-3.2620000000000001E-4</v>
      </c>
      <c r="M1849">
        <v>5.0199999999999995E-4</v>
      </c>
      <c r="N1849">
        <v>3.3500000000000001E-4</v>
      </c>
      <c r="O1849">
        <v>7.8200000000000003E-4</v>
      </c>
      <c r="P1849">
        <v>1.1044589999999999E-3</v>
      </c>
      <c r="Q1849">
        <v>9.1999999999999993</v>
      </c>
      <c r="R1849">
        <v>4.689978</v>
      </c>
      <c r="U1849">
        <v>2.3031494989713868E-3</v>
      </c>
      <c r="V1849">
        <v>0.68533916990920873</v>
      </c>
      <c r="W1849">
        <v>5.3525600000000001E-4</v>
      </c>
      <c r="X1849">
        <v>4.2074099999999998E-4</v>
      </c>
      <c r="Y1849">
        <v>2.0356234096692112</v>
      </c>
      <c r="Z1849">
        <v>1.052641E-3</v>
      </c>
      <c r="AA1849">
        <v>1.3200000000000001E-4</v>
      </c>
      <c r="AE1849">
        <v>28.760046005249023</v>
      </c>
      <c r="AF1849">
        <v>107.66854095458984</v>
      </c>
      <c r="AG1849">
        <v>36.284023284912109</v>
      </c>
      <c r="AH1849">
        <v>0</v>
      </c>
      <c r="AI1849">
        <v>0</v>
      </c>
      <c r="AJ1849">
        <v>1</v>
      </c>
      <c r="AK1849">
        <v>1</v>
      </c>
      <c r="AL1849" t="s">
        <v>73</v>
      </c>
      <c r="AM1849" t="s">
        <v>30</v>
      </c>
      <c r="AN1849">
        <v>-0.12</v>
      </c>
      <c r="AO1849">
        <v>0.46602809429168701</v>
      </c>
      <c r="AQ1849">
        <v>0.11059436947107315</v>
      </c>
      <c r="AR1849">
        <v>4.7040000557899475E-2</v>
      </c>
      <c r="AX1849">
        <v>0.30531740188598633</v>
      </c>
      <c r="AY1849">
        <v>6.9810003042221069E-2</v>
      </c>
      <c r="BC1849">
        <v>4.6899780631065369E-2</v>
      </c>
      <c r="BD1849">
        <v>9.1124214231967926E-2</v>
      </c>
      <c r="BG1849">
        <v>7.8817188739776611E-2</v>
      </c>
    </row>
    <row r="1850" spans="1:59" x14ac:dyDescent="0.3">
      <c r="A1850">
        <v>1906</v>
      </c>
      <c r="B1850" t="s">
        <v>14</v>
      </c>
      <c r="C1850" t="s">
        <v>33</v>
      </c>
      <c r="D1850">
        <v>158</v>
      </c>
      <c r="E1850">
        <v>47227</v>
      </c>
      <c r="F1850">
        <v>1297.2095411523071</v>
      </c>
      <c r="G1850">
        <v>5.8347572458156947</v>
      </c>
      <c r="H1850">
        <v>7.5323000000000002</v>
      </c>
      <c r="I1850">
        <v>3.5638000000000002E-3</v>
      </c>
      <c r="J1850">
        <v>0.16353725015142337</v>
      </c>
      <c r="K1850">
        <v>3.1512784722002481E-2</v>
      </c>
      <c r="L1850">
        <v>-2.4300000000000001E-5</v>
      </c>
      <c r="M1850">
        <v>4.37E-4</v>
      </c>
      <c r="N1850">
        <v>4.3899999999999999E-4</v>
      </c>
      <c r="O1850">
        <v>1.0549999999999999E-3</v>
      </c>
      <c r="P1850">
        <v>1.461111E-3</v>
      </c>
      <c r="Q1850">
        <v>7.4499999999999993</v>
      </c>
      <c r="R1850">
        <v>4.3727600000000004</v>
      </c>
      <c r="U1850">
        <v>2.53118410282994E-3</v>
      </c>
      <c r="V1850">
        <v>0.70474348879466986</v>
      </c>
      <c r="W1850">
        <v>5.3044799999999999E-4</v>
      </c>
      <c r="X1850">
        <v>4.6427600000000001E-4</v>
      </c>
      <c r="Y1850">
        <v>2.030456852791878</v>
      </c>
      <c r="Z1850">
        <v>1.425929E-3</v>
      </c>
      <c r="AA1850">
        <v>1.3200000000000001E-4</v>
      </c>
      <c r="AE1850">
        <v>23.546297073364258</v>
      </c>
      <c r="AF1850">
        <v>101.72042846679688</v>
      </c>
      <c r="AG1850">
        <v>33.820823669433594</v>
      </c>
      <c r="AH1850">
        <v>0</v>
      </c>
      <c r="AI1850">
        <v>0</v>
      </c>
      <c r="AJ1850">
        <v>1</v>
      </c>
      <c r="AK1850">
        <v>1</v>
      </c>
      <c r="AL1850" t="s">
        <v>73</v>
      </c>
      <c r="AM1850" t="s">
        <v>30</v>
      </c>
      <c r="AN1850">
        <v>1.4299999000000001</v>
      </c>
      <c r="AO1850">
        <v>0.86078697443008423</v>
      </c>
      <c r="AQ1850">
        <v>6.5171539783477783E-2</v>
      </c>
      <c r="AR1850">
        <v>4.4080000370740891E-2</v>
      </c>
      <c r="AX1850">
        <v>0.57486945390701294</v>
      </c>
      <c r="AY1850">
        <v>5.5059999227523804E-2</v>
      </c>
      <c r="BC1850">
        <v>4.3727599084377289E-2</v>
      </c>
      <c r="BD1850">
        <v>8.67123082280159E-2</v>
      </c>
      <c r="BG1850">
        <v>5.4625771939754486E-2</v>
      </c>
    </row>
    <row r="1851" spans="1:59" x14ac:dyDescent="0.3">
      <c r="A1851">
        <v>1907</v>
      </c>
      <c r="B1851" t="s">
        <v>14</v>
      </c>
      <c r="C1851" t="s">
        <v>33</v>
      </c>
      <c r="D1851">
        <v>158</v>
      </c>
      <c r="E1851">
        <v>47691</v>
      </c>
      <c r="F1851">
        <v>1325.1545574636725</v>
      </c>
      <c r="G1851">
        <v>5.9632112735625569</v>
      </c>
      <c r="H1851">
        <v>8.4360999999999997</v>
      </c>
      <c r="I1851">
        <v>3.9905999999999995E-3</v>
      </c>
      <c r="J1851">
        <v>0.1693828479829014</v>
      </c>
      <c r="K1851">
        <v>3.480900610940061E-2</v>
      </c>
      <c r="L1851">
        <v>4.0999999999999997E-6</v>
      </c>
      <c r="M1851">
        <v>5.1199999999999998E-4</v>
      </c>
      <c r="N1851">
        <v>4.5199999999999998E-4</v>
      </c>
      <c r="O1851">
        <v>7.4399999999999998E-4</v>
      </c>
      <c r="P1851">
        <v>1.3708990000000001E-3</v>
      </c>
      <c r="Q1851">
        <v>8.6900000000000013</v>
      </c>
      <c r="R1851">
        <v>4.6871279999999995</v>
      </c>
      <c r="U1851">
        <v>2.8903386039071614E-3</v>
      </c>
      <c r="V1851">
        <v>0.61582687683676196</v>
      </c>
      <c r="W1851">
        <v>8.5708400000000004E-4</v>
      </c>
      <c r="X1851">
        <v>6.0240100000000002E-4</v>
      </c>
      <c r="Y1851">
        <v>2.030456852791878</v>
      </c>
      <c r="Z1851">
        <v>1.472828E-3</v>
      </c>
      <c r="AA1851">
        <v>1.46E-4</v>
      </c>
      <c r="AE1851">
        <v>26.401834487915039</v>
      </c>
      <c r="AF1851">
        <v>111.62264251708984</v>
      </c>
      <c r="AG1851">
        <v>35.717048645019531</v>
      </c>
      <c r="AH1851">
        <v>1</v>
      </c>
      <c r="AI1851">
        <v>1</v>
      </c>
      <c r="AJ1851">
        <v>1</v>
      </c>
      <c r="AK1851">
        <v>1</v>
      </c>
      <c r="AL1851" t="s">
        <v>73</v>
      </c>
      <c r="AM1851" t="s">
        <v>30</v>
      </c>
      <c r="AN1851">
        <v>0.47999998999999999</v>
      </c>
      <c r="AO1851">
        <v>-0.12072458863258362</v>
      </c>
      <c r="AQ1851">
        <v>1.0245334357023239E-2</v>
      </c>
      <c r="AR1851">
        <v>4.3680001050233841E-2</v>
      </c>
      <c r="AX1851">
        <v>-0.20449882745742798</v>
      </c>
      <c r="AY1851">
        <v>5.8889999985694885E-2</v>
      </c>
      <c r="BC1851">
        <v>4.6871278434991837E-2</v>
      </c>
      <c r="BD1851">
        <v>4.6847064048051834E-2</v>
      </c>
      <c r="BG1851">
        <v>2.696266770362854E-2</v>
      </c>
    </row>
    <row r="1852" spans="1:59" x14ac:dyDescent="0.3">
      <c r="A1852">
        <v>1908</v>
      </c>
      <c r="B1852" t="s">
        <v>14</v>
      </c>
      <c r="C1852" t="s">
        <v>33</v>
      </c>
      <c r="D1852">
        <v>158</v>
      </c>
      <c r="E1852">
        <v>48260</v>
      </c>
      <c r="F1852">
        <v>1318.4389556568585</v>
      </c>
      <c r="G1852">
        <v>5.9317975767043647</v>
      </c>
      <c r="H1852">
        <v>8.4741</v>
      </c>
      <c r="I1852">
        <v>4.0338000000000006E-3</v>
      </c>
      <c r="J1852">
        <v>0.17604885820499203</v>
      </c>
      <c r="K1852">
        <v>3.3609348038441705E-2</v>
      </c>
      <c r="L1852">
        <v>-6.2899999999999997E-5</v>
      </c>
      <c r="M1852">
        <v>4.6100000000000004E-4</v>
      </c>
      <c r="N1852">
        <v>3.9899999999999999E-4</v>
      </c>
      <c r="O1852">
        <v>6.9099999999999999E-4</v>
      </c>
      <c r="P1852">
        <v>1.3369079999999999E-3</v>
      </c>
      <c r="Q1852">
        <v>9.1999999999999993</v>
      </c>
      <c r="R1852">
        <v>4.7365459999999997</v>
      </c>
      <c r="U1852">
        <v>3.1126723426692505E-3</v>
      </c>
      <c r="V1852">
        <v>0.60881864046733936</v>
      </c>
      <c r="W1852">
        <v>7.9493700000000001E-4</v>
      </c>
      <c r="X1852">
        <v>6.36361E-4</v>
      </c>
      <c r="Y1852">
        <v>2.030456852791878</v>
      </c>
      <c r="Z1852">
        <v>1.4487199999999999E-3</v>
      </c>
      <c r="AA1852">
        <v>1.5799999999999999E-4</v>
      </c>
      <c r="AE1852">
        <v>27.372184753417969</v>
      </c>
      <c r="AF1852">
        <v>112.42330932617188</v>
      </c>
      <c r="AG1852">
        <v>37.000865936279297</v>
      </c>
      <c r="AH1852">
        <v>0</v>
      </c>
      <c r="AI1852">
        <v>0</v>
      </c>
      <c r="AJ1852">
        <v>1</v>
      </c>
      <c r="AK1852">
        <v>1</v>
      </c>
      <c r="AL1852" t="s">
        <v>73</v>
      </c>
      <c r="AM1852" t="s">
        <v>30</v>
      </c>
      <c r="AN1852">
        <v>-2.1500001000000002</v>
      </c>
      <c r="AO1852">
        <v>-0.3409651517868042</v>
      </c>
      <c r="AQ1852">
        <v>6.4767807722091675E-2</v>
      </c>
      <c r="AR1852">
        <v>4.960000142455101E-2</v>
      </c>
      <c r="AX1852">
        <v>-0.42051154375076294</v>
      </c>
      <c r="AY1852">
        <v>8.2889996469020844E-2</v>
      </c>
      <c r="BC1852">
        <v>4.73654605448246E-2</v>
      </c>
      <c r="BD1852">
        <v>4.803379625082016E-2</v>
      </c>
      <c r="BG1852">
        <v>5.7183906435966492E-2</v>
      </c>
    </row>
    <row r="1853" spans="1:59" x14ac:dyDescent="0.3">
      <c r="A1853">
        <v>1909</v>
      </c>
      <c r="B1853" t="s">
        <v>14</v>
      </c>
      <c r="C1853" t="s">
        <v>33</v>
      </c>
      <c r="D1853">
        <v>158</v>
      </c>
      <c r="E1853">
        <v>48869</v>
      </c>
      <c r="F1853">
        <v>1300.5424911498087</v>
      </c>
      <c r="G1853">
        <v>5.8458505315048912</v>
      </c>
      <c r="H1853">
        <v>8.5313999999999997</v>
      </c>
      <c r="I1853">
        <v>3.9338999999999997E-3</v>
      </c>
      <c r="J1853">
        <v>0.15793650793650793</v>
      </c>
      <c r="K1853">
        <v>3.2303726478565296E-2</v>
      </c>
      <c r="L1853">
        <v>4.2000000000000004E-6</v>
      </c>
      <c r="M1853">
        <v>4.3099999999999996E-4</v>
      </c>
      <c r="N1853">
        <v>4.37E-4</v>
      </c>
      <c r="O1853">
        <v>7.4600000000000003E-4</v>
      </c>
      <c r="P1853">
        <v>1.499071E-3</v>
      </c>
      <c r="Q1853">
        <v>6.68</v>
      </c>
      <c r="R1853">
        <v>4.4656180000000001</v>
      </c>
      <c r="U1853">
        <v>3.0499628266081489E-3</v>
      </c>
      <c r="V1853">
        <v>0.70138597883597886</v>
      </c>
      <c r="W1853">
        <v>6.7754600000000001E-4</v>
      </c>
      <c r="X1853">
        <v>5.3289400000000001E-4</v>
      </c>
      <c r="Y1853">
        <v>2.0253164556962022</v>
      </c>
      <c r="Z1853">
        <v>1.5073490000000001E-3</v>
      </c>
      <c r="AA1853">
        <v>1.7100000000000001E-4</v>
      </c>
      <c r="AE1853">
        <v>25.550287246704102</v>
      </c>
      <c r="AF1853">
        <v>101.39442443847656</v>
      </c>
      <c r="AG1853">
        <v>36.483139038085938</v>
      </c>
      <c r="AH1853">
        <v>0</v>
      </c>
      <c r="AI1853">
        <v>0</v>
      </c>
      <c r="AJ1853">
        <v>1</v>
      </c>
      <c r="AK1853">
        <v>1</v>
      </c>
      <c r="AL1853" t="s">
        <v>73</v>
      </c>
      <c r="AM1853" t="s">
        <v>30</v>
      </c>
      <c r="AN1853">
        <v>-0.03</v>
      </c>
      <c r="AO1853">
        <v>0.33881369233131409</v>
      </c>
      <c r="AQ1853">
        <v>0.15564852952957153</v>
      </c>
      <c r="AR1853">
        <v>4.1760001331567764E-2</v>
      </c>
      <c r="AX1853">
        <v>0.22986039519309998</v>
      </c>
      <c r="AY1853">
        <v>6.2919996678829193E-2</v>
      </c>
      <c r="BC1853">
        <v>4.4656179845333099E-2</v>
      </c>
      <c r="BD1853">
        <v>7.7382810413837433E-2</v>
      </c>
      <c r="BG1853">
        <v>9.87042635679245E-2</v>
      </c>
    </row>
    <row r="1854" spans="1:59" x14ac:dyDescent="0.3">
      <c r="A1854">
        <v>1910</v>
      </c>
      <c r="B1854" t="s">
        <v>14</v>
      </c>
      <c r="C1854" t="s">
        <v>33</v>
      </c>
      <c r="D1854">
        <v>158</v>
      </c>
      <c r="E1854">
        <v>49518</v>
      </c>
      <c r="F1854">
        <v>1303.7552607132759</v>
      </c>
      <c r="G1854">
        <v>5.8602614353441265</v>
      </c>
      <c r="H1854">
        <v>8.7761999999999993</v>
      </c>
      <c r="I1854">
        <v>3.9639999999999996E-3</v>
      </c>
      <c r="J1854">
        <v>0.17554140127388534</v>
      </c>
      <c r="K1854">
        <v>3.2386983505571912E-2</v>
      </c>
      <c r="L1854">
        <v>-7.3499999999999998E-5</v>
      </c>
      <c r="M1854">
        <v>5.2000000000000006E-4</v>
      </c>
      <c r="N1854">
        <v>5.0199999999999995E-4</v>
      </c>
      <c r="O1854">
        <v>8.2899999999999998E-4</v>
      </c>
      <c r="P1854">
        <v>1.6537170000000001E-3</v>
      </c>
      <c r="Q1854">
        <v>5.62</v>
      </c>
      <c r="R1854">
        <v>4.2031169999999998</v>
      </c>
      <c r="U1854">
        <v>3.1354758030551059E-3</v>
      </c>
      <c r="V1854">
        <v>0.70836713375796179</v>
      </c>
      <c r="W1854">
        <v>6.7287399999999995E-4</v>
      </c>
      <c r="X1854">
        <v>5.6915399999999999E-4</v>
      </c>
      <c r="Y1854">
        <v>2.030456852791878</v>
      </c>
      <c r="Z1854">
        <v>1.7166939999999999E-3</v>
      </c>
      <c r="AA1854">
        <v>1.8900000000000001E-4</v>
      </c>
      <c r="AE1854">
        <v>24.387716293334961</v>
      </c>
      <c r="AF1854">
        <v>105.33657073974609</v>
      </c>
      <c r="AG1854">
        <v>36.966678619384766</v>
      </c>
      <c r="AH1854">
        <v>0</v>
      </c>
      <c r="AI1854">
        <v>0</v>
      </c>
      <c r="AJ1854">
        <v>1</v>
      </c>
      <c r="AK1854">
        <v>1</v>
      </c>
      <c r="AL1854" t="s">
        <v>73</v>
      </c>
      <c r="AM1854" t="s">
        <v>30</v>
      </c>
      <c r="AN1854">
        <v>0.87</v>
      </c>
      <c r="AO1854">
        <v>0.33671119809150696</v>
      </c>
      <c r="AQ1854">
        <v>9.2900127172470093E-2</v>
      </c>
      <c r="AR1854">
        <v>3.4320000559091568E-2</v>
      </c>
      <c r="AX1854">
        <v>0.26559728384017944</v>
      </c>
      <c r="AY1854">
        <v>4.8760000616312027E-2</v>
      </c>
      <c r="BC1854">
        <v>4.2031168937683105E-2</v>
      </c>
      <c r="BD1854">
        <v>6.1710525304079056E-2</v>
      </c>
      <c r="BG1854">
        <v>6.3610062003135681E-2</v>
      </c>
    </row>
    <row r="1855" spans="1:59" x14ac:dyDescent="0.3">
      <c r="A1855">
        <v>1911</v>
      </c>
      <c r="B1855" t="s">
        <v>14</v>
      </c>
      <c r="C1855" t="s">
        <v>33</v>
      </c>
      <c r="D1855">
        <v>158</v>
      </c>
      <c r="E1855">
        <v>50215</v>
      </c>
      <c r="F1855">
        <v>1355.578014537489</v>
      </c>
      <c r="G1855">
        <v>6.096745404101668</v>
      </c>
      <c r="H1855">
        <v>8.5385000000000009</v>
      </c>
      <c r="I1855">
        <v>4.594E-3</v>
      </c>
      <c r="J1855">
        <v>0.19269549630293525</v>
      </c>
      <c r="K1855">
        <v>3.4801437288763649E-2</v>
      </c>
      <c r="L1855">
        <v>-9.9500000000000006E-5</v>
      </c>
      <c r="M1855">
        <v>5.8099999999999992E-4</v>
      </c>
      <c r="N1855">
        <v>5.2300000000000003E-4</v>
      </c>
      <c r="O1855">
        <v>9.0300000000000005E-4</v>
      </c>
      <c r="P1855">
        <v>1.707383E-3</v>
      </c>
      <c r="Q1855">
        <v>6.8599999999999994</v>
      </c>
      <c r="R1855">
        <v>4.3547329999999995</v>
      </c>
      <c r="U1855">
        <v>3.1639801285374236E-3</v>
      </c>
      <c r="V1855">
        <v>0.61441631189782653</v>
      </c>
      <c r="W1855">
        <v>6.5719200000000002E-4</v>
      </c>
      <c r="X1855">
        <v>5.8537400000000005E-4</v>
      </c>
      <c r="Y1855">
        <v>2.030456852791878</v>
      </c>
      <c r="Z1855">
        <v>1.9841170000000001E-3</v>
      </c>
      <c r="AA1855">
        <v>2.13E-4</v>
      </c>
      <c r="AE1855">
        <v>23.54265022277832</v>
      </c>
      <c r="AF1855">
        <v>114.24549865722656</v>
      </c>
      <c r="AG1855">
        <v>38.538917541503906</v>
      </c>
      <c r="AH1855">
        <v>0</v>
      </c>
      <c r="AI1855">
        <v>0</v>
      </c>
      <c r="AJ1855">
        <v>1</v>
      </c>
      <c r="AK1855">
        <v>1</v>
      </c>
      <c r="AL1855" t="s">
        <v>73</v>
      </c>
      <c r="AM1855" t="s">
        <v>30</v>
      </c>
      <c r="AN1855">
        <v>-0.25</v>
      </c>
      <c r="AO1855">
        <v>-0.113685242831707</v>
      </c>
      <c r="AQ1855">
        <v>-3.7351112812757492E-2</v>
      </c>
      <c r="AR1855">
        <v>3.6079999059438705E-2</v>
      </c>
      <c r="AX1855">
        <v>-0.20358461141586304</v>
      </c>
      <c r="AY1855">
        <v>5.4409999400377274E-2</v>
      </c>
      <c r="BC1855">
        <v>4.3547328561544418E-2</v>
      </c>
      <c r="BD1855">
        <v>4.3332960456609726E-2</v>
      </c>
      <c r="BG1855">
        <v>-6.3555687665939331E-4</v>
      </c>
    </row>
    <row r="1856" spans="1:59" x14ac:dyDescent="0.3">
      <c r="A1856">
        <v>1912</v>
      </c>
      <c r="B1856" t="s">
        <v>14</v>
      </c>
      <c r="C1856" t="s">
        <v>33</v>
      </c>
      <c r="D1856">
        <v>158</v>
      </c>
      <c r="E1856">
        <v>50941</v>
      </c>
      <c r="F1856">
        <v>1384.082605366993</v>
      </c>
      <c r="G1856">
        <v>6.2298648323720247</v>
      </c>
      <c r="H1856">
        <v>8.6607000000000003</v>
      </c>
      <c r="I1856">
        <v>5.0850000000000001E-3</v>
      </c>
      <c r="J1856">
        <v>0.17951403435274402</v>
      </c>
      <c r="K1856">
        <v>3.673148655118965E-2</v>
      </c>
      <c r="L1856">
        <v>-1.0840000000000001E-4</v>
      </c>
      <c r="M1856">
        <v>6.8400000000000004E-4</v>
      </c>
      <c r="N1856">
        <v>6.1799999999999995E-4</v>
      </c>
      <c r="O1856">
        <v>9.0399999999999996E-4</v>
      </c>
      <c r="P1856">
        <v>1.8570119999999999E-3</v>
      </c>
      <c r="Q1856">
        <v>8.58</v>
      </c>
      <c r="R1856">
        <v>4.6692359999999997</v>
      </c>
      <c r="U1856">
        <v>3.2722965653702372E-3</v>
      </c>
      <c r="V1856">
        <v>0.57617679095098451</v>
      </c>
      <c r="W1856">
        <v>6.8739199999999999E-4</v>
      </c>
      <c r="X1856">
        <v>5.9359600000000005E-4</v>
      </c>
      <c r="Y1856">
        <v>2.030456852791878</v>
      </c>
      <c r="Z1856">
        <v>2.2496719999999999E-3</v>
      </c>
      <c r="AA1856">
        <v>2.3699999999999999E-4</v>
      </c>
      <c r="AE1856">
        <v>23.230136871337891</v>
      </c>
      <c r="AF1856">
        <v>118.70169830322266</v>
      </c>
      <c r="AG1856">
        <v>39.740703582763672</v>
      </c>
      <c r="AH1856">
        <v>0</v>
      </c>
      <c r="AI1856">
        <v>0</v>
      </c>
      <c r="AJ1856">
        <v>1</v>
      </c>
      <c r="AK1856">
        <v>1</v>
      </c>
      <c r="AL1856" t="s">
        <v>73</v>
      </c>
      <c r="AM1856" t="s">
        <v>30</v>
      </c>
      <c r="AN1856">
        <v>0.70999997999999997</v>
      </c>
      <c r="AO1856">
        <v>9.6531741321086884E-2</v>
      </c>
      <c r="AQ1856">
        <v>-9.0204700827598572E-3</v>
      </c>
      <c r="AR1856">
        <v>4.8239998519420624E-2</v>
      </c>
      <c r="AX1856">
        <v>4.621906578540802E-2</v>
      </c>
      <c r="AY1856">
        <v>5.1879998296499252E-2</v>
      </c>
      <c r="BC1856">
        <v>4.6692360192537308E-2</v>
      </c>
      <c r="BD1856">
        <v>5.4277844727039337E-2</v>
      </c>
      <c r="BG1856">
        <v>1.9609764218330383E-2</v>
      </c>
    </row>
    <row r="1857" spans="1:59" x14ac:dyDescent="0.3">
      <c r="A1857">
        <v>1913</v>
      </c>
      <c r="B1857" t="s">
        <v>14</v>
      </c>
      <c r="C1857" t="s">
        <v>33</v>
      </c>
      <c r="D1857">
        <v>158</v>
      </c>
      <c r="E1857">
        <v>51672</v>
      </c>
      <c r="F1857">
        <v>1386.6891159622232</v>
      </c>
      <c r="G1857">
        <v>6.2407507669268432</v>
      </c>
      <c r="H1857">
        <v>8.8096999999999994</v>
      </c>
      <c r="I1857">
        <v>5.293E-3</v>
      </c>
      <c r="J1857">
        <v>0.17175344105326151</v>
      </c>
      <c r="K1857">
        <v>3.7844103184823459E-2</v>
      </c>
      <c r="L1857">
        <v>-9.9500000000000006E-5</v>
      </c>
      <c r="M1857">
        <v>7.9500000000000003E-4</v>
      </c>
      <c r="N1857">
        <v>7.1600000000000006E-4</v>
      </c>
      <c r="O1857">
        <v>8.8400000000000002E-4</v>
      </c>
      <c r="P1857">
        <v>1.840572E-3</v>
      </c>
      <c r="Q1857">
        <v>8.58</v>
      </c>
      <c r="R1857">
        <v>4.9071999999999996</v>
      </c>
      <c r="S1857">
        <v>1.2377100604504E-3</v>
      </c>
      <c r="U1857">
        <v>3.3578095418171942E-3</v>
      </c>
      <c r="V1857">
        <v>0.5359094354677838</v>
      </c>
      <c r="W1857">
        <v>7.2197500000000003E-4</v>
      </c>
      <c r="X1857">
        <v>5.7363300000000004E-4</v>
      </c>
      <c r="Y1857">
        <v>2.0356234096692112</v>
      </c>
      <c r="Z1857">
        <v>2.4983969999999999E-3</v>
      </c>
      <c r="AA1857">
        <v>2.5900000000000001E-4</v>
      </c>
      <c r="AE1857">
        <v>23.109870910644531</v>
      </c>
      <c r="AF1857">
        <v>121.70616149902344</v>
      </c>
      <c r="AG1857">
        <v>39.746604919433594</v>
      </c>
      <c r="AH1857">
        <v>0</v>
      </c>
      <c r="AI1857">
        <v>0</v>
      </c>
      <c r="AJ1857">
        <v>1</v>
      </c>
      <c r="AK1857">
        <v>1</v>
      </c>
      <c r="AL1857" t="s">
        <v>73</v>
      </c>
      <c r="AM1857" t="s">
        <v>30</v>
      </c>
      <c r="AN1857">
        <v>0.75</v>
      </c>
      <c r="AO1857">
        <v>2.8978116461075842E-4</v>
      </c>
      <c r="AQ1857">
        <v>3.375234454870224E-2</v>
      </c>
      <c r="AR1857">
        <v>4.8799999058246613E-2</v>
      </c>
      <c r="AX1857">
        <v>-7.1751579642295837E-2</v>
      </c>
      <c r="AY1857">
        <v>5.7410001754760742E-2</v>
      </c>
      <c r="BC1857">
        <v>4.9072001129388809E-2</v>
      </c>
      <c r="BD1857">
        <v>5.3290743380784988E-2</v>
      </c>
      <c r="BG1857">
        <v>4.1276171803474426E-2</v>
      </c>
    </row>
    <row r="1858" spans="1:59" x14ac:dyDescent="0.3">
      <c r="A1858">
        <v>1914</v>
      </c>
      <c r="B1858" t="s">
        <v>14</v>
      </c>
      <c r="C1858" t="s">
        <v>33</v>
      </c>
      <c r="D1858">
        <v>158</v>
      </c>
      <c r="E1858">
        <v>52396</v>
      </c>
      <c r="F1858">
        <v>1326.502213909459</v>
      </c>
      <c r="G1858">
        <v>5.963625975831313</v>
      </c>
      <c r="H1858">
        <v>8.4541000000000004</v>
      </c>
      <c r="I1858">
        <v>4.8479999999999999E-3</v>
      </c>
      <c r="J1858">
        <v>0.16990291262135923</v>
      </c>
      <c r="K1858">
        <v>3.4861987853859376E-2</v>
      </c>
      <c r="L1858">
        <v>-1.3499999999999999E-5</v>
      </c>
      <c r="M1858">
        <v>6.7100000000000005E-4</v>
      </c>
      <c r="N1858">
        <v>6.7100000000000005E-4</v>
      </c>
      <c r="O1858">
        <v>8.5999999999999998E-4</v>
      </c>
      <c r="P1858">
        <v>1.7906630000000001E-3</v>
      </c>
      <c r="Q1858">
        <v>8.61</v>
      </c>
      <c r="R1858">
        <v>5.5555555555555554</v>
      </c>
      <c r="S1858">
        <v>1.997664037567E-3</v>
      </c>
      <c r="U1858">
        <v>3.3179034861419467E-3</v>
      </c>
      <c r="V1858">
        <v>0.55924841705360906</v>
      </c>
      <c r="W1858">
        <v>7.3464799999999996E-4</v>
      </c>
      <c r="X1858">
        <v>6.4842000000000003E-4</v>
      </c>
      <c r="Y1858">
        <v>2.0408163265306123</v>
      </c>
      <c r="Z1858">
        <v>2.5874660000000001E-3</v>
      </c>
      <c r="AA1858">
        <v>2.7900000000000001E-4</v>
      </c>
      <c r="AE1858">
        <v>23.049613952636719</v>
      </c>
      <c r="AF1858">
        <v>121.29294586181641</v>
      </c>
      <c r="AG1858">
        <v>40.260780334472656</v>
      </c>
      <c r="AH1858">
        <v>0</v>
      </c>
      <c r="AI1858">
        <v>0</v>
      </c>
      <c r="AJ1858">
        <v>0</v>
      </c>
      <c r="AK1858">
        <v>0</v>
      </c>
      <c r="AL1858" t="s">
        <v>74</v>
      </c>
      <c r="AM1858" t="s">
        <v>78</v>
      </c>
      <c r="AO1858">
        <v>-3.1651739031076431E-2</v>
      </c>
      <c r="AQ1858">
        <v>8.7189283221960068E-3</v>
      </c>
      <c r="AR1858">
        <v>4.8960000276565552E-2</v>
      </c>
      <c r="AU1858">
        <v>0.61389338970184326</v>
      </c>
      <c r="AX1858">
        <v>-9.7473032772541046E-2</v>
      </c>
      <c r="AY1858">
        <v>6.2020000070333481E-2</v>
      </c>
      <c r="BC1858">
        <v>5.55555559694767E-2</v>
      </c>
      <c r="BD1858">
        <v>5.5974721908569336E-2</v>
      </c>
      <c r="BG1858">
        <v>2.8839465230703354E-2</v>
      </c>
    </row>
    <row r="1859" spans="1:59" x14ac:dyDescent="0.3">
      <c r="A1859">
        <v>1915</v>
      </c>
      <c r="B1859" t="s">
        <v>14</v>
      </c>
      <c r="C1859" t="s">
        <v>33</v>
      </c>
      <c r="D1859">
        <v>158</v>
      </c>
      <c r="E1859">
        <v>53124</v>
      </c>
      <c r="F1859">
        <v>1429.7150064001203</v>
      </c>
      <c r="G1859">
        <v>6.4360755355104491</v>
      </c>
      <c r="H1859">
        <v>8.8309999999999995</v>
      </c>
      <c r="I1859">
        <v>5.1139999999999996E-3</v>
      </c>
      <c r="J1859">
        <v>0.15888599479062313</v>
      </c>
      <c r="K1859">
        <v>3.2629185765954791E-2</v>
      </c>
      <c r="L1859">
        <v>2.196E-4</v>
      </c>
      <c r="M1859">
        <v>6.3600000000000006E-4</v>
      </c>
      <c r="N1859">
        <v>7.9299999999999998E-4</v>
      </c>
      <c r="O1859">
        <v>1.0579999999999999E-3</v>
      </c>
      <c r="P1859">
        <v>2.1168939999999998E-3</v>
      </c>
      <c r="Q1859">
        <v>5.91</v>
      </c>
      <c r="R1859">
        <v>5.8823529411764701</v>
      </c>
      <c r="S1859">
        <v>1.6684331614871999E-3</v>
      </c>
      <c r="U1859">
        <v>4.1512191825633571E-3</v>
      </c>
      <c r="V1859">
        <v>0.53249469044279707</v>
      </c>
      <c r="W1859">
        <v>7.08615E-4</v>
      </c>
      <c r="X1859">
        <v>5.8326899999999997E-4</v>
      </c>
      <c r="Y1859">
        <v>2.0833333333333335</v>
      </c>
      <c r="Z1859">
        <v>2.7507450000000002E-3</v>
      </c>
      <c r="AA1859">
        <v>2.4499999999999999E-4</v>
      </c>
      <c r="AE1859">
        <v>21.264976501464844</v>
      </c>
      <c r="AF1859">
        <v>111.79447174072266</v>
      </c>
      <c r="AG1859">
        <v>39.375820159912109</v>
      </c>
      <c r="AH1859">
        <v>0</v>
      </c>
      <c r="AI1859">
        <v>0</v>
      </c>
      <c r="AJ1859">
        <v>0</v>
      </c>
      <c r="AK1859">
        <v>0</v>
      </c>
      <c r="AL1859" t="s">
        <v>74</v>
      </c>
      <c r="AM1859" t="s">
        <v>78</v>
      </c>
      <c r="AO1859">
        <v>0.32710093259811401</v>
      </c>
      <c r="AQ1859">
        <v>0.14100202918052673</v>
      </c>
      <c r="AR1859">
        <v>3.4719999879598618E-2</v>
      </c>
      <c r="AU1859">
        <v>-0.16516517102718353</v>
      </c>
      <c r="AX1859">
        <v>0.24206888675689697</v>
      </c>
      <c r="AY1859">
        <v>5.8499999344348907E-2</v>
      </c>
      <c r="BC1859">
        <v>5.8823529630899429E-2</v>
      </c>
      <c r="BD1859">
        <v>7.2661027312278748E-2</v>
      </c>
      <c r="BG1859">
        <v>8.7861016392707825E-2</v>
      </c>
    </row>
    <row r="1860" spans="1:59" x14ac:dyDescent="0.3">
      <c r="A1860">
        <v>1916</v>
      </c>
      <c r="B1860" t="s">
        <v>14</v>
      </c>
      <c r="C1860" t="s">
        <v>33</v>
      </c>
      <c r="D1860">
        <v>158</v>
      </c>
      <c r="E1860">
        <v>53815</v>
      </c>
      <c r="F1860">
        <v>1629.7179596766703</v>
      </c>
      <c r="G1860">
        <v>7.3480058245026996</v>
      </c>
      <c r="H1860">
        <v>9.2182999999999993</v>
      </c>
      <c r="I1860">
        <v>6.5760000000000002E-3</v>
      </c>
      <c r="J1860">
        <v>0.16842961757526445</v>
      </c>
      <c r="K1860">
        <v>3.5251782116663057E-2</v>
      </c>
      <c r="L1860">
        <v>6.2419999999999999E-4</v>
      </c>
      <c r="M1860">
        <v>8.789999999999999E-4</v>
      </c>
      <c r="N1860">
        <v>1.2340000000000001E-3</v>
      </c>
      <c r="O1860">
        <v>1.338E-3</v>
      </c>
      <c r="P1860">
        <v>2.9227540000000001E-3</v>
      </c>
      <c r="Q1860">
        <v>6.2399999999999993</v>
      </c>
      <c r="R1860">
        <v>5.5555555555555554</v>
      </c>
      <c r="S1860">
        <v>2.5224531031980001E-3</v>
      </c>
      <c r="U1860">
        <v>4.199265700880063E-3</v>
      </c>
      <c r="V1860">
        <v>0.4330961288223813</v>
      </c>
      <c r="W1860">
        <v>8.13308E-4</v>
      </c>
      <c r="X1860">
        <v>5.9079499999999997E-4</v>
      </c>
      <c r="Y1860">
        <v>1.97</v>
      </c>
      <c r="Z1860">
        <v>3.3661059999999998E-3</v>
      </c>
      <c r="AA1860">
        <v>2.7300000000000002E-4</v>
      </c>
      <c r="AE1860">
        <v>18.020957946777344</v>
      </c>
      <c r="AF1860">
        <v>103.17552185058594</v>
      </c>
      <c r="AG1860">
        <v>36.602481842041016</v>
      </c>
      <c r="AH1860">
        <v>0</v>
      </c>
      <c r="AI1860">
        <v>0</v>
      </c>
      <c r="AJ1860">
        <v>0</v>
      </c>
      <c r="AK1860">
        <v>0</v>
      </c>
      <c r="AL1860" t="s">
        <v>74</v>
      </c>
      <c r="AM1860" t="s">
        <v>78</v>
      </c>
      <c r="AO1860">
        <v>0.95509088039398193</v>
      </c>
      <c r="AQ1860">
        <v>5.272892490029335E-2</v>
      </c>
      <c r="AR1860">
        <v>3.359999880194664E-2</v>
      </c>
      <c r="AU1860">
        <v>0.51199042797088623</v>
      </c>
      <c r="AX1860">
        <v>0.77570879459381104</v>
      </c>
      <c r="AY1860">
        <v>4.1329998522996902E-2</v>
      </c>
      <c r="BC1860">
        <v>5.55555559694767E-2</v>
      </c>
      <c r="BD1860">
        <v>7.3390044271945953E-2</v>
      </c>
      <c r="BG1860">
        <v>4.3164461851119995E-2</v>
      </c>
    </row>
    <row r="1861" spans="1:59" x14ac:dyDescent="0.3">
      <c r="A1861">
        <v>1917</v>
      </c>
      <c r="B1861" t="s">
        <v>14</v>
      </c>
      <c r="C1861" t="s">
        <v>33</v>
      </c>
      <c r="D1861">
        <v>158</v>
      </c>
      <c r="E1861">
        <v>54437</v>
      </c>
      <c r="F1861">
        <v>1665.0631923140511</v>
      </c>
      <c r="G1861">
        <v>7.5122279229296796</v>
      </c>
      <c r="H1861">
        <v>9.5320999999999998</v>
      </c>
      <c r="I1861">
        <v>8.7299999999999999E-3</v>
      </c>
      <c r="J1861">
        <v>0.21135940409683426</v>
      </c>
      <c r="K1861">
        <v>4.3244456709297774E-2</v>
      </c>
      <c r="L1861">
        <v>9.592E-4</v>
      </c>
      <c r="M1861">
        <v>1.201E-3</v>
      </c>
      <c r="N1861">
        <v>1.7519999999999999E-3</v>
      </c>
      <c r="O1861">
        <v>1.931E-3</v>
      </c>
      <c r="P1861">
        <v>4.18681E-3</v>
      </c>
      <c r="Q1861">
        <v>6.4600000000000009</v>
      </c>
      <c r="R1861">
        <v>5.5944055944055942</v>
      </c>
      <c r="S1861">
        <v>1.9667212860556998E-3</v>
      </c>
      <c r="U1861">
        <v>4.7373867060271644E-3</v>
      </c>
      <c r="V1861">
        <v>0.33433321694599627</v>
      </c>
      <c r="W1861">
        <v>1.084958E-3</v>
      </c>
      <c r="X1861">
        <v>7.3502400000000003E-4</v>
      </c>
      <c r="Y1861">
        <v>1.95</v>
      </c>
      <c r="Z1861">
        <v>4.2435069999999997E-3</v>
      </c>
      <c r="AA1861">
        <v>2.6800000000000001E-4</v>
      </c>
      <c r="AE1861">
        <v>15.027750015258789</v>
      </c>
      <c r="AF1861">
        <v>93.179168701171875</v>
      </c>
      <c r="AG1861">
        <v>33.356403350830078</v>
      </c>
      <c r="AH1861">
        <v>0</v>
      </c>
      <c r="AI1861">
        <v>0</v>
      </c>
      <c r="AJ1861">
        <v>0</v>
      </c>
      <c r="AK1861">
        <v>0</v>
      </c>
      <c r="AL1861" t="s">
        <v>74</v>
      </c>
      <c r="AM1861" t="s">
        <v>78</v>
      </c>
      <c r="AO1861">
        <v>-6.7290604114532471E-2</v>
      </c>
      <c r="AQ1861">
        <v>4.5219980180263519E-2</v>
      </c>
      <c r="AR1861">
        <v>4.0240000933408737E-2</v>
      </c>
      <c r="AU1861">
        <v>-0.22006344795227051</v>
      </c>
      <c r="AX1861">
        <v>-0.17492203414440155</v>
      </c>
      <c r="AY1861">
        <v>7.5839996337890625E-2</v>
      </c>
      <c r="BC1861">
        <v>5.5944055318832397E-2</v>
      </c>
      <c r="BD1861">
        <v>6.2573909759521484E-2</v>
      </c>
      <c r="BG1861">
        <v>4.2729988694190979E-2</v>
      </c>
    </row>
    <row r="1862" spans="1:59" x14ac:dyDescent="0.3">
      <c r="A1862">
        <v>1918</v>
      </c>
      <c r="B1862" t="s">
        <v>14</v>
      </c>
      <c r="C1862" t="s">
        <v>33</v>
      </c>
      <c r="D1862">
        <v>158</v>
      </c>
      <c r="E1862">
        <v>54886</v>
      </c>
      <c r="F1862">
        <v>1668.4133294464891</v>
      </c>
      <c r="G1862">
        <v>7.5281939602767478</v>
      </c>
      <c r="H1862">
        <v>9.9959000000000007</v>
      </c>
      <c r="I1862">
        <v>1.1582E-2</v>
      </c>
      <c r="J1862">
        <v>0.22822873553509587</v>
      </c>
      <c r="K1862">
        <v>5.8208015108576976E-2</v>
      </c>
      <c r="L1862">
        <v>8.3410000000000005E-4</v>
      </c>
      <c r="M1862">
        <v>1.902E-3</v>
      </c>
      <c r="N1862">
        <v>2.1589999999999999E-3</v>
      </c>
      <c r="O1862">
        <v>2.5379999999999999E-3</v>
      </c>
      <c r="P1862">
        <v>5.3938290000000002E-3</v>
      </c>
      <c r="Q1862">
        <v>7.08</v>
      </c>
      <c r="R1862">
        <v>5.3908355795148246</v>
      </c>
      <c r="S1862">
        <v>3.3777107549691999E-3</v>
      </c>
      <c r="U1862">
        <v>9.0807919618573433E-3</v>
      </c>
      <c r="V1862">
        <v>0.27495802010304926</v>
      </c>
      <c r="W1862">
        <v>1.479115E-3</v>
      </c>
      <c r="X1862">
        <v>1.0170349999999999E-3</v>
      </c>
      <c r="Y1862">
        <v>1.89</v>
      </c>
      <c r="Z1862">
        <v>6.0173340000000001E-3</v>
      </c>
      <c r="AA1862">
        <v>2.9799999999999998E-4</v>
      </c>
      <c r="AE1862">
        <v>12.856747627258301</v>
      </c>
      <c r="AF1862">
        <v>94.237144470214844</v>
      </c>
      <c r="AG1862">
        <v>32.643886566162109</v>
      </c>
      <c r="AH1862">
        <v>0</v>
      </c>
      <c r="AI1862">
        <v>0</v>
      </c>
      <c r="AJ1862">
        <v>0</v>
      </c>
      <c r="AK1862">
        <v>0</v>
      </c>
      <c r="AL1862" t="s">
        <v>74</v>
      </c>
      <c r="AM1862" t="s">
        <v>78</v>
      </c>
      <c r="AO1862">
        <v>0.19255919754505157</v>
      </c>
      <c r="AQ1862">
        <v>2.1139051765203476E-2</v>
      </c>
      <c r="AR1862">
        <v>4.3919999152421951E-2</v>
      </c>
      <c r="AU1862">
        <v>0.71733605861663818</v>
      </c>
      <c r="AX1862">
        <v>-7.0115937851369381E-3</v>
      </c>
      <c r="AY1862">
        <v>9.0580008924007416E-2</v>
      </c>
      <c r="BC1862">
        <v>5.3908355534076691E-2</v>
      </c>
      <c r="BD1862">
        <v>8.9944899082183838E-2</v>
      </c>
      <c r="BG1862">
        <v>3.2529525458812714E-2</v>
      </c>
    </row>
    <row r="1863" spans="1:59" x14ac:dyDescent="0.3">
      <c r="A1863">
        <v>1919</v>
      </c>
      <c r="B1863" t="s">
        <v>14</v>
      </c>
      <c r="C1863" t="s">
        <v>33</v>
      </c>
      <c r="D1863">
        <v>158</v>
      </c>
      <c r="E1863">
        <v>55253</v>
      </c>
      <c r="F1863">
        <v>1827.2143955984293</v>
      </c>
      <c r="G1863">
        <v>8.2439700761478818</v>
      </c>
      <c r="H1863">
        <v>10.8697</v>
      </c>
      <c r="I1863">
        <v>1.5658999999999999E-2</v>
      </c>
      <c r="J1863">
        <v>0.19006018248883713</v>
      </c>
      <c r="K1863">
        <v>7.7444172757422741E-2</v>
      </c>
      <c r="L1863">
        <v>3.7889999999999999E-4</v>
      </c>
      <c r="M1863">
        <v>2.5010000000000002E-3</v>
      </c>
      <c r="N1863">
        <v>2.379E-3</v>
      </c>
      <c r="O1863">
        <v>3.3319999999999999E-3</v>
      </c>
      <c r="P1863">
        <v>6.8485509999999996E-3</v>
      </c>
      <c r="Q1863">
        <v>9.27</v>
      </c>
      <c r="R1863">
        <v>6.3492063492063489</v>
      </c>
      <c r="S1863">
        <v>5.1983822538917996E-3</v>
      </c>
      <c r="U1863">
        <v>9.0807919618573433E-3</v>
      </c>
      <c r="V1863">
        <v>0.22582948294829483</v>
      </c>
      <c r="W1863">
        <v>1.808633E-3</v>
      </c>
      <c r="X1863">
        <v>1.172328E-3</v>
      </c>
      <c r="Y1863">
        <v>1.95</v>
      </c>
      <c r="Z1863">
        <v>8.0786039999999996E-3</v>
      </c>
      <c r="AA1863">
        <v>3.9300000000000001E-4</v>
      </c>
      <c r="AE1863">
        <v>13.701302528381348</v>
      </c>
      <c r="AF1863">
        <v>104.88893890380859</v>
      </c>
      <c r="AG1863">
        <v>32.885391235351563</v>
      </c>
      <c r="AH1863">
        <v>0</v>
      </c>
      <c r="AI1863">
        <v>0</v>
      </c>
      <c r="AJ1863">
        <v>0</v>
      </c>
      <c r="AK1863">
        <v>0</v>
      </c>
      <c r="AL1863" t="s">
        <v>74</v>
      </c>
      <c r="AM1863" t="s">
        <v>78</v>
      </c>
      <c r="AO1863">
        <v>0.36743122339248657</v>
      </c>
      <c r="AQ1863">
        <v>2.3707007989287376E-2</v>
      </c>
      <c r="AR1863">
        <v>4.5439999550580978E-2</v>
      </c>
      <c r="AU1863">
        <v>0.5387803316116333</v>
      </c>
      <c r="AX1863">
        <v>0.2496972531080246</v>
      </c>
      <c r="AY1863">
        <v>7.1910001337528229E-2</v>
      </c>
      <c r="BC1863">
        <v>6.3492067158222198E-2</v>
      </c>
      <c r="BD1863">
        <v>8.9865729212760925E-2</v>
      </c>
      <c r="BG1863">
        <v>3.4573502838611603E-2</v>
      </c>
    </row>
    <row r="1864" spans="1:59" x14ac:dyDescent="0.3">
      <c r="A1864">
        <v>1920</v>
      </c>
      <c r="B1864" t="s">
        <v>14</v>
      </c>
      <c r="C1864" t="s">
        <v>33</v>
      </c>
      <c r="D1864">
        <v>158</v>
      </c>
      <c r="E1864">
        <v>55818</v>
      </c>
      <c r="F1864">
        <v>1695.7542907305885</v>
      </c>
      <c r="G1864">
        <v>7.6449326489312801</v>
      </c>
      <c r="H1864">
        <v>10.594799999999999</v>
      </c>
      <c r="I1864">
        <v>1.5471E-2</v>
      </c>
      <c r="J1864">
        <v>0.22622043281328635</v>
      </c>
      <c r="K1864">
        <v>8.1009087277433126E-2</v>
      </c>
      <c r="L1864">
        <v>-7.3700000000000002E-5</v>
      </c>
      <c r="M1864">
        <v>2.6809999999999998E-3</v>
      </c>
      <c r="N1864">
        <v>2.2000000000000001E-3</v>
      </c>
      <c r="O1864">
        <v>3.1329999999999999E-3</v>
      </c>
      <c r="P1864">
        <v>7.3561160000000002E-3</v>
      </c>
      <c r="Q1864">
        <v>10.26</v>
      </c>
      <c r="R1864">
        <v>8.1632653061224492</v>
      </c>
      <c r="S1864">
        <v>4.6141831053591997E-3</v>
      </c>
      <c r="U1864">
        <v>1.2934122730857126E-2</v>
      </c>
      <c r="V1864">
        <v>0.25581404126824359</v>
      </c>
      <c r="W1864">
        <v>2.0006519999999999E-3</v>
      </c>
      <c r="X1864">
        <v>1.359978E-3</v>
      </c>
      <c r="Y1864">
        <v>1.99</v>
      </c>
      <c r="Z1864">
        <v>8.4356410000000007E-3</v>
      </c>
      <c r="AA1864">
        <v>6.0999999999999997E-4</v>
      </c>
      <c r="AE1864">
        <v>17.407615661621094</v>
      </c>
      <c r="AF1864">
        <v>107.83780670166016</v>
      </c>
      <c r="AG1864">
        <v>35.224037170410156</v>
      </c>
      <c r="AH1864">
        <v>1</v>
      </c>
      <c r="AI1864">
        <v>1</v>
      </c>
      <c r="AJ1864">
        <v>0</v>
      </c>
      <c r="AK1864">
        <v>0</v>
      </c>
      <c r="AL1864" t="s">
        <v>74</v>
      </c>
      <c r="AM1864" t="s">
        <v>78</v>
      </c>
      <c r="AN1864">
        <v>0</v>
      </c>
      <c r="AO1864">
        <v>-3.0862323939800262E-2</v>
      </c>
      <c r="AQ1864">
        <v>1.3158585876226425E-2</v>
      </c>
      <c r="AR1864">
        <v>5.2719999104738235E-2</v>
      </c>
      <c r="AU1864">
        <v>-0.11235090345144272</v>
      </c>
      <c r="AX1864">
        <v>-0.17667345702648163</v>
      </c>
      <c r="AY1864">
        <v>9.4390004873275757E-2</v>
      </c>
      <c r="BC1864">
        <v>8.1632651388645172E-2</v>
      </c>
      <c r="BD1864">
        <v>7.7713795006275177E-2</v>
      </c>
      <c r="BG1864">
        <v>3.293929249048233E-2</v>
      </c>
    </row>
    <row r="1865" spans="1:59" x14ac:dyDescent="0.3">
      <c r="A1865">
        <v>1921</v>
      </c>
      <c r="B1865" t="s">
        <v>14</v>
      </c>
      <c r="C1865" t="s">
        <v>33</v>
      </c>
      <c r="D1865">
        <v>158</v>
      </c>
      <c r="E1865">
        <v>56490</v>
      </c>
      <c r="F1865">
        <v>1859.5025314214904</v>
      </c>
      <c r="G1865">
        <v>8.3964768354825345</v>
      </c>
      <c r="H1865">
        <v>11.167299999999999</v>
      </c>
      <c r="I1865">
        <v>1.5188E-2</v>
      </c>
      <c r="J1865">
        <v>0.19266424828698106</v>
      </c>
      <c r="K1865">
        <v>7.4238777217668195E-2</v>
      </c>
      <c r="L1865">
        <v>-2.4780000000000001E-4</v>
      </c>
      <c r="M1865">
        <v>1.9399999999999999E-3</v>
      </c>
      <c r="N1865">
        <v>1.503E-3</v>
      </c>
      <c r="O1865">
        <v>3.2829999999999999E-3</v>
      </c>
      <c r="P1865">
        <v>7.9133650000000003E-3</v>
      </c>
      <c r="Q1865">
        <v>9.1999999999999993</v>
      </c>
      <c r="R1865">
        <v>6.25</v>
      </c>
      <c r="S1865">
        <v>4.7775608333387003E-3</v>
      </c>
      <c r="U1865">
        <v>1.256926736468344E-2</v>
      </c>
      <c r="V1865">
        <v>0.29092241031842003</v>
      </c>
      <c r="W1865">
        <v>2.065711E-3</v>
      </c>
      <c r="X1865">
        <v>1.489855E-3</v>
      </c>
      <c r="Y1865">
        <v>2.0699999999999998</v>
      </c>
      <c r="Z1865">
        <v>9.0954360000000001E-3</v>
      </c>
      <c r="AA1865">
        <v>7.6199999999999998E-4</v>
      </c>
      <c r="AE1865">
        <v>17.599540710449219</v>
      </c>
      <c r="AF1865">
        <v>107.84706115722656</v>
      </c>
      <c r="AG1865">
        <v>35.923366546630859</v>
      </c>
      <c r="AH1865">
        <v>0</v>
      </c>
      <c r="AI1865">
        <v>0</v>
      </c>
      <c r="AJ1865">
        <v>0</v>
      </c>
      <c r="AK1865">
        <v>0</v>
      </c>
      <c r="AL1865" t="s">
        <v>74</v>
      </c>
      <c r="AM1865" t="s">
        <v>78</v>
      </c>
      <c r="AN1865">
        <v>0</v>
      </c>
      <c r="AO1865">
        <v>-0.1263897567987442</v>
      </c>
      <c r="AQ1865">
        <v>8.3252757787704468E-2</v>
      </c>
      <c r="AR1865">
        <v>4.5200001448392868E-2</v>
      </c>
      <c r="AU1865">
        <v>3.5543996840715408E-2</v>
      </c>
      <c r="AX1865">
        <v>-0.20665991306304932</v>
      </c>
      <c r="AY1865">
        <v>7.0639997720718384E-2</v>
      </c>
      <c r="BC1865">
        <v>6.25E-2</v>
      </c>
      <c r="BD1865">
        <v>5.6041542440652847E-2</v>
      </c>
      <c r="BG1865">
        <v>6.4226381480693817E-2</v>
      </c>
    </row>
    <row r="1866" spans="1:59" x14ac:dyDescent="0.3">
      <c r="A1866">
        <v>1922</v>
      </c>
      <c r="B1866" t="s">
        <v>14</v>
      </c>
      <c r="C1866" t="s">
        <v>33</v>
      </c>
      <c r="D1866">
        <v>158</v>
      </c>
      <c r="E1866">
        <v>57209</v>
      </c>
      <c r="F1866">
        <v>1831.1224807285566</v>
      </c>
      <c r="G1866">
        <v>8.2628390293762344</v>
      </c>
      <c r="H1866">
        <v>11.7173</v>
      </c>
      <c r="I1866">
        <v>1.5483E-2</v>
      </c>
      <c r="J1866">
        <v>0.19103576703268477</v>
      </c>
      <c r="K1866">
        <v>7.3111022942760465E-2</v>
      </c>
      <c r="L1866">
        <v>-1.7540000000000001E-4</v>
      </c>
      <c r="M1866">
        <v>2.2160000000000001E-3</v>
      </c>
      <c r="N1866">
        <v>1.8800000000000002E-3</v>
      </c>
      <c r="O1866">
        <v>3.1480000000000002E-3</v>
      </c>
      <c r="P1866">
        <v>7.9208520000000008E-3</v>
      </c>
      <c r="Q1866">
        <v>9.49</v>
      </c>
      <c r="R1866">
        <v>5.7142857142857144</v>
      </c>
      <c r="S1866">
        <v>4.3183704009116001E-3</v>
      </c>
      <c r="U1866">
        <v>1.368207623151318E-2</v>
      </c>
      <c r="V1866">
        <v>0.29550446285237264</v>
      </c>
      <c r="W1866">
        <v>2.087345E-3</v>
      </c>
      <c r="X1866">
        <v>1.429689E-3</v>
      </c>
      <c r="Y1866">
        <v>2.09</v>
      </c>
      <c r="Z1866">
        <v>9.2515679999999999E-3</v>
      </c>
      <c r="AA1866">
        <v>1.291E-3</v>
      </c>
      <c r="AE1866">
        <v>18.751827239990234</v>
      </c>
      <c r="AF1866">
        <v>109.85237121582031</v>
      </c>
      <c r="AG1866">
        <v>36.679714202880859</v>
      </c>
      <c r="AH1866">
        <v>0</v>
      </c>
      <c r="AI1866">
        <v>0</v>
      </c>
      <c r="AJ1866">
        <v>0</v>
      </c>
      <c r="AK1866">
        <v>0</v>
      </c>
      <c r="AL1866" t="s">
        <v>74</v>
      </c>
      <c r="AM1866" t="s">
        <v>78</v>
      </c>
      <c r="AN1866">
        <v>0</v>
      </c>
      <c r="AO1866">
        <v>-3.8428723812103271E-2</v>
      </c>
      <c r="AQ1866">
        <v>5.9547372162342072E-2</v>
      </c>
      <c r="AR1866">
        <v>5.0719998776912689E-2</v>
      </c>
      <c r="AU1866">
        <v>-9.6274591982364655E-2</v>
      </c>
      <c r="AX1866">
        <v>-0.11177808791399002</v>
      </c>
      <c r="AY1866">
        <v>7.0569999516010284E-2</v>
      </c>
      <c r="BC1866">
        <v>5.714285746216774E-2</v>
      </c>
      <c r="BD1866">
        <v>6.2681816518306732E-2</v>
      </c>
      <c r="BG1866">
        <v>5.513368546962738E-2</v>
      </c>
    </row>
    <row r="1867" spans="1:59" x14ac:dyDescent="0.3">
      <c r="A1867">
        <v>1923</v>
      </c>
      <c r="B1867" t="s">
        <v>14</v>
      </c>
      <c r="C1867" t="s">
        <v>33</v>
      </c>
      <c r="D1867">
        <v>158</v>
      </c>
      <c r="E1867">
        <v>57937</v>
      </c>
      <c r="F1867">
        <v>1809.3504841465731</v>
      </c>
      <c r="G1867">
        <v>8.167872209831339</v>
      </c>
      <c r="H1867">
        <v>11.772399999999999</v>
      </c>
      <c r="I1867">
        <v>1.5727000000000001E-2</v>
      </c>
      <c r="J1867">
        <v>0.16751541141785045</v>
      </c>
      <c r="K1867">
        <v>7.2452535547344529E-2</v>
      </c>
      <c r="L1867">
        <v>-5.1810000000000007E-4</v>
      </c>
      <c r="M1867">
        <v>2.3930000000000002E-3</v>
      </c>
      <c r="N1867">
        <v>1.686E-3</v>
      </c>
      <c r="O1867">
        <v>3.3249999999999998E-3</v>
      </c>
      <c r="P1867">
        <v>8.1540620000000001E-3</v>
      </c>
      <c r="Q1867">
        <v>9.56</v>
      </c>
      <c r="R1867">
        <v>5.7971014492753623</v>
      </c>
      <c r="S1867">
        <v>4.6364618864472998E-3</v>
      </c>
      <c r="U1867">
        <v>1.3891868067063051E-2</v>
      </c>
      <c r="V1867">
        <v>0.33837007504690431</v>
      </c>
      <c r="W1867">
        <v>2.0452980000000001E-3</v>
      </c>
      <c r="X1867">
        <v>1.5210499999999999E-3</v>
      </c>
      <c r="Y1867">
        <v>2.06</v>
      </c>
      <c r="Z1867">
        <v>9.8132129999999995E-3</v>
      </c>
      <c r="AA1867">
        <v>1.3849999999999999E-3</v>
      </c>
      <c r="AE1867">
        <v>19.049951553344727</v>
      </c>
      <c r="AF1867">
        <v>115.68303680419922</v>
      </c>
      <c r="AG1867">
        <v>37.5302734375</v>
      </c>
      <c r="AH1867">
        <v>0</v>
      </c>
      <c r="AI1867">
        <v>0</v>
      </c>
      <c r="AJ1867">
        <v>0</v>
      </c>
      <c r="AK1867">
        <v>0</v>
      </c>
      <c r="AL1867" t="s">
        <v>74</v>
      </c>
      <c r="AM1867" t="s">
        <v>78</v>
      </c>
      <c r="AN1867">
        <v>0</v>
      </c>
      <c r="AO1867">
        <v>7.9950258135795593E-2</v>
      </c>
      <c r="AQ1867">
        <v>6.9164194166660309E-2</v>
      </c>
      <c r="AR1867">
        <v>5.1040001213550568E-2</v>
      </c>
      <c r="AU1867">
        <v>7.3645204305648804E-2</v>
      </c>
      <c r="AX1867">
        <v>5.0536631606519222E-3</v>
      </c>
      <c r="AY1867">
        <v>6.5600000321865082E-2</v>
      </c>
      <c r="BC1867">
        <v>5.7971015572547913E-2</v>
      </c>
      <c r="BD1867">
        <v>6.5931521356105804E-2</v>
      </c>
      <c r="BG1867">
        <v>6.0102097690105438E-2</v>
      </c>
    </row>
    <row r="1868" spans="1:59" x14ac:dyDescent="0.3">
      <c r="A1868">
        <v>1924</v>
      </c>
      <c r="B1868" t="s">
        <v>14</v>
      </c>
      <c r="C1868" t="s">
        <v>33</v>
      </c>
      <c r="D1868">
        <v>158</v>
      </c>
      <c r="E1868">
        <v>58686</v>
      </c>
      <c r="F1868">
        <v>1836.3172136455032</v>
      </c>
      <c r="G1868">
        <v>8.2904167302484417</v>
      </c>
      <c r="H1868">
        <v>11.866</v>
      </c>
      <c r="I1868">
        <v>1.6531000000000001E-2</v>
      </c>
      <c r="J1868">
        <v>0.18804571135079609</v>
      </c>
      <c r="K1868">
        <v>7.3099669711805024E-2</v>
      </c>
      <c r="L1868">
        <v>-6.4039999999999995E-4</v>
      </c>
      <c r="M1868">
        <v>2.9710000000000001E-3</v>
      </c>
      <c r="N1868">
        <v>2.1050000000000001E-3</v>
      </c>
      <c r="O1868">
        <v>3.199E-3</v>
      </c>
      <c r="P1868">
        <v>8.1260770000000006E-3</v>
      </c>
      <c r="Q1868">
        <v>9.42</v>
      </c>
      <c r="R1868">
        <v>6.25</v>
      </c>
      <c r="S1868">
        <v>4.2824768091585001E-3</v>
      </c>
      <c r="U1868">
        <v>1.4201995128310685E-2</v>
      </c>
      <c r="V1868">
        <v>0.33148504108885468</v>
      </c>
      <c r="W1868">
        <v>2.1273910000000002E-3</v>
      </c>
      <c r="X1868">
        <v>1.6250240000000001E-3</v>
      </c>
      <c r="Y1868">
        <v>2.4300000000000002</v>
      </c>
      <c r="Z1868">
        <v>1.0034886E-2</v>
      </c>
      <c r="AA1868">
        <v>1.4779999999999999E-3</v>
      </c>
      <c r="AE1868">
        <v>18.607885360717773</v>
      </c>
      <c r="AF1868">
        <v>113.05707550048828</v>
      </c>
      <c r="AG1868">
        <v>37.85693359375</v>
      </c>
      <c r="AH1868">
        <v>0</v>
      </c>
      <c r="AI1868">
        <v>0</v>
      </c>
      <c r="AJ1868">
        <v>0</v>
      </c>
      <c r="AK1868">
        <v>0</v>
      </c>
      <c r="AL1868" t="s">
        <v>74</v>
      </c>
      <c r="AM1868" t="s">
        <v>78</v>
      </c>
      <c r="AN1868">
        <v>0</v>
      </c>
      <c r="AO1868">
        <v>7.4289828538894653E-2</v>
      </c>
      <c r="AQ1868">
        <v>6.5219439566135406E-2</v>
      </c>
      <c r="AR1868">
        <v>5.031999945640564E-2</v>
      </c>
      <c r="AU1868">
        <v>-7.635892927646637E-2</v>
      </c>
      <c r="AX1868">
        <v>-1.7846032977104187E-2</v>
      </c>
      <c r="AY1868">
        <v>6.3220001757144928E-2</v>
      </c>
      <c r="BC1868">
        <v>6.25E-2</v>
      </c>
      <c r="BD1868">
        <v>6.2091775238513947E-2</v>
      </c>
      <c r="BG1868">
        <v>5.7769719511270523E-2</v>
      </c>
    </row>
    <row r="1869" spans="1:59" x14ac:dyDescent="0.3">
      <c r="A1869">
        <v>1925</v>
      </c>
      <c r="B1869" t="s">
        <v>14</v>
      </c>
      <c r="C1869" t="s">
        <v>33</v>
      </c>
      <c r="D1869">
        <v>158</v>
      </c>
      <c r="E1869">
        <v>59522</v>
      </c>
      <c r="F1869">
        <v>1885.1617553173614</v>
      </c>
      <c r="G1869">
        <v>8.5115567150620457</v>
      </c>
      <c r="H1869">
        <v>11.930199999999999</v>
      </c>
      <c r="I1869">
        <v>1.7163000000000001E-2</v>
      </c>
      <c r="J1869">
        <v>0.16624654165385797</v>
      </c>
      <c r="K1869">
        <v>7.3985221726329903E-2</v>
      </c>
      <c r="L1869">
        <v>-2.3569999999999998E-4</v>
      </c>
      <c r="M1869">
        <v>3.1050000000000001E-3</v>
      </c>
      <c r="N1869">
        <v>2.6700000000000001E-3</v>
      </c>
      <c r="O1869">
        <v>3.2009999999999999E-3</v>
      </c>
      <c r="P1869">
        <v>8.3598649999999993E-3</v>
      </c>
      <c r="Q1869">
        <v>9.02</v>
      </c>
      <c r="R1869">
        <v>6.3492063492063489</v>
      </c>
      <c r="S1869">
        <v>3.9903772348922001E-3</v>
      </c>
      <c r="U1869">
        <v>1.3846261146291342E-2</v>
      </c>
      <c r="V1869">
        <v>0.33377423916384868</v>
      </c>
      <c r="W1869">
        <v>2.071369E-3</v>
      </c>
      <c r="X1869">
        <v>1.5249879999999999E-3</v>
      </c>
      <c r="Y1869">
        <v>2.44</v>
      </c>
      <c r="Z1869">
        <v>1.0533005999999999E-2</v>
      </c>
      <c r="AA1869">
        <v>1.544E-3</v>
      </c>
      <c r="AE1869">
        <v>18.098552703857422</v>
      </c>
      <c r="AF1869">
        <v>112.87311553955078</v>
      </c>
      <c r="AG1869">
        <v>37.877361297607422</v>
      </c>
      <c r="AH1869">
        <v>0</v>
      </c>
      <c r="AI1869">
        <v>0</v>
      </c>
      <c r="AJ1869">
        <v>0</v>
      </c>
      <c r="AK1869">
        <v>0</v>
      </c>
      <c r="AL1869" t="s">
        <v>74</v>
      </c>
      <c r="AM1869" t="s">
        <v>78</v>
      </c>
      <c r="AN1869">
        <v>0</v>
      </c>
      <c r="AO1869">
        <v>0.122518390417099</v>
      </c>
      <c r="AQ1869">
        <v>7.7953130006790161E-2</v>
      </c>
      <c r="AR1869">
        <v>5.0879999995231628E-2</v>
      </c>
      <c r="AU1869">
        <v>-6.8192429840564728E-2</v>
      </c>
      <c r="AX1869">
        <v>4.5243524014949799E-2</v>
      </c>
      <c r="AY1869">
        <v>6.1000000685453415E-2</v>
      </c>
      <c r="BC1869">
        <v>6.3492067158222198E-2</v>
      </c>
      <c r="BD1869">
        <v>6.3759855926036835E-2</v>
      </c>
      <c r="BG1869">
        <v>6.4416565001010895E-2</v>
      </c>
    </row>
    <row r="1870" spans="1:59" x14ac:dyDescent="0.3">
      <c r="A1870">
        <v>1926</v>
      </c>
      <c r="B1870" t="s">
        <v>14</v>
      </c>
      <c r="C1870" t="s">
        <v>33</v>
      </c>
      <c r="D1870">
        <v>158</v>
      </c>
      <c r="E1870">
        <v>60490</v>
      </c>
      <c r="F1870">
        <v>1871.5777814514795</v>
      </c>
      <c r="G1870">
        <v>8.451010183823815</v>
      </c>
      <c r="H1870">
        <v>11.905799999999999</v>
      </c>
      <c r="I1870">
        <v>1.6657000000000002E-2</v>
      </c>
      <c r="J1870">
        <v>0.17915492957746479</v>
      </c>
      <c r="K1870">
        <v>7.0628449773836061E-2</v>
      </c>
      <c r="L1870">
        <v>-3.7730000000000001E-4</v>
      </c>
      <c r="M1870">
        <v>2.918E-3</v>
      </c>
      <c r="N1870">
        <v>2.4139999999999999E-3</v>
      </c>
      <c r="O1870">
        <v>3.127E-3</v>
      </c>
      <c r="P1870">
        <v>8.3250240000000003E-3</v>
      </c>
      <c r="Q1870">
        <v>8.83</v>
      </c>
      <c r="R1870">
        <v>6.57</v>
      </c>
      <c r="S1870">
        <v>4.4990760697373004E-3</v>
      </c>
      <c r="U1870">
        <v>1.3517891316735024E-2</v>
      </c>
      <c r="V1870">
        <v>0.35226929577464794</v>
      </c>
      <c r="W1870">
        <v>2.056361E-3</v>
      </c>
      <c r="X1870">
        <v>1.578826E-3</v>
      </c>
      <c r="Y1870">
        <v>2.12</v>
      </c>
      <c r="Z1870">
        <v>1.0988816E-2</v>
      </c>
      <c r="AA1870">
        <v>1.6119999999999999E-3</v>
      </c>
      <c r="AE1870">
        <v>17.774080276489258</v>
      </c>
      <c r="AF1870">
        <v>112.68630218505859</v>
      </c>
      <c r="AG1870">
        <v>37.785606384277344</v>
      </c>
      <c r="AH1870">
        <v>0</v>
      </c>
      <c r="AI1870">
        <v>0</v>
      </c>
      <c r="AJ1870">
        <v>0</v>
      </c>
      <c r="AK1870">
        <v>0</v>
      </c>
      <c r="AL1870" t="s">
        <v>74</v>
      </c>
      <c r="AM1870" t="s">
        <v>78</v>
      </c>
      <c r="AN1870">
        <v>0</v>
      </c>
      <c r="AO1870">
        <v>0.16275745630264282</v>
      </c>
      <c r="AQ1870">
        <v>6.3501425087451935E-2</v>
      </c>
      <c r="AR1870">
        <v>5.0960000604391098E-2</v>
      </c>
      <c r="AU1870">
        <v>0.12756891548633575</v>
      </c>
      <c r="AX1870">
        <v>9.0480417013168335E-2</v>
      </c>
      <c r="AY1870">
        <v>5.4159998893737793E-2</v>
      </c>
      <c r="BC1870">
        <v>6.5700002014636993E-2</v>
      </c>
      <c r="BD1870">
        <v>5.9060417115688324E-2</v>
      </c>
      <c r="BG1870">
        <v>5.7230710983276367E-2</v>
      </c>
    </row>
    <row r="1871" spans="1:59" x14ac:dyDescent="0.3">
      <c r="A1871">
        <v>1927</v>
      </c>
      <c r="B1871" t="s">
        <v>14</v>
      </c>
      <c r="C1871" t="s">
        <v>33</v>
      </c>
      <c r="D1871">
        <v>158</v>
      </c>
      <c r="E1871">
        <v>61430</v>
      </c>
      <c r="F1871">
        <v>1869.7665472895978</v>
      </c>
      <c r="G1871">
        <v>8.441886733911204</v>
      </c>
      <c r="H1871">
        <v>12.0648</v>
      </c>
      <c r="I1871">
        <v>1.6145E-2</v>
      </c>
      <c r="J1871">
        <v>0.17749953967961701</v>
      </c>
      <c r="K1871">
        <v>6.9546108422750108E-2</v>
      </c>
      <c r="L1871">
        <v>-1.2640000000000001E-4</v>
      </c>
      <c r="M1871">
        <v>2.712E-3</v>
      </c>
      <c r="N1871">
        <v>2.3829999999999997E-3</v>
      </c>
      <c r="O1871">
        <v>3.1939999999999998E-3</v>
      </c>
      <c r="P1871">
        <v>8.8506109999999995E-3</v>
      </c>
      <c r="Q1871">
        <v>8.14</v>
      </c>
      <c r="R1871">
        <v>6.52</v>
      </c>
      <c r="S1871">
        <v>5.4657276269491004E-3</v>
      </c>
      <c r="U1871">
        <v>1.3517891316735023E-2</v>
      </c>
      <c r="V1871">
        <v>0.36737856748296815</v>
      </c>
      <c r="W1871">
        <v>2.0627549999999999E-3</v>
      </c>
      <c r="X1871">
        <v>1.7657230000000001E-3</v>
      </c>
      <c r="Y1871">
        <v>2.11</v>
      </c>
      <c r="Z1871">
        <v>1.0560379999999999E-2</v>
      </c>
      <c r="AA1871">
        <v>1.645E-3</v>
      </c>
      <c r="AE1871">
        <v>17.415496826171875</v>
      </c>
      <c r="AF1871">
        <v>104.92575836181641</v>
      </c>
      <c r="AG1871">
        <v>38.212104797363281</v>
      </c>
      <c r="AH1871">
        <v>1</v>
      </c>
      <c r="AI1871">
        <v>1</v>
      </c>
      <c r="AJ1871">
        <v>0</v>
      </c>
      <c r="AK1871">
        <v>0</v>
      </c>
      <c r="AL1871" t="s">
        <v>74</v>
      </c>
      <c r="AM1871" t="s">
        <v>78</v>
      </c>
      <c r="AN1871">
        <v>0</v>
      </c>
      <c r="AO1871">
        <v>-6.5347835421562195E-2</v>
      </c>
      <c r="AQ1871">
        <v>0.10681214183568954</v>
      </c>
      <c r="AR1871">
        <v>4.4959999620914459E-2</v>
      </c>
      <c r="AU1871">
        <v>0.21493665874004364</v>
      </c>
      <c r="AX1871">
        <v>-0.11886780709028244</v>
      </c>
      <c r="AY1871">
        <v>5.4839998483657837E-2</v>
      </c>
      <c r="BC1871">
        <v>6.5200001001358032E-2</v>
      </c>
      <c r="BD1871">
        <v>4.8321288079023361E-2</v>
      </c>
      <c r="BG1871">
        <v>7.5886070728302002E-2</v>
      </c>
    </row>
    <row r="1872" spans="1:59" x14ac:dyDescent="0.3">
      <c r="A1872">
        <v>1928</v>
      </c>
      <c r="B1872" t="s">
        <v>14</v>
      </c>
      <c r="C1872" t="s">
        <v>33</v>
      </c>
      <c r="D1872">
        <v>158</v>
      </c>
      <c r="E1872">
        <v>62361</v>
      </c>
      <c r="F1872">
        <v>1992.3718670322799</v>
      </c>
      <c r="G1872">
        <v>9.0015274455960785</v>
      </c>
      <c r="H1872">
        <v>12.2332</v>
      </c>
      <c r="I1872">
        <v>1.6969000000000001E-2</v>
      </c>
      <c r="J1872">
        <v>0.16618199442626924</v>
      </c>
      <c r="K1872">
        <v>6.690459002044942E-2</v>
      </c>
      <c r="L1872">
        <v>-1.2410000000000001E-4</v>
      </c>
      <c r="M1872">
        <v>2.745E-3</v>
      </c>
      <c r="N1872">
        <v>2.3999999999999998E-3</v>
      </c>
      <c r="O1872">
        <v>3.1610000000000002E-3</v>
      </c>
      <c r="P1872">
        <v>9.4582510000000009E-3</v>
      </c>
      <c r="Q1872">
        <v>7.23</v>
      </c>
      <c r="R1872">
        <v>6.13</v>
      </c>
      <c r="S1872">
        <v>5.0585210170609003E-3</v>
      </c>
      <c r="U1872">
        <v>1.3782948009220024E-2</v>
      </c>
      <c r="V1872">
        <v>0.39061880528292742</v>
      </c>
      <c r="W1872">
        <v>2.005691E-3</v>
      </c>
      <c r="X1872">
        <v>1.814855E-3</v>
      </c>
      <c r="Y1872">
        <v>2.15</v>
      </c>
      <c r="Z1872">
        <v>1.0280006E-2</v>
      </c>
      <c r="AA1872">
        <v>1.702E-3</v>
      </c>
      <c r="AE1872">
        <v>16.055807113647461</v>
      </c>
      <c r="AF1872">
        <v>95.329742431640625</v>
      </c>
      <c r="AG1872">
        <v>37.912460327148438</v>
      </c>
      <c r="AH1872">
        <v>0</v>
      </c>
      <c r="AI1872">
        <v>0</v>
      </c>
      <c r="AJ1872">
        <v>0</v>
      </c>
      <c r="AK1872">
        <v>0</v>
      </c>
      <c r="AL1872" t="s">
        <v>74</v>
      </c>
      <c r="AM1872" t="s">
        <v>78</v>
      </c>
      <c r="AN1872">
        <v>0</v>
      </c>
      <c r="AO1872">
        <v>0.10608211159706116</v>
      </c>
      <c r="AQ1872">
        <v>6.7998930811882019E-2</v>
      </c>
      <c r="AR1872">
        <v>4.4640000909566879E-2</v>
      </c>
      <c r="AU1872">
        <v>-7.4460297822952271E-2</v>
      </c>
      <c r="AX1872">
        <v>3.355739638209343E-2</v>
      </c>
      <c r="AY1872">
        <v>5.0970003008842468E-2</v>
      </c>
      <c r="BC1872">
        <v>6.1299998313188553E-2</v>
      </c>
      <c r="BD1872">
        <v>5.2680425345897675E-2</v>
      </c>
      <c r="BG1872">
        <v>5.6319467723369598E-2</v>
      </c>
    </row>
    <row r="1873" spans="1:59" x14ac:dyDescent="0.3">
      <c r="A1873">
        <v>1929</v>
      </c>
      <c r="B1873" t="s">
        <v>14</v>
      </c>
      <c r="C1873" t="s">
        <v>33</v>
      </c>
      <c r="D1873">
        <v>158</v>
      </c>
      <c r="E1873">
        <v>63244</v>
      </c>
      <c r="F1873">
        <v>2025.7346783884636</v>
      </c>
      <c r="G1873">
        <v>9.1579738764839043</v>
      </c>
      <c r="H1873">
        <v>11.9779</v>
      </c>
      <c r="I1873">
        <v>1.7193E-2</v>
      </c>
      <c r="J1873">
        <v>0.17284784477465306</v>
      </c>
      <c r="K1873">
        <v>6.5371903841464074E-2</v>
      </c>
      <c r="L1873">
        <v>8.8400000000000007E-5</v>
      </c>
      <c r="M1873">
        <v>2.7649999999999997E-3</v>
      </c>
      <c r="N1873">
        <v>2.604E-3</v>
      </c>
      <c r="O1873">
        <v>2.977E-3</v>
      </c>
      <c r="P1873">
        <v>9.8587139999999993E-3</v>
      </c>
      <c r="Q1873">
        <v>6.68</v>
      </c>
      <c r="R1873">
        <v>6.25</v>
      </c>
      <c r="S1873">
        <v>4.5238302709462996E-3</v>
      </c>
      <c r="U1873">
        <v>1.4048004701705023E-2</v>
      </c>
      <c r="V1873">
        <v>0.40379510008596337</v>
      </c>
      <c r="W1873">
        <v>1.826444E-3</v>
      </c>
      <c r="X1873">
        <v>1.736317E-3</v>
      </c>
      <c r="Y1873">
        <v>2.17</v>
      </c>
      <c r="Z1873">
        <v>1.0191390999999999E-2</v>
      </c>
      <c r="AA1873">
        <v>1.642E-3</v>
      </c>
      <c r="AE1873">
        <v>15.812826156616211</v>
      </c>
      <c r="AF1873">
        <v>92.373870849609375</v>
      </c>
      <c r="AG1873">
        <v>37.989459991455078</v>
      </c>
      <c r="AH1873">
        <v>0</v>
      </c>
      <c r="AI1873">
        <v>0</v>
      </c>
      <c r="AJ1873">
        <v>0</v>
      </c>
      <c r="AK1873">
        <v>0</v>
      </c>
      <c r="AL1873" t="s">
        <v>74</v>
      </c>
      <c r="AM1873" t="s">
        <v>78</v>
      </c>
      <c r="AN1873">
        <v>0</v>
      </c>
      <c r="AO1873">
        <v>-0.10819262266159058</v>
      </c>
      <c r="AQ1873">
        <v>3.901367262005806E-2</v>
      </c>
      <c r="AR1873">
        <v>3.872000053524971E-2</v>
      </c>
      <c r="AU1873">
        <v>-0.1057521253824234</v>
      </c>
      <c r="AX1873">
        <v>-0.16595055162906647</v>
      </c>
      <c r="AY1873">
        <v>6.0910001397132874E-2</v>
      </c>
      <c r="BC1873">
        <v>6.25E-2</v>
      </c>
      <c r="BD1873">
        <v>5.0801951438188553E-2</v>
      </c>
      <c r="BG1873">
        <v>3.8866836577653885E-2</v>
      </c>
    </row>
    <row r="1874" spans="1:59" x14ac:dyDescent="0.3">
      <c r="A1874">
        <v>1930</v>
      </c>
      <c r="B1874" t="s">
        <v>14</v>
      </c>
      <c r="C1874" t="s">
        <v>33</v>
      </c>
      <c r="D1874">
        <v>158</v>
      </c>
      <c r="E1874">
        <v>64203</v>
      </c>
      <c r="F1874">
        <v>1850.3913212778218</v>
      </c>
      <c r="G1874">
        <v>8.3521036927257466</v>
      </c>
      <c r="H1874">
        <v>11.8498</v>
      </c>
      <c r="I1874">
        <v>1.4454E-2</v>
      </c>
      <c r="J1874">
        <v>8.4981949458483752E-2</v>
      </c>
      <c r="K1874">
        <v>5.873026373252755E-2</v>
      </c>
      <c r="L1874">
        <v>4.3299999999999995E-5</v>
      </c>
      <c r="M1874">
        <v>2.0050000000000003E-3</v>
      </c>
      <c r="N1874">
        <v>1.8710000000000001E-3</v>
      </c>
      <c r="O1874">
        <v>2.6359999999999999E-3</v>
      </c>
      <c r="P1874">
        <v>9.5149999999999992E-3</v>
      </c>
      <c r="Q1874">
        <v>6.83</v>
      </c>
      <c r="R1874" s="2">
        <v>5.4420000000000002</v>
      </c>
      <c r="S1874">
        <v>3.8381388974567999E-3</v>
      </c>
      <c r="T1874">
        <v>5.3</v>
      </c>
      <c r="U1874">
        <v>1.3517891316735023E-2</v>
      </c>
      <c r="V1874">
        <v>0.49406346570397114</v>
      </c>
      <c r="W1874">
        <v>1.5969720000000001E-3</v>
      </c>
      <c r="X1874">
        <v>1.557863E-3</v>
      </c>
      <c r="Y1874">
        <v>2.02</v>
      </c>
      <c r="Z1874">
        <v>1.0019432E-2</v>
      </c>
      <c r="AA1874">
        <v>1.658E-3</v>
      </c>
      <c r="AE1874">
        <v>17.302831649780273</v>
      </c>
      <c r="AF1874">
        <v>86.869911193847656</v>
      </c>
      <c r="AG1874">
        <v>30.037160873413086</v>
      </c>
      <c r="AH1874">
        <v>0</v>
      </c>
      <c r="AI1874">
        <v>0</v>
      </c>
      <c r="AJ1874">
        <v>1</v>
      </c>
      <c r="AK1874">
        <v>1</v>
      </c>
      <c r="AL1874" t="s">
        <v>73</v>
      </c>
      <c r="AM1874" t="s">
        <v>78</v>
      </c>
      <c r="AN1874">
        <v>0</v>
      </c>
      <c r="AO1874">
        <v>-0.27407503128051758</v>
      </c>
      <c r="AQ1874">
        <v>5.3371500223875046E-2</v>
      </c>
      <c r="AR1874">
        <v>3.872000053524971E-2</v>
      </c>
      <c r="AU1874">
        <v>-0.15163572132587433</v>
      </c>
      <c r="AX1874">
        <v>-0.32488423585891724</v>
      </c>
      <c r="AY1874">
        <v>6.8080000579357147E-2</v>
      </c>
      <c r="BC1874">
        <v>6.0199998319149017E-2</v>
      </c>
      <c r="BD1874">
        <v>4.5961882919073105E-2</v>
      </c>
      <c r="BG1874">
        <v>4.6045750379562378E-2</v>
      </c>
    </row>
    <row r="1875" spans="1:59" x14ac:dyDescent="0.3">
      <c r="A1875">
        <v>1931</v>
      </c>
      <c r="B1875" t="s">
        <v>14</v>
      </c>
      <c r="C1875" t="s">
        <v>33</v>
      </c>
      <c r="D1875">
        <v>158</v>
      </c>
      <c r="E1875">
        <v>65205</v>
      </c>
      <c r="F1875">
        <v>1837.3409401119545</v>
      </c>
      <c r="G1875">
        <v>8.2935269972641041</v>
      </c>
      <c r="H1875">
        <v>11.5975</v>
      </c>
      <c r="I1875">
        <v>1.2985999999999999E-2</v>
      </c>
      <c r="J1875">
        <v>7.0926517571884978E-2</v>
      </c>
      <c r="K1875">
        <v>5.1959953672762633E-2</v>
      </c>
      <c r="L1875">
        <v>-8.1500000000000002E-5</v>
      </c>
      <c r="M1875">
        <v>1.686E-3</v>
      </c>
      <c r="N1875">
        <v>1.48E-3</v>
      </c>
      <c r="O1875">
        <v>2.418E-3</v>
      </c>
      <c r="P1875">
        <v>9.4450000000000003E-3</v>
      </c>
      <c r="Q1875">
        <v>7.5200000000000005</v>
      </c>
      <c r="R1875" s="2">
        <v>5.9189999999999996</v>
      </c>
      <c r="T1875">
        <v>6.1</v>
      </c>
      <c r="U1875">
        <v>1.2987777931765022E-2</v>
      </c>
      <c r="V1875">
        <v>0.56336006389776361</v>
      </c>
      <c r="W1875">
        <v>1.531082E-3</v>
      </c>
      <c r="X1875">
        <v>1.4768750000000001E-3</v>
      </c>
      <c r="Y1875">
        <v>2.0499999999999998</v>
      </c>
      <c r="Z1875">
        <v>9.8640759999999994E-3</v>
      </c>
      <c r="AA1875">
        <v>1.5900000000000001E-3</v>
      </c>
      <c r="AE1875">
        <v>14.952004432678223</v>
      </c>
      <c r="AF1875">
        <v>89.137290954589844</v>
      </c>
      <c r="AG1875">
        <v>40.566738128662109</v>
      </c>
      <c r="AH1875">
        <v>0</v>
      </c>
      <c r="AI1875">
        <v>0</v>
      </c>
      <c r="AJ1875">
        <v>1</v>
      </c>
      <c r="AK1875">
        <v>1</v>
      </c>
      <c r="AL1875" t="s">
        <v>73</v>
      </c>
      <c r="AM1875" t="s">
        <v>78</v>
      </c>
      <c r="AN1875">
        <v>-0.82041668999999995</v>
      </c>
      <c r="AO1875">
        <v>0.12479005753993988</v>
      </c>
      <c r="AP1875">
        <v>8.8263824582099915E-3</v>
      </c>
      <c r="AQ1875">
        <v>7.3433322831988335E-3</v>
      </c>
      <c r="AR1875">
        <v>3.9360001683235168E-2</v>
      </c>
      <c r="AU1875">
        <v>-6.0708701610565186E-2</v>
      </c>
      <c r="AV1875">
        <v>6.9535084068775177E-2</v>
      </c>
      <c r="AW1875">
        <v>7.4029304087162018E-2</v>
      </c>
      <c r="AX1875">
        <v>5.3608279675245285E-2</v>
      </c>
      <c r="AY1875">
        <v>5.5429998785257339E-2</v>
      </c>
      <c r="BC1875">
        <v>5.7300001382827759E-2</v>
      </c>
      <c r="BD1875">
        <v>5.8401506394147873E-2</v>
      </c>
      <c r="BE1875">
        <v>2.2375376895070076E-2</v>
      </c>
      <c r="BF1875">
        <v>2.1873690187931061E-2</v>
      </c>
      <c r="BG1875">
        <v>2.3351667448878288E-2</v>
      </c>
    </row>
    <row r="1876" spans="1:59" x14ac:dyDescent="0.3">
      <c r="A1876">
        <v>1932</v>
      </c>
      <c r="B1876" t="s">
        <v>14</v>
      </c>
      <c r="C1876" t="s">
        <v>33</v>
      </c>
      <c r="D1876">
        <v>158</v>
      </c>
      <c r="E1876">
        <v>66189</v>
      </c>
      <c r="F1876">
        <v>1961.5832842315185</v>
      </c>
      <c r="G1876">
        <v>8.8630168878319111</v>
      </c>
      <c r="H1876">
        <v>11.382899999999999</v>
      </c>
      <c r="I1876">
        <v>1.4259000000000001E-2</v>
      </c>
      <c r="J1876">
        <v>0.10572720999769991</v>
      </c>
      <c r="K1876">
        <v>5.2538968451490434E-2</v>
      </c>
      <c r="L1876">
        <v>4.18E-5</v>
      </c>
      <c r="M1876">
        <v>1.936E-3</v>
      </c>
      <c r="N1876">
        <v>1.802E-3</v>
      </c>
      <c r="O1876">
        <v>2.5769999999999999E-3</v>
      </c>
      <c r="P1876">
        <v>9.8259999999999997E-3</v>
      </c>
      <c r="Q1876">
        <v>6.61</v>
      </c>
      <c r="R1876" s="2">
        <v>4.7430000000000003</v>
      </c>
      <c r="T1876">
        <v>6.8</v>
      </c>
      <c r="U1876">
        <v>1.3385362970492523E-2</v>
      </c>
      <c r="V1876">
        <v>0.60653292954074989</v>
      </c>
      <c r="W1876">
        <v>2.045275E-3</v>
      </c>
      <c r="X1876">
        <v>1.9501399999999999E-3</v>
      </c>
      <c r="Y1876">
        <v>3.56</v>
      </c>
      <c r="Z1876">
        <v>9.5518110000000003E-3</v>
      </c>
      <c r="AA1876">
        <v>1.4610000000000001E-3</v>
      </c>
      <c r="AE1876">
        <v>14.41643238067627</v>
      </c>
      <c r="AF1876">
        <v>83.687202453613281</v>
      </c>
      <c r="AG1876">
        <v>40.379428863525391</v>
      </c>
      <c r="AH1876">
        <v>0</v>
      </c>
      <c r="AI1876">
        <v>0</v>
      </c>
      <c r="AJ1876">
        <v>0</v>
      </c>
      <c r="AK1876">
        <v>0</v>
      </c>
      <c r="AL1876" t="s">
        <v>74</v>
      </c>
      <c r="AM1876" t="s">
        <v>78</v>
      </c>
      <c r="AN1876">
        <v>0</v>
      </c>
      <c r="AO1876">
        <v>0.13486121594905853</v>
      </c>
      <c r="AP1876">
        <v>7.5639151036739349E-2</v>
      </c>
      <c r="AQ1876">
        <v>0.18254396319389343</v>
      </c>
      <c r="AR1876">
        <v>3.6079999059438705E-2</v>
      </c>
      <c r="AU1876">
        <v>2.2191400639712811E-3</v>
      </c>
      <c r="AV1876">
        <v>7.3420010507106781E-2</v>
      </c>
      <c r="AW1876">
        <v>7.3257438838481903E-2</v>
      </c>
      <c r="AX1876">
        <v>7.3256306350231171E-2</v>
      </c>
      <c r="AY1876">
        <v>4.9049995839595795E-2</v>
      </c>
      <c r="BC1876">
        <v>8.6800001561641693E-2</v>
      </c>
      <c r="BD1876">
        <v>5.2643217146396637E-2</v>
      </c>
      <c r="BE1876">
        <v>9.1834723949432373E-2</v>
      </c>
      <c r="BF1876">
        <v>8.2187727093696594E-2</v>
      </c>
      <c r="BG1876">
        <v>0.10931198298931122</v>
      </c>
    </row>
    <row r="1877" spans="1:59" x14ac:dyDescent="0.3">
      <c r="A1877">
        <v>1933</v>
      </c>
      <c r="B1877" t="s">
        <v>14</v>
      </c>
      <c r="C1877" t="s">
        <v>33</v>
      </c>
      <c r="D1877">
        <v>158</v>
      </c>
      <c r="E1877">
        <v>67182</v>
      </c>
      <c r="F1877">
        <v>2122.435622637016</v>
      </c>
      <c r="G1877">
        <v>9.6004611972454938</v>
      </c>
      <c r="H1877">
        <v>11.25</v>
      </c>
      <c r="I1877">
        <v>1.6160999999999998E-2</v>
      </c>
      <c r="J1877">
        <v>0.12536626203432399</v>
      </c>
      <c r="K1877">
        <v>5.414355842652694E-2</v>
      </c>
      <c r="L1877">
        <v>4.32E-5</v>
      </c>
      <c r="M1877">
        <v>2.464E-3</v>
      </c>
      <c r="N1877">
        <v>2.3510000000000002E-3</v>
      </c>
      <c r="O1877">
        <v>2.7780000000000001E-3</v>
      </c>
      <c r="P1877">
        <v>1.0458E-2</v>
      </c>
      <c r="Q1877">
        <v>6.0600000000000005</v>
      </c>
      <c r="R1877" s="2">
        <v>4.657</v>
      </c>
      <c r="T1877">
        <v>5.6</v>
      </c>
      <c r="U1877">
        <v>1.3517891316735023E-2</v>
      </c>
      <c r="V1877">
        <v>0.62205762522673369</v>
      </c>
      <c r="W1877">
        <v>2.3317590000000001E-3</v>
      </c>
      <c r="X1877">
        <v>2.2546620000000002E-3</v>
      </c>
      <c r="Y1877">
        <v>3.9</v>
      </c>
      <c r="Z1877">
        <v>9.1116960000000007E-3</v>
      </c>
      <c r="AA1877">
        <v>1.3500000000000001E-3</v>
      </c>
      <c r="AE1877">
        <v>13.603071212768555</v>
      </c>
      <c r="AF1877">
        <v>75.840316772460938</v>
      </c>
      <c r="AG1877">
        <v>40.119804382324219</v>
      </c>
      <c r="AH1877">
        <v>0</v>
      </c>
      <c r="AI1877">
        <v>0</v>
      </c>
      <c r="AJ1877">
        <v>0</v>
      </c>
      <c r="AK1877">
        <v>0</v>
      </c>
      <c r="AL1877" t="s">
        <v>74</v>
      </c>
      <c r="AM1877" t="s">
        <v>78</v>
      </c>
      <c r="AN1877">
        <v>0</v>
      </c>
      <c r="AO1877">
        <v>0.33765870332717896</v>
      </c>
      <c r="AP1877">
        <v>0.10079929232597351</v>
      </c>
      <c r="AQ1877">
        <v>9.7575604915618896E-2</v>
      </c>
      <c r="AR1877">
        <v>3.2159999012947083E-2</v>
      </c>
      <c r="AU1877">
        <v>2.9061721637845039E-2</v>
      </c>
      <c r="AV1877">
        <v>7.1737572550773621E-2</v>
      </c>
      <c r="AW1877">
        <v>6.9711633026599884E-2</v>
      </c>
      <c r="AX1877">
        <v>0.27998265624046326</v>
      </c>
      <c r="AY1877">
        <v>3.8910001516342163E-2</v>
      </c>
      <c r="BC1877">
        <v>7.1000002324581146E-2</v>
      </c>
      <c r="BD1877">
        <v>4.9804128706455231E-2</v>
      </c>
      <c r="BE1877">
        <v>0.10703534632921219</v>
      </c>
      <c r="BF1877">
        <v>0.13041393458843231</v>
      </c>
      <c r="BG1877">
        <v>6.486780196428299E-2</v>
      </c>
    </row>
    <row r="1878" spans="1:59" x14ac:dyDescent="0.3">
      <c r="A1878">
        <v>1934</v>
      </c>
      <c r="B1878" t="s">
        <v>14</v>
      </c>
      <c r="C1878" t="s">
        <v>33</v>
      </c>
      <c r="D1878">
        <v>158</v>
      </c>
      <c r="E1878">
        <v>68090</v>
      </c>
      <c r="F1878">
        <v>2098.341636069908</v>
      </c>
      <c r="G1878">
        <v>9.4885952602488342</v>
      </c>
      <c r="H1878">
        <v>11.3222</v>
      </c>
      <c r="I1878">
        <v>1.6978E-2</v>
      </c>
      <c r="J1878">
        <v>0.14331291475242472</v>
      </c>
      <c r="K1878">
        <v>5.490800931086038E-2</v>
      </c>
      <c r="L1878">
        <v>5.7000000000000005E-6</v>
      </c>
      <c r="M1878">
        <v>2.97E-3</v>
      </c>
      <c r="N1878">
        <v>2.7890000000000002E-3</v>
      </c>
      <c r="O1878">
        <v>2.9529999999999999E-3</v>
      </c>
      <c r="P1878">
        <v>1.1013E-2</v>
      </c>
      <c r="Q1878">
        <v>5.4399999999999995</v>
      </c>
      <c r="R1878" s="2">
        <v>4.5890000000000004</v>
      </c>
      <c r="T1878">
        <v>5</v>
      </c>
      <c r="U1878">
        <v>1.3252834624250021E-2</v>
      </c>
      <c r="V1878">
        <v>0.62403030883103616</v>
      </c>
      <c r="W1878">
        <v>2.2469809999999999E-3</v>
      </c>
      <c r="X1878">
        <v>2.1630030000000001E-3</v>
      </c>
      <c r="Y1878">
        <v>3.37</v>
      </c>
      <c r="Z1878">
        <v>8.8054569999999992E-3</v>
      </c>
      <c r="AA1878">
        <v>1.1869999999999999E-3</v>
      </c>
      <c r="AE1878">
        <v>13.202842712402344</v>
      </c>
      <c r="AF1878">
        <v>69.119377136230469</v>
      </c>
      <c r="AG1878">
        <v>38.834625244140625</v>
      </c>
      <c r="AH1878">
        <v>0</v>
      </c>
      <c r="AI1878">
        <v>0</v>
      </c>
      <c r="AJ1878">
        <v>0</v>
      </c>
      <c r="AK1878">
        <v>0</v>
      </c>
      <c r="AL1878" t="s">
        <v>74</v>
      </c>
      <c r="AM1878" t="s">
        <v>78</v>
      </c>
      <c r="AN1878">
        <v>0</v>
      </c>
      <c r="AO1878">
        <v>5.9989787638187408E-2</v>
      </c>
      <c r="AP1878">
        <v>0.11188578605651855</v>
      </c>
      <c r="AQ1878">
        <v>4.3421424925327301E-2</v>
      </c>
      <c r="AR1878">
        <v>3.0959999188780785E-2</v>
      </c>
      <c r="AU1878">
        <v>4.2764928191900253E-2</v>
      </c>
      <c r="AV1878">
        <v>6.9120854139328003E-2</v>
      </c>
      <c r="AW1878">
        <v>6.6286131739616394E-2</v>
      </c>
      <c r="AX1878">
        <v>5.2823219448328018E-3</v>
      </c>
      <c r="AY1878">
        <v>4.3510004878044128E-2</v>
      </c>
      <c r="BC1878">
        <v>6.7000001668930054E-2</v>
      </c>
      <c r="BD1878">
        <v>4.3739840388298035E-2</v>
      </c>
      <c r="BE1878">
        <v>8.1036821007728577E-2</v>
      </c>
      <c r="BF1878">
        <v>0.10522047430276871</v>
      </c>
      <c r="BG1878">
        <v>3.7190712988376617E-2</v>
      </c>
    </row>
    <row r="1879" spans="1:59" x14ac:dyDescent="0.3">
      <c r="A1879">
        <v>1935</v>
      </c>
      <c r="B1879" t="s">
        <v>14</v>
      </c>
      <c r="C1879" t="s">
        <v>33</v>
      </c>
      <c r="D1879">
        <v>158</v>
      </c>
      <c r="E1879">
        <v>69238</v>
      </c>
      <c r="F1879">
        <v>2120.4684855137352</v>
      </c>
      <c r="G1879">
        <v>9.5877091024812788</v>
      </c>
      <c r="H1879">
        <v>10.7974</v>
      </c>
      <c r="I1879">
        <v>1.8103999999999999E-2</v>
      </c>
      <c r="J1879">
        <v>0.1418668578941078</v>
      </c>
      <c r="K1879">
        <v>5.6266612615195548E-2</v>
      </c>
      <c r="L1879">
        <v>2.3389999999999999E-4</v>
      </c>
      <c r="M1879">
        <v>3.2719999999999997E-3</v>
      </c>
      <c r="N1879">
        <v>3.2759999999999998E-3</v>
      </c>
      <c r="O1879">
        <v>2.9710000000000001E-3</v>
      </c>
      <c r="P1879">
        <v>1.1468000000000001E-2</v>
      </c>
      <c r="Q1879">
        <v>5.33</v>
      </c>
      <c r="R1879" s="2">
        <v>4.4509999999999996</v>
      </c>
      <c r="T1879">
        <v>4.5999999999999996</v>
      </c>
      <c r="U1879">
        <v>1.2987777931765022E-2</v>
      </c>
      <c r="V1879">
        <v>0.62896330823473157</v>
      </c>
      <c r="W1879">
        <v>2.2593209999999999E-3</v>
      </c>
      <c r="X1879">
        <v>2.2064770000000001E-3</v>
      </c>
      <c r="Y1879">
        <v>3.48</v>
      </c>
      <c r="Z1879">
        <v>8.9908379999999993E-3</v>
      </c>
      <c r="AA1879">
        <v>1.101E-3</v>
      </c>
      <c r="AE1879">
        <v>12.600301742553711</v>
      </c>
      <c r="AF1879">
        <v>66.130928039550781</v>
      </c>
      <c r="AG1879">
        <v>38.069267272949219</v>
      </c>
      <c r="AH1879">
        <v>0</v>
      </c>
      <c r="AI1879">
        <v>0</v>
      </c>
      <c r="AJ1879">
        <v>0</v>
      </c>
      <c r="AK1879">
        <v>0</v>
      </c>
      <c r="AL1879" t="s">
        <v>74</v>
      </c>
      <c r="AM1879" t="s">
        <v>78</v>
      </c>
      <c r="AN1879">
        <v>0</v>
      </c>
      <c r="AO1879">
        <v>9.3329541385173798E-2</v>
      </c>
      <c r="AP1879">
        <v>0.11397810280323029</v>
      </c>
      <c r="AQ1879">
        <v>5.9840071946382523E-2</v>
      </c>
      <c r="AR1879">
        <v>3.0959999188780785E-2</v>
      </c>
      <c r="AU1879">
        <v>4.7975238412618637E-2</v>
      </c>
      <c r="AV1879">
        <v>6.6002868115901947E-2</v>
      </c>
      <c r="AW1879">
        <v>6.2981322407722473E-2</v>
      </c>
      <c r="AX1879">
        <v>3.5261709243059158E-2</v>
      </c>
      <c r="AY1879">
        <v>4.8330001533031464E-2</v>
      </c>
      <c r="BC1879">
        <v>6.3000001013278961E-2</v>
      </c>
      <c r="BD1879">
        <v>5.003419890999794E-2</v>
      </c>
      <c r="BE1879">
        <v>8.7845958769321442E-2</v>
      </c>
      <c r="BF1879">
        <v>0.11128635704517365</v>
      </c>
      <c r="BG1879">
        <v>4.5400034636259079E-2</v>
      </c>
    </row>
    <row r="1880" spans="1:59" x14ac:dyDescent="0.3">
      <c r="A1880">
        <v>1936</v>
      </c>
      <c r="B1880" t="s">
        <v>14</v>
      </c>
      <c r="C1880" t="s">
        <v>33</v>
      </c>
      <c r="D1880">
        <v>158</v>
      </c>
      <c r="E1880">
        <v>70171</v>
      </c>
      <c r="F1880">
        <v>2244.4213991534966</v>
      </c>
      <c r="G1880">
        <v>10.158132073153784</v>
      </c>
      <c r="H1880">
        <v>10.9307</v>
      </c>
      <c r="I1880">
        <v>1.9902E-2</v>
      </c>
      <c r="J1880">
        <v>0.14696629213483145</v>
      </c>
      <c r="K1880">
        <v>5.7568449764753483E-2</v>
      </c>
      <c r="L1880">
        <v>2.319E-4</v>
      </c>
      <c r="M1880">
        <v>3.6409999999999997E-3</v>
      </c>
      <c r="N1880">
        <v>3.5850000000000001E-3</v>
      </c>
      <c r="O1880">
        <v>3.2469999999999999E-3</v>
      </c>
      <c r="P1880">
        <v>1.2668E-2</v>
      </c>
      <c r="Q1880">
        <v>5.04</v>
      </c>
      <c r="R1880" s="2">
        <v>3.9740000000000002</v>
      </c>
      <c r="S1880">
        <v>4.3237333935925003E-3</v>
      </c>
      <c r="T1880">
        <v>4.3</v>
      </c>
      <c r="U1880">
        <v>1.2855249585522522E-2</v>
      </c>
      <c r="V1880">
        <v>0.63496550561797749</v>
      </c>
      <c r="W1880">
        <v>2.372098E-3</v>
      </c>
      <c r="X1880">
        <v>2.282175E-3</v>
      </c>
      <c r="Y1880">
        <v>3.45</v>
      </c>
      <c r="Z1880">
        <v>9.4873130000000007E-3</v>
      </c>
      <c r="AA1880">
        <v>1.011E-3</v>
      </c>
      <c r="AE1880">
        <v>11.88160228729248</v>
      </c>
      <c r="AF1880">
        <v>64.572860717773438</v>
      </c>
      <c r="AG1880">
        <v>36.501228332519531</v>
      </c>
      <c r="AH1880">
        <v>0</v>
      </c>
      <c r="AI1880">
        <v>0</v>
      </c>
      <c r="AJ1880">
        <v>0</v>
      </c>
      <c r="AK1880">
        <v>0</v>
      </c>
      <c r="AL1880" t="s">
        <v>74</v>
      </c>
      <c r="AM1880" t="s">
        <v>78</v>
      </c>
      <c r="AN1880">
        <v>0</v>
      </c>
      <c r="AO1880">
        <v>8.1843011081218719E-2</v>
      </c>
      <c r="AP1880">
        <v>0.12795209884643555</v>
      </c>
      <c r="AQ1880">
        <v>2.904479019343853E-2</v>
      </c>
      <c r="AR1880">
        <v>2.7519999071955681E-2</v>
      </c>
      <c r="AU1880">
        <v>6.4238250255584717E-2</v>
      </c>
      <c r="AV1880">
        <v>6.3713841140270233E-2</v>
      </c>
      <c r="AW1880">
        <v>5.9868026524782181E-2</v>
      </c>
      <c r="AX1880">
        <v>-9.2740422114729881E-3</v>
      </c>
      <c r="AY1880">
        <v>5.291999876499176E-2</v>
      </c>
      <c r="BC1880">
        <v>7.2800002992153168E-2</v>
      </c>
      <c r="BD1880">
        <v>5.2429217845201492E-2</v>
      </c>
      <c r="BE1880">
        <v>8.8537968695163727E-2</v>
      </c>
      <c r="BF1880">
        <v>0.1221952885389328</v>
      </c>
      <c r="BG1880">
        <v>2.8282394632697105E-2</v>
      </c>
    </row>
    <row r="1881" spans="1:59" x14ac:dyDescent="0.3">
      <c r="A1881">
        <v>1937</v>
      </c>
      <c r="B1881" t="s">
        <v>14</v>
      </c>
      <c r="C1881" t="s">
        <v>33</v>
      </c>
      <c r="D1881">
        <v>158</v>
      </c>
      <c r="E1881">
        <v>71278</v>
      </c>
      <c r="F1881">
        <v>2315.1162911417268</v>
      </c>
      <c r="G1881">
        <v>10.483154976290516</v>
      </c>
      <c r="H1881">
        <v>11.291700000000001</v>
      </c>
      <c r="I1881">
        <v>2.3317999999999998E-2</v>
      </c>
      <c r="J1881">
        <v>0.16857338000512251</v>
      </c>
      <c r="K1881">
        <v>6.2060544812792037E-2</v>
      </c>
      <c r="L1881">
        <v>-5.6229999999999995E-4</v>
      </c>
      <c r="M1881">
        <v>4.7650000000000001E-3</v>
      </c>
      <c r="N1881">
        <v>4.1879999999999999E-3</v>
      </c>
      <c r="O1881">
        <v>4.0549999999999996E-3</v>
      </c>
      <c r="P1881">
        <v>1.5049E-2</v>
      </c>
      <c r="Q1881">
        <v>4.93</v>
      </c>
      <c r="R1881" s="2">
        <v>3.9369999999999998</v>
      </c>
      <c r="S1881">
        <v>4.3669707275283999E-3</v>
      </c>
      <c r="T1881">
        <v>3.7</v>
      </c>
      <c r="U1881">
        <v>1.3120306278007521E-2</v>
      </c>
      <c r="V1881">
        <v>0.57010479808759496</v>
      </c>
      <c r="W1881">
        <v>2.9144700000000002E-3</v>
      </c>
      <c r="X1881">
        <v>2.7091569999999998E-3</v>
      </c>
      <c r="Y1881">
        <v>3.47</v>
      </c>
      <c r="Z1881">
        <v>1.0940708E-2</v>
      </c>
      <c r="AA1881">
        <v>8.9800000000000004E-4</v>
      </c>
      <c r="AE1881">
        <v>11.043660163879395</v>
      </c>
      <c r="AF1881">
        <v>66.729652404785156</v>
      </c>
      <c r="AG1881">
        <v>35.844039916992188</v>
      </c>
      <c r="AH1881">
        <v>0</v>
      </c>
      <c r="AI1881">
        <v>0</v>
      </c>
      <c r="AJ1881">
        <v>0</v>
      </c>
      <c r="AK1881">
        <v>0</v>
      </c>
      <c r="AL1881" t="s">
        <v>74</v>
      </c>
      <c r="AM1881" t="s">
        <v>78</v>
      </c>
      <c r="AN1881">
        <v>0</v>
      </c>
      <c r="AO1881">
        <v>0.17716388404369354</v>
      </c>
      <c r="AP1881">
        <v>6.981252133846283E-2</v>
      </c>
      <c r="AQ1881">
        <v>4.7029908746480942E-2</v>
      </c>
      <c r="AR1881">
        <v>2.7279999107122421E-2</v>
      </c>
      <c r="AU1881">
        <v>9.9444957450032234E-3</v>
      </c>
      <c r="AV1881">
        <v>5.9868026524782181E-2</v>
      </c>
      <c r="AW1881">
        <v>5.9278532862663269E-2</v>
      </c>
      <c r="AX1881">
        <v>0.10328774154186249</v>
      </c>
      <c r="AY1881">
        <v>4.9639996141195297E-2</v>
      </c>
      <c r="BC1881">
        <v>9.5299996435642242E-2</v>
      </c>
      <c r="BD1881">
        <v>5.4767198860645294E-2</v>
      </c>
      <c r="BE1881">
        <v>6.8281009793281555E-2</v>
      </c>
      <c r="BF1881">
        <v>8.373674750328064E-2</v>
      </c>
      <c r="BG1881">
        <v>3.7154953926801682E-2</v>
      </c>
    </row>
    <row r="1882" spans="1:59" x14ac:dyDescent="0.3">
      <c r="A1882">
        <v>1938</v>
      </c>
      <c r="B1882" t="s">
        <v>14</v>
      </c>
      <c r="C1882" t="s">
        <v>33</v>
      </c>
      <c r="D1882">
        <v>158</v>
      </c>
      <c r="E1882">
        <v>71879</v>
      </c>
      <c r="F1882">
        <v>2449.2747673172967</v>
      </c>
      <c r="G1882">
        <v>11.09442612043539</v>
      </c>
      <c r="H1882">
        <v>11.0419</v>
      </c>
      <c r="I1882">
        <v>2.7226E-2</v>
      </c>
      <c r="J1882">
        <v>0.19792483111260403</v>
      </c>
      <c r="K1882">
        <v>6.8017206654083243E-2</v>
      </c>
      <c r="L1882">
        <v>-5.6050000000000002E-4</v>
      </c>
      <c r="M1882">
        <v>3.7939999999999996E-3</v>
      </c>
      <c r="N1882">
        <v>3.9389999999999998E-3</v>
      </c>
      <c r="O1882">
        <v>5.3010000000000002E-3</v>
      </c>
      <c r="P1882">
        <v>1.8801999999999999E-2</v>
      </c>
      <c r="Q1882">
        <v>4.71</v>
      </c>
      <c r="R1882" s="2">
        <v>3.8260000000000001</v>
      </c>
      <c r="S1882">
        <v>4.6263947311440002E-3</v>
      </c>
      <c r="T1882">
        <v>3</v>
      </c>
      <c r="U1882">
        <v>1.3252834624250021E-2</v>
      </c>
      <c r="V1882">
        <v>0.66888608965028185</v>
      </c>
      <c r="W1882">
        <v>3.594978E-3</v>
      </c>
      <c r="X1882">
        <v>3.288029E-3</v>
      </c>
      <c r="Y1882">
        <v>3.52</v>
      </c>
      <c r="Z1882">
        <v>1.2259226E-2</v>
      </c>
      <c r="AA1882">
        <v>8.5700000000000001E-4</v>
      </c>
      <c r="AE1882">
        <v>9.444493293762207</v>
      </c>
      <c r="AF1882">
        <v>59.123382568359375</v>
      </c>
      <c r="AG1882">
        <v>33.500255584716797</v>
      </c>
      <c r="AH1882">
        <v>0</v>
      </c>
      <c r="AI1882">
        <v>0</v>
      </c>
      <c r="AJ1882">
        <v>0</v>
      </c>
      <c r="AK1882">
        <v>0</v>
      </c>
      <c r="AL1882" t="s">
        <v>74</v>
      </c>
      <c r="AM1882" t="s">
        <v>78</v>
      </c>
      <c r="AN1882">
        <v>0</v>
      </c>
      <c r="AO1882">
        <v>-2.3710934445261955E-2</v>
      </c>
      <c r="AP1882">
        <v>0.11977255344390869</v>
      </c>
      <c r="AQ1882">
        <v>5.3558584302663803E-2</v>
      </c>
      <c r="AR1882">
        <v>2.7279999107122421E-2</v>
      </c>
      <c r="AU1882">
        <v>5.9308450669050217E-2</v>
      </c>
      <c r="AV1882">
        <v>6.0464102774858475E-2</v>
      </c>
      <c r="AW1882">
        <v>5.7078845798969269E-2</v>
      </c>
      <c r="AX1882">
        <v>-0.10243625938892365</v>
      </c>
      <c r="AY1882">
        <v>5.5179998278617859E-2</v>
      </c>
      <c r="BC1882">
        <v>0.10909999907016754</v>
      </c>
      <c r="BD1882">
        <v>4.9527566879987717E-2</v>
      </c>
      <c r="BE1882">
        <v>8.0092683434486389E-2</v>
      </c>
      <c r="BF1882">
        <v>0.10354439169168472</v>
      </c>
      <c r="BG1882">
        <v>4.0419291704893112E-2</v>
      </c>
    </row>
    <row r="1883" spans="1:59" x14ac:dyDescent="0.3">
      <c r="A1883">
        <v>1939</v>
      </c>
      <c r="B1883" t="s">
        <v>14</v>
      </c>
      <c r="C1883" t="s">
        <v>33</v>
      </c>
      <c r="D1883">
        <v>158</v>
      </c>
      <c r="E1883">
        <v>72364</v>
      </c>
      <c r="F1883">
        <v>2816.0567685589517</v>
      </c>
      <c r="G1883">
        <v>12.768268152697768</v>
      </c>
      <c r="H1883">
        <v>10.4407</v>
      </c>
      <c r="I1883">
        <v>3.3817E-2</v>
      </c>
      <c r="J1883">
        <v>0.22528186681981682</v>
      </c>
      <c r="K1883">
        <v>7.6055294170539745E-2</v>
      </c>
      <c r="L1883">
        <v>1.7109999999999998E-4</v>
      </c>
      <c r="M1883">
        <v>4.1649999999999994E-3</v>
      </c>
      <c r="N1883">
        <v>5.1630000000000001E-3</v>
      </c>
      <c r="O1883">
        <v>7.6249999999999998E-3</v>
      </c>
      <c r="P1883">
        <v>2.5954999999999999E-2</v>
      </c>
      <c r="R1883" s="2">
        <v>3.8130000000000002</v>
      </c>
      <c r="S1883">
        <v>4.9290560686955E-3</v>
      </c>
      <c r="U1883">
        <v>1.3650419662977522E-2</v>
      </c>
      <c r="V1883">
        <v>0.7123225523682859</v>
      </c>
      <c r="W1883">
        <v>4.9698570000000003E-3</v>
      </c>
      <c r="X1883">
        <v>4.493833E-3</v>
      </c>
      <c r="Y1883">
        <v>3.85</v>
      </c>
      <c r="Z1883">
        <v>1.5334983999999999E-2</v>
      </c>
      <c r="AA1883">
        <v>7.7700000000000002E-4</v>
      </c>
      <c r="AE1883">
        <v>7.4040617942810059</v>
      </c>
      <c r="AF1883">
        <v>55.61065673828125</v>
      </c>
      <c r="AG1883">
        <v>33.045326232910156</v>
      </c>
      <c r="AH1883">
        <v>0</v>
      </c>
      <c r="AI1883">
        <v>0</v>
      </c>
      <c r="AJ1883">
        <v>0</v>
      </c>
      <c r="AK1883">
        <v>0</v>
      </c>
      <c r="AL1883" t="s">
        <v>74</v>
      </c>
      <c r="AM1883" t="s">
        <v>78</v>
      </c>
      <c r="AO1883">
        <v>7.5086347758769989E-2</v>
      </c>
      <c r="AP1883">
        <v>0.12481658160686493</v>
      </c>
      <c r="AQ1883">
        <v>4.3385919183492661E-2</v>
      </c>
      <c r="AR1883">
        <v>2.7200000360608101E-2</v>
      </c>
      <c r="AU1883">
        <v>6.5499350428581238E-2</v>
      </c>
      <c r="AV1883">
        <v>5.931723490357399E-2</v>
      </c>
      <c r="AW1883">
        <v>5.5670831352472305E-2</v>
      </c>
      <c r="AX1883">
        <v>5.9569845907390118E-3</v>
      </c>
      <c r="AY1883">
        <v>5.6260000914335251E-2</v>
      </c>
      <c r="BC1883">
        <v>0.10909999907016754</v>
      </c>
      <c r="BD1883">
        <v>5.659513920545578E-2</v>
      </c>
      <c r="BE1883">
        <v>8.6955033242702484E-2</v>
      </c>
      <c r="BF1883">
        <v>0.11973167955875397</v>
      </c>
      <c r="BG1883">
        <v>3.5292960703372955E-2</v>
      </c>
    </row>
    <row r="1884" spans="1:59" x14ac:dyDescent="0.3">
      <c r="A1884">
        <v>1940</v>
      </c>
      <c r="B1884" t="s">
        <v>14</v>
      </c>
      <c r="C1884" t="s">
        <v>33</v>
      </c>
      <c r="D1884">
        <v>158</v>
      </c>
      <c r="E1884">
        <v>72967</v>
      </c>
      <c r="F1884">
        <v>2874.2901722696556</v>
      </c>
      <c r="G1884">
        <v>13.03606214274631</v>
      </c>
      <c r="H1884">
        <v>9.2787000000000006</v>
      </c>
      <c r="I1884">
        <v>3.9513E-2</v>
      </c>
      <c r="J1884">
        <v>0.21065590415270585</v>
      </c>
      <c r="K1884">
        <v>8.8422747091340057E-2</v>
      </c>
      <c r="L1884">
        <v>1.2530000000000001E-4</v>
      </c>
      <c r="M1884">
        <v>4.653E-3</v>
      </c>
      <c r="N1884">
        <v>5.4180000000000001E-3</v>
      </c>
      <c r="O1884">
        <v>9.5809999999999992E-3</v>
      </c>
      <c r="P1884">
        <v>3.3383000000000003E-2</v>
      </c>
      <c r="R1884" s="2">
        <v>3.8679999999999999</v>
      </c>
      <c r="S1884">
        <v>5.0587680705033002E-3</v>
      </c>
      <c r="U1884">
        <v>1.4710646432917524E-2</v>
      </c>
      <c r="V1884">
        <v>0.78695167022032697</v>
      </c>
      <c r="W1884">
        <v>6.4449870000000001E-3</v>
      </c>
      <c r="X1884">
        <v>5.8602130000000004E-3</v>
      </c>
      <c r="Y1884">
        <v>4.2699999999999996</v>
      </c>
      <c r="Z1884">
        <v>1.8969952000000002E-2</v>
      </c>
      <c r="AA1884">
        <v>7.3099999999999999E-4</v>
      </c>
      <c r="AE1884">
        <v>5.8866519927978516</v>
      </c>
      <c r="AF1884">
        <v>55.416519165039063</v>
      </c>
      <c r="AG1884">
        <v>33.444633483886719</v>
      </c>
      <c r="AH1884">
        <v>0</v>
      </c>
      <c r="AI1884">
        <v>0</v>
      </c>
      <c r="AJ1884">
        <v>1</v>
      </c>
      <c r="AK1884">
        <v>1</v>
      </c>
      <c r="AL1884" t="s">
        <v>73</v>
      </c>
      <c r="AM1884" t="s">
        <v>19</v>
      </c>
      <c r="AO1884">
        <v>9.5591045916080475E-2</v>
      </c>
      <c r="AP1884">
        <v>8.6246922612190247E-2</v>
      </c>
      <c r="AQ1884">
        <v>2.9784230515360832E-2</v>
      </c>
      <c r="AR1884">
        <v>2.6799999177455902E-2</v>
      </c>
      <c r="AU1884">
        <v>2.6374518871307373E-2</v>
      </c>
      <c r="AV1884">
        <v>5.9872403740882874E-2</v>
      </c>
      <c r="AW1884">
        <v>5.8333877474069595E-2</v>
      </c>
      <c r="AX1884">
        <v>2.3696824908256531E-2</v>
      </c>
      <c r="AY1884">
        <v>5.364999920129776E-2</v>
      </c>
      <c r="BC1884">
        <v>3.8100000470876694E-2</v>
      </c>
      <c r="BD1884">
        <v>5.4921332746744156E-2</v>
      </c>
      <c r="BE1884">
        <v>6.2947653234004974E-2</v>
      </c>
      <c r="BF1884">
        <v>8.718455582857132E-2</v>
      </c>
      <c r="BG1884">
        <v>2.8292115777730942E-2</v>
      </c>
    </row>
    <row r="1885" spans="1:59" x14ac:dyDescent="0.3">
      <c r="A1885">
        <v>1941</v>
      </c>
      <c r="B1885" t="s">
        <v>14</v>
      </c>
      <c r="C1885" t="s">
        <v>33</v>
      </c>
      <c r="D1885">
        <v>158</v>
      </c>
      <c r="E1885">
        <v>74005</v>
      </c>
      <c r="F1885">
        <v>2872.7038848726434</v>
      </c>
      <c r="G1885">
        <v>13.027664421804021</v>
      </c>
      <c r="H1885">
        <v>8.8480000000000008</v>
      </c>
      <c r="I1885">
        <v>4.5029334145598537E-2</v>
      </c>
      <c r="J1885">
        <v>0.20010691375623663</v>
      </c>
      <c r="K1885">
        <v>8.9660249265483771E-2</v>
      </c>
      <c r="L1885">
        <v>-8.9999999999999998E-4</v>
      </c>
      <c r="M1885">
        <v>4.0880000000000005E-3</v>
      </c>
      <c r="N1885">
        <v>4.3840000000000007E-3</v>
      </c>
      <c r="O1885">
        <v>1.2276E-2</v>
      </c>
      <c r="P1885">
        <v>4.1988999999999999E-2</v>
      </c>
      <c r="R1885" s="2">
        <v>3.823</v>
      </c>
      <c r="S1885">
        <v>5.7505654134780999E-3</v>
      </c>
      <c r="U1885">
        <v>1.6168458241585026E-2</v>
      </c>
      <c r="V1885">
        <v>0.93073699215965788</v>
      </c>
      <c r="W1885">
        <v>8.6016949999999995E-3</v>
      </c>
      <c r="X1885">
        <v>8.1338910000000007E-3</v>
      </c>
      <c r="Y1885">
        <v>4.2699999999999996</v>
      </c>
      <c r="Z1885">
        <v>2.1700000000000001E-2</v>
      </c>
      <c r="AE1885">
        <v>4.934229850769043</v>
      </c>
      <c r="AF1885">
        <v>53.020378112792969</v>
      </c>
      <c r="AG1885">
        <v>35.161048889160156</v>
      </c>
      <c r="AH1885">
        <v>0</v>
      </c>
      <c r="AI1885">
        <v>0</v>
      </c>
      <c r="AJ1885">
        <v>1</v>
      </c>
      <c r="AK1885">
        <v>1</v>
      </c>
      <c r="AL1885" t="s">
        <v>73</v>
      </c>
      <c r="AM1885" t="s">
        <v>19</v>
      </c>
      <c r="AO1885">
        <v>-0.17919501662254333</v>
      </c>
      <c r="AP1885">
        <v>0.19716659188270569</v>
      </c>
      <c r="AQ1885">
        <v>3.8300000131130219E-2</v>
      </c>
      <c r="AR1885">
        <v>2.6799999177455902E-2</v>
      </c>
      <c r="AU1885">
        <v>0.13678592443466187</v>
      </c>
      <c r="AV1885">
        <v>6.038067489862442E-2</v>
      </c>
      <c r="AW1885">
        <v>5.3115256130695343E-2</v>
      </c>
      <c r="AX1885">
        <v>-0.2288583517074585</v>
      </c>
      <c r="AY1885">
        <v>6.4402341842651367E-2</v>
      </c>
      <c r="BC1885">
        <v>3.8300000131130219E-2</v>
      </c>
      <c r="BD1885">
        <v>4.9663327634334564E-2</v>
      </c>
      <c r="BE1885">
        <v>0.10472502559423447</v>
      </c>
      <c r="BF1885">
        <v>0.16701526939868927</v>
      </c>
      <c r="BG1885">
        <v>3.254999965429306E-2</v>
      </c>
    </row>
    <row r="1886" spans="1:59" x14ac:dyDescent="0.3">
      <c r="A1886">
        <v>1942</v>
      </c>
      <c r="B1886" t="s">
        <v>14</v>
      </c>
      <c r="C1886" t="s">
        <v>33</v>
      </c>
      <c r="D1886">
        <v>158</v>
      </c>
      <c r="E1886">
        <v>75029</v>
      </c>
      <c r="F1886">
        <v>2818.2169960948431</v>
      </c>
      <c r="G1886">
        <v>12.792424559852746</v>
      </c>
      <c r="H1886">
        <v>8.2987000000000002</v>
      </c>
      <c r="I1886">
        <v>5.4545512031678338E-2</v>
      </c>
      <c r="J1886">
        <v>0.17216460723742277</v>
      </c>
      <c r="K1886">
        <v>9.2131469203452734E-2</v>
      </c>
      <c r="L1886">
        <v>-8.9999999999999998E-4</v>
      </c>
      <c r="M1886">
        <v>2.9239999999999999E-3</v>
      </c>
      <c r="N1886">
        <v>3.5060000000000004E-3</v>
      </c>
      <c r="O1886">
        <v>1.5363E-2</v>
      </c>
      <c r="P1886">
        <v>5.4259000000000002E-2</v>
      </c>
      <c r="R1886" s="2">
        <v>3.7629999999999999</v>
      </c>
      <c r="S1886">
        <v>6.1397014189013997E-3</v>
      </c>
      <c r="U1886">
        <v>1.7493741704010028E-2</v>
      </c>
      <c r="V1886">
        <v>1.0508991799058547</v>
      </c>
      <c r="W1886">
        <v>9.1916080000000004E-3</v>
      </c>
      <c r="X1886">
        <v>8.2764750000000002E-3</v>
      </c>
      <c r="Y1886">
        <v>4.29</v>
      </c>
      <c r="Z1886">
        <v>2.6599999999999999E-2</v>
      </c>
      <c r="AE1886">
        <v>3.948066234588623</v>
      </c>
      <c r="AF1886">
        <v>53.376232147216797</v>
      </c>
      <c r="AG1886">
        <v>38.592086791992188</v>
      </c>
      <c r="AH1886">
        <v>0</v>
      </c>
      <c r="AI1886">
        <v>0</v>
      </c>
      <c r="AJ1886">
        <v>1</v>
      </c>
      <c r="AK1886">
        <v>1</v>
      </c>
      <c r="AL1886" t="s">
        <v>73</v>
      </c>
      <c r="AM1886" t="s">
        <v>19</v>
      </c>
      <c r="AO1886">
        <v>0.24850156903266907</v>
      </c>
      <c r="AP1886">
        <v>0.12165592610836029</v>
      </c>
      <c r="AQ1886">
        <v>3.7799999117851257E-2</v>
      </c>
      <c r="AR1886">
        <v>2.6799999177455902E-2</v>
      </c>
      <c r="AU1886">
        <v>6.7640408873558044E-2</v>
      </c>
      <c r="AV1886">
        <v>5.4015517234802246E-2</v>
      </c>
      <c r="AW1886">
        <v>5.0593361258506775E-2</v>
      </c>
      <c r="AX1886">
        <v>0.1877998560667038</v>
      </c>
      <c r="AY1886">
        <v>5.1104336977005005E-2</v>
      </c>
      <c r="BC1886">
        <v>3.7799999117851257E-2</v>
      </c>
      <c r="BD1886">
        <v>6.0701724141836166E-2</v>
      </c>
      <c r="BE1886">
        <v>8.3053939044475555E-2</v>
      </c>
      <c r="BF1886">
        <v>0.13302299380302429</v>
      </c>
      <c r="BG1886">
        <v>3.229999914765358E-2</v>
      </c>
    </row>
    <row r="1887" spans="1:59" x14ac:dyDescent="0.3">
      <c r="A1887">
        <v>1943</v>
      </c>
      <c r="B1887" t="s">
        <v>14</v>
      </c>
      <c r="C1887" t="s">
        <v>33</v>
      </c>
      <c r="D1887">
        <v>158</v>
      </c>
      <c r="E1887">
        <v>76005</v>
      </c>
      <c r="F1887">
        <v>2821.6226432471553</v>
      </c>
      <c r="G1887">
        <v>12.789003266135516</v>
      </c>
      <c r="H1887">
        <v>7.7394999999999996</v>
      </c>
      <c r="I1887">
        <v>6.4013547365214737E-2</v>
      </c>
      <c r="J1887">
        <v>0.2107984457257458</v>
      </c>
      <c r="K1887">
        <v>9.7698336781940273E-2</v>
      </c>
      <c r="L1887">
        <v>-5.9999999999999995E-4</v>
      </c>
      <c r="M1887">
        <v>2.9390000000000002E-3</v>
      </c>
      <c r="N1887">
        <v>3.055E-3</v>
      </c>
      <c r="O1887">
        <v>2.0027E-2</v>
      </c>
      <c r="P1887">
        <v>7.1481000000000003E-2</v>
      </c>
      <c r="R1887" s="2">
        <v>3.7669999999999999</v>
      </c>
      <c r="S1887">
        <v>7.3503467691073002E-3</v>
      </c>
      <c r="U1887">
        <v>2.0011780282617533E-2</v>
      </c>
      <c r="V1887">
        <v>1.3335886500376035</v>
      </c>
      <c r="W1887">
        <v>1.4009733999999999E-2</v>
      </c>
      <c r="X1887">
        <v>1.2551813E-2</v>
      </c>
      <c r="Y1887">
        <v>4.29</v>
      </c>
      <c r="Z1887">
        <v>3.5900000000000001E-2</v>
      </c>
      <c r="AE1887">
        <v>3.4951024055480957</v>
      </c>
      <c r="AF1887">
        <v>57.438575744628906</v>
      </c>
      <c r="AG1887">
        <v>38.880317687988281</v>
      </c>
      <c r="AH1887">
        <v>0</v>
      </c>
      <c r="AI1887">
        <v>0</v>
      </c>
      <c r="AJ1887">
        <v>1</v>
      </c>
      <c r="AK1887">
        <v>1</v>
      </c>
      <c r="AL1887" t="s">
        <v>73</v>
      </c>
      <c r="AM1887" t="s">
        <v>19</v>
      </c>
      <c r="AO1887">
        <v>0.23009781539440155</v>
      </c>
      <c r="AP1887">
        <v>0.2493482232093811</v>
      </c>
      <c r="AQ1887">
        <v>3.7700001150369644E-2</v>
      </c>
      <c r="AR1887">
        <v>2.6799999177455902E-2</v>
      </c>
      <c r="AU1887">
        <v>0.19706840813159943</v>
      </c>
      <c r="AV1887">
        <v>5.227980762720108E-2</v>
      </c>
      <c r="AW1887">
        <v>4.3673198670148849E-2</v>
      </c>
      <c r="AX1887">
        <v>0.18003462255001068</v>
      </c>
      <c r="AY1887">
        <v>4.2425192892551422E-2</v>
      </c>
      <c r="BC1887">
        <v>3.7700001150369644E-2</v>
      </c>
      <c r="BD1887">
        <v>5.0063196569681168E-2</v>
      </c>
      <c r="BE1887">
        <v>0.12746374309062958</v>
      </c>
      <c r="BF1887">
        <v>0.24739818274974823</v>
      </c>
      <c r="BG1887">
        <v>3.2250002026557922E-2</v>
      </c>
    </row>
    <row r="1888" spans="1:59" x14ac:dyDescent="0.3">
      <c r="A1888">
        <v>1944</v>
      </c>
      <c r="B1888" t="s">
        <v>14</v>
      </c>
      <c r="C1888" t="s">
        <v>33</v>
      </c>
      <c r="D1888">
        <v>158</v>
      </c>
      <c r="E1888">
        <v>77178</v>
      </c>
      <c r="F1888">
        <v>2658.9726606027621</v>
      </c>
      <c r="G1888">
        <v>12.00200203560571</v>
      </c>
      <c r="H1888">
        <v>6.2830000000000004</v>
      </c>
      <c r="I1888">
        <v>7.4724262336277783E-2</v>
      </c>
      <c r="J1888">
        <v>0.21804491094318348</v>
      </c>
      <c r="K1888">
        <v>0.13217809919363291</v>
      </c>
      <c r="L1888">
        <v>4.0000000000000002E-4</v>
      </c>
      <c r="O1888">
        <v>3.7752000000000001E-2</v>
      </c>
      <c r="P1888">
        <v>0.11995599999999999</v>
      </c>
      <c r="R1888" s="2">
        <v>3.7629999999999999</v>
      </c>
      <c r="S1888">
        <v>8.0421441120820999E-3</v>
      </c>
      <c r="U1888">
        <v>2.4915329093590042E-2</v>
      </c>
      <c r="V1888">
        <v>2.0395356294377405</v>
      </c>
      <c r="W1888">
        <v>2.1040389E-2</v>
      </c>
      <c r="X1888">
        <v>1.9871947000000001E-2</v>
      </c>
      <c r="Y1888">
        <v>4.29</v>
      </c>
      <c r="Z1888">
        <v>5.21E-2</v>
      </c>
      <c r="AE1888">
        <v>2.5594189167022705</v>
      </c>
      <c r="AF1888">
        <v>65.644332885742188</v>
      </c>
      <c r="AG1888">
        <v>39.467227935791016</v>
      </c>
      <c r="AH1888">
        <v>0</v>
      </c>
      <c r="AI1888">
        <v>0</v>
      </c>
      <c r="AJ1888">
        <v>1</v>
      </c>
      <c r="AK1888">
        <v>1</v>
      </c>
      <c r="AL1888" t="s">
        <v>73</v>
      </c>
      <c r="AM1888" t="s">
        <v>19</v>
      </c>
      <c r="AO1888">
        <v>7.2212010622024536E-2</v>
      </c>
      <c r="AP1888">
        <v>0.13887946307659149</v>
      </c>
      <c r="AQ1888">
        <v>3.7599999457597733E-2</v>
      </c>
      <c r="AR1888">
        <v>2.6399999856948853E-2</v>
      </c>
      <c r="AU1888">
        <v>9.4149656593799591E-2</v>
      </c>
      <c r="AV1888">
        <v>4.4729810208082199E-2</v>
      </c>
      <c r="AW1888">
        <v>4.0880888700485229E-2</v>
      </c>
      <c r="AX1888">
        <v>3.0806846916675568E-2</v>
      </c>
      <c r="AY1888">
        <v>4.0167722851037979E-2</v>
      </c>
      <c r="BC1888">
        <v>3.7599999457597733E-2</v>
      </c>
      <c r="BD1888">
        <v>4.1405163705348969E-2</v>
      </c>
      <c r="BE1888">
        <v>6.5721035003662109E-2</v>
      </c>
      <c r="BF1888">
        <v>0.13239134848117828</v>
      </c>
      <c r="BG1888">
        <v>3.1999997794628143E-2</v>
      </c>
    </row>
    <row r="1889" spans="1:59" x14ac:dyDescent="0.3">
      <c r="A1889">
        <v>1945</v>
      </c>
      <c r="B1889" t="s">
        <v>14</v>
      </c>
      <c r="C1889" t="s">
        <v>33</v>
      </c>
      <c r="D1889">
        <v>158</v>
      </c>
      <c r="E1889">
        <v>76224</v>
      </c>
      <c r="F1889">
        <v>1346.1258396305625</v>
      </c>
      <c r="G1889">
        <v>9.3935247651367444</v>
      </c>
      <c r="H1889">
        <v>4.0743999999999998</v>
      </c>
      <c r="K1889">
        <v>1.4217613281403143</v>
      </c>
      <c r="O1889">
        <v>9.6000000000000002E-2</v>
      </c>
      <c r="P1889">
        <v>0.44496999999999998</v>
      </c>
      <c r="R1889" s="2">
        <v>3.6890000000000001</v>
      </c>
      <c r="S1889">
        <v>1.06363841482376E-2</v>
      </c>
      <c r="U1889">
        <v>0.12762479743152771</v>
      </c>
      <c r="W1889">
        <v>2.3487487000000001E-2</v>
      </c>
      <c r="X1889">
        <v>2.1496188999999999E-2</v>
      </c>
      <c r="Y1889">
        <v>6.9</v>
      </c>
      <c r="Z1889">
        <v>0.105</v>
      </c>
      <c r="AE1889">
        <v>1.8161667585372925</v>
      </c>
      <c r="AF1889">
        <v>81.466087341308594</v>
      </c>
      <c r="AG1889">
        <v>35.283187866210938</v>
      </c>
      <c r="AH1889">
        <v>0</v>
      </c>
      <c r="AI1889">
        <v>0</v>
      </c>
      <c r="AJ1889">
        <v>1</v>
      </c>
      <c r="AK1889">
        <v>1</v>
      </c>
      <c r="AL1889" t="s">
        <v>73</v>
      </c>
      <c r="AM1889" t="s">
        <v>19</v>
      </c>
      <c r="AO1889">
        <v>3.8293447345495224E-2</v>
      </c>
      <c r="AQ1889">
        <v>3.7599999457597733E-2</v>
      </c>
      <c r="AR1889">
        <v>2.6399999856948853E-2</v>
      </c>
      <c r="AS1889">
        <v>1</v>
      </c>
      <c r="AU1889">
        <v>0.32255658507347107</v>
      </c>
      <c r="AX1889">
        <v>2.0872864872217178E-2</v>
      </c>
      <c r="AY1889">
        <v>1.7064400017261505E-2</v>
      </c>
      <c r="BC1889">
        <v>3.7599999457597733E-2</v>
      </c>
      <c r="BD1889">
        <v>1.7420582473278046E-2</v>
      </c>
      <c r="BG1889">
        <v>3.1999997794628143E-2</v>
      </c>
    </row>
    <row r="1890" spans="1:59" x14ac:dyDescent="0.3">
      <c r="A1890">
        <v>1946</v>
      </c>
      <c r="B1890" t="s">
        <v>14</v>
      </c>
      <c r="C1890" t="s">
        <v>33</v>
      </c>
      <c r="D1890">
        <v>158</v>
      </c>
      <c r="E1890">
        <v>77199</v>
      </c>
      <c r="F1890">
        <v>1444.2164794880762</v>
      </c>
      <c r="G1890">
        <v>6.4727766862952638</v>
      </c>
      <c r="H1890">
        <v>5.8249000000000004</v>
      </c>
      <c r="I1890">
        <v>0.48958695483870962</v>
      </c>
      <c r="J1890">
        <v>0.15611814345991562</v>
      </c>
      <c r="K1890">
        <v>2.7113445570869961</v>
      </c>
      <c r="L1890">
        <v>-3.8999999999999998E-3</v>
      </c>
      <c r="M1890">
        <v>4.0689999999999997E-3</v>
      </c>
      <c r="N1890">
        <v>2.2599999999999999E-3</v>
      </c>
      <c r="O1890">
        <v>0.16900000000000001</v>
      </c>
      <c r="P1890">
        <v>0.31552799999999998</v>
      </c>
      <c r="R1890" s="2">
        <v>3.6890000000000001</v>
      </c>
      <c r="S1890">
        <v>2.5899163027619201E-2</v>
      </c>
      <c r="U1890">
        <v>0.39930790722865317</v>
      </c>
      <c r="V1890">
        <v>0.55979113924050639</v>
      </c>
      <c r="W1890">
        <v>0.118899</v>
      </c>
      <c r="X1890">
        <v>0.115207</v>
      </c>
      <c r="Y1890">
        <v>180</v>
      </c>
      <c r="Z1890">
        <v>0.15828500000000001</v>
      </c>
      <c r="AA1890">
        <v>1.5219999999999999E-3</v>
      </c>
      <c r="AE1890">
        <v>1.0323261022567749</v>
      </c>
      <c r="AF1890">
        <v>101.10911560058594</v>
      </c>
      <c r="AG1890">
        <v>55.254020690917969</v>
      </c>
      <c r="AH1890">
        <v>0</v>
      </c>
      <c r="AI1890">
        <v>0</v>
      </c>
      <c r="AJ1890">
        <v>0</v>
      </c>
      <c r="AK1890">
        <v>0</v>
      </c>
      <c r="AL1890" t="s">
        <v>74</v>
      </c>
      <c r="AM1890" t="s">
        <v>19</v>
      </c>
      <c r="AQ1890">
        <v>3.7000000476837158E-2</v>
      </c>
      <c r="AR1890">
        <v>2.6399999856948853E-2</v>
      </c>
      <c r="AS1890">
        <v>1</v>
      </c>
      <c r="AU1890">
        <v>1.4350320100784302</v>
      </c>
      <c r="BC1890">
        <v>3.7000000476837158E-2</v>
      </c>
      <c r="BG1890">
        <v>3.1700000166893005E-2</v>
      </c>
    </row>
    <row r="1891" spans="1:59" x14ac:dyDescent="0.3">
      <c r="A1891">
        <v>1947</v>
      </c>
      <c r="B1891" t="s">
        <v>14</v>
      </c>
      <c r="C1891" t="s">
        <v>33</v>
      </c>
      <c r="D1891">
        <v>158</v>
      </c>
      <c r="E1891">
        <v>78119</v>
      </c>
      <c r="F1891">
        <v>1540.9444565342619</v>
      </c>
      <c r="G1891">
        <v>7.0457915461474885</v>
      </c>
      <c r="H1891">
        <v>6.7245999999999997</v>
      </c>
      <c r="I1891">
        <v>1.3520449870967741</v>
      </c>
      <c r="J1891">
        <v>0.16730328495034377</v>
      </c>
      <c r="K1891">
        <v>6.109385504103888</v>
      </c>
      <c r="L1891">
        <v>1.0947999999999999E-2</v>
      </c>
      <c r="M1891">
        <v>2.0264999999999998E-2</v>
      </c>
      <c r="N1891">
        <v>1.0148000000000001E-2</v>
      </c>
      <c r="O1891">
        <v>0.35199999999999998</v>
      </c>
      <c r="P1891">
        <v>0.56462500000000004</v>
      </c>
      <c r="R1891" s="2">
        <v>3.6890000000000001</v>
      </c>
      <c r="S1891">
        <v>6.90500222956726E-2</v>
      </c>
      <c r="U1891">
        <v>1.2984901575805832</v>
      </c>
      <c r="V1891">
        <v>0.27549809014514898</v>
      </c>
      <c r="W1891">
        <v>0.21446699999999999</v>
      </c>
      <c r="X1891">
        <v>0.205841</v>
      </c>
      <c r="Y1891">
        <v>238</v>
      </c>
      <c r="Z1891">
        <v>0.18431500000000001</v>
      </c>
      <c r="AA1891">
        <v>1.9059999999999999E-3</v>
      </c>
      <c r="AE1891">
        <v>0.84807348251342773</v>
      </c>
      <c r="AF1891">
        <v>71.783256530761719</v>
      </c>
      <c r="AG1891">
        <v>39.727203369140625</v>
      </c>
      <c r="AH1891">
        <v>0</v>
      </c>
      <c r="AI1891">
        <v>0</v>
      </c>
      <c r="AJ1891">
        <v>0</v>
      </c>
      <c r="AK1891">
        <v>0</v>
      </c>
      <c r="AL1891" t="s">
        <v>74</v>
      </c>
      <c r="AM1891" t="s">
        <v>19</v>
      </c>
      <c r="AQ1891">
        <v>3.7000000476837158E-2</v>
      </c>
      <c r="AR1891">
        <v>2.8000000864267349E-2</v>
      </c>
      <c r="AS1891">
        <v>1</v>
      </c>
      <c r="AU1891">
        <v>1.6661261320114136</v>
      </c>
      <c r="BC1891">
        <v>3.7000000476837158E-2</v>
      </c>
      <c r="BG1891">
        <v>3.2499998807907104E-2</v>
      </c>
    </row>
    <row r="1892" spans="1:59" x14ac:dyDescent="0.3">
      <c r="A1892">
        <v>1948</v>
      </c>
      <c r="B1892" t="s">
        <v>14</v>
      </c>
      <c r="C1892" t="s">
        <v>33</v>
      </c>
      <c r="D1892">
        <v>158</v>
      </c>
      <c r="E1892">
        <v>80155</v>
      </c>
      <c r="F1892">
        <v>1725.2858836005241</v>
      </c>
      <c r="G1892">
        <v>8.0131882635857199</v>
      </c>
      <c r="H1892">
        <v>7.1714000000000002</v>
      </c>
      <c r="I1892">
        <v>2.6916953677419353</v>
      </c>
      <c r="J1892">
        <v>0.16999232540291634</v>
      </c>
      <c r="K1892">
        <v>10.748084823470123</v>
      </c>
      <c r="L1892">
        <v>2.2939999999999999E-2</v>
      </c>
      <c r="M1892">
        <v>6.0287E-2</v>
      </c>
      <c r="N1892">
        <v>5.2021999999999999E-2</v>
      </c>
      <c r="O1892">
        <v>0.63600000000000001</v>
      </c>
      <c r="P1892">
        <v>0.94401999999999997</v>
      </c>
      <c r="R1892" s="2">
        <v>5.5389999999999997</v>
      </c>
      <c r="S1892">
        <v>0.17359789575273979</v>
      </c>
      <c r="T1892">
        <v>1.2090909090909088</v>
      </c>
      <c r="U1892">
        <v>3.4628869065773751</v>
      </c>
      <c r="V1892">
        <v>0.19670217554388597</v>
      </c>
      <c r="W1892">
        <v>0.50803799999999999</v>
      </c>
      <c r="X1892">
        <v>0.461974</v>
      </c>
      <c r="Y1892">
        <v>310</v>
      </c>
      <c r="Z1892">
        <v>0.36990200000000001</v>
      </c>
      <c r="AA1892">
        <v>2.4510000000000001E-3</v>
      </c>
      <c r="AB1892">
        <v>5.5399999999999998E-3</v>
      </c>
      <c r="AC1892">
        <v>0.36436200000000002</v>
      </c>
      <c r="AD1892">
        <v>1.0354347229003906</v>
      </c>
      <c r="AE1892">
        <v>2.3883576393127441</v>
      </c>
      <c r="AF1892">
        <v>75.462104797363281</v>
      </c>
      <c r="AG1892">
        <v>21.721586227416992</v>
      </c>
      <c r="AH1892">
        <v>0</v>
      </c>
      <c r="AI1892">
        <v>0</v>
      </c>
      <c r="AJ1892">
        <v>0</v>
      </c>
      <c r="AK1892">
        <v>0</v>
      </c>
      <c r="AL1892" t="s">
        <v>74</v>
      </c>
      <c r="AM1892" t="s">
        <v>19</v>
      </c>
      <c r="AO1892">
        <v>0.47509792447090149</v>
      </c>
      <c r="AQ1892">
        <v>4.5000001788139343E-2</v>
      </c>
      <c r="AR1892">
        <v>3.359999880194664E-2</v>
      </c>
      <c r="AS1892">
        <v>1</v>
      </c>
      <c r="AU1892">
        <v>1.5140912532806396</v>
      </c>
      <c r="AX1892">
        <v>0.46232315897941589</v>
      </c>
      <c r="AY1892">
        <v>8.7359482422471046E-3</v>
      </c>
      <c r="BC1892">
        <v>4.5000001788139343E-2</v>
      </c>
      <c r="BD1892">
        <v>1.2774779461324215E-2</v>
      </c>
      <c r="BG1892">
        <v>3.9300002157688141E-2</v>
      </c>
    </row>
    <row r="1893" spans="1:59" x14ac:dyDescent="0.3">
      <c r="A1893">
        <v>1949</v>
      </c>
      <c r="B1893" t="s">
        <v>14</v>
      </c>
      <c r="C1893" t="s">
        <v>33</v>
      </c>
      <c r="D1893">
        <v>158</v>
      </c>
      <c r="E1893">
        <v>81971</v>
      </c>
      <c r="F1893">
        <v>1799.8258774444621</v>
      </c>
      <c r="G1893">
        <v>8.1470334208263964</v>
      </c>
      <c r="H1893">
        <v>7.5746000000000002</v>
      </c>
      <c r="I1893">
        <v>3.4859830645161289</v>
      </c>
      <c r="J1893">
        <v>0.16503703703703704</v>
      </c>
      <c r="K1893">
        <v>14.175367909017927</v>
      </c>
      <c r="L1893">
        <v>0.123165</v>
      </c>
      <c r="M1893">
        <v>0.28445500000000001</v>
      </c>
      <c r="N1893">
        <v>0.16984299999999999</v>
      </c>
      <c r="O1893">
        <v>0.69799999999999995</v>
      </c>
      <c r="P1893">
        <v>1.1065659999999999</v>
      </c>
      <c r="R1893" s="2">
        <v>5.51</v>
      </c>
      <c r="S1893">
        <v>0.24498273408095239</v>
      </c>
      <c r="T1893">
        <v>1.7272727272727271</v>
      </c>
      <c r="U1893">
        <v>6.3778486697089622</v>
      </c>
      <c r="V1893">
        <v>0.18882518518518515</v>
      </c>
      <c r="W1893">
        <v>0.75861199999999995</v>
      </c>
      <c r="X1893">
        <v>0.69944799999999996</v>
      </c>
      <c r="Y1893">
        <v>595</v>
      </c>
      <c r="Z1893">
        <v>0.67387799999999998</v>
      </c>
      <c r="AA1893">
        <v>5.1390000000000003E-3</v>
      </c>
      <c r="AB1893">
        <v>1.1325999999999999E-2</v>
      </c>
      <c r="AC1893">
        <v>0.66255200000000003</v>
      </c>
      <c r="AD1893">
        <v>1.8828234672546387</v>
      </c>
      <c r="AE1893">
        <v>1.9043153524398804</v>
      </c>
      <c r="AF1893">
        <v>85.73681640625</v>
      </c>
      <c r="AG1893">
        <v>20.635343551635742</v>
      </c>
      <c r="AH1893">
        <v>0</v>
      </c>
      <c r="AI1893">
        <v>0</v>
      </c>
      <c r="AJ1893">
        <v>0</v>
      </c>
      <c r="AK1893">
        <v>0</v>
      </c>
      <c r="AL1893" t="s">
        <v>74</v>
      </c>
      <c r="AM1893" t="s">
        <v>19</v>
      </c>
      <c r="AO1893">
        <v>1.1306854486465454</v>
      </c>
      <c r="AQ1893">
        <v>5.5199999362230301E-2</v>
      </c>
      <c r="AR1893">
        <v>3.5199999809265137E-2</v>
      </c>
      <c r="AS1893">
        <v>1</v>
      </c>
      <c r="AU1893">
        <v>0.41120865941047668</v>
      </c>
      <c r="AX1893">
        <v>1.1100000143051147</v>
      </c>
      <c r="AY1893">
        <v>9.8035335540771484E-3</v>
      </c>
      <c r="BC1893">
        <v>5.5199999362230301E-2</v>
      </c>
      <c r="BD1893">
        <v>2.0685456693172455E-2</v>
      </c>
      <c r="BG1893">
        <v>4.519999772310257E-2</v>
      </c>
    </row>
    <row r="1894" spans="1:59" x14ac:dyDescent="0.3">
      <c r="A1894">
        <v>1950</v>
      </c>
      <c r="B1894" t="s">
        <v>14</v>
      </c>
      <c r="C1894" t="s">
        <v>33</v>
      </c>
      <c r="D1894">
        <v>158</v>
      </c>
      <c r="E1894">
        <v>83805</v>
      </c>
      <c r="F1894">
        <v>1920.7207207207207</v>
      </c>
      <c r="G1894">
        <v>8.9619233789299759</v>
      </c>
      <c r="H1894">
        <v>8.3701000000000008</v>
      </c>
      <c r="I1894">
        <v>4.0767926387096773</v>
      </c>
      <c r="J1894">
        <v>0.17582974410945021</v>
      </c>
      <c r="K1894">
        <v>13.201987299821722</v>
      </c>
      <c r="L1894">
        <v>0.20230000000000001</v>
      </c>
      <c r="M1894">
        <v>0.34820000000000001</v>
      </c>
      <c r="N1894">
        <v>0.29799999999999999</v>
      </c>
      <c r="O1894">
        <v>0.80200000000000005</v>
      </c>
      <c r="P1894">
        <v>1.3283389999999999</v>
      </c>
      <c r="R1894" s="2">
        <v>5.5</v>
      </c>
      <c r="S1894">
        <v>0.28662028666124839</v>
      </c>
      <c r="T1894">
        <v>2.0727272727272723</v>
      </c>
      <c r="U1894">
        <v>7.6052009910275231</v>
      </c>
      <c r="V1894">
        <v>0.1403615404104383</v>
      </c>
      <c r="W1894">
        <v>0.71679300000000001</v>
      </c>
      <c r="X1894">
        <v>0.63329500000000005</v>
      </c>
      <c r="Y1894">
        <v>425</v>
      </c>
      <c r="Z1894">
        <v>0.96614699999999998</v>
      </c>
      <c r="AA1894">
        <v>1.1143E-2</v>
      </c>
      <c r="AB1894">
        <v>1.8600999999999999E-2</v>
      </c>
      <c r="AC1894">
        <v>0.947546</v>
      </c>
      <c r="AD1894">
        <v>2.6927123069763184</v>
      </c>
      <c r="AE1894">
        <v>2.1769118309020996</v>
      </c>
      <c r="AF1894">
        <v>94.867362976074219</v>
      </c>
      <c r="AG1894">
        <v>38.721389770507813</v>
      </c>
      <c r="AH1894">
        <v>0</v>
      </c>
      <c r="AI1894">
        <v>0</v>
      </c>
      <c r="AJ1894">
        <v>0</v>
      </c>
      <c r="AK1894">
        <v>0</v>
      </c>
      <c r="AL1894" t="s">
        <v>74</v>
      </c>
      <c r="AM1894" t="s">
        <v>19</v>
      </c>
      <c r="AN1894">
        <v>0</v>
      </c>
      <c r="AO1894">
        <v>-0.27819731831550598</v>
      </c>
      <c r="AQ1894">
        <v>5.4999999701976776E-2</v>
      </c>
      <c r="AR1894">
        <v>3.5199999809265137E-2</v>
      </c>
      <c r="AS1894">
        <v>1</v>
      </c>
      <c r="AU1894">
        <v>0.16995872557163239</v>
      </c>
      <c r="AX1894">
        <v>-0.31731909513473511</v>
      </c>
      <c r="AY1894">
        <v>4.9919337034225464E-2</v>
      </c>
      <c r="BC1894">
        <v>5.4999999701976776E-2</v>
      </c>
      <c r="BD1894">
        <v>3.4078978002071381E-2</v>
      </c>
      <c r="BG1894">
        <v>4.5099999755620956E-2</v>
      </c>
    </row>
    <row r="1895" spans="1:59" x14ac:dyDescent="0.3">
      <c r="A1895">
        <v>1951</v>
      </c>
      <c r="B1895" t="s">
        <v>14</v>
      </c>
      <c r="C1895" t="s">
        <v>33</v>
      </c>
      <c r="D1895">
        <v>158</v>
      </c>
      <c r="E1895">
        <v>85164</v>
      </c>
      <c r="F1895">
        <v>2125.6085093759507</v>
      </c>
      <c r="G1895">
        <v>10.025012644883425</v>
      </c>
      <c r="H1895">
        <v>9.2992000000000008</v>
      </c>
      <c r="I1895">
        <v>5.6230197935483863</v>
      </c>
      <c r="J1895">
        <v>0.19011756061719323</v>
      </c>
      <c r="K1895">
        <v>15.574089747139322</v>
      </c>
      <c r="L1895">
        <v>0.14355000000000001</v>
      </c>
      <c r="M1895">
        <v>0.71799999999999997</v>
      </c>
      <c r="N1895">
        <v>0.48799999999999999</v>
      </c>
      <c r="O1895">
        <v>1.0569999999999999</v>
      </c>
      <c r="P1895">
        <v>1.7534160000000001</v>
      </c>
      <c r="R1895" s="2">
        <v>5.5</v>
      </c>
      <c r="S1895">
        <v>0.37166812251321329</v>
      </c>
      <c r="T1895">
        <v>1.9</v>
      </c>
      <c r="U1895">
        <v>9.0736403754622366</v>
      </c>
      <c r="V1895">
        <v>0.11856410727406316</v>
      </c>
      <c r="W1895">
        <v>0.89548300000000003</v>
      </c>
      <c r="X1895">
        <v>0.749838</v>
      </c>
      <c r="Y1895">
        <v>435</v>
      </c>
      <c r="Z1895">
        <v>1.4850099999999999</v>
      </c>
      <c r="AA1895">
        <v>1.6785000000000001E-2</v>
      </c>
      <c r="AB1895">
        <v>2.0027E-2</v>
      </c>
      <c r="AC1895">
        <v>1.4649799999999999</v>
      </c>
      <c r="AD1895">
        <v>4.1631431579589844</v>
      </c>
      <c r="AE1895">
        <v>2.1951930522918701</v>
      </c>
      <c r="AF1895">
        <v>100.75682067871094</v>
      </c>
      <c r="AG1895">
        <v>35.847530364990234</v>
      </c>
      <c r="AH1895">
        <v>0</v>
      </c>
      <c r="AI1895">
        <v>0</v>
      </c>
      <c r="AJ1895">
        <v>0</v>
      </c>
      <c r="AK1895">
        <v>0</v>
      </c>
      <c r="AL1895" t="s">
        <v>74</v>
      </c>
      <c r="AM1895" t="s">
        <v>19</v>
      </c>
      <c r="AN1895">
        <v>0</v>
      </c>
      <c r="AO1895">
        <v>0.42148053646087646</v>
      </c>
      <c r="AQ1895">
        <v>5.4999999701976776E-2</v>
      </c>
      <c r="AR1895">
        <v>3.9999999105930328E-2</v>
      </c>
      <c r="AS1895">
        <v>1</v>
      </c>
      <c r="AU1895">
        <v>0.29672738909721375</v>
      </c>
      <c r="AX1895">
        <v>0.26846221089363098</v>
      </c>
      <c r="AY1895">
        <v>0.10554278641939163</v>
      </c>
      <c r="BC1895">
        <v>5.4999999701976776E-2</v>
      </c>
      <c r="BD1895">
        <v>0.13387703895568848</v>
      </c>
      <c r="BG1895">
        <v>4.7499999403953552E-2</v>
      </c>
    </row>
    <row r="1896" spans="1:59" x14ac:dyDescent="0.3">
      <c r="A1896">
        <v>1952</v>
      </c>
      <c r="B1896" t="s">
        <v>14</v>
      </c>
      <c r="C1896" t="s">
        <v>33</v>
      </c>
      <c r="D1896">
        <v>158</v>
      </c>
      <c r="E1896">
        <v>86459</v>
      </c>
      <c r="F1896">
        <v>2336.4246820965195</v>
      </c>
      <c r="G1896">
        <v>10.92232467890206</v>
      </c>
      <c r="H1896">
        <v>10.785600000000001</v>
      </c>
      <c r="I1896">
        <v>6.4214390258064507</v>
      </c>
      <c r="J1896">
        <v>0.2055653852340357</v>
      </c>
      <c r="K1896">
        <v>16.351157855474579</v>
      </c>
      <c r="L1896">
        <v>9.2960000000000001E-2</v>
      </c>
      <c r="M1896">
        <v>0.73040000000000005</v>
      </c>
      <c r="N1896">
        <v>0.4582</v>
      </c>
      <c r="O1896">
        <v>1.2869999999999999</v>
      </c>
      <c r="P1896">
        <v>2.303626</v>
      </c>
      <c r="R1896" s="2">
        <v>5.5</v>
      </c>
      <c r="S1896">
        <v>0.52987352738476368</v>
      </c>
      <c r="T1896">
        <v>2.0727272727272723</v>
      </c>
      <c r="U1896">
        <v>10.629747782848277</v>
      </c>
      <c r="V1896">
        <v>0.13199393262015008</v>
      </c>
      <c r="W1896">
        <v>1.078805</v>
      </c>
      <c r="X1896">
        <v>0.873942</v>
      </c>
      <c r="Y1896">
        <v>415</v>
      </c>
      <c r="Z1896">
        <v>2.07856</v>
      </c>
      <c r="AA1896">
        <v>2.4649999999999998E-2</v>
      </c>
      <c r="AB1896">
        <v>2.9492999999999998E-2</v>
      </c>
      <c r="AC1896">
        <v>2.0490599999999999</v>
      </c>
      <c r="AD1896">
        <v>5.8229670524597168</v>
      </c>
      <c r="AE1896">
        <v>2.0133407115936279</v>
      </c>
      <c r="AF1896">
        <v>90.138504028320313</v>
      </c>
      <c r="AG1896">
        <v>30.558332443237305</v>
      </c>
      <c r="AH1896">
        <v>0</v>
      </c>
      <c r="AI1896">
        <v>0</v>
      </c>
      <c r="AJ1896">
        <v>0</v>
      </c>
      <c r="AK1896">
        <v>0</v>
      </c>
      <c r="AL1896" t="s">
        <v>74</v>
      </c>
      <c r="AM1896" t="s">
        <v>19</v>
      </c>
      <c r="AN1896">
        <v>0</v>
      </c>
      <c r="AO1896">
        <v>0.81019347906112671</v>
      </c>
      <c r="AQ1896">
        <v>5.4999999701976776E-2</v>
      </c>
      <c r="AR1896">
        <v>3.9999999105930328E-2</v>
      </c>
      <c r="AS1896">
        <v>1</v>
      </c>
      <c r="AU1896">
        <v>0.42566484212875366</v>
      </c>
      <c r="AX1896">
        <v>0.63150686025619507</v>
      </c>
      <c r="AY1896">
        <v>8.4700003266334534E-2</v>
      </c>
      <c r="BC1896">
        <v>5.4999999701976776E-2</v>
      </c>
      <c r="BD1896">
        <v>0.13818863034248352</v>
      </c>
      <c r="BG1896">
        <v>4.7499999403953552E-2</v>
      </c>
    </row>
    <row r="1897" spans="1:59" x14ac:dyDescent="0.3">
      <c r="A1897">
        <v>1953</v>
      </c>
      <c r="B1897" t="s">
        <v>14</v>
      </c>
      <c r="C1897" t="s">
        <v>33</v>
      </c>
      <c r="D1897">
        <v>158</v>
      </c>
      <c r="E1897">
        <v>87655</v>
      </c>
      <c r="F1897">
        <v>2474.3436961037883</v>
      </c>
      <c r="G1897">
        <v>11.390005162490514</v>
      </c>
      <c r="H1897">
        <v>12.023199999999999</v>
      </c>
      <c r="I1897">
        <v>7.2467132387096767</v>
      </c>
      <c r="J1897">
        <v>0.22149372862029645</v>
      </c>
      <c r="K1897">
        <v>17.422694715101262</v>
      </c>
      <c r="L1897">
        <v>-8.9175000000000004E-2</v>
      </c>
      <c r="M1897">
        <v>0.86699999999999999</v>
      </c>
      <c r="N1897">
        <v>0.45889999999999997</v>
      </c>
      <c r="O1897">
        <v>1.4590000000000001</v>
      </c>
      <c r="P1897">
        <v>2.6497060000000001</v>
      </c>
      <c r="R1897" s="2">
        <v>10.180999999999999</v>
      </c>
      <c r="S1897">
        <v>0.90919465800463584</v>
      </c>
      <c r="T1897">
        <v>1.9</v>
      </c>
      <c r="U1897">
        <v>12.168896783149354</v>
      </c>
      <c r="V1897">
        <v>0.12064266477675406</v>
      </c>
      <c r="W1897">
        <v>1.21902</v>
      </c>
      <c r="X1897">
        <v>1.017164</v>
      </c>
      <c r="Y1897">
        <v>435</v>
      </c>
      <c r="Z1897">
        <v>2.6092</v>
      </c>
      <c r="AA1897">
        <v>3.3652000000000001E-2</v>
      </c>
      <c r="AB1897">
        <v>4.6515000000000001E-2</v>
      </c>
      <c r="AC1897">
        <v>2.5626799999999998</v>
      </c>
      <c r="AD1897">
        <v>7.2825593948364258</v>
      </c>
      <c r="AE1897">
        <v>2.504256010055542</v>
      </c>
      <c r="AF1897">
        <v>93.688140869140625</v>
      </c>
      <c r="AG1897">
        <v>31.480918884277344</v>
      </c>
      <c r="AH1897">
        <v>0</v>
      </c>
      <c r="AI1897">
        <v>0</v>
      </c>
      <c r="AJ1897">
        <v>0</v>
      </c>
      <c r="AK1897">
        <v>0</v>
      </c>
      <c r="AL1897" t="s">
        <v>74</v>
      </c>
      <c r="AM1897" t="s">
        <v>19</v>
      </c>
      <c r="AN1897">
        <v>0</v>
      </c>
      <c r="AO1897">
        <v>0.5697740912437439</v>
      </c>
      <c r="AQ1897">
        <v>5.4999999701976776E-2</v>
      </c>
      <c r="AR1897">
        <v>3.9999999105930328E-2</v>
      </c>
      <c r="AS1897">
        <v>1</v>
      </c>
      <c r="AU1897">
        <v>0.715870201587677</v>
      </c>
      <c r="AX1897">
        <v>0.45591938495635986</v>
      </c>
      <c r="AY1897">
        <v>6.7100003361701965E-2</v>
      </c>
      <c r="BC1897">
        <v>5.4999999701976776E-2</v>
      </c>
      <c r="BD1897">
        <v>9.7692199051380157E-2</v>
      </c>
      <c r="BG1897">
        <v>4.7499999403953552E-2</v>
      </c>
    </row>
    <row r="1898" spans="1:59" x14ac:dyDescent="0.3">
      <c r="A1898">
        <v>1954</v>
      </c>
      <c r="B1898" t="s">
        <v>14</v>
      </c>
      <c r="C1898" t="s">
        <v>33</v>
      </c>
      <c r="D1898">
        <v>158</v>
      </c>
      <c r="E1898">
        <v>88754</v>
      </c>
      <c r="F1898">
        <v>2581.8698745064607</v>
      </c>
      <c r="G1898">
        <v>11.947053984995671</v>
      </c>
      <c r="H1898">
        <v>12.4763</v>
      </c>
      <c r="I1898">
        <v>8.0533955419354832</v>
      </c>
      <c r="J1898">
        <v>0.21751955880466847</v>
      </c>
      <c r="K1898">
        <v>18.543311592148346</v>
      </c>
      <c r="L1898">
        <v>-2.2048000000000002E-2</v>
      </c>
      <c r="M1898">
        <v>0.86380000000000001</v>
      </c>
      <c r="N1898">
        <v>0.58650000000000002</v>
      </c>
      <c r="O1898">
        <v>1.7370000000000001</v>
      </c>
      <c r="P1898">
        <v>2.811572</v>
      </c>
      <c r="R1898" s="2">
        <v>6.3239999999999998</v>
      </c>
      <c r="S1898">
        <v>1.166110896251904</v>
      </c>
      <c r="T1898">
        <v>2.2999999999999998</v>
      </c>
      <c r="U1898">
        <v>12.986569690040303</v>
      </c>
      <c r="V1898">
        <v>0.11910828757502234</v>
      </c>
      <c r="W1898">
        <v>1.18506</v>
      </c>
      <c r="X1898">
        <v>1.040761</v>
      </c>
      <c r="Y1898">
        <v>424</v>
      </c>
      <c r="Z1898">
        <v>2.8228</v>
      </c>
      <c r="AA1898">
        <v>3.8133E-2</v>
      </c>
      <c r="AB1898">
        <v>4.8183999999999998E-2</v>
      </c>
      <c r="AC1898">
        <v>2.77461</v>
      </c>
      <c r="AD1898">
        <v>7.8848166465759277</v>
      </c>
      <c r="AE1898">
        <v>2.9364862442016602</v>
      </c>
      <c r="AF1898">
        <v>93.637619018554688</v>
      </c>
      <c r="AG1898">
        <v>28.730020523071289</v>
      </c>
      <c r="AH1898">
        <v>0</v>
      </c>
      <c r="AI1898">
        <v>0</v>
      </c>
      <c r="AJ1898">
        <v>0</v>
      </c>
      <c r="AK1898">
        <v>0</v>
      </c>
      <c r="AL1898" t="s">
        <v>74</v>
      </c>
      <c r="AM1898" t="s">
        <v>19</v>
      </c>
      <c r="AN1898">
        <v>0</v>
      </c>
      <c r="AO1898">
        <v>-7.893805205821991E-2</v>
      </c>
      <c r="AQ1898">
        <v>6.3200004398822784E-2</v>
      </c>
      <c r="AR1898">
        <v>3.9999999105930328E-2</v>
      </c>
      <c r="AS1898">
        <v>1</v>
      </c>
      <c r="AU1898">
        <v>0.28257414698600769</v>
      </c>
      <c r="AX1898">
        <v>-0.15513263642787933</v>
      </c>
      <c r="AY1898">
        <v>8.1000000238418579E-2</v>
      </c>
      <c r="BC1898">
        <v>6.3199996948242188E-2</v>
      </c>
      <c r="BD1898">
        <v>6.8434253334999084E-2</v>
      </c>
      <c r="BG1898">
        <v>5.1600001752376556E-2</v>
      </c>
    </row>
    <row r="1899" spans="1:59" x14ac:dyDescent="0.3">
      <c r="A1899">
        <v>1955</v>
      </c>
      <c r="B1899" t="s">
        <v>14</v>
      </c>
      <c r="C1899" t="s">
        <v>33</v>
      </c>
      <c r="D1899">
        <v>158</v>
      </c>
      <c r="E1899">
        <v>89815</v>
      </c>
      <c r="F1899">
        <v>2770.7491371714273</v>
      </c>
      <c r="G1899">
        <v>12.895063371369606</v>
      </c>
      <c r="H1899">
        <v>13.315200000000001</v>
      </c>
      <c r="I1899">
        <v>8.8786697548387092</v>
      </c>
      <c r="J1899">
        <v>0.19811540251279666</v>
      </c>
      <c r="K1899">
        <v>18.322457190372035</v>
      </c>
      <c r="L1899">
        <v>9.1026999999999997E-2</v>
      </c>
      <c r="M1899">
        <v>0.88970000000000005</v>
      </c>
      <c r="N1899">
        <v>0.7238</v>
      </c>
      <c r="O1899">
        <v>2.0257999999999998</v>
      </c>
      <c r="P1899">
        <v>3.7983166666666701</v>
      </c>
      <c r="R1899" s="2">
        <v>8.6</v>
      </c>
      <c r="S1899">
        <v>1.322889469103568</v>
      </c>
      <c r="T1899">
        <v>2.5</v>
      </c>
      <c r="U1899">
        <v>13.515652158412815</v>
      </c>
      <c r="V1899">
        <v>0.12296153711952919</v>
      </c>
      <c r="W1899">
        <v>1.126387</v>
      </c>
      <c r="X1899">
        <v>1.0181690000000001</v>
      </c>
      <c r="Y1899">
        <v>401</v>
      </c>
      <c r="Z1899">
        <v>3.0727600000000002</v>
      </c>
      <c r="AA1899">
        <v>4.1188000000000002E-2</v>
      </c>
      <c r="AB1899">
        <v>5.1492000000000003E-2</v>
      </c>
      <c r="AC1899">
        <v>3.0212699999999999</v>
      </c>
      <c r="AD1899">
        <v>8.5857686996459961</v>
      </c>
      <c r="AE1899">
        <v>2.8513758182525635</v>
      </c>
      <c r="AF1899">
        <v>84.405120849609375</v>
      </c>
      <c r="AG1899">
        <v>24.872411727905273</v>
      </c>
      <c r="AH1899">
        <v>0</v>
      </c>
      <c r="AI1899">
        <v>0</v>
      </c>
      <c r="AJ1899">
        <v>0</v>
      </c>
      <c r="AK1899">
        <v>0</v>
      </c>
      <c r="AL1899" t="s">
        <v>74</v>
      </c>
      <c r="AM1899" t="s">
        <v>19</v>
      </c>
      <c r="AN1899">
        <v>0</v>
      </c>
      <c r="AO1899">
        <v>0.21122434735298157</v>
      </c>
      <c r="AQ1899">
        <v>6.3200004398822784E-2</v>
      </c>
      <c r="AR1899">
        <v>3.9999999105930328E-2</v>
      </c>
      <c r="AS1899">
        <v>1</v>
      </c>
      <c r="AU1899">
        <v>0.13444700837135315</v>
      </c>
      <c r="AX1899">
        <v>0.12525597214698792</v>
      </c>
      <c r="AY1899">
        <v>7.1400001645088196E-2</v>
      </c>
      <c r="BC1899">
        <v>6.3199996948242188E-2</v>
      </c>
      <c r="BD1899">
        <v>8.0343276262283325E-2</v>
      </c>
      <c r="BG1899">
        <v>5.1600001752376556E-2</v>
      </c>
    </row>
    <row r="1900" spans="1:59" x14ac:dyDescent="0.3">
      <c r="A1900">
        <v>1956</v>
      </c>
      <c r="B1900" t="s">
        <v>14</v>
      </c>
      <c r="C1900" t="s">
        <v>33</v>
      </c>
      <c r="D1900">
        <v>158</v>
      </c>
      <c r="E1900">
        <v>90766</v>
      </c>
      <c r="F1900">
        <v>2947.8701055396045</v>
      </c>
      <c r="G1900">
        <v>13.57102806944026</v>
      </c>
      <c r="H1900">
        <v>14.3621</v>
      </c>
      <c r="I1900">
        <v>10.025170851612902</v>
      </c>
      <c r="J1900">
        <v>0.23593653410261695</v>
      </c>
      <c r="K1900">
        <v>18.404257219406031</v>
      </c>
      <c r="L1900">
        <v>-1.3668E-2</v>
      </c>
      <c r="M1900">
        <v>1.1627000000000001</v>
      </c>
      <c r="N1900">
        <v>0.9002</v>
      </c>
      <c r="O1900">
        <v>2.2761</v>
      </c>
      <c r="P1900">
        <v>4.5517416666666701</v>
      </c>
      <c r="R1900" s="2">
        <v>7.9</v>
      </c>
      <c r="S1900">
        <v>1.5143603133159269</v>
      </c>
      <c r="T1900">
        <v>2.2999999999999998</v>
      </c>
      <c r="U1900">
        <v>14.189029846525532</v>
      </c>
      <c r="V1900">
        <v>0.10367735315152835</v>
      </c>
      <c r="W1900">
        <v>1.2325140000000001</v>
      </c>
      <c r="X1900">
        <v>1.069205</v>
      </c>
      <c r="Y1900">
        <v>402</v>
      </c>
      <c r="Z1900">
        <v>3.91743</v>
      </c>
      <c r="AA1900">
        <v>6.4259999999999998E-2</v>
      </c>
      <c r="AB1900">
        <v>7.6395000000000005E-2</v>
      </c>
      <c r="AC1900">
        <v>3.84104</v>
      </c>
      <c r="AD1900">
        <v>10.915369987487793</v>
      </c>
      <c r="AE1900">
        <v>3.0230767726898193</v>
      </c>
      <c r="AF1900">
        <v>83.997314453125</v>
      </c>
      <c r="AG1900">
        <v>25.853643417358398</v>
      </c>
      <c r="AH1900">
        <v>0</v>
      </c>
      <c r="AI1900">
        <v>0</v>
      </c>
      <c r="AJ1900">
        <v>0</v>
      </c>
      <c r="AK1900">
        <v>0</v>
      </c>
      <c r="AL1900" t="s">
        <v>74</v>
      </c>
      <c r="AM1900" t="s">
        <v>19</v>
      </c>
      <c r="AN1900">
        <v>0</v>
      </c>
      <c r="AO1900">
        <v>0.46458828449249268</v>
      </c>
      <c r="AQ1900">
        <v>6.3400000333786011E-2</v>
      </c>
      <c r="AR1900">
        <v>3.9999999105930328E-2</v>
      </c>
      <c r="AS1900">
        <v>1</v>
      </c>
      <c r="AU1900">
        <v>0.14473614096641541</v>
      </c>
      <c r="AX1900">
        <v>0.36032757163047791</v>
      </c>
      <c r="AY1900">
        <v>6.0500003397464752E-2</v>
      </c>
      <c r="BC1900">
        <v>6.3400000333786011E-2</v>
      </c>
      <c r="BD1900">
        <v>8.2299821078777313E-2</v>
      </c>
      <c r="BG1900">
        <v>5.169999971985817E-2</v>
      </c>
    </row>
    <row r="1901" spans="1:59" x14ac:dyDescent="0.3">
      <c r="A1901">
        <v>1957</v>
      </c>
      <c r="B1901" t="s">
        <v>14</v>
      </c>
      <c r="C1901" t="s">
        <v>33</v>
      </c>
      <c r="D1901">
        <v>158</v>
      </c>
      <c r="E1901">
        <v>91563</v>
      </c>
      <c r="F1901">
        <v>3135.873352523834</v>
      </c>
      <c r="G1901">
        <v>14.468340103458894</v>
      </c>
      <c r="H1901">
        <v>15.4072</v>
      </c>
      <c r="I1901">
        <v>11.438155987096772</v>
      </c>
      <c r="J1901">
        <v>0.2662091385226657</v>
      </c>
      <c r="K1901">
        <v>18.976830931771776</v>
      </c>
      <c r="L1901">
        <v>-0.248</v>
      </c>
      <c r="M1901">
        <v>1.5430999999999999</v>
      </c>
      <c r="N1901">
        <v>1.0288999999999999</v>
      </c>
      <c r="O1901">
        <v>2.3822000000000001</v>
      </c>
      <c r="P1901">
        <v>5.44204166666667</v>
      </c>
      <c r="Q1901">
        <v>11.7742</v>
      </c>
      <c r="R1901" s="2">
        <v>11.2</v>
      </c>
      <c r="S1901">
        <v>1.9060052219321151</v>
      </c>
      <c r="T1901">
        <v>1.9</v>
      </c>
      <c r="U1901">
        <v>6.3249404227915491</v>
      </c>
      <c r="V1901">
        <v>8.7696152420892806E-2</v>
      </c>
      <c r="W1901">
        <v>1.399858</v>
      </c>
      <c r="X1901">
        <v>1.187676</v>
      </c>
      <c r="Y1901">
        <v>400</v>
      </c>
      <c r="Z1901">
        <v>4.8918499999999998</v>
      </c>
      <c r="AA1901">
        <v>8.6360000000000006E-2</v>
      </c>
      <c r="AB1901">
        <v>9.1864000000000001E-2</v>
      </c>
      <c r="AC1901">
        <v>4.7999799999999997</v>
      </c>
      <c r="AD1901">
        <v>13.640461921691895</v>
      </c>
      <c r="AE1901">
        <v>2.8066725730895996</v>
      </c>
      <c r="AF1901">
        <v>90.017799377441406</v>
      </c>
      <c r="AG1901">
        <v>28.587923049926758</v>
      </c>
      <c r="AH1901">
        <v>0</v>
      </c>
      <c r="AI1901">
        <v>0</v>
      </c>
      <c r="AJ1901">
        <v>0</v>
      </c>
      <c r="AK1901">
        <v>0</v>
      </c>
      <c r="AL1901" t="s">
        <v>74</v>
      </c>
      <c r="AM1901" t="s">
        <v>19</v>
      </c>
      <c r="AN1901">
        <v>0</v>
      </c>
      <c r="AO1901">
        <v>0.1763453483581543</v>
      </c>
      <c r="AQ1901">
        <v>6.3200004398822784E-2</v>
      </c>
      <c r="AR1901">
        <v>0.11774200201034546</v>
      </c>
      <c r="AS1901">
        <v>1</v>
      </c>
      <c r="AU1901">
        <v>0.25862410664558411</v>
      </c>
      <c r="AX1901">
        <v>9.6766993403434753E-2</v>
      </c>
      <c r="AY1901">
        <v>6.8199999630451202E-2</v>
      </c>
      <c r="BC1901">
        <v>6.3199996948242188E-2</v>
      </c>
      <c r="BD1901">
        <v>7.4799507856369019E-2</v>
      </c>
      <c r="BG1901">
        <v>9.0470999479293823E-2</v>
      </c>
    </row>
    <row r="1902" spans="1:59" x14ac:dyDescent="0.3">
      <c r="A1902">
        <v>1958</v>
      </c>
      <c r="B1902" t="s">
        <v>14</v>
      </c>
      <c r="C1902" t="s">
        <v>33</v>
      </c>
      <c r="D1902">
        <v>158</v>
      </c>
      <c r="E1902">
        <v>92389</v>
      </c>
      <c r="F1902">
        <v>3288.895321608994</v>
      </c>
      <c r="G1902">
        <v>15.252853120376171</v>
      </c>
      <c r="H1902">
        <v>16.258500000000002</v>
      </c>
      <c r="I1902">
        <v>11.896756425806451</v>
      </c>
      <c r="J1902">
        <v>0.25516582740059041</v>
      </c>
      <c r="K1902">
        <v>18.895034687148097</v>
      </c>
      <c r="L1902">
        <v>0.103615</v>
      </c>
      <c r="M1902">
        <v>1.0919000000000001</v>
      </c>
      <c r="N1902">
        <v>1.0342</v>
      </c>
      <c r="O1902">
        <v>2.6705999999999999</v>
      </c>
      <c r="P1902">
        <v>6.3103249999999997</v>
      </c>
      <c r="Q1902">
        <v>9.6883300000000006</v>
      </c>
      <c r="R1902" s="2">
        <v>8.4</v>
      </c>
      <c r="S1902">
        <v>2.3498694516971281</v>
      </c>
      <c r="T1902">
        <v>2.1</v>
      </c>
      <c r="U1902">
        <v>6.5453914514805041</v>
      </c>
      <c r="V1902">
        <v>9.0794168052612464E-2</v>
      </c>
      <c r="W1902">
        <v>1.4537469999999999</v>
      </c>
      <c r="X1902">
        <v>1.3315619999999999</v>
      </c>
      <c r="Y1902">
        <v>391</v>
      </c>
      <c r="Z1902">
        <v>5.6676099999999998</v>
      </c>
      <c r="AA1902">
        <v>9.7189999999999999E-2</v>
      </c>
      <c r="AB1902">
        <v>0.10578899999999999</v>
      </c>
      <c r="AC1902">
        <v>5.56182</v>
      </c>
      <c r="AD1902">
        <v>15.805438995361328</v>
      </c>
      <c r="AE1902">
        <v>2.7790317535400391</v>
      </c>
      <c r="AF1902">
        <v>88.787788391113281</v>
      </c>
      <c r="AG1902">
        <v>26.567686080932617</v>
      </c>
      <c r="AH1902">
        <v>0</v>
      </c>
      <c r="AI1902">
        <v>0</v>
      </c>
      <c r="AJ1902">
        <v>0</v>
      </c>
      <c r="AK1902">
        <v>0</v>
      </c>
      <c r="AL1902" t="s">
        <v>74</v>
      </c>
      <c r="AM1902" t="s">
        <v>19</v>
      </c>
      <c r="AN1902">
        <v>0</v>
      </c>
      <c r="AO1902">
        <v>0.12526765465736389</v>
      </c>
      <c r="AQ1902">
        <v>6.3200004398822784E-2</v>
      </c>
      <c r="AR1902">
        <v>9.6883296966552734E-2</v>
      </c>
      <c r="AS1902">
        <v>1</v>
      </c>
      <c r="AU1902">
        <v>0.23287391662597656</v>
      </c>
      <c r="AX1902">
        <v>5.1026631146669388E-2</v>
      </c>
      <c r="AY1902">
        <v>6.1500001698732376E-2</v>
      </c>
      <c r="BC1902">
        <v>6.3199996948242188E-2</v>
      </c>
      <c r="BD1902">
        <v>6.4638137817382813E-2</v>
      </c>
      <c r="BG1902">
        <v>8.0041646957397461E-2</v>
      </c>
    </row>
    <row r="1903" spans="1:59" x14ac:dyDescent="0.3">
      <c r="A1903">
        <v>1959</v>
      </c>
      <c r="B1903" t="s">
        <v>14</v>
      </c>
      <c r="C1903" t="s">
        <v>33</v>
      </c>
      <c r="D1903">
        <v>158</v>
      </c>
      <c r="E1903">
        <v>93297</v>
      </c>
      <c r="F1903">
        <v>3553.9357364985972</v>
      </c>
      <c r="G1903">
        <v>16.410805530307329</v>
      </c>
      <c r="H1903">
        <v>17.4465</v>
      </c>
      <c r="I1903">
        <v>13.358287103225805</v>
      </c>
      <c r="J1903">
        <v>0.26559962885641381</v>
      </c>
      <c r="K1903">
        <v>19.058630960805772</v>
      </c>
      <c r="L1903">
        <v>0.145122</v>
      </c>
      <c r="M1903">
        <v>1.2958000000000001</v>
      </c>
      <c r="N1903">
        <v>1.2443</v>
      </c>
      <c r="O1903">
        <v>3.1595</v>
      </c>
      <c r="P1903">
        <v>7.5703666666666702</v>
      </c>
      <c r="Q1903">
        <v>8.3533299999999997</v>
      </c>
      <c r="R1903" s="2">
        <v>10.7</v>
      </c>
      <c r="S1903">
        <v>2.9068755439512621</v>
      </c>
      <c r="T1903">
        <v>2.2000000000000002</v>
      </c>
      <c r="U1903">
        <v>6.8580310921666543</v>
      </c>
      <c r="V1903">
        <v>9.0161185867453406E-2</v>
      </c>
      <c r="W1903">
        <v>1.597213</v>
      </c>
      <c r="X1903">
        <v>1.4950399999999999</v>
      </c>
      <c r="Y1903">
        <v>402</v>
      </c>
      <c r="Z1903">
        <v>6.6495899999999999</v>
      </c>
      <c r="AA1903">
        <v>0.12379900000000001</v>
      </c>
      <c r="AB1903">
        <v>0.13558999999999999</v>
      </c>
      <c r="AC1903">
        <v>6.5140000000000002</v>
      </c>
      <c r="AD1903">
        <v>18.511320114135742</v>
      </c>
      <c r="AE1903">
        <v>2.965925931930542</v>
      </c>
      <c r="AF1903">
        <v>91.065071105957031</v>
      </c>
      <c r="AG1903">
        <v>27.925334930419922</v>
      </c>
      <c r="AH1903">
        <v>0</v>
      </c>
      <c r="AI1903">
        <v>0</v>
      </c>
      <c r="AJ1903">
        <v>1</v>
      </c>
      <c r="AK1903">
        <v>0</v>
      </c>
      <c r="AL1903" t="s">
        <v>73</v>
      </c>
      <c r="AM1903" t="s">
        <v>19</v>
      </c>
      <c r="AN1903">
        <v>0</v>
      </c>
      <c r="AO1903">
        <v>0.53749704360961914</v>
      </c>
      <c r="AQ1903">
        <v>6.3200004398822784E-2</v>
      </c>
      <c r="AR1903">
        <v>8.3533301949501038E-2</v>
      </c>
      <c r="AS1903">
        <v>1</v>
      </c>
      <c r="AU1903">
        <v>0.23703864216804504</v>
      </c>
      <c r="AX1903">
        <v>0.46015471220016479</v>
      </c>
      <c r="AY1903">
        <v>4.1300002485513687E-2</v>
      </c>
      <c r="BC1903">
        <v>6.3199996948242188E-2</v>
      </c>
      <c r="BD1903">
        <v>6.0304392129182816E-2</v>
      </c>
      <c r="BG1903">
        <v>7.3366656899452209E-2</v>
      </c>
    </row>
    <row r="1904" spans="1:59" x14ac:dyDescent="0.3">
      <c r="A1904">
        <v>1960</v>
      </c>
      <c r="B1904" t="s">
        <v>14</v>
      </c>
      <c r="C1904" t="s">
        <v>33</v>
      </c>
      <c r="D1904">
        <v>158</v>
      </c>
      <c r="E1904">
        <v>94092</v>
      </c>
      <c r="F1904">
        <v>3986.4328857788614</v>
      </c>
      <c r="G1904">
        <v>18.150170521032997</v>
      </c>
      <c r="H1904">
        <v>19.215399999999999</v>
      </c>
      <c r="I1904">
        <v>16.009699999999999</v>
      </c>
      <c r="J1904">
        <v>0.3032258064516129</v>
      </c>
      <c r="K1904">
        <v>19.794800946829188</v>
      </c>
      <c r="L1904">
        <v>5.4339999999999999E-2</v>
      </c>
      <c r="M1904">
        <v>1.6168</v>
      </c>
      <c r="N1904">
        <v>1.4597</v>
      </c>
      <c r="O1904">
        <v>3.8275999999999999</v>
      </c>
      <c r="P1904">
        <v>9.1292083333333309</v>
      </c>
      <c r="Q1904">
        <v>8.4</v>
      </c>
      <c r="R1904" s="2">
        <v>10.1</v>
      </c>
      <c r="S1904">
        <v>3.5683202785030459</v>
      </c>
      <c r="T1904">
        <v>1.7</v>
      </c>
      <c r="U1904">
        <v>7.1867035350194515</v>
      </c>
      <c r="V1904">
        <v>8.0349807560879102E-2</v>
      </c>
      <c r="W1904">
        <v>1.961025</v>
      </c>
      <c r="X1904">
        <v>1.7431479999999999</v>
      </c>
      <c r="Y1904">
        <v>380</v>
      </c>
      <c r="Z1904">
        <v>8.0117100000000008</v>
      </c>
      <c r="AA1904">
        <v>0.16287599999999999</v>
      </c>
      <c r="AB1904">
        <v>0.17144200000000001</v>
      </c>
      <c r="AC1904">
        <v>7.8402700000000003</v>
      </c>
      <c r="AD1904">
        <v>22.280281066894531</v>
      </c>
      <c r="AE1904">
        <v>2.9124188423156738</v>
      </c>
      <c r="AF1904">
        <v>92.227409362792969</v>
      </c>
      <c r="AG1904">
        <v>29.422714233398438</v>
      </c>
      <c r="AH1904">
        <v>0</v>
      </c>
      <c r="AI1904">
        <v>0</v>
      </c>
      <c r="AJ1904">
        <v>1</v>
      </c>
      <c r="AK1904">
        <v>0</v>
      </c>
      <c r="AL1904" t="s">
        <v>73</v>
      </c>
      <c r="AM1904" t="s">
        <v>19</v>
      </c>
      <c r="AN1904">
        <v>-0.04</v>
      </c>
      <c r="AO1904">
        <v>0.3631729781627655</v>
      </c>
      <c r="AP1904">
        <v>0.28801855444908142</v>
      </c>
      <c r="AQ1904">
        <v>6.4300000667572021E-2</v>
      </c>
      <c r="AR1904">
        <v>8.3999998867511749E-2</v>
      </c>
      <c r="AU1904">
        <v>0.2275429368019104</v>
      </c>
      <c r="AV1904">
        <v>6.0475625097751617E-2</v>
      </c>
      <c r="AW1904">
        <v>4.9265589565038681E-2</v>
      </c>
      <c r="AX1904">
        <v>0.28957477211952209</v>
      </c>
      <c r="AY1904">
        <v>3.6699999123811722E-2</v>
      </c>
      <c r="BC1904">
        <v>6.4300000667572021E-2</v>
      </c>
      <c r="BD1904">
        <v>4.7327391803264618E-2</v>
      </c>
      <c r="BE1904">
        <v>0.29709038138389587</v>
      </c>
      <c r="BF1904">
        <v>0.31879356503486633</v>
      </c>
      <c r="BG1904">
        <v>7.4149996042251587E-2</v>
      </c>
    </row>
    <row r="1905" spans="1:59" x14ac:dyDescent="0.3">
      <c r="A1905">
        <v>1961</v>
      </c>
      <c r="B1905" t="s">
        <v>14</v>
      </c>
      <c r="C1905" t="s">
        <v>33</v>
      </c>
      <c r="D1905">
        <v>158</v>
      </c>
      <c r="E1905">
        <v>94943</v>
      </c>
      <c r="F1905">
        <v>4426.2842242052848</v>
      </c>
      <c r="G1905">
        <v>20.172673485751144</v>
      </c>
      <c r="H1905">
        <v>21.032299999999999</v>
      </c>
      <c r="I1905">
        <v>19.336500000000001</v>
      </c>
      <c r="J1905">
        <v>0.33333333333333337</v>
      </c>
      <c r="K1905">
        <v>20.858155911347314</v>
      </c>
      <c r="L1905">
        <v>-0.366286</v>
      </c>
      <c r="M1905">
        <v>2.0916999999999999</v>
      </c>
      <c r="N1905">
        <v>1.5247999999999999</v>
      </c>
      <c r="O1905">
        <v>4.5865</v>
      </c>
      <c r="P1905">
        <v>11.141249999999999</v>
      </c>
      <c r="Q1905">
        <v>8.2908299999999997</v>
      </c>
      <c r="R1905" s="2">
        <v>14.82</v>
      </c>
      <c r="S1905">
        <v>4.9173194081810268</v>
      </c>
      <c r="T1905">
        <v>1.4</v>
      </c>
      <c r="U1905">
        <v>7.8680976236543145</v>
      </c>
      <c r="V1905">
        <v>6.0629523866182797E-2</v>
      </c>
      <c r="W1905">
        <v>2.5159319999999998</v>
      </c>
      <c r="X1905">
        <v>2.0634679999999999</v>
      </c>
      <c r="Y1905">
        <v>373</v>
      </c>
      <c r="Z1905">
        <v>9.5742200000000004</v>
      </c>
      <c r="AA1905">
        <v>0.21141399999999999</v>
      </c>
      <c r="AB1905">
        <v>0.19084999999999999</v>
      </c>
      <c r="AC1905">
        <v>9.3833699999999993</v>
      </c>
      <c r="AD1905">
        <v>26.665424346923828</v>
      </c>
      <c r="AE1905">
        <v>2.7061526775360107</v>
      </c>
      <c r="AF1905">
        <v>94.556930541992188</v>
      </c>
      <c r="AG1905">
        <v>33.873062133789063</v>
      </c>
      <c r="AH1905">
        <v>0</v>
      </c>
      <c r="AI1905">
        <v>0</v>
      </c>
      <c r="AJ1905">
        <v>1</v>
      </c>
      <c r="AK1905">
        <v>0</v>
      </c>
      <c r="AL1905" t="s">
        <v>73</v>
      </c>
      <c r="AM1905" t="s">
        <v>19</v>
      </c>
      <c r="AN1905">
        <v>-0.63</v>
      </c>
      <c r="AO1905">
        <v>0.20459005236625671</v>
      </c>
      <c r="AP1905">
        <v>0.43765276670455933</v>
      </c>
      <c r="AQ1905">
        <v>6.4300000667572021E-2</v>
      </c>
      <c r="AR1905">
        <v>8.2908302545547485E-2</v>
      </c>
      <c r="AU1905">
        <v>0.37804904580116272</v>
      </c>
      <c r="AV1905">
        <v>5.960371345281601E-2</v>
      </c>
      <c r="AW1905">
        <v>4.3252244591712952E-2</v>
      </c>
      <c r="AX1905">
        <v>0.15151515603065491</v>
      </c>
      <c r="AY1905">
        <v>3.3907946199178696E-2</v>
      </c>
      <c r="BC1905">
        <v>6.4300000667572021E-2</v>
      </c>
      <c r="BD1905">
        <v>3.9045512676239014E-2</v>
      </c>
      <c r="BE1905">
        <v>0.33127486705780029</v>
      </c>
      <c r="BF1905">
        <v>0.34981691837310791</v>
      </c>
      <c r="BG1905">
        <v>7.3604151606559753E-2</v>
      </c>
    </row>
    <row r="1906" spans="1:59" x14ac:dyDescent="0.3">
      <c r="A1906">
        <v>1962</v>
      </c>
      <c r="B1906" t="s">
        <v>14</v>
      </c>
      <c r="C1906" t="s">
        <v>33</v>
      </c>
      <c r="D1906">
        <v>158</v>
      </c>
      <c r="E1906">
        <v>95832</v>
      </c>
      <c r="F1906">
        <v>4776.5168283411522</v>
      </c>
      <c r="G1906">
        <v>21.780992559550231</v>
      </c>
      <c r="H1906">
        <v>22.435500000000001</v>
      </c>
      <c r="I1906">
        <v>21.942699999999999</v>
      </c>
      <c r="J1906">
        <v>0.32420091324200911</v>
      </c>
      <c r="K1906">
        <v>22.248699638770468</v>
      </c>
      <c r="L1906">
        <v>-1.9127999999999999E-2</v>
      </c>
      <c r="M1906">
        <v>2.0291000000000001</v>
      </c>
      <c r="N1906">
        <v>1.7698</v>
      </c>
      <c r="O1906">
        <v>5.5416999999999996</v>
      </c>
      <c r="P1906">
        <v>13.175741666666699</v>
      </c>
      <c r="Q1906">
        <v>8.8375000000000004</v>
      </c>
      <c r="R1906" s="2">
        <v>9.7899999999999991</v>
      </c>
      <c r="S1906">
        <v>6.2228024369016541</v>
      </c>
      <c r="T1906">
        <v>1.3</v>
      </c>
      <c r="U1906">
        <v>8.673745928499411</v>
      </c>
      <c r="V1906">
        <v>5.735480634875139E-2</v>
      </c>
      <c r="W1906">
        <v>2.9476230000000001</v>
      </c>
      <c r="X1906">
        <v>2.5566170000000001</v>
      </c>
      <c r="Y1906">
        <v>398.5</v>
      </c>
      <c r="Z1906">
        <v>12.339</v>
      </c>
      <c r="AA1906">
        <v>0.30640299999999998</v>
      </c>
      <c r="AB1906">
        <v>0.29657099999999997</v>
      </c>
      <c r="AC1906">
        <v>12.042400000000001</v>
      </c>
      <c r="AD1906">
        <v>34.221786499023438</v>
      </c>
      <c r="AE1906">
        <v>2.615351676940918</v>
      </c>
      <c r="AF1906">
        <v>94.849281311035156</v>
      </c>
      <c r="AG1906">
        <v>33.620532989501953</v>
      </c>
      <c r="AH1906">
        <v>0</v>
      </c>
      <c r="AI1906">
        <v>0</v>
      </c>
      <c r="AJ1906">
        <v>1</v>
      </c>
      <c r="AK1906">
        <v>0</v>
      </c>
      <c r="AL1906" t="s">
        <v>73</v>
      </c>
      <c r="AM1906" t="s">
        <v>19</v>
      </c>
      <c r="AN1906">
        <v>0.36000000999999998</v>
      </c>
      <c r="AO1906">
        <v>-2.0123757421970367E-2</v>
      </c>
      <c r="AP1906">
        <v>0.31451883912086487</v>
      </c>
      <c r="AQ1906">
        <v>6.4300000667572021E-2</v>
      </c>
      <c r="AR1906">
        <v>8.8375002145767212E-2</v>
      </c>
      <c r="AU1906">
        <v>0.26548609137535095</v>
      </c>
      <c r="AV1906">
        <v>4.9032736569643021E-2</v>
      </c>
      <c r="AW1906">
        <v>3.8746166974306107E-2</v>
      </c>
      <c r="AX1906">
        <v>-7.1278795599937439E-2</v>
      </c>
      <c r="AY1906">
        <v>4.0388550609350204E-2</v>
      </c>
      <c r="BC1906">
        <v>6.4300000667572021E-2</v>
      </c>
      <c r="BD1906">
        <v>3.7509702146053314E-2</v>
      </c>
      <c r="BE1906">
        <v>0.17986312508583069</v>
      </c>
      <c r="BF1906">
        <v>0.18637546896934509</v>
      </c>
      <c r="BG1906">
        <v>7.6337501406669617E-2</v>
      </c>
    </row>
    <row r="1907" spans="1:59" x14ac:dyDescent="0.3">
      <c r="A1907">
        <v>1963</v>
      </c>
      <c r="B1907" t="s">
        <v>14</v>
      </c>
      <c r="C1907" t="s">
        <v>33</v>
      </c>
      <c r="D1907">
        <v>158</v>
      </c>
      <c r="E1907">
        <v>96812</v>
      </c>
      <c r="F1907">
        <v>5128.6442560700671</v>
      </c>
      <c r="G1907">
        <v>23.403929888322931</v>
      </c>
      <c r="H1907">
        <v>24.182400000000001</v>
      </c>
      <c r="I1907">
        <v>25.113199999999999</v>
      </c>
      <c r="J1907">
        <v>0.3147410358565737</v>
      </c>
      <c r="K1907">
        <v>23.966432129098649</v>
      </c>
      <c r="L1907">
        <v>-0.29718</v>
      </c>
      <c r="M1907">
        <v>2.4249000000000001</v>
      </c>
      <c r="N1907">
        <v>1.9628000000000001</v>
      </c>
      <c r="O1907">
        <v>7.0297999999999998</v>
      </c>
      <c r="P1907">
        <v>16.329233333333299</v>
      </c>
      <c r="Q1907">
        <v>7.5441700000000003</v>
      </c>
      <c r="R1907" s="2">
        <v>9.56</v>
      </c>
      <c r="S1907">
        <v>7.1888598781549167</v>
      </c>
      <c r="T1907">
        <v>1.3</v>
      </c>
      <c r="U1907">
        <v>9.4994352361129142</v>
      </c>
      <c r="V1907">
        <v>4.5163066271169644E-2</v>
      </c>
      <c r="W1907">
        <v>3.231214</v>
      </c>
      <c r="X1907">
        <v>3.044292</v>
      </c>
      <c r="Y1907">
        <v>381</v>
      </c>
      <c r="Z1907">
        <v>15.6815</v>
      </c>
      <c r="AA1907">
        <v>0.46317000000000003</v>
      </c>
      <c r="AB1907">
        <v>0.40288299999999999</v>
      </c>
      <c r="AC1907">
        <v>15.278600000000001</v>
      </c>
      <c r="AD1907">
        <v>43.418338775634766</v>
      </c>
      <c r="AE1907">
        <v>2.5313129425048828</v>
      </c>
      <c r="AF1907">
        <v>93.063056945800781</v>
      </c>
      <c r="AG1907">
        <v>31.950876235961914</v>
      </c>
      <c r="AH1907">
        <v>0</v>
      </c>
      <c r="AI1907">
        <v>0</v>
      </c>
      <c r="AJ1907">
        <v>1</v>
      </c>
      <c r="AK1907">
        <v>0</v>
      </c>
      <c r="AL1907" t="s">
        <v>73</v>
      </c>
      <c r="AM1907" t="s">
        <v>19</v>
      </c>
      <c r="AN1907">
        <v>0.25</v>
      </c>
      <c r="AO1907">
        <v>0.10704467445611954</v>
      </c>
      <c r="AP1907">
        <v>0.20165547728538513</v>
      </c>
      <c r="AQ1907">
        <v>6.4300000667572021E-2</v>
      </c>
      <c r="AR1907">
        <v>7.5441703200340271E-2</v>
      </c>
      <c r="AU1907">
        <v>0.15524522960186005</v>
      </c>
      <c r="AV1907">
        <v>4.6410240232944489E-2</v>
      </c>
      <c r="AW1907">
        <v>4.0173497051000595E-2</v>
      </c>
      <c r="AX1907">
        <v>5.7065322995185852E-2</v>
      </c>
      <c r="AY1907">
        <v>4.1022472083568573E-2</v>
      </c>
      <c r="BC1907">
        <v>6.4300000667572021E-2</v>
      </c>
      <c r="BD1907">
        <v>4.3363433331251144E-2</v>
      </c>
      <c r="BE1907">
        <v>0.16560134291648865</v>
      </c>
      <c r="BF1907">
        <v>0.17042677104473114</v>
      </c>
      <c r="BG1907">
        <v>6.9870851933956146E-2</v>
      </c>
    </row>
    <row r="1908" spans="1:59" x14ac:dyDescent="0.3">
      <c r="A1908">
        <v>1964</v>
      </c>
      <c r="B1908" t="s">
        <v>14</v>
      </c>
      <c r="C1908" t="s">
        <v>33</v>
      </c>
      <c r="D1908">
        <v>158</v>
      </c>
      <c r="E1908">
        <v>97826</v>
      </c>
      <c r="F1908">
        <v>5667.6904578194726</v>
      </c>
      <c r="G1908">
        <v>25.891521447449811</v>
      </c>
      <c r="H1908">
        <v>26.458500000000001</v>
      </c>
      <c r="I1908">
        <v>29.5413</v>
      </c>
      <c r="J1908">
        <v>0.3186440677966102</v>
      </c>
      <c r="K1908">
        <v>24.866194604369415</v>
      </c>
      <c r="L1908">
        <v>-0.18240000000000001</v>
      </c>
      <c r="M1908">
        <v>2.8574999999999999</v>
      </c>
      <c r="N1908">
        <v>2.4022999999999999</v>
      </c>
      <c r="O1908">
        <v>7.9528999999999996</v>
      </c>
      <c r="P1908">
        <v>19.403683333333301</v>
      </c>
      <c r="Q1908">
        <v>10.0242</v>
      </c>
      <c r="R1908">
        <v>6.8919999999999995</v>
      </c>
      <c r="S1908">
        <v>8.1810269799825939</v>
      </c>
      <c r="T1908">
        <v>1.1000000000000001</v>
      </c>
      <c r="U1908">
        <v>10.553591973218118</v>
      </c>
      <c r="V1908">
        <v>4.4382378773474736E-2</v>
      </c>
      <c r="W1908">
        <v>3.4467690000000002</v>
      </c>
      <c r="X1908">
        <v>3.3109690000000001</v>
      </c>
      <c r="Y1908">
        <v>380</v>
      </c>
      <c r="Z1908">
        <v>18.105399999999999</v>
      </c>
      <c r="AA1908">
        <v>0.62505100000000002</v>
      </c>
      <c r="AB1908">
        <v>0.49165500000000001</v>
      </c>
      <c r="AC1908">
        <v>17.613800000000001</v>
      </c>
      <c r="AD1908">
        <v>50.054450988769531</v>
      </c>
      <c r="AE1908">
        <v>2.830359935760498</v>
      </c>
      <c r="AF1908">
        <v>94.303550720214844</v>
      </c>
      <c r="AG1908">
        <v>33.321624755859375</v>
      </c>
      <c r="AH1908">
        <v>0</v>
      </c>
      <c r="AI1908">
        <v>0</v>
      </c>
      <c r="AJ1908">
        <v>1</v>
      </c>
      <c r="AK1908">
        <v>0</v>
      </c>
      <c r="AL1908" t="s">
        <v>73</v>
      </c>
      <c r="AM1908" t="s">
        <v>19</v>
      </c>
      <c r="AN1908">
        <v>0.16</v>
      </c>
      <c r="AO1908">
        <v>-8.8919438421726227E-2</v>
      </c>
      <c r="AP1908">
        <v>0.18839249014854431</v>
      </c>
      <c r="AQ1908">
        <v>6.892000138759613E-2</v>
      </c>
      <c r="AR1908">
        <v>0.10024199634790421</v>
      </c>
      <c r="AU1908">
        <v>0.13801492750644684</v>
      </c>
      <c r="AV1908">
        <v>5.0377562642097473E-2</v>
      </c>
      <c r="AW1908">
        <v>4.42679263651371E-2</v>
      </c>
      <c r="AX1908">
        <v>-0.13669753074645996</v>
      </c>
      <c r="AY1908">
        <v>5.0457816570997238E-2</v>
      </c>
      <c r="BC1908">
        <v>6.892000138759613E-2</v>
      </c>
      <c r="BD1908">
        <v>4.356035590171814E-2</v>
      </c>
      <c r="BE1908">
        <v>0.10879799723625183</v>
      </c>
      <c r="BF1908">
        <v>0.11000674217939377</v>
      </c>
      <c r="BG1908">
        <v>8.4581002593040466E-2</v>
      </c>
    </row>
    <row r="1909" spans="1:59" x14ac:dyDescent="0.3">
      <c r="A1909">
        <v>1965</v>
      </c>
      <c r="B1909" t="s">
        <v>14</v>
      </c>
      <c r="C1909" t="s">
        <v>33</v>
      </c>
      <c r="D1909">
        <v>158</v>
      </c>
      <c r="E1909">
        <v>98883</v>
      </c>
      <c r="F1909">
        <v>5933.7476120909278</v>
      </c>
      <c r="G1909">
        <v>27.11862546069586</v>
      </c>
      <c r="H1909">
        <v>27.654499999999999</v>
      </c>
      <c r="I1909">
        <v>32.866</v>
      </c>
      <c r="J1909">
        <v>0.29787234042553196</v>
      </c>
      <c r="K1909">
        <v>26.502127065663604</v>
      </c>
      <c r="L1909">
        <v>0.35975200000000002</v>
      </c>
      <c r="M1909">
        <v>2.9409999999999998</v>
      </c>
      <c r="N1909">
        <v>3.0424000000000002</v>
      </c>
      <c r="O1909">
        <v>9.4263999999999992</v>
      </c>
      <c r="P1909">
        <v>22.610241666666699</v>
      </c>
      <c r="Q1909">
        <v>6.9675000000000002</v>
      </c>
      <c r="R1909">
        <v>7.3540000000000001</v>
      </c>
      <c r="S1909">
        <v>9.3994778067885107</v>
      </c>
      <c r="T1909">
        <v>1.2</v>
      </c>
      <c r="U1909">
        <v>11.50754369724282</v>
      </c>
      <c r="V1909">
        <v>5.2328100150154142E-2</v>
      </c>
      <c r="W1909">
        <v>3.5354999999999999</v>
      </c>
      <c r="X1909">
        <v>3.723017</v>
      </c>
      <c r="Y1909">
        <v>386</v>
      </c>
      <c r="Z1909">
        <v>20.8248</v>
      </c>
      <c r="AA1909">
        <v>0.79062900000000003</v>
      </c>
      <c r="AB1909">
        <v>0.57785500000000001</v>
      </c>
      <c r="AC1909">
        <v>20.2469</v>
      </c>
      <c r="AD1909">
        <v>59.15557861328125</v>
      </c>
      <c r="AE1909">
        <v>2.771597146987915</v>
      </c>
      <c r="AF1909">
        <v>93.050437927246094</v>
      </c>
      <c r="AG1909">
        <v>32.188648223876953</v>
      </c>
      <c r="AH1909">
        <v>0</v>
      </c>
      <c r="AI1909">
        <v>0</v>
      </c>
      <c r="AJ1909">
        <v>1</v>
      </c>
      <c r="AK1909">
        <v>0</v>
      </c>
      <c r="AL1909" t="s">
        <v>73</v>
      </c>
      <c r="AM1909" t="s">
        <v>19</v>
      </c>
      <c r="AN1909">
        <v>0.28499999999999998</v>
      </c>
      <c r="AO1909">
        <v>4.9558817408978939E-3</v>
      </c>
      <c r="AP1909">
        <v>0.20333804190158844</v>
      </c>
      <c r="AQ1909">
        <v>7.3540002107620239E-2</v>
      </c>
      <c r="AR1909">
        <v>6.967499852180481E-2</v>
      </c>
      <c r="AU1909">
        <v>0.14893601834774017</v>
      </c>
      <c r="AV1909">
        <v>5.4402019828557968E-2</v>
      </c>
      <c r="AW1909">
        <v>4.734991118311882E-2</v>
      </c>
      <c r="AX1909">
        <v>-4.7485742717981339E-2</v>
      </c>
      <c r="AY1909">
        <v>5.2919790148735046E-2</v>
      </c>
      <c r="BC1909">
        <v>7.3540002107620239E-2</v>
      </c>
      <c r="BD1909">
        <v>5.0406854599714279E-2</v>
      </c>
      <c r="BE1909">
        <v>0.14428980648517609</v>
      </c>
      <c r="BF1909">
        <v>0.1483599990606308</v>
      </c>
      <c r="BG1909">
        <v>7.1607500314712524E-2</v>
      </c>
    </row>
    <row r="1910" spans="1:59" x14ac:dyDescent="0.3">
      <c r="A1910">
        <v>1966</v>
      </c>
      <c r="B1910" t="s">
        <v>14</v>
      </c>
      <c r="C1910" t="s">
        <v>33</v>
      </c>
      <c r="D1910">
        <v>158</v>
      </c>
      <c r="E1910">
        <v>99790</v>
      </c>
      <c r="F1910">
        <v>6505.5315792792226</v>
      </c>
      <c r="G1910">
        <v>29.754887783171409</v>
      </c>
      <c r="H1910">
        <v>30.242100000000001</v>
      </c>
      <c r="I1910">
        <v>38.17</v>
      </c>
      <c r="J1910">
        <v>0.30366492146596857</v>
      </c>
      <c r="K1910">
        <v>27.892670793086758</v>
      </c>
      <c r="L1910">
        <v>0.48153600000000002</v>
      </c>
      <c r="M1910">
        <v>3.4281000000000001</v>
      </c>
      <c r="N1910">
        <v>3.5194999999999999</v>
      </c>
      <c r="O1910">
        <v>10.707100000000001</v>
      </c>
      <c r="P1910">
        <v>26.574266666666698</v>
      </c>
      <c r="Q1910">
        <v>5.84</v>
      </c>
      <c r="R1910">
        <v>6.86</v>
      </c>
      <c r="S1910">
        <v>9.9216710182767613</v>
      </c>
      <c r="T1910">
        <v>1.3</v>
      </c>
      <c r="U1910">
        <v>12.657897246987083</v>
      </c>
      <c r="V1910">
        <v>6.7061656620208618E-2</v>
      </c>
      <c r="W1910">
        <v>3.9337</v>
      </c>
      <c r="X1910">
        <v>4.4591960000000004</v>
      </c>
      <c r="Y1910">
        <v>384</v>
      </c>
      <c r="Z1910">
        <v>23.939599999999999</v>
      </c>
      <c r="AA1910">
        <v>1.06606</v>
      </c>
      <c r="AB1910">
        <v>0.78827899999999995</v>
      </c>
      <c r="AC1910">
        <v>23.151299999999999</v>
      </c>
      <c r="AD1910">
        <v>68.246864318847656</v>
      </c>
      <c r="AE1910">
        <v>2.905583381652832</v>
      </c>
      <c r="AF1910">
        <v>92.668769836425781</v>
      </c>
      <c r="AG1910">
        <v>30.428628921508789</v>
      </c>
      <c r="AH1910">
        <v>0</v>
      </c>
      <c r="AI1910">
        <v>0</v>
      </c>
      <c r="AJ1910">
        <v>1</v>
      </c>
      <c r="AK1910">
        <v>0</v>
      </c>
      <c r="AL1910" t="s">
        <v>73</v>
      </c>
      <c r="AM1910" t="s">
        <v>19</v>
      </c>
      <c r="AN1910">
        <v>0.51999998000000003</v>
      </c>
      <c r="AO1910">
        <v>0.25859126448631287</v>
      </c>
      <c r="AP1910">
        <v>0.11280117928981781</v>
      </c>
      <c r="AQ1910">
        <v>7.1021281182765961E-2</v>
      </c>
      <c r="AR1910">
        <v>5.8400001376867294E-2</v>
      </c>
      <c r="AU1910">
        <v>5.5555202066898346E-2</v>
      </c>
      <c r="AV1910">
        <v>5.7245977222919464E-2</v>
      </c>
      <c r="AW1910">
        <v>5.4233048111200333E-2</v>
      </c>
      <c r="AX1910">
        <v>0.20854644477367401</v>
      </c>
      <c r="AY1910">
        <v>3.9971545338630676E-2</v>
      </c>
      <c r="BC1910">
        <v>6.8599998950958252E-2</v>
      </c>
      <c r="BD1910">
        <v>4.8307467252016068E-2</v>
      </c>
      <c r="BE1910">
        <v>0.1435590535402298</v>
      </c>
      <c r="BF1910">
        <v>0.14887797832489014</v>
      </c>
      <c r="BG1910">
        <v>6.4710639417171478E-2</v>
      </c>
    </row>
    <row r="1911" spans="1:59" x14ac:dyDescent="0.3">
      <c r="A1911">
        <v>1967</v>
      </c>
      <c r="B1911" t="s">
        <v>14</v>
      </c>
      <c r="C1911" t="s">
        <v>33</v>
      </c>
      <c r="D1911">
        <v>158</v>
      </c>
      <c r="E1911">
        <v>100825</v>
      </c>
      <c r="F1911">
        <v>7152.2936227134069</v>
      </c>
      <c r="G1911">
        <v>32.773609273006258</v>
      </c>
      <c r="H1911">
        <v>33.206299999999999</v>
      </c>
      <c r="I1911">
        <v>44.730499999999999</v>
      </c>
      <c r="J1911">
        <v>0.31991051454138703</v>
      </c>
      <c r="K1911">
        <v>28.956029542015202</v>
      </c>
      <c r="L1911">
        <v>-7.3340000000000002E-2</v>
      </c>
      <c r="M1911">
        <v>4.1985999999999999</v>
      </c>
      <c r="N1911">
        <v>3.7591000000000001</v>
      </c>
      <c r="O1911">
        <v>12.0664</v>
      </c>
      <c r="P1911">
        <v>29.794675000000002</v>
      </c>
      <c r="Q1911">
        <v>6.39</v>
      </c>
      <c r="R1911">
        <v>6.9124999999999996</v>
      </c>
      <c r="S1911">
        <v>10.966057441253261</v>
      </c>
      <c r="T1911">
        <v>1.3</v>
      </c>
      <c r="U1911">
        <v>14.120890437257147</v>
      </c>
      <c r="V1911">
        <v>8.2212813324893316E-2</v>
      </c>
      <c r="W1911">
        <v>4.7382999999999997</v>
      </c>
      <c r="X1911">
        <v>5.113035</v>
      </c>
      <c r="Y1911">
        <v>386</v>
      </c>
      <c r="Z1911">
        <v>27.844999999999999</v>
      </c>
      <c r="AA1911">
        <v>1.4211400000000001</v>
      </c>
      <c r="AB1911">
        <v>1.0418499999999999</v>
      </c>
      <c r="AC1911">
        <v>26.8032</v>
      </c>
      <c r="AD1911">
        <v>79.790046691894531</v>
      </c>
      <c r="AE1911">
        <v>3.0753915309906006</v>
      </c>
      <c r="AF1911">
        <v>94.959709167480469</v>
      </c>
      <c r="AG1911">
        <v>30.661323547363281</v>
      </c>
      <c r="AH1911">
        <v>0</v>
      </c>
      <c r="AI1911">
        <v>0</v>
      </c>
      <c r="AJ1911">
        <v>1</v>
      </c>
      <c r="AK1911">
        <v>0</v>
      </c>
      <c r="AL1911" t="s">
        <v>73</v>
      </c>
      <c r="AM1911" t="s">
        <v>19</v>
      </c>
      <c r="AN1911">
        <v>-0.44499999000000001</v>
      </c>
      <c r="AO1911">
        <v>5.6218501180410385E-2</v>
      </c>
      <c r="AP1911">
        <v>0.16762487590312958</v>
      </c>
      <c r="AQ1911">
        <v>6.3718207180500031E-2</v>
      </c>
      <c r="AR1911">
        <v>6.3900001347064972E-2</v>
      </c>
      <c r="AU1911">
        <v>0.10526756197214127</v>
      </c>
      <c r="AV1911">
        <v>6.235731765627861E-2</v>
      </c>
      <c r="AW1911">
        <v>5.6418299674987793E-2</v>
      </c>
      <c r="AX1911">
        <v>1.0717779397964478E-2</v>
      </c>
      <c r="AY1911">
        <v>4.3413020670413971E-2</v>
      </c>
      <c r="BC1911">
        <v>6.9124996662139893E-2</v>
      </c>
      <c r="BD1911">
        <v>4.3878313153982162E-2</v>
      </c>
      <c r="BE1911">
        <v>0.13914009928703308</v>
      </c>
      <c r="BF1911">
        <v>0.14516431093215942</v>
      </c>
      <c r="BG1911">
        <v>6.3809104263782501E-2</v>
      </c>
    </row>
    <row r="1912" spans="1:59" x14ac:dyDescent="0.3">
      <c r="A1912">
        <v>1968</v>
      </c>
      <c r="B1912" t="s">
        <v>14</v>
      </c>
      <c r="C1912" t="s">
        <v>33</v>
      </c>
      <c r="D1912">
        <v>158</v>
      </c>
      <c r="E1912">
        <v>101961</v>
      </c>
      <c r="F1912">
        <v>7983.3134093113858</v>
      </c>
      <c r="G1912">
        <v>36.886315347816812</v>
      </c>
      <c r="H1912">
        <v>35.992100000000001</v>
      </c>
      <c r="I1912">
        <v>52.974899999999998</v>
      </c>
      <c r="J1912">
        <v>0.33207547169811324</v>
      </c>
      <c r="K1912">
        <v>30.510165758685716</v>
      </c>
      <c r="L1912">
        <v>0.39090399999999997</v>
      </c>
      <c r="M1912">
        <v>4.6755000000000004</v>
      </c>
      <c r="N1912">
        <v>4.6696999999999997</v>
      </c>
      <c r="O1912">
        <v>14.069699999999999</v>
      </c>
      <c r="P1912">
        <v>34.441924999999998</v>
      </c>
      <c r="Q1912">
        <v>7.88</v>
      </c>
      <c r="R1912">
        <v>7.0333300000000003</v>
      </c>
      <c r="S1912">
        <v>12.79373368146214</v>
      </c>
      <c r="T1912">
        <v>1.2</v>
      </c>
      <c r="U1912">
        <v>15.864457664321066</v>
      </c>
      <c r="V1912">
        <v>8.7099095492019579E-2</v>
      </c>
      <c r="W1912">
        <v>5.6482999999999999</v>
      </c>
      <c r="X1912">
        <v>5.9370820000000002</v>
      </c>
      <c r="Y1912">
        <v>373</v>
      </c>
      <c r="Z1912">
        <v>32.169699999999999</v>
      </c>
      <c r="AA1912">
        <v>1.82168</v>
      </c>
      <c r="AB1912">
        <v>1.4488000000000001</v>
      </c>
      <c r="AC1912">
        <v>30.7209</v>
      </c>
      <c r="AD1912">
        <v>91.68804931640625</v>
      </c>
      <c r="AE1912">
        <v>3.2126896381378174</v>
      </c>
      <c r="AF1912">
        <v>93.616729736328125</v>
      </c>
      <c r="AG1912">
        <v>30.58662223815918</v>
      </c>
      <c r="AH1912">
        <v>0</v>
      </c>
      <c r="AI1912">
        <v>0</v>
      </c>
      <c r="AJ1912">
        <v>1</v>
      </c>
      <c r="AK1912">
        <v>0</v>
      </c>
      <c r="AL1912" t="s">
        <v>73</v>
      </c>
      <c r="AM1912" t="s">
        <v>19</v>
      </c>
      <c r="AN1912">
        <v>0.72000003000000001</v>
      </c>
      <c r="AO1912">
        <v>0.13842448592185974</v>
      </c>
      <c r="AP1912">
        <v>0.22845712304115295</v>
      </c>
      <c r="AQ1912">
        <v>6.5820395946502686E-2</v>
      </c>
      <c r="AR1912">
        <v>7.8800000250339508E-2</v>
      </c>
      <c r="AU1912">
        <v>0.16665907204151154</v>
      </c>
      <c r="AV1912">
        <v>6.1798043549060822E-2</v>
      </c>
      <c r="AW1912">
        <v>5.2970096468925476E-2</v>
      </c>
      <c r="AX1912">
        <v>8.9483998715877533E-2</v>
      </c>
      <c r="AY1912">
        <v>4.2752116918563843E-2</v>
      </c>
      <c r="BC1912">
        <v>7.0333302021026611E-2</v>
      </c>
      <c r="BD1912">
        <v>4.6577747911214828E-2</v>
      </c>
      <c r="BE1912">
        <v>0.19965711236000061</v>
      </c>
      <c r="BF1912">
        <v>0.20945107936859131</v>
      </c>
      <c r="BG1912">
        <v>7.2310194373130798E-2</v>
      </c>
    </row>
    <row r="1913" spans="1:59" x14ac:dyDescent="0.3">
      <c r="A1913">
        <v>1969</v>
      </c>
      <c r="B1913" t="s">
        <v>14</v>
      </c>
      <c r="C1913" t="s">
        <v>33</v>
      </c>
      <c r="D1913">
        <v>158</v>
      </c>
      <c r="E1913">
        <v>103172</v>
      </c>
      <c r="F1913">
        <v>8874.0888973851779</v>
      </c>
      <c r="G1913">
        <v>40.718475337814596</v>
      </c>
      <c r="H1913">
        <v>39.024500000000003</v>
      </c>
      <c r="I1913">
        <v>62.228900000000003</v>
      </c>
      <c r="J1913">
        <v>0.34405144694533757</v>
      </c>
      <c r="K1913">
        <v>32.146098219979898</v>
      </c>
      <c r="L1913">
        <v>0.79674400000000001</v>
      </c>
      <c r="M1913">
        <v>5.4082999999999997</v>
      </c>
      <c r="N1913">
        <v>5.7564000000000002</v>
      </c>
      <c r="O1913">
        <v>16.977699999999999</v>
      </c>
      <c r="P1913">
        <v>40.382191666666706</v>
      </c>
      <c r="Q1913">
        <v>7.7</v>
      </c>
      <c r="R1913">
        <v>7.0908300000000004</v>
      </c>
      <c r="S1913">
        <v>15.31766753698869</v>
      </c>
      <c r="T1913">
        <v>1.1000000000000001</v>
      </c>
      <c r="U1913">
        <v>18.016861344229184</v>
      </c>
      <c r="V1913">
        <v>0.11963314653542653</v>
      </c>
      <c r="W1913">
        <v>6.6662999999999997</v>
      </c>
      <c r="X1913">
        <v>6.9178379999999997</v>
      </c>
      <c r="Y1913">
        <v>376</v>
      </c>
      <c r="Z1913">
        <v>37.792000000000002</v>
      </c>
      <c r="AA1913">
        <v>2.4927100000000002</v>
      </c>
      <c r="AB1913">
        <v>2.0881599999999998</v>
      </c>
      <c r="AC1913">
        <v>35.703800000000001</v>
      </c>
      <c r="AD1913">
        <v>108.26742553710938</v>
      </c>
      <c r="AE1913">
        <v>3.2474119663238525</v>
      </c>
      <c r="AF1913">
        <v>93.900588989257813</v>
      </c>
      <c r="AG1913">
        <v>31.159568786621094</v>
      </c>
      <c r="AH1913">
        <v>0</v>
      </c>
      <c r="AI1913">
        <v>0</v>
      </c>
      <c r="AJ1913">
        <v>1</v>
      </c>
      <c r="AK1913">
        <v>0</v>
      </c>
      <c r="AL1913" t="s">
        <v>73</v>
      </c>
      <c r="AM1913" t="s">
        <v>19</v>
      </c>
      <c r="AN1913">
        <v>1.28</v>
      </c>
      <c r="AO1913">
        <v>0.3406941294670105</v>
      </c>
      <c r="AP1913">
        <v>0.25816622376441956</v>
      </c>
      <c r="AQ1913">
        <v>6.6239982843399048E-2</v>
      </c>
      <c r="AR1913">
        <v>7.6999999582767487E-2</v>
      </c>
      <c r="AU1913">
        <v>0.19728459417819977</v>
      </c>
      <c r="AV1913">
        <v>6.0881618410348892E-2</v>
      </c>
      <c r="AW1913">
        <v>5.0849746912717819E-2</v>
      </c>
      <c r="AX1913">
        <v>0.29198893904685974</v>
      </c>
      <c r="AY1913">
        <v>3.3222977072000504E-2</v>
      </c>
      <c r="BC1913">
        <v>7.0908300578594208E-2</v>
      </c>
      <c r="BD1913">
        <v>4.2923718690872192E-2</v>
      </c>
      <c r="BE1913">
        <v>0.25963214039802551</v>
      </c>
      <c r="BF1913">
        <v>0.27746865153312683</v>
      </c>
      <c r="BG1913">
        <v>7.1619987487792969E-2</v>
      </c>
    </row>
    <row r="1914" spans="1:59" x14ac:dyDescent="0.3">
      <c r="A1914">
        <v>1970</v>
      </c>
      <c r="B1914" t="s">
        <v>14</v>
      </c>
      <c r="C1914" t="s">
        <v>33</v>
      </c>
      <c r="D1914">
        <v>158</v>
      </c>
      <c r="E1914">
        <v>104345</v>
      </c>
      <c r="F1914">
        <v>9713.9514330029106</v>
      </c>
      <c r="G1914">
        <v>44.615950935141292</v>
      </c>
      <c r="H1914">
        <v>41.716799999999999</v>
      </c>
      <c r="I1914">
        <v>73.344899999999996</v>
      </c>
      <c r="J1914">
        <v>0.35470668485675311</v>
      </c>
      <c r="K1914">
        <v>34.600000696331499</v>
      </c>
      <c r="L1914">
        <v>0.75620000000000009</v>
      </c>
      <c r="M1914">
        <v>6.7972999999999999</v>
      </c>
      <c r="N1914">
        <v>6.9542999999999999</v>
      </c>
      <c r="O1914">
        <v>19.9132</v>
      </c>
      <c r="P1914">
        <v>47.764949999999999</v>
      </c>
      <c r="Q1914">
        <v>8.2841699999999996</v>
      </c>
      <c r="R1914">
        <v>7.1883299999999997</v>
      </c>
      <c r="S1914">
        <v>18.711923411662319</v>
      </c>
      <c r="T1914">
        <v>1.1000000000000001</v>
      </c>
      <c r="U1914">
        <v>20.698347493231317</v>
      </c>
      <c r="V1914">
        <v>0.106419</v>
      </c>
      <c r="W1914">
        <v>8.0462000000000007</v>
      </c>
      <c r="X1914">
        <v>8.187697</v>
      </c>
      <c r="Y1914">
        <v>380</v>
      </c>
      <c r="Z1914">
        <v>44.374299999999998</v>
      </c>
      <c r="AA1914">
        <v>3.2325300000000001</v>
      </c>
      <c r="AB1914">
        <v>2.7859699999999998</v>
      </c>
      <c r="AC1914">
        <v>41.5884</v>
      </c>
      <c r="AD1914">
        <v>127.04850769042969</v>
      </c>
      <c r="AE1914">
        <v>3.3555974960327148</v>
      </c>
      <c r="AF1914">
        <v>95.5709228515625</v>
      </c>
      <c r="AG1914">
        <v>32.332237243652344</v>
      </c>
      <c r="AH1914">
        <v>0</v>
      </c>
      <c r="AI1914">
        <v>0</v>
      </c>
      <c r="AJ1914">
        <v>1</v>
      </c>
      <c r="AK1914">
        <v>0</v>
      </c>
      <c r="AL1914" t="s">
        <v>73</v>
      </c>
      <c r="AM1914" t="s">
        <v>19</v>
      </c>
      <c r="AN1914">
        <v>-0.51999998000000003</v>
      </c>
      <c r="AO1914">
        <v>9.3579836189746857E-2</v>
      </c>
      <c r="AP1914">
        <v>0.28115993738174438</v>
      </c>
      <c r="AQ1914">
        <v>6.6509991884231567E-2</v>
      </c>
      <c r="AR1914">
        <v>8.2841701805591583E-2</v>
      </c>
      <c r="AU1914">
        <v>0.22158679366111755</v>
      </c>
      <c r="AV1914">
        <v>5.9573151171207428E-2</v>
      </c>
      <c r="AW1914">
        <v>4.8767022788524628E-2</v>
      </c>
      <c r="AX1914">
        <v>7.8773483633995056E-2</v>
      </c>
      <c r="AY1914">
        <v>3.4010045230388641E-2</v>
      </c>
      <c r="BC1914">
        <v>7.1883298456668854E-2</v>
      </c>
      <c r="BD1914">
        <v>3.6689136177301407E-2</v>
      </c>
      <c r="BE1914">
        <v>0.23433408141136169</v>
      </c>
      <c r="BF1914">
        <v>0.24820929765701294</v>
      </c>
      <c r="BG1914">
        <v>7.4675843119621277E-2</v>
      </c>
    </row>
    <row r="1915" spans="1:59" x14ac:dyDescent="0.3">
      <c r="A1915">
        <v>1971</v>
      </c>
      <c r="B1915" t="s">
        <v>14</v>
      </c>
      <c r="C1915" t="s">
        <v>33</v>
      </c>
      <c r="D1915">
        <v>158</v>
      </c>
      <c r="E1915">
        <v>105697</v>
      </c>
      <c r="F1915">
        <v>10040.324215724026</v>
      </c>
      <c r="G1915">
        <v>46.134279616620546</v>
      </c>
      <c r="H1915">
        <v>43.573999999999998</v>
      </c>
      <c r="I1915">
        <v>80.701300000000003</v>
      </c>
      <c r="J1915">
        <v>0.34200743494423791</v>
      </c>
      <c r="K1915">
        <v>36.700000257339902</v>
      </c>
      <c r="L1915">
        <v>1.8270580000000001</v>
      </c>
      <c r="M1915">
        <v>6.9097999999999997</v>
      </c>
      <c r="N1915">
        <v>8.3926999999999996</v>
      </c>
      <c r="O1915">
        <v>25.905799999999999</v>
      </c>
      <c r="P1915">
        <v>57.534224999999999</v>
      </c>
      <c r="Q1915">
        <v>6.4141699999999995</v>
      </c>
      <c r="R1915">
        <v>7.2766700000000002</v>
      </c>
      <c r="S1915">
        <v>22.019147084421238</v>
      </c>
      <c r="T1915">
        <v>1.2</v>
      </c>
      <c r="U1915">
        <v>23.769956119876777</v>
      </c>
      <c r="V1915">
        <v>0.11794700000000001</v>
      </c>
      <c r="W1915">
        <v>8.6516999999999999</v>
      </c>
      <c r="X1915">
        <v>9.5611309999999996</v>
      </c>
      <c r="Y1915">
        <v>314.79999999799998</v>
      </c>
      <c r="Z1915">
        <v>55.187800000000003</v>
      </c>
      <c r="AA1915">
        <v>4.6362500000000004</v>
      </c>
      <c r="AB1915">
        <v>3.6846199999999998</v>
      </c>
      <c r="AC1915">
        <v>51.5032</v>
      </c>
      <c r="AD1915">
        <v>155.18356323242188</v>
      </c>
      <c r="AE1915">
        <v>3.3263671398162842</v>
      </c>
      <c r="AF1915">
        <v>93.82562255859375</v>
      </c>
      <c r="AG1915">
        <v>28.565786361694336</v>
      </c>
      <c r="AH1915">
        <v>0</v>
      </c>
      <c r="AI1915">
        <v>0</v>
      </c>
      <c r="AJ1915">
        <v>1</v>
      </c>
      <c r="AK1915">
        <v>0</v>
      </c>
      <c r="AL1915" t="s">
        <v>73</v>
      </c>
      <c r="AM1915" t="s">
        <v>19</v>
      </c>
      <c r="AN1915">
        <v>-1.26</v>
      </c>
      <c r="AO1915">
        <v>0.12732847034931183</v>
      </c>
      <c r="AP1915">
        <v>0.22951263189315796</v>
      </c>
      <c r="AQ1915">
        <v>6.7600004374980927E-2</v>
      </c>
      <c r="AR1915">
        <v>6.4141698181629181E-2</v>
      </c>
      <c r="AU1915">
        <v>0.17674313485622406</v>
      </c>
      <c r="AV1915">
        <v>5.2769497036933899E-2</v>
      </c>
      <c r="AW1915">
        <v>4.4843684881925583E-2</v>
      </c>
      <c r="AX1915">
        <v>8.8306702673435211E-2</v>
      </c>
      <c r="AY1915">
        <v>3.4149304032325745E-2</v>
      </c>
      <c r="BC1915">
        <v>7.2766698896884918E-2</v>
      </c>
      <c r="BD1915">
        <v>3.7164915353059769E-2</v>
      </c>
      <c r="BE1915">
        <v>0.19880713522434235</v>
      </c>
      <c r="BF1915">
        <v>0.2098420113325119</v>
      </c>
      <c r="BG1915">
        <v>6.5870851278305054E-2</v>
      </c>
    </row>
    <row r="1916" spans="1:59" x14ac:dyDescent="0.3">
      <c r="A1916">
        <v>1972</v>
      </c>
      <c r="B1916" t="s">
        <v>14</v>
      </c>
      <c r="C1916" t="s">
        <v>33</v>
      </c>
      <c r="D1916">
        <v>158</v>
      </c>
      <c r="E1916">
        <v>107188</v>
      </c>
      <c r="F1916">
        <v>10733.599560840017</v>
      </c>
      <c r="G1916">
        <v>49.365121316923585</v>
      </c>
      <c r="H1916">
        <v>46.949300000000001</v>
      </c>
      <c r="I1916">
        <v>92.394400000000005</v>
      </c>
      <c r="J1916">
        <v>0.34090909090909088</v>
      </c>
      <c r="K1916">
        <v>38.399999000915678</v>
      </c>
      <c r="L1916">
        <v>2.0030223999999999</v>
      </c>
      <c r="M1916">
        <v>7.2289000000000003</v>
      </c>
      <c r="N1916">
        <v>8.8061000000000007</v>
      </c>
      <c r="O1916">
        <v>31.661200000000001</v>
      </c>
      <c r="P1916">
        <v>72.807374999999993</v>
      </c>
      <c r="Q1916">
        <v>4.7228300000000001</v>
      </c>
      <c r="R1916">
        <v>6.6950000000000003</v>
      </c>
      <c r="S1916">
        <v>25.239338555265441</v>
      </c>
      <c r="T1916">
        <v>1.4</v>
      </c>
      <c r="U1916">
        <v>27.439081318270919</v>
      </c>
      <c r="V1916">
        <v>0.156052</v>
      </c>
      <c r="W1916">
        <v>10.5373</v>
      </c>
      <c r="X1916">
        <v>11.932172</v>
      </c>
      <c r="Y1916">
        <v>301.99999999900001</v>
      </c>
      <c r="Z1916">
        <v>69.273499999999999</v>
      </c>
      <c r="AA1916">
        <v>7.8001100000000001</v>
      </c>
      <c r="AB1916">
        <v>5.8399200000000002</v>
      </c>
      <c r="AC1916">
        <v>63.433599999999998</v>
      </c>
      <c r="AD1916">
        <v>187.79092407226563</v>
      </c>
      <c r="AE1916">
        <v>3.2563002109527588</v>
      </c>
      <c r="AF1916">
        <v>93.278694152832031</v>
      </c>
      <c r="AG1916">
        <v>27.902395248413086</v>
      </c>
      <c r="AH1916">
        <v>0</v>
      </c>
      <c r="AI1916">
        <v>0</v>
      </c>
      <c r="AJ1916">
        <v>1</v>
      </c>
      <c r="AK1916">
        <v>1</v>
      </c>
      <c r="AL1916" t="s">
        <v>73</v>
      </c>
      <c r="AM1916" t="s">
        <v>19</v>
      </c>
      <c r="AN1916">
        <v>-0.115</v>
      </c>
      <c r="AO1916">
        <v>0.61180037260055542</v>
      </c>
      <c r="AP1916">
        <v>0.19475927948951721</v>
      </c>
      <c r="AQ1916">
        <v>8.7579622864723206E-2</v>
      </c>
      <c r="AR1916">
        <v>4.7228299081325531E-2</v>
      </c>
      <c r="AU1916">
        <v>0.14624576270580292</v>
      </c>
      <c r="AV1916">
        <v>4.8513524234294891E-2</v>
      </c>
      <c r="AW1916">
        <v>4.2323842644691467E-2</v>
      </c>
      <c r="AX1916">
        <v>0.56160920858383179</v>
      </c>
      <c r="AY1916">
        <v>2.2310163825750351E-2</v>
      </c>
      <c r="BC1916">
        <v>6.6950000822544098E-2</v>
      </c>
      <c r="BD1916">
        <v>3.4839756786823273E-2</v>
      </c>
      <c r="BE1916">
        <v>0.29704314470291138</v>
      </c>
      <c r="BF1916">
        <v>0.31799513101577759</v>
      </c>
      <c r="BG1916">
        <v>6.740395724773407E-2</v>
      </c>
    </row>
    <row r="1917" spans="1:59" x14ac:dyDescent="0.3">
      <c r="A1917">
        <v>1973</v>
      </c>
      <c r="B1917" t="s">
        <v>14</v>
      </c>
      <c r="C1917" t="s">
        <v>33</v>
      </c>
      <c r="D1917">
        <v>158</v>
      </c>
      <c r="E1917">
        <v>108707</v>
      </c>
      <c r="F1917">
        <v>11433.802064833166</v>
      </c>
      <c r="G1917">
        <v>52.920052840258649</v>
      </c>
      <c r="H1917">
        <v>50.795999999999999</v>
      </c>
      <c r="I1917">
        <v>112.49809999999999</v>
      </c>
      <c r="J1917">
        <v>0.36517857142857141</v>
      </c>
      <c r="K1917">
        <v>42.800000423853952</v>
      </c>
      <c r="L1917">
        <v>-3.6435099999999998E-2</v>
      </c>
      <c r="M1917">
        <v>10.404400000000001</v>
      </c>
      <c r="N1917">
        <v>10.0314</v>
      </c>
      <c r="O1917">
        <v>37.865299999999998</v>
      </c>
      <c r="P1917">
        <v>89.34458333333329</v>
      </c>
      <c r="Q1917">
        <v>7.1607500000000002</v>
      </c>
      <c r="R1917">
        <v>7.2625000000000002</v>
      </c>
      <c r="S1917">
        <v>32.550043516100963</v>
      </c>
      <c r="T1917">
        <v>1.3</v>
      </c>
      <c r="U1917">
        <v>32.564653160302527</v>
      </c>
      <c r="V1917">
        <v>0.152812</v>
      </c>
      <c r="W1917">
        <v>14.430399999999999</v>
      </c>
      <c r="X1917">
        <v>14.778302999999999</v>
      </c>
      <c r="Y1917">
        <v>279.99999999900001</v>
      </c>
      <c r="Z1917">
        <v>80.807699999999997</v>
      </c>
      <c r="AA1917">
        <v>10.9421</v>
      </c>
      <c r="AB1917">
        <v>8.4178899999999999</v>
      </c>
      <c r="AC1917">
        <v>72.389899999999997</v>
      </c>
      <c r="AD1917">
        <v>219.64311218261719</v>
      </c>
      <c r="AE1917">
        <v>3.3133797645568848</v>
      </c>
      <c r="AF1917">
        <v>96.426811218261719</v>
      </c>
      <c r="AG1917">
        <v>32.429782867431641</v>
      </c>
      <c r="AH1917">
        <v>0</v>
      </c>
      <c r="AI1917">
        <v>0</v>
      </c>
      <c r="AJ1917">
        <v>1</v>
      </c>
      <c r="AK1917">
        <v>0</v>
      </c>
      <c r="AL1917" t="s">
        <v>73</v>
      </c>
      <c r="AM1917" t="s">
        <v>19</v>
      </c>
      <c r="AN1917">
        <v>2.1500001000000002</v>
      </c>
      <c r="AO1917">
        <v>0.30897682905197144</v>
      </c>
      <c r="AP1917">
        <v>0.33557131886482239</v>
      </c>
      <c r="AQ1917">
        <v>-1.894754939712584E-3</v>
      </c>
      <c r="AR1917">
        <v>7.1607500314712524E-2</v>
      </c>
      <c r="AU1917">
        <v>0.2896554172039032</v>
      </c>
      <c r="AV1917">
        <v>4.5915905386209488E-2</v>
      </c>
      <c r="AW1917">
        <v>3.560323640704155E-2</v>
      </c>
      <c r="AX1917">
        <v>0.277488112449646</v>
      </c>
      <c r="AY1917">
        <v>1.9849775359034538E-2</v>
      </c>
      <c r="BC1917">
        <v>7.2624996304512024E-2</v>
      </c>
      <c r="BD1917">
        <v>2.5357851758599281E-2</v>
      </c>
      <c r="BE1917">
        <v>0.30644044280052185</v>
      </c>
      <c r="BF1917">
        <v>0.33044764399528503</v>
      </c>
      <c r="BG1917">
        <v>3.4856371581554413E-2</v>
      </c>
    </row>
    <row r="1918" spans="1:59" x14ac:dyDescent="0.3">
      <c r="A1918">
        <v>1974</v>
      </c>
      <c r="B1918" t="s">
        <v>14</v>
      </c>
      <c r="C1918" t="s">
        <v>33</v>
      </c>
      <c r="D1918">
        <v>158</v>
      </c>
      <c r="E1918">
        <v>110162</v>
      </c>
      <c r="F1918">
        <v>11144.520200748892</v>
      </c>
      <c r="G1918">
        <v>51.251705613057275</v>
      </c>
      <c r="H1918">
        <v>49.798499999999997</v>
      </c>
      <c r="I1918">
        <v>134.24379999999999</v>
      </c>
      <c r="J1918">
        <v>0.34850746268656718</v>
      </c>
      <c r="K1918">
        <v>53.300002013306283</v>
      </c>
      <c r="L1918">
        <v>-1.4208143999999998</v>
      </c>
      <c r="M1918">
        <v>18.066500000000001</v>
      </c>
      <c r="N1918">
        <v>16.220300000000002</v>
      </c>
      <c r="O1918">
        <v>42.375599999999999</v>
      </c>
      <c r="P1918">
        <v>99.987875000000003</v>
      </c>
      <c r="Q1918">
        <v>12.539099999999999</v>
      </c>
      <c r="R1918">
        <v>9.2608300000000003</v>
      </c>
      <c r="S1918">
        <v>40.992167101827683</v>
      </c>
      <c r="T1918">
        <v>1.4</v>
      </c>
      <c r="U1918">
        <v>40.724488843245247</v>
      </c>
      <c r="V1918">
        <v>0.160718</v>
      </c>
      <c r="W1918">
        <v>16.741400000000002</v>
      </c>
      <c r="X1918">
        <v>19.099792999999998</v>
      </c>
      <c r="Y1918">
        <v>300.949999999</v>
      </c>
      <c r="Z1918">
        <v>89.701700000000002</v>
      </c>
      <c r="AA1918">
        <v>12.987500000000001</v>
      </c>
      <c r="AB1918">
        <v>9.8353400000000004</v>
      </c>
      <c r="AC1918">
        <v>79.866299999999995</v>
      </c>
      <c r="AD1918">
        <v>247.47047424316406</v>
      </c>
      <c r="AE1918">
        <v>3.2888970375061035</v>
      </c>
      <c r="AF1918">
        <v>98.005348205566406</v>
      </c>
      <c r="AG1918">
        <v>34.694789886474609</v>
      </c>
      <c r="AH1918">
        <v>0</v>
      </c>
      <c r="AI1918">
        <v>0</v>
      </c>
      <c r="AJ1918">
        <v>1</v>
      </c>
      <c r="AK1918">
        <v>0</v>
      </c>
      <c r="AL1918" t="s">
        <v>73</v>
      </c>
      <c r="AM1918" t="s">
        <v>19</v>
      </c>
      <c r="AN1918">
        <v>0.88499998999999996</v>
      </c>
      <c r="AO1918">
        <v>-0.12447168678045273</v>
      </c>
      <c r="AP1918">
        <v>0.29762840270996094</v>
      </c>
      <c r="AQ1918">
        <v>5.6519113481044769E-2</v>
      </c>
      <c r="AR1918">
        <v>0.12539100646972656</v>
      </c>
      <c r="AU1918">
        <v>0.25936096906661987</v>
      </c>
      <c r="AV1918">
        <v>3.8267422467470169E-2</v>
      </c>
      <c r="AW1918">
        <v>3.0386380851268768E-2</v>
      </c>
      <c r="AX1918">
        <v>-0.14697538316249847</v>
      </c>
      <c r="AY1918">
        <v>2.4302633479237556E-2</v>
      </c>
      <c r="BC1918">
        <v>9.260830283164978E-2</v>
      </c>
      <c r="BD1918">
        <v>2.0730745047330856E-2</v>
      </c>
      <c r="BE1918">
        <v>0.22507515549659729</v>
      </c>
      <c r="BF1918">
        <v>0.23695129156112671</v>
      </c>
      <c r="BG1918">
        <v>9.0955063700675964E-2</v>
      </c>
    </row>
    <row r="1919" spans="1:59" x14ac:dyDescent="0.3">
      <c r="A1919">
        <v>1975</v>
      </c>
      <c r="B1919" t="s">
        <v>14</v>
      </c>
      <c r="C1919" t="s">
        <v>33</v>
      </c>
      <c r="D1919">
        <v>158</v>
      </c>
      <c r="E1919">
        <v>111573</v>
      </c>
      <c r="F1919">
        <v>11343.781059229359</v>
      </c>
      <c r="G1919">
        <v>52.008951955803909</v>
      </c>
      <c r="H1919">
        <v>51.246099999999998</v>
      </c>
      <c r="I1919">
        <v>148.3271</v>
      </c>
      <c r="J1919">
        <v>0.32500000000000001</v>
      </c>
      <c r="K1919">
        <v>59.600000696331485</v>
      </c>
      <c r="L1919">
        <v>-0.20750880000000005</v>
      </c>
      <c r="M1919">
        <v>17.1755</v>
      </c>
      <c r="N1919">
        <v>16.571999999999999</v>
      </c>
      <c r="O1919">
        <v>47.020699999999998</v>
      </c>
      <c r="P1919">
        <v>113.081475</v>
      </c>
      <c r="Q1919">
        <v>10.6713</v>
      </c>
      <c r="R1919">
        <v>9.1999999999999993</v>
      </c>
      <c r="S1919">
        <v>39.338555265448207</v>
      </c>
      <c r="T1919">
        <v>1.9</v>
      </c>
      <c r="U1919">
        <v>48.044066847166476</v>
      </c>
      <c r="V1919">
        <v>0.203204</v>
      </c>
      <c r="W1919">
        <v>15.618</v>
      </c>
      <c r="X1919">
        <v>20.860879000000001</v>
      </c>
      <c r="Y1919">
        <v>305.14999999899999</v>
      </c>
      <c r="Z1919">
        <v>100.322</v>
      </c>
      <c r="AA1919">
        <v>15.6212</v>
      </c>
      <c r="AB1919">
        <v>12.209300000000001</v>
      </c>
      <c r="AC1919">
        <v>88.112799999999993</v>
      </c>
      <c r="AD1919">
        <v>281.15127563476563</v>
      </c>
      <c r="AE1919">
        <v>3.258232593536377</v>
      </c>
      <c r="AF1919">
        <v>95.529441833496094</v>
      </c>
      <c r="AG1919">
        <v>33.495677947998047</v>
      </c>
      <c r="AH1919">
        <v>0</v>
      </c>
      <c r="AI1919">
        <v>0</v>
      </c>
      <c r="AJ1919">
        <v>1</v>
      </c>
      <c r="AK1919">
        <v>0</v>
      </c>
      <c r="AL1919" t="s">
        <v>73</v>
      </c>
      <c r="AM1919" t="s">
        <v>19</v>
      </c>
      <c r="AN1919">
        <v>-2.3399999</v>
      </c>
      <c r="AO1919">
        <v>5.088333785533905E-2</v>
      </c>
      <c r="AP1919">
        <v>-7.0201344788074493E-3</v>
      </c>
      <c r="AQ1919">
        <v>7.9957529902458191E-2</v>
      </c>
      <c r="AR1919">
        <v>0.10671299695968628</v>
      </c>
      <c r="AU1919">
        <v>-4.0339380502700806E-2</v>
      </c>
      <c r="AV1919">
        <v>3.3319246023893356E-2</v>
      </c>
      <c r="AW1919">
        <v>3.4719821065664291E-2</v>
      </c>
      <c r="AX1919">
        <v>1.2158310040831566E-2</v>
      </c>
      <c r="AY1919">
        <v>2.2654766216874123E-2</v>
      </c>
      <c r="BC1919">
        <v>9.2000000178813934E-2</v>
      </c>
      <c r="BD1919">
        <v>2.2930210456252098E-2</v>
      </c>
      <c r="BE1919">
        <v>1.176426000893116E-2</v>
      </c>
      <c r="BF1919">
        <v>2.3235951084643602E-3</v>
      </c>
      <c r="BG1919">
        <v>9.3335263431072235E-2</v>
      </c>
    </row>
    <row r="1920" spans="1:59" x14ac:dyDescent="0.3">
      <c r="A1920">
        <v>1976</v>
      </c>
      <c r="B1920" t="s">
        <v>14</v>
      </c>
      <c r="C1920" t="s">
        <v>33</v>
      </c>
      <c r="D1920">
        <v>158</v>
      </c>
      <c r="E1920">
        <v>112775</v>
      </c>
      <c r="F1920">
        <v>11668.967903931694</v>
      </c>
      <c r="G1920">
        <v>53.690258628903877</v>
      </c>
      <c r="H1920">
        <v>52.373199999999997</v>
      </c>
      <c r="I1920">
        <v>166.57329999999999</v>
      </c>
      <c r="J1920">
        <v>0.31077844311377245</v>
      </c>
      <c r="K1920">
        <v>65.200000787157336</v>
      </c>
      <c r="L1920">
        <v>1.0873267999999998</v>
      </c>
      <c r="M1920">
        <v>19.229199999999999</v>
      </c>
      <c r="N1920">
        <v>19.929600000000001</v>
      </c>
      <c r="O1920">
        <v>52.992600000000003</v>
      </c>
      <c r="P1920">
        <v>130.16277500000001</v>
      </c>
      <c r="Q1920">
        <v>6.9770000000000003</v>
      </c>
      <c r="R1920">
        <v>8.7183299999999999</v>
      </c>
      <c r="S1920">
        <v>39.947780678851167</v>
      </c>
      <c r="T1920">
        <v>2</v>
      </c>
      <c r="U1920">
        <v>54.103258332555342</v>
      </c>
      <c r="V1920">
        <v>0.25946999999999998</v>
      </c>
      <c r="W1920">
        <v>18.023299999999999</v>
      </c>
      <c r="X1920">
        <v>24.467611999999999</v>
      </c>
      <c r="Y1920">
        <v>292.79999999799998</v>
      </c>
      <c r="Z1920">
        <v>112.44799999999999</v>
      </c>
      <c r="AA1920">
        <v>18.653099999999998</v>
      </c>
      <c r="AB1920">
        <v>15.1942</v>
      </c>
      <c r="AC1920">
        <v>97.254099999999994</v>
      </c>
      <c r="AD1920">
        <v>313.496826171875</v>
      </c>
      <c r="AE1920">
        <v>3.1620986461639404</v>
      </c>
      <c r="AF1920">
        <v>94.289260864257813</v>
      </c>
      <c r="AG1920">
        <v>33.334522247314453</v>
      </c>
      <c r="AH1920">
        <v>0</v>
      </c>
      <c r="AI1920">
        <v>0</v>
      </c>
      <c r="AJ1920">
        <v>1</v>
      </c>
      <c r="AK1920">
        <v>0</v>
      </c>
      <c r="AL1920" t="s">
        <v>73</v>
      </c>
      <c r="AM1920" t="s">
        <v>19</v>
      </c>
      <c r="AN1920">
        <v>-0.38999999000000002</v>
      </c>
      <c r="AO1920">
        <v>0.14641252160072327</v>
      </c>
      <c r="AP1920">
        <v>5.3712934255599976E-2</v>
      </c>
      <c r="AQ1920">
        <v>8.1222116947174072E-2</v>
      </c>
      <c r="AR1920">
        <v>6.9770000874996185E-2</v>
      </c>
      <c r="AU1920">
        <v>1.5486061573028564E-2</v>
      </c>
      <c r="AV1920">
        <v>3.8226872682571411E-2</v>
      </c>
      <c r="AW1920">
        <v>3.76439169049263E-2</v>
      </c>
      <c r="AX1920">
        <v>0.12611387670040131</v>
      </c>
      <c r="AY1920">
        <v>1.8025396391749382E-2</v>
      </c>
      <c r="BC1920">
        <v>8.7183296680450439E-2</v>
      </c>
      <c r="BD1920">
        <v>2.0298648625612259E-2</v>
      </c>
      <c r="BE1920">
        <v>7.1009896695613861E-2</v>
      </c>
      <c r="BF1920">
        <v>7.0334792137145996E-2</v>
      </c>
      <c r="BG1920">
        <v>7.5496062636375427E-2</v>
      </c>
    </row>
    <row r="1921" spans="1:59" x14ac:dyDescent="0.3">
      <c r="A1921">
        <v>1977</v>
      </c>
      <c r="B1921" t="s">
        <v>14</v>
      </c>
      <c r="C1921" t="s">
        <v>33</v>
      </c>
      <c r="D1921">
        <v>158</v>
      </c>
      <c r="E1921">
        <v>113872</v>
      </c>
      <c r="F1921">
        <v>12063.854975732371</v>
      </c>
      <c r="G1921">
        <v>55.527493355055725</v>
      </c>
      <c r="H1921">
        <v>53.900799999999997</v>
      </c>
      <c r="I1921">
        <v>185.62200000000001</v>
      </c>
      <c r="J1921">
        <v>0.30107526881720431</v>
      </c>
      <c r="K1921">
        <v>70.400000060550553</v>
      </c>
      <c r="L1921">
        <v>2.9294440000000002</v>
      </c>
      <c r="M1921">
        <v>19.131799999999998</v>
      </c>
      <c r="N1921">
        <v>21.648099999999999</v>
      </c>
      <c r="O1921">
        <v>57.018900000000002</v>
      </c>
      <c r="P1921">
        <v>144.971583333333</v>
      </c>
      <c r="Q1921">
        <v>5.6797500000000003</v>
      </c>
      <c r="R1921">
        <v>7.3274999999999997</v>
      </c>
      <c r="S1921">
        <v>41.514360313315933</v>
      </c>
      <c r="T1921">
        <v>2</v>
      </c>
      <c r="U1921">
        <v>59.070114835216195</v>
      </c>
      <c r="V1921">
        <v>0.30927900000000003</v>
      </c>
      <c r="W1921">
        <v>20.0061</v>
      </c>
      <c r="X1921">
        <v>29.059842</v>
      </c>
      <c r="Y1921">
        <v>239.99999999900001</v>
      </c>
      <c r="Z1921">
        <v>123.17700000000001</v>
      </c>
      <c r="AA1921">
        <v>21.6815</v>
      </c>
      <c r="AB1921">
        <v>18.331800000000001</v>
      </c>
      <c r="AC1921">
        <v>104.845</v>
      </c>
      <c r="AD1921">
        <v>341.13726806640625</v>
      </c>
      <c r="AE1921">
        <v>3.2665598392486572</v>
      </c>
      <c r="AF1921">
        <v>93.809364318847656</v>
      </c>
      <c r="AG1921">
        <v>31.944971084594727</v>
      </c>
      <c r="AH1921">
        <v>0</v>
      </c>
      <c r="AI1921">
        <v>0</v>
      </c>
      <c r="AJ1921">
        <v>1</v>
      </c>
      <c r="AK1921">
        <v>0</v>
      </c>
      <c r="AL1921" t="s">
        <v>73</v>
      </c>
      <c r="AM1921" t="s">
        <v>19</v>
      </c>
      <c r="AN1921">
        <v>0.25</v>
      </c>
      <c r="AO1921">
        <v>0.10224128514528275</v>
      </c>
      <c r="AP1921">
        <v>8.0708354711532593E-2</v>
      </c>
      <c r="AQ1921">
        <v>0.21640902757644653</v>
      </c>
      <c r="AR1921">
        <v>5.679750069975853E-2</v>
      </c>
      <c r="AU1921">
        <v>3.9216175675392151E-2</v>
      </c>
      <c r="AV1921">
        <v>4.149218276143074E-2</v>
      </c>
      <c r="AW1921">
        <v>3.9926420897245407E-2</v>
      </c>
      <c r="AX1921">
        <v>8.4020398557186127E-2</v>
      </c>
      <c r="AY1921">
        <v>1.6808623448014259E-2</v>
      </c>
      <c r="BC1921">
        <v>7.3274999856948853E-2</v>
      </c>
      <c r="BD1921">
        <v>1.8220890313386917E-2</v>
      </c>
      <c r="BE1921">
        <v>9.2298939824104309E-2</v>
      </c>
      <c r="BF1921">
        <v>8.4161199629306793E-2</v>
      </c>
      <c r="BG1921">
        <v>0.13660326600074768</v>
      </c>
    </row>
    <row r="1922" spans="1:59" x14ac:dyDescent="0.3">
      <c r="A1922">
        <v>1978</v>
      </c>
      <c r="B1922" t="s">
        <v>14</v>
      </c>
      <c r="C1922" t="s">
        <v>33</v>
      </c>
      <c r="D1922">
        <v>158</v>
      </c>
      <c r="E1922">
        <v>114913</v>
      </c>
      <c r="F1922">
        <v>12584.878299706463</v>
      </c>
      <c r="G1922">
        <v>57.950184009122438</v>
      </c>
      <c r="H1922">
        <v>56.260199999999998</v>
      </c>
      <c r="I1922">
        <v>204.4041</v>
      </c>
      <c r="J1922">
        <v>0.30441176470588238</v>
      </c>
      <c r="K1922">
        <v>73.100002739913052</v>
      </c>
      <c r="L1922">
        <v>3.4786060000000001</v>
      </c>
      <c r="M1922">
        <v>16.727499999999999</v>
      </c>
      <c r="N1922">
        <v>20.5259</v>
      </c>
      <c r="O1922">
        <v>63.698999999999998</v>
      </c>
      <c r="P1922">
        <v>162.00277500000001</v>
      </c>
      <c r="Q1922">
        <v>4.3569999999999993</v>
      </c>
      <c r="R1922">
        <v>6.0925000000000002</v>
      </c>
      <c r="S1922">
        <v>43.516100957354219</v>
      </c>
      <c r="T1922">
        <v>2.2000000000000002</v>
      </c>
      <c r="U1922">
        <v>63.290075623191193</v>
      </c>
      <c r="V1922">
        <v>0.39128700000000005</v>
      </c>
      <c r="W1922">
        <v>24.989900000000002</v>
      </c>
      <c r="X1922">
        <v>34.096029999999999</v>
      </c>
      <c r="Y1922">
        <v>194.599999999</v>
      </c>
      <c r="Z1922">
        <v>133.99100000000001</v>
      </c>
      <c r="AA1922">
        <v>25.591799999999999</v>
      </c>
      <c r="AB1922">
        <v>22.106300000000001</v>
      </c>
      <c r="AC1922">
        <v>111.88500000000001</v>
      </c>
      <c r="AD1922">
        <v>363.0601806640625</v>
      </c>
      <c r="AE1922">
        <v>3.2122547626495361</v>
      </c>
      <c r="AF1922">
        <v>91.185577392578125</v>
      </c>
      <c r="AG1922">
        <v>29.846017837524414</v>
      </c>
      <c r="AH1922">
        <v>0</v>
      </c>
      <c r="AI1922">
        <v>0</v>
      </c>
      <c r="AJ1922">
        <v>0</v>
      </c>
      <c r="AK1922">
        <v>0</v>
      </c>
      <c r="AL1922" t="s">
        <v>74</v>
      </c>
      <c r="AM1922" t="s">
        <v>19</v>
      </c>
      <c r="AN1922">
        <v>0</v>
      </c>
      <c r="AO1922">
        <v>0.13753899931907654</v>
      </c>
      <c r="AP1922">
        <v>9.1419197618961334E-2</v>
      </c>
      <c r="AQ1922">
        <v>7.3601290583610535E-2</v>
      </c>
      <c r="AR1922">
        <v>4.3570000678300858E-2</v>
      </c>
      <c r="AU1922">
        <v>4.8217006027698517E-2</v>
      </c>
      <c r="AV1922">
        <v>4.3202191591262817E-2</v>
      </c>
      <c r="AW1922">
        <v>4.1214931756258011E-2</v>
      </c>
      <c r="AX1922">
        <v>0.12098530679941177</v>
      </c>
      <c r="AY1922">
        <v>1.4767097309231758E-2</v>
      </c>
      <c r="BC1922">
        <v>6.0924999415874481E-2</v>
      </c>
      <c r="BD1922">
        <v>1.6553699970245361E-2</v>
      </c>
      <c r="BE1922">
        <v>9.2225834727287292E-2</v>
      </c>
      <c r="BF1922">
        <v>9.9901445209980011E-2</v>
      </c>
      <c r="BG1922">
        <v>5.8585643768310547E-2</v>
      </c>
    </row>
    <row r="1923" spans="1:59" x14ac:dyDescent="0.3">
      <c r="A1923">
        <v>1979</v>
      </c>
      <c r="B1923" t="s">
        <v>14</v>
      </c>
      <c r="C1923" t="s">
        <v>33</v>
      </c>
      <c r="D1923">
        <v>158</v>
      </c>
      <c r="E1923">
        <v>115890</v>
      </c>
      <c r="F1923">
        <v>13163.097132670082</v>
      </c>
      <c r="G1923">
        <v>60.637973088490803</v>
      </c>
      <c r="H1923">
        <v>59.401000000000003</v>
      </c>
      <c r="I1923">
        <v>221.54660000000001</v>
      </c>
      <c r="J1923">
        <v>0.31621621621621621</v>
      </c>
      <c r="K1923">
        <v>75.70000237660966</v>
      </c>
      <c r="L1923">
        <v>-1.915284</v>
      </c>
      <c r="M1923">
        <v>24.2453</v>
      </c>
      <c r="N1923">
        <v>22.531500000000001</v>
      </c>
      <c r="O1923">
        <v>67.167400000000001</v>
      </c>
      <c r="P1923">
        <v>181.20882499999999</v>
      </c>
      <c r="Q1923">
        <v>5.8571900000000001</v>
      </c>
      <c r="R1923">
        <v>7.6875</v>
      </c>
      <c r="S1923">
        <v>46.736292428198432</v>
      </c>
      <c r="T1923">
        <v>2.1</v>
      </c>
      <c r="U1923">
        <v>66.903183642983805</v>
      </c>
      <c r="V1923">
        <v>0.436755</v>
      </c>
      <c r="W1923">
        <v>26.923500000000001</v>
      </c>
      <c r="X1923">
        <v>38.789831</v>
      </c>
      <c r="Y1923">
        <v>239.699999999</v>
      </c>
      <c r="Z1923">
        <v>142.26300000000001</v>
      </c>
      <c r="AA1923">
        <v>28.806999999999999</v>
      </c>
      <c r="AB1923">
        <v>25.1266</v>
      </c>
      <c r="AC1923">
        <v>117.137</v>
      </c>
      <c r="AD1923">
        <v>391.11380004882813</v>
      </c>
      <c r="AE1923">
        <v>3.1424729824066162</v>
      </c>
      <c r="AF1923">
        <v>90.415420532226563</v>
      </c>
      <c r="AG1923">
        <v>30.946590423583984</v>
      </c>
      <c r="AH1923">
        <v>0</v>
      </c>
      <c r="AI1923">
        <v>0</v>
      </c>
      <c r="AJ1923">
        <v>0</v>
      </c>
      <c r="AK1923">
        <v>0</v>
      </c>
      <c r="AL1923" t="s">
        <v>74</v>
      </c>
      <c r="AM1923" t="s">
        <v>19</v>
      </c>
      <c r="AN1923">
        <v>0</v>
      </c>
      <c r="AO1923">
        <v>0.10140237957239151</v>
      </c>
      <c r="AP1923">
        <v>0.11738909780979156</v>
      </c>
      <c r="AQ1923">
        <v>-5.966472253203392E-2</v>
      </c>
      <c r="AR1923">
        <v>5.8571901172399521E-2</v>
      </c>
      <c r="AU1923">
        <v>7.4000194668769836E-2</v>
      </c>
      <c r="AV1923">
        <v>4.3388903141021729E-2</v>
      </c>
      <c r="AW1923">
        <v>4.0399342775344849E-2</v>
      </c>
      <c r="AX1923">
        <v>8.6096823215484619E-2</v>
      </c>
      <c r="AY1923">
        <v>1.4092258177697659E-2</v>
      </c>
      <c r="BC1923">
        <v>7.6875001192092896E-2</v>
      </c>
      <c r="BD1923">
        <v>1.5305557288229465E-2</v>
      </c>
      <c r="BE1923">
        <v>9.1997161507606506E-2</v>
      </c>
      <c r="BF1923">
        <v>0.11466380208730698</v>
      </c>
      <c r="BG1923">
        <v>-5.4641067981719971E-4</v>
      </c>
    </row>
    <row r="1924" spans="1:59" x14ac:dyDescent="0.3">
      <c r="A1924">
        <v>1980</v>
      </c>
      <c r="B1924" t="s">
        <v>14</v>
      </c>
      <c r="C1924" t="s">
        <v>33</v>
      </c>
      <c r="D1924">
        <v>158</v>
      </c>
      <c r="E1924">
        <v>116807</v>
      </c>
      <c r="F1924">
        <v>13427.729937687376</v>
      </c>
      <c r="G1924">
        <v>61.869224124424406</v>
      </c>
      <c r="H1924">
        <v>59.494999999999997</v>
      </c>
      <c r="I1924">
        <v>242.83869999999999</v>
      </c>
      <c r="J1924">
        <v>0.3158333333333333</v>
      </c>
      <c r="K1924">
        <v>81.800002543123711</v>
      </c>
      <c r="L1924">
        <v>-2.4371593149999997</v>
      </c>
      <c r="M1924">
        <v>31.9954</v>
      </c>
      <c r="N1924">
        <v>29.382400000000001</v>
      </c>
      <c r="O1924">
        <v>65.819500000000005</v>
      </c>
      <c r="P1924">
        <v>197.859025</v>
      </c>
      <c r="Q1924">
        <v>10.9298</v>
      </c>
      <c r="R1924">
        <v>9.2149999999999999</v>
      </c>
      <c r="S1924">
        <v>52.74151436031331</v>
      </c>
      <c r="T1924">
        <v>2</v>
      </c>
      <c r="U1924">
        <v>70.731024180748818</v>
      </c>
      <c r="V1924">
        <v>0.48714599999999997</v>
      </c>
      <c r="W1924">
        <v>30.840199999999999</v>
      </c>
      <c r="X1924">
        <v>43.405025999999999</v>
      </c>
      <c r="Y1924">
        <v>202.99999999900001</v>
      </c>
      <c r="Z1924">
        <v>151.83099999999999</v>
      </c>
      <c r="AA1924">
        <v>31.063199999999998</v>
      </c>
      <c r="AB1924">
        <v>27.112100000000002</v>
      </c>
      <c r="AC1924">
        <v>124.71899999999999</v>
      </c>
      <c r="AD1924">
        <v>424.43890380859375</v>
      </c>
      <c r="AE1924">
        <v>3.0353989601135254</v>
      </c>
      <c r="AF1924">
        <v>89.211738586425781</v>
      </c>
      <c r="AG1924">
        <v>31.65699577331543</v>
      </c>
      <c r="AH1924">
        <v>0</v>
      </c>
      <c r="AI1924">
        <v>0</v>
      </c>
      <c r="AJ1924">
        <v>0</v>
      </c>
      <c r="AK1924">
        <v>0</v>
      </c>
      <c r="AL1924" t="s">
        <v>74</v>
      </c>
      <c r="AM1924" t="s">
        <v>19</v>
      </c>
      <c r="AN1924">
        <v>0</v>
      </c>
      <c r="AO1924">
        <v>6.3830263912677765E-2</v>
      </c>
      <c r="AP1924">
        <v>0.17066164314746857</v>
      </c>
      <c r="AQ1924">
        <v>6.6298343241214752E-2</v>
      </c>
      <c r="AR1924">
        <v>0.10929799824953079</v>
      </c>
      <c r="AU1924">
        <v>0.12849113345146179</v>
      </c>
      <c r="AV1924">
        <v>4.2170505970716476E-2</v>
      </c>
      <c r="AW1924">
        <v>3.7368930876255035E-2</v>
      </c>
      <c r="AX1924">
        <v>4.8377186059951782E-2</v>
      </c>
      <c r="AY1924">
        <v>1.4739995822310448E-2</v>
      </c>
      <c r="BC1924">
        <v>9.2150002717971802E-2</v>
      </c>
      <c r="BD1924">
        <v>1.5453075058758259E-2</v>
      </c>
      <c r="BE1924">
        <v>0.14063479006290436</v>
      </c>
      <c r="BF1924">
        <v>0.15380352735519409</v>
      </c>
      <c r="BG1924">
        <v>8.7798170745372772E-2</v>
      </c>
    </row>
    <row r="1925" spans="1:59" x14ac:dyDescent="0.3">
      <c r="A1925">
        <v>1981</v>
      </c>
      <c r="B1925" t="s">
        <v>14</v>
      </c>
      <c r="C1925" t="s">
        <v>33</v>
      </c>
      <c r="D1925">
        <v>158</v>
      </c>
      <c r="E1925">
        <v>117648</v>
      </c>
      <c r="F1925">
        <v>13754.451708405097</v>
      </c>
      <c r="G1925">
        <v>63.225300543253262</v>
      </c>
      <c r="H1925">
        <v>59.912999999999997</v>
      </c>
      <c r="I1925">
        <v>261.06819999999999</v>
      </c>
      <c r="J1925">
        <v>0.30581395348837209</v>
      </c>
      <c r="K1925">
        <v>85.799999364219047</v>
      </c>
      <c r="L1925">
        <v>1.0505701489999999</v>
      </c>
      <c r="M1925">
        <v>31.464099999999998</v>
      </c>
      <c r="N1925">
        <v>33.469000000000001</v>
      </c>
      <c r="O1925">
        <v>72.444400000000002</v>
      </c>
      <c r="P1925">
        <v>215.5146</v>
      </c>
      <c r="Q1925">
        <v>7.4341200000000001</v>
      </c>
      <c r="R1925">
        <v>8.66</v>
      </c>
      <c r="S1925">
        <v>59.181897302001737</v>
      </c>
      <c r="T1925">
        <v>2.2000000000000002</v>
      </c>
      <c r="U1925">
        <v>74.39081318270938</v>
      </c>
      <c r="V1925">
        <v>0.53112800000000004</v>
      </c>
      <c r="W1925">
        <v>33.625500000000002</v>
      </c>
      <c r="X1925">
        <v>46.921154000000001</v>
      </c>
      <c r="Y1925">
        <v>219.89999999899999</v>
      </c>
      <c r="Z1925">
        <v>165.09800000000001</v>
      </c>
      <c r="AA1925">
        <v>33.602499999999999</v>
      </c>
      <c r="AB1925">
        <v>28.9483</v>
      </c>
      <c r="AC1925">
        <v>136.149</v>
      </c>
      <c r="AD1925">
        <v>461.463623046875</v>
      </c>
      <c r="AE1925">
        <v>2.9453690052032471</v>
      </c>
      <c r="AF1925">
        <v>89.611038208007813</v>
      </c>
      <c r="AG1925">
        <v>30.422414779663086</v>
      </c>
      <c r="AH1925">
        <v>0</v>
      </c>
      <c r="AI1925">
        <v>0</v>
      </c>
      <c r="AJ1925">
        <v>0</v>
      </c>
      <c r="AK1925">
        <v>0</v>
      </c>
      <c r="AL1925" t="s">
        <v>74</v>
      </c>
      <c r="AM1925" t="s">
        <v>19</v>
      </c>
      <c r="AN1925">
        <v>0</v>
      </c>
      <c r="AO1925">
        <v>0.17547585070133209</v>
      </c>
      <c r="AP1925">
        <v>0.16127520799636841</v>
      </c>
      <c r="AQ1925">
        <v>0.13920196890830994</v>
      </c>
      <c r="AR1925">
        <v>7.4341200292110443E-2</v>
      </c>
      <c r="AU1925">
        <v>0.12211256474256516</v>
      </c>
      <c r="AV1925">
        <v>3.9162639528512955E-2</v>
      </c>
      <c r="AW1925">
        <v>3.4900810569524765E-2</v>
      </c>
      <c r="AX1925">
        <v>0.15862429141998291</v>
      </c>
      <c r="AY1925">
        <v>1.4544439502060413E-2</v>
      </c>
      <c r="BC1925">
        <v>8.659999817609787E-2</v>
      </c>
      <c r="BD1925">
        <v>1.685154065489769E-2</v>
      </c>
      <c r="BE1925">
        <v>0.15218245983123779</v>
      </c>
      <c r="BF1925">
        <v>0.16356861591339111</v>
      </c>
      <c r="BG1925">
        <v>0.10677158832550049</v>
      </c>
    </row>
    <row r="1926" spans="1:59" x14ac:dyDescent="0.3">
      <c r="A1926">
        <v>1982</v>
      </c>
      <c r="B1926" t="s">
        <v>14</v>
      </c>
      <c r="C1926" t="s">
        <v>33</v>
      </c>
      <c r="D1926">
        <v>158</v>
      </c>
      <c r="E1926">
        <v>118455</v>
      </c>
      <c r="F1926">
        <v>14078.37040258014</v>
      </c>
      <c r="G1926">
        <v>64.542602299953515</v>
      </c>
      <c r="H1926">
        <v>62.116599999999998</v>
      </c>
      <c r="I1926">
        <v>274.08659999999998</v>
      </c>
      <c r="J1926">
        <v>0.2944649446494465</v>
      </c>
      <c r="K1926">
        <v>88.100001226148919</v>
      </c>
      <c r="L1926">
        <v>1.7040379829999999</v>
      </c>
      <c r="M1926">
        <v>32.656300000000002</v>
      </c>
      <c r="N1926">
        <v>34.432499999999997</v>
      </c>
      <c r="O1926">
        <v>76.508700000000005</v>
      </c>
      <c r="P1926">
        <v>235.33430000000001</v>
      </c>
      <c r="Q1926">
        <v>6.9352499999999999</v>
      </c>
      <c r="R1926">
        <v>8.0549999999999997</v>
      </c>
      <c r="S1926">
        <v>64.577893820713655</v>
      </c>
      <c r="T1926">
        <v>2.4</v>
      </c>
      <c r="U1926">
        <v>78.115955559705043</v>
      </c>
      <c r="V1926">
        <v>0.58116999999999996</v>
      </c>
      <c r="W1926">
        <v>35.281199999999998</v>
      </c>
      <c r="X1926">
        <v>47.245063999999999</v>
      </c>
      <c r="Y1926">
        <v>234.99999999900001</v>
      </c>
      <c r="Z1926">
        <v>178.959</v>
      </c>
      <c r="AA1926">
        <v>36.131100000000004</v>
      </c>
      <c r="AB1926">
        <v>30.2454</v>
      </c>
      <c r="AC1926">
        <v>148.71299999999999</v>
      </c>
      <c r="AD1926">
        <v>486.37933349609375</v>
      </c>
      <c r="AE1926">
        <v>2.8900277614593506</v>
      </c>
      <c r="AF1926">
        <v>93.156394958496094</v>
      </c>
      <c r="AG1926">
        <v>31.958932876586914</v>
      </c>
      <c r="AH1926">
        <v>0</v>
      </c>
      <c r="AI1926">
        <v>0</v>
      </c>
      <c r="AJ1926">
        <v>0</v>
      </c>
      <c r="AK1926">
        <v>0</v>
      </c>
      <c r="AL1926" t="s">
        <v>74</v>
      </c>
      <c r="AM1926" t="s">
        <v>19</v>
      </c>
      <c r="AN1926">
        <v>0</v>
      </c>
      <c r="AO1926">
        <v>6.0991011559963226E-3</v>
      </c>
      <c r="AP1926">
        <v>0.12750932574272156</v>
      </c>
      <c r="AQ1926">
        <v>0.10231161862611771</v>
      </c>
      <c r="AR1926">
        <v>6.9352500140666962E-2</v>
      </c>
      <c r="AU1926">
        <v>9.1176524758338928E-2</v>
      </c>
      <c r="AV1926">
        <v>3.6332808434963226E-2</v>
      </c>
      <c r="AW1926">
        <v>3.3296912908554077E-2</v>
      </c>
      <c r="AX1926">
        <v>-9.5009561628103256E-3</v>
      </c>
      <c r="AY1926">
        <v>1.5749694779515266E-2</v>
      </c>
      <c r="BC1926">
        <v>8.0550000071525574E-2</v>
      </c>
      <c r="BD1926">
        <v>1.5600057318806648E-2</v>
      </c>
      <c r="BE1926">
        <v>0.10383790731430054</v>
      </c>
      <c r="BF1926">
        <v>0.10846138745546341</v>
      </c>
      <c r="BG1926">
        <v>8.5832059383392334E-2</v>
      </c>
    </row>
    <row r="1927" spans="1:59" x14ac:dyDescent="0.3">
      <c r="A1927">
        <v>1983</v>
      </c>
      <c r="B1927" t="s">
        <v>14</v>
      </c>
      <c r="C1927" t="s">
        <v>33</v>
      </c>
      <c r="D1927">
        <v>158</v>
      </c>
      <c r="E1927">
        <v>119270</v>
      </c>
      <c r="F1927">
        <v>14306.872890504885</v>
      </c>
      <c r="G1927">
        <v>65.141536051602927</v>
      </c>
      <c r="H1927">
        <v>63.442</v>
      </c>
      <c r="I1927">
        <v>285.05829999999997</v>
      </c>
      <c r="J1927">
        <v>0.27978723404255323</v>
      </c>
      <c r="K1927">
        <v>89.700000711469116</v>
      </c>
      <c r="L1927">
        <v>4.9415168000000005</v>
      </c>
      <c r="M1927">
        <v>30.014900000000001</v>
      </c>
      <c r="N1927">
        <v>34.9101</v>
      </c>
      <c r="O1927">
        <v>75.872900000000001</v>
      </c>
      <c r="P1927">
        <v>252.64551666666699</v>
      </c>
      <c r="Q1927">
        <v>6.3922599999999994</v>
      </c>
      <c r="R1927">
        <v>7.4191700000000003</v>
      </c>
      <c r="S1927">
        <v>68.320278503046126</v>
      </c>
      <c r="T1927">
        <v>2.6</v>
      </c>
      <c r="U1927">
        <v>80.636728596769643</v>
      </c>
      <c r="V1927">
        <v>0.64293899999999993</v>
      </c>
      <c r="W1927">
        <v>37.322699999999998</v>
      </c>
      <c r="X1927">
        <v>50.635306999999997</v>
      </c>
      <c r="Y1927">
        <v>232.199999999</v>
      </c>
      <c r="Z1927">
        <v>193.37899999999999</v>
      </c>
      <c r="AA1927">
        <v>38.6449</v>
      </c>
      <c r="AB1927">
        <v>31.889700000000001</v>
      </c>
      <c r="AC1927">
        <v>161.49</v>
      </c>
      <c r="AD1927">
        <v>526.1514892578125</v>
      </c>
      <c r="AE1927">
        <v>2.8324165344238281</v>
      </c>
      <c r="AF1927">
        <v>95.613441467285156</v>
      </c>
      <c r="AG1927">
        <v>33.031169891357422</v>
      </c>
      <c r="AH1927">
        <v>0</v>
      </c>
      <c r="AI1927">
        <v>0</v>
      </c>
      <c r="AJ1927">
        <v>0</v>
      </c>
      <c r="AK1927">
        <v>0</v>
      </c>
      <c r="AL1927" t="s">
        <v>74</v>
      </c>
      <c r="AM1927" t="s">
        <v>19</v>
      </c>
      <c r="AN1927">
        <v>0</v>
      </c>
      <c r="AO1927">
        <v>0.22308273613452911</v>
      </c>
      <c r="AP1927">
        <v>9.2530451714992523E-2</v>
      </c>
      <c r="AQ1927">
        <v>0.1119571179151535</v>
      </c>
      <c r="AR1927">
        <v>6.3922598958015442E-2</v>
      </c>
      <c r="AU1927">
        <v>5.7951714843511581E-2</v>
      </c>
      <c r="AV1927">
        <v>3.4578736871480942E-2</v>
      </c>
      <c r="AW1927">
        <v>3.2684609293937683E-2</v>
      </c>
      <c r="AX1927">
        <v>0.20736284554004669</v>
      </c>
      <c r="AY1927">
        <v>1.3020018115639687E-2</v>
      </c>
      <c r="BC1927">
        <v>7.419169694185257E-2</v>
      </c>
      <c r="BD1927">
        <v>1.5719886869192123E-2</v>
      </c>
      <c r="BE1927">
        <v>0.1105695366859436</v>
      </c>
      <c r="BF1927">
        <v>0.11657706648111343</v>
      </c>
      <c r="BG1927">
        <v>8.7939858436584473E-2</v>
      </c>
    </row>
    <row r="1928" spans="1:59" x14ac:dyDescent="0.3">
      <c r="A1928">
        <v>1984</v>
      </c>
      <c r="B1928" t="s">
        <v>14</v>
      </c>
      <c r="C1928" t="s">
        <v>33</v>
      </c>
      <c r="D1928">
        <v>158</v>
      </c>
      <c r="E1928">
        <v>120035</v>
      </c>
      <c r="F1928">
        <v>14772.586962917898</v>
      </c>
      <c r="G1928">
        <v>66.758667548613076</v>
      </c>
      <c r="H1928">
        <v>64.572800000000001</v>
      </c>
      <c r="I1928">
        <v>302.97489999999999</v>
      </c>
      <c r="J1928">
        <v>0.27674418604651163</v>
      </c>
      <c r="K1928">
        <v>91.700001014221954</v>
      </c>
      <c r="L1928">
        <v>8.3170092890000014</v>
      </c>
      <c r="M1928">
        <v>32.32</v>
      </c>
      <c r="N1928">
        <v>40.325000000000003</v>
      </c>
      <c r="O1928">
        <v>81.455799999999996</v>
      </c>
      <c r="P1928">
        <v>272.36941666666701</v>
      </c>
      <c r="Q1928">
        <v>6.0999800000000004</v>
      </c>
      <c r="R1928">
        <v>6.8049999999999997</v>
      </c>
      <c r="S1928">
        <v>70.757180156657967</v>
      </c>
      <c r="T1928">
        <v>2.7</v>
      </c>
      <c r="U1928">
        <v>83.372234151806637</v>
      </c>
      <c r="V1928">
        <v>0.66171899999999995</v>
      </c>
      <c r="W1928">
        <v>40.0169</v>
      </c>
      <c r="X1928">
        <v>51.480623000000001</v>
      </c>
      <c r="Y1928">
        <v>251.1</v>
      </c>
      <c r="Z1928">
        <v>210.00399999999999</v>
      </c>
      <c r="AA1928">
        <v>41.553800000000003</v>
      </c>
      <c r="AB1928">
        <v>33.600099999999998</v>
      </c>
      <c r="AC1928">
        <v>176.404</v>
      </c>
      <c r="AD1928">
        <v>566.5933837890625</v>
      </c>
      <c r="AE1928">
        <v>2.790302038192749</v>
      </c>
      <c r="AF1928">
        <v>99.738288879394531</v>
      </c>
      <c r="AG1928">
        <v>34.681610107421875</v>
      </c>
      <c r="AH1928">
        <v>0</v>
      </c>
      <c r="AI1928">
        <v>0</v>
      </c>
      <c r="AJ1928">
        <v>0</v>
      </c>
      <c r="AK1928">
        <v>0</v>
      </c>
      <c r="AL1928" t="s">
        <v>74</v>
      </c>
      <c r="AM1928" t="s">
        <v>19</v>
      </c>
      <c r="AN1928">
        <v>0</v>
      </c>
      <c r="AO1928">
        <v>0.27473002672195435</v>
      </c>
      <c r="AP1928">
        <v>6.9449581205844879E-2</v>
      </c>
      <c r="AQ1928">
        <v>0.13000485301017761</v>
      </c>
      <c r="AR1928">
        <v>6.0999799519777298E-2</v>
      </c>
      <c r="AU1928">
        <v>3.5668753087520599E-2</v>
      </c>
      <c r="AV1928">
        <v>3.378082811832428E-2</v>
      </c>
      <c r="AW1928">
        <v>3.261740505695343E-2</v>
      </c>
      <c r="AX1928">
        <v>0.26199355721473694</v>
      </c>
      <c r="AY1928">
        <v>1.0092327371239662E-2</v>
      </c>
      <c r="BC1928">
        <v>6.8049997091293335E-2</v>
      </c>
      <c r="BD1928">
        <v>1.273645181208849E-2</v>
      </c>
      <c r="BE1928">
        <v>0.11022068560123444</v>
      </c>
      <c r="BF1928">
        <v>0.11415652185678482</v>
      </c>
      <c r="BG1928">
        <v>9.5502324402332306E-2</v>
      </c>
    </row>
    <row r="1929" spans="1:59" x14ac:dyDescent="0.3">
      <c r="A1929">
        <v>1985</v>
      </c>
      <c r="B1929" t="s">
        <v>14</v>
      </c>
      <c r="C1929" t="s">
        <v>33</v>
      </c>
      <c r="D1929">
        <v>158</v>
      </c>
      <c r="E1929">
        <v>120754</v>
      </c>
      <c r="F1929">
        <v>15331.250840808323</v>
      </c>
      <c r="G1929">
        <v>69.742243021170935</v>
      </c>
      <c r="H1929">
        <v>66.743300000000005</v>
      </c>
      <c r="I1929">
        <v>325.40190000000001</v>
      </c>
      <c r="J1929">
        <v>0.27500000000000002</v>
      </c>
      <c r="K1929">
        <v>93.500002800463619</v>
      </c>
      <c r="L1929">
        <v>11.971104516</v>
      </c>
      <c r="M1929">
        <v>31.076000000000001</v>
      </c>
      <c r="N1929">
        <v>41.959000000000003</v>
      </c>
      <c r="O1929">
        <v>84.363799999999998</v>
      </c>
      <c r="P1929">
        <v>295.19318333333302</v>
      </c>
      <c r="Q1929">
        <v>7.3148299999999997</v>
      </c>
      <c r="R1929">
        <v>6.3408300000000004</v>
      </c>
      <c r="S1929">
        <v>72.671888598781536</v>
      </c>
      <c r="T1929">
        <v>2.6</v>
      </c>
      <c r="U1929">
        <v>85.939688171039066</v>
      </c>
      <c r="V1929">
        <v>0.68315200000000009</v>
      </c>
      <c r="W1929">
        <v>42.758900000000004</v>
      </c>
      <c r="X1929">
        <v>53.005000000000003</v>
      </c>
      <c r="Y1929">
        <v>200.5</v>
      </c>
      <c r="Z1929">
        <v>253.541</v>
      </c>
      <c r="AA1929">
        <v>51.3491</v>
      </c>
      <c r="AB1929">
        <v>36.071399999999997</v>
      </c>
      <c r="AC1929">
        <v>217.47</v>
      </c>
      <c r="AD1929">
        <v>585.48980712890625</v>
      </c>
      <c r="AE1929">
        <v>2.7081887722015381</v>
      </c>
      <c r="AF1929">
        <v>102.84824371337891</v>
      </c>
      <c r="AG1929">
        <v>37.002193450927734</v>
      </c>
      <c r="AH1929">
        <v>0</v>
      </c>
      <c r="AI1929">
        <v>0</v>
      </c>
      <c r="AJ1929">
        <v>0</v>
      </c>
      <c r="AK1929">
        <v>0</v>
      </c>
      <c r="AL1929" t="s">
        <v>74</v>
      </c>
      <c r="AM1929" t="s">
        <v>19</v>
      </c>
      <c r="AN1929">
        <v>0</v>
      </c>
      <c r="AO1929">
        <v>0.21526658535003662</v>
      </c>
      <c r="AP1929">
        <v>6.070815771818161E-2</v>
      </c>
      <c r="AQ1929">
        <v>0.11858998984098434</v>
      </c>
      <c r="AR1929">
        <v>7.3148302733898163E-2</v>
      </c>
      <c r="AU1929">
        <v>2.7060143649578094E-2</v>
      </c>
      <c r="AV1929">
        <v>3.3648014068603516E-2</v>
      </c>
      <c r="AW1929">
        <v>3.2761484384536743E-2</v>
      </c>
      <c r="AX1929">
        <v>0.20429998636245728</v>
      </c>
      <c r="AY1929">
        <v>9.1062095016241074E-3</v>
      </c>
      <c r="BC1929">
        <v>6.3408300280570984E-2</v>
      </c>
      <c r="BD1929">
        <v>1.0966608300805092E-2</v>
      </c>
      <c r="BE1929">
        <v>9.7353018820285797E-2</v>
      </c>
      <c r="BF1929">
        <v>9.7754143178462982E-2</v>
      </c>
      <c r="BG1929">
        <v>9.5869146287441254E-2</v>
      </c>
    </row>
    <row r="1930" spans="1:59" x14ac:dyDescent="0.3">
      <c r="A1930">
        <v>1986</v>
      </c>
      <c r="B1930" t="s">
        <v>14</v>
      </c>
      <c r="C1930" t="s">
        <v>33</v>
      </c>
      <c r="D1930">
        <v>158</v>
      </c>
      <c r="E1930">
        <v>121492</v>
      </c>
      <c r="F1930">
        <v>15679.381063001287</v>
      </c>
      <c r="G1930">
        <v>71.379487578215688</v>
      </c>
      <c r="H1930">
        <v>68.558599999999998</v>
      </c>
      <c r="I1930">
        <v>340.55950000000001</v>
      </c>
      <c r="J1930">
        <v>0.27253731343283583</v>
      </c>
      <c r="K1930">
        <v>94.100002134407404</v>
      </c>
      <c r="L1930">
        <v>14.245287095000002</v>
      </c>
      <c r="M1930">
        <v>21.550999999999998</v>
      </c>
      <c r="N1930">
        <v>35.290999999999997</v>
      </c>
      <c r="O1930">
        <v>93.419399999999996</v>
      </c>
      <c r="P1930">
        <v>320.74120833333302</v>
      </c>
      <c r="Q1930">
        <v>4.9613200000000006</v>
      </c>
      <c r="R1930">
        <v>4.9441699999999997</v>
      </c>
      <c r="S1930">
        <v>74.238468233246294</v>
      </c>
      <c r="T1930">
        <v>2.8</v>
      </c>
      <c r="U1930">
        <v>88.395107833068792</v>
      </c>
      <c r="V1930">
        <v>0.74298100000000011</v>
      </c>
      <c r="W1930">
        <v>45.556100000000001</v>
      </c>
      <c r="X1930">
        <v>53.64</v>
      </c>
      <c r="Y1930">
        <v>159.1</v>
      </c>
      <c r="Z1930">
        <v>307.19260000000003</v>
      </c>
      <c r="AA1930">
        <v>62.119199999999999</v>
      </c>
      <c r="AB1930">
        <v>40.498600000000003</v>
      </c>
      <c r="AC1930">
        <v>266.69400000000002</v>
      </c>
      <c r="AD1930">
        <v>643.6669921875</v>
      </c>
      <c r="AE1930">
        <v>2.3716278076171875</v>
      </c>
      <c r="AF1930">
        <v>102.23422241210938</v>
      </c>
      <c r="AG1930">
        <v>36.180110931396484</v>
      </c>
      <c r="AH1930">
        <v>0</v>
      </c>
      <c r="AI1930">
        <v>0</v>
      </c>
      <c r="AJ1930">
        <v>0</v>
      </c>
      <c r="AK1930">
        <v>0</v>
      </c>
      <c r="AL1930" t="s">
        <v>74</v>
      </c>
      <c r="AM1930" t="s">
        <v>19</v>
      </c>
      <c r="AN1930">
        <v>0</v>
      </c>
      <c r="AO1930">
        <v>0.31692242622375488</v>
      </c>
      <c r="AP1930">
        <v>5.5170446634292603E-2</v>
      </c>
      <c r="AQ1930">
        <v>6.0918964445590973E-2</v>
      </c>
      <c r="AR1930">
        <v>4.9613200128078461E-2</v>
      </c>
      <c r="AU1930">
        <v>2.1557163447141647E-2</v>
      </c>
      <c r="AV1930">
        <v>3.3613283187150955E-2</v>
      </c>
      <c r="AW1930">
        <v>3.2903965562582016E-2</v>
      </c>
      <c r="AX1930">
        <v>0.30731379985809326</v>
      </c>
      <c r="AY1930">
        <v>7.3498878628015518E-3</v>
      </c>
      <c r="BC1930">
        <v>4.944169893860817E-2</v>
      </c>
      <c r="BD1930">
        <v>9.608609601855278E-3</v>
      </c>
      <c r="BE1930">
        <v>0.11937616765499115</v>
      </c>
      <c r="BF1930">
        <v>0.13562503457069397</v>
      </c>
      <c r="BG1930">
        <v>5.5266082286834717E-2</v>
      </c>
    </row>
    <row r="1931" spans="1:59" x14ac:dyDescent="0.3">
      <c r="A1931">
        <v>1987</v>
      </c>
      <c r="B1931" t="s">
        <v>14</v>
      </c>
      <c r="C1931" t="s">
        <v>33</v>
      </c>
      <c r="D1931">
        <v>158</v>
      </c>
      <c r="E1931">
        <v>122091</v>
      </c>
      <c r="F1931">
        <v>16251.293857282653</v>
      </c>
      <c r="G1931">
        <v>73.736344247117572</v>
      </c>
      <c r="H1931">
        <v>71.0471</v>
      </c>
      <c r="I1931">
        <v>354.17020000000002</v>
      </c>
      <c r="J1931">
        <v>0.28505747126436781</v>
      </c>
      <c r="K1931">
        <v>94.200001392662969</v>
      </c>
      <c r="L1931">
        <v>12.185632239999999</v>
      </c>
      <c r="M1931">
        <v>21.739000000000001</v>
      </c>
      <c r="N1931">
        <v>33.316000000000003</v>
      </c>
      <c r="O1931">
        <v>98.836299999999994</v>
      </c>
      <c r="P1931">
        <v>354.051741666667</v>
      </c>
      <c r="Q1931">
        <v>3.6687900000000004</v>
      </c>
      <c r="R1931">
        <v>4.2116699999999998</v>
      </c>
      <c r="S1931">
        <v>77.545691906005203</v>
      </c>
      <c r="T1931">
        <v>2.8</v>
      </c>
      <c r="U1931">
        <v>90.327700494818416</v>
      </c>
      <c r="V1931">
        <v>0.76409300000000002</v>
      </c>
      <c r="W1931">
        <v>50.196199999999997</v>
      </c>
      <c r="X1931">
        <v>57.731000000000002</v>
      </c>
      <c r="Y1931">
        <v>123.5</v>
      </c>
      <c r="Z1931">
        <v>331.58920000000001</v>
      </c>
      <c r="AA1931">
        <v>72.881399999999999</v>
      </c>
      <c r="AB1931">
        <v>49.1374</v>
      </c>
      <c r="AC1931">
        <v>282.45179999999999</v>
      </c>
      <c r="AD1931">
        <v>706.42083740234375</v>
      </c>
      <c r="AE1931">
        <v>2.5502665042877197</v>
      </c>
      <c r="AF1931">
        <v>96.221107482910156</v>
      </c>
      <c r="AG1931">
        <v>33.406280517578125</v>
      </c>
      <c r="AH1931">
        <v>0</v>
      </c>
      <c r="AI1931">
        <v>0</v>
      </c>
      <c r="AJ1931">
        <v>0</v>
      </c>
      <c r="AK1931">
        <v>0</v>
      </c>
      <c r="AL1931" t="s">
        <v>74</v>
      </c>
      <c r="AM1931" t="s">
        <v>19</v>
      </c>
      <c r="AN1931">
        <v>0</v>
      </c>
      <c r="AO1931">
        <v>0.47516527771949768</v>
      </c>
      <c r="AP1931">
        <v>7.8478530049324036E-2</v>
      </c>
      <c r="AQ1931">
        <v>4.5965280383825302E-2</v>
      </c>
      <c r="AR1931">
        <v>3.6687899380922318E-2</v>
      </c>
      <c r="AU1931">
        <v>4.4548314064741135E-2</v>
      </c>
      <c r="AV1931">
        <v>3.3930212259292603E-2</v>
      </c>
      <c r="AW1931">
        <v>3.2483141869306564E-2</v>
      </c>
      <c r="AX1931">
        <v>0.46656146645545959</v>
      </c>
      <c r="AY1931">
        <v>5.8666504919528961E-3</v>
      </c>
      <c r="BC1931">
        <v>4.2116701602935791E-2</v>
      </c>
      <c r="BD1931">
        <v>8.603803813457489E-3</v>
      </c>
      <c r="BE1931">
        <v>0.16941717267036438</v>
      </c>
      <c r="BF1931">
        <v>0.19864879548549652</v>
      </c>
      <c r="BG1931">
        <v>4.132658988237381E-2</v>
      </c>
    </row>
    <row r="1932" spans="1:59" x14ac:dyDescent="0.3">
      <c r="A1932">
        <v>1988</v>
      </c>
      <c r="B1932" t="s">
        <v>14</v>
      </c>
      <c r="C1932" t="s">
        <v>33</v>
      </c>
      <c r="D1932">
        <v>158</v>
      </c>
      <c r="E1932">
        <v>122613</v>
      </c>
      <c r="F1932">
        <v>17184.637844274261</v>
      </c>
      <c r="G1932">
        <v>78.409209411448941</v>
      </c>
      <c r="H1932">
        <v>74.199100000000001</v>
      </c>
      <c r="I1932">
        <v>380.74290000000002</v>
      </c>
      <c r="J1932">
        <v>0.29919137466307277</v>
      </c>
      <c r="K1932">
        <v>94.899999984862333</v>
      </c>
      <c r="L1932">
        <v>10.145686577999999</v>
      </c>
      <c r="M1932">
        <v>24.007000000000001</v>
      </c>
      <c r="N1932">
        <v>33.927999999999997</v>
      </c>
      <c r="O1932">
        <v>106.70359999999999</v>
      </c>
      <c r="P1932">
        <v>393.66969999999998</v>
      </c>
      <c r="Q1932">
        <v>3.8347800000000003</v>
      </c>
      <c r="R1932">
        <v>4.2741699999999998</v>
      </c>
      <c r="S1932">
        <v>84.073107049608339</v>
      </c>
      <c r="T1932">
        <v>2.5</v>
      </c>
      <c r="U1932">
        <v>93.445990103631814</v>
      </c>
      <c r="V1932">
        <v>0.72361900000000012</v>
      </c>
      <c r="W1932">
        <v>55.117400000000004</v>
      </c>
      <c r="X1932">
        <v>61.470999999999997</v>
      </c>
      <c r="Y1932">
        <v>125.85</v>
      </c>
      <c r="Z1932">
        <v>355.34379999999999</v>
      </c>
      <c r="AA1932">
        <v>82.614699999999999</v>
      </c>
      <c r="AB1932">
        <v>57.658000000000001</v>
      </c>
      <c r="AC1932">
        <v>297.68579999999997</v>
      </c>
      <c r="AD1932">
        <v>774.783203125</v>
      </c>
      <c r="AE1932">
        <v>2.9557194709777832</v>
      </c>
      <c r="AF1932">
        <v>94.273178100585938</v>
      </c>
      <c r="AG1932">
        <v>32.501876831054688</v>
      </c>
      <c r="AH1932">
        <v>0</v>
      </c>
      <c r="AI1932">
        <v>0</v>
      </c>
      <c r="AJ1932">
        <v>0</v>
      </c>
      <c r="AK1932">
        <v>0</v>
      </c>
      <c r="AL1932" t="s">
        <v>74</v>
      </c>
      <c r="AM1932" t="s">
        <v>19</v>
      </c>
      <c r="AN1932">
        <v>0</v>
      </c>
      <c r="AO1932">
        <v>9.6630990505218506E-2</v>
      </c>
      <c r="AP1932">
        <v>0.11739487946033478</v>
      </c>
      <c r="AQ1932">
        <v>4.9064759165048599E-2</v>
      </c>
      <c r="AR1932">
        <v>3.8347799330949783E-2</v>
      </c>
      <c r="AU1932">
        <v>8.4174878895282745E-2</v>
      </c>
      <c r="AV1932">
        <v>3.3220000565052032E-2</v>
      </c>
      <c r="AW1932">
        <v>3.0640812590718269E-2</v>
      </c>
      <c r="AX1932">
        <v>9.1104671359062195E-2</v>
      </c>
      <c r="AY1932">
        <v>5.0648869946599007E-3</v>
      </c>
      <c r="BC1932">
        <v>4.2741701006889343E-2</v>
      </c>
      <c r="BD1932">
        <v>5.5263219401240349E-3</v>
      </c>
      <c r="BE1932">
        <v>0.1003112718462944</v>
      </c>
      <c r="BF1932">
        <v>0.11059854179620743</v>
      </c>
      <c r="BG1932">
        <v>4.3706279247999191E-2</v>
      </c>
    </row>
    <row r="1933" spans="1:59" x14ac:dyDescent="0.3">
      <c r="A1933">
        <v>1989</v>
      </c>
      <c r="B1933" t="s">
        <v>14</v>
      </c>
      <c r="C1933" t="s">
        <v>33</v>
      </c>
      <c r="D1933">
        <v>158</v>
      </c>
      <c r="E1933">
        <v>123108</v>
      </c>
      <c r="F1933">
        <v>17942.5136567634</v>
      </c>
      <c r="G1933">
        <v>82.236081947520105</v>
      </c>
      <c r="H1933">
        <v>77.472899999999996</v>
      </c>
      <c r="I1933">
        <v>410.12220000000002</v>
      </c>
      <c r="J1933">
        <v>0.31060606060606061</v>
      </c>
      <c r="K1933">
        <v>96.99999954587075</v>
      </c>
      <c r="L1933">
        <v>8.7127015700000001</v>
      </c>
      <c r="M1933">
        <v>28.981000000000002</v>
      </c>
      <c r="N1933">
        <v>37.823</v>
      </c>
      <c r="O1933">
        <v>107.16459999999999</v>
      </c>
      <c r="P1933">
        <v>432.652941666667</v>
      </c>
      <c r="Q1933">
        <v>5.1170999999999998</v>
      </c>
      <c r="R1933">
        <v>5.0541700000000001</v>
      </c>
      <c r="S1933">
        <v>88.685813751087906</v>
      </c>
      <c r="T1933">
        <v>2.2999999999999998</v>
      </c>
      <c r="U1933">
        <v>96.405564373074455</v>
      </c>
      <c r="V1933">
        <v>0.65675799999999995</v>
      </c>
      <c r="W1933">
        <v>60.111699999999999</v>
      </c>
      <c r="X1933">
        <v>65.858999999999995</v>
      </c>
      <c r="Y1933">
        <v>143.44999999999999</v>
      </c>
      <c r="Z1933">
        <v>389.2466</v>
      </c>
      <c r="AA1933">
        <v>95.540800000000004</v>
      </c>
      <c r="AB1933">
        <v>69.892700000000005</v>
      </c>
      <c r="AC1933">
        <v>319.35390000000001</v>
      </c>
      <c r="AD1933">
        <v>878.40966796875</v>
      </c>
      <c r="AE1933">
        <v>3.5641586780548096</v>
      </c>
      <c r="AF1933">
        <v>89.692131042480469</v>
      </c>
      <c r="AG1933">
        <v>32.441658020019531</v>
      </c>
      <c r="AH1933">
        <v>0</v>
      </c>
      <c r="AI1933">
        <v>0</v>
      </c>
      <c r="AJ1933">
        <v>0</v>
      </c>
      <c r="AK1933">
        <v>0</v>
      </c>
      <c r="AL1933" t="s">
        <v>74</v>
      </c>
      <c r="AM1933" t="s">
        <v>19</v>
      </c>
      <c r="AN1933">
        <v>0</v>
      </c>
      <c r="AO1933">
        <v>0.2069246917963028</v>
      </c>
      <c r="AP1933">
        <v>8.6355723440647125E-2</v>
      </c>
      <c r="AQ1933">
        <v>-8.5100000724196434E-3</v>
      </c>
      <c r="AR1933">
        <v>5.1171001046895981E-2</v>
      </c>
      <c r="AU1933">
        <v>5.486534908413887E-2</v>
      </c>
      <c r="AV1933">
        <v>3.1490374356508255E-2</v>
      </c>
      <c r="AW1933">
        <v>2.9852505773305893E-2</v>
      </c>
      <c r="AX1933">
        <v>0.20154163241386414</v>
      </c>
      <c r="AY1933">
        <v>4.4801263138651848E-3</v>
      </c>
      <c r="BC1933">
        <v>5.0541698932647705E-2</v>
      </c>
      <c r="BD1933">
        <v>5.3830584511160851E-3</v>
      </c>
      <c r="BE1933">
        <v>0.11501564085483551</v>
      </c>
      <c r="BF1933">
        <v>0.13023623824119568</v>
      </c>
      <c r="BG1933">
        <v>2.1330500021576881E-2</v>
      </c>
    </row>
    <row r="1934" spans="1:59" x14ac:dyDescent="0.3">
      <c r="A1934">
        <v>1990</v>
      </c>
      <c r="B1934" t="s">
        <v>14</v>
      </c>
      <c r="C1934" t="s">
        <v>33</v>
      </c>
      <c r="D1934">
        <v>158</v>
      </c>
      <c r="E1934">
        <v>123537</v>
      </c>
      <c r="F1934">
        <v>18789.071163874261</v>
      </c>
      <c r="G1934">
        <v>86.232464035944872</v>
      </c>
      <c r="H1934">
        <v>80.759200000000007</v>
      </c>
      <c r="I1934">
        <v>442.78100000000001</v>
      </c>
      <c r="J1934">
        <v>0.32258064516129031</v>
      </c>
      <c r="K1934">
        <v>100</v>
      </c>
      <c r="L1934">
        <v>6.4750938269999994</v>
      </c>
      <c r="M1934">
        <v>33.853999999999999</v>
      </c>
      <c r="N1934">
        <v>41.457000000000001</v>
      </c>
      <c r="O1934">
        <v>113.60380000000001</v>
      </c>
      <c r="P1934">
        <v>483.08707500000003</v>
      </c>
      <c r="Q1934">
        <v>7.3978999999999999</v>
      </c>
      <c r="R1934">
        <v>7.3624999999999998</v>
      </c>
      <c r="S1934">
        <v>100</v>
      </c>
      <c r="T1934">
        <v>2.1</v>
      </c>
      <c r="U1934">
        <v>100</v>
      </c>
      <c r="V1934">
        <v>0.629799</v>
      </c>
      <c r="W1934">
        <v>65.846100000000007</v>
      </c>
      <c r="X1934">
        <v>69.269000000000005</v>
      </c>
      <c r="Y1934">
        <v>134.4</v>
      </c>
      <c r="Z1934">
        <v>416.56290000000001</v>
      </c>
      <c r="AA1934">
        <v>101.86</v>
      </c>
      <c r="AB1934">
        <v>78.903400000000005</v>
      </c>
      <c r="AC1934">
        <v>337.65949999999998</v>
      </c>
      <c r="AD1934">
        <v>941.89910888671875</v>
      </c>
      <c r="AE1934">
        <v>3.7552826404571533</v>
      </c>
      <c r="AF1934">
        <v>89.483627319335938</v>
      </c>
      <c r="AG1934">
        <v>32.030467987060547</v>
      </c>
      <c r="AH1934">
        <v>0</v>
      </c>
      <c r="AI1934">
        <v>0</v>
      </c>
      <c r="AJ1934">
        <v>0</v>
      </c>
      <c r="AK1934">
        <v>0</v>
      </c>
      <c r="AL1934" t="s">
        <v>74</v>
      </c>
      <c r="AM1934" t="s">
        <v>19</v>
      </c>
      <c r="AN1934">
        <v>0</v>
      </c>
      <c r="AO1934">
        <v>-0.13175012171268463</v>
      </c>
      <c r="AP1934">
        <v>0.15826095640659332</v>
      </c>
      <c r="AQ1934">
        <v>-1.7408143728971481E-2</v>
      </c>
      <c r="AR1934">
        <v>7.3978997766971588E-2</v>
      </c>
      <c r="AU1934">
        <v>0.12757623195648193</v>
      </c>
      <c r="AV1934">
        <v>3.068472258746624E-2</v>
      </c>
      <c r="AW1934">
        <v>2.7212992310523987E-2</v>
      </c>
      <c r="AX1934">
        <v>-0.13593912124633789</v>
      </c>
      <c r="AY1934">
        <v>4.8480359837412834E-3</v>
      </c>
      <c r="BC1934">
        <v>7.3624998331069946E-2</v>
      </c>
      <c r="BD1934">
        <v>4.1889981366693974E-3</v>
      </c>
      <c r="BE1934">
        <v>8.0463193356990814E-2</v>
      </c>
      <c r="BF1934">
        <v>8.996988832950592E-2</v>
      </c>
      <c r="BG1934">
        <v>2.8285427019000053E-2</v>
      </c>
    </row>
    <row r="1935" spans="1:59" x14ac:dyDescent="0.3">
      <c r="A1935">
        <v>1991</v>
      </c>
      <c r="B1935" t="s">
        <v>14</v>
      </c>
      <c r="C1935" t="s">
        <v>33</v>
      </c>
      <c r="D1935">
        <v>158</v>
      </c>
      <c r="E1935">
        <v>123946</v>
      </c>
      <c r="F1935">
        <v>19347.1030845286</v>
      </c>
      <c r="G1935">
        <v>88.853797076745252</v>
      </c>
      <c r="H1935">
        <v>82.827799999999996</v>
      </c>
      <c r="I1935">
        <v>469.42180000000002</v>
      </c>
      <c r="J1935">
        <v>0.31887201735357917</v>
      </c>
      <c r="K1935">
        <v>103.30000201330628</v>
      </c>
      <c r="L1935">
        <v>9.1734986420000002</v>
      </c>
      <c r="M1935">
        <v>31.9</v>
      </c>
      <c r="N1935">
        <v>42.359000000000002</v>
      </c>
      <c r="O1935">
        <v>124.0736</v>
      </c>
      <c r="P1935">
        <v>500.66124166666702</v>
      </c>
      <c r="Q1935">
        <v>7.5253399999999999</v>
      </c>
      <c r="R1935">
        <v>6.52583</v>
      </c>
      <c r="S1935">
        <v>109.74760661444731</v>
      </c>
      <c r="T1935">
        <v>2.1</v>
      </c>
      <c r="U1935">
        <v>104.14315456489865</v>
      </c>
      <c r="V1935">
        <v>0.62436199999999997</v>
      </c>
      <c r="W1935">
        <v>67.498100000000008</v>
      </c>
      <c r="X1935">
        <v>70.546999999999997</v>
      </c>
      <c r="Y1935">
        <v>125.2</v>
      </c>
      <c r="Z1935">
        <v>432.39069999999998</v>
      </c>
      <c r="AA1935">
        <v>106.57899999999999</v>
      </c>
      <c r="AB1935">
        <v>83.811599999999999</v>
      </c>
      <c r="AC1935">
        <v>348.57909999999998</v>
      </c>
      <c r="AD1935">
        <v>973.37322998046875</v>
      </c>
      <c r="AE1935">
        <v>3.908710241317749</v>
      </c>
      <c r="AF1935">
        <v>96.806343078613281</v>
      </c>
      <c r="AG1935">
        <v>34.236427307128906</v>
      </c>
      <c r="AH1935">
        <v>0</v>
      </c>
      <c r="AI1935">
        <v>0</v>
      </c>
      <c r="AJ1935">
        <v>0</v>
      </c>
      <c r="AK1935">
        <v>0</v>
      </c>
      <c r="AL1935" t="s">
        <v>74</v>
      </c>
      <c r="AM1935" t="s">
        <v>19</v>
      </c>
      <c r="AN1935">
        <v>0</v>
      </c>
      <c r="AO1935">
        <v>-0.15509459376335144</v>
      </c>
      <c r="AP1935">
        <v>0.12548217177391052</v>
      </c>
      <c r="AQ1935">
        <v>0.16107077896595001</v>
      </c>
      <c r="AR1935">
        <v>7.5253397226333618E-2</v>
      </c>
      <c r="AU1935">
        <v>9.747999906539917E-2</v>
      </c>
      <c r="AV1935">
        <v>2.8002168983221054E-2</v>
      </c>
      <c r="AW1935">
        <v>2.5514969602227211E-2</v>
      </c>
      <c r="AX1935">
        <v>-0.16026367247104645</v>
      </c>
      <c r="AY1935">
        <v>6.155598908662796E-3</v>
      </c>
      <c r="BC1935">
        <v>6.5258301794528961E-2</v>
      </c>
      <c r="BD1935">
        <v>5.1690801046788692E-3</v>
      </c>
      <c r="BE1935">
        <v>7.19757080078125E-2</v>
      </c>
      <c r="BF1935">
        <v>6.3669323921203613E-2</v>
      </c>
      <c r="BG1935">
        <v>0.11816208809614182</v>
      </c>
    </row>
    <row r="1936" spans="1:59" x14ac:dyDescent="0.3">
      <c r="A1936">
        <v>1992</v>
      </c>
      <c r="B1936" t="s">
        <v>14</v>
      </c>
      <c r="C1936" t="s">
        <v>33</v>
      </c>
      <c r="D1936">
        <v>158</v>
      </c>
      <c r="E1936">
        <v>124329</v>
      </c>
      <c r="F1936">
        <v>19440.299298858994</v>
      </c>
      <c r="G1936">
        <v>89.496585593315515</v>
      </c>
      <c r="H1936">
        <v>84.789299999999997</v>
      </c>
      <c r="I1936">
        <v>480.78280000000001</v>
      </c>
      <c r="J1936">
        <v>0.30590717299578057</v>
      </c>
      <c r="K1936">
        <v>105.00000075688206</v>
      </c>
      <c r="L1936">
        <v>14.234501404</v>
      </c>
      <c r="M1936">
        <v>29.527000000000001</v>
      </c>
      <c r="N1936">
        <v>43.011000000000003</v>
      </c>
      <c r="O1936">
        <v>128.05260000000001</v>
      </c>
      <c r="P1936">
        <v>503.63315</v>
      </c>
      <c r="Q1936">
        <v>4.6598100000000002</v>
      </c>
      <c r="R1936">
        <v>4.9441699999999997</v>
      </c>
      <c r="S1936">
        <v>107.04960835509139</v>
      </c>
      <c r="T1936">
        <v>2.2000000000000002</v>
      </c>
      <c r="U1936">
        <v>106.24062884894367</v>
      </c>
      <c r="V1936">
        <v>0.66933600000000004</v>
      </c>
      <c r="W1936">
        <v>62.236199999999997</v>
      </c>
      <c r="X1936">
        <v>70.497</v>
      </c>
      <c r="Y1936">
        <v>124.75</v>
      </c>
      <c r="Z1936">
        <v>441.30220000000003</v>
      </c>
      <c r="AA1936">
        <v>110.752</v>
      </c>
      <c r="AB1936">
        <v>85.634100000000004</v>
      </c>
      <c r="AC1936">
        <v>355.66809999999998</v>
      </c>
      <c r="AD1936">
        <v>973.49066162109375</v>
      </c>
      <c r="AE1936">
        <v>4.1092567443847656</v>
      </c>
      <c r="AF1936">
        <v>104.60567474365234</v>
      </c>
      <c r="AG1936">
        <v>37.096256256103516</v>
      </c>
      <c r="AH1936">
        <v>0</v>
      </c>
      <c r="AI1936">
        <v>0</v>
      </c>
      <c r="AJ1936">
        <v>0</v>
      </c>
      <c r="AK1936">
        <v>0</v>
      </c>
      <c r="AL1936" t="s">
        <v>74</v>
      </c>
      <c r="AM1936" t="s">
        <v>19</v>
      </c>
      <c r="AN1936">
        <v>0</v>
      </c>
      <c r="AO1936">
        <v>-0.26120001077651978</v>
      </c>
      <c r="AP1936">
        <v>1.6256626695394516E-3</v>
      </c>
      <c r="AQ1936">
        <v>0.11533394455909729</v>
      </c>
      <c r="AR1936">
        <v>4.6598099172115326E-2</v>
      </c>
      <c r="AU1936">
        <v>-2.4583591148257256E-2</v>
      </c>
      <c r="AV1936">
        <v>2.6209253817796707E-2</v>
      </c>
      <c r="AW1936">
        <v>2.6869811117649078E-2</v>
      </c>
      <c r="AX1936">
        <v>-0.26762348413467407</v>
      </c>
      <c r="AY1936">
        <v>8.7707135826349258E-3</v>
      </c>
      <c r="BC1936">
        <v>4.944169893860817E-2</v>
      </c>
      <c r="BD1936">
        <v>6.423464510589838E-3</v>
      </c>
      <c r="BE1936">
        <v>-2.4363407865166664E-2</v>
      </c>
      <c r="BF1936">
        <v>-4.7277715057134628E-2</v>
      </c>
      <c r="BG1936">
        <v>8.0966025590896606E-2</v>
      </c>
    </row>
    <row r="1937" spans="1:59" x14ac:dyDescent="0.3">
      <c r="A1937">
        <v>1993</v>
      </c>
      <c r="B1937" t="s">
        <v>14</v>
      </c>
      <c r="C1937" t="s">
        <v>33</v>
      </c>
      <c r="D1937">
        <v>158</v>
      </c>
      <c r="E1937">
        <v>124668</v>
      </c>
      <c r="F1937">
        <v>19417.435610722492</v>
      </c>
      <c r="G1937">
        <v>89.497000295584272</v>
      </c>
      <c r="H1937">
        <v>85.74</v>
      </c>
      <c r="I1937">
        <v>483.71179999999998</v>
      </c>
      <c r="J1937">
        <v>0.29350104821802936</v>
      </c>
      <c r="K1937">
        <v>106.40000172569111</v>
      </c>
      <c r="L1937">
        <v>14.670830137000001</v>
      </c>
      <c r="M1937">
        <v>26.824000000000002</v>
      </c>
      <c r="N1937">
        <v>40.200000000000003</v>
      </c>
      <c r="O1937">
        <v>136.5684</v>
      </c>
      <c r="P1937">
        <v>509.01964166666698</v>
      </c>
      <c r="Q1937">
        <v>3.0593499999999998</v>
      </c>
      <c r="R1937">
        <v>3.6924999999999999</v>
      </c>
      <c r="S1937">
        <v>101.74064403829421</v>
      </c>
      <c r="T1937">
        <v>2.5</v>
      </c>
      <c r="U1937">
        <v>106.33371897201143</v>
      </c>
      <c r="V1937">
        <v>0.726271</v>
      </c>
      <c r="W1937">
        <v>64.020200000000003</v>
      </c>
      <c r="X1937">
        <v>75.102000000000004</v>
      </c>
      <c r="Y1937">
        <v>111.85</v>
      </c>
      <c r="Z1937">
        <v>513.80050000000006</v>
      </c>
      <c r="AA1937">
        <v>118.239</v>
      </c>
      <c r="AB1937">
        <v>96.845299999999995</v>
      </c>
      <c r="AC1937">
        <v>416.95519999999999</v>
      </c>
      <c r="AD1937">
        <v>982.75616455078125</v>
      </c>
      <c r="AE1937">
        <v>4.2721776962280273</v>
      </c>
      <c r="AF1937">
        <v>105.24275970458984</v>
      </c>
      <c r="AG1937">
        <v>35.533603668212891</v>
      </c>
      <c r="AH1937">
        <v>0</v>
      </c>
      <c r="AI1937">
        <v>0</v>
      </c>
      <c r="AJ1937">
        <v>0</v>
      </c>
      <c r="AK1937">
        <v>0</v>
      </c>
      <c r="AL1937" t="s">
        <v>74</v>
      </c>
      <c r="AM1937" t="s">
        <v>19</v>
      </c>
      <c r="AN1937">
        <v>0</v>
      </c>
      <c r="AO1937">
        <v>0.12972959876060486</v>
      </c>
      <c r="AP1937">
        <v>-2.2088313475251198E-2</v>
      </c>
      <c r="AQ1937">
        <v>0.15003052353858948</v>
      </c>
      <c r="AR1937">
        <v>3.0593499541282654E-2</v>
      </c>
      <c r="AU1937">
        <v>-4.9593646079301834E-2</v>
      </c>
      <c r="AV1937">
        <v>2.7505332604050636E-2</v>
      </c>
      <c r="AW1937">
        <v>2.8940603137016296E-2</v>
      </c>
      <c r="AX1937">
        <v>0.12090430408716202</v>
      </c>
      <c r="AY1937">
        <v>7.8733768314123154E-3</v>
      </c>
      <c r="BC1937">
        <v>3.6924999207258224E-2</v>
      </c>
      <c r="BD1937">
        <v>8.8253021240234375E-3</v>
      </c>
      <c r="BE1937">
        <v>2.6496006175875664E-2</v>
      </c>
      <c r="BF1937">
        <v>1.0766441933810711E-2</v>
      </c>
      <c r="BG1937">
        <v>9.0312011539936066E-2</v>
      </c>
    </row>
    <row r="1938" spans="1:59" x14ac:dyDescent="0.3">
      <c r="A1938">
        <v>1994</v>
      </c>
      <c r="B1938" t="s">
        <v>14</v>
      </c>
      <c r="C1938" t="s">
        <v>33</v>
      </c>
      <c r="D1938">
        <v>158</v>
      </c>
      <c r="E1938">
        <v>125014</v>
      </c>
      <c r="F1938">
        <v>19536.819448437403</v>
      </c>
      <c r="G1938">
        <v>90.174831153864332</v>
      </c>
      <c r="H1938">
        <v>87.755799999999994</v>
      </c>
      <c r="I1938">
        <v>510.91609999999997</v>
      </c>
      <c r="J1938">
        <v>0.28364389233954451</v>
      </c>
      <c r="K1938">
        <v>107.10000031789048</v>
      </c>
      <c r="L1938">
        <v>13.340019371</v>
      </c>
      <c r="M1938">
        <v>28.050599999999999</v>
      </c>
      <c r="N1938">
        <v>40.47</v>
      </c>
      <c r="O1938">
        <v>141.12979999999999</v>
      </c>
      <c r="P1938">
        <v>519.47195833333296</v>
      </c>
      <c r="Q1938">
        <v>2.1957100000000001</v>
      </c>
      <c r="R1938">
        <v>3.7141700000000002</v>
      </c>
      <c r="S1938">
        <v>98.781549173194065</v>
      </c>
      <c r="T1938">
        <v>2.9</v>
      </c>
      <c r="U1938">
        <v>107.97257219601384</v>
      </c>
      <c r="V1938">
        <v>0.83432300000000004</v>
      </c>
      <c r="W1938">
        <v>60.930900000000001</v>
      </c>
      <c r="X1938">
        <v>73.614000000000004</v>
      </c>
      <c r="Y1938">
        <v>99.74</v>
      </c>
      <c r="Z1938">
        <v>515.35500000000002</v>
      </c>
      <c r="AA1938">
        <v>121.173</v>
      </c>
      <c r="AB1938">
        <v>98.441299999999998</v>
      </c>
      <c r="AC1938">
        <v>416.91370000000001</v>
      </c>
      <c r="AD1938">
        <v>989.67779541015625</v>
      </c>
      <c r="AE1938">
        <v>4.3868227005004883</v>
      </c>
      <c r="AF1938">
        <v>103.87576293945313</v>
      </c>
      <c r="AG1938">
        <v>34.3251953125</v>
      </c>
      <c r="AH1938">
        <v>0</v>
      </c>
      <c r="AI1938">
        <v>0</v>
      </c>
      <c r="AJ1938">
        <v>0</v>
      </c>
      <c r="AK1938">
        <v>0</v>
      </c>
      <c r="AL1938" t="s">
        <v>74</v>
      </c>
      <c r="AM1938" t="s">
        <v>19</v>
      </c>
      <c r="AN1938">
        <v>0</v>
      </c>
      <c r="AO1938">
        <v>6.5417341887950897E-2</v>
      </c>
      <c r="AP1938">
        <v>4.9396976828575134E-4</v>
      </c>
      <c r="AQ1938">
        <v>-6.2244553118944168E-2</v>
      </c>
      <c r="AR1938">
        <v>2.1957099437713623E-2</v>
      </c>
      <c r="AU1938">
        <v>-2.9088567942380905E-2</v>
      </c>
      <c r="AV1938">
        <v>2.9582537710666656E-2</v>
      </c>
      <c r="AW1938">
        <v>3.0468832701444626E-2</v>
      </c>
      <c r="AX1938">
        <v>5.7958606630563736E-2</v>
      </c>
      <c r="AY1938">
        <v>7.0501184090971947E-3</v>
      </c>
      <c r="BC1938">
        <v>3.7141699343919754E-2</v>
      </c>
      <c r="BD1938">
        <v>7.458733394742012E-3</v>
      </c>
      <c r="BE1938">
        <v>8.0667557194828987E-3</v>
      </c>
      <c r="BF1938">
        <v>1.6018951311707497E-2</v>
      </c>
      <c r="BG1938">
        <v>-2.0143726840615273E-2</v>
      </c>
    </row>
    <row r="1939" spans="1:59" x14ac:dyDescent="0.3">
      <c r="A1939">
        <v>1995</v>
      </c>
      <c r="B1939" t="s">
        <v>14</v>
      </c>
      <c r="C1939" t="s">
        <v>33</v>
      </c>
      <c r="D1939">
        <v>158</v>
      </c>
      <c r="E1939">
        <v>125341</v>
      </c>
      <c r="F1939">
        <v>19871.714456558704</v>
      </c>
      <c r="G1939">
        <v>91.54200085838238</v>
      </c>
      <c r="H1939">
        <v>89.028300000000002</v>
      </c>
      <c r="I1939">
        <v>521.61369999999999</v>
      </c>
      <c r="J1939">
        <v>0.27755102040816326</v>
      </c>
      <c r="K1939">
        <v>107.0000010596349</v>
      </c>
      <c r="L1939">
        <v>10.385328767000001</v>
      </c>
      <c r="M1939">
        <v>31.533999999999999</v>
      </c>
      <c r="N1939">
        <v>41.531599999999997</v>
      </c>
      <c r="O1939">
        <v>157.37860000000001</v>
      </c>
      <c r="P1939">
        <v>535.19807500000002</v>
      </c>
      <c r="Q1939">
        <v>1.21346</v>
      </c>
      <c r="R1939">
        <v>2.5316700000000001</v>
      </c>
      <c r="S1939">
        <v>97.30200174064403</v>
      </c>
      <c r="T1939">
        <v>3.2</v>
      </c>
      <c r="U1939">
        <v>108.84607115057493</v>
      </c>
      <c r="V1939">
        <v>0.942299</v>
      </c>
      <c r="W1939">
        <v>62.489100000000001</v>
      </c>
      <c r="X1939">
        <v>75.938999999999993</v>
      </c>
      <c r="Y1939">
        <v>102.83</v>
      </c>
      <c r="Z1939">
        <v>520.12689999999998</v>
      </c>
      <c r="AA1939">
        <v>129.624</v>
      </c>
      <c r="AB1939">
        <v>104.00069999999999</v>
      </c>
      <c r="AC1939">
        <v>416.12619999999998</v>
      </c>
      <c r="AD1939">
        <v>1023.3624267578125</v>
      </c>
      <c r="AE1939">
        <v>4.3043689727783203</v>
      </c>
      <c r="AF1939">
        <v>101.58437347412109</v>
      </c>
      <c r="AG1939">
        <v>33.324268341064453</v>
      </c>
      <c r="AH1939">
        <v>0</v>
      </c>
      <c r="AI1939">
        <v>0</v>
      </c>
      <c r="AJ1939">
        <v>0</v>
      </c>
      <c r="AK1939">
        <v>0</v>
      </c>
      <c r="AL1939" t="s">
        <v>74</v>
      </c>
      <c r="AM1939" t="s">
        <v>19</v>
      </c>
      <c r="AN1939">
        <v>0</v>
      </c>
      <c r="AO1939">
        <v>-0.1368192583322525</v>
      </c>
      <c r="AP1939">
        <v>1.6069855540990829E-2</v>
      </c>
      <c r="AQ1939">
        <v>0.15774154663085938</v>
      </c>
      <c r="AR1939">
        <v>1.2134600430727005E-2</v>
      </c>
      <c r="AU1939">
        <v>-1.4977500773966312E-2</v>
      </c>
      <c r="AV1939">
        <v>3.1047357246279716E-2</v>
      </c>
      <c r="AW1939">
        <v>3.1519439071416855E-2</v>
      </c>
      <c r="AX1939">
        <v>-0.14406570792198181</v>
      </c>
      <c r="AY1939">
        <v>8.4661403670907021E-3</v>
      </c>
      <c r="BC1939">
        <v>2.5316700339317322E-2</v>
      </c>
      <c r="BD1939">
        <v>7.2464598342776299E-3</v>
      </c>
      <c r="BE1939">
        <v>3.9053002838045359E-3</v>
      </c>
      <c r="BF1939">
        <v>-2.154887281358242E-2</v>
      </c>
      <c r="BG1939">
        <v>8.4938071668148041E-2</v>
      </c>
    </row>
    <row r="1940" spans="1:59" x14ac:dyDescent="0.3">
      <c r="A1940">
        <v>1996</v>
      </c>
      <c r="B1940" t="s">
        <v>14</v>
      </c>
      <c r="C1940" t="s">
        <v>33</v>
      </c>
      <c r="D1940">
        <v>158</v>
      </c>
      <c r="E1940">
        <v>125645</v>
      </c>
      <c r="F1940">
        <v>20343.360449417913</v>
      </c>
      <c r="G1940">
        <v>93.660611073884496</v>
      </c>
      <c r="H1940">
        <v>90.991100000000003</v>
      </c>
      <c r="I1940">
        <v>535.56200000000001</v>
      </c>
      <c r="J1940">
        <v>0.28429423459244535</v>
      </c>
      <c r="K1940">
        <v>107.10000031789048</v>
      </c>
      <c r="L1940">
        <v>7.4978679999999995</v>
      </c>
      <c r="M1940">
        <v>37.991999999999997</v>
      </c>
      <c r="N1940">
        <v>44.728999999999999</v>
      </c>
      <c r="O1940">
        <v>177.3861</v>
      </c>
      <c r="P1940">
        <v>552.64144166666699</v>
      </c>
      <c r="Q1940">
        <v>0.46981999999999996</v>
      </c>
      <c r="R1940">
        <v>2.2250000000000001</v>
      </c>
      <c r="S1940">
        <v>95.474325500435171</v>
      </c>
      <c r="T1940">
        <v>3.4</v>
      </c>
      <c r="U1940">
        <v>109.43674388436375</v>
      </c>
      <c r="V1940">
        <v>0.99194100000000007</v>
      </c>
      <c r="W1940">
        <v>63.338999999999999</v>
      </c>
      <c r="X1940">
        <v>77.821899999999999</v>
      </c>
      <c r="Y1940">
        <v>116</v>
      </c>
      <c r="Z1940">
        <v>522.91160000000002</v>
      </c>
      <c r="AA1940">
        <v>135.82400000000001</v>
      </c>
      <c r="AB1940">
        <v>108.07989999999999</v>
      </c>
      <c r="AC1940">
        <v>414.83170000000001</v>
      </c>
      <c r="AD1940">
        <v>1014.9260864257813</v>
      </c>
      <c r="AE1940">
        <v>3.840017557144165</v>
      </c>
      <c r="AF1940">
        <v>102.24244689941406</v>
      </c>
      <c r="AG1940">
        <v>34.128131866455078</v>
      </c>
      <c r="AH1940">
        <v>0</v>
      </c>
      <c r="AI1940">
        <v>0</v>
      </c>
      <c r="AJ1940">
        <v>0</v>
      </c>
      <c r="AK1940">
        <v>0</v>
      </c>
      <c r="AL1940" t="s">
        <v>74</v>
      </c>
      <c r="AM1940" t="s">
        <v>19</v>
      </c>
      <c r="AN1940">
        <v>0</v>
      </c>
      <c r="AO1940">
        <v>0.16980524361133575</v>
      </c>
      <c r="AP1940">
        <v>1.3176923617720604E-2</v>
      </c>
      <c r="AQ1940">
        <v>7.1755968034267426E-2</v>
      </c>
      <c r="AR1940">
        <v>4.6982001513242722E-3</v>
      </c>
      <c r="AU1940">
        <v>-1.878378726541996E-2</v>
      </c>
      <c r="AV1940">
        <v>3.1960710883140564E-2</v>
      </c>
      <c r="AW1940">
        <v>3.2572545111179352E-2</v>
      </c>
      <c r="AX1940">
        <v>0.16145771741867065</v>
      </c>
      <c r="AY1940">
        <v>7.1871192194521427E-3</v>
      </c>
      <c r="BC1940">
        <v>2.2250000387430191E-2</v>
      </c>
      <c r="BD1940">
        <v>8.3475355058908463E-3</v>
      </c>
      <c r="BE1940">
        <v>4.7802824527025223E-2</v>
      </c>
      <c r="BF1940">
        <v>5.1214050501585007E-2</v>
      </c>
      <c r="BG1940">
        <v>3.8227085024118423E-2</v>
      </c>
    </row>
    <row r="1941" spans="1:59" x14ac:dyDescent="0.3">
      <c r="A1941">
        <v>1997</v>
      </c>
      <c r="B1941" t="s">
        <v>14</v>
      </c>
      <c r="C1941" t="s">
        <v>33</v>
      </c>
      <c r="D1941">
        <v>158</v>
      </c>
      <c r="E1941">
        <v>125956</v>
      </c>
      <c r="F1941">
        <v>20617.43761502919</v>
      </c>
      <c r="G1941">
        <v>94.715406294462838</v>
      </c>
      <c r="H1941">
        <v>91.593699999999998</v>
      </c>
      <c r="I1941">
        <v>543.5453</v>
      </c>
      <c r="J1941">
        <v>0.275390625</v>
      </c>
      <c r="K1941">
        <v>109.00000136238772</v>
      </c>
      <c r="L1941">
        <v>11.506854001000001</v>
      </c>
      <c r="M1941">
        <v>40.956299999999999</v>
      </c>
      <c r="N1941">
        <v>50.938099999999999</v>
      </c>
      <c r="O1941">
        <v>192.93430000000001</v>
      </c>
      <c r="P1941">
        <v>569.56211666666695</v>
      </c>
      <c r="Q1941">
        <v>0.48403999999999997</v>
      </c>
      <c r="R1941">
        <v>1.6875</v>
      </c>
      <c r="S1941">
        <v>93.994778067885107</v>
      </c>
      <c r="T1941">
        <v>3.4</v>
      </c>
      <c r="U1941">
        <v>111.67848639056298</v>
      </c>
      <c r="V1941">
        <v>1.0483119999999999</v>
      </c>
      <c r="W1941">
        <v>63.656999999999996</v>
      </c>
      <c r="X1941">
        <v>79.374600000000001</v>
      </c>
      <c r="Y1941">
        <v>129.94999999999999</v>
      </c>
      <c r="Z1941">
        <v>523.82799999999997</v>
      </c>
      <c r="AA1941">
        <v>142.47300000000001</v>
      </c>
      <c r="AB1941">
        <v>111.4834</v>
      </c>
      <c r="AC1941">
        <v>412.34460000000001</v>
      </c>
      <c r="AD1941">
        <v>993.10675048828125</v>
      </c>
      <c r="AE1941">
        <v>3.6742691993713379</v>
      </c>
      <c r="AF1941">
        <v>102.3604736328125</v>
      </c>
      <c r="AG1941">
        <v>36.527050018310547</v>
      </c>
      <c r="AH1941">
        <v>1</v>
      </c>
      <c r="AI1941">
        <v>1</v>
      </c>
      <c r="AJ1941">
        <v>0</v>
      </c>
      <c r="AK1941">
        <v>0</v>
      </c>
      <c r="AL1941" t="s">
        <v>74</v>
      </c>
      <c r="AM1941" t="s">
        <v>19</v>
      </c>
      <c r="AN1941">
        <v>0</v>
      </c>
      <c r="AO1941">
        <v>-0.12792748212814331</v>
      </c>
      <c r="AP1941">
        <v>1.7525948584079742E-2</v>
      </c>
      <c r="AQ1941">
        <v>0.10779929161071777</v>
      </c>
      <c r="AR1941">
        <v>4.8404000699520111E-3</v>
      </c>
      <c r="AU1941">
        <v>-1.5496316365897655E-2</v>
      </c>
      <c r="AV1941">
        <v>3.3022265881299973E-2</v>
      </c>
      <c r="AW1941">
        <v>3.3542044460773468E-2</v>
      </c>
      <c r="AX1941">
        <v>-0.13589026033878326</v>
      </c>
      <c r="AY1941">
        <v>9.2149972915649414E-3</v>
      </c>
      <c r="BC1941">
        <v>1.6875000670552254E-2</v>
      </c>
      <c r="BD1941">
        <v>7.9627688974142075E-3</v>
      </c>
      <c r="BE1941">
        <v>7.5691915117204189E-3</v>
      </c>
      <c r="BF1941">
        <v>-1.2381157837808132E-2</v>
      </c>
      <c r="BG1941">
        <v>5.6319847702980042E-2</v>
      </c>
    </row>
    <row r="1942" spans="1:59" x14ac:dyDescent="0.3">
      <c r="A1942">
        <v>1998</v>
      </c>
      <c r="B1942" t="s">
        <v>14</v>
      </c>
      <c r="C1942" t="s">
        <v>33</v>
      </c>
      <c r="D1942">
        <v>158</v>
      </c>
      <c r="E1942">
        <v>126246</v>
      </c>
      <c r="F1942">
        <v>20154.49399706678</v>
      </c>
      <c r="G1942">
        <v>92.812337583146132</v>
      </c>
      <c r="H1942">
        <v>91.309200000000004</v>
      </c>
      <c r="I1942">
        <v>536.4973</v>
      </c>
      <c r="J1942">
        <v>0.25844930417495032</v>
      </c>
      <c r="K1942">
        <v>109.69999995458708</v>
      </c>
      <c r="L1942">
        <v>15.070209157000003</v>
      </c>
      <c r="M1942">
        <v>36.652999999999999</v>
      </c>
      <c r="N1942">
        <v>50.643999999999998</v>
      </c>
      <c r="O1942">
        <v>203.9256</v>
      </c>
      <c r="P1942">
        <v>606.46990000000005</v>
      </c>
      <c r="Q1942">
        <v>0.37147999999999998</v>
      </c>
      <c r="R1942">
        <v>1.09667</v>
      </c>
      <c r="S1942">
        <v>92.689295039164492</v>
      </c>
      <c r="T1942">
        <v>4.0999999999999996</v>
      </c>
      <c r="U1942">
        <v>111.34164427915886</v>
      </c>
      <c r="V1942">
        <v>1.1604590000000001</v>
      </c>
      <c r="W1942">
        <v>60.627400000000002</v>
      </c>
      <c r="X1942">
        <v>80.860100000000003</v>
      </c>
      <c r="Y1942">
        <v>115.6</v>
      </c>
      <c r="Z1942">
        <v>517.24310000000003</v>
      </c>
      <c r="AA1942">
        <v>146.60400000000001</v>
      </c>
      <c r="AB1942">
        <v>113.1358</v>
      </c>
      <c r="AC1942">
        <v>404.10730000000001</v>
      </c>
      <c r="AD1942">
        <v>926.42431640625</v>
      </c>
      <c r="AE1942">
        <v>3.1397547721862793</v>
      </c>
      <c r="AF1942">
        <v>101.12628936767578</v>
      </c>
      <c r="AG1942">
        <v>35.908721923828125</v>
      </c>
      <c r="AH1942">
        <v>0</v>
      </c>
      <c r="AI1942">
        <v>0</v>
      </c>
      <c r="AJ1942">
        <v>0</v>
      </c>
      <c r="AK1942">
        <v>0</v>
      </c>
      <c r="AL1942" t="s">
        <v>74</v>
      </c>
      <c r="AM1942" t="s">
        <v>19</v>
      </c>
      <c r="AN1942">
        <v>0</v>
      </c>
      <c r="AO1942">
        <v>-0.14892786741256714</v>
      </c>
      <c r="AP1942">
        <v>1.9881375133991241E-2</v>
      </c>
      <c r="AQ1942">
        <v>2.4724364280700684E-2</v>
      </c>
      <c r="AR1942">
        <v>3.714800113812089E-3</v>
      </c>
      <c r="AU1942">
        <v>-1.3889065943658352E-2</v>
      </c>
      <c r="AV1942">
        <v>3.3770442008972168E-2</v>
      </c>
      <c r="AW1942">
        <v>3.4246087074279785E-2</v>
      </c>
      <c r="AX1942">
        <v>-0.15865534543991089</v>
      </c>
      <c r="AY1942">
        <v>1.1561833322048187E-2</v>
      </c>
      <c r="BC1942">
        <v>1.0966699570417404E-2</v>
      </c>
      <c r="BD1942">
        <v>9.7274864092469215E-3</v>
      </c>
      <c r="BE1942">
        <v>-5.4734661243855953E-3</v>
      </c>
      <c r="BF1942">
        <v>-1.4220877550542355E-2</v>
      </c>
      <c r="BG1942">
        <v>1.4219582080841064E-2</v>
      </c>
    </row>
    <row r="1943" spans="1:59" x14ac:dyDescent="0.3">
      <c r="A1943">
        <v>1999</v>
      </c>
      <c r="B1943" t="s">
        <v>14</v>
      </c>
      <c r="C1943" t="s">
        <v>33</v>
      </c>
      <c r="D1943">
        <v>158</v>
      </c>
      <c r="E1943">
        <v>126494</v>
      </c>
      <c r="F1943">
        <v>20070.399088282407</v>
      </c>
      <c r="G1943">
        <v>92.43174457599622</v>
      </c>
      <c r="H1943">
        <v>91.279700000000005</v>
      </c>
      <c r="I1943">
        <v>528.06979999999999</v>
      </c>
      <c r="J1943">
        <v>0.25454545454545452</v>
      </c>
      <c r="K1943">
        <v>109.40000217982036</v>
      </c>
      <c r="L1943">
        <v>13.01692057</v>
      </c>
      <c r="M1943">
        <v>35.270000000000003</v>
      </c>
      <c r="N1943">
        <v>47.548999999999999</v>
      </c>
      <c r="O1943">
        <v>229.41419999999999</v>
      </c>
      <c r="P1943">
        <v>616.30342499999995</v>
      </c>
      <c r="Q1943">
        <v>5.8560000000000001E-2</v>
      </c>
      <c r="R1943">
        <v>1.7708299999999999</v>
      </c>
      <c r="S1943">
        <v>90.252393385552651</v>
      </c>
      <c r="T1943">
        <v>4.7</v>
      </c>
      <c r="U1943">
        <v>110.41983211802447</v>
      </c>
      <c r="V1943">
        <v>1.2903020000000001</v>
      </c>
      <c r="W1943">
        <v>58.251800000000003</v>
      </c>
      <c r="X1943">
        <v>82.698300000000003</v>
      </c>
      <c r="Y1943">
        <v>102.2</v>
      </c>
      <c r="Z1943">
        <v>508.59960000000001</v>
      </c>
      <c r="AA1943">
        <v>149.51</v>
      </c>
      <c r="AB1943">
        <v>114.0359</v>
      </c>
      <c r="AC1943">
        <v>394.56369999999998</v>
      </c>
      <c r="AD1943">
        <v>906.33319091796875</v>
      </c>
      <c r="AE1943">
        <v>4.4395847320556641</v>
      </c>
      <c r="AF1943">
        <v>95.668975830078125</v>
      </c>
      <c r="AG1943">
        <v>33.250865936279297</v>
      </c>
      <c r="AH1943">
        <v>0</v>
      </c>
      <c r="AI1943">
        <v>0</v>
      </c>
      <c r="AJ1943">
        <v>0</v>
      </c>
      <c r="AK1943">
        <v>0</v>
      </c>
      <c r="AL1943" t="s">
        <v>74</v>
      </c>
      <c r="AM1943" t="s">
        <v>19</v>
      </c>
      <c r="AN1943">
        <v>0</v>
      </c>
      <c r="AO1943">
        <v>0.20516772568225861</v>
      </c>
      <c r="AP1943">
        <v>7.9550258815288544E-3</v>
      </c>
      <c r="AQ1943">
        <v>4.5103993266820908E-2</v>
      </c>
      <c r="AR1943">
        <v>5.8559997705742717E-4</v>
      </c>
      <c r="AU1943">
        <v>-2.6291061192750931E-2</v>
      </c>
      <c r="AV1943">
        <v>3.4246087074279785E-2</v>
      </c>
      <c r="AW1943">
        <v>3.5170763731002808E-2</v>
      </c>
      <c r="AX1943">
        <v>0.19335705041885376</v>
      </c>
      <c r="AY1943">
        <v>9.8970206454396248E-3</v>
      </c>
      <c r="BC1943">
        <v>1.7708299681544304E-2</v>
      </c>
      <c r="BD1943">
        <v>1.1810678988695145E-2</v>
      </c>
      <c r="BE1943">
        <v>5.3611621260643005E-2</v>
      </c>
      <c r="BF1943">
        <v>6.7064210772514343E-2</v>
      </c>
      <c r="BG1943">
        <v>2.2844797000288963E-2</v>
      </c>
    </row>
    <row r="1944" spans="1:59" x14ac:dyDescent="0.3">
      <c r="A1944">
        <v>2000</v>
      </c>
      <c r="B1944" t="s">
        <v>14</v>
      </c>
      <c r="C1944" t="s">
        <v>33</v>
      </c>
      <c r="D1944">
        <v>158</v>
      </c>
      <c r="E1944">
        <v>126729</v>
      </c>
      <c r="F1944">
        <v>20480.951264994896</v>
      </c>
      <c r="G1944">
        <v>94.987658333900484</v>
      </c>
      <c r="H1944">
        <v>92.004499999999993</v>
      </c>
      <c r="I1944">
        <v>535.41769999999997</v>
      </c>
      <c r="J1944">
        <v>0.25349301397205587</v>
      </c>
      <c r="K1944">
        <v>108.60000054495511</v>
      </c>
      <c r="L1944">
        <v>14.070777156</v>
      </c>
      <c r="M1944">
        <v>40.914999999999999</v>
      </c>
      <c r="N1944">
        <v>51.649000000000001</v>
      </c>
      <c r="O1944">
        <v>234.833</v>
      </c>
      <c r="P1944">
        <v>629.28625833333297</v>
      </c>
      <c r="Q1944">
        <v>0.10838</v>
      </c>
      <c r="R1944">
        <v>1.7475000000000001</v>
      </c>
      <c r="S1944">
        <v>87.032201914708438</v>
      </c>
      <c r="T1944">
        <v>4.7</v>
      </c>
      <c r="U1944">
        <v>109.99048678731238</v>
      </c>
      <c r="V1944">
        <v>1.356473</v>
      </c>
      <c r="W1944">
        <v>62.610700000000001</v>
      </c>
      <c r="X1944">
        <v>85.739000000000004</v>
      </c>
      <c r="Y1944">
        <v>114.9</v>
      </c>
      <c r="Z1944">
        <v>491.44239999999996</v>
      </c>
      <c r="AA1944">
        <v>150.125</v>
      </c>
      <c r="AB1944">
        <v>115.3001</v>
      </c>
      <c r="AC1944">
        <v>376.14229999999998</v>
      </c>
      <c r="AD1944">
        <v>893.1749267578125</v>
      </c>
      <c r="AE1944">
        <v>4.5554289817810059</v>
      </c>
      <c r="AF1944">
        <v>95.418571472167969</v>
      </c>
      <c r="AG1944">
        <v>32.898124694824219</v>
      </c>
      <c r="AH1944">
        <v>0</v>
      </c>
      <c r="AI1944">
        <v>0</v>
      </c>
      <c r="AJ1944">
        <v>0</v>
      </c>
      <c r="AK1944">
        <v>0</v>
      </c>
      <c r="AL1944" t="s">
        <v>74</v>
      </c>
      <c r="AM1944" t="s">
        <v>19</v>
      </c>
      <c r="AN1944">
        <v>0</v>
      </c>
      <c r="AO1944">
        <v>0.12054871767759323</v>
      </c>
      <c r="AP1944">
        <v>-3.7324428558349609E-4</v>
      </c>
      <c r="AQ1944">
        <v>1.4768584631383419E-2</v>
      </c>
      <c r="AR1944">
        <v>1.0837999871000648E-3</v>
      </c>
      <c r="AU1944">
        <v>-3.5679936408996582E-2</v>
      </c>
      <c r="AV1944">
        <v>3.5306692123413086E-2</v>
      </c>
      <c r="AW1944">
        <v>3.6613043397665024E-2</v>
      </c>
      <c r="AX1944">
        <v>0.11039787530899048</v>
      </c>
      <c r="AY1944">
        <v>9.1416249051690102E-3</v>
      </c>
      <c r="BC1944">
        <v>1.7474999651312828E-2</v>
      </c>
      <c r="BD1944">
        <v>1.0150840505957603E-2</v>
      </c>
      <c r="BE1944">
        <v>2.2984636947512627E-2</v>
      </c>
      <c r="BF1944">
        <v>3.0585918575525284E-2</v>
      </c>
      <c r="BG1944">
        <v>7.9261921346187592E-3</v>
      </c>
    </row>
    <row r="1945" spans="1:59" x14ac:dyDescent="0.3">
      <c r="A1945">
        <v>2001</v>
      </c>
      <c r="B1945" t="s">
        <v>14</v>
      </c>
      <c r="C1945" t="s">
        <v>33</v>
      </c>
      <c r="D1945">
        <v>158</v>
      </c>
      <c r="E1945">
        <v>126972</v>
      </c>
      <c r="F1945">
        <v>20499.907952727041</v>
      </c>
      <c r="G1945">
        <v>95.144312115922688</v>
      </c>
      <c r="H1945">
        <v>93.343199999999996</v>
      </c>
      <c r="I1945">
        <v>531.65390000000002</v>
      </c>
      <c r="J1945">
        <v>0.24748490945674045</v>
      </c>
      <c r="K1945">
        <v>107.79667639088315</v>
      </c>
      <c r="L1945">
        <v>10.473581830000001</v>
      </c>
      <c r="M1945">
        <v>42.402000000000001</v>
      </c>
      <c r="N1945">
        <v>49.01</v>
      </c>
      <c r="O1945">
        <v>274.8297</v>
      </c>
      <c r="P1945">
        <v>646.78614166666705</v>
      </c>
      <c r="Q1945">
        <v>5.7970000000000008E-2</v>
      </c>
      <c r="R1945">
        <v>1.32958</v>
      </c>
      <c r="S1945">
        <v>83.550913838120096</v>
      </c>
      <c r="T1945">
        <v>5</v>
      </c>
      <c r="U1945">
        <v>107.44276730790175</v>
      </c>
      <c r="V1945">
        <v>1.444434</v>
      </c>
      <c r="W1945">
        <v>60.049900000000001</v>
      </c>
      <c r="X1945">
        <v>87.663800000000009</v>
      </c>
      <c r="Y1945">
        <v>131.80000000000001</v>
      </c>
      <c r="Z1945">
        <v>470.74740000000003</v>
      </c>
      <c r="AA1945">
        <v>151.94200000000001</v>
      </c>
      <c r="AB1945">
        <v>117.4239</v>
      </c>
      <c r="AC1945">
        <v>353.32350000000002</v>
      </c>
      <c r="AD1945">
        <v>877.0120849609375</v>
      </c>
      <c r="AE1945">
        <v>4.7071733474731445</v>
      </c>
      <c r="AF1945">
        <v>91.514129638671875</v>
      </c>
      <c r="AG1945">
        <v>32.302543640136719</v>
      </c>
      <c r="AH1945">
        <v>0</v>
      </c>
      <c r="AI1945">
        <v>0</v>
      </c>
      <c r="AJ1945">
        <v>0</v>
      </c>
      <c r="AK1945">
        <v>0</v>
      </c>
      <c r="AL1945" t="s">
        <v>74</v>
      </c>
      <c r="AM1945" t="s">
        <v>19</v>
      </c>
      <c r="AN1945">
        <v>0</v>
      </c>
      <c r="AO1945">
        <v>-0.21789491176605225</v>
      </c>
      <c r="AP1945">
        <v>-3.2406412065029144E-3</v>
      </c>
      <c r="AQ1945">
        <v>5.5419977754354477E-2</v>
      </c>
      <c r="AR1945">
        <v>5.796999903395772E-4</v>
      </c>
      <c r="AU1945">
        <v>-4.0000136941671371E-2</v>
      </c>
      <c r="AV1945">
        <v>3.6759495735168457E-2</v>
      </c>
      <c r="AW1945">
        <v>3.8291145116090775E-2</v>
      </c>
      <c r="AX1945">
        <v>-0.22677624225616455</v>
      </c>
      <c r="AY1945">
        <v>1.1486097238957882E-2</v>
      </c>
      <c r="BC1945">
        <v>1.3295800425112247E-2</v>
      </c>
      <c r="BD1945">
        <v>8.8813230395317078E-3</v>
      </c>
      <c r="BE1945">
        <v>-2.2755913436412811E-2</v>
      </c>
      <c r="BF1945">
        <v>-5.1972627639770508E-2</v>
      </c>
      <c r="BG1945">
        <v>2.7999838814139366E-2</v>
      </c>
    </row>
    <row r="1946" spans="1:59" x14ac:dyDescent="0.3">
      <c r="A1946">
        <v>2002</v>
      </c>
      <c r="B1946" t="s">
        <v>14</v>
      </c>
      <c r="C1946" t="s">
        <v>33</v>
      </c>
      <c r="D1946">
        <v>158</v>
      </c>
      <c r="E1946">
        <v>127187</v>
      </c>
      <c r="F1946">
        <v>20516.849232535595</v>
      </c>
      <c r="G1946">
        <v>95.049241620810619</v>
      </c>
      <c r="H1946">
        <v>93.638499999999993</v>
      </c>
      <c r="I1946">
        <v>524.4787</v>
      </c>
      <c r="J1946">
        <v>0.23265306122448978</v>
      </c>
      <c r="K1946">
        <v>106.80046676461929</v>
      </c>
      <c r="L1946">
        <v>13.683649282999999</v>
      </c>
      <c r="M1946">
        <v>42.177</v>
      </c>
      <c r="N1946">
        <v>52.109000000000002</v>
      </c>
      <c r="O1946">
        <v>342.34800000000001</v>
      </c>
      <c r="P1946">
        <v>668.15535833333297</v>
      </c>
      <c r="Q1946">
        <v>1.094E-2</v>
      </c>
      <c r="R1946">
        <v>1.25</v>
      </c>
      <c r="S1946">
        <v>79.808529155787639</v>
      </c>
      <c r="T1946">
        <v>5.4</v>
      </c>
      <c r="U1946">
        <v>103.77342059975314</v>
      </c>
      <c r="V1946">
        <v>1.5428489999999999</v>
      </c>
      <c r="W1946">
        <v>54.196399999999997</v>
      </c>
      <c r="X1946">
        <v>87.680800000000005</v>
      </c>
      <c r="Y1946">
        <v>119.9</v>
      </c>
      <c r="Z1946">
        <v>446.57349999999997</v>
      </c>
      <c r="AA1946">
        <v>153.13999999999999</v>
      </c>
      <c r="AB1946">
        <v>120.4335</v>
      </c>
      <c r="AC1946">
        <v>326.14</v>
      </c>
      <c r="AD1946">
        <v>877.4285888671875</v>
      </c>
      <c r="AE1946">
        <v>4.0444483757019043</v>
      </c>
      <c r="AF1946">
        <v>85.567481994628906</v>
      </c>
      <c r="AG1946">
        <v>28.15766716003418</v>
      </c>
      <c r="AH1946">
        <v>0</v>
      </c>
      <c r="AI1946">
        <v>0</v>
      </c>
      <c r="AJ1946">
        <v>0</v>
      </c>
      <c r="AK1946">
        <v>0</v>
      </c>
      <c r="AL1946" t="s">
        <v>74</v>
      </c>
      <c r="AM1946" t="s">
        <v>19</v>
      </c>
      <c r="AN1946">
        <v>0</v>
      </c>
      <c r="AO1946">
        <v>-0.16842016577720642</v>
      </c>
      <c r="AP1946">
        <v>-6.5007135272026062E-3</v>
      </c>
      <c r="AQ1946">
        <v>6.7753784358501434E-2</v>
      </c>
      <c r="AR1946">
        <v>1.0940000356640667E-4</v>
      </c>
      <c r="AU1946">
        <v>-4.4791858643293381E-2</v>
      </c>
      <c r="AV1946">
        <v>3.8291145116090775E-2</v>
      </c>
      <c r="AW1946">
        <v>4.0086701512336731E-2</v>
      </c>
      <c r="AX1946">
        <v>-0.17910955846309662</v>
      </c>
      <c r="AY1946">
        <v>1.3021696358919144E-2</v>
      </c>
      <c r="BC1946">
        <v>1.2500000186264515E-2</v>
      </c>
      <c r="BD1946">
        <v>1.0689386166632175E-2</v>
      </c>
      <c r="BE1946">
        <v>-1.0513662360608578E-2</v>
      </c>
      <c r="BF1946">
        <v>-3.9576344192028046E-2</v>
      </c>
      <c r="BG1946">
        <v>3.3931590616703033E-2</v>
      </c>
    </row>
    <row r="1947" spans="1:59" x14ac:dyDescent="0.3">
      <c r="A1947">
        <v>2003</v>
      </c>
      <c r="B1947" t="s">
        <v>14</v>
      </c>
      <c r="C1947" t="s">
        <v>33</v>
      </c>
      <c r="D1947">
        <v>158</v>
      </c>
      <c r="E1947">
        <v>127358</v>
      </c>
      <c r="F1947">
        <v>20832.997849900727</v>
      </c>
      <c r="G1947">
        <v>96.53346104068477</v>
      </c>
      <c r="H1947">
        <v>94.550600000000003</v>
      </c>
      <c r="I1947">
        <v>523.96860000000004</v>
      </c>
      <c r="J1947">
        <v>0.22810590631364563</v>
      </c>
      <c r="K1947">
        <v>106.52428983852634</v>
      </c>
      <c r="L1947">
        <v>16.164431309999998</v>
      </c>
      <c r="M1947">
        <v>44.319299999999998</v>
      </c>
      <c r="N1947">
        <v>54.548499999999997</v>
      </c>
      <c r="O1947">
        <v>444.83510000000001</v>
      </c>
      <c r="P1947">
        <v>680.25879999999995</v>
      </c>
      <c r="Q1947">
        <v>1.3600000000000001E-3</v>
      </c>
      <c r="R1947">
        <v>1.0116700000000001</v>
      </c>
      <c r="S1947">
        <v>75.979112271540458</v>
      </c>
      <c r="T1947">
        <v>5.3</v>
      </c>
      <c r="U1947">
        <v>102.78355816816651</v>
      </c>
      <c r="V1947">
        <v>1.6006970000000003</v>
      </c>
      <c r="W1947">
        <v>52.695700000000002</v>
      </c>
      <c r="X1947">
        <v>88.61330000000001</v>
      </c>
      <c r="Y1947">
        <v>107.1</v>
      </c>
      <c r="Z1947">
        <v>425.37909999999999</v>
      </c>
      <c r="AA1947">
        <v>156.32</v>
      </c>
      <c r="AB1947">
        <v>126.7231</v>
      </c>
      <c r="AC1947">
        <v>298.65600000000001</v>
      </c>
      <c r="AD1947">
        <v>821.4859619140625</v>
      </c>
      <c r="AE1947">
        <v>3.6842353343963623</v>
      </c>
      <c r="AF1947">
        <v>80.487838745117188</v>
      </c>
      <c r="AG1947">
        <v>27.425485610961914</v>
      </c>
      <c r="AH1947">
        <v>0</v>
      </c>
      <c r="AI1947">
        <v>0</v>
      </c>
      <c r="AJ1947">
        <v>0</v>
      </c>
      <c r="AK1947">
        <v>0</v>
      </c>
      <c r="AL1947" t="s">
        <v>74</v>
      </c>
      <c r="AM1947" t="s">
        <v>19</v>
      </c>
      <c r="AN1947">
        <v>0</v>
      </c>
      <c r="AO1947">
        <v>-4.5521926134824753E-2</v>
      </c>
      <c r="AP1947">
        <v>-7.8557282686233521E-3</v>
      </c>
      <c r="AQ1947">
        <v>-2.7012040838599205E-2</v>
      </c>
      <c r="AR1947">
        <v>1.3599999874713831E-5</v>
      </c>
      <c r="AU1947">
        <v>-4.7982357442378998E-2</v>
      </c>
      <c r="AV1947">
        <v>4.0126629173755646E-2</v>
      </c>
      <c r="AW1947">
        <v>4.2149040848016739E-2</v>
      </c>
      <c r="AX1947">
        <v>-5.760018527507782E-2</v>
      </c>
      <c r="AY1947">
        <v>1.2816487811505795E-2</v>
      </c>
      <c r="BC1947">
        <v>1.0116700083017349E-2</v>
      </c>
      <c r="BD1947">
        <v>1.2078255414962769E-2</v>
      </c>
      <c r="BE1947">
        <v>-1.5883240848779678E-2</v>
      </c>
      <c r="BF1947">
        <v>-1.7464328557252884E-2</v>
      </c>
      <c r="BG1947">
        <v>-1.3499220833182335E-2</v>
      </c>
    </row>
    <row r="1948" spans="1:59" x14ac:dyDescent="0.3">
      <c r="A1948">
        <v>2004</v>
      </c>
      <c r="B1948" t="s">
        <v>14</v>
      </c>
      <c r="C1948" t="s">
        <v>33</v>
      </c>
      <c r="D1948">
        <v>158</v>
      </c>
      <c r="E1948">
        <v>127480</v>
      </c>
      <c r="F1948">
        <v>21301.178248739659</v>
      </c>
      <c r="G1948">
        <v>98.72329637084556</v>
      </c>
      <c r="H1948">
        <v>96.348100000000002</v>
      </c>
      <c r="I1948">
        <v>529.4008</v>
      </c>
      <c r="J1948">
        <v>0.22192069085314409</v>
      </c>
      <c r="K1948">
        <v>106.51333043669726</v>
      </c>
      <c r="L1948">
        <v>19.699003768000001</v>
      </c>
      <c r="M1948">
        <v>49.146800000000006</v>
      </c>
      <c r="N1948">
        <v>61.17</v>
      </c>
      <c r="O1948">
        <v>464.43849999999998</v>
      </c>
      <c r="P1948">
        <v>688.91180833333306</v>
      </c>
      <c r="Q1948">
        <v>8.5083299999999995E-4</v>
      </c>
      <c r="R1948">
        <v>1.4991699999999999</v>
      </c>
      <c r="S1948">
        <v>71.105308964316791</v>
      </c>
      <c r="T1948">
        <v>4.7</v>
      </c>
      <c r="U1948">
        <v>103.90432674662935</v>
      </c>
      <c r="V1948">
        <v>1.689246</v>
      </c>
      <c r="W1948">
        <v>55.449800000000003</v>
      </c>
      <c r="X1948">
        <v>89.7851</v>
      </c>
      <c r="Y1948">
        <v>104.12</v>
      </c>
      <c r="Z1948">
        <v>412.30790000000002</v>
      </c>
      <c r="AA1948">
        <v>163.154</v>
      </c>
      <c r="AB1948">
        <v>126.1615</v>
      </c>
      <c r="AC1948">
        <v>286.14640000000003</v>
      </c>
      <c r="AD1948">
        <v>802.384521484375</v>
      </c>
      <c r="AE1948">
        <v>3.6017003059387207</v>
      </c>
      <c r="AF1948">
        <v>77.600196838378906</v>
      </c>
      <c r="AG1948">
        <v>27.027730941772461</v>
      </c>
      <c r="AH1948">
        <v>0</v>
      </c>
      <c r="AI1948">
        <v>0</v>
      </c>
      <c r="AJ1948">
        <v>0</v>
      </c>
      <c r="AK1948">
        <v>0</v>
      </c>
      <c r="AL1948" t="s">
        <v>74</v>
      </c>
      <c r="AM1948" t="s">
        <v>19</v>
      </c>
      <c r="AN1948">
        <v>0</v>
      </c>
      <c r="AO1948">
        <v>0.25290080904960632</v>
      </c>
      <c r="AP1948">
        <v>-2.2081423550844193E-2</v>
      </c>
      <c r="AQ1948">
        <v>1.7643442377448082E-2</v>
      </c>
      <c r="AR1948">
        <v>8.5083302110433578E-6</v>
      </c>
      <c r="AU1948">
        <v>-6.4146585762500763E-2</v>
      </c>
      <c r="AV1948">
        <v>4.206516221165657E-2</v>
      </c>
      <c r="AW1948">
        <v>4.4948451220989227E-2</v>
      </c>
      <c r="AX1948">
        <v>0.23916079103946686</v>
      </c>
      <c r="AY1948">
        <v>1.1088166385889053E-2</v>
      </c>
      <c r="BC1948">
        <v>1.49916997179389E-2</v>
      </c>
      <c r="BD1948">
        <v>1.3740020804107189E-2</v>
      </c>
      <c r="BE1948">
        <v>3.752141073346138E-2</v>
      </c>
      <c r="BF1948">
        <v>5.7828027755022049E-2</v>
      </c>
      <c r="BG1948">
        <v>8.8259754702448845E-3</v>
      </c>
    </row>
    <row r="1949" spans="1:59" x14ac:dyDescent="0.3">
      <c r="A1949">
        <v>2005</v>
      </c>
      <c r="B1949" t="s">
        <v>14</v>
      </c>
      <c r="C1949" t="s">
        <v>33</v>
      </c>
      <c r="D1949">
        <v>158</v>
      </c>
      <c r="E1949">
        <v>127537</v>
      </c>
      <c r="F1949">
        <v>21575.023474075475</v>
      </c>
      <c r="G1949">
        <v>100</v>
      </c>
      <c r="H1949">
        <v>98.170400000000001</v>
      </c>
      <c r="I1949">
        <v>532.51549999999997</v>
      </c>
      <c r="J1949">
        <v>0.26051999999999997</v>
      </c>
      <c r="K1949">
        <v>106.21194688639743</v>
      </c>
      <c r="L1949">
        <v>18.749870755</v>
      </c>
      <c r="M1949">
        <v>56.852400000000003</v>
      </c>
      <c r="N1949">
        <v>65.656499999999994</v>
      </c>
      <c r="O1949">
        <v>487.11869999999999</v>
      </c>
      <c r="P1949">
        <v>701.38721666666697</v>
      </c>
      <c r="Q1949">
        <v>1.2383299999999999E-3</v>
      </c>
      <c r="R1949">
        <v>1.35958</v>
      </c>
      <c r="S1949">
        <v>67.275892080069625</v>
      </c>
      <c r="T1949">
        <v>4.4000000000000004</v>
      </c>
      <c r="U1949">
        <v>105.78676677839854</v>
      </c>
      <c r="V1949">
        <v>1.7429320000000001</v>
      </c>
      <c r="W1949">
        <v>61.142000000000003</v>
      </c>
      <c r="X1949">
        <v>92.431300000000007</v>
      </c>
      <c r="Y1949">
        <v>117.97</v>
      </c>
      <c r="Z1949">
        <v>409.96460000000002</v>
      </c>
      <c r="AA1949">
        <v>171.268</v>
      </c>
      <c r="AB1949">
        <v>129.73269999999999</v>
      </c>
      <c r="AC1949">
        <v>280.2319</v>
      </c>
      <c r="AD1949">
        <v>784.5758056640625</v>
      </c>
      <c r="AE1949">
        <v>3.6460611820220947</v>
      </c>
      <c r="AF1949">
        <v>77.354949951171875</v>
      </c>
      <c r="AG1949">
        <v>26.719625473022461</v>
      </c>
      <c r="AH1949">
        <v>0</v>
      </c>
      <c r="AI1949">
        <v>0</v>
      </c>
      <c r="AJ1949">
        <v>0</v>
      </c>
      <c r="AK1949">
        <v>0</v>
      </c>
      <c r="AL1949" t="s">
        <v>74</v>
      </c>
      <c r="AM1949" t="s">
        <v>19</v>
      </c>
      <c r="AN1949">
        <v>0</v>
      </c>
      <c r="AO1949">
        <v>0.15390020608901978</v>
      </c>
      <c r="AP1949">
        <v>-8.9068859815597534E-3</v>
      </c>
      <c r="AQ1949">
        <v>1.9996384158730507E-2</v>
      </c>
      <c r="AR1949">
        <v>1.238329969055485E-5</v>
      </c>
      <c r="AU1949">
        <v>-5.3855337202548981E-2</v>
      </c>
      <c r="AV1949">
        <v>4.4948451220989227E-2</v>
      </c>
      <c r="AW1949">
        <v>4.7506954520940781E-2</v>
      </c>
      <c r="AX1949">
        <v>0.14151470363140106</v>
      </c>
      <c r="AY1949">
        <v>1.0850057937204838E-2</v>
      </c>
      <c r="BC1949">
        <v>1.3595799915492535E-2</v>
      </c>
      <c r="BD1949">
        <v>1.2385500594973564E-2</v>
      </c>
      <c r="BE1949">
        <v>3.6265354603528976E-2</v>
      </c>
      <c r="BF1949">
        <v>5.391085147857666E-2</v>
      </c>
      <c r="BG1949">
        <v>1.0004383511841297E-2</v>
      </c>
    </row>
    <row r="1950" spans="1:59" x14ac:dyDescent="0.3">
      <c r="A1950">
        <v>2006</v>
      </c>
      <c r="B1950" t="s">
        <v>14</v>
      </c>
      <c r="C1950" t="s">
        <v>33</v>
      </c>
      <c r="D1950">
        <v>158</v>
      </c>
      <c r="E1950">
        <v>127515</v>
      </c>
      <c r="F1950">
        <v>21938.170592300474</v>
      </c>
      <c r="G1950">
        <v>101.30812716295917</v>
      </c>
      <c r="H1950">
        <v>100</v>
      </c>
      <c r="I1950">
        <v>535.17020000000002</v>
      </c>
      <c r="J1950">
        <v>0.26078000000000001</v>
      </c>
      <c r="K1950">
        <v>106.4793562910271</v>
      </c>
      <c r="L1950">
        <v>20.293653983999999</v>
      </c>
      <c r="M1950">
        <v>67.407600000000002</v>
      </c>
      <c r="N1950">
        <v>75.246200000000002</v>
      </c>
      <c r="O1950">
        <v>480.36840000000001</v>
      </c>
      <c r="P1950">
        <v>708.46148333333304</v>
      </c>
      <c r="Q1950">
        <v>0.124527</v>
      </c>
      <c r="R1950">
        <v>1.73125</v>
      </c>
      <c r="S1950">
        <v>64.664926022628364</v>
      </c>
      <c r="T1950">
        <v>4.0999999999999996</v>
      </c>
      <c r="U1950">
        <v>105.69227020134025</v>
      </c>
      <c r="V1950">
        <v>1.7403329999999999</v>
      </c>
      <c r="W1950">
        <v>75.930800000000005</v>
      </c>
      <c r="X1950">
        <v>91.938500000000005</v>
      </c>
      <c r="Y1950">
        <v>118.95</v>
      </c>
      <c r="Z1950">
        <v>414.44009999999997</v>
      </c>
      <c r="AA1950">
        <v>176.54900000000001</v>
      </c>
      <c r="AB1950">
        <v>127.6764</v>
      </c>
      <c r="AC1950">
        <v>286.76369999999997</v>
      </c>
      <c r="AD1950">
        <v>811.09637451171875</v>
      </c>
      <c r="AE1950">
        <v>3.9322857856750488</v>
      </c>
      <c r="AF1950">
        <v>78.391876220703125</v>
      </c>
      <c r="AG1950">
        <v>26.269645690917969</v>
      </c>
      <c r="AH1950">
        <v>0</v>
      </c>
      <c r="AI1950">
        <v>0</v>
      </c>
      <c r="AJ1950">
        <v>0</v>
      </c>
      <c r="AK1950">
        <v>0</v>
      </c>
      <c r="AL1950" t="s">
        <v>74</v>
      </c>
      <c r="AM1950" t="s">
        <v>19</v>
      </c>
      <c r="AN1950">
        <v>0</v>
      </c>
      <c r="AO1950">
        <v>0.27168712019920349</v>
      </c>
      <c r="AP1950">
        <v>8.6966194212436676E-3</v>
      </c>
      <c r="AQ1950">
        <v>4.4914968311786652E-3</v>
      </c>
      <c r="AR1950">
        <v>1.2452700175344944E-3</v>
      </c>
      <c r="AU1950">
        <v>-3.8810331374406815E-2</v>
      </c>
      <c r="AV1950">
        <v>4.7506950795650482E-2</v>
      </c>
      <c r="AW1950">
        <v>4.9425158649682999E-2</v>
      </c>
      <c r="AX1950">
        <v>0.25844159722328186</v>
      </c>
      <c r="AY1950">
        <v>1.052534393966198E-2</v>
      </c>
      <c r="BC1950">
        <v>1.731250062584877E-2</v>
      </c>
      <c r="BD1950">
        <v>1.3245530426502228E-2</v>
      </c>
      <c r="BE1950">
        <v>6.8016916513442993E-2</v>
      </c>
      <c r="BF1950">
        <v>0.11192798614501953</v>
      </c>
      <c r="BG1950">
        <v>2.8683834243565798E-3</v>
      </c>
    </row>
    <row r="1951" spans="1:59" x14ac:dyDescent="0.3">
      <c r="A1951">
        <v>2007</v>
      </c>
      <c r="B1951" t="s">
        <v>14</v>
      </c>
      <c r="C1951" t="s">
        <v>33</v>
      </c>
      <c r="D1951">
        <v>158</v>
      </c>
      <c r="E1951">
        <v>127433</v>
      </c>
      <c r="F1951">
        <v>22410.065610134494</v>
      </c>
      <c r="G1951">
        <v>102.69343710870707</v>
      </c>
      <c r="H1951">
        <v>100.64449999999999</v>
      </c>
      <c r="I1951">
        <v>539.28160000000003</v>
      </c>
      <c r="J1951">
        <v>0.25768999999999997</v>
      </c>
      <c r="K1951">
        <v>106.54620864218451</v>
      </c>
      <c r="L1951">
        <v>24.984916527999999</v>
      </c>
      <c r="M1951">
        <v>72.853999999999999</v>
      </c>
      <c r="N1951">
        <v>83.931399999999996</v>
      </c>
      <c r="O1951">
        <v>492.66129999999998</v>
      </c>
      <c r="P1951">
        <v>719.61148333333301</v>
      </c>
      <c r="Q1951">
        <v>0.47265200000000007</v>
      </c>
      <c r="R1951">
        <v>1.6529199999999999</v>
      </c>
      <c r="S1951">
        <v>63.707571801566573</v>
      </c>
      <c r="T1951">
        <v>3.9</v>
      </c>
      <c r="U1951">
        <v>105.04352724544471</v>
      </c>
      <c r="V1951">
        <v>1.7280899999999999</v>
      </c>
      <c r="W1951">
        <v>63.564</v>
      </c>
      <c r="X1951">
        <v>93.255600000000001</v>
      </c>
      <c r="Y1951">
        <v>114</v>
      </c>
      <c r="Z1951">
        <v>415.5213</v>
      </c>
      <c r="AA1951">
        <v>181.523</v>
      </c>
      <c r="AB1951">
        <v>129.37639999999999</v>
      </c>
      <c r="AC1951">
        <v>286.14490000000001</v>
      </c>
      <c r="AD1951">
        <v>809.342529296875</v>
      </c>
      <c r="AE1951">
        <v>4.0615301132202148</v>
      </c>
      <c r="AF1951">
        <v>76.511009216308594</v>
      </c>
      <c r="AG1951">
        <v>25.799522399902344</v>
      </c>
      <c r="AH1951">
        <v>0</v>
      </c>
      <c r="AI1951">
        <v>0</v>
      </c>
      <c r="AJ1951">
        <v>0</v>
      </c>
      <c r="AK1951">
        <v>0</v>
      </c>
      <c r="AL1951" t="s">
        <v>74</v>
      </c>
      <c r="AM1951" t="s">
        <v>19</v>
      </c>
      <c r="AN1951">
        <v>0</v>
      </c>
      <c r="AO1951">
        <v>2.6862125843763351E-2</v>
      </c>
      <c r="AP1951">
        <v>3.4522302448749542E-2</v>
      </c>
      <c r="AQ1951">
        <v>3.880532830953598E-2</v>
      </c>
      <c r="AR1951">
        <v>4.7265198081731796E-3</v>
      </c>
      <c r="AU1951">
        <v>-1.4804013073444366E-2</v>
      </c>
      <c r="AV1951">
        <v>4.9326315522193909E-2</v>
      </c>
      <c r="AW1951">
        <v>5.0067514181137085E-2</v>
      </c>
      <c r="AX1951">
        <v>1.4254465699195862E-2</v>
      </c>
      <c r="AY1951">
        <v>1.2430471368134022E-2</v>
      </c>
      <c r="BC1951">
        <v>1.6529200598597527E-2</v>
      </c>
      <c r="BD1951">
        <v>1.2607661075890064E-2</v>
      </c>
      <c r="BE1951">
        <v>2.7688853442668915E-2</v>
      </c>
      <c r="BF1951">
        <v>3.1755995005369186E-2</v>
      </c>
      <c r="BG1951">
        <v>2.1765924990177155E-2</v>
      </c>
    </row>
    <row r="1952" spans="1:59" x14ac:dyDescent="0.3">
      <c r="A1952">
        <v>2008</v>
      </c>
      <c r="B1952" t="s">
        <v>14</v>
      </c>
      <c r="C1952" t="s">
        <v>33</v>
      </c>
      <c r="D1952">
        <v>158</v>
      </c>
      <c r="E1952">
        <v>127288</v>
      </c>
      <c r="F1952">
        <v>22175.1244681219</v>
      </c>
      <c r="G1952">
        <v>101.38706367829623</v>
      </c>
      <c r="H1952">
        <v>99.990899999999996</v>
      </c>
      <c r="I1952">
        <v>527.82380000000001</v>
      </c>
      <c r="J1952">
        <v>0.25870000000000004</v>
      </c>
      <c r="K1952">
        <v>108.02134412837941</v>
      </c>
      <c r="L1952">
        <v>14.736840496000001</v>
      </c>
      <c r="M1952">
        <v>78.959000000000003</v>
      </c>
      <c r="N1952">
        <v>81.018100000000004</v>
      </c>
      <c r="O1952">
        <v>488.41480000000001</v>
      </c>
      <c r="P1952">
        <v>734.60261666666702</v>
      </c>
      <c r="Q1952">
        <v>0.46141699999999997</v>
      </c>
      <c r="R1952">
        <v>1.4491700000000001</v>
      </c>
      <c r="S1952">
        <v>63.272410791993039</v>
      </c>
      <c r="T1952">
        <v>4</v>
      </c>
      <c r="U1952">
        <v>104.94878038789946</v>
      </c>
      <c r="V1952">
        <v>1.8071470000000001</v>
      </c>
      <c r="W1952">
        <v>66.243099999999998</v>
      </c>
      <c r="X1952">
        <v>92.894999999999996</v>
      </c>
      <c r="Y1952">
        <v>90.75</v>
      </c>
      <c r="Z1952">
        <v>425.16759999999999</v>
      </c>
      <c r="AA1952">
        <v>184.77699999999999</v>
      </c>
      <c r="AB1952">
        <v>132.53229999999999</v>
      </c>
      <c r="AC1952">
        <v>292.63529999999997</v>
      </c>
      <c r="AD1952">
        <v>768.70941162109375</v>
      </c>
      <c r="AE1952">
        <v>4.0837917327880859</v>
      </c>
      <c r="AF1952">
        <v>78.484611511230469</v>
      </c>
      <c r="AG1952">
        <v>28.376901626586914</v>
      </c>
      <c r="AH1952">
        <v>0</v>
      </c>
      <c r="AI1952">
        <v>0</v>
      </c>
      <c r="AJ1952">
        <v>0</v>
      </c>
      <c r="AK1952">
        <v>0</v>
      </c>
      <c r="AL1952" t="s">
        <v>74</v>
      </c>
      <c r="AM1952" t="s">
        <v>19</v>
      </c>
      <c r="AN1952">
        <v>0</v>
      </c>
      <c r="AO1952">
        <v>-0.27346742153167725</v>
      </c>
      <c r="AP1952">
        <v>4.3336637318134308E-2</v>
      </c>
      <c r="AQ1952">
        <v>5.4805245250463486E-2</v>
      </c>
      <c r="AR1952">
        <v>4.6141701750457287E-3</v>
      </c>
      <c r="AU1952">
        <v>-6.8312101066112518E-3</v>
      </c>
      <c r="AV1952">
        <v>5.016784742474556E-2</v>
      </c>
      <c r="AW1952">
        <v>5.0512909889221191E-2</v>
      </c>
      <c r="AX1952">
        <v>-0.28725448250770569</v>
      </c>
      <c r="AY1952">
        <v>1.9343597814440727E-2</v>
      </c>
      <c r="BC1952">
        <v>1.4491699635982513E-2</v>
      </c>
      <c r="BD1952">
        <v>1.3787062838673592E-2</v>
      </c>
      <c r="BE1952">
        <v>-4.6115536242723465E-3</v>
      </c>
      <c r="BF1952">
        <v>-3.2571803778409958E-2</v>
      </c>
      <c r="BG1952">
        <v>2.9709707945585251E-2</v>
      </c>
    </row>
    <row r="1953" spans="1:59" x14ac:dyDescent="0.3">
      <c r="A1953">
        <v>2009</v>
      </c>
      <c r="B1953" t="s">
        <v>14</v>
      </c>
      <c r="C1953" t="s">
        <v>33</v>
      </c>
      <c r="D1953">
        <v>158</v>
      </c>
      <c r="E1953">
        <v>127147.44610468941</v>
      </c>
      <c r="F1953">
        <v>20963.200296560124</v>
      </c>
      <c r="G1953">
        <v>95.626805975966306</v>
      </c>
      <c r="H1953">
        <v>99.094200000000001</v>
      </c>
      <c r="I1953">
        <v>494.9384</v>
      </c>
      <c r="J1953">
        <v>0.22603000000000001</v>
      </c>
      <c r="K1953">
        <v>106.56374368511106</v>
      </c>
      <c r="L1953">
        <v>13.58605908</v>
      </c>
      <c r="M1953">
        <v>51.499400000000001</v>
      </c>
      <c r="N1953">
        <v>54.1706</v>
      </c>
      <c r="O1953">
        <v>494.10120000000001</v>
      </c>
      <c r="P1953">
        <v>754.46401666666702</v>
      </c>
      <c r="Q1953">
        <v>0.10525000000000001</v>
      </c>
      <c r="R1953">
        <v>1.3425</v>
      </c>
      <c r="S1953">
        <v>59.652179541849286</v>
      </c>
      <c r="T1953">
        <v>5.0999999999999996</v>
      </c>
      <c r="U1953">
        <v>101.28451755747595</v>
      </c>
      <c r="V1953">
        <v>1.987026</v>
      </c>
      <c r="W1953">
        <v>55.58</v>
      </c>
      <c r="X1953">
        <v>94.238799999999998</v>
      </c>
      <c r="Y1953">
        <v>92.06</v>
      </c>
      <c r="Z1953">
        <v>419.56790000000001</v>
      </c>
      <c r="AA1953">
        <v>187.905</v>
      </c>
      <c r="AB1953">
        <v>131.2672</v>
      </c>
      <c r="AC1953">
        <v>288.30070000000001</v>
      </c>
      <c r="AD1953">
        <v>773.559326171875</v>
      </c>
      <c r="AE1953">
        <v>4.3773894309997559</v>
      </c>
      <c r="AF1953">
        <v>75.559623718261719</v>
      </c>
      <c r="AG1953">
        <v>25.386211395263672</v>
      </c>
      <c r="AH1953">
        <v>0</v>
      </c>
      <c r="AI1953">
        <v>0</v>
      </c>
      <c r="AJ1953">
        <v>0</v>
      </c>
      <c r="AK1953">
        <v>0</v>
      </c>
      <c r="AL1953" t="s">
        <v>74</v>
      </c>
      <c r="AM1953" t="s">
        <v>19</v>
      </c>
      <c r="AN1953">
        <v>0</v>
      </c>
      <c r="AO1953">
        <v>-0.24992184340953827</v>
      </c>
      <c r="AP1953">
        <v>1.6024064272642136E-2</v>
      </c>
      <c r="AQ1953">
        <v>9.6775079146027565E-3</v>
      </c>
      <c r="AR1953">
        <v>1.0524999815970659E-3</v>
      </c>
      <c r="AU1953">
        <v>-3.4387823194265366E-2</v>
      </c>
      <c r="AV1953">
        <v>5.0411887466907501E-2</v>
      </c>
      <c r="AW1953">
        <v>5.2207179367542267E-2</v>
      </c>
      <c r="AX1953">
        <v>-0.26639747619628906</v>
      </c>
      <c r="AY1953">
        <v>2.2458504885435104E-2</v>
      </c>
      <c r="BC1953">
        <v>1.3425000011920929E-2</v>
      </c>
      <c r="BD1953">
        <v>1.647561602294445E-2</v>
      </c>
      <c r="BE1953">
        <v>-2.5971753522753716E-2</v>
      </c>
      <c r="BF1953">
        <v>-5.2094597369432449E-2</v>
      </c>
      <c r="BG1953">
        <v>5.3650038316845894E-3</v>
      </c>
    </row>
    <row r="1954" spans="1:59" x14ac:dyDescent="0.3">
      <c r="A1954">
        <v>2010</v>
      </c>
      <c r="B1954" t="s">
        <v>14</v>
      </c>
      <c r="C1954" t="s">
        <v>33</v>
      </c>
      <c r="D1954">
        <v>158</v>
      </c>
      <c r="E1954">
        <v>127190.31005857847</v>
      </c>
      <c r="F1954">
        <v>21934.903391345688</v>
      </c>
      <c r="G1954">
        <v>99.527636703267106</v>
      </c>
      <c r="H1954">
        <v>101.81947633350001</v>
      </c>
      <c r="I1954">
        <v>505.53059999999999</v>
      </c>
      <c r="J1954">
        <v>0.22589999999999999</v>
      </c>
      <c r="K1954">
        <v>105.79439367670928</v>
      </c>
      <c r="L1954">
        <v>19.402264427999999</v>
      </c>
      <c r="M1954">
        <v>60.765000000000001</v>
      </c>
      <c r="N1954">
        <v>67.399600000000007</v>
      </c>
      <c r="O1954">
        <v>510.4914</v>
      </c>
      <c r="P1954">
        <v>775.35974166666699</v>
      </c>
      <c r="Q1954">
        <v>9.35E-2</v>
      </c>
      <c r="R1954">
        <v>1.15083</v>
      </c>
      <c r="S1954">
        <v>61.057054372389381</v>
      </c>
      <c r="T1954">
        <v>5.0999999999999996</v>
      </c>
      <c r="U1954">
        <v>100.14276594915667</v>
      </c>
      <c r="V1954">
        <v>2.0569310000000001</v>
      </c>
      <c r="W1954">
        <v>52.639099999999999</v>
      </c>
      <c r="X1954">
        <v>90.010599999999997</v>
      </c>
      <c r="Y1954">
        <v>81.45</v>
      </c>
      <c r="Z1954">
        <v>409.90660000000003</v>
      </c>
      <c r="AA1954">
        <v>190.393</v>
      </c>
      <c r="AB1954">
        <v>132.77590000000001</v>
      </c>
      <c r="AC1954">
        <v>277.13069999999999</v>
      </c>
      <c r="AD1954">
        <v>769.18878173828125</v>
      </c>
      <c r="AE1954">
        <v>4.5253171920776367</v>
      </c>
      <c r="AF1954">
        <v>73.014198303222656</v>
      </c>
      <c r="AG1954">
        <v>25.481559753417969</v>
      </c>
      <c r="AH1954">
        <v>0</v>
      </c>
      <c r="AI1954">
        <v>0</v>
      </c>
      <c r="AJ1954">
        <v>0</v>
      </c>
      <c r="AK1954">
        <v>0</v>
      </c>
      <c r="AL1954" t="s">
        <v>74</v>
      </c>
      <c r="AM1954" t="s">
        <v>19</v>
      </c>
      <c r="AN1954">
        <v>0</v>
      </c>
      <c r="AO1954">
        <v>3.7754405289888382E-2</v>
      </c>
      <c r="AP1954">
        <v>1.2111909687519073E-2</v>
      </c>
      <c r="AQ1954">
        <v>3.91831174492836E-2</v>
      </c>
      <c r="AR1954">
        <v>9.3500001821666956E-4</v>
      </c>
      <c r="AU1954">
        <v>-3.9886016398668289E-2</v>
      </c>
      <c r="AV1954">
        <v>5.1997926086187363E-2</v>
      </c>
      <c r="AW1954">
        <v>5.4158076643943787E-2</v>
      </c>
      <c r="AX1954">
        <v>1.8259106203913689E-2</v>
      </c>
      <c r="AY1954">
        <v>1.9145715981721878E-2</v>
      </c>
      <c r="BC1954">
        <v>1.1508299969136715E-2</v>
      </c>
      <c r="BD1954">
        <v>1.9495299085974693E-2</v>
      </c>
      <c r="BE1954">
        <v>1.9498758018016815E-2</v>
      </c>
      <c r="BF1954">
        <v>1.8996145576238632E-2</v>
      </c>
      <c r="BG1954">
        <v>2.005905844271183E-2</v>
      </c>
    </row>
    <row r="1955" spans="1:59" x14ac:dyDescent="0.3">
      <c r="A1955">
        <v>2011</v>
      </c>
      <c r="B1955" t="s">
        <v>14</v>
      </c>
      <c r="C1955" t="s">
        <v>33</v>
      </c>
      <c r="D1955">
        <v>158</v>
      </c>
      <c r="E1955">
        <v>127426.56022303669</v>
      </c>
      <c r="F1955">
        <v>21869.046776618248</v>
      </c>
      <c r="G1955">
        <v>99.73590007211277</v>
      </c>
      <c r="H1955">
        <v>101.47322690737758</v>
      </c>
      <c r="I1955">
        <v>497.44889999999998</v>
      </c>
      <c r="J1955">
        <v>0.23541000000000001</v>
      </c>
      <c r="K1955">
        <v>105.50616140860433</v>
      </c>
      <c r="L1955">
        <v>10.366835076000001</v>
      </c>
      <c r="M1955">
        <v>68.111199999999997</v>
      </c>
      <c r="N1955">
        <v>65.546499999999995</v>
      </c>
      <c r="O1955">
        <v>534.46630000000005</v>
      </c>
      <c r="P1955">
        <v>796.62614166666697</v>
      </c>
      <c r="Q1955">
        <v>7.775E-2</v>
      </c>
      <c r="R1955">
        <v>1.11833</v>
      </c>
      <c r="S1955">
        <v>61.498521361769328</v>
      </c>
      <c r="T1955">
        <v>4.5209999999999999</v>
      </c>
      <c r="U1955">
        <v>101.28156267017216</v>
      </c>
      <c r="V1955">
        <v>2.1909450000000001</v>
      </c>
      <c r="W1955">
        <v>54.307200000000002</v>
      </c>
      <c r="X1955">
        <v>95.362499999999997</v>
      </c>
      <c r="Y1955">
        <v>77.72</v>
      </c>
      <c r="Z1955">
        <v>412.03409999999997</v>
      </c>
      <c r="AA1955">
        <v>192.98099999999999</v>
      </c>
      <c r="AB1955">
        <v>134.32570000000001</v>
      </c>
      <c r="AC1955">
        <v>277.70839999999998</v>
      </c>
      <c r="AD1955">
        <v>771.4915771484375</v>
      </c>
      <c r="AE1955">
        <v>4.5531148910522461</v>
      </c>
      <c r="AF1955">
        <v>71.496231079101563</v>
      </c>
      <c r="AG1955">
        <v>26.16023063659668</v>
      </c>
      <c r="AH1955">
        <v>0</v>
      </c>
      <c r="AI1955">
        <v>0</v>
      </c>
      <c r="AJ1955">
        <v>0</v>
      </c>
      <c r="AK1955">
        <v>0</v>
      </c>
      <c r="AL1955" t="s">
        <v>74</v>
      </c>
      <c r="AM1955" t="s">
        <v>19</v>
      </c>
      <c r="AN1955">
        <v>0</v>
      </c>
      <c r="AO1955">
        <v>-4.8242203891277313E-2</v>
      </c>
      <c r="AP1955">
        <v>2.1408956497907639E-2</v>
      </c>
      <c r="AQ1955">
        <v>3.4295596182346344E-2</v>
      </c>
      <c r="AR1955">
        <v>7.7749998308718204E-4</v>
      </c>
      <c r="AU1955">
        <v>-3.2640807330608368E-2</v>
      </c>
      <c r="AV1955">
        <v>5.4049763828516006E-2</v>
      </c>
      <c r="AW1955">
        <v>5.587352067232132E-2</v>
      </c>
      <c r="AX1955">
        <v>-6.7208722233772278E-2</v>
      </c>
      <c r="AY1955">
        <v>2.0333083346486092E-2</v>
      </c>
      <c r="BC1955">
        <v>1.118330005556345E-2</v>
      </c>
      <c r="BD1955">
        <v>1.8966522067785263E-2</v>
      </c>
      <c r="BE1955">
        <v>1.1271298862993717E-2</v>
      </c>
      <c r="BF1955">
        <v>5.0533013418316841E-3</v>
      </c>
      <c r="BG1955">
        <v>1.7536548897624016E-2</v>
      </c>
    </row>
    <row r="1956" spans="1:59" x14ac:dyDescent="0.3">
      <c r="A1956">
        <v>2012</v>
      </c>
      <c r="B1956" t="s">
        <v>14</v>
      </c>
      <c r="C1956" t="s">
        <v>33</v>
      </c>
      <c r="D1956">
        <v>158</v>
      </c>
      <c r="E1956">
        <v>127148.44294082638</v>
      </c>
      <c r="F1956">
        <v>22218.193228700202</v>
      </c>
      <c r="G1956">
        <v>101.26862808822833</v>
      </c>
      <c r="H1956">
        <v>103.69716117974697</v>
      </c>
      <c r="I1956">
        <v>500.47480000000002</v>
      </c>
      <c r="J1956">
        <v>0.24004999999999999</v>
      </c>
      <c r="K1956">
        <v>105.44698063872727</v>
      </c>
      <c r="L1956">
        <v>4.7595153479999999</v>
      </c>
      <c r="M1956">
        <v>70.688599999999994</v>
      </c>
      <c r="N1956">
        <v>63.747599999999998</v>
      </c>
      <c r="O1956">
        <v>554.4393</v>
      </c>
      <c r="P1956">
        <v>816.64936666666699</v>
      </c>
      <c r="Q1956">
        <v>8.2583299999999998E-2</v>
      </c>
      <c r="R1956">
        <v>0.839167</v>
      </c>
      <c r="S1956">
        <v>61.060211203915237</v>
      </c>
      <c r="T1956">
        <v>4.3</v>
      </c>
      <c r="U1956">
        <v>99.002997970282991</v>
      </c>
      <c r="V1956">
        <v>2.2609280000000003</v>
      </c>
      <c r="W1956">
        <v>56.591099999999997</v>
      </c>
      <c r="X1956">
        <v>93.468999999999994</v>
      </c>
      <c r="Y1956">
        <v>86.55</v>
      </c>
      <c r="Z1956">
        <v>416.66849999999999</v>
      </c>
      <c r="AA1956">
        <v>197.5</v>
      </c>
      <c r="AB1956">
        <v>137.7131</v>
      </c>
      <c r="AC1956">
        <v>278.9554</v>
      </c>
      <c r="AD1956">
        <v>765.5142822265625</v>
      </c>
      <c r="AE1956">
        <v>4.7103457450866699</v>
      </c>
      <c r="AF1956">
        <v>71.056396484375</v>
      </c>
      <c r="AG1956">
        <v>26.892389297485352</v>
      </c>
      <c r="AH1956">
        <v>0</v>
      </c>
      <c r="AI1956">
        <v>0</v>
      </c>
      <c r="AJ1956">
        <v>0</v>
      </c>
      <c r="AK1956">
        <v>0</v>
      </c>
      <c r="AL1956" t="s">
        <v>74</v>
      </c>
      <c r="AM1956" t="s">
        <v>19</v>
      </c>
      <c r="AN1956">
        <v>0</v>
      </c>
      <c r="AO1956">
        <v>-4.3643102049827576E-2</v>
      </c>
      <c r="AP1956">
        <v>2.6358649134635925E-2</v>
      </c>
      <c r="AQ1956">
        <v>3.6147803068161011E-2</v>
      </c>
      <c r="AR1956">
        <v>8.2583300536498427E-4</v>
      </c>
      <c r="AU1956">
        <v>-2.9140893369913101E-2</v>
      </c>
      <c r="AV1956">
        <v>5.5499542504549026E-2</v>
      </c>
      <c r="AW1956">
        <v>5.7165391743183136E-2</v>
      </c>
      <c r="AX1956">
        <v>-6.4060688018798828E-2</v>
      </c>
      <c r="AY1956">
        <v>2.1815076470375061E-2</v>
      </c>
      <c r="BC1956">
        <v>8.3916699513792992E-3</v>
      </c>
      <c r="BD1956">
        <v>2.0417587831616402E-2</v>
      </c>
      <c r="BE1956">
        <v>1.3212288729846478E-2</v>
      </c>
      <c r="BF1956">
        <v>8.0202836543321609E-3</v>
      </c>
      <c r="BG1956">
        <v>1.8486818298697472E-2</v>
      </c>
    </row>
    <row r="1957" spans="1:59" x14ac:dyDescent="0.3">
      <c r="A1957">
        <v>2013</v>
      </c>
      <c r="B1957" t="s">
        <v>14</v>
      </c>
      <c r="C1957" t="s">
        <v>33</v>
      </c>
      <c r="D1957">
        <v>158</v>
      </c>
      <c r="E1957">
        <v>126930.13582683333</v>
      </c>
      <c r="F1957">
        <v>22702.703762553305</v>
      </c>
      <c r="G1957">
        <v>103.44830473613531</v>
      </c>
      <c r="H1957">
        <v>106.5532621273354</v>
      </c>
      <c r="I1957">
        <v>508.70060000000001</v>
      </c>
      <c r="J1957">
        <v>0.24418000000000001</v>
      </c>
      <c r="K1957">
        <v>105.80864089908711</v>
      </c>
      <c r="L1957">
        <v>4.4867392919999993</v>
      </c>
      <c r="M1957">
        <v>81.242500000000007</v>
      </c>
      <c r="N1957">
        <v>69.774199999999993</v>
      </c>
      <c r="O1957">
        <v>586.64980000000003</v>
      </c>
      <c r="P1957">
        <v>846.11868333333302</v>
      </c>
      <c r="Q1957">
        <v>7.4999999999999997E-2</v>
      </c>
      <c r="R1957">
        <v>0.7</v>
      </c>
      <c r="S1957">
        <v>62.505569356081587</v>
      </c>
      <c r="T1957">
        <v>4</v>
      </c>
      <c r="U1957">
        <v>98.973014241240449</v>
      </c>
      <c r="V1957">
        <v>2.2962610000000003</v>
      </c>
      <c r="W1957">
        <v>61.377600000000001</v>
      </c>
      <c r="X1957">
        <v>95.820499999999996</v>
      </c>
      <c r="Y1957">
        <v>105.3</v>
      </c>
      <c r="Z1957">
        <v>423.8272</v>
      </c>
      <c r="AA1957">
        <v>202.048</v>
      </c>
      <c r="AB1957">
        <v>141.4436</v>
      </c>
      <c r="AC1957">
        <v>282.3836</v>
      </c>
      <c r="AD1957">
        <v>767.65966796875</v>
      </c>
      <c r="AE1957">
        <v>4.9430723190307617</v>
      </c>
      <c r="AF1957">
        <v>70.536628723144531</v>
      </c>
      <c r="AG1957">
        <v>27.038759231567383</v>
      </c>
      <c r="AH1957">
        <v>0</v>
      </c>
      <c r="AI1957">
        <v>0</v>
      </c>
      <c r="AJ1957">
        <v>0</v>
      </c>
      <c r="AK1957">
        <v>0</v>
      </c>
      <c r="AL1957" t="s">
        <v>74</v>
      </c>
      <c r="AM1957" t="s">
        <v>19</v>
      </c>
      <c r="AN1957">
        <v>0</v>
      </c>
      <c r="AO1957">
        <v>0.72168129682540894</v>
      </c>
      <c r="AP1957">
        <v>7.3166146874427795E-2</v>
      </c>
      <c r="AQ1957">
        <v>1.6943883150815964E-2</v>
      </c>
      <c r="AR1957">
        <v>7.5000000651925802E-4</v>
      </c>
      <c r="AU1957">
        <v>1.6387974843382835E-2</v>
      </c>
      <c r="AV1957">
        <v>5.6778170168399811E-2</v>
      </c>
      <c r="AW1957">
        <v>5.5862694978713989E-2</v>
      </c>
      <c r="AX1957">
        <v>0.69368696212768555</v>
      </c>
      <c r="AY1957">
        <v>1.6528652980923653E-2</v>
      </c>
      <c r="BC1957">
        <v>7.0000002160668373E-3</v>
      </c>
      <c r="BD1957">
        <v>2.7994364500045776E-2</v>
      </c>
      <c r="BE1957">
        <v>0.16668319702148438</v>
      </c>
      <c r="BF1957">
        <v>0.30456793308258057</v>
      </c>
      <c r="BG1957">
        <v>8.8469414040446281E-3</v>
      </c>
    </row>
    <row r="1958" spans="1:59" x14ac:dyDescent="0.3">
      <c r="A1958">
        <v>2014</v>
      </c>
      <c r="B1958" t="s">
        <v>14</v>
      </c>
      <c r="C1958" t="s">
        <v>33</v>
      </c>
      <c r="D1958">
        <v>158</v>
      </c>
      <c r="E1958">
        <v>126717.809729662</v>
      </c>
      <c r="F1958">
        <v>22808.117851537882</v>
      </c>
      <c r="G1958">
        <v>103.89249223449383</v>
      </c>
      <c r="H1958">
        <v>105.72746580775939</v>
      </c>
      <c r="I1958">
        <v>518.81110000000001</v>
      </c>
      <c r="J1958">
        <v>0.25036000000000003</v>
      </c>
      <c r="K1958">
        <v>108.73041742672126</v>
      </c>
      <c r="L1958">
        <v>3.8962713610000002</v>
      </c>
      <c r="M1958">
        <v>85.909099999999995</v>
      </c>
      <c r="N1958">
        <v>73.093000000000004</v>
      </c>
      <c r="O1958">
        <v>611.86900000000003</v>
      </c>
      <c r="P1958">
        <v>874.87307499999997</v>
      </c>
      <c r="Q1958">
        <v>6.7916666666666695E-2</v>
      </c>
      <c r="R1958">
        <v>0.52625</v>
      </c>
      <c r="S1958">
        <v>63.480547932364978</v>
      </c>
      <c r="T1958">
        <v>3.6</v>
      </c>
      <c r="U1958">
        <v>99.213442226941908</v>
      </c>
      <c r="V1958">
        <v>2.3352780000000002</v>
      </c>
      <c r="W1958">
        <v>67.466700000000003</v>
      </c>
      <c r="X1958">
        <v>94.496499999999997</v>
      </c>
      <c r="Y1958">
        <v>120.64</v>
      </c>
      <c r="Z1958">
        <v>434.02499999999998</v>
      </c>
      <c r="AA1958">
        <v>207.0205</v>
      </c>
      <c r="AB1958">
        <v>145.0111</v>
      </c>
      <c r="AC1958">
        <v>289.01389999999998</v>
      </c>
      <c r="AD1958">
        <v>770.7598876953125</v>
      </c>
      <c r="AE1958">
        <v>5.0404157638549805</v>
      </c>
      <c r="AF1958">
        <v>70.244087219238281</v>
      </c>
      <c r="AG1958">
        <v>28.93943977355957</v>
      </c>
      <c r="AH1958">
        <v>0</v>
      </c>
      <c r="AI1958">
        <v>0</v>
      </c>
      <c r="AJ1958">
        <v>0</v>
      </c>
      <c r="AK1958">
        <v>0</v>
      </c>
      <c r="AL1958" t="s">
        <v>74</v>
      </c>
      <c r="AM1958" t="s">
        <v>19</v>
      </c>
      <c r="AN1958">
        <v>0</v>
      </c>
      <c r="AO1958">
        <v>0.10385403782129288</v>
      </c>
      <c r="AP1958">
        <v>7.1242041885852814E-2</v>
      </c>
      <c r="AQ1958">
        <v>5.3687285631895065E-2</v>
      </c>
      <c r="AR1958">
        <v>6.7916663829237223E-4</v>
      </c>
      <c r="AU1958">
        <v>1.5545936301350594E-2</v>
      </c>
      <c r="AV1958">
        <v>5.5696107447147369E-2</v>
      </c>
      <c r="AW1958">
        <v>5.4843515157699585E-2</v>
      </c>
      <c r="AX1958">
        <v>8.6553886532783508E-2</v>
      </c>
      <c r="AY1958">
        <v>1.5922036021947861E-2</v>
      </c>
      <c r="BC1958">
        <v>5.2625001408159733E-3</v>
      </c>
      <c r="BD1958">
        <v>1.730014942586422E-2</v>
      </c>
      <c r="BE1958">
        <v>5.7369809597730637E-2</v>
      </c>
      <c r="BF1958">
        <v>8.3423398435115814E-2</v>
      </c>
      <c r="BG1958">
        <v>2.7183225378394127E-2</v>
      </c>
    </row>
    <row r="1959" spans="1:59" x14ac:dyDescent="0.3">
      <c r="A1959">
        <v>2015</v>
      </c>
      <c r="B1959" t="s">
        <v>14</v>
      </c>
      <c r="C1959" t="s">
        <v>33</v>
      </c>
      <c r="D1959">
        <v>158</v>
      </c>
      <c r="E1959">
        <v>126576.25899821446</v>
      </c>
      <c r="F1959">
        <v>23189.978822702771</v>
      </c>
      <c r="G1959">
        <v>105.62590219914567</v>
      </c>
      <c r="H1959">
        <v>105.61028711510561</v>
      </c>
      <c r="I1959">
        <v>538.03229999999996</v>
      </c>
      <c r="J1959">
        <v>0.25164999999999998</v>
      </c>
      <c r="K1959">
        <v>109.59182641048737</v>
      </c>
      <c r="L1959">
        <v>16.51759161</v>
      </c>
      <c r="M1959">
        <v>78.405500000000004</v>
      </c>
      <c r="N1959">
        <v>75.613900000000001</v>
      </c>
      <c r="O1959">
        <v>639.69000000000005</v>
      </c>
      <c r="P1959">
        <v>907.12</v>
      </c>
      <c r="Q1959">
        <v>7.2833333333333306E-2</v>
      </c>
      <c r="R1959">
        <v>0.34666666666666701</v>
      </c>
      <c r="S1959">
        <v>65.009406653334779</v>
      </c>
      <c r="T1959">
        <v>3.4</v>
      </c>
      <c r="U1959">
        <v>99.321017717206956</v>
      </c>
      <c r="V1959">
        <v>2.2839680000000002</v>
      </c>
      <c r="W1959">
        <v>70.373400000000004</v>
      </c>
      <c r="X1959">
        <v>94.258799999999994</v>
      </c>
      <c r="Y1959">
        <v>120.5</v>
      </c>
      <c r="Z1959">
        <v>444.64859999999999</v>
      </c>
      <c r="AA1959">
        <v>214.11170000000001</v>
      </c>
      <c r="AB1959">
        <v>147.62200000000001</v>
      </c>
      <c r="AC1959">
        <v>297.02659999999997</v>
      </c>
      <c r="AD1959">
        <v>773.3165283203125</v>
      </c>
      <c r="AE1959">
        <v>5.0910899985954092</v>
      </c>
      <c r="AF1959">
        <v>70.004518534818018</v>
      </c>
      <c r="AG1959">
        <v>29.093863651367787</v>
      </c>
      <c r="AH1959">
        <v>0</v>
      </c>
      <c r="AI1959">
        <v>0</v>
      </c>
      <c r="AJ1959">
        <v>0</v>
      </c>
      <c r="AK1959">
        <v>0</v>
      </c>
      <c r="AL1959" t="s">
        <v>74</v>
      </c>
      <c r="AM1959" t="s">
        <v>19</v>
      </c>
      <c r="AN1959">
        <v>0</v>
      </c>
      <c r="AO1959">
        <v>0.11165733635425568</v>
      </c>
      <c r="AP1959">
        <v>7.8931331634521484E-2</v>
      </c>
      <c r="AQ1959">
        <v>1.7814068123698235E-2</v>
      </c>
      <c r="AR1959">
        <v>7.2833331068977714E-4</v>
      </c>
      <c r="AU1959">
        <v>2.4251852184534073E-2</v>
      </c>
      <c r="AV1959">
        <v>5.4679475724697113E-2</v>
      </c>
      <c r="AW1959">
        <v>5.3384795784950256E-2</v>
      </c>
      <c r="AX1959">
        <v>9.5424629747867584E-2</v>
      </c>
      <c r="AY1959">
        <v>1.4818641357123852E-2</v>
      </c>
      <c r="BC1959">
        <v>3.4666666761040688E-3</v>
      </c>
      <c r="BD1959">
        <v>1.6232704743742943E-2</v>
      </c>
      <c r="BE1959">
        <v>5.4087165743112564E-2</v>
      </c>
      <c r="BF1959">
        <v>9.1816022992134094E-2</v>
      </c>
      <c r="BG1959">
        <v>9.2712007462978363E-3</v>
      </c>
    </row>
    <row r="1960" spans="1:59" x14ac:dyDescent="0.3">
      <c r="A1960">
        <v>2016</v>
      </c>
      <c r="B1960" t="s">
        <v>14</v>
      </c>
      <c r="C1960" t="s">
        <v>33</v>
      </c>
      <c r="D1960">
        <v>158</v>
      </c>
      <c r="E1960">
        <v>126558.31594774927</v>
      </c>
      <c r="F1960">
        <v>23367.994774838386</v>
      </c>
      <c r="G1960">
        <v>106.54489714983255</v>
      </c>
      <c r="H1960">
        <v>105.28097746933703</v>
      </c>
      <c r="I1960">
        <v>544.3646</v>
      </c>
      <c r="J1960">
        <v>0.24836</v>
      </c>
      <c r="K1960">
        <v>109.4668892296358</v>
      </c>
      <c r="L1960">
        <v>21.518732637999996</v>
      </c>
      <c r="M1960">
        <v>66.042000000000002</v>
      </c>
      <c r="N1960">
        <v>70.035799999999995</v>
      </c>
      <c r="O1960">
        <v>693.4</v>
      </c>
      <c r="P1960">
        <v>936.80201666666699</v>
      </c>
      <c r="Q1960">
        <v>-2.6249999999999999E-2</v>
      </c>
      <c r="R1960">
        <v>-6.6000000000000003E-2</v>
      </c>
      <c r="S1960">
        <v>66.447252204989908</v>
      </c>
      <c r="T1960">
        <v>3.1</v>
      </c>
      <c r="U1960">
        <v>100.43518478037392</v>
      </c>
      <c r="V1960">
        <v>2.325199</v>
      </c>
      <c r="W1960">
        <v>69.056100000000001</v>
      </c>
      <c r="X1960">
        <v>93.292000000000002</v>
      </c>
      <c r="Y1960">
        <v>116.8</v>
      </c>
      <c r="Z1960">
        <v>458.64940000000001</v>
      </c>
      <c r="AA1960">
        <v>223.55768</v>
      </c>
      <c r="AB1960">
        <v>152.15559999999999</v>
      </c>
      <c r="AC1960">
        <v>306.49380000000002</v>
      </c>
      <c r="AD1960">
        <v>799.030517578125</v>
      </c>
      <c r="AE1960">
        <v>4.8144505892577119</v>
      </c>
      <c r="AF1960">
        <v>66.880607302244584</v>
      </c>
      <c r="AG1960">
        <v>28.442677095518132</v>
      </c>
      <c r="AH1960">
        <v>0</v>
      </c>
      <c r="AI1960">
        <v>0</v>
      </c>
      <c r="AJ1960">
        <v>0</v>
      </c>
      <c r="AK1960">
        <v>0</v>
      </c>
      <c r="AL1960" t="s">
        <v>74</v>
      </c>
      <c r="AM1960" t="s">
        <v>19</v>
      </c>
      <c r="AN1960">
        <v>0</v>
      </c>
      <c r="AO1960">
        <v>5.2000000141561031E-3</v>
      </c>
      <c r="AP1960">
        <v>8.8486194610595703E-2</v>
      </c>
      <c r="AQ1960">
        <v>0.1626727283000946</v>
      </c>
      <c r="AR1960">
        <v>-5.8E-4</v>
      </c>
      <c r="AU1960">
        <v>3.5261549055576324E-2</v>
      </c>
      <c r="AV1960">
        <v>5.322464182972908E-2</v>
      </c>
      <c r="AW1960">
        <v>5.1411781460046768E-2</v>
      </c>
      <c r="AX1960">
        <v>-1.6499999910593033E-2</v>
      </c>
      <c r="AY1960">
        <v>2.2064056247472763E-2</v>
      </c>
      <c r="BC1960">
        <v>-6.6299999999999996E-4</v>
      </c>
      <c r="BD1960">
        <v>2.1700000390410423E-2</v>
      </c>
      <c r="BE1960">
        <v>6.2702924013137817E-2</v>
      </c>
      <c r="BF1960">
        <v>3.9507430046796799E-2</v>
      </c>
      <c r="BG1960">
        <v>8.1046365201473236E-2</v>
      </c>
    </row>
    <row r="1961" spans="1:59" x14ac:dyDescent="0.3">
      <c r="A1961">
        <v>2017</v>
      </c>
      <c r="B1961" t="s">
        <v>14</v>
      </c>
      <c r="C1961" t="s">
        <v>33</v>
      </c>
      <c r="D1961">
        <v>158</v>
      </c>
      <c r="E1961">
        <v>126344.993014441</v>
      </c>
      <c r="F1961">
        <v>23799.611471881875</v>
      </c>
      <c r="G1961">
        <v>108.50820962023323</v>
      </c>
      <c r="H1961">
        <v>106.56408809686617</v>
      </c>
      <c r="I1961">
        <v>553.07299999999998</v>
      </c>
      <c r="J1961">
        <v>0.25214999999999999</v>
      </c>
      <c r="K1961">
        <v>109.99914857360977</v>
      </c>
      <c r="L1961">
        <v>22.830853440000002</v>
      </c>
      <c r="M1961">
        <v>75.379231106999995</v>
      </c>
      <c r="N1961">
        <v>78.286457049999996</v>
      </c>
      <c r="O1961">
        <v>731.24770000000001</v>
      </c>
      <c r="P1961">
        <v>973.91257499999995</v>
      </c>
      <c r="Q1961">
        <v>-4.8000000000000001E-2</v>
      </c>
      <c r="R1961">
        <v>5.1666669999999998E-2</v>
      </c>
      <c r="S1961">
        <v>68.129370602144945</v>
      </c>
      <c r="T1961">
        <v>2.8</v>
      </c>
      <c r="U1961">
        <v>101.2487264695292</v>
      </c>
      <c r="V1961">
        <v>2.3141609999999999</v>
      </c>
      <c r="W1961">
        <v>73.062299999999993</v>
      </c>
      <c r="X1961">
        <v>92.661500000000004</v>
      </c>
      <c r="Y1961">
        <v>112.9</v>
      </c>
      <c r="Z1961">
        <v>470.625</v>
      </c>
      <c r="AA1961">
        <v>232.3545</v>
      </c>
      <c r="AB1961">
        <v>156.2697</v>
      </c>
      <c r="AC1961">
        <v>314.3553</v>
      </c>
      <c r="AD1961">
        <v>810.15545654296875</v>
      </c>
      <c r="AE1961">
        <v>4.9484991369934646</v>
      </c>
      <c r="AF1961">
        <v>66.135355325367769</v>
      </c>
      <c r="AG1961">
        <v>27.175795117003538</v>
      </c>
      <c r="AH1961">
        <v>0</v>
      </c>
      <c r="AI1961">
        <v>0</v>
      </c>
      <c r="AJ1961">
        <v>0</v>
      </c>
      <c r="AK1961">
        <v>0</v>
      </c>
      <c r="AL1961" t="s">
        <v>74</v>
      </c>
      <c r="AM1961" t="s">
        <v>19</v>
      </c>
      <c r="AN1961">
        <v>0</v>
      </c>
      <c r="AO1961">
        <v>0.21940000355243683</v>
      </c>
      <c r="AP1961">
        <v>8.1557109951972961E-2</v>
      </c>
      <c r="AQ1961">
        <v>-8.904983988031745E-4</v>
      </c>
      <c r="AR1961">
        <v>-6.2E-4</v>
      </c>
      <c r="AU1961">
        <v>3.0300026759505272E-2</v>
      </c>
      <c r="AV1961">
        <v>5.1257085055112839E-2</v>
      </c>
      <c r="AW1961">
        <v>4.9749668687582016E-2</v>
      </c>
      <c r="AX1961">
        <v>0.1940000057220459</v>
      </c>
      <c r="AY1961">
        <v>2.1273031830787659E-2</v>
      </c>
      <c r="BC1961">
        <v>5.1699999999999999E-4</v>
      </c>
      <c r="BD1961">
        <v>2.5399999693036079E-2</v>
      </c>
      <c r="BE1961">
        <v>7.774469256401062E-2</v>
      </c>
      <c r="BF1961">
        <v>0.16768036782741547</v>
      </c>
      <c r="BG1961">
        <v>-7.5524917338043451E-4</v>
      </c>
    </row>
    <row r="1962" spans="1:59" x14ac:dyDescent="0.3">
      <c r="A1962">
        <v>2018</v>
      </c>
      <c r="B1962" t="s">
        <v>14</v>
      </c>
      <c r="C1962" t="s">
        <v>33</v>
      </c>
      <c r="D1962">
        <v>158</v>
      </c>
      <c r="E1962">
        <v>126094.78714406541</v>
      </c>
      <c r="F1962">
        <v>23980.041355502879</v>
      </c>
      <c r="G1962">
        <v>109.33597633793687</v>
      </c>
      <c r="H1962">
        <v>107.07067132568555</v>
      </c>
      <c r="I1962">
        <v>556.29369999999994</v>
      </c>
      <c r="J1962">
        <v>0.25556000000000001</v>
      </c>
      <c r="K1962">
        <v>111.08710006286479</v>
      </c>
      <c r="L1962">
        <v>19.633492879999999</v>
      </c>
      <c r="M1962">
        <v>82.703304394999989</v>
      </c>
      <c r="N1962">
        <v>81.478752670000006</v>
      </c>
      <c r="O1962">
        <v>784.57100000000003</v>
      </c>
      <c r="P1962">
        <v>1002.3865916666699</v>
      </c>
      <c r="Q1962">
        <v>-6.0416667E-2</v>
      </c>
      <c r="R1962">
        <v>6.5000000000000002E-2</v>
      </c>
      <c r="S1962">
        <v>69.453287168640117</v>
      </c>
      <c r="T1962">
        <v>2.4</v>
      </c>
      <c r="U1962">
        <v>103.2850513607348</v>
      </c>
      <c r="V1962">
        <v>2.3250920000000002</v>
      </c>
      <c r="W1962">
        <v>75.066500000000005</v>
      </c>
      <c r="X1962">
        <v>92.648700000000005</v>
      </c>
      <c r="Y1962">
        <v>110.83</v>
      </c>
      <c r="AA1962">
        <v>240.6403</v>
      </c>
      <c r="AB1962">
        <v>158.38900000000001</v>
      </c>
      <c r="AC1962">
        <v>324.74270000000001</v>
      </c>
      <c r="AD1962">
        <v>834.1729736328125</v>
      </c>
      <c r="AE1962">
        <v>4.7188093047508977</v>
      </c>
      <c r="AF1962">
        <v>66.109987861206065</v>
      </c>
      <c r="AG1962">
        <v>26.73046130600002</v>
      </c>
      <c r="AH1962">
        <v>0</v>
      </c>
      <c r="AI1962">
        <v>0</v>
      </c>
      <c r="AJ1962">
        <v>0</v>
      </c>
      <c r="AK1962">
        <v>0</v>
      </c>
      <c r="AL1962" t="s">
        <v>74</v>
      </c>
      <c r="AM1962" t="s">
        <v>19</v>
      </c>
      <c r="AN1962">
        <v>0</v>
      </c>
      <c r="AO1962">
        <v>-0.15170000493526459</v>
      </c>
      <c r="AP1962">
        <v>7.7217794954776764E-2</v>
      </c>
      <c r="AQ1962">
        <v>3.348882868885994E-2</v>
      </c>
      <c r="AR1962">
        <v>-5.5000000000000003E-4</v>
      </c>
      <c r="AU1962">
        <v>2.756822481751442E-2</v>
      </c>
      <c r="AV1962">
        <v>4.9649570137262344E-2</v>
      </c>
      <c r="AW1962">
        <v>4.8317540436983109E-2</v>
      </c>
      <c r="AX1962">
        <v>-0.16990000009536743</v>
      </c>
      <c r="AY1962">
        <v>2.1925069391727448E-2</v>
      </c>
      <c r="BC1962">
        <v>6.4999999999999997E-4</v>
      </c>
      <c r="BD1962">
        <v>1.8200000748038292E-2</v>
      </c>
      <c r="BE1962">
        <v>-1.5154044143855572E-2</v>
      </c>
      <c r="BF1962">
        <v>-5.5774468928575516E-2</v>
      </c>
      <c r="BG1962">
        <v>1.6469413414597511E-2</v>
      </c>
    </row>
    <row r="1963" spans="1:59" x14ac:dyDescent="0.3">
      <c r="A1963">
        <v>2019</v>
      </c>
      <c r="B1963" t="s">
        <v>14</v>
      </c>
      <c r="C1963" t="s">
        <v>33</v>
      </c>
      <c r="D1963">
        <v>158</v>
      </c>
      <c r="E1963">
        <v>125821.65404253986</v>
      </c>
      <c r="F1963">
        <v>24035.728455888438</v>
      </c>
      <c r="G1963">
        <v>109.86088544507361</v>
      </c>
      <c r="H1963">
        <v>106.96948489135296</v>
      </c>
      <c r="I1963">
        <v>558.49120000000005</v>
      </c>
      <c r="J1963">
        <v>0.25819999999999999</v>
      </c>
      <c r="K1963">
        <v>111.60708508234462</v>
      </c>
      <c r="L1963">
        <v>19.242467251000001</v>
      </c>
      <c r="M1963">
        <v>78.599509951000002</v>
      </c>
      <c r="N1963">
        <v>76.931664920000003</v>
      </c>
      <c r="O1963">
        <v>827.84780000000001</v>
      </c>
      <c r="P1963">
        <v>1026.1612583333301</v>
      </c>
      <c r="Q1963">
        <v>-5.1916667E-2</v>
      </c>
      <c r="R1963">
        <v>-0.11041670000000001</v>
      </c>
      <c r="S1963">
        <v>70.560397363946407</v>
      </c>
      <c r="T1963">
        <v>2.35</v>
      </c>
      <c r="U1963">
        <v>105.35113694037575</v>
      </c>
      <c r="V1963">
        <v>2.348592</v>
      </c>
      <c r="W1963">
        <v>73.881299999999996</v>
      </c>
      <c r="X1963">
        <v>94.964699999999993</v>
      </c>
      <c r="Y1963">
        <v>109.12</v>
      </c>
      <c r="AA1963">
        <v>247.0659</v>
      </c>
      <c r="AB1963">
        <v>161.49180000000001</v>
      </c>
      <c r="AC1963">
        <v>332.67129999999997</v>
      </c>
      <c r="AD1963">
        <v>864.1021728515625</v>
      </c>
      <c r="AE1963">
        <v>4.9266557988916855</v>
      </c>
      <c r="AF1963">
        <v>65.572876366868144</v>
      </c>
      <c r="AG1963">
        <v>25.49159380941423</v>
      </c>
      <c r="AH1963">
        <v>0</v>
      </c>
      <c r="AI1963">
        <v>0</v>
      </c>
      <c r="AJ1963">
        <v>0</v>
      </c>
      <c r="AK1963">
        <v>0</v>
      </c>
      <c r="AL1963" t="s">
        <v>74</v>
      </c>
      <c r="AM1963" t="s">
        <v>19</v>
      </c>
      <c r="AN1963">
        <v>0</v>
      </c>
      <c r="AO1963">
        <v>0.18479999899864197</v>
      </c>
      <c r="AP1963">
        <v>7.585173100233078E-2</v>
      </c>
      <c r="AQ1963">
        <v>4.6603456139564514E-2</v>
      </c>
      <c r="AR1963">
        <v>-6.8000000000000005E-4</v>
      </c>
      <c r="AU1963">
        <v>2.7534188702702522E-2</v>
      </c>
      <c r="AV1963">
        <v>4.8317540436983109E-2</v>
      </c>
      <c r="AW1963">
        <v>4.7022804617881775E-2</v>
      </c>
      <c r="AX1963">
        <v>0.15600000321865082</v>
      </c>
      <c r="AY1963">
        <v>2.4913495406508446E-2</v>
      </c>
      <c r="BC1963">
        <v>-1.1039999999999999E-3</v>
      </c>
      <c r="BD1963">
        <v>2.8800001367926598E-2</v>
      </c>
      <c r="BE1963">
        <v>7.742135226726532E-2</v>
      </c>
      <c r="BF1963">
        <v>0.14218853414058685</v>
      </c>
      <c r="BG1963">
        <v>2.2961728274822235E-2</v>
      </c>
    </row>
    <row r="1964" spans="1:59" x14ac:dyDescent="0.3">
      <c r="A1964">
        <v>2020</v>
      </c>
      <c r="B1964" t="s">
        <v>14</v>
      </c>
      <c r="C1964" t="s">
        <v>33</v>
      </c>
      <c r="D1964">
        <v>158</v>
      </c>
      <c r="E1964">
        <v>125450.83099959277</v>
      </c>
      <c r="F1964">
        <v>23001.358814399202</v>
      </c>
      <c r="G1964">
        <v>103.8307750548547</v>
      </c>
      <c r="I1964">
        <v>538.15539999999999</v>
      </c>
      <c r="J1964">
        <v>0.25569999999999998</v>
      </c>
      <c r="K1964">
        <v>111.57695719494987</v>
      </c>
      <c r="L1964">
        <v>17.555858215000001</v>
      </c>
      <c r="M1964">
        <v>67.733358591000012</v>
      </c>
      <c r="N1964">
        <v>68.406642329999997</v>
      </c>
      <c r="O1964">
        <v>942.60760000000005</v>
      </c>
      <c r="P1964">
        <v>1092.6038249999999</v>
      </c>
      <c r="Q1964">
        <v>-3.5083333000000001E-2</v>
      </c>
      <c r="R1964">
        <v>-5.416667E-3</v>
      </c>
      <c r="S1964">
        <v>70.609641989732054</v>
      </c>
      <c r="T1964">
        <v>2.8</v>
      </c>
      <c r="U1964">
        <v>104.28131482019293</v>
      </c>
      <c r="V1964">
        <v>2.5390570000000001</v>
      </c>
      <c r="Y1964">
        <v>103.63</v>
      </c>
      <c r="AA1964">
        <v>254.57939999999999</v>
      </c>
      <c r="AB1964">
        <v>164.81209999999999</v>
      </c>
      <c r="AC1964">
        <v>363.24299999999999</v>
      </c>
      <c r="AD1964">
        <v>942.91387939453125</v>
      </c>
      <c r="AE1964">
        <v>4.4542799267699316</v>
      </c>
      <c r="AF1964">
        <v>63.25574014080361</v>
      </c>
      <c r="AG1964">
        <v>27.326523701769581</v>
      </c>
      <c r="AH1964">
        <v>0</v>
      </c>
      <c r="AI1964">
        <v>0</v>
      </c>
      <c r="AJ1964">
        <v>0</v>
      </c>
      <c r="AK1964">
        <v>0</v>
      </c>
      <c r="AL1964" t="s">
        <v>74</v>
      </c>
      <c r="AM1964" t="s">
        <v>19</v>
      </c>
      <c r="AN1964">
        <v>0</v>
      </c>
      <c r="AO1964">
        <v>7.8299999237060547E-2</v>
      </c>
      <c r="AP1964">
        <v>4.7986768186092377E-2</v>
      </c>
      <c r="AQ1964">
        <v>4.4445609673857689E-3</v>
      </c>
      <c r="AR1964">
        <v>-3.3E-4</v>
      </c>
      <c r="AU1964">
        <v>9.1656268341466784E-4</v>
      </c>
      <c r="AV1964">
        <v>4.7070205211639404E-2</v>
      </c>
      <c r="AW1964">
        <v>4.70271036028862E-2</v>
      </c>
      <c r="AX1964">
        <v>5.429999902844429E-2</v>
      </c>
      <c r="AY1964">
        <v>2.2763919085264206E-2</v>
      </c>
      <c r="BC1964">
        <v>-5.4000000000000005E-5</v>
      </c>
      <c r="BD1964">
        <v>2.4000000208616257E-2</v>
      </c>
      <c r="BE1964">
        <v>3.1599458307027817E-2</v>
      </c>
      <c r="BF1964">
        <v>6.6978015005588531E-2</v>
      </c>
      <c r="BG1964">
        <v>2.0572803914546967E-3</v>
      </c>
    </row>
    <row r="1965" spans="1:59" x14ac:dyDescent="0.3">
      <c r="A1965">
        <v>1870</v>
      </c>
      <c r="B1965" t="s">
        <v>15</v>
      </c>
      <c r="C1965" t="s">
        <v>34</v>
      </c>
      <c r="D1965">
        <v>138</v>
      </c>
      <c r="E1965">
        <v>3610</v>
      </c>
      <c r="F1965">
        <v>2755.2250480368416</v>
      </c>
      <c r="G1965">
        <v>11.448137269100902</v>
      </c>
      <c r="H1965">
        <v>12.738099999999999</v>
      </c>
      <c r="I1965">
        <v>931.40755854216843</v>
      </c>
      <c r="J1965">
        <v>9.4127430248925559E-2</v>
      </c>
      <c r="K1965">
        <v>6.861802</v>
      </c>
      <c r="L1965">
        <v>136.80000000000001</v>
      </c>
      <c r="M1965">
        <v>532.20000000000005</v>
      </c>
      <c r="N1965">
        <v>598.70000000000005</v>
      </c>
      <c r="O1965">
        <v>132</v>
      </c>
      <c r="P1965">
        <v>143.1</v>
      </c>
      <c r="Q1965">
        <v>3.75</v>
      </c>
      <c r="R1965" s="3">
        <v>4.673</v>
      </c>
      <c r="S1965">
        <v>3.7582399999999998</v>
      </c>
      <c r="T1965">
        <v>4.9923278047088591</v>
      </c>
      <c r="U1965">
        <v>1.249820681581095</v>
      </c>
      <c r="V1965">
        <v>1.0009999999999999</v>
      </c>
      <c r="W1965">
        <v>100</v>
      </c>
      <c r="X1965">
        <v>101</v>
      </c>
      <c r="Y1965">
        <v>2.125267</v>
      </c>
      <c r="AH1965">
        <v>0</v>
      </c>
      <c r="AI1965">
        <v>0</v>
      </c>
      <c r="AJ1965">
        <v>0</v>
      </c>
      <c r="AK1965">
        <v>0</v>
      </c>
      <c r="AL1965" t="s">
        <v>74</v>
      </c>
      <c r="AM1965" t="s">
        <v>30</v>
      </c>
      <c r="AQ1965">
        <v>1.7562780529260635E-2</v>
      </c>
      <c r="AR1965">
        <v>3.7500001490116119E-2</v>
      </c>
      <c r="AW1965">
        <v>7.0225931704044342E-2</v>
      </c>
      <c r="BC1965">
        <v>4.7499999403953552E-2</v>
      </c>
      <c r="BG1965">
        <v>2.7531391009688377E-2</v>
      </c>
    </row>
    <row r="1966" spans="1:59" x14ac:dyDescent="0.3">
      <c r="A1966">
        <v>1871</v>
      </c>
      <c r="B1966" t="s">
        <v>15</v>
      </c>
      <c r="C1966" t="s">
        <v>34</v>
      </c>
      <c r="D1966">
        <v>138</v>
      </c>
      <c r="E1966">
        <v>3636</v>
      </c>
      <c r="F1966">
        <v>2738.3545435353763</v>
      </c>
      <c r="G1966">
        <v>11.377702561741506</v>
      </c>
      <c r="H1966">
        <v>12.5542</v>
      </c>
      <c r="I1966">
        <v>972.09183615380505</v>
      </c>
      <c r="J1966">
        <v>8.8727213615189038E-2</v>
      </c>
      <c r="K1966">
        <v>7.5318620000000003</v>
      </c>
      <c r="L1966">
        <v>104.7</v>
      </c>
      <c r="M1966">
        <v>648.29999999999995</v>
      </c>
      <c r="N1966">
        <v>695.7</v>
      </c>
      <c r="O1966">
        <v>143</v>
      </c>
      <c r="P1966">
        <v>156.19999999999999</v>
      </c>
      <c r="Q1966">
        <v>2.5</v>
      </c>
      <c r="R1966" s="3">
        <v>4.3860000000000001</v>
      </c>
      <c r="S1966">
        <v>4.0121700000000002</v>
      </c>
      <c r="T1966">
        <v>3.9800903049954752</v>
      </c>
      <c r="U1966">
        <v>1.3147054803263247</v>
      </c>
      <c r="V1966">
        <v>0.96940700000000002</v>
      </c>
      <c r="W1966">
        <v>94</v>
      </c>
      <c r="X1966">
        <v>96</v>
      </c>
      <c r="Y1966">
        <v>2.1806296000000001</v>
      </c>
      <c r="AH1966">
        <v>0</v>
      </c>
      <c r="AI1966">
        <v>0</v>
      </c>
      <c r="AJ1966">
        <v>0</v>
      </c>
      <c r="AK1966">
        <v>0</v>
      </c>
      <c r="AL1966" t="s">
        <v>74</v>
      </c>
      <c r="AM1966" t="s">
        <v>30</v>
      </c>
      <c r="AN1966">
        <v>0</v>
      </c>
      <c r="AP1966">
        <v>0.14052826166152954</v>
      </c>
      <c r="AQ1966">
        <v>4.2435601353645325E-2</v>
      </c>
      <c r="AR1966">
        <v>2.500000037252903E-2</v>
      </c>
      <c r="AU1966">
        <v>6.7566201090812683E-2</v>
      </c>
      <c r="AV1966">
        <v>7.2962068021297455E-2</v>
      </c>
      <c r="AW1966">
        <v>6.8344302475452423E-2</v>
      </c>
      <c r="BC1966">
        <v>4.3299999088048935E-2</v>
      </c>
      <c r="BG1966">
        <v>3.3717799931764603E-2</v>
      </c>
    </row>
    <row r="1967" spans="1:59" x14ac:dyDescent="0.3">
      <c r="A1967">
        <v>1872</v>
      </c>
      <c r="B1967" t="s">
        <v>15</v>
      </c>
      <c r="C1967" t="s">
        <v>34</v>
      </c>
      <c r="D1967">
        <v>138</v>
      </c>
      <c r="E1967">
        <v>3662</v>
      </c>
      <c r="F1967">
        <v>2768.5136407288232</v>
      </c>
      <c r="G1967">
        <v>11.504199626622853</v>
      </c>
      <c r="H1967">
        <v>13.875</v>
      </c>
      <c r="I1967">
        <v>1093.8014976277377</v>
      </c>
      <c r="J1967">
        <v>9.6733274025933139E-2</v>
      </c>
      <c r="K1967">
        <v>8.4026180000000004</v>
      </c>
      <c r="L1967">
        <v>50.9</v>
      </c>
      <c r="M1967">
        <v>717.9</v>
      </c>
      <c r="N1967">
        <v>684.2</v>
      </c>
      <c r="O1967">
        <v>168</v>
      </c>
      <c r="P1967">
        <v>182.8</v>
      </c>
      <c r="Q1967">
        <v>5</v>
      </c>
      <c r="R1967" s="3">
        <v>4.5049999999999999</v>
      </c>
      <c r="S1967">
        <v>4.2660999999999998</v>
      </c>
      <c r="T1967">
        <v>3.7196861013617872</v>
      </c>
      <c r="U1967">
        <v>1.4241851436731314</v>
      </c>
      <c r="V1967">
        <v>0.86616399999999993</v>
      </c>
      <c r="W1967">
        <v>107</v>
      </c>
      <c r="X1967">
        <v>110</v>
      </c>
      <c r="Y1967">
        <v>2.2078902999999999</v>
      </c>
      <c r="AH1967">
        <v>0</v>
      </c>
      <c r="AI1967">
        <v>0</v>
      </c>
      <c r="AJ1967">
        <v>0</v>
      </c>
      <c r="AK1967">
        <v>0</v>
      </c>
      <c r="AL1967" t="s">
        <v>74</v>
      </c>
      <c r="AM1967" t="s">
        <v>30</v>
      </c>
      <c r="AN1967">
        <v>0</v>
      </c>
      <c r="AP1967">
        <v>0.13248854875564575</v>
      </c>
      <c r="AQ1967">
        <v>9.3774944543838501E-2</v>
      </c>
      <c r="AR1967">
        <v>5.000000074505806E-2</v>
      </c>
      <c r="AU1967">
        <v>6.3289940357208252E-2</v>
      </c>
      <c r="AV1967">
        <v>6.9198600947856903E-2</v>
      </c>
      <c r="AW1967">
        <v>6.5079711377620697E-2</v>
      </c>
      <c r="BC1967">
        <v>4.6599999070167542E-2</v>
      </c>
      <c r="BG1967">
        <v>7.1887470781803131E-2</v>
      </c>
    </row>
    <row r="1968" spans="1:59" x14ac:dyDescent="0.3">
      <c r="A1968">
        <v>1873</v>
      </c>
      <c r="B1968" t="s">
        <v>15</v>
      </c>
      <c r="C1968" t="s">
        <v>34</v>
      </c>
      <c r="D1968">
        <v>138</v>
      </c>
      <c r="E1968">
        <v>3670</v>
      </c>
      <c r="F1968">
        <v>2825.2656301492702</v>
      </c>
      <c r="G1968">
        <v>11.742617543429846</v>
      </c>
      <c r="H1968">
        <v>13.837199999999999</v>
      </c>
      <c r="I1968">
        <v>1181.0007249544224</v>
      </c>
      <c r="J1968">
        <v>8.9237032436256303E-2</v>
      </c>
      <c r="K1968">
        <v>8.5777420000000006</v>
      </c>
      <c r="L1968">
        <v>-16.2</v>
      </c>
      <c r="M1968">
        <v>764.7</v>
      </c>
      <c r="N1968">
        <v>681.8</v>
      </c>
      <c r="O1968">
        <v>165</v>
      </c>
      <c r="P1968">
        <v>181.6</v>
      </c>
      <c r="Q1968">
        <v>4.6900000000000004</v>
      </c>
      <c r="R1968" s="3">
        <v>4.3099999999999996</v>
      </c>
      <c r="S1968">
        <v>4.6890999999999998</v>
      </c>
      <c r="T1968">
        <v>3.6067689863507773</v>
      </c>
      <c r="U1968">
        <v>1.5189659823013184</v>
      </c>
      <c r="V1968">
        <v>0.79714399999999996</v>
      </c>
      <c r="W1968">
        <v>110</v>
      </c>
      <c r="X1968">
        <v>109</v>
      </c>
      <c r="Y1968">
        <v>2.1661241999999996</v>
      </c>
      <c r="AH1968">
        <v>0</v>
      </c>
      <c r="AI1968">
        <v>0</v>
      </c>
      <c r="AJ1968">
        <v>0</v>
      </c>
      <c r="AK1968">
        <v>0</v>
      </c>
      <c r="AL1968" t="s">
        <v>74</v>
      </c>
      <c r="AM1968" t="s">
        <v>30</v>
      </c>
      <c r="AN1968">
        <v>0</v>
      </c>
      <c r="AP1968">
        <v>0.16503694653511047</v>
      </c>
      <c r="AQ1968">
        <v>6.298181414604187E-2</v>
      </c>
      <c r="AR1968">
        <v>4.6900000423192978E-2</v>
      </c>
      <c r="AU1968">
        <v>9.9153794348239899E-2</v>
      </c>
      <c r="AV1968">
        <v>6.5883159637451172E-2</v>
      </c>
      <c r="AW1968">
        <v>5.9939894825220108E-2</v>
      </c>
      <c r="BC1968">
        <v>4.3299999088048935E-2</v>
      </c>
      <c r="BG1968">
        <v>5.4940909147262573E-2</v>
      </c>
    </row>
    <row r="1969" spans="1:59" x14ac:dyDescent="0.3">
      <c r="A1969">
        <v>1874</v>
      </c>
      <c r="B1969" t="s">
        <v>15</v>
      </c>
      <c r="C1969" t="s">
        <v>34</v>
      </c>
      <c r="D1969">
        <v>138</v>
      </c>
      <c r="E1969">
        <v>3745</v>
      </c>
      <c r="F1969">
        <v>2720.9050166904772</v>
      </c>
      <c r="G1969">
        <v>11.303292523576005</v>
      </c>
      <c r="H1969">
        <v>13.8706</v>
      </c>
      <c r="I1969">
        <v>1148.7040148651577</v>
      </c>
      <c r="J1969">
        <v>8.671946707846534E-2</v>
      </c>
      <c r="K1969">
        <v>8.5585290000000001</v>
      </c>
      <c r="L1969">
        <v>79.7</v>
      </c>
      <c r="M1969">
        <v>727.3</v>
      </c>
      <c r="N1969">
        <v>723.7</v>
      </c>
      <c r="O1969">
        <v>166</v>
      </c>
      <c r="P1969">
        <v>184.9</v>
      </c>
      <c r="Q1969">
        <v>3.5</v>
      </c>
      <c r="R1969" s="3">
        <v>3.9369999999999998</v>
      </c>
      <c r="S1969">
        <v>5.1120900000000002</v>
      </c>
      <c r="T1969">
        <v>4.0857301233573935</v>
      </c>
      <c r="U1969">
        <v>1.5588655207643074</v>
      </c>
      <c r="V1969">
        <v>0.816998</v>
      </c>
      <c r="W1969">
        <v>105</v>
      </c>
      <c r="X1969">
        <v>101</v>
      </c>
      <c r="Y1969">
        <v>2.1914910000000001</v>
      </c>
      <c r="AH1969">
        <v>0</v>
      </c>
      <c r="AI1969">
        <v>0</v>
      </c>
      <c r="AJ1969">
        <v>0</v>
      </c>
      <c r="AK1969">
        <v>0</v>
      </c>
      <c r="AL1969" t="s">
        <v>74</v>
      </c>
      <c r="AM1969" t="s">
        <v>30</v>
      </c>
      <c r="AN1969">
        <v>0</v>
      </c>
      <c r="AP1969">
        <v>0.1494159996509552</v>
      </c>
      <c r="AQ1969">
        <v>0.10169233381748199</v>
      </c>
      <c r="AR1969">
        <v>3.5000000149011612E-2</v>
      </c>
      <c r="AU1969">
        <v>9.020707756280899E-2</v>
      </c>
      <c r="AV1969">
        <v>5.920892208814621E-2</v>
      </c>
      <c r="AW1969">
        <v>5.4309792816638947E-2</v>
      </c>
      <c r="BC1969">
        <v>4.010000079870224E-2</v>
      </c>
      <c r="BG1969">
        <v>6.8346165120601654E-2</v>
      </c>
    </row>
    <row r="1970" spans="1:59" x14ac:dyDescent="0.3">
      <c r="A1970">
        <v>1875</v>
      </c>
      <c r="B1970" t="s">
        <v>15</v>
      </c>
      <c r="C1970" t="s">
        <v>34</v>
      </c>
      <c r="D1970">
        <v>138</v>
      </c>
      <c r="E1970">
        <v>3788</v>
      </c>
      <c r="F1970">
        <v>2876.3491209483614</v>
      </c>
      <c r="G1970">
        <v>11.955654502013269</v>
      </c>
      <c r="H1970">
        <v>14.5009</v>
      </c>
      <c r="I1970">
        <v>1115.881852630966</v>
      </c>
      <c r="J1970">
        <v>9.2980273633245361E-2</v>
      </c>
      <c r="K1970">
        <v>7.6220249999999998</v>
      </c>
      <c r="L1970">
        <v>74.5</v>
      </c>
      <c r="M1970">
        <v>712.8</v>
      </c>
      <c r="N1970">
        <v>687.6</v>
      </c>
      <c r="O1970">
        <v>175</v>
      </c>
      <c r="P1970">
        <v>198</v>
      </c>
      <c r="Q1970">
        <v>3.19</v>
      </c>
      <c r="R1970" s="3">
        <v>3.968</v>
      </c>
      <c r="S1970">
        <v>5.2491500000000002</v>
      </c>
      <c r="T1970">
        <v>3.534968674744591</v>
      </c>
      <c r="U1970">
        <v>1.6003887492831816</v>
      </c>
      <c r="V1970">
        <v>0.83651200000000003</v>
      </c>
      <c r="W1970">
        <v>120</v>
      </c>
      <c r="X1970">
        <v>119</v>
      </c>
      <c r="Y1970">
        <v>2.1230063000000001</v>
      </c>
      <c r="AH1970">
        <v>0</v>
      </c>
      <c r="AI1970">
        <v>0</v>
      </c>
      <c r="AJ1970">
        <v>1</v>
      </c>
      <c r="AK1970">
        <v>1</v>
      </c>
      <c r="AL1970" t="s">
        <v>73</v>
      </c>
      <c r="AM1970" t="s">
        <v>30</v>
      </c>
      <c r="AN1970">
        <v>0</v>
      </c>
      <c r="AP1970">
        <v>7.8438743948936462E-2</v>
      </c>
      <c r="AQ1970">
        <v>8.4206551313400269E-2</v>
      </c>
      <c r="AR1970">
        <v>3.189999982714653E-2</v>
      </c>
      <c r="AU1970">
        <v>2.681095153093338E-2</v>
      </c>
      <c r="AV1970">
        <v>5.1627792418003082E-2</v>
      </c>
      <c r="AW1970">
        <v>5.027974396944046E-2</v>
      </c>
      <c r="BC1970">
        <v>3.9599999785423279E-2</v>
      </c>
      <c r="BG1970">
        <v>5.8053277432918549E-2</v>
      </c>
    </row>
    <row r="1971" spans="1:59" x14ac:dyDescent="0.3">
      <c r="A1971">
        <v>1876</v>
      </c>
      <c r="B1971" t="s">
        <v>15</v>
      </c>
      <c r="C1971" t="s">
        <v>34</v>
      </c>
      <c r="D1971">
        <v>138</v>
      </c>
      <c r="E1971">
        <v>3832</v>
      </c>
      <c r="F1971">
        <v>2883.4445670499786</v>
      </c>
      <c r="G1971">
        <v>11.985520448838599</v>
      </c>
      <c r="H1971">
        <v>14.579000000000001</v>
      </c>
      <c r="I1971">
        <v>1118.8565883197846</v>
      </c>
      <c r="J1971">
        <v>0.10329742096220028</v>
      </c>
      <c r="K1971">
        <v>7.4560040000000001</v>
      </c>
      <c r="L1971">
        <v>39.5</v>
      </c>
      <c r="M1971">
        <v>683.9</v>
      </c>
      <c r="N1971">
        <v>649.9</v>
      </c>
      <c r="O1971">
        <v>184</v>
      </c>
      <c r="P1971">
        <v>211</v>
      </c>
      <c r="Q1971">
        <v>2.75</v>
      </c>
      <c r="R1971" s="3">
        <v>4</v>
      </c>
      <c r="S1971">
        <v>5.3861999999999997</v>
      </c>
      <c r="T1971">
        <v>3.2749166759262898</v>
      </c>
      <c r="U1971">
        <v>1.6598384961440653</v>
      </c>
      <c r="V1971">
        <v>0.84966600000000003</v>
      </c>
      <c r="W1971">
        <v>106</v>
      </c>
      <c r="X1971">
        <v>113</v>
      </c>
      <c r="Y1971">
        <v>2.2255235999999998</v>
      </c>
      <c r="AH1971">
        <v>0</v>
      </c>
      <c r="AI1971">
        <v>0</v>
      </c>
      <c r="AJ1971">
        <v>1</v>
      </c>
      <c r="AK1971">
        <v>1</v>
      </c>
      <c r="AL1971" t="s">
        <v>73</v>
      </c>
      <c r="AM1971" t="s">
        <v>30</v>
      </c>
      <c r="AN1971">
        <v>-1.01</v>
      </c>
      <c r="AP1971">
        <v>7.9000711441040039E-2</v>
      </c>
      <c r="AQ1971">
        <v>4.2412564158439636E-2</v>
      </c>
      <c r="AR1971">
        <v>2.7499999850988388E-2</v>
      </c>
      <c r="AU1971">
        <v>2.6108989492058754E-2</v>
      </c>
      <c r="AV1971">
        <v>5.2891720086336136E-2</v>
      </c>
      <c r="AW1971">
        <v>5.1545906811952591E-2</v>
      </c>
      <c r="BC1971">
        <v>3.9599999785423279E-2</v>
      </c>
      <c r="BG1971">
        <v>3.4956283867359161E-2</v>
      </c>
    </row>
    <row r="1972" spans="1:59" x14ac:dyDescent="0.3">
      <c r="A1972">
        <v>1877</v>
      </c>
      <c r="B1972" t="s">
        <v>15</v>
      </c>
      <c r="C1972" t="s">
        <v>34</v>
      </c>
      <c r="D1972">
        <v>138</v>
      </c>
      <c r="E1972">
        <v>3883</v>
      </c>
      <c r="F1972">
        <v>2917.6738069865091</v>
      </c>
      <c r="G1972">
        <v>12.129753605008712</v>
      </c>
      <c r="H1972">
        <v>15.0404</v>
      </c>
      <c r="I1972">
        <v>1152.1396789002802</v>
      </c>
      <c r="J1972">
        <v>0.11676969595250286</v>
      </c>
      <c r="K1972">
        <v>7.7570389999999998</v>
      </c>
      <c r="L1972">
        <v>0.6</v>
      </c>
      <c r="M1972">
        <v>688.9</v>
      </c>
      <c r="N1972">
        <v>630.4</v>
      </c>
      <c r="O1972">
        <v>187</v>
      </c>
      <c r="P1972">
        <v>217</v>
      </c>
      <c r="Q1972">
        <v>2.75</v>
      </c>
      <c r="R1972" s="3">
        <v>3.9529999999999998</v>
      </c>
      <c r="S1972">
        <v>5.59422</v>
      </c>
      <c r="T1972">
        <v>3.2346165354841916</v>
      </c>
      <c r="U1972">
        <v>1.7464775602287754</v>
      </c>
      <c r="V1972">
        <v>0.82933800000000002</v>
      </c>
      <c r="W1972">
        <v>102</v>
      </c>
      <c r="X1972">
        <v>118</v>
      </c>
      <c r="Y1972">
        <v>2.3835030000000001</v>
      </c>
      <c r="AH1972">
        <v>0</v>
      </c>
      <c r="AI1972">
        <v>0</v>
      </c>
      <c r="AJ1972">
        <v>1</v>
      </c>
      <c r="AK1972">
        <v>1</v>
      </c>
      <c r="AL1972" t="s">
        <v>73</v>
      </c>
      <c r="AM1972" t="s">
        <v>30</v>
      </c>
      <c r="AN1972">
        <v>0.44999999000000002</v>
      </c>
      <c r="AP1972">
        <v>9.1439560055732727E-2</v>
      </c>
      <c r="AQ1972">
        <v>5.7702776044607162E-2</v>
      </c>
      <c r="AR1972">
        <v>2.7499999850988388E-2</v>
      </c>
      <c r="AU1972">
        <v>3.8620918989181519E-2</v>
      </c>
      <c r="AV1972">
        <v>5.2818644791841507E-2</v>
      </c>
      <c r="AW1972">
        <v>5.0854593515396118E-2</v>
      </c>
      <c r="BC1972">
        <v>3.9099998772144318E-2</v>
      </c>
      <c r="BG1972">
        <v>4.2601387947797775E-2</v>
      </c>
    </row>
    <row r="1973" spans="1:59" x14ac:dyDescent="0.3">
      <c r="A1973">
        <v>1878</v>
      </c>
      <c r="B1973" t="s">
        <v>15</v>
      </c>
      <c r="C1973" t="s">
        <v>34</v>
      </c>
      <c r="D1973">
        <v>138</v>
      </c>
      <c r="E1973">
        <v>3834</v>
      </c>
      <c r="F1973">
        <v>2909.4275265787787</v>
      </c>
      <c r="G1973">
        <v>12.095096874904232</v>
      </c>
      <c r="H1973">
        <v>14.689</v>
      </c>
      <c r="I1973">
        <v>1094.9703266424999</v>
      </c>
      <c r="J1973">
        <v>0.10240642807538868</v>
      </c>
      <c r="K1973">
        <v>7.3880660000000002</v>
      </c>
      <c r="L1973">
        <v>-12.9</v>
      </c>
      <c r="M1973">
        <v>662.3</v>
      </c>
      <c r="N1973">
        <v>600.4</v>
      </c>
      <c r="O1973">
        <v>200</v>
      </c>
      <c r="P1973">
        <v>233</v>
      </c>
      <c r="Q1973">
        <v>3.31</v>
      </c>
      <c r="R1973" s="3">
        <v>4</v>
      </c>
      <c r="S1973">
        <v>5.8022400000000003</v>
      </c>
      <c r="T1973">
        <v>3.3415852053102255</v>
      </c>
      <c r="U1973">
        <v>1.7755438406829349</v>
      </c>
      <c r="V1973">
        <v>0.87337199999999993</v>
      </c>
      <c r="W1973">
        <v>110</v>
      </c>
      <c r="X1973">
        <v>116</v>
      </c>
      <c r="Y1973">
        <v>2.4728140000000001</v>
      </c>
      <c r="AH1973">
        <v>0</v>
      </c>
      <c r="AI1973">
        <v>0</v>
      </c>
      <c r="AJ1973">
        <v>1</v>
      </c>
      <c r="AK1973">
        <v>1</v>
      </c>
      <c r="AL1973" t="s">
        <v>73</v>
      </c>
      <c r="AM1973" t="s">
        <v>30</v>
      </c>
      <c r="AN1973">
        <v>0.88999998999999996</v>
      </c>
      <c r="AP1973">
        <v>8.712034672498703E-2</v>
      </c>
      <c r="AQ1973">
        <v>2.897341176867485E-2</v>
      </c>
      <c r="AR1973">
        <v>3.3100001513957977E-2</v>
      </c>
      <c r="AU1973">
        <v>3.7184808403253555E-2</v>
      </c>
      <c r="AV1973">
        <v>4.9935538321733475E-2</v>
      </c>
      <c r="AW1973">
        <v>4.8145264387130737E-2</v>
      </c>
      <c r="BC1973">
        <v>3.9799999445676804E-2</v>
      </c>
      <c r="BG1973">
        <v>3.1036706641316414E-2</v>
      </c>
    </row>
    <row r="1974" spans="1:59" x14ac:dyDescent="0.3">
      <c r="A1974">
        <v>1879</v>
      </c>
      <c r="B1974" t="s">
        <v>15</v>
      </c>
      <c r="C1974" t="s">
        <v>34</v>
      </c>
      <c r="D1974">
        <v>138</v>
      </c>
      <c r="E1974">
        <v>3986</v>
      </c>
      <c r="F1974">
        <v>2769.0115500869806</v>
      </c>
      <c r="G1974">
        <v>11.50338417414981</v>
      </c>
      <c r="H1974">
        <v>13.8552</v>
      </c>
      <c r="I1974">
        <v>1037.5085556204385</v>
      </c>
      <c r="J1974">
        <v>0.12192863308423589</v>
      </c>
      <c r="K1974">
        <v>7.0030950000000001</v>
      </c>
      <c r="L1974">
        <v>24</v>
      </c>
      <c r="M1974">
        <v>655.9</v>
      </c>
      <c r="N1974">
        <v>604.4</v>
      </c>
      <c r="O1974">
        <v>188</v>
      </c>
      <c r="P1974">
        <v>221</v>
      </c>
      <c r="Q1974">
        <v>3</v>
      </c>
      <c r="R1974" s="3">
        <v>3.8170000000000002</v>
      </c>
      <c r="S1974">
        <v>5.8119800000000001</v>
      </c>
      <c r="T1974">
        <v>3.2993134127066801</v>
      </c>
      <c r="U1974">
        <v>1.7007413827207793</v>
      </c>
      <c r="V1974">
        <v>0.92568499999999998</v>
      </c>
      <c r="W1974">
        <v>112</v>
      </c>
      <c r="X1974">
        <v>115</v>
      </c>
      <c r="Y1974">
        <v>2.4864199999999999</v>
      </c>
      <c r="AH1974">
        <v>0</v>
      </c>
      <c r="AI1974">
        <v>0</v>
      </c>
      <c r="AJ1974">
        <v>1</v>
      </c>
      <c r="AK1974">
        <v>1</v>
      </c>
      <c r="AL1974" t="s">
        <v>73</v>
      </c>
      <c r="AM1974" t="s">
        <v>30</v>
      </c>
      <c r="AN1974">
        <v>-1.47</v>
      </c>
      <c r="AP1974">
        <v>4.8937816172838211E-2</v>
      </c>
      <c r="AQ1974">
        <v>5.7541284710168839E-2</v>
      </c>
      <c r="AR1974">
        <v>2.9999999329447746E-2</v>
      </c>
      <c r="AU1974">
        <v>1.6786620253697038E-3</v>
      </c>
      <c r="AV1974">
        <v>4.7259155660867691E-2</v>
      </c>
      <c r="AW1974">
        <v>4.7179955989122391E-2</v>
      </c>
      <c r="BC1974">
        <v>3.8600001484155655E-2</v>
      </c>
      <c r="BG1974">
        <v>4.3770641088485718E-2</v>
      </c>
    </row>
    <row r="1975" spans="1:59" x14ac:dyDescent="0.3">
      <c r="A1975">
        <v>1880</v>
      </c>
      <c r="B1975" t="s">
        <v>15</v>
      </c>
      <c r="C1975" t="s">
        <v>34</v>
      </c>
      <c r="D1975">
        <v>138</v>
      </c>
      <c r="E1975">
        <v>4043</v>
      </c>
      <c r="F1975">
        <v>2927.3858316322512</v>
      </c>
      <c r="G1975">
        <v>12.168181802801033</v>
      </c>
      <c r="H1975">
        <v>14.902900000000001</v>
      </c>
      <c r="I1975">
        <v>1120.4649357961518</v>
      </c>
      <c r="J1975">
        <v>0.11114314783221053</v>
      </c>
      <c r="K1975">
        <v>7.1325640000000003</v>
      </c>
      <c r="L1975">
        <v>22.7</v>
      </c>
      <c r="M1975">
        <v>652.9</v>
      </c>
      <c r="N1975">
        <v>596.6</v>
      </c>
      <c r="O1975">
        <v>191</v>
      </c>
      <c r="P1975">
        <v>228</v>
      </c>
      <c r="Q1975">
        <v>2.5</v>
      </c>
      <c r="R1975">
        <v>3.84</v>
      </c>
      <c r="S1975">
        <v>5.82172</v>
      </c>
      <c r="T1975">
        <v>3.4095179186150046</v>
      </c>
      <c r="U1975">
        <v>1.6780529249515659</v>
      </c>
      <c r="V1975">
        <v>0.86980900000000005</v>
      </c>
      <c r="W1975">
        <v>116</v>
      </c>
      <c r="X1975">
        <v>113</v>
      </c>
      <c r="Y1975">
        <v>2.4941375999999997</v>
      </c>
      <c r="AH1975">
        <v>0</v>
      </c>
      <c r="AI1975">
        <v>0</v>
      </c>
      <c r="AJ1975">
        <v>1</v>
      </c>
      <c r="AK1975">
        <v>1</v>
      </c>
      <c r="AL1975" t="s">
        <v>73</v>
      </c>
      <c r="AM1975" t="s">
        <v>30</v>
      </c>
      <c r="AN1975">
        <v>0.56000000000000005</v>
      </c>
      <c r="AP1975">
        <v>4.8560928553342819E-2</v>
      </c>
      <c r="AQ1975">
        <v>5.1854860037565231E-2</v>
      </c>
      <c r="AR1975">
        <v>2.500000037252903E-2</v>
      </c>
      <c r="AU1975">
        <v>1.6758488491177559E-3</v>
      </c>
      <c r="AV1975">
        <v>4.6885080635547638E-2</v>
      </c>
      <c r="AW1975">
        <v>4.6806640923023224E-2</v>
      </c>
      <c r="BC1975">
        <v>3.840000182390213E-2</v>
      </c>
      <c r="BG1975">
        <v>3.8427431136369705E-2</v>
      </c>
    </row>
    <row r="1976" spans="1:59" x14ac:dyDescent="0.3">
      <c r="A1976">
        <v>1881</v>
      </c>
      <c r="B1976" t="s">
        <v>15</v>
      </c>
      <c r="C1976" t="s">
        <v>34</v>
      </c>
      <c r="D1976">
        <v>138</v>
      </c>
      <c r="E1976">
        <v>4079</v>
      </c>
      <c r="F1976">
        <v>2944.7369765394515</v>
      </c>
      <c r="G1976">
        <v>12.241164799138703</v>
      </c>
      <c r="H1976">
        <v>15.221299999999999</v>
      </c>
      <c r="I1976">
        <v>1134.1663222596746</v>
      </c>
      <c r="J1976">
        <v>0.12086146212390826</v>
      </c>
      <c r="K1976">
        <v>7.268859</v>
      </c>
      <c r="L1976">
        <v>68.2</v>
      </c>
      <c r="M1976">
        <v>635.5</v>
      </c>
      <c r="N1976">
        <v>608.29999999999995</v>
      </c>
      <c r="O1976">
        <v>194</v>
      </c>
      <c r="P1976">
        <v>235</v>
      </c>
      <c r="Q1976">
        <v>3.07</v>
      </c>
      <c r="R1976">
        <v>3.72</v>
      </c>
      <c r="S1976">
        <v>5.9900799999999998</v>
      </c>
      <c r="T1976">
        <v>3.4424096572839753</v>
      </c>
      <c r="U1976">
        <v>1.7101185640970786</v>
      </c>
      <c r="V1976">
        <v>0.86692899999999995</v>
      </c>
      <c r="W1976">
        <v>111</v>
      </c>
      <c r="X1976">
        <v>124</v>
      </c>
      <c r="Y1976">
        <v>2.5046999999999997</v>
      </c>
      <c r="AH1976">
        <v>0</v>
      </c>
      <c r="AI1976">
        <v>0</v>
      </c>
      <c r="AJ1976">
        <v>1</v>
      </c>
      <c r="AK1976">
        <v>1</v>
      </c>
      <c r="AL1976" t="s">
        <v>73</v>
      </c>
      <c r="AM1976" t="s">
        <v>30</v>
      </c>
      <c r="AN1976">
        <v>0.54000002000000003</v>
      </c>
      <c r="AP1976">
        <v>7.5431510806083679E-2</v>
      </c>
      <c r="AQ1976">
        <v>5.4215043783187866E-2</v>
      </c>
      <c r="AR1976">
        <v>3.0700000002980232E-2</v>
      </c>
      <c r="AU1976">
        <v>2.8919288888573647E-2</v>
      </c>
      <c r="AV1976">
        <v>4.6512220054864883E-2</v>
      </c>
      <c r="AW1976">
        <v>4.5204926282167435E-2</v>
      </c>
      <c r="BC1976">
        <v>3.7200000137090683E-2</v>
      </c>
      <c r="BG1976">
        <v>4.2457520961761475E-2</v>
      </c>
    </row>
    <row r="1977" spans="1:59" x14ac:dyDescent="0.3">
      <c r="A1977">
        <v>1882</v>
      </c>
      <c r="B1977" t="s">
        <v>15</v>
      </c>
      <c r="C1977" t="s">
        <v>34</v>
      </c>
      <c r="D1977">
        <v>138</v>
      </c>
      <c r="E1977">
        <v>4130</v>
      </c>
      <c r="F1977">
        <v>2985.1723467959923</v>
      </c>
      <c r="G1977">
        <v>12.411492434446307</v>
      </c>
      <c r="H1977">
        <v>15.506500000000001</v>
      </c>
      <c r="I1977">
        <v>1190.919906650523</v>
      </c>
      <c r="J1977">
        <v>0.11322088013393841</v>
      </c>
      <c r="K1977">
        <v>7.2545169999999999</v>
      </c>
      <c r="L1977">
        <v>107.5</v>
      </c>
      <c r="M1977">
        <v>593.4</v>
      </c>
      <c r="N1977">
        <v>616.6</v>
      </c>
      <c r="O1977">
        <v>195</v>
      </c>
      <c r="P1977">
        <v>239</v>
      </c>
      <c r="Q1977">
        <v>4.26</v>
      </c>
      <c r="R1977">
        <v>3.75</v>
      </c>
      <c r="S1977">
        <v>6.1584399999999997</v>
      </c>
      <c r="T1977">
        <v>3.6744926529399806</v>
      </c>
      <c r="U1977">
        <v>1.6883922828149682</v>
      </c>
      <c r="V1977">
        <v>0.83366899999999999</v>
      </c>
      <c r="W1977">
        <v>116</v>
      </c>
      <c r="X1977">
        <v>130</v>
      </c>
      <c r="Y1977">
        <v>2.4843353000000001</v>
      </c>
      <c r="AH1977">
        <v>0</v>
      </c>
      <c r="AI1977">
        <v>0</v>
      </c>
      <c r="AJ1977">
        <v>1</v>
      </c>
      <c r="AK1977">
        <v>1</v>
      </c>
      <c r="AL1977" t="s">
        <v>73</v>
      </c>
      <c r="AM1977" t="s">
        <v>30</v>
      </c>
      <c r="AN1977">
        <v>0.51999998000000003</v>
      </c>
      <c r="AP1977">
        <v>7.2453074157238007E-2</v>
      </c>
      <c r="AQ1977">
        <v>5.1140867173671722E-2</v>
      </c>
      <c r="AR1977">
        <v>4.2599998414516449E-2</v>
      </c>
      <c r="AU1977">
        <v>2.8106469660997391E-2</v>
      </c>
      <c r="AV1977">
        <v>4.4346604496240616E-2</v>
      </c>
      <c r="AW1977">
        <v>4.3134253472089767E-2</v>
      </c>
      <c r="BC1977">
        <v>3.7500001490116119E-2</v>
      </c>
      <c r="BG1977">
        <v>4.6870432794094086E-2</v>
      </c>
    </row>
    <row r="1978" spans="1:59" x14ac:dyDescent="0.3">
      <c r="A1978">
        <v>1883</v>
      </c>
      <c r="B1978" t="s">
        <v>15</v>
      </c>
      <c r="C1978" t="s">
        <v>34</v>
      </c>
      <c r="D1978">
        <v>138</v>
      </c>
      <c r="E1978">
        <v>4180</v>
      </c>
      <c r="F1978">
        <v>3170.0316922123347</v>
      </c>
      <c r="G1978">
        <v>13.188516709700563</v>
      </c>
      <c r="H1978">
        <v>16.416499999999999</v>
      </c>
      <c r="I1978">
        <v>1170.2997768488808</v>
      </c>
      <c r="J1978">
        <v>0.12802189914400589</v>
      </c>
      <c r="K1978">
        <v>6.7230369999999997</v>
      </c>
      <c r="L1978">
        <v>11.7</v>
      </c>
      <c r="M1978">
        <v>686</v>
      </c>
      <c r="N1978">
        <v>622.79999999999995</v>
      </c>
      <c r="O1978">
        <v>186</v>
      </c>
      <c r="P1978">
        <v>233</v>
      </c>
      <c r="Q1978">
        <v>3.81</v>
      </c>
      <c r="R1978">
        <v>3.84</v>
      </c>
      <c r="S1978">
        <v>5.7097100000000003</v>
      </c>
      <c r="T1978">
        <v>3.6387963065847657</v>
      </c>
      <c r="U1978">
        <v>1.6837504481691559</v>
      </c>
      <c r="V1978">
        <v>0.85208699999999993</v>
      </c>
      <c r="W1978">
        <v>115</v>
      </c>
      <c r="X1978">
        <v>138</v>
      </c>
      <c r="Y1978">
        <v>2.4935765999999999</v>
      </c>
      <c r="AH1978">
        <v>0</v>
      </c>
      <c r="AI1978">
        <v>0</v>
      </c>
      <c r="AJ1978">
        <v>1</v>
      </c>
      <c r="AK1978">
        <v>1</v>
      </c>
      <c r="AL1978" t="s">
        <v>73</v>
      </c>
      <c r="AM1978" t="s">
        <v>30</v>
      </c>
      <c r="AN1978">
        <v>-0.34999998999999998</v>
      </c>
      <c r="AP1978">
        <v>-3.0564833432435989E-2</v>
      </c>
      <c r="AQ1978">
        <v>1.3577977195382118E-2</v>
      </c>
      <c r="AR1978">
        <v>3.8100000470876694E-2</v>
      </c>
      <c r="AU1978">
        <v>-7.2864234447479248E-2</v>
      </c>
      <c r="AV1978">
        <v>4.2299401015043259E-2</v>
      </c>
      <c r="AW1978">
        <v>4.5623738318681717E-2</v>
      </c>
      <c r="BC1978">
        <v>3.840000182390213E-2</v>
      </c>
      <c r="BG1978">
        <v>2.5838989764451981E-2</v>
      </c>
    </row>
    <row r="1979" spans="1:59" x14ac:dyDescent="0.3">
      <c r="A1979">
        <v>1884</v>
      </c>
      <c r="B1979" t="s">
        <v>15</v>
      </c>
      <c r="C1979" t="s">
        <v>34</v>
      </c>
      <c r="D1979">
        <v>138</v>
      </c>
      <c r="E1979">
        <v>4226</v>
      </c>
      <c r="F1979">
        <v>3190.4684845177571</v>
      </c>
      <c r="G1979">
        <v>13.274546945606977</v>
      </c>
      <c r="H1979">
        <v>16.2074</v>
      </c>
      <c r="I1979">
        <v>1158.2267596716783</v>
      </c>
      <c r="J1979">
        <v>0.12050490012816176</v>
      </c>
      <c r="K1979">
        <v>6.3902450000000002</v>
      </c>
      <c r="L1979">
        <v>64.099999999999994</v>
      </c>
      <c r="M1979">
        <v>671.4</v>
      </c>
      <c r="N1979">
        <v>653.4</v>
      </c>
      <c r="O1979">
        <v>186</v>
      </c>
      <c r="P1979">
        <v>238</v>
      </c>
      <c r="Q1979">
        <v>2.8</v>
      </c>
      <c r="R1979">
        <v>3.75</v>
      </c>
      <c r="S1979">
        <v>5.2609700000000004</v>
      </c>
      <c r="T1979">
        <v>3.8684078523728673</v>
      </c>
      <c r="U1979">
        <v>1.7135642889944285</v>
      </c>
      <c r="V1979">
        <v>0.86962699999999993</v>
      </c>
      <c r="W1979">
        <v>132</v>
      </c>
      <c r="X1979">
        <v>133</v>
      </c>
      <c r="Y1979">
        <v>2.4925999999999999</v>
      </c>
      <c r="AH1979">
        <v>0</v>
      </c>
      <c r="AI1979">
        <v>0</v>
      </c>
      <c r="AJ1979">
        <v>1</v>
      </c>
      <c r="AK1979">
        <v>1</v>
      </c>
      <c r="AL1979" t="s">
        <v>73</v>
      </c>
      <c r="AM1979" t="s">
        <v>30</v>
      </c>
      <c r="AN1979">
        <v>-0.63</v>
      </c>
      <c r="AP1979">
        <v>-3.4469474107027054E-2</v>
      </c>
      <c r="AQ1979">
        <v>5.4099954664707184E-2</v>
      </c>
      <c r="AR1979">
        <v>2.8000000864267349E-2</v>
      </c>
      <c r="AU1979">
        <v>-7.8592434525489807E-2</v>
      </c>
      <c r="AV1979">
        <v>4.4122960418462753E-2</v>
      </c>
      <c r="AW1979">
        <v>4.7886475920677185E-2</v>
      </c>
      <c r="BC1979">
        <v>3.7500001490116119E-2</v>
      </c>
      <c r="BG1979">
        <v>4.1049979627132416E-2</v>
      </c>
    </row>
    <row r="1980" spans="1:59" x14ac:dyDescent="0.3">
      <c r="A1980">
        <v>1885</v>
      </c>
      <c r="B1980" t="s">
        <v>15</v>
      </c>
      <c r="C1980" t="s">
        <v>34</v>
      </c>
      <c r="D1980">
        <v>138</v>
      </c>
      <c r="E1980">
        <v>4276</v>
      </c>
      <c r="F1980">
        <v>3222.8695566063834</v>
      </c>
      <c r="G1980">
        <v>13.410931371724018</v>
      </c>
      <c r="H1980">
        <v>16.034800000000001</v>
      </c>
      <c r="I1980">
        <v>1109.8255890164028</v>
      </c>
      <c r="J1980">
        <v>0.11579387002050882</v>
      </c>
      <c r="K1980">
        <v>6.0224780000000004</v>
      </c>
      <c r="L1980">
        <v>127.1</v>
      </c>
      <c r="M1980">
        <v>622</v>
      </c>
      <c r="N1980">
        <v>651.79999999999995</v>
      </c>
      <c r="O1980">
        <v>186</v>
      </c>
      <c r="P1980">
        <v>241</v>
      </c>
      <c r="Q1980">
        <v>2.37</v>
      </c>
      <c r="R1980">
        <v>3.6</v>
      </c>
      <c r="S1980">
        <v>5.3701999999999996</v>
      </c>
      <c r="T1980">
        <v>3.9589757675684432</v>
      </c>
      <c r="U1980">
        <v>1.6758877856323438</v>
      </c>
      <c r="V1980">
        <v>0.91601500000000002</v>
      </c>
      <c r="W1980">
        <v>116</v>
      </c>
      <c r="X1980">
        <v>122</v>
      </c>
      <c r="Y1980">
        <v>2.4848012000000002</v>
      </c>
      <c r="AH1980">
        <v>0</v>
      </c>
      <c r="AI1980">
        <v>0</v>
      </c>
      <c r="AJ1980">
        <v>1</v>
      </c>
      <c r="AK1980">
        <v>1</v>
      </c>
      <c r="AL1980" t="s">
        <v>73</v>
      </c>
      <c r="AM1980" t="s">
        <v>30</v>
      </c>
      <c r="AN1980">
        <v>-0.27000001000000001</v>
      </c>
      <c r="AP1980">
        <v>6.6694259643554688E-2</v>
      </c>
      <c r="AQ1980">
        <v>5.1013525575399399E-2</v>
      </c>
      <c r="AR1980">
        <v>2.370000071823597E-2</v>
      </c>
      <c r="AU1980">
        <v>2.0762331783771515E-2</v>
      </c>
      <c r="AV1980">
        <v>4.5931931585073471E-2</v>
      </c>
      <c r="AW1980">
        <v>4.4997673481702805E-2</v>
      </c>
      <c r="BC1980">
        <v>3.5999998450279236E-2</v>
      </c>
      <c r="BG1980">
        <v>3.7356764078140259E-2</v>
      </c>
    </row>
    <row r="1981" spans="1:59" x14ac:dyDescent="0.3">
      <c r="A1981">
        <v>1886</v>
      </c>
      <c r="B1981" t="s">
        <v>15</v>
      </c>
      <c r="C1981" t="s">
        <v>34</v>
      </c>
      <c r="D1981">
        <v>138</v>
      </c>
      <c r="E1981">
        <v>4326</v>
      </c>
      <c r="F1981">
        <v>3234.5909985700309</v>
      </c>
      <c r="G1981">
        <v>13.460266246343336</v>
      </c>
      <c r="H1981">
        <v>15.8988</v>
      </c>
      <c r="I1981">
        <v>1094.3514448544602</v>
      </c>
      <c r="J1981">
        <v>0.12693911142820732</v>
      </c>
      <c r="K1981">
        <v>5.7687679999999997</v>
      </c>
      <c r="L1981">
        <v>207.6</v>
      </c>
      <c r="M1981">
        <v>588.6</v>
      </c>
      <c r="N1981">
        <v>696.6</v>
      </c>
      <c r="O1981">
        <v>198</v>
      </c>
      <c r="P1981">
        <v>260</v>
      </c>
      <c r="Q1981">
        <v>1.92</v>
      </c>
      <c r="R1981">
        <v>3.36</v>
      </c>
      <c r="S1981">
        <v>5.4794299999999998</v>
      </c>
      <c r="T1981">
        <v>4.1806535552992719</v>
      </c>
      <c r="U1981">
        <v>1.6344744063019678</v>
      </c>
      <c r="V1981">
        <v>0.94625500000000007</v>
      </c>
      <c r="W1981">
        <v>123</v>
      </c>
      <c r="X1981">
        <v>124</v>
      </c>
      <c r="Y1981">
        <v>2.4825932999999996</v>
      </c>
      <c r="AH1981">
        <v>0</v>
      </c>
      <c r="AI1981">
        <v>0</v>
      </c>
      <c r="AJ1981">
        <v>1</v>
      </c>
      <c r="AK1981">
        <v>1</v>
      </c>
      <c r="AL1981" t="s">
        <v>73</v>
      </c>
      <c r="AM1981" t="s">
        <v>30</v>
      </c>
      <c r="AN1981">
        <v>0</v>
      </c>
      <c r="AP1981">
        <v>6.4699426293373108E-2</v>
      </c>
      <c r="AQ1981">
        <v>0.12844549119472504</v>
      </c>
      <c r="AR1981">
        <v>1.9200000911951065E-2</v>
      </c>
      <c r="AU1981">
        <v>2.0340025424957275E-2</v>
      </c>
      <c r="AV1981">
        <v>4.4359404593706131E-2</v>
      </c>
      <c r="AW1981">
        <v>4.3475121259689331E-2</v>
      </c>
      <c r="BC1981">
        <v>3.359999880194664E-2</v>
      </c>
      <c r="BG1981">
        <v>7.3822744190692902E-2</v>
      </c>
    </row>
    <row r="1982" spans="1:59" x14ac:dyDescent="0.3">
      <c r="A1982">
        <v>1887</v>
      </c>
      <c r="B1982" t="s">
        <v>15</v>
      </c>
      <c r="C1982" t="s">
        <v>34</v>
      </c>
      <c r="D1982">
        <v>138</v>
      </c>
      <c r="E1982">
        <v>4378</v>
      </c>
      <c r="F1982">
        <v>3276.9477040872798</v>
      </c>
      <c r="G1982">
        <v>13.638748406381405</v>
      </c>
      <c r="H1982">
        <v>16.2943</v>
      </c>
      <c r="I1982">
        <v>1141.0273636605307</v>
      </c>
      <c r="J1982">
        <v>0.10820949955476598</v>
      </c>
      <c r="K1982">
        <v>5.9299340000000003</v>
      </c>
      <c r="L1982">
        <v>196.8</v>
      </c>
      <c r="M1982">
        <v>669.4</v>
      </c>
      <c r="N1982">
        <v>769.8</v>
      </c>
      <c r="O1982">
        <v>195</v>
      </c>
      <c r="P1982">
        <v>262</v>
      </c>
      <c r="Q1982">
        <v>2.13</v>
      </c>
      <c r="R1982">
        <v>3.38</v>
      </c>
      <c r="S1982">
        <v>5.1371399999999996</v>
      </c>
      <c r="T1982">
        <v>4.3282190061152317</v>
      </c>
      <c r="U1982">
        <v>1.6051316776643592</v>
      </c>
      <c r="V1982">
        <v>1.01281</v>
      </c>
      <c r="W1982">
        <v>119</v>
      </c>
      <c r="X1982">
        <v>122</v>
      </c>
      <c r="Y1982">
        <v>2.4901001999999997</v>
      </c>
      <c r="AH1982">
        <v>0</v>
      </c>
      <c r="AI1982">
        <v>0</v>
      </c>
      <c r="AJ1982">
        <v>1</v>
      </c>
      <c r="AK1982">
        <v>1</v>
      </c>
      <c r="AL1982" t="s">
        <v>73</v>
      </c>
      <c r="AM1982" t="s">
        <v>30</v>
      </c>
      <c r="AN1982">
        <v>0.27000001000000001</v>
      </c>
      <c r="AP1982">
        <v>-1.8993053585290909E-2</v>
      </c>
      <c r="AQ1982">
        <v>3.0958786606788635E-2</v>
      </c>
      <c r="AR1982">
        <v>2.1299999207258224E-2</v>
      </c>
      <c r="AU1982">
        <v>-6.246817484498024E-2</v>
      </c>
      <c r="AV1982">
        <v>4.3475121259689331E-2</v>
      </c>
      <c r="AW1982">
        <v>4.6371888369321823E-2</v>
      </c>
      <c r="BC1982">
        <v>3.3799998462200165E-2</v>
      </c>
      <c r="BG1982">
        <v>2.612939290702343E-2</v>
      </c>
    </row>
    <row r="1983" spans="1:59" x14ac:dyDescent="0.3">
      <c r="A1983">
        <v>1888</v>
      </c>
      <c r="B1983" t="s">
        <v>15</v>
      </c>
      <c r="C1983" t="s">
        <v>34</v>
      </c>
      <c r="D1983">
        <v>138</v>
      </c>
      <c r="E1983">
        <v>4432</v>
      </c>
      <c r="F1983">
        <v>3281.8598889065611</v>
      </c>
      <c r="G1983">
        <v>13.659440512884963</v>
      </c>
      <c r="H1983">
        <v>15.882199999999999</v>
      </c>
      <c r="I1983">
        <v>1178.3581562956065</v>
      </c>
      <c r="J1983">
        <v>0.12403699097690453</v>
      </c>
      <c r="K1983">
        <v>5.9330930000000004</v>
      </c>
      <c r="L1983">
        <v>184.4</v>
      </c>
      <c r="M1983">
        <v>694.5</v>
      </c>
      <c r="N1983">
        <v>779.6</v>
      </c>
      <c r="O1983">
        <v>193</v>
      </c>
      <c r="P1983">
        <v>265</v>
      </c>
      <c r="Q1983">
        <v>2.13</v>
      </c>
      <c r="R1983">
        <v>3.25</v>
      </c>
      <c r="S1983">
        <v>4.7948500000000003</v>
      </c>
      <c r="T1983">
        <v>4.5364498571728902</v>
      </c>
      <c r="U1983">
        <v>1.5759683207125037</v>
      </c>
      <c r="V1983">
        <v>0.98222399999999999</v>
      </c>
      <c r="W1983">
        <v>124</v>
      </c>
      <c r="X1983">
        <v>127</v>
      </c>
      <c r="Y1983">
        <v>2.4855670999999999</v>
      </c>
      <c r="AH1983">
        <v>0</v>
      </c>
      <c r="AI1983">
        <v>0</v>
      </c>
      <c r="AJ1983">
        <v>1</v>
      </c>
      <c r="AK1983">
        <v>1</v>
      </c>
      <c r="AL1983" t="s">
        <v>73</v>
      </c>
      <c r="AM1983" t="s">
        <v>30</v>
      </c>
      <c r="AN1983">
        <v>-0.02</v>
      </c>
      <c r="AP1983">
        <v>-2.1259400993585587E-2</v>
      </c>
      <c r="AQ1983">
        <v>6.7434608936309814E-2</v>
      </c>
      <c r="AR1983">
        <v>2.1299999207258224E-2</v>
      </c>
      <c r="AU1983">
        <v>-6.6630460321903229E-2</v>
      </c>
      <c r="AV1983">
        <v>4.5371059328317642E-2</v>
      </c>
      <c r="AW1983">
        <v>4.8609964549541473E-2</v>
      </c>
      <c r="BC1983">
        <v>3.2499998807907104E-2</v>
      </c>
      <c r="BG1983">
        <v>4.4367305934429169E-2</v>
      </c>
    </row>
    <row r="1984" spans="1:59" x14ac:dyDescent="0.3">
      <c r="A1984">
        <v>1889</v>
      </c>
      <c r="B1984" t="s">
        <v>15</v>
      </c>
      <c r="C1984" t="s">
        <v>34</v>
      </c>
      <c r="D1984">
        <v>138</v>
      </c>
      <c r="E1984">
        <v>4485</v>
      </c>
      <c r="F1984">
        <v>3356.4344148804803</v>
      </c>
      <c r="G1984">
        <v>13.973491646567027</v>
      </c>
      <c r="H1984">
        <v>16.458500000000001</v>
      </c>
      <c r="I1984">
        <v>1237.2104444629576</v>
      </c>
      <c r="J1984">
        <v>0.10662777750576105</v>
      </c>
      <c r="K1984">
        <v>6.0886110000000002</v>
      </c>
      <c r="L1984">
        <v>173</v>
      </c>
      <c r="M1984">
        <v>716</v>
      </c>
      <c r="N1984">
        <v>800.5</v>
      </c>
      <c r="O1984">
        <v>204</v>
      </c>
      <c r="P1984">
        <v>282</v>
      </c>
      <c r="Q1984">
        <v>2.1800000000000002</v>
      </c>
      <c r="R1984">
        <v>2.99</v>
      </c>
      <c r="S1984">
        <v>4.4845600000000001</v>
      </c>
      <c r="T1984">
        <v>4.4266838259592447</v>
      </c>
      <c r="U1984">
        <v>1.6172775402545818</v>
      </c>
      <c r="V1984">
        <v>0.93483700000000003</v>
      </c>
      <c r="W1984">
        <v>125</v>
      </c>
      <c r="X1984">
        <v>124</v>
      </c>
      <c r="Y1984">
        <v>2.4812319999999999</v>
      </c>
      <c r="AH1984">
        <v>0</v>
      </c>
      <c r="AI1984">
        <v>0</v>
      </c>
      <c r="AJ1984">
        <v>1</v>
      </c>
      <c r="AK1984">
        <v>1</v>
      </c>
      <c r="AL1984" t="s">
        <v>73</v>
      </c>
      <c r="AM1984" t="s">
        <v>30</v>
      </c>
      <c r="AN1984">
        <v>0.31</v>
      </c>
      <c r="AP1984">
        <v>-1.5030939131975174E-2</v>
      </c>
      <c r="AQ1984">
        <v>7.7344521880149841E-2</v>
      </c>
      <c r="AR1984">
        <v>2.1800000220537186E-2</v>
      </c>
      <c r="AU1984">
        <v>-6.4713180065155029E-2</v>
      </c>
      <c r="AV1984">
        <v>4.9682240933179855E-2</v>
      </c>
      <c r="AW1984">
        <v>5.3119789808988571E-2</v>
      </c>
      <c r="BC1984">
        <v>2.9899999499320984E-2</v>
      </c>
      <c r="BG1984">
        <v>4.9572259187698364E-2</v>
      </c>
    </row>
    <row r="1985" spans="1:59" x14ac:dyDescent="0.3">
      <c r="A1985">
        <v>1890</v>
      </c>
      <c r="B1985" t="s">
        <v>15</v>
      </c>
      <c r="C1985" t="s">
        <v>34</v>
      </c>
      <c r="D1985">
        <v>138</v>
      </c>
      <c r="E1985">
        <v>4535</v>
      </c>
      <c r="F1985">
        <v>3186.2092809685505</v>
      </c>
      <c r="G1985">
        <v>13.25732051211387</v>
      </c>
      <c r="H1985">
        <v>15.186299999999999</v>
      </c>
      <c r="I1985">
        <v>1240.9433862744522</v>
      </c>
      <c r="J1985">
        <v>0.12277514162624667</v>
      </c>
      <c r="K1985">
        <v>6.1981060000000001</v>
      </c>
      <c r="L1985">
        <v>197.4</v>
      </c>
      <c r="M1985">
        <v>779</v>
      </c>
      <c r="N1985">
        <v>874</v>
      </c>
      <c r="O1985">
        <v>208</v>
      </c>
      <c r="P1985">
        <v>291</v>
      </c>
      <c r="Q1985">
        <v>2.59</v>
      </c>
      <c r="R1985">
        <v>3.19</v>
      </c>
      <c r="S1985">
        <v>4.1742699999999999</v>
      </c>
      <c r="T1985">
        <v>4.1845133666325092</v>
      </c>
      <c r="U1985">
        <v>1.646361974170655</v>
      </c>
      <c r="V1985">
        <v>0.93149799999999994</v>
      </c>
      <c r="W1985">
        <v>144</v>
      </c>
      <c r="X1985">
        <v>166</v>
      </c>
      <c r="Y1985">
        <v>2.4854731000000001</v>
      </c>
      <c r="AH1985">
        <v>0</v>
      </c>
      <c r="AI1985">
        <v>0</v>
      </c>
      <c r="AJ1985">
        <v>1</v>
      </c>
      <c r="AK1985">
        <v>1</v>
      </c>
      <c r="AL1985" t="s">
        <v>73</v>
      </c>
      <c r="AM1985" t="s">
        <v>30</v>
      </c>
      <c r="AN1985">
        <v>0.97000003000000001</v>
      </c>
      <c r="AP1985">
        <v>-1.5306629240512848E-2</v>
      </c>
      <c r="AQ1985">
        <v>5.0917468965053558E-2</v>
      </c>
      <c r="AR1985">
        <v>2.5900000706315041E-2</v>
      </c>
      <c r="AU1985">
        <v>-6.9190733134746552E-2</v>
      </c>
      <c r="AV1985">
        <v>5.3884103894233704E-2</v>
      </c>
      <c r="AW1985">
        <v>5.788952112197876E-2</v>
      </c>
      <c r="BC1985">
        <v>3.189999982714653E-2</v>
      </c>
      <c r="BG1985">
        <v>3.8408733904361725E-2</v>
      </c>
    </row>
    <row r="1986" spans="1:59" x14ac:dyDescent="0.3">
      <c r="A1986">
        <v>1891</v>
      </c>
      <c r="B1986" t="s">
        <v>15</v>
      </c>
      <c r="C1986" t="s">
        <v>34</v>
      </c>
      <c r="D1986">
        <v>138</v>
      </c>
      <c r="E1986">
        <v>4585</v>
      </c>
      <c r="F1986">
        <v>3158.5028496107575</v>
      </c>
      <c r="G1986">
        <v>13.140710808468208</v>
      </c>
      <c r="H1986">
        <v>15.3964</v>
      </c>
      <c r="I1986">
        <v>1259.5451382933043</v>
      </c>
      <c r="J1986">
        <v>0.12464023338831903</v>
      </c>
      <c r="K1986">
        <v>6.3168480000000002</v>
      </c>
      <c r="L1986">
        <v>153.4</v>
      </c>
      <c r="M1986">
        <v>847</v>
      </c>
      <c r="N1986">
        <v>881</v>
      </c>
      <c r="O1986">
        <v>195</v>
      </c>
      <c r="P1986">
        <v>281</v>
      </c>
      <c r="Q1986">
        <v>2.75</v>
      </c>
      <c r="R1986">
        <v>3.15</v>
      </c>
      <c r="S1986">
        <v>4.3955099999999998</v>
      </c>
      <c r="T1986">
        <v>3.9460724391408131</v>
      </c>
      <c r="U1986">
        <v>1.5500624274425394</v>
      </c>
      <c r="V1986">
        <v>0.92097600000000002</v>
      </c>
      <c r="W1986">
        <v>130</v>
      </c>
      <c r="X1986">
        <v>130</v>
      </c>
      <c r="Y1986">
        <v>2.4821819000000001</v>
      </c>
      <c r="AH1986">
        <v>0</v>
      </c>
      <c r="AI1986">
        <v>0</v>
      </c>
      <c r="AJ1986">
        <v>1</v>
      </c>
      <c r="AK1986">
        <v>1</v>
      </c>
      <c r="AL1986" t="s">
        <v>73</v>
      </c>
      <c r="AM1986" t="s">
        <v>30</v>
      </c>
      <c r="AN1986">
        <v>-1.03</v>
      </c>
      <c r="AP1986">
        <v>0.11294321715831757</v>
      </c>
      <c r="AQ1986">
        <v>5.6634289212524891E-3</v>
      </c>
      <c r="AR1986">
        <v>2.7499999850988388E-2</v>
      </c>
      <c r="AU1986">
        <v>5.3000882267951965E-2</v>
      </c>
      <c r="AV1986">
        <v>5.9942334890365601E-2</v>
      </c>
      <c r="AW1986">
        <v>5.6925248354673386E-2</v>
      </c>
      <c r="BC1986">
        <v>3.1500000506639481E-2</v>
      </c>
      <c r="BG1986">
        <v>1.6581714153289795E-2</v>
      </c>
    </row>
    <row r="1987" spans="1:59" x14ac:dyDescent="0.3">
      <c r="A1987">
        <v>1892</v>
      </c>
      <c r="B1987" t="s">
        <v>15</v>
      </c>
      <c r="C1987" t="s">
        <v>34</v>
      </c>
      <c r="D1987">
        <v>138</v>
      </c>
      <c r="E1987">
        <v>4632</v>
      </c>
      <c r="F1987">
        <v>3218.7112856786862</v>
      </c>
      <c r="G1987">
        <v>13.393603006671777</v>
      </c>
      <c r="H1987">
        <v>15.6317</v>
      </c>
      <c r="I1987">
        <v>1209.1350045709999</v>
      </c>
      <c r="J1987">
        <v>0.1222824576586129</v>
      </c>
      <c r="K1987">
        <v>5.8093240000000002</v>
      </c>
      <c r="L1987">
        <v>186.3</v>
      </c>
      <c r="M1987">
        <v>758.7</v>
      </c>
      <c r="N1987">
        <v>817.2</v>
      </c>
      <c r="O1987">
        <v>189</v>
      </c>
      <c r="P1987">
        <v>280</v>
      </c>
      <c r="Q1987">
        <v>2</v>
      </c>
      <c r="R1987">
        <v>3.01</v>
      </c>
      <c r="S1987">
        <v>4.6167400000000001</v>
      </c>
      <c r="T1987">
        <v>4.3295678032468743</v>
      </c>
      <c r="U1987">
        <v>1.5724846141990494</v>
      </c>
      <c r="V1987">
        <v>0.96444199999999991</v>
      </c>
      <c r="W1987">
        <v>132</v>
      </c>
      <c r="X1987">
        <v>152</v>
      </c>
      <c r="Y1987">
        <v>2.4792263999999995</v>
      </c>
      <c r="AH1987">
        <v>0</v>
      </c>
      <c r="AI1987">
        <v>0</v>
      </c>
      <c r="AJ1987">
        <v>1</v>
      </c>
      <c r="AK1987">
        <v>1</v>
      </c>
      <c r="AL1987" t="s">
        <v>73</v>
      </c>
      <c r="AM1987" t="s">
        <v>30</v>
      </c>
      <c r="AN1987">
        <v>-1.2</v>
      </c>
      <c r="AP1987">
        <v>0.10569656640291214</v>
      </c>
      <c r="AQ1987">
        <v>4.4479545205831528E-2</v>
      </c>
      <c r="AR1987">
        <v>1.9999999552965164E-2</v>
      </c>
      <c r="AU1987">
        <v>5.0330907106399536E-2</v>
      </c>
      <c r="AV1987">
        <v>5.5365659296512604E-2</v>
      </c>
      <c r="AW1987">
        <v>5.2712585777044296E-2</v>
      </c>
      <c r="BC1987">
        <v>3.0099999159574509E-2</v>
      </c>
      <c r="BG1987">
        <v>3.2239772379398346E-2</v>
      </c>
    </row>
    <row r="1988" spans="1:59" x14ac:dyDescent="0.3">
      <c r="A1988">
        <v>1893</v>
      </c>
      <c r="B1988" t="s">
        <v>15</v>
      </c>
      <c r="C1988" t="s">
        <v>34</v>
      </c>
      <c r="D1988">
        <v>138</v>
      </c>
      <c r="E1988">
        <v>4684</v>
      </c>
      <c r="F1988">
        <v>3149.3105808130299</v>
      </c>
      <c r="G1988">
        <v>13.101059431966318</v>
      </c>
      <c r="H1988">
        <v>14.845599999999999</v>
      </c>
      <c r="I1988">
        <v>1186.0697006263949</v>
      </c>
      <c r="J1988">
        <v>0.11322015892411674</v>
      </c>
      <c r="K1988">
        <v>5.7146800000000004</v>
      </c>
      <c r="L1988">
        <v>197.5</v>
      </c>
      <c r="M1988">
        <v>782.3</v>
      </c>
      <c r="N1988">
        <v>866.2</v>
      </c>
      <c r="O1988">
        <v>193</v>
      </c>
      <c r="P1988">
        <v>291</v>
      </c>
      <c r="Q1988">
        <v>2.88</v>
      </c>
      <c r="R1988">
        <v>2.96</v>
      </c>
      <c r="S1988">
        <v>4.4539499999999999</v>
      </c>
      <c r="T1988">
        <v>4.5066305096440997</v>
      </c>
      <c r="U1988">
        <v>1.6191495654194679</v>
      </c>
      <c r="V1988">
        <v>1.0136799999999999</v>
      </c>
      <c r="W1988">
        <v>127</v>
      </c>
      <c r="X1988">
        <v>135</v>
      </c>
      <c r="Y1988">
        <v>2.4836480000000001</v>
      </c>
      <c r="AH1988">
        <v>0</v>
      </c>
      <c r="AI1988">
        <v>1</v>
      </c>
      <c r="AJ1988">
        <v>1</v>
      </c>
      <c r="AK1988">
        <v>1</v>
      </c>
      <c r="AL1988" t="s">
        <v>73</v>
      </c>
      <c r="AM1988" t="s">
        <v>30</v>
      </c>
      <c r="AN1988">
        <v>0.69999999000000002</v>
      </c>
      <c r="AP1988">
        <v>1.4482058584690094E-2</v>
      </c>
      <c r="AQ1988">
        <v>7.4633322656154633E-2</v>
      </c>
      <c r="AR1988">
        <v>2.8799999505281448E-2</v>
      </c>
      <c r="AU1988">
        <v>-3.5260811448097229E-2</v>
      </c>
      <c r="AV1988">
        <v>4.9742870032787323E-2</v>
      </c>
      <c r="AW1988">
        <v>5.156094953417778E-2</v>
      </c>
      <c r="BC1988">
        <v>2.9600000008940697E-2</v>
      </c>
      <c r="BG1988">
        <v>5.171666294336319E-2</v>
      </c>
    </row>
    <row r="1989" spans="1:59" x14ac:dyDescent="0.3">
      <c r="A1989">
        <v>1894</v>
      </c>
      <c r="B1989" t="s">
        <v>15</v>
      </c>
      <c r="C1989" t="s">
        <v>34</v>
      </c>
      <c r="D1989">
        <v>138</v>
      </c>
      <c r="E1989">
        <v>4743</v>
      </c>
      <c r="F1989">
        <v>3292.2430205693813</v>
      </c>
      <c r="G1989">
        <v>13.702965288633823</v>
      </c>
      <c r="H1989">
        <v>16.046600000000002</v>
      </c>
      <c r="I1989">
        <v>1229.4706899097901</v>
      </c>
      <c r="J1989">
        <v>0.11268507751914389</v>
      </c>
      <c r="K1989">
        <v>5.6732379999999996</v>
      </c>
      <c r="L1989">
        <v>89.5</v>
      </c>
      <c r="M1989">
        <v>793.9</v>
      </c>
      <c r="N1989">
        <v>780.8</v>
      </c>
      <c r="O1989">
        <v>200</v>
      </c>
      <c r="P1989">
        <v>308</v>
      </c>
      <c r="Q1989">
        <v>1.75</v>
      </c>
      <c r="R1989">
        <v>2.66</v>
      </c>
      <c r="S1989">
        <v>4.29115</v>
      </c>
      <c r="T1989">
        <v>4.7403432931483351</v>
      </c>
      <c r="U1989">
        <v>1.636111445830891</v>
      </c>
      <c r="V1989">
        <v>0.97609800000000002</v>
      </c>
      <c r="W1989">
        <v>133</v>
      </c>
      <c r="X1989">
        <v>131</v>
      </c>
      <c r="Y1989">
        <v>2.4743499999999998</v>
      </c>
      <c r="AH1989">
        <v>0</v>
      </c>
      <c r="AI1989">
        <v>0</v>
      </c>
      <c r="AJ1989">
        <v>1</v>
      </c>
      <c r="AK1989">
        <v>1</v>
      </c>
      <c r="AL1989" t="s">
        <v>73</v>
      </c>
      <c r="AM1989" t="s">
        <v>30</v>
      </c>
      <c r="AN1989">
        <v>-1.1599999999999999</v>
      </c>
      <c r="AP1989">
        <v>1.3854775577783585E-2</v>
      </c>
      <c r="AQ1989">
        <v>0.10913662612438202</v>
      </c>
      <c r="AR1989">
        <v>1.7500000074505806E-2</v>
      </c>
      <c r="AU1989">
        <v>-3.6551825702190399E-2</v>
      </c>
      <c r="AV1989">
        <v>5.0406601279973984E-2</v>
      </c>
      <c r="AW1989">
        <v>5.2318952977657318E-2</v>
      </c>
      <c r="BC1989">
        <v>2.6599999517202377E-2</v>
      </c>
      <c r="BG1989">
        <v>6.3318312168121338E-2</v>
      </c>
    </row>
    <row r="1990" spans="1:59" x14ac:dyDescent="0.3">
      <c r="A1990">
        <v>1895</v>
      </c>
      <c r="B1990" t="s">
        <v>15</v>
      </c>
      <c r="C1990" t="s">
        <v>34</v>
      </c>
      <c r="D1990">
        <v>138</v>
      </c>
      <c r="E1990">
        <v>4803</v>
      </c>
      <c r="F1990">
        <v>3270.2606585034528</v>
      </c>
      <c r="G1990">
        <v>13.610411432943035</v>
      </c>
      <c r="H1990">
        <v>16.3294</v>
      </c>
      <c r="I1990">
        <v>1209.4224999424309</v>
      </c>
      <c r="J1990">
        <v>0.11737998921531347</v>
      </c>
      <c r="K1990">
        <v>5.380884</v>
      </c>
      <c r="L1990">
        <v>82.4</v>
      </c>
      <c r="M1990">
        <v>781.5</v>
      </c>
      <c r="N1990">
        <v>755.8</v>
      </c>
      <c r="O1990">
        <v>204</v>
      </c>
      <c r="P1990">
        <v>321</v>
      </c>
      <c r="Q1990">
        <v>1.54</v>
      </c>
      <c r="R1990">
        <v>2.69</v>
      </c>
      <c r="S1990">
        <v>4.29115</v>
      </c>
      <c r="T1990">
        <v>4.4977437505338544</v>
      </c>
      <c r="U1990">
        <v>1.6470850617727386</v>
      </c>
      <c r="V1990">
        <v>0.98496300000000003</v>
      </c>
      <c r="W1990">
        <v>132</v>
      </c>
      <c r="X1990">
        <v>133</v>
      </c>
      <c r="Y1990">
        <v>2.4768876</v>
      </c>
      <c r="AH1990">
        <v>0</v>
      </c>
      <c r="AI1990">
        <v>0</v>
      </c>
      <c r="AJ1990">
        <v>1</v>
      </c>
      <c r="AK1990">
        <v>1</v>
      </c>
      <c r="AL1990" t="s">
        <v>73</v>
      </c>
      <c r="AM1990" t="s">
        <v>30</v>
      </c>
      <c r="AN1990">
        <v>-0.17</v>
      </c>
      <c r="AP1990">
        <v>5.1520191133022308E-2</v>
      </c>
      <c r="AQ1990">
        <v>7.6856635510921478E-2</v>
      </c>
      <c r="AR1990">
        <v>1.5399999916553497E-2</v>
      </c>
      <c r="AU1990">
        <v>0</v>
      </c>
      <c r="AV1990">
        <v>5.1520191133022308E-2</v>
      </c>
      <c r="AW1990">
        <v>5.1520191133022308E-2</v>
      </c>
      <c r="BC1990">
        <v>2.6900000870227814E-2</v>
      </c>
      <c r="BG1990">
        <v>4.6128317713737488E-2</v>
      </c>
    </row>
    <row r="1991" spans="1:59" x14ac:dyDescent="0.3">
      <c r="A1991">
        <v>1896</v>
      </c>
      <c r="B1991" t="s">
        <v>15</v>
      </c>
      <c r="C1991" t="s">
        <v>34</v>
      </c>
      <c r="D1991">
        <v>138</v>
      </c>
      <c r="E1991">
        <v>4866</v>
      </c>
      <c r="F1991">
        <v>3362.2063377142995</v>
      </c>
      <c r="G1991">
        <v>13.998362946994945</v>
      </c>
      <c r="H1991">
        <v>17.031700000000001</v>
      </c>
      <c r="I1991">
        <v>1279.5745680760401</v>
      </c>
      <c r="J1991">
        <v>0.12148647204963997</v>
      </c>
      <c r="K1991">
        <v>5.4379470000000003</v>
      </c>
      <c r="L1991">
        <v>12.5</v>
      </c>
      <c r="M1991">
        <v>815.4</v>
      </c>
      <c r="N1991">
        <v>737.6</v>
      </c>
      <c r="O1991">
        <v>200</v>
      </c>
      <c r="P1991">
        <v>329</v>
      </c>
      <c r="Q1991">
        <v>2.44</v>
      </c>
      <c r="R1991">
        <v>2.8</v>
      </c>
      <c r="S1991">
        <v>4.29115</v>
      </c>
      <c r="T1991">
        <v>4.542839223168909</v>
      </c>
      <c r="U1991">
        <v>1.7058218931427926</v>
      </c>
      <c r="V1991">
        <v>0.94012099999999998</v>
      </c>
      <c r="W1991">
        <v>134</v>
      </c>
      <c r="X1991">
        <v>133</v>
      </c>
      <c r="Y1991">
        <v>2.4851565</v>
      </c>
      <c r="AH1991">
        <v>0</v>
      </c>
      <c r="AI1991">
        <v>0</v>
      </c>
      <c r="AJ1991">
        <v>1</v>
      </c>
      <c r="AK1991">
        <v>1</v>
      </c>
      <c r="AL1991" t="s">
        <v>73</v>
      </c>
      <c r="AM1991" t="s">
        <v>30</v>
      </c>
      <c r="AN1991">
        <v>0.67000002000000003</v>
      </c>
      <c r="AP1991">
        <v>5.1120810210704803E-2</v>
      </c>
      <c r="AQ1991">
        <v>-6.3467212021350861E-3</v>
      </c>
      <c r="AR1991">
        <v>2.4399999529123306E-2</v>
      </c>
      <c r="AU1991">
        <v>0</v>
      </c>
      <c r="AV1991">
        <v>5.1120810210704803E-2</v>
      </c>
      <c r="AW1991">
        <v>5.1120810210704803E-2</v>
      </c>
      <c r="BC1991">
        <v>2.8000000864267349E-2</v>
      </c>
      <c r="BG1991">
        <v>9.0266391634941101E-3</v>
      </c>
    </row>
    <row r="1992" spans="1:59" x14ac:dyDescent="0.3">
      <c r="A1992">
        <v>1897</v>
      </c>
      <c r="B1992" t="s">
        <v>15</v>
      </c>
      <c r="C1992" t="s">
        <v>34</v>
      </c>
      <c r="D1992">
        <v>138</v>
      </c>
      <c r="E1992">
        <v>4935</v>
      </c>
      <c r="F1992">
        <v>3400.5709752953267</v>
      </c>
      <c r="G1992">
        <v>14.16043412601295</v>
      </c>
      <c r="H1992">
        <v>16.5928</v>
      </c>
      <c r="I1992">
        <v>1288.1720276336246</v>
      </c>
      <c r="J1992">
        <v>0.12739990970109483</v>
      </c>
      <c r="K1992">
        <v>5.3914949999999999</v>
      </c>
      <c r="L1992">
        <v>55.4</v>
      </c>
      <c r="M1992">
        <v>850.6</v>
      </c>
      <c r="N1992">
        <v>809</v>
      </c>
      <c r="O1992">
        <v>202</v>
      </c>
      <c r="P1992">
        <v>342</v>
      </c>
      <c r="Q1992">
        <v>2.3199999999999998</v>
      </c>
      <c r="R1992">
        <v>2.84</v>
      </c>
      <c r="S1992">
        <v>4.41777</v>
      </c>
      <c r="T1992">
        <v>4.4144295835620397</v>
      </c>
      <c r="U1992">
        <v>1.6230548491515597</v>
      </c>
      <c r="V1992">
        <v>0.93918499999999994</v>
      </c>
      <c r="W1992">
        <v>136</v>
      </c>
      <c r="X1992">
        <v>139</v>
      </c>
      <c r="Y1992">
        <v>2.4826199999999998</v>
      </c>
      <c r="AH1992">
        <v>0</v>
      </c>
      <c r="AI1992">
        <v>0</v>
      </c>
      <c r="AJ1992">
        <v>1</v>
      </c>
      <c r="AK1992">
        <v>1</v>
      </c>
      <c r="AL1992" t="s">
        <v>73</v>
      </c>
      <c r="AM1992" t="s">
        <v>30</v>
      </c>
      <c r="AN1992">
        <v>0.31</v>
      </c>
      <c r="AP1992">
        <v>8.1027433276176453E-2</v>
      </c>
      <c r="AQ1992">
        <v>-4.4020782224833965E-3</v>
      </c>
      <c r="AR1992">
        <v>2.3199999704957008E-2</v>
      </c>
      <c r="AU1992">
        <v>2.9507242143154144E-2</v>
      </c>
      <c r="AV1992">
        <v>5.1520191133022308E-2</v>
      </c>
      <c r="AW1992">
        <v>5.0043545663356781E-2</v>
      </c>
      <c r="BC1992">
        <v>2.8400000184774399E-2</v>
      </c>
      <c r="BG1992">
        <v>9.3989605084061623E-3</v>
      </c>
    </row>
    <row r="1993" spans="1:59" x14ac:dyDescent="0.3">
      <c r="A1993">
        <v>1898</v>
      </c>
      <c r="B1993" t="s">
        <v>15</v>
      </c>
      <c r="C1993" t="s">
        <v>34</v>
      </c>
      <c r="D1993">
        <v>138</v>
      </c>
      <c r="E1993">
        <v>5003</v>
      </c>
      <c r="F1993">
        <v>3407.0386114757184</v>
      </c>
      <c r="G1993">
        <v>14.187649852300879</v>
      </c>
      <c r="H1993">
        <v>17.511099999999999</v>
      </c>
      <c r="I1993">
        <v>1361.6516992243585</v>
      </c>
      <c r="J1993">
        <v>0.12080181744986541</v>
      </c>
      <c r="K1993">
        <v>5.4516609999999996</v>
      </c>
      <c r="L1993">
        <v>22.8</v>
      </c>
      <c r="M1993">
        <v>869.3</v>
      </c>
      <c r="N1993">
        <v>796.6</v>
      </c>
      <c r="O1993">
        <v>203</v>
      </c>
      <c r="P1993">
        <v>352</v>
      </c>
      <c r="Q1993">
        <v>2.4900000000000002</v>
      </c>
      <c r="R1993">
        <v>2.88</v>
      </c>
      <c r="S1993">
        <v>4.5443899999999999</v>
      </c>
      <c r="T1993">
        <v>4.4058691963396965</v>
      </c>
      <c r="U1993">
        <v>1.5722106072211106</v>
      </c>
      <c r="V1993">
        <v>0.90083200000000008</v>
      </c>
      <c r="W1993">
        <v>147</v>
      </c>
      <c r="X1993">
        <v>150</v>
      </c>
      <c r="Y1993">
        <v>2.4894221000000001</v>
      </c>
      <c r="AH1993">
        <v>0</v>
      </c>
      <c r="AI1993">
        <v>0</v>
      </c>
      <c r="AJ1993">
        <v>1</v>
      </c>
      <c r="AK1993">
        <v>1</v>
      </c>
      <c r="AL1993" t="s">
        <v>73</v>
      </c>
      <c r="AM1993" t="s">
        <v>30</v>
      </c>
      <c r="AN1993">
        <v>0.88</v>
      </c>
      <c r="AP1993">
        <v>7.8705064952373505E-2</v>
      </c>
      <c r="AQ1993">
        <v>4.162004217505455E-3</v>
      </c>
      <c r="AR1993">
        <v>2.4900000542402267E-2</v>
      </c>
      <c r="AU1993">
        <v>2.8661519289016724E-2</v>
      </c>
      <c r="AV1993">
        <v>5.0043545663356781E-2</v>
      </c>
      <c r="AW1993">
        <v>4.864918440580368E-2</v>
      </c>
      <c r="BC1993">
        <v>2.8799999505281448E-2</v>
      </c>
      <c r="BG1993">
        <v>1.4531002379953861E-2</v>
      </c>
    </row>
    <row r="1994" spans="1:59" x14ac:dyDescent="0.3">
      <c r="A1994">
        <v>1899</v>
      </c>
      <c r="B1994" t="s">
        <v>15</v>
      </c>
      <c r="C1994" t="s">
        <v>34</v>
      </c>
      <c r="D1994">
        <v>138</v>
      </c>
      <c r="E1994">
        <v>5070</v>
      </c>
      <c r="F1994">
        <v>3410.4529424421612</v>
      </c>
      <c r="G1994">
        <v>14.202124133697456</v>
      </c>
      <c r="H1994">
        <v>16.952100000000002</v>
      </c>
      <c r="I1994">
        <v>1393.8239902493681</v>
      </c>
      <c r="J1994">
        <v>0.14657159112568419</v>
      </c>
      <c r="K1994">
        <v>5.4602529999999998</v>
      </c>
      <c r="L1994">
        <v>52.7</v>
      </c>
      <c r="M1994">
        <v>892.8</v>
      </c>
      <c r="N1994">
        <v>847.3</v>
      </c>
      <c r="O1994">
        <v>219</v>
      </c>
      <c r="P1994">
        <v>374</v>
      </c>
      <c r="Q1994">
        <v>3.24</v>
      </c>
      <c r="R1994">
        <v>3.14</v>
      </c>
      <c r="S1994">
        <v>4.7183200000000003</v>
      </c>
      <c r="T1994">
        <v>4.5030329355608618</v>
      </c>
      <c r="U1994">
        <v>1.5332492936040045</v>
      </c>
      <c r="V1994">
        <v>0.92009200000000002</v>
      </c>
      <c r="W1994">
        <v>148</v>
      </c>
      <c r="X1994">
        <v>150</v>
      </c>
      <c r="Y1994">
        <v>2.4891991999999998</v>
      </c>
      <c r="AH1994">
        <v>0</v>
      </c>
      <c r="AI1994">
        <v>0</v>
      </c>
      <c r="AJ1994">
        <v>1</v>
      </c>
      <c r="AK1994">
        <v>1</v>
      </c>
      <c r="AL1994" t="s">
        <v>73</v>
      </c>
      <c r="AM1994" t="s">
        <v>30</v>
      </c>
      <c r="AN1994">
        <v>0.51999998000000003</v>
      </c>
      <c r="AP1994">
        <v>8.6168505251407623E-2</v>
      </c>
      <c r="AQ1994">
        <v>-1.1003335239365697E-3</v>
      </c>
      <c r="AR1994">
        <v>3.2400000840425491E-2</v>
      </c>
      <c r="AU1994">
        <v>3.8273565471172333E-2</v>
      </c>
      <c r="AV1994">
        <v>4.7894939780235291E-2</v>
      </c>
      <c r="AW1994">
        <v>4.612940177321434E-2</v>
      </c>
      <c r="BC1994">
        <v>3.1399998813867569E-2</v>
      </c>
      <c r="BG1994">
        <v>1.5649832785129547E-2</v>
      </c>
    </row>
    <row r="1995" spans="1:59" x14ac:dyDescent="0.3">
      <c r="A1995">
        <v>1900</v>
      </c>
      <c r="B1995" t="s">
        <v>15</v>
      </c>
      <c r="C1995" t="s">
        <v>34</v>
      </c>
      <c r="D1995">
        <v>138</v>
      </c>
      <c r="E1995">
        <v>5142</v>
      </c>
      <c r="F1995">
        <v>3328.9614376745703</v>
      </c>
      <c r="G1995">
        <v>13.857697395394407</v>
      </c>
      <c r="H1995">
        <v>16.501200000000001</v>
      </c>
      <c r="I1995">
        <v>1466.6157312332809</v>
      </c>
      <c r="J1995">
        <v>0.14811446200521336</v>
      </c>
      <c r="K1995">
        <v>5.8178039999999998</v>
      </c>
      <c r="L1995">
        <v>73.099999999999994</v>
      </c>
      <c r="M1995">
        <v>995.2</v>
      </c>
      <c r="N1995">
        <v>948.1</v>
      </c>
      <c r="O1995">
        <v>214</v>
      </c>
      <c r="P1995">
        <v>379</v>
      </c>
      <c r="Q1995">
        <v>3.44</v>
      </c>
      <c r="R1995">
        <v>3.29</v>
      </c>
      <c r="S1995">
        <v>4.8922499999999998</v>
      </c>
      <c r="T1995">
        <v>4.3894757204187824</v>
      </c>
      <c r="U1995">
        <v>1.4717570141247194</v>
      </c>
      <c r="V1995">
        <v>0.88622299999999998</v>
      </c>
      <c r="W1995">
        <v>155</v>
      </c>
      <c r="X1995">
        <v>154</v>
      </c>
      <c r="Y1995">
        <v>2.4857040000000001</v>
      </c>
      <c r="Z1995">
        <v>645.6</v>
      </c>
      <c r="AA1995">
        <v>300.5</v>
      </c>
      <c r="AE1995">
        <v>17.549457550048828</v>
      </c>
      <c r="AF1995">
        <v>158.40077209472656</v>
      </c>
      <c r="AG1995">
        <v>48.975521087646484</v>
      </c>
      <c r="AH1995">
        <v>0</v>
      </c>
      <c r="AI1995">
        <v>0</v>
      </c>
      <c r="AJ1995">
        <v>1</v>
      </c>
      <c r="AK1995">
        <v>1</v>
      </c>
      <c r="AL1995" t="s">
        <v>73</v>
      </c>
      <c r="AM1995" t="s">
        <v>30</v>
      </c>
      <c r="AN1995">
        <v>0.47999998999999999</v>
      </c>
      <c r="AO1995">
        <v>6.7702673375606537E-2</v>
      </c>
      <c r="AP1995">
        <v>8.4808215498924255E-2</v>
      </c>
      <c r="AQ1995">
        <v>-6.9910003803670406E-3</v>
      </c>
      <c r="AR1995">
        <v>3.4400001168251038E-2</v>
      </c>
      <c r="AU1995">
        <v>3.6862697452306747E-2</v>
      </c>
      <c r="AV1995">
        <v>4.7945514321327209E-2</v>
      </c>
      <c r="AW1995">
        <v>4.6240948140621185E-2</v>
      </c>
      <c r="AX1995">
        <v>5.667670164257288E-3</v>
      </c>
      <c r="AY1995">
        <v>5.0267685204744339E-2</v>
      </c>
      <c r="BC1995">
        <v>3.2900001853704453E-2</v>
      </c>
      <c r="BD1995">
        <v>5.0552584230899811E-2</v>
      </c>
      <c r="BE1995">
        <v>5.4021812975406647E-2</v>
      </c>
      <c r="BF1995">
        <v>7.7303774654865265E-2</v>
      </c>
      <c r="BG1995">
        <v>1.3704500161111355E-2</v>
      </c>
    </row>
    <row r="1996" spans="1:59" x14ac:dyDescent="0.3">
      <c r="A1996">
        <v>1901</v>
      </c>
      <c r="B1996" t="s">
        <v>15</v>
      </c>
      <c r="C1996" t="s">
        <v>34</v>
      </c>
      <c r="D1996">
        <v>138</v>
      </c>
      <c r="E1996">
        <v>5221</v>
      </c>
      <c r="F1996">
        <v>3440.4398645979486</v>
      </c>
      <c r="G1996">
        <v>14.329334719492721</v>
      </c>
      <c r="H1996">
        <v>17.616099999999999</v>
      </c>
      <c r="I1996">
        <v>1500.7918894719051</v>
      </c>
      <c r="J1996">
        <v>0.14768936423156845</v>
      </c>
      <c r="K1996">
        <v>5.7164510000000002</v>
      </c>
      <c r="L1996">
        <v>29.2</v>
      </c>
      <c r="M1996">
        <v>977.6</v>
      </c>
      <c r="N1996">
        <v>904.5</v>
      </c>
      <c r="O1996">
        <v>222</v>
      </c>
      <c r="P1996">
        <v>395</v>
      </c>
      <c r="Q1996">
        <v>3</v>
      </c>
      <c r="R1996">
        <v>3.24</v>
      </c>
      <c r="S1996">
        <v>5.0508699999999997</v>
      </c>
      <c r="T1996">
        <v>3.8435770511111822</v>
      </c>
      <c r="U1996">
        <v>1.4750396184287529</v>
      </c>
      <c r="V1996">
        <v>0.88145200000000001</v>
      </c>
      <c r="W1996">
        <v>153</v>
      </c>
      <c r="X1996">
        <v>152</v>
      </c>
      <c r="Y1996">
        <v>2.4796367999999998</v>
      </c>
      <c r="Z1996">
        <v>719.2</v>
      </c>
      <c r="AA1996">
        <v>325.8</v>
      </c>
      <c r="AE1996">
        <v>19.276742935180664</v>
      </c>
      <c r="AF1996">
        <v>163.54388427734375</v>
      </c>
      <c r="AG1996">
        <v>48.649787902832031</v>
      </c>
      <c r="AH1996">
        <v>0</v>
      </c>
      <c r="AI1996">
        <v>0</v>
      </c>
      <c r="AJ1996">
        <v>1</v>
      </c>
      <c r="AK1996">
        <v>1</v>
      </c>
      <c r="AL1996" t="s">
        <v>73</v>
      </c>
      <c r="AM1996" t="s">
        <v>30</v>
      </c>
      <c r="AN1996">
        <v>-0.5</v>
      </c>
      <c r="AO1996">
        <v>8.8431546464562416E-3</v>
      </c>
      <c r="AP1996">
        <v>8.0064892768859863E-2</v>
      </c>
      <c r="AQ1996">
        <v>6.1496924608945847E-2</v>
      </c>
      <c r="AR1996">
        <v>2.9999999329447746E-2</v>
      </c>
      <c r="AU1996">
        <v>3.2422710210084915E-2</v>
      </c>
      <c r="AV1996">
        <v>4.7642186284065247E-2</v>
      </c>
      <c r="AW1996">
        <v>4.6146009117364883E-2</v>
      </c>
      <c r="AX1996">
        <v>-3.1019082292914391E-2</v>
      </c>
      <c r="AY1996">
        <v>5.7012025266885757E-2</v>
      </c>
      <c r="BC1996">
        <v>3.2400000840425491E-2</v>
      </c>
      <c r="BD1996">
        <v>5.5243562906980515E-2</v>
      </c>
      <c r="BE1996">
        <v>4.6940721571445465E-2</v>
      </c>
      <c r="BF1996">
        <v>4.7604706138372421E-2</v>
      </c>
      <c r="BG1996">
        <v>4.5748461037874222E-2</v>
      </c>
    </row>
    <row r="1997" spans="1:59" x14ac:dyDescent="0.3">
      <c r="A1997">
        <v>1902</v>
      </c>
      <c r="B1997" t="s">
        <v>15</v>
      </c>
      <c r="C1997" t="s">
        <v>34</v>
      </c>
      <c r="D1997">
        <v>138</v>
      </c>
      <c r="E1997">
        <v>5305</v>
      </c>
      <c r="F1997">
        <v>3532.2715297735067</v>
      </c>
      <c r="G1997">
        <v>14.717897822899413</v>
      </c>
      <c r="H1997">
        <v>17.749199999999998</v>
      </c>
      <c r="I1997">
        <v>1532.5947647258308</v>
      </c>
      <c r="J1997">
        <v>0.13988825026317575</v>
      </c>
      <c r="K1997">
        <v>5.7638819999999997</v>
      </c>
      <c r="L1997">
        <v>30.4</v>
      </c>
      <c r="M1997">
        <v>997.8</v>
      </c>
      <c r="N1997">
        <v>909.5</v>
      </c>
      <c r="O1997">
        <v>222</v>
      </c>
      <c r="P1997">
        <v>406</v>
      </c>
      <c r="Q1997">
        <v>2.4700000000000002</v>
      </c>
      <c r="R1997">
        <v>3.07</v>
      </c>
      <c r="S1997">
        <v>5.2094899999999997</v>
      </c>
      <c r="T1997">
        <v>3.8397061500525993</v>
      </c>
      <c r="U1997">
        <v>1.5018595977021283</v>
      </c>
      <c r="V1997">
        <v>0.86664799999999997</v>
      </c>
      <c r="W1997">
        <v>161</v>
      </c>
      <c r="X1997">
        <v>162</v>
      </c>
      <c r="Y1997">
        <v>2.4892625000000002</v>
      </c>
      <c r="Z1997">
        <v>762</v>
      </c>
      <c r="AA1997">
        <v>360.5</v>
      </c>
      <c r="AE1997">
        <v>17.948139190673828</v>
      </c>
      <c r="AF1997">
        <v>167.8326416015625</v>
      </c>
      <c r="AG1997">
        <v>51.058067321777344</v>
      </c>
      <c r="AH1997">
        <v>0</v>
      </c>
      <c r="AI1997">
        <v>0</v>
      </c>
      <c r="AJ1997">
        <v>1</v>
      </c>
      <c r="AK1997">
        <v>1</v>
      </c>
      <c r="AL1997" t="s">
        <v>73</v>
      </c>
      <c r="AM1997" t="s">
        <v>30</v>
      </c>
      <c r="AN1997">
        <v>-0.19</v>
      </c>
      <c r="AO1997">
        <v>2.4988284334540367E-2</v>
      </c>
      <c r="AP1997">
        <v>7.7211186289787292E-2</v>
      </c>
      <c r="AQ1997">
        <v>2.7941059321165085E-2</v>
      </c>
      <c r="AR1997">
        <v>2.4700000882148743E-2</v>
      </c>
      <c r="AU1997">
        <v>3.1404491513967514E-2</v>
      </c>
      <c r="AV1997">
        <v>4.5806698501110077E-2</v>
      </c>
      <c r="AW1997">
        <v>4.441196471452713E-2</v>
      </c>
      <c r="AX1997">
        <v>-1.2825322337448597E-2</v>
      </c>
      <c r="AY1997">
        <v>5.0634309649467468E-2</v>
      </c>
      <c r="BC1997">
        <v>3.0700000002980232E-2</v>
      </c>
      <c r="BD1997">
        <v>4.998490959405899E-2</v>
      </c>
      <c r="BE1997">
        <v>4.3557018041610718E-2</v>
      </c>
      <c r="BF1997">
        <v>5.278874933719635E-2</v>
      </c>
      <c r="BG1997">
        <v>2.6320530101656914E-2</v>
      </c>
    </row>
    <row r="1998" spans="1:59" x14ac:dyDescent="0.3">
      <c r="A1998">
        <v>1903</v>
      </c>
      <c r="B1998" t="s">
        <v>15</v>
      </c>
      <c r="C1998" t="s">
        <v>34</v>
      </c>
      <c r="D1998">
        <v>138</v>
      </c>
      <c r="E1998">
        <v>5389</v>
      </c>
      <c r="F1998">
        <v>3478.0004686502866</v>
      </c>
      <c r="G1998">
        <v>14.488246020177669</v>
      </c>
      <c r="H1998">
        <v>17.590699999999998</v>
      </c>
      <c r="I1998">
        <v>1561.7602399106318</v>
      </c>
      <c r="J1998">
        <v>0.14845428515536233</v>
      </c>
      <c r="K1998">
        <v>5.9123650000000003</v>
      </c>
      <c r="L1998">
        <v>33.9</v>
      </c>
      <c r="M1998">
        <v>1023</v>
      </c>
      <c r="N1998">
        <v>924.6</v>
      </c>
      <c r="O1998">
        <v>234</v>
      </c>
      <c r="P1998">
        <v>428</v>
      </c>
      <c r="Q1998">
        <v>3.19</v>
      </c>
      <c r="R1998">
        <v>3.11</v>
      </c>
      <c r="S1998">
        <v>5.1197400000000002</v>
      </c>
      <c r="T1998">
        <v>3.6285988391211945</v>
      </c>
      <c r="U1998">
        <v>1.5106353368734409</v>
      </c>
      <c r="V1998">
        <v>0.85173399999999999</v>
      </c>
      <c r="W1998">
        <v>166</v>
      </c>
      <c r="X1998">
        <v>164</v>
      </c>
      <c r="Y1998">
        <v>2.4857040000000001</v>
      </c>
      <c r="Z1998">
        <v>828.6</v>
      </c>
      <c r="AA1998">
        <v>404.8</v>
      </c>
      <c r="AE1998">
        <v>16.832054138183594</v>
      </c>
      <c r="AF1998">
        <v>172.97900390625</v>
      </c>
      <c r="AG1998">
        <v>52.521286010742188</v>
      </c>
      <c r="AH1998">
        <v>0</v>
      </c>
      <c r="AI1998">
        <v>0</v>
      </c>
      <c r="AJ1998">
        <v>1</v>
      </c>
      <c r="AK1998">
        <v>1</v>
      </c>
      <c r="AL1998" t="s">
        <v>73</v>
      </c>
      <c r="AM1998" t="s">
        <v>30</v>
      </c>
      <c r="AN1998">
        <v>0.44</v>
      </c>
      <c r="AO1998">
        <v>2.5818184018135071E-2</v>
      </c>
      <c r="AP1998">
        <v>2.8170721605420113E-2</v>
      </c>
      <c r="AQ1998">
        <v>3.249569796025753E-3</v>
      </c>
      <c r="AR1998">
        <v>3.189999982714653E-2</v>
      </c>
      <c r="AU1998">
        <v>-1.7228173092007637E-2</v>
      </c>
      <c r="AV1998">
        <v>4.539889469742775E-2</v>
      </c>
      <c r="AW1998">
        <v>4.6194747090339661E-2</v>
      </c>
      <c r="AX1998">
        <v>-2.2087454795837402E-2</v>
      </c>
      <c r="AY1998">
        <v>5.5420566350221634E-2</v>
      </c>
      <c r="BC1998">
        <v>3.1099999323487282E-2</v>
      </c>
      <c r="BD1998">
        <v>5.4196465760469437E-2</v>
      </c>
      <c r="BE1998">
        <v>2.3756867274641991E-2</v>
      </c>
      <c r="BF1998">
        <v>2.7107810601592064E-2</v>
      </c>
      <c r="BG1998">
        <v>1.7574785277247429E-2</v>
      </c>
    </row>
    <row r="1999" spans="1:59" x14ac:dyDescent="0.3">
      <c r="A1999">
        <v>1904</v>
      </c>
      <c r="B1999" t="s">
        <v>15</v>
      </c>
      <c r="C1999" t="s">
        <v>34</v>
      </c>
      <c r="D1999">
        <v>138</v>
      </c>
      <c r="E1999">
        <v>5470</v>
      </c>
      <c r="F1999">
        <v>3475.9912730216511</v>
      </c>
      <c r="G1999">
        <v>14.479683769210681</v>
      </c>
      <c r="H1999">
        <v>17.4876</v>
      </c>
      <c r="I1999">
        <v>1642.1540568816611</v>
      </c>
      <c r="J1999">
        <v>0.14057572676120458</v>
      </c>
      <c r="K1999">
        <v>6.1340729999999999</v>
      </c>
      <c r="L1999">
        <v>127.7</v>
      </c>
      <c r="M1999">
        <v>1035</v>
      </c>
      <c r="N1999">
        <v>1039.9000000000001</v>
      </c>
      <c r="O1999">
        <v>236</v>
      </c>
      <c r="P1999">
        <v>444</v>
      </c>
      <c r="Q1999">
        <v>2.77</v>
      </c>
      <c r="R1999">
        <v>3.12</v>
      </c>
      <c r="S1999">
        <v>5.03</v>
      </c>
      <c r="T1999">
        <v>3.5289616715242587</v>
      </c>
      <c r="U1999">
        <v>1.474176805330311</v>
      </c>
      <c r="V1999">
        <v>0.81639200000000001</v>
      </c>
      <c r="W1999">
        <v>171</v>
      </c>
      <c r="X1999">
        <v>175</v>
      </c>
      <c r="Y1999">
        <v>2.4783563999999996</v>
      </c>
      <c r="Z1999">
        <v>903.7</v>
      </c>
      <c r="AA1999">
        <v>431.1</v>
      </c>
      <c r="AE1999">
        <v>15.971969604492188</v>
      </c>
      <c r="AF1999">
        <v>163.49174499511719</v>
      </c>
      <c r="AG1999">
        <v>50.289749145507813</v>
      </c>
      <c r="AH1999">
        <v>0</v>
      </c>
      <c r="AI1999">
        <v>0</v>
      </c>
      <c r="AJ1999">
        <v>1</v>
      </c>
      <c r="AK1999">
        <v>1</v>
      </c>
      <c r="AL1999" t="s">
        <v>73</v>
      </c>
      <c r="AM1999" t="s">
        <v>30</v>
      </c>
      <c r="AN1999">
        <v>-0.73000001999999997</v>
      </c>
      <c r="AO1999">
        <v>0.14784686267375946</v>
      </c>
      <c r="AP1999">
        <v>2.9335999861359596E-2</v>
      </c>
      <c r="AQ1999">
        <v>3.9144508540630341E-2</v>
      </c>
      <c r="AR1999">
        <v>2.7699999511241913E-2</v>
      </c>
      <c r="AU1999">
        <v>-1.7528234049677849E-2</v>
      </c>
      <c r="AV1999">
        <v>4.6864233911037445E-2</v>
      </c>
      <c r="AW1999">
        <v>4.7700338065624237E-2</v>
      </c>
      <c r="AX1999">
        <v>8.9173905551433563E-2</v>
      </c>
      <c r="AY1999">
        <v>4.7484394162893295E-2</v>
      </c>
      <c r="BC1999">
        <v>3.1199999153614044E-2</v>
      </c>
      <c r="BD1999">
        <v>5.1718764007091522E-2</v>
      </c>
      <c r="BE1999">
        <v>6.7529425024986267E-2</v>
      </c>
      <c r="BF1999">
        <v>8.4742121398448944E-2</v>
      </c>
      <c r="BG1999">
        <v>3.3422254025936127E-2</v>
      </c>
    </row>
    <row r="2000" spans="1:59" x14ac:dyDescent="0.3">
      <c r="A2000">
        <v>1905</v>
      </c>
      <c r="B2000" t="s">
        <v>15</v>
      </c>
      <c r="C2000" t="s">
        <v>34</v>
      </c>
      <c r="D2000">
        <v>138</v>
      </c>
      <c r="E2000">
        <v>5551</v>
      </c>
      <c r="F2000">
        <v>3597.7291724203096</v>
      </c>
      <c r="G2000">
        <v>14.994336211262201</v>
      </c>
      <c r="H2000">
        <v>19.008299999999998</v>
      </c>
      <c r="I2000">
        <v>1710.9686442513873</v>
      </c>
      <c r="J2000">
        <v>0.13781842279358231</v>
      </c>
      <c r="K2000">
        <v>5.9525560000000004</v>
      </c>
      <c r="L2000">
        <v>29.9</v>
      </c>
      <c r="M2000">
        <v>1040.5</v>
      </c>
      <c r="N2000">
        <v>941.5</v>
      </c>
      <c r="O2000">
        <v>259</v>
      </c>
      <c r="P2000">
        <v>481</v>
      </c>
      <c r="Q2000">
        <v>2.39</v>
      </c>
      <c r="R2000">
        <v>3.16</v>
      </c>
      <c r="S2000">
        <v>4.8532900000000003</v>
      </c>
      <c r="T2000">
        <v>3.1781577741375591</v>
      </c>
      <c r="U2000">
        <v>1.5359627732164209</v>
      </c>
      <c r="V2000">
        <v>0.8103189999999999</v>
      </c>
      <c r="W2000">
        <v>176</v>
      </c>
      <c r="X2000">
        <v>174</v>
      </c>
      <c r="Y2000">
        <v>2.4848816</v>
      </c>
      <c r="Z2000">
        <v>1021.9</v>
      </c>
      <c r="AA2000">
        <v>479.7</v>
      </c>
      <c r="AE2000">
        <v>14.46750545501709</v>
      </c>
      <c r="AF2000">
        <v>166.21871948242188</v>
      </c>
      <c r="AG2000">
        <v>51.495899200439453</v>
      </c>
      <c r="AH2000">
        <v>0</v>
      </c>
      <c r="AI2000">
        <v>0</v>
      </c>
      <c r="AJ2000">
        <v>1</v>
      </c>
      <c r="AK2000">
        <v>1</v>
      </c>
      <c r="AL2000" t="s">
        <v>73</v>
      </c>
      <c r="AM2000" t="s">
        <v>30</v>
      </c>
      <c r="AN2000">
        <v>-0.12</v>
      </c>
      <c r="AO2000">
        <v>0.12083153426647186</v>
      </c>
      <c r="AP2000">
        <v>1.2909840792417526E-2</v>
      </c>
      <c r="AQ2000">
        <v>3.7340617273002863E-3</v>
      </c>
      <c r="AR2000">
        <v>2.3900000378489494E-2</v>
      </c>
      <c r="AU2000">
        <v>-3.5131212323904037E-2</v>
      </c>
      <c r="AV2000">
        <v>4.8041053116321564E-2</v>
      </c>
      <c r="AW2000">
        <v>4.9790244549512863E-2</v>
      </c>
      <c r="AX2000">
        <v>7.0389725267887115E-2</v>
      </c>
      <c r="AY2000">
        <v>4.8213459551334381E-2</v>
      </c>
      <c r="BC2000">
        <v>3.1599998474121094E-2</v>
      </c>
      <c r="BD2000">
        <v>5.1607191562652588E-2</v>
      </c>
      <c r="BE2000">
        <v>4.8592545092105865E-2</v>
      </c>
      <c r="BF2000">
        <v>6.5396323800086975E-2</v>
      </c>
      <c r="BG2000">
        <v>1.3817030936479568E-2</v>
      </c>
    </row>
    <row r="2001" spans="1:59" x14ac:dyDescent="0.3">
      <c r="A2001">
        <v>1906</v>
      </c>
      <c r="B2001" t="s">
        <v>15</v>
      </c>
      <c r="C2001" t="s">
        <v>34</v>
      </c>
      <c r="D2001">
        <v>138</v>
      </c>
      <c r="E2001">
        <v>5632</v>
      </c>
      <c r="F2001">
        <v>3620.0714332260895</v>
      </c>
      <c r="G2001">
        <v>15.088826766576473</v>
      </c>
      <c r="H2001">
        <v>18.755199999999999</v>
      </c>
      <c r="I2001">
        <v>1822.9273188677166</v>
      </c>
      <c r="J2001">
        <v>0.14855392049761212</v>
      </c>
      <c r="K2001">
        <v>6.3218649999999998</v>
      </c>
      <c r="L2001">
        <v>-35</v>
      </c>
      <c r="M2001">
        <v>1175.0999999999999</v>
      </c>
      <c r="N2001">
        <v>1011.1</v>
      </c>
      <c r="O2001">
        <v>277</v>
      </c>
      <c r="P2001">
        <v>510</v>
      </c>
      <c r="Q2001">
        <v>3.77</v>
      </c>
      <c r="R2001">
        <v>3.17</v>
      </c>
      <c r="S2001">
        <v>4.6765699999999999</v>
      </c>
      <c r="T2001">
        <v>2.9874370753926076</v>
      </c>
      <c r="U2001">
        <v>1.5672862428809184</v>
      </c>
      <c r="V2001">
        <v>0.76406300000000005</v>
      </c>
      <c r="W2001">
        <v>182</v>
      </c>
      <c r="X2001">
        <v>178</v>
      </c>
      <c r="Y2001">
        <v>2.4962832000000001</v>
      </c>
      <c r="Z2001">
        <v>1089.5999999999999</v>
      </c>
      <c r="AA2001">
        <v>479.2</v>
      </c>
      <c r="AE2001">
        <v>15.0028076171875</v>
      </c>
      <c r="AF2001">
        <v>170.91574096679688</v>
      </c>
      <c r="AG2001">
        <v>51.312355041503906</v>
      </c>
      <c r="AH2001">
        <v>0</v>
      </c>
      <c r="AI2001">
        <v>0</v>
      </c>
      <c r="AJ2001">
        <v>1</v>
      </c>
      <c r="AK2001">
        <v>1</v>
      </c>
      <c r="AL2001" t="s">
        <v>73</v>
      </c>
      <c r="AM2001" t="s">
        <v>30</v>
      </c>
      <c r="AN2001">
        <v>1.4299999000000001</v>
      </c>
      <c r="AO2001">
        <v>8.0971792340278625E-2</v>
      </c>
      <c r="AP2001">
        <v>1.4437198638916016E-2</v>
      </c>
      <c r="AQ2001">
        <v>1.877283863723278E-2</v>
      </c>
      <c r="AR2001">
        <v>3.7700001150369644E-2</v>
      </c>
      <c r="AU2001">
        <v>-3.6412414163351059E-2</v>
      </c>
      <c r="AV2001">
        <v>5.0849612802267075E-2</v>
      </c>
      <c r="AW2001">
        <v>5.2771136164665222E-2</v>
      </c>
      <c r="AX2001">
        <v>3.2677721232175827E-2</v>
      </c>
      <c r="AY2001">
        <v>5.7838417589664459E-2</v>
      </c>
      <c r="BC2001">
        <v>3.1700000166893005E-2</v>
      </c>
      <c r="BD2001">
        <v>5.9728443622589111E-2</v>
      </c>
      <c r="BE2001">
        <v>4.1141264140605927E-2</v>
      </c>
      <c r="BF2001">
        <v>4.6987928450107574E-2</v>
      </c>
      <c r="BG2001">
        <v>2.8236418962478638E-2</v>
      </c>
    </row>
    <row r="2002" spans="1:59" x14ac:dyDescent="0.3">
      <c r="A2002">
        <v>1907</v>
      </c>
      <c r="B2002" t="s">
        <v>15</v>
      </c>
      <c r="C2002" t="s">
        <v>34</v>
      </c>
      <c r="D2002">
        <v>138</v>
      </c>
      <c r="E2002">
        <v>5710</v>
      </c>
      <c r="F2002">
        <v>3508.3359503972069</v>
      </c>
      <c r="G2002">
        <v>14.616985579359898</v>
      </c>
      <c r="H2002">
        <v>18.1189</v>
      </c>
      <c r="I2002">
        <v>1811.6056625000265</v>
      </c>
      <c r="J2002">
        <v>0.14416051208384659</v>
      </c>
      <c r="K2002">
        <v>6.4608790000000003</v>
      </c>
      <c r="L2002">
        <v>-62.7</v>
      </c>
      <c r="M2002">
        <v>1269.9000000000001</v>
      </c>
      <c r="N2002">
        <v>1072.4000000000001</v>
      </c>
      <c r="O2002">
        <v>260</v>
      </c>
      <c r="P2002">
        <v>496</v>
      </c>
      <c r="Q2002">
        <v>4.8600000000000003</v>
      </c>
      <c r="R2002">
        <v>3.31</v>
      </c>
      <c r="S2002">
        <v>4.6605699999999999</v>
      </c>
      <c r="T2002">
        <v>3.1962399990271595</v>
      </c>
      <c r="U2002">
        <v>1.6344386963983497</v>
      </c>
      <c r="V2002">
        <v>0.77782899999999999</v>
      </c>
      <c r="W2002">
        <v>184</v>
      </c>
      <c r="X2002">
        <v>182</v>
      </c>
      <c r="Y2002">
        <v>2.4875046000000003</v>
      </c>
      <c r="Z2002">
        <v>1077.7</v>
      </c>
      <c r="AA2002">
        <v>480</v>
      </c>
      <c r="AE2002">
        <v>15.644786834716797</v>
      </c>
      <c r="AF2002">
        <v>170.13951110839844</v>
      </c>
      <c r="AG2002">
        <v>51.511192321777344</v>
      </c>
      <c r="AH2002">
        <v>0</v>
      </c>
      <c r="AI2002">
        <v>1</v>
      </c>
      <c r="AJ2002">
        <v>1</v>
      </c>
      <c r="AK2002">
        <v>1</v>
      </c>
      <c r="AL2002" t="s">
        <v>73</v>
      </c>
      <c r="AM2002" t="s">
        <v>30</v>
      </c>
      <c r="AN2002">
        <v>0.47999998999999999</v>
      </c>
      <c r="AO2002">
        <v>-3.3626586198806763E-2</v>
      </c>
      <c r="AP2002">
        <v>5.081569030880928E-2</v>
      </c>
      <c r="AQ2002">
        <v>2.5945717934519053E-3</v>
      </c>
      <c r="AR2002">
        <v>4.8599999397993088E-2</v>
      </c>
      <c r="AU2002">
        <v>-3.4213110338896513E-3</v>
      </c>
      <c r="AV2002">
        <v>5.4237000644207001E-2</v>
      </c>
      <c r="AW2002">
        <v>5.4423198103904724E-2</v>
      </c>
      <c r="AX2002">
        <v>-8.4745816886425018E-2</v>
      </c>
      <c r="AY2002">
        <v>7.2223789989948273E-2</v>
      </c>
      <c r="BC2002">
        <v>3.3100001513957977E-2</v>
      </c>
      <c r="BD2002">
        <v>6.6103123128414154E-2</v>
      </c>
      <c r="BE2002">
        <v>1.6436643898487091E-2</v>
      </c>
      <c r="BF2002">
        <v>1.1969985440373421E-2</v>
      </c>
      <c r="BG2002">
        <v>2.5597285479307175E-2</v>
      </c>
    </row>
    <row r="2003" spans="1:59" x14ac:dyDescent="0.3">
      <c r="A2003">
        <v>1908</v>
      </c>
      <c r="B2003" t="s">
        <v>15</v>
      </c>
      <c r="C2003" t="s">
        <v>34</v>
      </c>
      <c r="D2003">
        <v>138</v>
      </c>
      <c r="E2003">
        <v>5786</v>
      </c>
      <c r="F2003">
        <v>3530.8259209979055</v>
      </c>
      <c r="G2003">
        <v>14.711883860910694</v>
      </c>
      <c r="H2003">
        <v>17.902200000000001</v>
      </c>
      <c r="I2003">
        <v>1778.1688901779917</v>
      </c>
      <c r="J2003">
        <v>0.14448290115697798</v>
      </c>
      <c r="K2003">
        <v>6.3234500000000002</v>
      </c>
      <c r="L2003">
        <v>-9.3000000000000007</v>
      </c>
      <c r="M2003">
        <v>1279.9000000000001</v>
      </c>
      <c r="N2003">
        <v>1126.7</v>
      </c>
      <c r="O2003">
        <v>266</v>
      </c>
      <c r="P2003">
        <v>515</v>
      </c>
      <c r="Q2003">
        <v>3.01</v>
      </c>
      <c r="R2003">
        <v>3.31</v>
      </c>
      <c r="S2003">
        <v>4.6445699999999999</v>
      </c>
      <c r="T2003">
        <v>3.5456367512520703</v>
      </c>
      <c r="U2003">
        <v>1.6156693676646081</v>
      </c>
      <c r="V2003">
        <v>0.8066549999999999</v>
      </c>
      <c r="W2003">
        <v>183</v>
      </c>
      <c r="X2003">
        <v>194</v>
      </c>
      <c r="Y2003">
        <v>2.4822345000000001</v>
      </c>
      <c r="Z2003">
        <v>1109.7</v>
      </c>
      <c r="AA2003">
        <v>489.8</v>
      </c>
      <c r="AE2003">
        <v>15.308138847351074</v>
      </c>
      <c r="AF2003">
        <v>160.75315856933594</v>
      </c>
      <c r="AG2003">
        <v>49.862350463867188</v>
      </c>
      <c r="AH2003">
        <v>0</v>
      </c>
      <c r="AI2003">
        <v>0</v>
      </c>
      <c r="AJ2003">
        <v>1</v>
      </c>
      <c r="AK2003">
        <v>1</v>
      </c>
      <c r="AL2003" t="s">
        <v>73</v>
      </c>
      <c r="AM2003" t="s">
        <v>30</v>
      </c>
      <c r="AN2003">
        <v>-2.1500001000000002</v>
      </c>
      <c r="AO2003">
        <v>0.11794853955507278</v>
      </c>
      <c r="AP2003">
        <v>5.135786160826683E-2</v>
      </c>
      <c r="AQ2003">
        <v>3.7004545331001282E-2</v>
      </c>
      <c r="AR2003">
        <v>3.0099999159574509E-2</v>
      </c>
      <c r="AU2003">
        <v>-3.4330564085394144E-3</v>
      </c>
      <c r="AV2003">
        <v>5.4790917783975601E-2</v>
      </c>
      <c r="AW2003">
        <v>5.4979667067527771E-2</v>
      </c>
      <c r="AX2003">
        <v>6.199394166469574E-2</v>
      </c>
      <c r="AY2003">
        <v>4.5216627418994904E-2</v>
      </c>
      <c r="BC2003">
        <v>3.3100001513957977E-2</v>
      </c>
      <c r="BD2003">
        <v>4.8019785434007645E-2</v>
      </c>
      <c r="BE2003">
        <v>6.8310558795928955E-2</v>
      </c>
      <c r="BF2003">
        <v>8.4607668220996857E-2</v>
      </c>
      <c r="BG2003">
        <v>3.3552274107933044E-2</v>
      </c>
    </row>
    <row r="2004" spans="1:59" x14ac:dyDescent="0.3">
      <c r="A2004">
        <v>1909</v>
      </c>
      <c r="B2004" t="s">
        <v>15</v>
      </c>
      <c r="C2004" t="s">
        <v>34</v>
      </c>
      <c r="D2004">
        <v>138</v>
      </c>
      <c r="E2004">
        <v>5862</v>
      </c>
      <c r="F2004">
        <v>3671.2542662860624</v>
      </c>
      <c r="G2004">
        <v>15.304412014138164</v>
      </c>
      <c r="H2004">
        <v>18.417200000000001</v>
      </c>
      <c r="I2004">
        <v>1880.3282381828283</v>
      </c>
      <c r="J2004">
        <v>0.13681813354492939</v>
      </c>
      <c r="K2004">
        <v>6.3370749999999996</v>
      </c>
      <c r="L2004">
        <v>2</v>
      </c>
      <c r="M2004">
        <v>1311.3</v>
      </c>
      <c r="N2004">
        <v>1172</v>
      </c>
      <c r="O2004">
        <v>274</v>
      </c>
      <c r="P2004">
        <v>541</v>
      </c>
      <c r="Q2004">
        <v>2.0699999999999998</v>
      </c>
      <c r="R2004">
        <v>3.27</v>
      </c>
      <c r="S2004">
        <v>4.5965699999999998</v>
      </c>
      <c r="T2004">
        <v>3.6498181906808691</v>
      </c>
      <c r="U2004">
        <v>1.5710570326327113</v>
      </c>
      <c r="V2004">
        <v>0.77070899999999998</v>
      </c>
      <c r="W2004">
        <v>191</v>
      </c>
      <c r="X2004">
        <v>197</v>
      </c>
      <c r="Y2004">
        <v>2.4806628000000002</v>
      </c>
      <c r="Z2004">
        <v>1174.0999999999999</v>
      </c>
      <c r="AA2004">
        <v>505.3</v>
      </c>
      <c r="AE2004">
        <v>14.81535816192627</v>
      </c>
      <c r="AF2004">
        <v>157.57279968261719</v>
      </c>
      <c r="AG2004">
        <v>48.78765869140625</v>
      </c>
      <c r="AH2004">
        <v>0</v>
      </c>
      <c r="AI2004">
        <v>0</v>
      </c>
      <c r="AJ2004">
        <v>1</v>
      </c>
      <c r="AK2004">
        <v>1</v>
      </c>
      <c r="AL2004" t="s">
        <v>73</v>
      </c>
      <c r="AM2004" t="s">
        <v>30</v>
      </c>
      <c r="AN2004">
        <v>-0.03</v>
      </c>
      <c r="AO2004">
        <v>0.13124535977840424</v>
      </c>
      <c r="AP2004">
        <v>4.501400887966156E-2</v>
      </c>
      <c r="AQ2004">
        <v>3.1684760004281998E-2</v>
      </c>
      <c r="AR2004">
        <v>2.070000022649765E-2</v>
      </c>
      <c r="AU2004">
        <v>-1.0334649123251438E-2</v>
      </c>
      <c r="AV2004">
        <v>5.5348657071590424E-2</v>
      </c>
      <c r="AW2004">
        <v>5.5926639586687088E-2</v>
      </c>
      <c r="AX2004">
        <v>7.7344119548797607E-2</v>
      </c>
      <c r="AY2004">
        <v>4.2825654149055481E-2</v>
      </c>
      <c r="BC2004">
        <v>3.2699998468160629E-2</v>
      </c>
      <c r="BD2004">
        <v>4.6137966215610504E-2</v>
      </c>
      <c r="BE2004">
        <v>7.1619398891925812E-2</v>
      </c>
      <c r="BF2004">
        <v>9.0720593929290771E-2</v>
      </c>
      <c r="BG2004">
        <v>2.6192380115389824E-2</v>
      </c>
    </row>
    <row r="2005" spans="1:59" x14ac:dyDescent="0.3">
      <c r="A2005">
        <v>1910</v>
      </c>
      <c r="B2005" t="s">
        <v>15</v>
      </c>
      <c r="C2005" t="s">
        <v>34</v>
      </c>
      <c r="D2005">
        <v>138</v>
      </c>
      <c r="E2005">
        <v>5922</v>
      </c>
      <c r="F2005">
        <v>3782.9472092984952</v>
      </c>
      <c r="G2005">
        <v>15.773704912376468</v>
      </c>
      <c r="H2005">
        <v>19.2029</v>
      </c>
      <c r="I2005">
        <v>2000.4905895384513</v>
      </c>
      <c r="J2005">
        <v>0.13760374652075261</v>
      </c>
      <c r="K2005">
        <v>6.5156499999999999</v>
      </c>
      <c r="L2005">
        <v>-4.4000000000000004</v>
      </c>
      <c r="M2005">
        <v>1416.5</v>
      </c>
      <c r="N2005">
        <v>1238.0999999999999</v>
      </c>
      <c r="O2005">
        <v>281</v>
      </c>
      <c r="P2005">
        <v>556</v>
      </c>
      <c r="Q2005">
        <v>3.64</v>
      </c>
      <c r="R2005">
        <v>3.25</v>
      </c>
      <c r="S2005">
        <v>4.5485600000000002</v>
      </c>
      <c r="T2005">
        <v>3.6247227497479533</v>
      </c>
      <c r="U2005">
        <v>1.6153284843044036</v>
      </c>
      <c r="V2005">
        <v>0.72997900000000004</v>
      </c>
      <c r="W2005">
        <v>200</v>
      </c>
      <c r="X2005">
        <v>204</v>
      </c>
      <c r="Y2005">
        <v>2.4826199999999998</v>
      </c>
      <c r="Z2005">
        <v>1224.2</v>
      </c>
      <c r="AA2005">
        <v>518.6</v>
      </c>
      <c r="AE2005">
        <v>14.137065887451172</v>
      </c>
      <c r="AF2005">
        <v>156.77622985839844</v>
      </c>
      <c r="AG2005">
        <v>48.468719482421875</v>
      </c>
      <c r="AH2005">
        <v>0</v>
      </c>
      <c r="AI2005">
        <v>0</v>
      </c>
      <c r="AJ2005">
        <v>1</v>
      </c>
      <c r="AK2005">
        <v>1</v>
      </c>
      <c r="AL2005" t="s">
        <v>73</v>
      </c>
      <c r="AM2005" t="s">
        <v>30</v>
      </c>
      <c r="AN2005">
        <v>0.87</v>
      </c>
      <c r="AO2005">
        <v>-1.4443241059780121E-2</v>
      </c>
      <c r="AP2005">
        <v>4.6973269432783127E-2</v>
      </c>
      <c r="AQ2005">
        <v>2.4310577660799026E-2</v>
      </c>
      <c r="AR2005">
        <v>3.6400001496076584E-2</v>
      </c>
      <c r="AU2005">
        <v>-1.0444744490087032E-2</v>
      </c>
      <c r="AV2005">
        <v>5.7418014854192734E-2</v>
      </c>
      <c r="AW2005">
        <v>5.8024059981107712E-2</v>
      </c>
      <c r="AX2005">
        <v>-6.4995825290679932E-2</v>
      </c>
      <c r="AY2005">
        <v>5.6746777147054672E-2</v>
      </c>
      <c r="BC2005">
        <v>3.2499998807907104E-2</v>
      </c>
      <c r="BD2005">
        <v>5.3058475255966187E-2</v>
      </c>
      <c r="BE2005">
        <v>1.9186433404684067E-2</v>
      </c>
      <c r="BF2005">
        <v>1.4695780351758003E-2</v>
      </c>
      <c r="BG2005">
        <v>3.0355289578437805E-2</v>
      </c>
    </row>
    <row r="2006" spans="1:59" x14ac:dyDescent="0.3">
      <c r="A2006">
        <v>1911</v>
      </c>
      <c r="B2006" t="s">
        <v>15</v>
      </c>
      <c r="C2006" t="s">
        <v>34</v>
      </c>
      <c r="D2006">
        <v>138</v>
      </c>
      <c r="E2006">
        <v>5984</v>
      </c>
      <c r="F2006">
        <v>3862.7039086883997</v>
      </c>
      <c r="G2006">
        <v>16.110588715303837</v>
      </c>
      <c r="H2006">
        <v>20.3673</v>
      </c>
      <c r="I2006">
        <v>2201.9429473949822</v>
      </c>
      <c r="J2006">
        <v>0.13232222948587372</v>
      </c>
      <c r="K2006">
        <v>6.6986189999999999</v>
      </c>
      <c r="L2006">
        <v>-130.9</v>
      </c>
      <c r="M2006">
        <v>1679.1</v>
      </c>
      <c r="N2006">
        <v>1355.3</v>
      </c>
      <c r="O2006">
        <v>283</v>
      </c>
      <c r="P2006">
        <v>573</v>
      </c>
      <c r="Q2006">
        <v>3.17</v>
      </c>
      <c r="R2006">
        <v>3.52</v>
      </c>
      <c r="S2006">
        <v>4.7844100000000003</v>
      </c>
      <c r="T2006">
        <v>3.7701329036377196</v>
      </c>
      <c r="U2006">
        <v>1.6267976573757303</v>
      </c>
      <c r="V2006">
        <v>0.67886999999999997</v>
      </c>
      <c r="W2006">
        <v>206</v>
      </c>
      <c r="X2006">
        <v>208</v>
      </c>
      <c r="Y2006">
        <v>2.4852673999999997</v>
      </c>
      <c r="Z2006">
        <v>1336.5</v>
      </c>
      <c r="AA2006">
        <v>539.79999999999995</v>
      </c>
      <c r="AE2006">
        <v>13.978673934936523</v>
      </c>
      <c r="AF2006">
        <v>154.54843139648438</v>
      </c>
      <c r="AG2006">
        <v>47.462455749511719</v>
      </c>
      <c r="AH2006">
        <v>0</v>
      </c>
      <c r="AI2006">
        <v>0</v>
      </c>
      <c r="AJ2006">
        <v>1</v>
      </c>
      <c r="AK2006">
        <v>1</v>
      </c>
      <c r="AL2006" t="s">
        <v>73</v>
      </c>
      <c r="AM2006" t="s">
        <v>30</v>
      </c>
      <c r="AN2006">
        <v>-0.25</v>
      </c>
      <c r="AO2006">
        <v>0.15398892760276794</v>
      </c>
      <c r="AP2006">
        <v>0.11138275265693665</v>
      </c>
      <c r="AQ2006">
        <v>-5.0078440457582474E-2</v>
      </c>
      <c r="AR2006">
        <v>3.1700000166893005E-2</v>
      </c>
      <c r="AU2006">
        <v>5.1851574331521988E-2</v>
      </c>
      <c r="AV2006">
        <v>5.9531174600124359E-2</v>
      </c>
      <c r="AW2006">
        <v>5.6596554815769196E-2</v>
      </c>
      <c r="AX2006">
        <v>9.8745368421077728E-2</v>
      </c>
      <c r="AY2006">
        <v>5.6024007499217987E-2</v>
      </c>
      <c r="BC2006">
        <v>3.5199999809265137E-2</v>
      </c>
      <c r="BD2006">
        <v>6.1556119471788406E-2</v>
      </c>
      <c r="BE2006">
        <v>9.3068584799766541E-2</v>
      </c>
      <c r="BF2006">
        <v>0.13292030990123749</v>
      </c>
      <c r="BG2006">
        <v>-9.1892201453447342E-3</v>
      </c>
    </row>
    <row r="2007" spans="1:59" x14ac:dyDescent="0.3">
      <c r="A2007">
        <v>1912</v>
      </c>
      <c r="B2007" t="s">
        <v>15</v>
      </c>
      <c r="C2007" t="s">
        <v>34</v>
      </c>
      <c r="D2007">
        <v>138</v>
      </c>
      <c r="E2007">
        <v>6068</v>
      </c>
      <c r="F2007">
        <v>3918.0594325100587</v>
      </c>
      <c r="G2007">
        <v>16.345031301304729</v>
      </c>
      <c r="H2007">
        <v>20.903199999999998</v>
      </c>
      <c r="I2007">
        <v>2309.9660589620798</v>
      </c>
      <c r="J2007">
        <v>0.14881820391528239</v>
      </c>
      <c r="K2007">
        <v>6.7704190000000004</v>
      </c>
      <c r="L2007">
        <v>-131.80000000000001</v>
      </c>
      <c r="M2007">
        <v>1797.3</v>
      </c>
      <c r="N2007">
        <v>1440.8</v>
      </c>
      <c r="O2007">
        <v>299</v>
      </c>
      <c r="P2007">
        <v>600</v>
      </c>
      <c r="Q2007">
        <v>3.91</v>
      </c>
      <c r="R2007">
        <v>3.71</v>
      </c>
      <c r="S2007">
        <v>5.0202600000000004</v>
      </c>
      <c r="T2007">
        <v>3.4391805962989186</v>
      </c>
      <c r="U2007">
        <v>1.6784895845196925</v>
      </c>
      <c r="V2007">
        <v>0.65309700000000004</v>
      </c>
      <c r="W2007">
        <v>213</v>
      </c>
      <c r="X2007">
        <v>225</v>
      </c>
      <c r="Y2007">
        <v>2.4820289999999998</v>
      </c>
      <c r="Z2007">
        <v>1368.1</v>
      </c>
      <c r="AA2007">
        <v>559.29999999999995</v>
      </c>
      <c r="AE2007">
        <v>14.560880661010742</v>
      </c>
      <c r="AF2007">
        <v>152.54348754882813</v>
      </c>
      <c r="AG2007">
        <v>47.088794708251953</v>
      </c>
      <c r="AH2007">
        <v>0</v>
      </c>
      <c r="AI2007">
        <v>0</v>
      </c>
      <c r="AJ2007">
        <v>1</v>
      </c>
      <c r="AK2007">
        <v>1</v>
      </c>
      <c r="AL2007" t="s">
        <v>73</v>
      </c>
      <c r="AM2007" t="s">
        <v>30</v>
      </c>
      <c r="AN2007">
        <v>0.70999997999999997</v>
      </c>
      <c r="AO2007">
        <v>4.1078314185142517E-2</v>
      </c>
      <c r="AP2007">
        <v>0.10696674883365631</v>
      </c>
      <c r="AQ2007">
        <v>-4.241136834025383E-3</v>
      </c>
      <c r="AR2007">
        <v>3.9099998772144318E-2</v>
      </c>
      <c r="AU2007">
        <v>4.9295525997877121E-2</v>
      </c>
      <c r="AV2007">
        <v>5.7671219110488892E-2</v>
      </c>
      <c r="AW2007">
        <v>5.4961845278739929E-2</v>
      </c>
      <c r="AX2007">
        <v>-8.9065916836261749E-3</v>
      </c>
      <c r="AY2007">
        <v>7.2029568254947662E-2</v>
      </c>
      <c r="BC2007">
        <v>3.7099998444318771E-2</v>
      </c>
      <c r="BD2007">
        <v>7.1388028562068939E-2</v>
      </c>
      <c r="BE2007">
        <v>5.8265704661607742E-2</v>
      </c>
      <c r="BF2007">
        <v>7.350187748670578E-2</v>
      </c>
      <c r="BG2007">
        <v>1.7429430037736893E-2</v>
      </c>
    </row>
    <row r="2008" spans="1:59" x14ac:dyDescent="0.3">
      <c r="A2008">
        <v>1913</v>
      </c>
      <c r="B2008" t="s">
        <v>15</v>
      </c>
      <c r="C2008" t="s">
        <v>34</v>
      </c>
      <c r="D2008">
        <v>138</v>
      </c>
      <c r="E2008">
        <v>6164</v>
      </c>
      <c r="F2008">
        <v>4048.5074626865671</v>
      </c>
      <c r="G2008">
        <v>16.900966024804234</v>
      </c>
      <c r="H2008">
        <v>20.5639</v>
      </c>
      <c r="I2008">
        <v>2414.3895450757727</v>
      </c>
      <c r="J2008">
        <v>0.17388453361067893</v>
      </c>
      <c r="K2008">
        <v>7.0379379999999996</v>
      </c>
      <c r="L2008">
        <v>-233.8</v>
      </c>
      <c r="M2008">
        <v>1949.9</v>
      </c>
      <c r="N2008">
        <v>1427.8</v>
      </c>
      <c r="O2008">
        <v>602</v>
      </c>
      <c r="P2008">
        <v>916</v>
      </c>
      <c r="Q2008">
        <v>4.88</v>
      </c>
      <c r="R2008">
        <v>3.5</v>
      </c>
      <c r="S2008">
        <v>4.9819899999999997</v>
      </c>
      <c r="T2008">
        <v>3.4338888413005995</v>
      </c>
      <c r="U2008">
        <v>1.7804200032305837</v>
      </c>
      <c r="V2008">
        <v>0.64132699999999998</v>
      </c>
      <c r="W2008">
        <v>227</v>
      </c>
      <c r="X2008">
        <v>239</v>
      </c>
      <c r="Y2008">
        <v>2.4925000000000002</v>
      </c>
      <c r="Z2008">
        <v>1502.2</v>
      </c>
      <c r="AA2008">
        <v>575.5</v>
      </c>
      <c r="AE2008">
        <v>14.719980239868164</v>
      </c>
      <c r="AF2008">
        <v>154.76524353027344</v>
      </c>
      <c r="AG2008">
        <v>46.945896148681641</v>
      </c>
      <c r="AH2008">
        <v>0</v>
      </c>
      <c r="AI2008">
        <v>0</v>
      </c>
      <c r="AJ2008">
        <v>1</v>
      </c>
      <c r="AK2008">
        <v>1</v>
      </c>
      <c r="AL2008" t="s">
        <v>73</v>
      </c>
      <c r="AM2008" t="s">
        <v>30</v>
      </c>
      <c r="AN2008">
        <v>0.75</v>
      </c>
      <c r="AO2008">
        <v>1.0376780293881893E-2</v>
      </c>
      <c r="AP2008">
        <v>4.7338735312223434E-2</v>
      </c>
      <c r="AQ2008">
        <v>2.4145744740962982E-2</v>
      </c>
      <c r="AR2008">
        <v>4.8799999058246613E-2</v>
      </c>
      <c r="AU2008">
        <v>-7.6231113635003567E-3</v>
      </c>
      <c r="AV2008">
        <v>5.4961845278739929E-2</v>
      </c>
      <c r="AW2008">
        <v>5.5384043604135513E-2</v>
      </c>
      <c r="AX2008">
        <v>-4.3819684535264969E-2</v>
      </c>
      <c r="AY2008">
        <v>7.4966505169868469E-2</v>
      </c>
      <c r="BC2008">
        <v>3.5000000149011612E-2</v>
      </c>
      <c r="BD2008">
        <v>7.1681499481201172E-2</v>
      </c>
      <c r="BE2008">
        <v>3.1178725883364677E-2</v>
      </c>
      <c r="BF2008">
        <v>2.9174169525504112E-2</v>
      </c>
      <c r="BG2008">
        <v>3.6472871899604797E-2</v>
      </c>
    </row>
    <row r="2009" spans="1:59" x14ac:dyDescent="0.3">
      <c r="A2009">
        <v>1914</v>
      </c>
      <c r="B2009" t="s">
        <v>15</v>
      </c>
      <c r="C2009" t="s">
        <v>34</v>
      </c>
      <c r="D2009">
        <v>138</v>
      </c>
      <c r="E2009">
        <v>6277</v>
      </c>
      <c r="F2009">
        <v>3868.283415644416</v>
      </c>
      <c r="G2009">
        <v>16.439012198823349</v>
      </c>
      <c r="H2009">
        <v>18.753699999999998</v>
      </c>
      <c r="K2009">
        <v>7.0379379999999996</v>
      </c>
      <c r="M2009">
        <v>1437.79</v>
      </c>
      <c r="N2009">
        <v>1160.1199999999999</v>
      </c>
      <c r="O2009">
        <v>686.58815382608032</v>
      </c>
      <c r="P2009">
        <v>989.58815382608032</v>
      </c>
      <c r="Q2009">
        <v>3</v>
      </c>
      <c r="R2009" s="3">
        <v>3.7040000000000002</v>
      </c>
      <c r="S2009">
        <v>4.9437300000000004</v>
      </c>
      <c r="T2009">
        <v>3.8208098115921452</v>
      </c>
      <c r="U2009">
        <v>1.7804200032305837</v>
      </c>
      <c r="V2009">
        <v>0.63668799999999992</v>
      </c>
      <c r="W2009">
        <v>246</v>
      </c>
      <c r="X2009">
        <v>354</v>
      </c>
      <c r="Y2009">
        <v>2.4622000000000002</v>
      </c>
      <c r="Z2009">
        <v>1496.6</v>
      </c>
      <c r="AA2009">
        <v>586.79999999999995</v>
      </c>
      <c r="AE2009">
        <v>15.08441162109375</v>
      </c>
      <c r="AF2009">
        <v>144.15444946289063</v>
      </c>
      <c r="AG2009">
        <v>44.537445068359375</v>
      </c>
      <c r="AH2009">
        <v>0</v>
      </c>
      <c r="AI2009">
        <v>0</v>
      </c>
      <c r="AJ2009">
        <v>0</v>
      </c>
      <c r="AK2009">
        <v>0</v>
      </c>
      <c r="AL2009" t="s">
        <v>74</v>
      </c>
      <c r="AM2009" t="s">
        <v>78</v>
      </c>
      <c r="AO2009">
        <v>5.6885574012994766E-3</v>
      </c>
      <c r="AP2009">
        <v>4.7704380005598068E-2</v>
      </c>
      <c r="AQ2009">
        <v>2.8237110003829002E-2</v>
      </c>
      <c r="AR2009">
        <v>2.9999999329447746E-2</v>
      </c>
      <c r="AU2009">
        <v>-7.6796622015535831E-3</v>
      </c>
      <c r="AV2009">
        <v>5.5384043604135513E-2</v>
      </c>
      <c r="AW2009">
        <v>5.5812664330005646E-2</v>
      </c>
      <c r="AX2009">
        <v>-4.6030201017856598E-2</v>
      </c>
      <c r="AY2009">
        <v>5.7159800082445145E-2</v>
      </c>
      <c r="BC2009">
        <v>3.48999984562397E-2</v>
      </c>
      <c r="BD2009">
        <v>5.4528724402189255E-2</v>
      </c>
      <c r="BE2009">
        <v>2.6759292930364609E-2</v>
      </c>
      <c r="BF2009">
        <v>2.5596946477890015E-2</v>
      </c>
      <c r="BG2009">
        <v>2.9118554666638374E-2</v>
      </c>
    </row>
    <row r="2010" spans="1:59" x14ac:dyDescent="0.3">
      <c r="A2010">
        <v>1915</v>
      </c>
      <c r="B2010" t="s">
        <v>15</v>
      </c>
      <c r="C2010" t="s">
        <v>34</v>
      </c>
      <c r="D2010">
        <v>138</v>
      </c>
      <c r="E2010">
        <v>6395</v>
      </c>
      <c r="F2010">
        <v>3925.6810007818608</v>
      </c>
      <c r="G2010">
        <v>15.565968394867856</v>
      </c>
      <c r="H2010">
        <v>17.972899999999999</v>
      </c>
      <c r="K2010">
        <v>8.093629</v>
      </c>
      <c r="M2010">
        <v>1052.08</v>
      </c>
      <c r="N2010">
        <v>811.26</v>
      </c>
      <c r="O2010">
        <v>949.97297492869541</v>
      </c>
      <c r="P2010">
        <v>1259.9729749286953</v>
      </c>
      <c r="Q2010">
        <v>2.76</v>
      </c>
      <c r="R2010" s="3">
        <v>3.7989999999999999</v>
      </c>
      <c r="S2010">
        <v>5.2248000000000001</v>
      </c>
      <c r="T2010">
        <v>4.6021777848831249</v>
      </c>
      <c r="U2010">
        <v>1.8222599408507376</v>
      </c>
      <c r="V2010">
        <v>0.60723700000000003</v>
      </c>
      <c r="W2010">
        <v>289</v>
      </c>
      <c r="X2010">
        <v>507</v>
      </c>
      <c r="Y2010">
        <v>2.4695999999999998</v>
      </c>
      <c r="Z2010">
        <v>1662.6</v>
      </c>
      <c r="AA2010">
        <v>604.1</v>
      </c>
      <c r="AE2010">
        <v>13.242012023925781</v>
      </c>
      <c r="AF2010">
        <v>130.10061645507813</v>
      </c>
      <c r="AG2010">
        <v>41.216892242431641</v>
      </c>
      <c r="AH2010">
        <v>0</v>
      </c>
      <c r="AI2010">
        <v>0</v>
      </c>
      <c r="AJ2010">
        <v>0</v>
      </c>
      <c r="AK2010">
        <v>0</v>
      </c>
      <c r="AL2010" t="s">
        <v>74</v>
      </c>
      <c r="AM2010" t="s">
        <v>78</v>
      </c>
      <c r="AO2010">
        <v>6.2577806413173676E-2</v>
      </c>
      <c r="AP2010">
        <v>0.11231984198093414</v>
      </c>
      <c r="AQ2010">
        <v>-5.9014588594436646E-2</v>
      </c>
      <c r="AR2010">
        <v>2.759999968111515E-2</v>
      </c>
      <c r="AU2010">
        <v>5.6853834539651871E-2</v>
      </c>
      <c r="AV2010">
        <v>5.5466003715991974E-2</v>
      </c>
      <c r="AW2010">
        <v>5.2482191473245621E-2</v>
      </c>
      <c r="AX2010">
        <v>1.0970612987875938E-2</v>
      </c>
      <c r="AY2010">
        <v>7.3237985372543335E-2</v>
      </c>
      <c r="BC2010">
        <v>3.9500001817941666E-2</v>
      </c>
      <c r="BD2010">
        <v>7.4041448533535004E-2</v>
      </c>
      <c r="BE2010">
        <v>4.9932725727558136E-2</v>
      </c>
      <c r="BF2010">
        <v>8.6906664073467255E-2</v>
      </c>
      <c r="BG2010">
        <v>-1.5707295387983322E-2</v>
      </c>
    </row>
    <row r="2011" spans="1:59" x14ac:dyDescent="0.3">
      <c r="A2011">
        <v>1916</v>
      </c>
      <c r="B2011" t="s">
        <v>15</v>
      </c>
      <c r="C2011" t="s">
        <v>34</v>
      </c>
      <c r="D2011">
        <v>138</v>
      </c>
      <c r="E2011">
        <v>6516</v>
      </c>
      <c r="F2011">
        <v>3956.1870779619398</v>
      </c>
      <c r="G2011">
        <v>15.304004287901641</v>
      </c>
      <c r="H2011">
        <v>17.253900000000002</v>
      </c>
      <c r="K2011">
        <v>9.0085610000000003</v>
      </c>
      <c r="M2011">
        <v>941.1</v>
      </c>
      <c r="N2011">
        <v>626.74</v>
      </c>
      <c r="O2011">
        <v>1229.5241139807217</v>
      </c>
      <c r="P2011">
        <v>1572.5241139807217</v>
      </c>
      <c r="Q2011">
        <v>1.84</v>
      </c>
      <c r="R2011" s="3">
        <v>3.7879999999999998</v>
      </c>
      <c r="S2011">
        <v>5.5058600000000002</v>
      </c>
      <c r="T2011">
        <v>2.4817761392693667</v>
      </c>
      <c r="U2011">
        <v>1.9826757948292431</v>
      </c>
      <c r="V2011">
        <v>0.600939</v>
      </c>
      <c r="W2011">
        <v>343</v>
      </c>
      <c r="X2011">
        <v>543</v>
      </c>
      <c r="Y2011">
        <v>2.3915000000000002</v>
      </c>
      <c r="Z2011">
        <v>2029</v>
      </c>
      <c r="AA2011">
        <v>633.5</v>
      </c>
      <c r="AE2011">
        <v>13.764922142028809</v>
      </c>
      <c r="AF2011">
        <v>125.26631164550781</v>
      </c>
      <c r="AG2011">
        <v>38.954952239990234</v>
      </c>
      <c r="AH2011">
        <v>0</v>
      </c>
      <c r="AI2011">
        <v>0</v>
      </c>
      <c r="AJ2011">
        <v>0</v>
      </c>
      <c r="AK2011">
        <v>0</v>
      </c>
      <c r="AL2011" t="s">
        <v>74</v>
      </c>
      <c r="AM2011" t="s">
        <v>78</v>
      </c>
      <c r="AO2011">
        <v>0.21933425962924957</v>
      </c>
      <c r="AP2011">
        <v>0.10627563297748566</v>
      </c>
      <c r="AQ2011">
        <v>0.1038646325469017</v>
      </c>
      <c r="AR2011">
        <v>1.8400000408291817E-2</v>
      </c>
      <c r="AU2011">
        <v>5.3793445229530334E-2</v>
      </c>
      <c r="AV2011">
        <v>5.2482191473245621E-2</v>
      </c>
      <c r="AW2011">
        <v>4.9803111702203751E-2</v>
      </c>
      <c r="AX2011">
        <v>0.15960580110549927</v>
      </c>
      <c r="AY2011">
        <v>6.2505967915058136E-2</v>
      </c>
      <c r="BC2011">
        <v>4.0899999439716339E-2</v>
      </c>
      <c r="BD2011">
        <v>7.2482280433177948E-2</v>
      </c>
      <c r="BE2011">
        <v>0.12836045026779175</v>
      </c>
      <c r="BF2011">
        <v>0.16308538615703583</v>
      </c>
      <c r="BG2011">
        <v>6.1132315546274185E-2</v>
      </c>
    </row>
    <row r="2012" spans="1:59" x14ac:dyDescent="0.3">
      <c r="A2012">
        <v>1917</v>
      </c>
      <c r="B2012" t="s">
        <v>15</v>
      </c>
      <c r="C2012" t="s">
        <v>34</v>
      </c>
      <c r="D2012">
        <v>138</v>
      </c>
      <c r="E2012">
        <v>6654</v>
      </c>
      <c r="F2012">
        <v>3626.6133152990683</v>
      </c>
      <c r="G2012">
        <v>13.543646261712345</v>
      </c>
      <c r="H2012">
        <v>18.808199999999999</v>
      </c>
      <c r="K2012">
        <v>9.5715959999999995</v>
      </c>
      <c r="M2012">
        <v>486.84</v>
      </c>
      <c r="N2012">
        <v>383.79</v>
      </c>
      <c r="O2012">
        <v>1528.3909752129703</v>
      </c>
      <c r="P2012">
        <v>1903.3909752129703</v>
      </c>
      <c r="Q2012">
        <v>2.68</v>
      </c>
      <c r="R2012" s="3">
        <v>3.9060000000000001</v>
      </c>
      <c r="S2012">
        <v>6.4395100000000003</v>
      </c>
      <c r="T2012">
        <v>2.8698881715576876</v>
      </c>
      <c r="U2012">
        <v>2.1308067311040277</v>
      </c>
      <c r="V2012">
        <v>0.66227400000000003</v>
      </c>
      <c r="W2012">
        <v>577</v>
      </c>
      <c r="X2012">
        <v>704</v>
      </c>
      <c r="Y2012">
        <v>2.3824999999999998</v>
      </c>
      <c r="Z2012">
        <v>2486.3000000000002</v>
      </c>
      <c r="AA2012">
        <v>668.4</v>
      </c>
      <c r="AE2012">
        <v>12.640482902526855</v>
      </c>
      <c r="AF2012">
        <v>121.55616760253906</v>
      </c>
      <c r="AG2012">
        <v>38.986038208007813</v>
      </c>
      <c r="AH2012">
        <v>0</v>
      </c>
      <c r="AI2012">
        <v>0</v>
      </c>
      <c r="AJ2012">
        <v>0</v>
      </c>
      <c r="AK2012">
        <v>0</v>
      </c>
      <c r="AL2012" t="s">
        <v>74</v>
      </c>
      <c r="AM2012" t="s">
        <v>78</v>
      </c>
      <c r="AO2012">
        <v>0.15254339575767517</v>
      </c>
      <c r="AP2012">
        <v>0.21937698125839233</v>
      </c>
      <c r="AQ2012">
        <v>-2.8616011142730713E-2</v>
      </c>
      <c r="AR2012">
        <v>2.6799999177455902E-2</v>
      </c>
      <c r="AU2012">
        <v>0.16957387328147888</v>
      </c>
      <c r="AV2012">
        <v>4.9803111702203751E-2</v>
      </c>
      <c r="AW2012">
        <v>4.2582269757986069E-2</v>
      </c>
      <c r="AX2012">
        <v>8.6440280079841614E-2</v>
      </c>
      <c r="AY2012">
        <v>5.6099653244018555E-2</v>
      </c>
      <c r="BC2012">
        <v>4.1200000792741776E-2</v>
      </c>
      <c r="BD2012">
        <v>6.0948923230171204E-2</v>
      </c>
      <c r="BE2012">
        <v>0.12872005999088287</v>
      </c>
      <c r="BF2012">
        <v>0.18935908377170563</v>
      </c>
      <c r="BG2012">
        <v>-9.080059826374054E-4</v>
      </c>
    </row>
    <row r="2013" spans="1:59" x14ac:dyDescent="0.3">
      <c r="A2013">
        <v>1918</v>
      </c>
      <c r="B2013" t="s">
        <v>15</v>
      </c>
      <c r="C2013" t="s">
        <v>34</v>
      </c>
      <c r="D2013">
        <v>138</v>
      </c>
      <c r="E2013">
        <v>6752</v>
      </c>
      <c r="F2013">
        <v>3352.2193424170619</v>
      </c>
      <c r="G2013">
        <v>12.533708373844158</v>
      </c>
      <c r="H2013">
        <v>11.7105</v>
      </c>
      <c r="K2013">
        <v>11.40146</v>
      </c>
      <c r="M2013">
        <v>311.93</v>
      </c>
      <c r="N2013">
        <v>181.57</v>
      </c>
      <c r="O2013">
        <v>1891</v>
      </c>
      <c r="P2013">
        <v>2309</v>
      </c>
      <c r="Q2013">
        <v>2.99</v>
      </c>
      <c r="R2013" s="3">
        <v>4.2370000000000001</v>
      </c>
      <c r="S2013">
        <v>7.3731499999999999</v>
      </c>
      <c r="T2013">
        <v>3.5814652334172381</v>
      </c>
      <c r="U2013">
        <v>2.8842805165423981</v>
      </c>
      <c r="V2013">
        <v>0.73413600000000001</v>
      </c>
      <c r="W2013">
        <v>604</v>
      </c>
      <c r="X2013">
        <v>1074</v>
      </c>
      <c r="Y2013">
        <v>2.1255999999999999</v>
      </c>
      <c r="Z2013">
        <v>2852.8998999999999</v>
      </c>
      <c r="AA2013">
        <v>692.5</v>
      </c>
      <c r="AE2013">
        <v>11.944888114929199</v>
      </c>
      <c r="AF2013">
        <v>111.90511322021484</v>
      </c>
      <c r="AG2013">
        <v>34.306968688964844</v>
      </c>
      <c r="AH2013">
        <v>0</v>
      </c>
      <c r="AI2013">
        <v>0</v>
      </c>
      <c r="AJ2013">
        <v>0</v>
      </c>
      <c r="AK2013">
        <v>0</v>
      </c>
      <c r="AL2013" t="s">
        <v>74</v>
      </c>
      <c r="AM2013" t="s">
        <v>78</v>
      </c>
      <c r="AO2013">
        <v>-3.686181828379631E-2</v>
      </c>
      <c r="AP2013">
        <v>0.18703614175319672</v>
      </c>
      <c r="AQ2013">
        <v>-2.2243216633796692E-2</v>
      </c>
      <c r="AR2013">
        <v>2.9899999499320984E-2</v>
      </c>
      <c r="AU2013">
        <v>0.14498618245124817</v>
      </c>
      <c r="AV2013">
        <v>4.2049959301948547E-2</v>
      </c>
      <c r="AW2013">
        <v>3.6725297570228577E-2</v>
      </c>
      <c r="BC2013">
        <v>4.5200001448392868E-2</v>
      </c>
      <c r="BE2013">
        <v>7.1289665997028351E-2</v>
      </c>
      <c r="BF2013">
        <v>0.10006077587604523</v>
      </c>
      <c r="BG2013">
        <v>3.828391432762146E-3</v>
      </c>
    </row>
    <row r="2014" spans="1:59" x14ac:dyDescent="0.3">
      <c r="A2014">
        <v>1919</v>
      </c>
      <c r="B2014" t="s">
        <v>15</v>
      </c>
      <c r="C2014" t="s">
        <v>34</v>
      </c>
      <c r="D2014">
        <v>138</v>
      </c>
      <c r="E2014">
        <v>6805</v>
      </c>
      <c r="F2014">
        <v>4121.8839088905215</v>
      </c>
      <c r="G2014">
        <v>13.938834916462541</v>
      </c>
      <c r="H2014">
        <v>15.4415</v>
      </c>
      <c r="K2014">
        <v>12.38677</v>
      </c>
      <c r="M2014">
        <v>1441.02</v>
      </c>
      <c r="N2014">
        <v>675.99</v>
      </c>
      <c r="O2014">
        <v>2288</v>
      </c>
      <c r="P2014">
        <v>2761</v>
      </c>
      <c r="Q2014">
        <v>3.87</v>
      </c>
      <c r="R2014" s="3">
        <v>6.29</v>
      </c>
      <c r="S2014">
        <v>8.9357199999999999</v>
      </c>
      <c r="T2014">
        <v>4.3945567647323678</v>
      </c>
      <c r="U2014">
        <v>3.8542529491737918</v>
      </c>
      <c r="V2014">
        <v>0.62969600000000003</v>
      </c>
      <c r="W2014">
        <v>744</v>
      </c>
      <c r="X2014">
        <v>852</v>
      </c>
      <c r="Y2014">
        <v>2.5545</v>
      </c>
      <c r="Z2014">
        <v>3772.8</v>
      </c>
      <c r="AA2014">
        <v>718.5</v>
      </c>
      <c r="AE2014">
        <v>12.525026321411133</v>
      </c>
      <c r="AF2014">
        <v>119.16330718994141</v>
      </c>
      <c r="AG2014">
        <v>35.259063720703125</v>
      </c>
      <c r="AH2014">
        <v>0</v>
      </c>
      <c r="AI2014">
        <v>0</v>
      </c>
      <c r="AJ2014">
        <v>0</v>
      </c>
      <c r="AK2014">
        <v>0</v>
      </c>
      <c r="AL2014" t="s">
        <v>74</v>
      </c>
      <c r="AM2014" t="s">
        <v>78</v>
      </c>
      <c r="AO2014">
        <v>0.16226699948310852</v>
      </c>
      <c r="AP2014">
        <v>0.25051188468933105</v>
      </c>
      <c r="AQ2014">
        <v>-5.3451713174581528E-2</v>
      </c>
      <c r="AR2014">
        <v>3.8699999451637268E-2</v>
      </c>
      <c r="AU2014">
        <v>0.21192705631256104</v>
      </c>
      <c r="AV2014">
        <v>3.8584835827350616E-2</v>
      </c>
      <c r="AW2014">
        <v>3.1837590038776398E-2</v>
      </c>
      <c r="BC2014">
        <v>5.000000074505806E-2</v>
      </c>
      <c r="BE2014">
        <v>0.1505197137594223</v>
      </c>
      <c r="BF2014">
        <v>0.21451976895332336</v>
      </c>
      <c r="BG2014">
        <v>-7.3758568614721298E-3</v>
      </c>
    </row>
    <row r="2015" spans="1:59" x14ac:dyDescent="0.3">
      <c r="A2015">
        <v>1920</v>
      </c>
      <c r="B2015" t="s">
        <v>15</v>
      </c>
      <c r="C2015" t="s">
        <v>34</v>
      </c>
      <c r="D2015">
        <v>138</v>
      </c>
      <c r="E2015">
        <v>6848</v>
      </c>
      <c r="F2015">
        <v>4219.9021612149527</v>
      </c>
      <c r="G2015">
        <v>15.815904577856632</v>
      </c>
      <c r="H2015">
        <v>17.603300000000001</v>
      </c>
      <c r="K2015">
        <v>13.653600000000001</v>
      </c>
      <c r="M2015">
        <v>1714.64</v>
      </c>
      <c r="N2015">
        <v>823.94</v>
      </c>
      <c r="O2015">
        <v>2403</v>
      </c>
      <c r="P2015">
        <v>2893</v>
      </c>
      <c r="Q2015">
        <v>3.65</v>
      </c>
      <c r="R2015" s="3">
        <v>6.86</v>
      </c>
      <c r="S2015">
        <v>10.4983</v>
      </c>
      <c r="T2015">
        <v>3.2210432405275511</v>
      </c>
      <c r="U2015">
        <v>4.2484382988332934</v>
      </c>
      <c r="V2015">
        <v>0.61973900000000004</v>
      </c>
      <c r="W2015">
        <v>917</v>
      </c>
      <c r="X2015">
        <v>935</v>
      </c>
      <c r="Y2015">
        <v>2.9054000000000002</v>
      </c>
      <c r="Z2015">
        <v>4322.2002000000002</v>
      </c>
      <c r="AA2015">
        <v>758.9</v>
      </c>
      <c r="AE2015">
        <v>13.158751487731934</v>
      </c>
      <c r="AF2015">
        <v>122.90612030029297</v>
      </c>
      <c r="AG2015">
        <v>35.698173522949219</v>
      </c>
      <c r="AH2015">
        <v>0</v>
      </c>
      <c r="AI2015">
        <v>0</v>
      </c>
      <c r="AJ2015">
        <v>0</v>
      </c>
      <c r="AK2015">
        <v>0</v>
      </c>
      <c r="AL2015" t="s">
        <v>74</v>
      </c>
      <c r="AM2015" t="s">
        <v>78</v>
      </c>
      <c r="AN2015">
        <v>0</v>
      </c>
      <c r="AO2015">
        <v>-0.24908199906349182</v>
      </c>
      <c r="AP2015">
        <v>0.20670653879642487</v>
      </c>
      <c r="AQ2015">
        <v>-2.2281236946582794E-2</v>
      </c>
      <c r="AR2015">
        <v>3.6499999463558197E-2</v>
      </c>
      <c r="AU2015">
        <v>0.17486895620822906</v>
      </c>
      <c r="AV2015">
        <v>3.1837586313486099E-2</v>
      </c>
      <c r="AW2015">
        <v>2.7098841965198517E-2</v>
      </c>
      <c r="BC2015">
        <v>5.559999868273735E-2</v>
      </c>
      <c r="BE2015">
        <v>2.0665187388658524E-2</v>
      </c>
      <c r="BF2015">
        <v>2.6501163840293884E-2</v>
      </c>
      <c r="BG2015">
        <v>7.1093812584877014E-3</v>
      </c>
    </row>
    <row r="2016" spans="1:59" x14ac:dyDescent="0.3">
      <c r="A2016">
        <v>1921</v>
      </c>
      <c r="B2016" t="s">
        <v>15</v>
      </c>
      <c r="C2016" t="s">
        <v>34</v>
      </c>
      <c r="D2016">
        <v>138</v>
      </c>
      <c r="E2016">
        <v>6921</v>
      </c>
      <c r="F2016">
        <v>4431.3964744979057</v>
      </c>
      <c r="G2016">
        <v>18.480191670418062</v>
      </c>
      <c r="H2016">
        <v>19.863</v>
      </c>
      <c r="I2016">
        <v>5792</v>
      </c>
      <c r="J2016">
        <v>0.24274861878453038</v>
      </c>
      <c r="K2016">
        <v>11.894119999999999</v>
      </c>
      <c r="L2016">
        <v>-130</v>
      </c>
      <c r="M2016">
        <v>1173.54</v>
      </c>
      <c r="N2016">
        <v>669.93</v>
      </c>
      <c r="O2016">
        <v>2380</v>
      </c>
      <c r="P2016">
        <v>2903</v>
      </c>
      <c r="Q2016">
        <v>3.99</v>
      </c>
      <c r="R2016" s="3">
        <v>5.88</v>
      </c>
      <c r="S2016">
        <v>9.2898399999999999</v>
      </c>
      <c r="T2016">
        <v>5.701746311077649</v>
      </c>
      <c r="U2016">
        <v>4.5735447423114453</v>
      </c>
      <c r="V2016">
        <v>0.72526100000000004</v>
      </c>
      <c r="W2016">
        <v>847</v>
      </c>
      <c r="X2016">
        <v>1032</v>
      </c>
      <c r="Y2016">
        <v>2.972</v>
      </c>
      <c r="Z2016">
        <v>3633.3</v>
      </c>
      <c r="AA2016">
        <v>837.8</v>
      </c>
      <c r="AE2016">
        <v>15.760418891906738</v>
      </c>
      <c r="AF2016">
        <v>119.32271575927734</v>
      </c>
      <c r="AG2016">
        <v>34.310794830322266</v>
      </c>
      <c r="AH2016">
        <v>1</v>
      </c>
      <c r="AI2016">
        <v>1</v>
      </c>
      <c r="AJ2016">
        <v>0</v>
      </c>
      <c r="AK2016">
        <v>0</v>
      </c>
      <c r="AL2016" t="s">
        <v>74</v>
      </c>
      <c r="AM2016" t="s">
        <v>78</v>
      </c>
      <c r="AN2016">
        <v>0</v>
      </c>
      <c r="AO2016">
        <v>-0.15922383964061737</v>
      </c>
      <c r="AP2016">
        <v>-8.8011220097541809E-2</v>
      </c>
      <c r="AQ2016">
        <v>0.10385835915803909</v>
      </c>
      <c r="AR2016">
        <v>3.9900001138448715E-2</v>
      </c>
      <c r="AU2016">
        <v>-0.11511006206274033</v>
      </c>
      <c r="AV2016">
        <v>2.7098841965198517E-2</v>
      </c>
      <c r="AW2016">
        <v>3.0623968690633774E-2</v>
      </c>
      <c r="BC2016">
        <v>5.2099999040365219E-2</v>
      </c>
      <c r="BE2016">
        <v>-4.7959364950656891E-2</v>
      </c>
      <c r="BF2016">
        <v>-0.1131875291466713</v>
      </c>
      <c r="BG2016">
        <v>7.1879178285598755E-2</v>
      </c>
    </row>
    <row r="2017" spans="1:59" x14ac:dyDescent="0.3">
      <c r="A2017">
        <v>1922</v>
      </c>
      <c r="B2017" t="s">
        <v>15</v>
      </c>
      <c r="C2017" t="s">
        <v>34</v>
      </c>
      <c r="D2017">
        <v>138</v>
      </c>
      <c r="E2017">
        <v>7032</v>
      </c>
      <c r="F2017">
        <v>4599.2150170648465</v>
      </c>
      <c r="G2017">
        <v>19.385038120822372</v>
      </c>
      <c r="H2017">
        <v>21.570399999999999</v>
      </c>
      <c r="I2017">
        <v>5523</v>
      </c>
      <c r="J2017">
        <v>0.19934818033677348</v>
      </c>
      <c r="K2017">
        <v>10.48653</v>
      </c>
      <c r="L2017">
        <v>-172</v>
      </c>
      <c r="M2017">
        <v>1063.76</v>
      </c>
      <c r="N2017">
        <v>602.37</v>
      </c>
      <c r="O2017">
        <v>2203</v>
      </c>
      <c r="P2017">
        <v>2750.6519779581508</v>
      </c>
      <c r="Q2017">
        <v>3.55</v>
      </c>
      <c r="R2017" s="3">
        <v>5.81</v>
      </c>
      <c r="S2017">
        <v>8.0813900000000007</v>
      </c>
      <c r="T2017">
        <v>6.8279191720108532</v>
      </c>
      <c r="U2017">
        <v>4.191465722891369</v>
      </c>
      <c r="V2017">
        <v>0.80298900000000006</v>
      </c>
      <c r="W2017">
        <v>776</v>
      </c>
      <c r="X2017">
        <v>1123</v>
      </c>
      <c r="Y2017">
        <v>2.5975999999999999</v>
      </c>
      <c r="Z2017">
        <v>3182</v>
      </c>
      <c r="AA2017">
        <v>868.4</v>
      </c>
      <c r="AE2017">
        <v>16.375394821166992</v>
      </c>
      <c r="AF2017">
        <v>115.86717224121094</v>
      </c>
      <c r="AG2017">
        <v>35.094589233398438</v>
      </c>
      <c r="AH2017">
        <v>0</v>
      </c>
      <c r="AI2017">
        <v>0</v>
      </c>
      <c r="AJ2017">
        <v>0</v>
      </c>
      <c r="AK2017">
        <v>0</v>
      </c>
      <c r="AL2017" t="s">
        <v>74</v>
      </c>
      <c r="AM2017" t="s">
        <v>78</v>
      </c>
      <c r="AN2017">
        <v>0</v>
      </c>
      <c r="AO2017">
        <v>-0.22420945763587952</v>
      </c>
      <c r="AP2017">
        <v>-9.6876271069049835E-2</v>
      </c>
      <c r="AQ2017">
        <v>0.12488560378551483</v>
      </c>
      <c r="AR2017">
        <v>3.5500001162290573E-2</v>
      </c>
      <c r="AU2017">
        <v>-0.13008297979831696</v>
      </c>
      <c r="AV2017">
        <v>3.320670872926712E-2</v>
      </c>
      <c r="AW2017">
        <v>3.8172271102666855E-2</v>
      </c>
      <c r="BC2017">
        <v>4.8599999397993088E-2</v>
      </c>
      <c r="BE2017">
        <v>-5.5681992322206497E-2</v>
      </c>
      <c r="BF2017">
        <v>-0.14778126776218414</v>
      </c>
      <c r="BG2017">
        <v>8.0192804336547852E-2</v>
      </c>
    </row>
    <row r="2018" spans="1:59" x14ac:dyDescent="0.3">
      <c r="A2018">
        <v>1923</v>
      </c>
      <c r="B2018" t="s">
        <v>15</v>
      </c>
      <c r="C2018" t="s">
        <v>34</v>
      </c>
      <c r="D2018">
        <v>138</v>
      </c>
      <c r="E2018">
        <v>7150</v>
      </c>
      <c r="F2018">
        <v>4634.9986013986017</v>
      </c>
      <c r="G2018">
        <v>19.486154227480146</v>
      </c>
      <c r="H2018">
        <v>21.208500000000001</v>
      </c>
      <c r="I2018">
        <v>5323</v>
      </c>
      <c r="J2018">
        <v>0.16569603606988539</v>
      </c>
      <c r="K2018">
        <v>10.13463</v>
      </c>
      <c r="L2018">
        <v>-32</v>
      </c>
      <c r="M2018">
        <v>1069.32</v>
      </c>
      <c r="N2018">
        <v>651.54</v>
      </c>
      <c r="O2018">
        <v>2201</v>
      </c>
      <c r="P2018">
        <v>2765.6921254100707</v>
      </c>
      <c r="Q2018">
        <v>2.62</v>
      </c>
      <c r="R2018" s="3">
        <v>6.03</v>
      </c>
      <c r="S2018">
        <v>8.0076400000000003</v>
      </c>
      <c r="T2018">
        <v>7.065043126216171</v>
      </c>
      <c r="U2018">
        <v>3.9995352111160418</v>
      </c>
      <c r="V2018">
        <v>0.88865799999999995</v>
      </c>
      <c r="W2018">
        <v>776</v>
      </c>
      <c r="X2018">
        <v>807</v>
      </c>
      <c r="Y2018">
        <v>2.5575000000000001</v>
      </c>
      <c r="Z2018">
        <v>3360.2</v>
      </c>
      <c r="AA2018">
        <v>867.3</v>
      </c>
      <c r="AE2018">
        <v>16.556238174438477</v>
      </c>
      <c r="AF2018">
        <v>118.19862365722656</v>
      </c>
      <c r="AG2018">
        <v>34.804988861083984</v>
      </c>
      <c r="AH2018">
        <v>0</v>
      </c>
      <c r="AI2018">
        <v>0</v>
      </c>
      <c r="AJ2018">
        <v>0</v>
      </c>
      <c r="AK2018">
        <v>0</v>
      </c>
      <c r="AL2018" t="s">
        <v>74</v>
      </c>
      <c r="AM2018" t="s">
        <v>78</v>
      </c>
      <c r="AN2018">
        <v>0</v>
      </c>
      <c r="AO2018">
        <v>6.2752924859523773E-2</v>
      </c>
      <c r="AP2018">
        <v>3.1591176986694336E-2</v>
      </c>
      <c r="AQ2018">
        <v>2.584945410490036E-2</v>
      </c>
      <c r="AR2018">
        <v>2.6200000196695328E-2</v>
      </c>
      <c r="AU2018">
        <v>-9.1259051114320755E-3</v>
      </c>
      <c r="AV2018">
        <v>4.0717080235481262E-2</v>
      </c>
      <c r="AW2018">
        <v>4.1092082858085632E-2</v>
      </c>
      <c r="BC2018">
        <v>4.6300001442432404E-2</v>
      </c>
      <c r="BE2018">
        <v>3.7316307425498962E-2</v>
      </c>
      <c r="BF2018">
        <v>4.6144768595695496E-2</v>
      </c>
      <c r="BG2018">
        <v>2.6024727150797844E-2</v>
      </c>
    </row>
    <row r="2019" spans="1:59" x14ac:dyDescent="0.3">
      <c r="A2019">
        <v>1924</v>
      </c>
      <c r="B2019" t="s">
        <v>15</v>
      </c>
      <c r="C2019" t="s">
        <v>34</v>
      </c>
      <c r="D2019">
        <v>138</v>
      </c>
      <c r="E2019">
        <v>7264</v>
      </c>
      <c r="F2019">
        <v>4895.4949063876657</v>
      </c>
      <c r="G2019">
        <v>20.539514959538064</v>
      </c>
      <c r="H2019">
        <v>21.252099999999999</v>
      </c>
      <c r="I2019">
        <v>5598</v>
      </c>
      <c r="J2019">
        <v>0.15702036441586281</v>
      </c>
      <c r="K2019">
        <v>10.20501</v>
      </c>
      <c r="L2019">
        <v>24</v>
      </c>
      <c r="M2019">
        <v>1272.04</v>
      </c>
      <c r="N2019">
        <v>851.84</v>
      </c>
      <c r="O2019">
        <v>2219</v>
      </c>
      <c r="P2019">
        <v>2796.1360532032513</v>
      </c>
      <c r="Q2019">
        <v>4.1900000000000004</v>
      </c>
      <c r="R2019" s="3">
        <v>5.6</v>
      </c>
      <c r="S2019">
        <v>7.9339000000000004</v>
      </c>
      <c r="T2019">
        <v>6.0702933225947087</v>
      </c>
      <c r="U2019">
        <v>3.8724134690803216</v>
      </c>
      <c r="V2019">
        <v>0.86314299999999999</v>
      </c>
      <c r="W2019">
        <v>737</v>
      </c>
      <c r="X2019">
        <v>737</v>
      </c>
      <c r="Y2019">
        <v>2.6171000000000002</v>
      </c>
      <c r="Z2019">
        <v>3399.1001000000001</v>
      </c>
      <c r="AA2019">
        <v>899.3</v>
      </c>
      <c r="AE2019">
        <v>15.747824668884277</v>
      </c>
      <c r="AF2019">
        <v>113.85506439208984</v>
      </c>
      <c r="AG2019">
        <v>35.359115600585938</v>
      </c>
      <c r="AH2019">
        <v>0</v>
      </c>
      <c r="AI2019">
        <v>0</v>
      </c>
      <c r="AJ2019">
        <v>0</v>
      </c>
      <c r="AK2019">
        <v>0</v>
      </c>
      <c r="AL2019" t="s">
        <v>74</v>
      </c>
      <c r="AM2019" t="s">
        <v>78</v>
      </c>
      <c r="AN2019">
        <v>0</v>
      </c>
      <c r="AO2019">
        <v>1.8492687493562698E-2</v>
      </c>
      <c r="AP2019">
        <v>3.4451626241207123E-2</v>
      </c>
      <c r="AQ2019">
        <v>8.7922975420951843E-2</v>
      </c>
      <c r="AR2019">
        <v>4.1900001466274261E-2</v>
      </c>
      <c r="AU2019">
        <v>-9.2087052762508392E-3</v>
      </c>
      <c r="AV2019">
        <v>4.3660331517457962E-2</v>
      </c>
      <c r="AW2019">
        <v>4.406612366437912E-2</v>
      </c>
      <c r="BC2019">
        <v>4.6999998390674591E-2</v>
      </c>
      <c r="BE2019">
        <v>4.2800102382898331E-2</v>
      </c>
      <c r="BF2019">
        <v>2.6322802528738976E-2</v>
      </c>
      <c r="BG2019">
        <v>6.4911484718322754E-2</v>
      </c>
    </row>
    <row r="2020" spans="1:59" x14ac:dyDescent="0.3">
      <c r="A2020">
        <v>1925</v>
      </c>
      <c r="B2020" t="s">
        <v>15</v>
      </c>
      <c r="C2020" t="s">
        <v>34</v>
      </c>
      <c r="D2020">
        <v>138</v>
      </c>
      <c r="E2020">
        <v>7366</v>
      </c>
      <c r="F2020">
        <v>5030.9767852294326</v>
      </c>
      <c r="G2020">
        <v>20.90840527203251</v>
      </c>
      <c r="H2020">
        <v>20.8049</v>
      </c>
      <c r="I2020">
        <v>5733</v>
      </c>
      <c r="J2020">
        <v>0.15785801500087215</v>
      </c>
      <c r="K2020">
        <v>10.13463</v>
      </c>
      <c r="L2020">
        <v>110</v>
      </c>
      <c r="M2020">
        <v>1340.37</v>
      </c>
      <c r="N2020">
        <v>928.01</v>
      </c>
      <c r="O2020">
        <v>2176</v>
      </c>
      <c r="P2020">
        <v>2769</v>
      </c>
      <c r="Q2020">
        <v>3.1</v>
      </c>
      <c r="R2020" s="3">
        <v>4.54</v>
      </c>
      <c r="S2020">
        <v>7.7251799999999999</v>
      </c>
      <c r="T2020">
        <v>5.7858585822710369</v>
      </c>
      <c r="U2020">
        <v>3.8457069337654244</v>
      </c>
      <c r="V2020">
        <v>0.853792</v>
      </c>
      <c r="W2020">
        <v>779</v>
      </c>
      <c r="X2020">
        <v>699</v>
      </c>
      <c r="Y2020">
        <v>2.4900000000000002</v>
      </c>
      <c r="Z2020">
        <v>3781.7</v>
      </c>
      <c r="AA2020">
        <v>969.8</v>
      </c>
      <c r="AE2020">
        <v>15.137934684753418</v>
      </c>
      <c r="AF2020">
        <v>117.40202331542969</v>
      </c>
      <c r="AG2020">
        <v>34.445224761962891</v>
      </c>
      <c r="AH2020">
        <v>0</v>
      </c>
      <c r="AI2020">
        <v>0</v>
      </c>
      <c r="AJ2020">
        <v>1</v>
      </c>
      <c r="AK2020">
        <v>1</v>
      </c>
      <c r="AL2020" t="s">
        <v>73</v>
      </c>
      <c r="AM2020" t="s">
        <v>78</v>
      </c>
      <c r="AN2020">
        <v>0</v>
      </c>
      <c r="AO2020">
        <v>0.14880780875682831</v>
      </c>
      <c r="AP2020">
        <v>1.9918860867619514E-2</v>
      </c>
      <c r="AQ2020">
        <v>0.13927191495895386</v>
      </c>
      <c r="AR2020">
        <v>3.0999999493360519E-2</v>
      </c>
      <c r="AU2020">
        <v>-2.6307364925742149E-2</v>
      </c>
      <c r="AV2020">
        <v>4.6226225793361664E-2</v>
      </c>
      <c r="AW2020">
        <v>4.7475174069404602E-2</v>
      </c>
      <c r="BC2020">
        <v>4.179999977350235E-2</v>
      </c>
      <c r="BE2020">
        <v>8.6369886994361877E-2</v>
      </c>
      <c r="BF2020">
        <v>8.7286584079265594E-2</v>
      </c>
      <c r="BG2020">
        <v>8.5135959088802338E-2</v>
      </c>
    </row>
    <row r="2021" spans="1:59" x14ac:dyDescent="0.3">
      <c r="A2021">
        <v>1926</v>
      </c>
      <c r="B2021" t="s">
        <v>15</v>
      </c>
      <c r="C2021" t="s">
        <v>34</v>
      </c>
      <c r="D2021">
        <v>138</v>
      </c>
      <c r="E2021">
        <v>7471</v>
      </c>
      <c r="F2021">
        <v>5357.7593360995852</v>
      </c>
      <c r="G2021">
        <v>22.011202810268877</v>
      </c>
      <c r="H2021">
        <v>21.715</v>
      </c>
      <c r="I2021">
        <v>5849</v>
      </c>
      <c r="J2021">
        <v>0.16823388613438195</v>
      </c>
      <c r="K2021">
        <v>9.7123550000000005</v>
      </c>
      <c r="L2021">
        <v>149</v>
      </c>
      <c r="M2021">
        <v>1356.41</v>
      </c>
      <c r="N2021">
        <v>914.01</v>
      </c>
      <c r="O2021">
        <v>2145</v>
      </c>
      <c r="P2021">
        <v>2772</v>
      </c>
      <c r="Q2021">
        <v>2.84</v>
      </c>
      <c r="R2021" s="3">
        <v>4.01</v>
      </c>
      <c r="S2021">
        <v>7.51647</v>
      </c>
      <c r="T2021">
        <v>4.9942479307875907</v>
      </c>
      <c r="U2021">
        <v>3.8328884039534685</v>
      </c>
      <c r="V2021">
        <v>0.83030900000000007</v>
      </c>
      <c r="W2021">
        <v>833</v>
      </c>
      <c r="X2021">
        <v>689</v>
      </c>
      <c r="Y2021">
        <v>2.4939</v>
      </c>
      <c r="Z2021">
        <v>4159.2997999999998</v>
      </c>
      <c r="AA2021">
        <v>1035.3</v>
      </c>
      <c r="AE2021">
        <v>15.433416366577148</v>
      </c>
      <c r="AF2021">
        <v>124.58065032958984</v>
      </c>
      <c r="AG2021">
        <v>34.941535949707031</v>
      </c>
      <c r="AH2021">
        <v>0</v>
      </c>
      <c r="AI2021">
        <v>0</v>
      </c>
      <c r="AJ2021">
        <v>1</v>
      </c>
      <c r="AK2021">
        <v>1</v>
      </c>
      <c r="AL2021" t="s">
        <v>73</v>
      </c>
      <c r="AM2021" t="s">
        <v>78</v>
      </c>
      <c r="AN2021">
        <v>0.29250002000000003</v>
      </c>
      <c r="AO2021">
        <v>0.13335184752941132</v>
      </c>
      <c r="AP2021">
        <v>2.2676816210150719E-2</v>
      </c>
      <c r="AQ2021">
        <v>5.402461439371109E-2</v>
      </c>
      <c r="AR2021">
        <v>2.8400000184774399E-2</v>
      </c>
      <c r="AU2021">
        <v>-2.7016846463084221E-2</v>
      </c>
      <c r="AV2021">
        <v>4.969366267323494E-2</v>
      </c>
      <c r="AW2021">
        <v>5.1073506474494934E-2</v>
      </c>
      <c r="BC2021">
        <v>3.9999999105930328E-2</v>
      </c>
      <c r="BE2021">
        <v>6.4294569194316864E-2</v>
      </c>
      <c r="BF2021">
        <v>8.0739542841911316E-2</v>
      </c>
      <c r="BG2021">
        <v>4.1212305426597595E-2</v>
      </c>
    </row>
    <row r="2022" spans="1:59" x14ac:dyDescent="0.3">
      <c r="A2022">
        <v>1927</v>
      </c>
      <c r="B2022" t="s">
        <v>15</v>
      </c>
      <c r="C2022" t="s">
        <v>34</v>
      </c>
      <c r="D2022">
        <v>138</v>
      </c>
      <c r="E2022">
        <v>7576</v>
      </c>
      <c r="F2022">
        <v>5504.1981256599793</v>
      </c>
      <c r="G2022">
        <v>22.714326705153287</v>
      </c>
      <c r="H2022">
        <v>22.343599999999999</v>
      </c>
      <c r="I2022">
        <v>6032</v>
      </c>
      <c r="J2022">
        <v>0.17390583554376657</v>
      </c>
      <c r="K2022">
        <v>9.7123550000000005</v>
      </c>
      <c r="L2022">
        <v>203</v>
      </c>
      <c r="M2022">
        <v>1441.78</v>
      </c>
      <c r="N2022">
        <v>1013.04</v>
      </c>
      <c r="O2022">
        <v>2186</v>
      </c>
      <c r="P2022">
        <v>2842</v>
      </c>
      <c r="Q2022">
        <v>3.67</v>
      </c>
      <c r="R2022" s="3">
        <v>4.0199999999999996</v>
      </c>
      <c r="S2022">
        <v>7.8698899999999998</v>
      </c>
      <c r="T2022">
        <v>5.2467476620224192</v>
      </c>
      <c r="U2022">
        <v>3.9065977963371896</v>
      </c>
      <c r="V2022">
        <v>0.80208299999999999</v>
      </c>
      <c r="W2022">
        <v>788</v>
      </c>
      <c r="X2022">
        <v>645</v>
      </c>
      <c r="Y2022">
        <v>2.4933999999999998</v>
      </c>
      <c r="Z2022">
        <v>4340.5</v>
      </c>
      <c r="AA2022">
        <v>1095.9000000000001</v>
      </c>
      <c r="AE2022">
        <v>14.976346969604492</v>
      </c>
      <c r="AF2022">
        <v>123.48394775390625</v>
      </c>
      <c r="AG2022">
        <v>35.836521148681641</v>
      </c>
      <c r="AH2022">
        <v>0</v>
      </c>
      <c r="AI2022">
        <v>0</v>
      </c>
      <c r="AJ2022">
        <v>1</v>
      </c>
      <c r="AK2022">
        <v>1</v>
      </c>
      <c r="AL2022" t="s">
        <v>73</v>
      </c>
      <c r="AM2022" t="s">
        <v>78</v>
      </c>
      <c r="AN2022">
        <v>-0.25166654999999999</v>
      </c>
      <c r="AO2022">
        <v>0.15111285448074341</v>
      </c>
      <c r="AP2022">
        <v>0.10219703614711761</v>
      </c>
      <c r="AQ2022">
        <v>3.2375022768974304E-2</v>
      </c>
      <c r="AR2022">
        <v>3.6699999123811722E-2</v>
      </c>
      <c r="AU2022">
        <v>4.7019410878419876E-2</v>
      </c>
      <c r="AV2022">
        <v>5.517762154340744E-2</v>
      </c>
      <c r="AW2022">
        <v>5.2699711173772812E-2</v>
      </c>
      <c r="BC2022">
        <v>4.010000079870224E-2</v>
      </c>
      <c r="BE2022">
        <v>9.0022236108779907E-2</v>
      </c>
      <c r="BF2022">
        <v>0.12852683663368225</v>
      </c>
      <c r="BG2022">
        <v>3.4537509083747864E-2</v>
      </c>
    </row>
    <row r="2023" spans="1:59" x14ac:dyDescent="0.3">
      <c r="A2023">
        <v>1928</v>
      </c>
      <c r="B2023" t="s">
        <v>15</v>
      </c>
      <c r="C2023" t="s">
        <v>34</v>
      </c>
      <c r="D2023">
        <v>138</v>
      </c>
      <c r="E2023">
        <v>7679</v>
      </c>
      <c r="F2023">
        <v>5719.5989061075661</v>
      </c>
      <c r="G2023">
        <v>23.359553474451392</v>
      </c>
      <c r="H2023">
        <v>22.911200000000001</v>
      </c>
      <c r="I2023">
        <v>6308</v>
      </c>
      <c r="J2023">
        <v>0.18357641090678503</v>
      </c>
      <c r="K2023">
        <v>9.7827339999999996</v>
      </c>
      <c r="L2023">
        <v>210</v>
      </c>
      <c r="M2023">
        <v>1549.83</v>
      </c>
      <c r="N2023">
        <v>1084.19</v>
      </c>
      <c r="O2023">
        <v>2200</v>
      </c>
      <c r="P2023">
        <v>2895</v>
      </c>
      <c r="Q2023">
        <v>4.2300000000000004</v>
      </c>
      <c r="R2023" s="3">
        <v>3.9</v>
      </c>
      <c r="S2023">
        <v>8.2233099999999997</v>
      </c>
      <c r="T2023">
        <v>4.4881627042557151</v>
      </c>
      <c r="U2023">
        <v>3.9596541600415223</v>
      </c>
      <c r="V2023">
        <v>0.7625360000000001</v>
      </c>
      <c r="W2023">
        <v>820</v>
      </c>
      <c r="X2023">
        <v>698</v>
      </c>
      <c r="Y2023">
        <v>2.4861</v>
      </c>
      <c r="Z2023">
        <v>4547.7002000000002</v>
      </c>
      <c r="AA2023">
        <v>1169.0999999999999</v>
      </c>
      <c r="AE2023">
        <v>14.951438903808594</v>
      </c>
      <c r="AF2023">
        <v>124.60433197021484</v>
      </c>
      <c r="AG2023">
        <v>35.771064758300781</v>
      </c>
      <c r="AH2023">
        <v>0</v>
      </c>
      <c r="AI2023">
        <v>0</v>
      </c>
      <c r="AJ2023">
        <v>1</v>
      </c>
      <c r="AK2023">
        <v>1</v>
      </c>
      <c r="AL2023" t="s">
        <v>73</v>
      </c>
      <c r="AM2023" t="s">
        <v>78</v>
      </c>
      <c r="AN2023">
        <v>0.38625002000000003</v>
      </c>
      <c r="AO2023">
        <v>8.4593981504440308E-2</v>
      </c>
      <c r="AP2023">
        <v>0.10196292400360107</v>
      </c>
      <c r="AQ2023">
        <v>6.6706612706184387E-2</v>
      </c>
      <c r="AR2023">
        <v>4.2300000786781311E-2</v>
      </c>
      <c r="AU2023">
        <v>4.4907871633768082E-2</v>
      </c>
      <c r="AV2023">
        <v>5.7055048644542694E-2</v>
      </c>
      <c r="AW2023">
        <v>5.460294708609581E-2</v>
      </c>
      <c r="BC2023">
        <v>3.880000114440918E-2</v>
      </c>
      <c r="BE2023">
        <v>7.7444113790988922E-2</v>
      </c>
      <c r="BF2023">
        <v>9.2501595616340637E-2</v>
      </c>
      <c r="BG2023">
        <v>5.4503306746482849E-2</v>
      </c>
    </row>
    <row r="2024" spans="1:59" x14ac:dyDescent="0.3">
      <c r="A2024">
        <v>1929</v>
      </c>
      <c r="B2024" t="s">
        <v>15</v>
      </c>
      <c r="C2024" t="s">
        <v>34</v>
      </c>
      <c r="D2024">
        <v>138</v>
      </c>
      <c r="E2024">
        <v>7782</v>
      </c>
      <c r="F2024">
        <v>5688.7907992803903</v>
      </c>
      <c r="G2024">
        <v>23.466683543097886</v>
      </c>
      <c r="H2024">
        <v>23.2454</v>
      </c>
      <c r="I2024">
        <v>6489</v>
      </c>
      <c r="J2024">
        <v>0.19294190167976577</v>
      </c>
      <c r="K2024">
        <v>9.7123550000000005</v>
      </c>
      <c r="L2024">
        <v>51</v>
      </c>
      <c r="M2024">
        <v>1628.56</v>
      </c>
      <c r="N2024">
        <v>1117.9000000000001</v>
      </c>
      <c r="O2024">
        <v>2188</v>
      </c>
      <c r="P2024">
        <v>2920</v>
      </c>
      <c r="Q2024">
        <v>4.82</v>
      </c>
      <c r="R2024" s="3">
        <v>4.01</v>
      </c>
      <c r="S2024">
        <v>7.5435999999999996</v>
      </c>
      <c r="T2024">
        <v>5.6624126199405787</v>
      </c>
      <c r="U2024">
        <v>4.1031561760271105</v>
      </c>
      <c r="V2024">
        <v>0.74175299999999988</v>
      </c>
      <c r="W2024">
        <v>798</v>
      </c>
      <c r="X2024">
        <v>729</v>
      </c>
      <c r="Y2024">
        <v>2.4899</v>
      </c>
      <c r="Z2024">
        <v>4671.2002000000002</v>
      </c>
      <c r="AA2024">
        <v>1222.9000000000001</v>
      </c>
      <c r="AE2024">
        <v>14.503082275390625</v>
      </c>
      <c r="AF2024">
        <v>121.09475708007813</v>
      </c>
      <c r="AG2024">
        <v>34.335186004638672</v>
      </c>
      <c r="AH2024">
        <v>0</v>
      </c>
      <c r="AI2024">
        <v>0</v>
      </c>
      <c r="AJ2024">
        <v>1</v>
      </c>
      <c r="AK2024">
        <v>1</v>
      </c>
      <c r="AL2024" t="s">
        <v>73</v>
      </c>
      <c r="AM2024" t="s">
        <v>78</v>
      </c>
      <c r="AN2024">
        <v>0.70833349000000001</v>
      </c>
      <c r="AO2024">
        <v>5.0753623247146606E-2</v>
      </c>
      <c r="AP2024">
        <v>-2.5552656501531601E-2</v>
      </c>
      <c r="AQ2024">
        <v>1.1618012562394142E-2</v>
      </c>
      <c r="AR2024">
        <v>4.8200000077486038E-2</v>
      </c>
      <c r="AU2024">
        <v>-8.2656495273113251E-2</v>
      </c>
      <c r="AV2024">
        <v>5.710383877158165E-2</v>
      </c>
      <c r="AW2024">
        <v>6.2249135226011276E-2</v>
      </c>
      <c r="BC2024">
        <v>3.9400000125169754E-2</v>
      </c>
      <c r="BE2024">
        <v>2.1474624052643776E-2</v>
      </c>
      <c r="BF2024">
        <v>1.6160430386662483E-2</v>
      </c>
      <c r="BG2024">
        <v>2.9909007251262665E-2</v>
      </c>
    </row>
    <row r="2025" spans="1:59" x14ac:dyDescent="0.3">
      <c r="A2025">
        <v>1930</v>
      </c>
      <c r="B2025" t="s">
        <v>15</v>
      </c>
      <c r="C2025" t="s">
        <v>34</v>
      </c>
      <c r="D2025">
        <v>138</v>
      </c>
      <c r="E2025">
        <v>7884</v>
      </c>
      <c r="F2025">
        <v>5602.5304414003049</v>
      </c>
      <c r="G2025">
        <v>22.854074872721643</v>
      </c>
      <c r="H2025">
        <v>24.1495</v>
      </c>
      <c r="I2025">
        <v>6248</v>
      </c>
      <c r="J2025">
        <v>0.22343149807938539</v>
      </c>
      <c r="K2025">
        <v>9.3604570000000002</v>
      </c>
      <c r="L2025">
        <v>48</v>
      </c>
      <c r="M2025">
        <v>1461.22</v>
      </c>
      <c r="N2025">
        <v>987.49</v>
      </c>
      <c r="O2025">
        <v>2310</v>
      </c>
      <c r="P2025">
        <v>3115</v>
      </c>
      <c r="Q2025">
        <v>2.08</v>
      </c>
      <c r="R2025" s="3">
        <v>3.7</v>
      </c>
      <c r="S2025">
        <v>6.8638899999999996</v>
      </c>
      <c r="T2025">
        <v>5.4427515959542001</v>
      </c>
      <c r="U2025">
        <v>4.0965681491043195</v>
      </c>
      <c r="V2025">
        <v>0.78685599999999989</v>
      </c>
      <c r="W2025">
        <v>782</v>
      </c>
      <c r="X2025">
        <v>738</v>
      </c>
      <c r="Y2025">
        <v>2.4860000000000002</v>
      </c>
      <c r="Z2025">
        <v>4473.7002000000002</v>
      </c>
      <c r="AA2025">
        <v>1346.2</v>
      </c>
      <c r="AE2025">
        <v>14.51158618927002</v>
      </c>
      <c r="AF2025">
        <v>109.91080474853516</v>
      </c>
      <c r="AG2025">
        <v>32.629180908203125</v>
      </c>
      <c r="AH2025">
        <v>0</v>
      </c>
      <c r="AI2025">
        <v>0</v>
      </c>
      <c r="AJ2025">
        <v>1</v>
      </c>
      <c r="AK2025">
        <v>1</v>
      </c>
      <c r="AL2025" t="s">
        <v>73</v>
      </c>
      <c r="AM2025" t="s">
        <v>78</v>
      </c>
      <c r="AN2025">
        <v>-1.7212502999999999</v>
      </c>
      <c r="AO2025">
        <v>-0.20957300066947937</v>
      </c>
      <c r="AP2025">
        <v>-2.5128789246082306E-2</v>
      </c>
      <c r="AQ2025">
        <v>0.10260695219039917</v>
      </c>
      <c r="AR2025">
        <v>2.0800000056624413E-2</v>
      </c>
      <c r="AU2025">
        <v>-9.0104192495346069E-2</v>
      </c>
      <c r="AV2025">
        <v>6.4975403249263763E-2</v>
      </c>
      <c r="AW2025">
        <v>7.1409717202186584E-2</v>
      </c>
      <c r="BC2025">
        <v>3.8100000470876694E-2</v>
      </c>
      <c r="BE2025">
        <v>-5.1345527172088623E-2</v>
      </c>
      <c r="BF2025">
        <v>-0.12485735863447189</v>
      </c>
      <c r="BG2025">
        <v>6.1703477054834366E-2</v>
      </c>
    </row>
    <row r="2026" spans="1:59" x14ac:dyDescent="0.3">
      <c r="A2026">
        <v>1931</v>
      </c>
      <c r="B2026" t="s">
        <v>15</v>
      </c>
      <c r="C2026" t="s">
        <v>34</v>
      </c>
      <c r="D2026">
        <v>138</v>
      </c>
      <c r="E2026">
        <v>7999</v>
      </c>
      <c r="F2026">
        <v>5185.0493811726465</v>
      </c>
      <c r="G2026">
        <v>21.697967129059858</v>
      </c>
      <c r="H2026">
        <v>24.2319</v>
      </c>
      <c r="I2026">
        <v>5774</v>
      </c>
      <c r="J2026">
        <v>0.2109456182888812</v>
      </c>
      <c r="K2026">
        <v>8.7974219999999992</v>
      </c>
      <c r="L2026">
        <v>-73</v>
      </c>
      <c r="M2026">
        <v>1168.9100000000001</v>
      </c>
      <c r="N2026">
        <v>771.39</v>
      </c>
      <c r="O2026">
        <v>2102</v>
      </c>
      <c r="P2026">
        <v>2990</v>
      </c>
      <c r="Q2026">
        <v>1.47</v>
      </c>
      <c r="R2026" s="3">
        <v>4.5599999999999996</v>
      </c>
      <c r="S2026">
        <v>5.9392899999999997</v>
      </c>
      <c r="T2026">
        <v>9.6895625488964612</v>
      </c>
      <c r="U2026">
        <v>4.0282000283671247</v>
      </c>
      <c r="V2026">
        <v>0.903775</v>
      </c>
      <c r="W2026">
        <v>724</v>
      </c>
      <c r="X2026">
        <v>865</v>
      </c>
      <c r="Y2026">
        <v>2.4857</v>
      </c>
      <c r="Z2026">
        <v>3848.7</v>
      </c>
      <c r="AA2026">
        <v>1369.1</v>
      </c>
      <c r="AE2026">
        <v>15.112872123718262</v>
      </c>
      <c r="AF2026">
        <v>110.91637420654297</v>
      </c>
      <c r="AG2026">
        <v>32.138969421386719</v>
      </c>
      <c r="AH2026">
        <v>0</v>
      </c>
      <c r="AI2026">
        <v>0</v>
      </c>
      <c r="AJ2026">
        <v>1</v>
      </c>
      <c r="AK2026">
        <v>1</v>
      </c>
      <c r="AL2026" t="s">
        <v>73</v>
      </c>
      <c r="AM2026" t="s">
        <v>78</v>
      </c>
      <c r="AN2026">
        <v>-0.82041668999999995</v>
      </c>
      <c r="AO2026">
        <v>-0.24899999797344208</v>
      </c>
      <c r="AP2026">
        <v>-6.0548730194568634E-2</v>
      </c>
      <c r="AQ2026">
        <v>-9.8109595477581024E-2</v>
      </c>
      <c r="AR2026">
        <v>1.4700000174343586E-2</v>
      </c>
      <c r="AU2026">
        <v>-0.13470496237277985</v>
      </c>
      <c r="AV2026">
        <v>7.4156232178211212E-2</v>
      </c>
      <c r="AW2026">
        <v>8.5700519382953644E-2</v>
      </c>
      <c r="BC2026">
        <v>3.8600001484155655E-2</v>
      </c>
      <c r="BE2026">
        <v>-0.11115003377199173</v>
      </c>
      <c r="BF2026">
        <v>-0.16191931068897247</v>
      </c>
      <c r="BG2026">
        <v>-4.1704796254634857E-2</v>
      </c>
    </row>
    <row r="2027" spans="1:59" x14ac:dyDescent="0.3">
      <c r="A2027">
        <v>1932</v>
      </c>
      <c r="B2027" t="s">
        <v>15</v>
      </c>
      <c r="C2027" t="s">
        <v>34</v>
      </c>
      <c r="D2027">
        <v>138</v>
      </c>
      <c r="E2027">
        <v>8123</v>
      </c>
      <c r="F2027">
        <v>5035.2388280192044</v>
      </c>
      <c r="G2027">
        <v>21.122869272443761</v>
      </c>
      <c r="H2027">
        <v>24.2197</v>
      </c>
      <c r="I2027">
        <v>5233</v>
      </c>
      <c r="J2027">
        <v>0.16434167781387349</v>
      </c>
      <c r="K2027">
        <v>8.1640080000000008</v>
      </c>
      <c r="L2027">
        <v>-107</v>
      </c>
      <c r="M2027">
        <v>825.61</v>
      </c>
      <c r="N2027">
        <v>512.61</v>
      </c>
      <c r="O2027">
        <v>2118</v>
      </c>
      <c r="P2027">
        <v>3075</v>
      </c>
      <c r="Q2027">
        <v>0.81</v>
      </c>
      <c r="R2027" s="3">
        <v>3.55</v>
      </c>
      <c r="S2027">
        <v>5.0146899999999999</v>
      </c>
      <c r="T2027">
        <v>17.188874992141571</v>
      </c>
      <c r="U2027">
        <v>3.6762111866469187</v>
      </c>
      <c r="V2027">
        <v>1.0526500000000001</v>
      </c>
      <c r="W2027">
        <v>729</v>
      </c>
      <c r="X2027">
        <v>883</v>
      </c>
      <c r="Y2027">
        <v>2.4817</v>
      </c>
      <c r="Z2027">
        <v>3302.8</v>
      </c>
      <c r="AA2027">
        <v>1342.6</v>
      </c>
      <c r="AE2027">
        <v>17.282867431640625</v>
      </c>
      <c r="AF2027">
        <v>101.70712280273438</v>
      </c>
      <c r="AG2027">
        <v>31.881633758544922</v>
      </c>
      <c r="AH2027">
        <v>0</v>
      </c>
      <c r="AI2027">
        <v>0</v>
      </c>
      <c r="AJ2027">
        <v>1</v>
      </c>
      <c r="AK2027">
        <v>1</v>
      </c>
      <c r="AL2027" t="s">
        <v>73</v>
      </c>
      <c r="AM2027" t="s">
        <v>78</v>
      </c>
      <c r="AN2027">
        <v>-0.13208317999999999</v>
      </c>
      <c r="AO2027">
        <v>-0.3043571412563324</v>
      </c>
      <c r="AP2027">
        <v>-6.8243332207202911E-2</v>
      </c>
      <c r="AQ2027">
        <v>0.23947642743587494</v>
      </c>
      <c r="AR2027">
        <v>8.1000002101063728E-3</v>
      </c>
      <c r="AU2027">
        <v>-0.15567517280578613</v>
      </c>
      <c r="AV2027">
        <v>8.7431840598583221E-2</v>
      </c>
      <c r="AW2027">
        <v>0.10355237126350403</v>
      </c>
      <c r="BC2027">
        <v>3.8899999111890793E-2</v>
      </c>
      <c r="BE2027">
        <v>-4.9833662807941437E-2</v>
      </c>
      <c r="BF2027">
        <v>-0.19473637640476227</v>
      </c>
      <c r="BG2027">
        <v>0.12378821521997452</v>
      </c>
    </row>
    <row r="2028" spans="1:59" x14ac:dyDescent="0.3">
      <c r="A2028">
        <v>1933</v>
      </c>
      <c r="B2028" t="s">
        <v>15</v>
      </c>
      <c r="C2028" t="s">
        <v>34</v>
      </c>
      <c r="D2028">
        <v>138</v>
      </c>
      <c r="E2028">
        <v>8237</v>
      </c>
      <c r="F2028">
        <v>4956.4623042369785</v>
      </c>
      <c r="G2028">
        <v>20.910953561010786</v>
      </c>
      <c r="H2028">
        <v>24.073599999999999</v>
      </c>
      <c r="I2028">
        <v>5044</v>
      </c>
      <c r="J2028">
        <v>0.14651070578905631</v>
      </c>
      <c r="K2028">
        <v>8.093629</v>
      </c>
      <c r="L2028">
        <v>-204</v>
      </c>
      <c r="M2028">
        <v>813.99</v>
      </c>
      <c r="N2028">
        <v>468.18</v>
      </c>
      <c r="O2028">
        <v>1986</v>
      </c>
      <c r="P2028">
        <v>2981</v>
      </c>
      <c r="Q2028">
        <v>1.1000000000000001</v>
      </c>
      <c r="R2028" s="3">
        <v>3.54</v>
      </c>
      <c r="S2028">
        <v>6.0297299999999998</v>
      </c>
      <c r="T2028">
        <v>18.747402311743148</v>
      </c>
      <c r="U2028">
        <v>3.6035702201093249</v>
      </c>
      <c r="V2028">
        <v>1.16086</v>
      </c>
      <c r="W2028">
        <v>721</v>
      </c>
      <c r="X2028">
        <v>993</v>
      </c>
      <c r="Y2028">
        <v>1.9335</v>
      </c>
      <c r="Z2028">
        <v>3185</v>
      </c>
      <c r="AA2028">
        <v>1318.8</v>
      </c>
      <c r="AE2028">
        <v>18.527091979980469</v>
      </c>
      <c r="AF2028">
        <v>100.47530364990234</v>
      </c>
      <c r="AG2028">
        <v>30.343879699707031</v>
      </c>
      <c r="AH2028">
        <v>0</v>
      </c>
      <c r="AI2028">
        <v>0</v>
      </c>
      <c r="AJ2028">
        <v>1</v>
      </c>
      <c r="AK2028">
        <v>1</v>
      </c>
      <c r="AL2028" t="s">
        <v>73</v>
      </c>
      <c r="AM2028" t="s">
        <v>78</v>
      </c>
      <c r="AN2028">
        <v>-0.3233335</v>
      </c>
      <c r="AO2028">
        <v>0.17043477296829224</v>
      </c>
      <c r="AP2028">
        <v>0.30699095129966736</v>
      </c>
      <c r="AQ2028">
        <v>2.8801264706999063E-3</v>
      </c>
      <c r="AR2028">
        <v>1.0999999940395355E-2</v>
      </c>
      <c r="AU2028">
        <v>0.20241330564022064</v>
      </c>
      <c r="AV2028">
        <v>0.10457763820886612</v>
      </c>
      <c r="AW2028">
        <v>8.6973123252391815E-2</v>
      </c>
      <c r="BC2028">
        <v>3.6800000816583633E-2</v>
      </c>
      <c r="BE2028">
        <v>0.12759056687355042</v>
      </c>
      <c r="BF2028">
        <v>0.23506376147270203</v>
      </c>
      <c r="BG2028">
        <v>6.940063089132309E-3</v>
      </c>
    </row>
    <row r="2029" spans="1:59" x14ac:dyDescent="0.3">
      <c r="A2029">
        <v>1934</v>
      </c>
      <c r="B2029" t="s">
        <v>15</v>
      </c>
      <c r="C2029" t="s">
        <v>34</v>
      </c>
      <c r="D2029">
        <v>138</v>
      </c>
      <c r="E2029">
        <v>8341</v>
      </c>
      <c r="F2029">
        <v>4804.9070854813572</v>
      </c>
      <c r="G2029">
        <v>20.437787263525507</v>
      </c>
      <c r="H2029">
        <v>23.264099999999999</v>
      </c>
      <c r="I2029">
        <v>4959</v>
      </c>
      <c r="J2029">
        <v>0.15184513006654568</v>
      </c>
      <c r="K2029">
        <v>8.093629</v>
      </c>
      <c r="L2029">
        <v>-88</v>
      </c>
      <c r="M2029">
        <v>720.16</v>
      </c>
      <c r="N2029">
        <v>471.25</v>
      </c>
      <c r="O2029">
        <v>1881</v>
      </c>
      <c r="P2029">
        <v>2906</v>
      </c>
      <c r="Q2029">
        <v>0.89</v>
      </c>
      <c r="R2029" s="3">
        <v>3.23</v>
      </c>
      <c r="S2029">
        <v>7.0447800000000003</v>
      </c>
      <c r="T2029">
        <v>17.345252797713588</v>
      </c>
      <c r="U2029">
        <v>3.4602464045367949</v>
      </c>
      <c r="V2029">
        <v>1.1820900000000001</v>
      </c>
      <c r="W2029">
        <v>889</v>
      </c>
      <c r="X2029">
        <v>989</v>
      </c>
      <c r="Y2029">
        <v>1.4841</v>
      </c>
      <c r="Z2029">
        <v>3024.3</v>
      </c>
      <c r="AA2029">
        <v>1288.8</v>
      </c>
      <c r="AE2029">
        <v>17.513931274414063</v>
      </c>
      <c r="AF2029">
        <v>93.925498962402344</v>
      </c>
      <c r="AG2029">
        <v>29.570428848266602</v>
      </c>
      <c r="AH2029">
        <v>0</v>
      </c>
      <c r="AI2029">
        <v>0</v>
      </c>
      <c r="AJ2029">
        <v>1</v>
      </c>
      <c r="AK2029">
        <v>1</v>
      </c>
      <c r="AL2029" t="s">
        <v>73</v>
      </c>
      <c r="AM2029" t="s">
        <v>78</v>
      </c>
      <c r="AN2029">
        <v>-0.14416646999999999</v>
      </c>
      <c r="AO2029">
        <v>0.10269230604171753</v>
      </c>
      <c r="AP2029">
        <v>0.25474554300308228</v>
      </c>
      <c r="AQ2029">
        <v>0.12409166991710663</v>
      </c>
      <c r="AR2029">
        <v>8.8999997824430466E-3</v>
      </c>
      <c r="AU2029">
        <v>0.16834087669849396</v>
      </c>
      <c r="AV2029">
        <v>8.6404673755168915E-2</v>
      </c>
      <c r="AW2029">
        <v>7.3955021798610687E-2</v>
      </c>
      <c r="BC2029">
        <v>3.3500000834465027E-2</v>
      </c>
      <c r="BE2029">
        <v>0.12259823083877563</v>
      </c>
      <c r="BF2029">
        <v>0.17345568537712097</v>
      </c>
      <c r="BG2029">
        <v>6.6495835781097412E-2</v>
      </c>
    </row>
    <row r="2030" spans="1:59" x14ac:dyDescent="0.3">
      <c r="A2030">
        <v>1935</v>
      </c>
      <c r="B2030" t="s">
        <v>15</v>
      </c>
      <c r="C2030" t="s">
        <v>34</v>
      </c>
      <c r="D2030">
        <v>138</v>
      </c>
      <c r="E2030">
        <v>8434</v>
      </c>
      <c r="F2030">
        <v>4929.4557742470952</v>
      </c>
      <c r="G2030">
        <v>20.761725758443262</v>
      </c>
      <c r="H2030">
        <v>23.144300000000001</v>
      </c>
      <c r="I2030">
        <v>4886</v>
      </c>
      <c r="J2030">
        <v>0.13917314776913631</v>
      </c>
      <c r="K2030">
        <v>7.8121109999999998</v>
      </c>
      <c r="L2030">
        <v>20</v>
      </c>
      <c r="M2030">
        <v>672.09</v>
      </c>
      <c r="N2030">
        <v>470.15</v>
      </c>
      <c r="O2030">
        <v>1665</v>
      </c>
      <c r="P2030">
        <v>2689</v>
      </c>
      <c r="Q2030">
        <v>3.18</v>
      </c>
      <c r="R2030" s="3">
        <v>3.39</v>
      </c>
      <c r="S2030">
        <v>5.4529899999999998</v>
      </c>
      <c r="T2030">
        <v>19.3325726353068</v>
      </c>
      <c r="U2030">
        <v>3.3201271455248547</v>
      </c>
      <c r="V2030">
        <v>1.2181199999999999</v>
      </c>
      <c r="W2030">
        <v>886</v>
      </c>
      <c r="X2030">
        <v>989</v>
      </c>
      <c r="Y2030">
        <v>1.4767999999999999</v>
      </c>
      <c r="Z2030">
        <v>2902.3998999999999</v>
      </c>
      <c r="AA2030">
        <v>1221.8</v>
      </c>
      <c r="AE2030">
        <v>17.333988189697266</v>
      </c>
      <c r="AF2030">
        <v>96.402580261230469</v>
      </c>
      <c r="AG2030">
        <v>30.161382675170898</v>
      </c>
      <c r="AH2030">
        <v>0</v>
      </c>
      <c r="AI2030">
        <v>0</v>
      </c>
      <c r="AJ2030">
        <v>1</v>
      </c>
      <c r="AK2030">
        <v>1</v>
      </c>
      <c r="AL2030" t="s">
        <v>73</v>
      </c>
      <c r="AM2030" t="s">
        <v>78</v>
      </c>
      <c r="AN2030">
        <v>0.48291658999999998</v>
      </c>
      <c r="AO2030">
        <v>5.1999997347593307E-2</v>
      </c>
      <c r="AP2030">
        <v>-0.15321445465087891</v>
      </c>
      <c r="AQ2030">
        <v>-1.9990919157862663E-2</v>
      </c>
      <c r="AR2030">
        <v>3.1800001859664917E-2</v>
      </c>
      <c r="AU2030">
        <v>-0.2259531170129776</v>
      </c>
      <c r="AV2030">
        <v>7.2738662362098694E-2</v>
      </c>
      <c r="AW2030">
        <v>9.3971908092498779E-2</v>
      </c>
      <c r="BC2030">
        <v>3.4299999475479126E-2</v>
      </c>
      <c r="BE2030">
        <v>-1.803303137421608E-2</v>
      </c>
      <c r="BF2030">
        <v>-4.0632065385580063E-2</v>
      </c>
      <c r="BG2030">
        <v>5.9045413509011269E-3</v>
      </c>
    </row>
    <row r="2031" spans="1:59" x14ac:dyDescent="0.3">
      <c r="A2031">
        <v>1936</v>
      </c>
      <c r="B2031" t="s">
        <v>15</v>
      </c>
      <c r="C2031" t="s">
        <v>34</v>
      </c>
      <c r="D2031">
        <v>138</v>
      </c>
      <c r="E2031">
        <v>8516</v>
      </c>
      <c r="F2031">
        <v>5189.6788398309072</v>
      </c>
      <c r="G2031">
        <v>21.701840528306835</v>
      </c>
      <c r="H2031">
        <v>23.7988</v>
      </c>
      <c r="I2031">
        <v>4955</v>
      </c>
      <c r="J2031">
        <v>0.12633703329969728</v>
      </c>
      <c r="K2031">
        <v>7.4602149999999998</v>
      </c>
      <c r="L2031">
        <v>106</v>
      </c>
      <c r="M2031">
        <v>758.85</v>
      </c>
      <c r="N2031">
        <v>544.41</v>
      </c>
      <c r="O2031">
        <v>1756</v>
      </c>
      <c r="P2031">
        <v>2797</v>
      </c>
      <c r="Q2031">
        <v>1.64</v>
      </c>
      <c r="R2031" s="3">
        <v>3.08</v>
      </c>
      <c r="S2031">
        <v>3.8612000000000002</v>
      </c>
      <c r="T2031">
        <v>18.851690795655827</v>
      </c>
      <c r="U2031">
        <v>3.2460620631738255</v>
      </c>
      <c r="V2031">
        <v>1.22227</v>
      </c>
      <c r="W2031">
        <v>922</v>
      </c>
      <c r="X2031">
        <v>935</v>
      </c>
      <c r="Y2031">
        <v>1.5508999999999999</v>
      </c>
      <c r="Z2031">
        <v>2945</v>
      </c>
      <c r="AA2031">
        <v>1173.5</v>
      </c>
      <c r="AE2031">
        <v>16.928970336914063</v>
      </c>
      <c r="AF2031">
        <v>88.712417602539063</v>
      </c>
      <c r="AG2031">
        <v>27.896989822387695</v>
      </c>
      <c r="AH2031">
        <v>0</v>
      </c>
      <c r="AI2031">
        <v>0</v>
      </c>
      <c r="AJ2031">
        <v>1</v>
      </c>
      <c r="AK2031">
        <v>1</v>
      </c>
      <c r="AL2031" t="s">
        <v>73</v>
      </c>
      <c r="AM2031" t="s">
        <v>78</v>
      </c>
      <c r="AN2031">
        <v>0.15479171</v>
      </c>
      <c r="AO2031">
        <v>0.23799999058246613</v>
      </c>
      <c r="AP2031">
        <v>-0.19982524216175079</v>
      </c>
      <c r="AQ2031">
        <v>0.11624212563037872</v>
      </c>
      <c r="AR2031">
        <v>1.640000008046627E-2</v>
      </c>
      <c r="AU2031">
        <v>-0.29191142320632935</v>
      </c>
      <c r="AV2031">
        <v>9.2086181044578552E-2</v>
      </c>
      <c r="AW2031">
        <v>0.1300489604473114</v>
      </c>
      <c r="BC2031">
        <v>3.319999948143959E-2</v>
      </c>
      <c r="BE2031">
        <v>5.7512082159519196E-2</v>
      </c>
      <c r="BF2031">
        <v>4.8996537923812866E-2</v>
      </c>
      <c r="BG2031">
        <v>6.6321060061454773E-2</v>
      </c>
    </row>
    <row r="2032" spans="1:59" x14ac:dyDescent="0.3">
      <c r="A2032">
        <v>1937</v>
      </c>
      <c r="B2032" t="s">
        <v>15</v>
      </c>
      <c r="C2032" t="s">
        <v>34</v>
      </c>
      <c r="D2032">
        <v>138</v>
      </c>
      <c r="E2032">
        <v>8599</v>
      </c>
      <c r="F2032">
        <v>5432.6968252122342</v>
      </c>
      <c r="G2032">
        <v>22.727272013162906</v>
      </c>
      <c r="H2032">
        <v>23.757200000000001</v>
      </c>
      <c r="I2032">
        <v>5409</v>
      </c>
      <c r="J2032">
        <v>0.13496025143279719</v>
      </c>
      <c r="K2032">
        <v>7.8824909999999999</v>
      </c>
      <c r="L2032">
        <v>159</v>
      </c>
      <c r="M2032">
        <v>1174.1199999999999</v>
      </c>
      <c r="N2032">
        <v>852.98</v>
      </c>
      <c r="O2032">
        <v>2312</v>
      </c>
      <c r="P2032">
        <v>3537</v>
      </c>
      <c r="Q2032">
        <v>0.19</v>
      </c>
      <c r="R2032" s="3">
        <v>3.07</v>
      </c>
      <c r="S2032">
        <v>3.9036400000000002</v>
      </c>
      <c r="T2032">
        <v>16.009658117850385</v>
      </c>
      <c r="U2032">
        <v>3.3899198753760813</v>
      </c>
      <c r="V2032">
        <v>1.20852</v>
      </c>
      <c r="W2032">
        <v>943</v>
      </c>
      <c r="X2032">
        <v>938</v>
      </c>
      <c r="Y2032">
        <v>1.8167</v>
      </c>
      <c r="Z2032">
        <v>2848.5</v>
      </c>
      <c r="AA2032">
        <v>1108.9000000000001</v>
      </c>
      <c r="AE2032">
        <v>15.943748474121094</v>
      </c>
      <c r="AF2032">
        <v>75.020858764648438</v>
      </c>
      <c r="AG2032">
        <v>24.97929573059082</v>
      </c>
      <c r="AH2032">
        <v>0</v>
      </c>
      <c r="AI2032">
        <v>0</v>
      </c>
      <c r="AJ2032">
        <v>0</v>
      </c>
      <c r="AK2032">
        <v>0</v>
      </c>
      <c r="AL2032" t="s">
        <v>74</v>
      </c>
      <c r="AM2032" t="s">
        <v>78</v>
      </c>
      <c r="AN2032">
        <v>0</v>
      </c>
      <c r="AO2032">
        <v>0.60675758123397827</v>
      </c>
      <c r="AP2032">
        <v>0.14059650897979736</v>
      </c>
      <c r="AQ2032">
        <v>3.3293209969997406E-2</v>
      </c>
      <c r="AR2032">
        <v>1.9000000320374966E-3</v>
      </c>
      <c r="AU2032">
        <v>1.0991401970386505E-2</v>
      </c>
      <c r="AV2032">
        <v>0.12960509955883026</v>
      </c>
      <c r="AW2032">
        <v>0.12819604575634003</v>
      </c>
      <c r="BC2032">
        <v>3.1300000846385956E-2</v>
      </c>
      <c r="BE2032">
        <v>0.2161385715007782</v>
      </c>
      <c r="BF2032">
        <v>0.39735576510429382</v>
      </c>
      <c r="BG2032">
        <v>1.759660430252552E-2</v>
      </c>
    </row>
    <row r="2033" spans="1:59" x14ac:dyDescent="0.3">
      <c r="A2033">
        <v>1938</v>
      </c>
      <c r="B2033" t="s">
        <v>15</v>
      </c>
      <c r="C2033" t="s">
        <v>34</v>
      </c>
      <c r="D2033">
        <v>138</v>
      </c>
      <c r="E2033">
        <v>8685</v>
      </c>
      <c r="F2033">
        <v>5249.6010362694306</v>
      </c>
      <c r="G2033">
        <v>21.818144437275098</v>
      </c>
      <c r="H2033">
        <v>23.638400000000001</v>
      </c>
      <c r="I2033">
        <v>5506</v>
      </c>
      <c r="J2033">
        <v>0.17490010897203051</v>
      </c>
      <c r="K2033">
        <v>8.0232500000000009</v>
      </c>
      <c r="L2033">
        <v>208</v>
      </c>
      <c r="M2033">
        <v>1104.21</v>
      </c>
      <c r="N2033">
        <v>793.02</v>
      </c>
      <c r="O2033">
        <v>2427</v>
      </c>
      <c r="P2033">
        <v>3734</v>
      </c>
      <c r="Q2033">
        <v>0.15</v>
      </c>
      <c r="R2033" s="3">
        <v>2.97</v>
      </c>
      <c r="S2033">
        <v>3.9460799999999998</v>
      </c>
      <c r="T2033">
        <v>14.681999606867265</v>
      </c>
      <c r="U2033">
        <v>3.4707510484566404</v>
      </c>
      <c r="V2033">
        <v>1.17858</v>
      </c>
      <c r="W2033">
        <v>1015</v>
      </c>
      <c r="X2033">
        <v>1045</v>
      </c>
      <c r="Y2033">
        <v>1.8179000000000001</v>
      </c>
      <c r="Z2033">
        <v>2705.5</v>
      </c>
      <c r="AA2033">
        <v>1060.5</v>
      </c>
      <c r="AE2033">
        <v>16.655269622802734</v>
      </c>
      <c r="AF2033">
        <v>70.929420471191406</v>
      </c>
      <c r="AG2033">
        <v>23.307914733886719</v>
      </c>
      <c r="AH2033">
        <v>0</v>
      </c>
      <c r="AI2033">
        <v>0</v>
      </c>
      <c r="AJ2033">
        <v>0</v>
      </c>
      <c r="AK2033">
        <v>0</v>
      </c>
      <c r="AL2033" t="s">
        <v>74</v>
      </c>
      <c r="AM2033" t="s">
        <v>78</v>
      </c>
      <c r="AN2033">
        <v>0</v>
      </c>
      <c r="AO2033">
        <v>-4.5923076570034027E-2</v>
      </c>
      <c r="AP2033">
        <v>0.14082406461238861</v>
      </c>
      <c r="AQ2033">
        <v>3.3867143094539642E-2</v>
      </c>
      <c r="AR2033">
        <v>1.500000013038516E-3</v>
      </c>
      <c r="AU2033">
        <v>1.0871903970837593E-2</v>
      </c>
      <c r="AV2033">
        <v>0.12995216250419617</v>
      </c>
      <c r="AW2033">
        <v>0.12855452299118042</v>
      </c>
      <c r="BC2033">
        <v>2.9899999499320984E-2</v>
      </c>
      <c r="BE2033">
        <v>2.7314120903611183E-2</v>
      </c>
      <c r="BF2033">
        <v>3.592955693602562E-2</v>
      </c>
      <c r="BG2033">
        <v>1.7683571204543114E-2</v>
      </c>
    </row>
    <row r="2034" spans="1:59" x14ac:dyDescent="0.3">
      <c r="A2034">
        <v>1939</v>
      </c>
      <c r="B2034" t="s">
        <v>15</v>
      </c>
      <c r="C2034" t="s">
        <v>34</v>
      </c>
      <c r="D2034">
        <v>138</v>
      </c>
      <c r="E2034">
        <v>8782</v>
      </c>
      <c r="F2034">
        <v>5543.9768845365525</v>
      </c>
      <c r="G2034">
        <v>23.385444090470621</v>
      </c>
      <c r="H2034">
        <v>24.768999999999998</v>
      </c>
      <c r="I2034">
        <v>6061</v>
      </c>
      <c r="J2034">
        <v>0.16845405048671835</v>
      </c>
      <c r="K2034">
        <v>8.093629</v>
      </c>
      <c r="L2034">
        <v>66</v>
      </c>
      <c r="M2034">
        <v>1221.46</v>
      </c>
      <c r="N2034">
        <v>768.18</v>
      </c>
      <c r="O2034">
        <v>2341</v>
      </c>
      <c r="P2034">
        <v>3569</v>
      </c>
      <c r="Q2034">
        <v>1.1000000000000001</v>
      </c>
      <c r="R2034" s="3">
        <v>3.59</v>
      </c>
      <c r="S2034">
        <v>4.3057600000000003</v>
      </c>
      <c r="T2034">
        <v>11.08271927132111</v>
      </c>
      <c r="U2034">
        <v>3.5421457277210973</v>
      </c>
      <c r="V2034">
        <v>1.1084499999999999</v>
      </c>
      <c r="W2034">
        <v>1071</v>
      </c>
      <c r="X2034">
        <v>1182</v>
      </c>
      <c r="Y2034">
        <v>1.8749</v>
      </c>
      <c r="Z2034">
        <v>2595.3899000000001</v>
      </c>
      <c r="AA2034">
        <v>1033.5</v>
      </c>
      <c r="AE2034">
        <v>15.855107307434082</v>
      </c>
      <c r="AF2034">
        <v>75.280059814453125</v>
      </c>
      <c r="AG2034">
        <v>23.615341186523438</v>
      </c>
      <c r="AH2034">
        <v>0</v>
      </c>
      <c r="AI2034">
        <v>1</v>
      </c>
      <c r="AJ2034">
        <v>0</v>
      </c>
      <c r="AK2034">
        <v>0</v>
      </c>
      <c r="AL2034" t="s">
        <v>74</v>
      </c>
      <c r="AM2034" t="s">
        <v>78</v>
      </c>
      <c r="AO2034">
        <v>-2.7499999850988388E-2</v>
      </c>
      <c r="AP2034">
        <v>0.22187471389770508</v>
      </c>
      <c r="AQ2034">
        <v>-0.18498408794403076</v>
      </c>
      <c r="AR2034">
        <v>1.0999999940395355E-2</v>
      </c>
      <c r="AU2034">
        <v>9.1148681938648224E-2</v>
      </c>
      <c r="AV2034">
        <v>0.13072603940963745</v>
      </c>
      <c r="AW2034">
        <v>0.11980589479207993</v>
      </c>
      <c r="BC2034">
        <v>3.5599999129772186E-2</v>
      </c>
      <c r="BE2034">
        <v>6.2022297643125057E-3</v>
      </c>
      <c r="BF2034">
        <v>8.608333021402359E-2</v>
      </c>
      <c r="BG2034">
        <v>-8.6992040276527405E-2</v>
      </c>
    </row>
    <row r="2035" spans="1:59" x14ac:dyDescent="0.3">
      <c r="A2035">
        <v>1940</v>
      </c>
      <c r="B2035" t="s">
        <v>15</v>
      </c>
      <c r="C2035" t="s">
        <v>34</v>
      </c>
      <c r="D2035">
        <v>138</v>
      </c>
      <c r="E2035">
        <v>8879</v>
      </c>
      <c r="F2035">
        <v>4831.3599504448694</v>
      </c>
      <c r="G2035">
        <v>20.344214092243408</v>
      </c>
      <c r="H2035">
        <v>21.718499999999999</v>
      </c>
      <c r="K2035">
        <v>9.2900779999999994</v>
      </c>
      <c r="M2035">
        <v>830.38</v>
      </c>
      <c r="N2035">
        <v>515.66</v>
      </c>
      <c r="O2035">
        <v>3186</v>
      </c>
      <c r="P2035">
        <v>4183</v>
      </c>
      <c r="Q2035">
        <v>1.96</v>
      </c>
      <c r="R2035" s="3">
        <v>3.4</v>
      </c>
      <c r="S2035">
        <v>4.6654400000000003</v>
      </c>
      <c r="T2035">
        <v>11.389319592811971</v>
      </c>
      <c r="U2035">
        <v>3.7367454384235947</v>
      </c>
      <c r="W2035">
        <v>1332</v>
      </c>
      <c r="X2035">
        <v>2310</v>
      </c>
      <c r="Y2035">
        <v>1.8823000000000001</v>
      </c>
      <c r="Z2035">
        <v>2209.8000000000002</v>
      </c>
      <c r="AA2035">
        <v>986.3</v>
      </c>
      <c r="AE2035">
        <v>16.630962371826172</v>
      </c>
      <c r="AF2035">
        <v>65.581535339355469</v>
      </c>
      <c r="AG2035">
        <v>22.991321563720703</v>
      </c>
      <c r="AH2035">
        <v>0</v>
      </c>
      <c r="AI2035">
        <v>0</v>
      </c>
      <c r="AJ2035">
        <v>1</v>
      </c>
      <c r="AK2035">
        <v>1</v>
      </c>
      <c r="AL2035" t="s">
        <v>73</v>
      </c>
      <c r="AM2035" t="s">
        <v>19</v>
      </c>
      <c r="AO2035">
        <v>1.3007243871688843</v>
      </c>
      <c r="AP2035">
        <v>0.20413656532764435</v>
      </c>
      <c r="AQ2035">
        <v>0.10837271809577942</v>
      </c>
      <c r="AR2035">
        <v>1.9600000232458115E-2</v>
      </c>
      <c r="AU2035">
        <v>8.3534613251686096E-2</v>
      </c>
      <c r="AV2035">
        <v>0.12060195207595825</v>
      </c>
      <c r="AW2035">
        <v>0.11130420118570328</v>
      </c>
      <c r="BC2035">
        <v>3.9799999445676804E-2</v>
      </c>
      <c r="BE2035">
        <v>0.40990358591079712</v>
      </c>
      <c r="BF2035">
        <v>0.68281984329223633</v>
      </c>
      <c r="BG2035">
        <v>6.3986361026763916E-2</v>
      </c>
    </row>
    <row r="2036" spans="1:59" x14ac:dyDescent="0.3">
      <c r="A2036">
        <v>1941</v>
      </c>
      <c r="B2036" t="s">
        <v>15</v>
      </c>
      <c r="C2036" t="s">
        <v>34</v>
      </c>
      <c r="D2036">
        <v>138</v>
      </c>
      <c r="E2036">
        <v>8966</v>
      </c>
      <c r="F2036">
        <v>4531.2000892259648</v>
      </c>
      <c r="G2036">
        <v>19.066603930097685</v>
      </c>
      <c r="H2036">
        <v>19.225999999999999</v>
      </c>
      <c r="K2036">
        <v>10.62729</v>
      </c>
      <c r="M2036">
        <v>626.91999999999996</v>
      </c>
      <c r="N2036">
        <v>525.78</v>
      </c>
      <c r="O2036">
        <v>4162</v>
      </c>
      <c r="P2036">
        <v>5112</v>
      </c>
      <c r="Q2036">
        <v>2</v>
      </c>
      <c r="R2036" s="3">
        <v>3.25</v>
      </c>
      <c r="S2036">
        <v>5.1086099999999997</v>
      </c>
      <c r="T2036">
        <v>8.4703487410617964</v>
      </c>
      <c r="U2036">
        <v>3.9788839785567709</v>
      </c>
      <c r="W2036">
        <v>1942</v>
      </c>
      <c r="X2036">
        <v>3666</v>
      </c>
      <c r="Y2036">
        <v>1.88</v>
      </c>
      <c r="Z2036">
        <v>1767.6</v>
      </c>
      <c r="AA2036">
        <v>913.5</v>
      </c>
      <c r="AE2036">
        <v>16.810291290283203</v>
      </c>
      <c r="AF2036">
        <v>47.931583404541016</v>
      </c>
      <c r="AG2036">
        <v>19.140727996826172</v>
      </c>
      <c r="AH2036">
        <v>0</v>
      </c>
      <c r="AI2036">
        <v>0</v>
      </c>
      <c r="AJ2036">
        <v>1</v>
      </c>
      <c r="AK2036">
        <v>1</v>
      </c>
      <c r="AL2036" t="s">
        <v>73</v>
      </c>
      <c r="AM2036" t="s">
        <v>19</v>
      </c>
      <c r="AO2036">
        <v>-0.27701365947723389</v>
      </c>
      <c r="AP2036">
        <v>0.20629416406154633</v>
      </c>
      <c r="AQ2036">
        <v>0.12655310332775116</v>
      </c>
      <c r="AR2036">
        <v>1.9999999552965164E-2</v>
      </c>
      <c r="AU2036">
        <v>9.4989970326423645E-2</v>
      </c>
      <c r="AV2036">
        <v>0.11130419373512268</v>
      </c>
      <c r="AW2036">
        <v>0.10164859890937805</v>
      </c>
      <c r="BC2036">
        <v>3.6800000816583633E-2</v>
      </c>
      <c r="BE2036">
        <v>5.5921688675880432E-2</v>
      </c>
      <c r="BF2036">
        <v>4.3724380433559418E-2</v>
      </c>
      <c r="BG2036">
        <v>7.3276549577713013E-2</v>
      </c>
    </row>
    <row r="2037" spans="1:59" x14ac:dyDescent="0.3">
      <c r="A2037">
        <v>1942</v>
      </c>
      <c r="B2037" t="s">
        <v>15</v>
      </c>
      <c r="C2037" t="s">
        <v>34</v>
      </c>
      <c r="D2037">
        <v>138</v>
      </c>
      <c r="E2037">
        <v>9042</v>
      </c>
      <c r="F2037">
        <v>4106.728599867286</v>
      </c>
      <c r="G2037">
        <v>17.265269417137791</v>
      </c>
      <c r="H2037">
        <v>13.144299999999999</v>
      </c>
      <c r="K2037">
        <v>11.40146</v>
      </c>
      <c r="M2037">
        <v>422.2</v>
      </c>
      <c r="N2037">
        <v>533.16999999999996</v>
      </c>
      <c r="Q2037">
        <v>1.75</v>
      </c>
      <c r="R2037" s="3">
        <v>3.1</v>
      </c>
      <c r="S2037">
        <v>5.5517799999999999</v>
      </c>
      <c r="T2037">
        <v>5.1999377771808062</v>
      </c>
      <c r="U2037">
        <v>3.9514643076630862</v>
      </c>
      <c r="W2037">
        <v>2042</v>
      </c>
      <c r="X2037">
        <v>3474</v>
      </c>
      <c r="Y2037">
        <v>1.8791946308724834</v>
      </c>
      <c r="Z2037">
        <v>1507.1</v>
      </c>
      <c r="AA2037">
        <v>843.4</v>
      </c>
      <c r="AE2037">
        <v>18.037853240966797</v>
      </c>
      <c r="AF2037">
        <v>40.677101135253906</v>
      </c>
      <c r="AG2037">
        <v>16.845970153808594</v>
      </c>
      <c r="AH2037">
        <v>0</v>
      </c>
      <c r="AI2037">
        <v>0</v>
      </c>
      <c r="AJ2037">
        <v>1</v>
      </c>
      <c r="AK2037">
        <v>1</v>
      </c>
      <c r="AL2037" t="s">
        <v>73</v>
      </c>
      <c r="AM2037" t="s">
        <v>19</v>
      </c>
      <c r="AO2037">
        <v>0.107944056391716</v>
      </c>
      <c r="AP2037">
        <v>0.18839822709560394</v>
      </c>
      <c r="AQ2037">
        <v>7.886311411857605E-2</v>
      </c>
      <c r="AR2037">
        <v>1.7500000074505806E-2</v>
      </c>
      <c r="AU2037">
        <v>8.6749628186225891E-2</v>
      </c>
      <c r="AV2037">
        <v>0.10164859890937805</v>
      </c>
      <c r="AW2037">
        <v>9.3534514307975769E-2</v>
      </c>
      <c r="BC2037">
        <v>3.2099999487400055E-2</v>
      </c>
      <c r="BE2037">
        <v>0.1182665228843689</v>
      </c>
      <c r="BF2037">
        <v>0.16594280302524567</v>
      </c>
      <c r="BG2037">
        <v>4.8181556165218353E-2</v>
      </c>
    </row>
    <row r="2038" spans="1:59" x14ac:dyDescent="0.3">
      <c r="A2038">
        <v>1943</v>
      </c>
      <c r="B2038" t="s">
        <v>15</v>
      </c>
      <c r="C2038" t="s">
        <v>34</v>
      </c>
      <c r="D2038">
        <v>138</v>
      </c>
      <c r="E2038">
        <v>9103</v>
      </c>
      <c r="F2038">
        <v>3980.5185103811932</v>
      </c>
      <c r="G2038">
        <v>16.73440985718447</v>
      </c>
      <c r="H2038">
        <v>11.6752</v>
      </c>
      <c r="K2038">
        <v>11.753360000000001</v>
      </c>
      <c r="M2038">
        <v>382.94</v>
      </c>
      <c r="N2038">
        <v>578.95000000000005</v>
      </c>
      <c r="Q2038">
        <v>1.17</v>
      </c>
      <c r="R2038" s="3">
        <v>3.01</v>
      </c>
      <c r="S2038">
        <v>6.7136199999999997</v>
      </c>
      <c r="T2038">
        <v>1.595557352016433</v>
      </c>
      <c r="U2038">
        <v>3.9842250832400201</v>
      </c>
      <c r="W2038">
        <v>2146</v>
      </c>
      <c r="X2038">
        <v>3686</v>
      </c>
      <c r="Y2038">
        <v>1.8791946308724834</v>
      </c>
      <c r="Z2038">
        <v>1188.5999999999999</v>
      </c>
      <c r="AA2038">
        <v>769.4</v>
      </c>
      <c r="AE2038">
        <v>14.852029800415039</v>
      </c>
      <c r="AF2038">
        <v>23.481887817382813</v>
      </c>
      <c r="AG2038">
        <v>11.679454803466797</v>
      </c>
      <c r="AH2038">
        <v>0</v>
      </c>
      <c r="AI2038">
        <v>0</v>
      </c>
      <c r="AJ2038">
        <v>1</v>
      </c>
      <c r="AK2038">
        <v>1</v>
      </c>
      <c r="AL2038" t="s">
        <v>73</v>
      </c>
      <c r="AM2038" t="s">
        <v>19</v>
      </c>
      <c r="AO2038">
        <v>0.2109404057264328</v>
      </c>
      <c r="AP2038">
        <v>0.30280792713165283</v>
      </c>
      <c r="AQ2038">
        <v>6.7764900624752045E-2</v>
      </c>
      <c r="AR2038">
        <v>1.1699999682605267E-2</v>
      </c>
      <c r="AU2038">
        <v>0.20927342772483826</v>
      </c>
      <c r="AV2038">
        <v>9.3534514307975769E-2</v>
      </c>
      <c r="AW2038">
        <v>7.7347695827484131E-2</v>
      </c>
      <c r="BC2038">
        <v>3.1099999323487282E-2</v>
      </c>
      <c r="BE2038">
        <v>0.18305894732475281</v>
      </c>
      <c r="BF2038">
        <v>0.28099003434181213</v>
      </c>
      <c r="BG2038">
        <v>3.9732448756694794E-2</v>
      </c>
    </row>
    <row r="2039" spans="1:59" x14ac:dyDescent="0.3">
      <c r="A2039">
        <v>1944</v>
      </c>
      <c r="B2039" t="s">
        <v>15</v>
      </c>
      <c r="C2039" t="s">
        <v>34</v>
      </c>
      <c r="D2039">
        <v>138</v>
      </c>
      <c r="E2039">
        <v>9175</v>
      </c>
      <c r="F2039">
        <v>2649.1738419618523</v>
      </c>
      <c r="G2039">
        <v>11.096473390099563</v>
      </c>
      <c r="H2039">
        <v>11.2682</v>
      </c>
      <c r="K2039">
        <v>12.10525</v>
      </c>
      <c r="Q2039">
        <v>0.97</v>
      </c>
      <c r="R2039" s="3">
        <v>2.93</v>
      </c>
      <c r="S2039">
        <v>7.8754600000000003</v>
      </c>
      <c r="T2039">
        <v>2.2337413776153787</v>
      </c>
      <c r="U2039">
        <v>3.981018022230252</v>
      </c>
      <c r="W2039">
        <v>1997</v>
      </c>
      <c r="X2039">
        <v>4281</v>
      </c>
      <c r="Y2039">
        <v>1.8791946308724834</v>
      </c>
      <c r="Z2039">
        <v>1075.5</v>
      </c>
      <c r="AA2039">
        <v>637.6</v>
      </c>
      <c r="AE2039">
        <v>12.223943710327148</v>
      </c>
      <c r="AF2039">
        <v>16.889228820800781</v>
      </c>
      <c r="AG2039">
        <v>10.502161026000977</v>
      </c>
      <c r="AH2039">
        <v>0</v>
      </c>
      <c r="AI2039">
        <v>0</v>
      </c>
      <c r="AJ2039">
        <v>1</v>
      </c>
      <c r="AK2039">
        <v>1</v>
      </c>
      <c r="AL2039" t="s">
        <v>73</v>
      </c>
      <c r="AM2039" t="s">
        <v>19</v>
      </c>
      <c r="AO2039">
        <v>6.3428573310375214E-2</v>
      </c>
      <c r="AP2039">
        <v>0.25040486454963684</v>
      </c>
      <c r="AQ2039">
        <v>1.251564733684063E-2</v>
      </c>
      <c r="AR2039">
        <v>9.7000002861022949E-3</v>
      </c>
      <c r="AU2039">
        <v>0.17305715382099152</v>
      </c>
      <c r="AV2039">
        <v>7.7347703278064728E-2</v>
      </c>
      <c r="AW2039">
        <v>6.5936855971813202E-2</v>
      </c>
      <c r="BC2039">
        <v>3.0899999663233757E-2</v>
      </c>
      <c r="BE2039">
        <v>0.12874239683151245</v>
      </c>
      <c r="BF2039">
        <v>0.21203680336475372</v>
      </c>
      <c r="BG2039">
        <v>1.1107823811471462E-2</v>
      </c>
    </row>
    <row r="2040" spans="1:59" x14ac:dyDescent="0.3">
      <c r="A2040">
        <v>1945</v>
      </c>
      <c r="B2040" t="s">
        <v>15</v>
      </c>
      <c r="C2040" t="s">
        <v>34</v>
      </c>
      <c r="D2040">
        <v>138</v>
      </c>
      <c r="E2040">
        <v>9262</v>
      </c>
      <c r="F2040">
        <v>2686.2594472036276</v>
      </c>
      <c r="G2040">
        <v>11.246414713581002</v>
      </c>
      <c r="H2040">
        <v>17.632899999999999</v>
      </c>
      <c r="I2040">
        <v>4200</v>
      </c>
      <c r="K2040">
        <v>13.93512</v>
      </c>
      <c r="O2040">
        <v>4100</v>
      </c>
      <c r="P2040">
        <v>7078</v>
      </c>
      <c r="Q2040">
        <v>1.71</v>
      </c>
      <c r="R2040" s="3"/>
      <c r="S2040">
        <v>7.5394300000000003</v>
      </c>
      <c r="T2040">
        <v>2.8909822589331937</v>
      </c>
      <c r="U2040">
        <v>4.688558965126818</v>
      </c>
      <c r="W2040">
        <v>1282</v>
      </c>
      <c r="X2040">
        <v>4439</v>
      </c>
      <c r="Y2040">
        <v>2.65</v>
      </c>
      <c r="Z2040">
        <v>1152.0999999999999</v>
      </c>
      <c r="AA2040">
        <v>606.20000000000005</v>
      </c>
      <c r="AE2040">
        <v>7.8987255096435547</v>
      </c>
      <c r="AF2040">
        <v>11.146477699279785</v>
      </c>
      <c r="AG2040">
        <v>8.7748260498046875</v>
      </c>
      <c r="AH2040">
        <v>0</v>
      </c>
      <c r="AI2040">
        <v>0</v>
      </c>
      <c r="AJ2040">
        <v>0</v>
      </c>
      <c r="AK2040">
        <v>0</v>
      </c>
      <c r="AL2040" t="s">
        <v>74</v>
      </c>
      <c r="AM2040" t="s">
        <v>19</v>
      </c>
      <c r="AO2040">
        <v>-8.3593219518661499E-2</v>
      </c>
      <c r="AP2040">
        <v>2.3268871009349823E-2</v>
      </c>
      <c r="AQ2040">
        <v>0.10435054451227188</v>
      </c>
      <c r="AR2040">
        <v>1.7100000753998756E-2</v>
      </c>
      <c r="AU2040">
        <v>-4.2667984962463379E-2</v>
      </c>
      <c r="AV2040">
        <v>6.5936855971813202E-2</v>
      </c>
      <c r="AW2040">
        <v>6.8875640630722046E-2</v>
      </c>
      <c r="BC2040">
        <v>3.0099999159574509E-2</v>
      </c>
      <c r="BE2040">
        <v>3.0461227521300316E-2</v>
      </c>
      <c r="BF2040">
        <v>-1.3053711503744125E-2</v>
      </c>
      <c r="BG2040">
        <v>6.0725271701812744E-2</v>
      </c>
    </row>
    <row r="2041" spans="1:59" x14ac:dyDescent="0.3">
      <c r="A2041">
        <v>1946</v>
      </c>
      <c r="B2041" t="s">
        <v>15</v>
      </c>
      <c r="C2041" t="s">
        <v>34</v>
      </c>
      <c r="D2041">
        <v>138</v>
      </c>
      <c r="E2041">
        <v>9424</v>
      </c>
      <c r="F2041">
        <v>4456.6282894736842</v>
      </c>
      <c r="G2041">
        <v>18.798523929583617</v>
      </c>
      <c r="H2041">
        <v>22.931699999999999</v>
      </c>
      <c r="I2041">
        <v>9300</v>
      </c>
      <c r="K2041">
        <v>15.20195</v>
      </c>
      <c r="M2041">
        <v>2010.45</v>
      </c>
      <c r="N2041">
        <v>737.01</v>
      </c>
      <c r="O2041">
        <v>6140</v>
      </c>
      <c r="P2041">
        <v>8790</v>
      </c>
      <c r="Q2041">
        <v>1.2</v>
      </c>
      <c r="R2041" s="3">
        <v>3.01</v>
      </c>
      <c r="S2041">
        <v>7.2034000000000002</v>
      </c>
      <c r="T2041">
        <v>3.5218455709378187</v>
      </c>
      <c r="U2041">
        <v>5.8454764619308941</v>
      </c>
      <c r="V2041">
        <v>2.2297099999999999</v>
      </c>
      <c r="W2041">
        <v>3834</v>
      </c>
      <c r="X2041">
        <v>4501</v>
      </c>
      <c r="Y2041">
        <v>6.5</v>
      </c>
      <c r="Z2041">
        <v>1519.2</v>
      </c>
      <c r="AA2041">
        <v>700.8</v>
      </c>
      <c r="AD2041">
        <v>5419.861328125</v>
      </c>
      <c r="AE2041">
        <v>9.5618972778320313</v>
      </c>
      <c r="AF2041">
        <v>17.02876091003418</v>
      </c>
      <c r="AG2041">
        <v>7.3605213165283203</v>
      </c>
      <c r="AH2041">
        <v>0</v>
      </c>
      <c r="AI2041">
        <v>0</v>
      </c>
      <c r="AJ2041">
        <v>0</v>
      </c>
      <c r="AK2041">
        <v>0</v>
      </c>
      <c r="AL2041" t="s">
        <v>74</v>
      </c>
      <c r="AM2041" t="s">
        <v>19</v>
      </c>
      <c r="AO2041">
        <v>-0.1048627495765686</v>
      </c>
      <c r="AP2041">
        <v>2.4305958300828934E-2</v>
      </c>
      <c r="AQ2041">
        <v>2.1766975522041321E-2</v>
      </c>
      <c r="AR2041">
        <v>1.2000000104308128E-2</v>
      </c>
      <c r="AU2041">
        <v>-4.4569682329893112E-2</v>
      </c>
      <c r="AV2041">
        <v>6.8875640630722046E-2</v>
      </c>
      <c r="AW2041">
        <v>7.2088606655597687E-2</v>
      </c>
      <c r="BC2041">
        <v>2.9899999499320984E-2</v>
      </c>
      <c r="BE2041">
        <v>3.9680832996964455E-3</v>
      </c>
      <c r="BF2041">
        <v>-1.5706615522503853E-2</v>
      </c>
      <c r="BG2041">
        <v>1.6883488744497299E-2</v>
      </c>
    </row>
    <row r="2042" spans="1:59" x14ac:dyDescent="0.3">
      <c r="A2042">
        <v>1947</v>
      </c>
      <c r="B2042" t="s">
        <v>15</v>
      </c>
      <c r="C2042" t="s">
        <v>34</v>
      </c>
      <c r="D2042">
        <v>138</v>
      </c>
      <c r="E2042">
        <v>9630</v>
      </c>
      <c r="F2042">
        <v>5048.0789200415365</v>
      </c>
      <c r="G2042">
        <v>21.338964177801099</v>
      </c>
      <c r="H2042">
        <v>26.857600000000001</v>
      </c>
      <c r="I2042">
        <v>12100</v>
      </c>
      <c r="K2042">
        <v>15.76498</v>
      </c>
      <c r="M2042">
        <v>4083.12</v>
      </c>
      <c r="N2042">
        <v>1797.72</v>
      </c>
      <c r="O2042">
        <v>6902</v>
      </c>
      <c r="P2042">
        <v>9563</v>
      </c>
      <c r="Q2042">
        <v>1.35</v>
      </c>
      <c r="R2042" s="3">
        <v>3.09</v>
      </c>
      <c r="S2042">
        <v>7.8559799999999997</v>
      </c>
      <c r="T2042">
        <v>1.9402672613782403</v>
      </c>
      <c r="U2042">
        <v>5.9024479753792294</v>
      </c>
      <c r="V2042">
        <v>2.1402999999999999</v>
      </c>
      <c r="W2042">
        <v>4313</v>
      </c>
      <c r="X2042">
        <v>5095</v>
      </c>
      <c r="Y2042">
        <v>5.85</v>
      </c>
      <c r="Z2042">
        <v>1706.7</v>
      </c>
      <c r="AA2042">
        <v>765.7</v>
      </c>
      <c r="AD2042">
        <v>6011.734375</v>
      </c>
      <c r="AE2042">
        <v>9.3221426010131836</v>
      </c>
      <c r="AF2042">
        <v>18.438955307006836</v>
      </c>
      <c r="AG2042">
        <v>8.5267000198364258</v>
      </c>
      <c r="AH2042">
        <v>0</v>
      </c>
      <c r="AI2042">
        <v>0</v>
      </c>
      <c r="AJ2042">
        <v>0</v>
      </c>
      <c r="AK2042">
        <v>0</v>
      </c>
      <c r="AL2042" t="s">
        <v>74</v>
      </c>
      <c r="AM2042" t="s">
        <v>19</v>
      </c>
      <c r="AO2042">
        <v>0.2147907018661499</v>
      </c>
      <c r="AP2042">
        <v>0.16339567303657532</v>
      </c>
      <c r="AQ2042">
        <v>2.81110480427742E-2</v>
      </c>
      <c r="AR2042">
        <v>1.3500000350177288E-2</v>
      </c>
      <c r="AU2042">
        <v>9.0593330562114716E-2</v>
      </c>
      <c r="AV2042">
        <v>7.2802349925041199E-2</v>
      </c>
      <c r="AW2042">
        <v>6.6754810512065887E-2</v>
      </c>
      <c r="BC2042">
        <v>3.060000017285347E-2</v>
      </c>
      <c r="BE2042">
        <v>8.0601505935192108E-2</v>
      </c>
      <c r="BF2042">
        <v>0.18007707595825195</v>
      </c>
      <c r="BG2042">
        <v>2.0805524662137032E-2</v>
      </c>
    </row>
    <row r="2043" spans="1:59" x14ac:dyDescent="0.3">
      <c r="A2043">
        <v>1948</v>
      </c>
      <c r="B2043" t="s">
        <v>15</v>
      </c>
      <c r="C2043" t="s">
        <v>34</v>
      </c>
      <c r="D2043">
        <v>138</v>
      </c>
      <c r="E2043">
        <v>9800</v>
      </c>
      <c r="F2043">
        <v>5490.2040816326526</v>
      </c>
      <c r="G2043">
        <v>23.245593991343128</v>
      </c>
      <c r="H2043">
        <v>28.025300000000001</v>
      </c>
      <c r="I2043">
        <v>14200</v>
      </c>
      <c r="J2043">
        <v>0.22535211267605634</v>
      </c>
      <c r="K2043">
        <v>16.328019999999999</v>
      </c>
      <c r="L2043">
        <v>-592.01369999999997</v>
      </c>
      <c r="M2043">
        <v>5697</v>
      </c>
      <c r="N2043">
        <v>3143</v>
      </c>
      <c r="O2043">
        <v>7279</v>
      </c>
      <c r="P2043">
        <v>9880</v>
      </c>
      <c r="Q2043">
        <v>1.3</v>
      </c>
      <c r="R2043">
        <v>3.27</v>
      </c>
      <c r="S2043">
        <v>8.5085599999999992</v>
      </c>
      <c r="T2043">
        <v>1.3803160903649805</v>
      </c>
      <c r="U2043">
        <v>6.154557314587322</v>
      </c>
      <c r="V2043">
        <v>1.75905</v>
      </c>
      <c r="W2043">
        <v>6495</v>
      </c>
      <c r="X2043">
        <v>5209</v>
      </c>
      <c r="Y2043">
        <v>5.0999999999999996</v>
      </c>
      <c r="Z2043">
        <v>1951</v>
      </c>
      <c r="AA2043">
        <v>864.4</v>
      </c>
      <c r="AD2043">
        <v>6755.802734375</v>
      </c>
      <c r="AE2043">
        <v>9.7097539901733398</v>
      </c>
      <c r="AF2043">
        <v>21.923465728759766</v>
      </c>
      <c r="AG2043">
        <v>9.3695850372314453</v>
      </c>
      <c r="AH2043">
        <v>0</v>
      </c>
      <c r="AI2043">
        <v>0</v>
      </c>
      <c r="AJ2043">
        <v>0</v>
      </c>
      <c r="AK2043">
        <v>0</v>
      </c>
      <c r="AL2043" t="s">
        <v>74</v>
      </c>
      <c r="AM2043" t="s">
        <v>19</v>
      </c>
      <c r="AO2043">
        <v>0.13199999928474426</v>
      </c>
      <c r="AP2043">
        <v>0.15091350674629211</v>
      </c>
      <c r="AQ2043">
        <v>2.611243911087513E-2</v>
      </c>
      <c r="AR2043">
        <v>1.3000000268220901E-2</v>
      </c>
      <c r="AU2043">
        <v>8.3067931234836578E-2</v>
      </c>
      <c r="AV2043">
        <v>6.7845575511455536E-2</v>
      </c>
      <c r="AW2043">
        <v>6.2642030417919159E-2</v>
      </c>
      <c r="BC2043">
        <v>3.2699998468160629E-2</v>
      </c>
      <c r="BE2043">
        <v>6.935814768075943E-2</v>
      </c>
      <c r="BF2043">
        <v>0.14470349252223969</v>
      </c>
      <c r="BG2043">
        <v>1.955622062087059E-2</v>
      </c>
    </row>
    <row r="2044" spans="1:59" x14ac:dyDescent="0.3">
      <c r="A2044">
        <v>1949</v>
      </c>
      <c r="B2044" t="s">
        <v>15</v>
      </c>
      <c r="C2044" t="s">
        <v>34</v>
      </c>
      <c r="D2044">
        <v>138</v>
      </c>
      <c r="E2044">
        <v>9956</v>
      </c>
      <c r="F2044">
        <v>5880.4740859783051</v>
      </c>
      <c r="G2044">
        <v>24.549196701067213</v>
      </c>
      <c r="H2044">
        <v>28.3919</v>
      </c>
      <c r="I2044">
        <v>16800</v>
      </c>
      <c r="J2044">
        <v>0.20238095238095238</v>
      </c>
      <c r="K2044">
        <v>17.313330000000001</v>
      </c>
      <c r="L2044">
        <v>-1216.404</v>
      </c>
      <c r="M2044">
        <v>6094</v>
      </c>
      <c r="N2044">
        <v>4362</v>
      </c>
      <c r="O2044">
        <v>7503</v>
      </c>
      <c r="P2044">
        <v>10181</v>
      </c>
      <c r="Q2044">
        <v>1.27</v>
      </c>
      <c r="R2044">
        <v>3.27</v>
      </c>
      <c r="S2044">
        <v>8.3554999999999993</v>
      </c>
      <c r="T2044">
        <v>1.8313114465957636</v>
      </c>
      <c r="U2044">
        <v>6.3890166408573492</v>
      </c>
      <c r="V2044">
        <v>1.6242599999999998</v>
      </c>
      <c r="W2044">
        <v>5795</v>
      </c>
      <c r="X2044">
        <v>4454</v>
      </c>
      <c r="Y2044">
        <v>4.1500000000000004</v>
      </c>
      <c r="Z2044">
        <v>2285.1001000000001</v>
      </c>
      <c r="AA2044">
        <v>985.1</v>
      </c>
      <c r="AD2044">
        <v>7559.05810546875</v>
      </c>
      <c r="AE2044">
        <v>9.5065231323242188</v>
      </c>
      <c r="AF2044">
        <v>25.331966400146484</v>
      </c>
      <c r="AG2044">
        <v>11.68064022064209</v>
      </c>
      <c r="AH2044">
        <v>0</v>
      </c>
      <c r="AI2044">
        <v>0</v>
      </c>
      <c r="AJ2044">
        <v>0</v>
      </c>
      <c r="AK2044">
        <v>0</v>
      </c>
      <c r="AL2044" t="s">
        <v>74</v>
      </c>
      <c r="AM2044" t="s">
        <v>19</v>
      </c>
      <c r="AO2044">
        <v>-2.8246913105249405E-2</v>
      </c>
      <c r="AP2044">
        <v>4.6063035726547241E-2</v>
      </c>
      <c r="AQ2044">
        <v>3.5587754100561142E-2</v>
      </c>
      <c r="AR2044">
        <v>1.269999984651804E-2</v>
      </c>
      <c r="AU2044">
        <v>-1.7988942563533783E-2</v>
      </c>
      <c r="AV2044">
        <v>6.4051978290081024E-2</v>
      </c>
      <c r="AW2044">
        <v>6.5225310623645782E-2</v>
      </c>
      <c r="BC2044">
        <v>3.2699998468160629E-2</v>
      </c>
      <c r="BE2044">
        <v>2.2911060601472855E-2</v>
      </c>
      <c r="BF2044">
        <v>2.0955273881554604E-2</v>
      </c>
      <c r="BG2044">
        <v>2.4143876507878304E-2</v>
      </c>
    </row>
    <row r="2045" spans="1:59" x14ac:dyDescent="0.3">
      <c r="A2045">
        <v>1950</v>
      </c>
      <c r="B2045" t="s">
        <v>15</v>
      </c>
      <c r="C2045" t="s">
        <v>34</v>
      </c>
      <c r="D2045">
        <v>138</v>
      </c>
      <c r="E2045">
        <v>10113.530000000001</v>
      </c>
      <c r="F2045">
        <v>5996.1277603747931</v>
      </c>
      <c r="G2045">
        <v>25.191875181387047</v>
      </c>
      <c r="H2045">
        <v>28.396899999999999</v>
      </c>
      <c r="I2045">
        <v>19400</v>
      </c>
      <c r="J2045">
        <v>0.20103092783505155</v>
      </c>
      <c r="K2045">
        <v>18.87153</v>
      </c>
      <c r="L2045">
        <v>83.803060000000002</v>
      </c>
      <c r="M2045">
        <v>9248</v>
      </c>
      <c r="N2045">
        <v>6095</v>
      </c>
      <c r="O2045">
        <v>6800</v>
      </c>
      <c r="P2045">
        <v>9670</v>
      </c>
      <c r="Q2045">
        <v>1.4</v>
      </c>
      <c r="R2045">
        <v>3.28</v>
      </c>
      <c r="S2045">
        <v>8.2024399999999993</v>
      </c>
      <c r="T2045">
        <v>2.2924510684396657</v>
      </c>
      <c r="U2045">
        <v>6.8579352933973379</v>
      </c>
      <c r="V2045">
        <v>1.3730899999999999</v>
      </c>
      <c r="W2045">
        <v>5608</v>
      </c>
      <c r="X2045">
        <v>4968</v>
      </c>
      <c r="Y2045">
        <v>4.1100000000000003</v>
      </c>
      <c r="Z2045">
        <v>2839.6001000000001</v>
      </c>
      <c r="AA2045">
        <v>1113.5999999999999</v>
      </c>
      <c r="AD2045">
        <v>10163.296875</v>
      </c>
      <c r="AE2045">
        <v>10.215886116027832</v>
      </c>
      <c r="AF2045">
        <v>33.519210815429688</v>
      </c>
      <c r="AG2045">
        <v>13.329434394836426</v>
      </c>
      <c r="AH2045">
        <v>0</v>
      </c>
      <c r="AI2045">
        <v>0</v>
      </c>
      <c r="AJ2045">
        <v>0</v>
      </c>
      <c r="AK2045">
        <v>0</v>
      </c>
      <c r="AL2045" t="s">
        <v>74</v>
      </c>
      <c r="AM2045" t="s">
        <v>19</v>
      </c>
      <c r="AN2045">
        <v>0</v>
      </c>
      <c r="AO2045">
        <v>2.5154361501336098E-2</v>
      </c>
      <c r="AP2045">
        <v>5.3470402956008911E-2</v>
      </c>
      <c r="AQ2045">
        <v>7.3884688317775726E-3</v>
      </c>
      <c r="AR2045">
        <v>2.8218740597367287E-2</v>
      </c>
      <c r="AU2045">
        <v>-1.8318472430109978E-2</v>
      </c>
      <c r="AV2045">
        <v>7.1788877248764038E-2</v>
      </c>
      <c r="AW2045">
        <v>7.3128476738929749E-2</v>
      </c>
      <c r="AX2045">
        <v>-2.6845639571547508E-2</v>
      </c>
      <c r="AY2045">
        <v>4.8296552151441574E-2</v>
      </c>
      <c r="BC2045">
        <v>3.2800000160932541E-2</v>
      </c>
      <c r="BD2045">
        <v>4.700000211596489E-2</v>
      </c>
      <c r="BE2045">
        <v>2.851121686398983E-2</v>
      </c>
      <c r="BF2045">
        <v>4.4137571007013321E-2</v>
      </c>
      <c r="BG2045">
        <v>1.7803605645895004E-2</v>
      </c>
    </row>
    <row r="2046" spans="1:59" x14ac:dyDescent="0.3">
      <c r="A2046">
        <v>1951</v>
      </c>
      <c r="B2046" t="s">
        <v>15</v>
      </c>
      <c r="C2046" t="s">
        <v>34</v>
      </c>
      <c r="D2046">
        <v>138</v>
      </c>
      <c r="E2046">
        <v>10264.31</v>
      </c>
      <c r="F2046">
        <v>6031.9684389921549</v>
      </c>
      <c r="G2046">
        <v>25.420915394754005</v>
      </c>
      <c r="H2046">
        <v>27.4056</v>
      </c>
      <c r="I2046">
        <v>21500</v>
      </c>
      <c r="J2046">
        <v>0.19534883720930232</v>
      </c>
      <c r="K2046">
        <v>21.122260000000001</v>
      </c>
      <c r="L2046">
        <v>384.55650000000003</v>
      </c>
      <c r="M2046">
        <v>11474</v>
      </c>
      <c r="N2046">
        <v>8504</v>
      </c>
      <c r="O2046">
        <v>7040</v>
      </c>
      <c r="P2046">
        <v>9470</v>
      </c>
      <c r="Q2046">
        <v>1.36</v>
      </c>
      <c r="R2046">
        <v>3.88</v>
      </c>
      <c r="S2046">
        <v>8.4062900000000003</v>
      </c>
      <c r="T2046">
        <v>2.5519917888541594</v>
      </c>
      <c r="U2046">
        <v>7.4440836090723126</v>
      </c>
      <c r="V2046">
        <v>1.1839199999999999</v>
      </c>
      <c r="W2046">
        <v>6782</v>
      </c>
      <c r="X2046">
        <v>6179</v>
      </c>
      <c r="Y2046">
        <v>4.2300000000000004</v>
      </c>
      <c r="Z2046">
        <v>3225.3998999999999</v>
      </c>
      <c r="AA2046">
        <v>1267</v>
      </c>
      <c r="AD2046">
        <v>11981.19140625</v>
      </c>
      <c r="AE2046">
        <v>10.007696151733398</v>
      </c>
      <c r="AF2046">
        <v>34.972702026367188</v>
      </c>
      <c r="AG2046">
        <v>12.524889945983887</v>
      </c>
      <c r="AH2046">
        <v>0</v>
      </c>
      <c r="AI2046">
        <v>0</v>
      </c>
      <c r="AJ2046">
        <v>1</v>
      </c>
      <c r="AK2046">
        <v>1</v>
      </c>
      <c r="AL2046" t="s">
        <v>73</v>
      </c>
      <c r="AM2046" t="s">
        <v>19</v>
      </c>
      <c r="AN2046">
        <v>0</v>
      </c>
      <c r="AO2046">
        <v>3.892810270190239E-2</v>
      </c>
      <c r="AP2046">
        <v>0.10508473217487335</v>
      </c>
      <c r="AQ2046">
        <v>-7.683178037405014E-2</v>
      </c>
      <c r="AR2046">
        <v>2.9117299243807793E-2</v>
      </c>
      <c r="AU2046">
        <v>2.4852361530065536E-2</v>
      </c>
      <c r="AV2046">
        <v>8.0232366919517517E-2</v>
      </c>
      <c r="AW2046">
        <v>7.8286759555339813E-2</v>
      </c>
      <c r="AX2046">
        <v>-1.3071895577013493E-2</v>
      </c>
      <c r="AY2046">
        <v>5.876820906996727E-2</v>
      </c>
      <c r="BC2046">
        <v>3.880000114440918E-2</v>
      </c>
      <c r="BD2046">
        <v>5.7999998331069946E-2</v>
      </c>
      <c r="BE2046">
        <v>2.5278128683567047E-2</v>
      </c>
      <c r="BF2046">
        <v>8.6109519004821777E-2</v>
      </c>
      <c r="BG2046">
        <v>-2.3857239633798599E-2</v>
      </c>
    </row>
    <row r="2047" spans="1:59" x14ac:dyDescent="0.3">
      <c r="A2047">
        <v>1952</v>
      </c>
      <c r="B2047" t="s">
        <v>15</v>
      </c>
      <c r="C2047" t="s">
        <v>34</v>
      </c>
      <c r="D2047">
        <v>138</v>
      </c>
      <c r="E2047">
        <v>10381.99</v>
      </c>
      <c r="F2047">
        <v>6083.8059146282967</v>
      </c>
      <c r="G2047">
        <v>25.561580946354539</v>
      </c>
      <c r="H2047">
        <v>27.255800000000001</v>
      </c>
      <c r="I2047">
        <v>22400</v>
      </c>
      <c r="J2047">
        <v>0.1875</v>
      </c>
      <c r="K2047">
        <v>21.122260000000001</v>
      </c>
      <c r="L2047">
        <v>2097.6610000000001</v>
      </c>
      <c r="M2047">
        <v>9900</v>
      </c>
      <c r="N2047">
        <v>9266</v>
      </c>
      <c r="O2047">
        <v>7760</v>
      </c>
      <c r="P2047">
        <v>10310</v>
      </c>
      <c r="Q2047">
        <v>1.08</v>
      </c>
      <c r="R2047">
        <v>3.95</v>
      </c>
      <c r="S2047">
        <v>8.6101299999999998</v>
      </c>
      <c r="T2047">
        <v>3.5683234160901489</v>
      </c>
      <c r="U2047">
        <v>7.6199281037748134</v>
      </c>
      <c r="V2047">
        <v>1.0685100000000001</v>
      </c>
      <c r="W2047">
        <v>7935</v>
      </c>
      <c r="X2047">
        <v>5955</v>
      </c>
      <c r="Y2047">
        <v>3.94</v>
      </c>
      <c r="Z2047">
        <v>3410.3</v>
      </c>
      <c r="AA2047">
        <v>1359.7</v>
      </c>
      <c r="AD2047">
        <v>12505.421875</v>
      </c>
      <c r="AE2047">
        <v>9.9630517959594727</v>
      </c>
      <c r="AF2047">
        <v>33.401165008544922</v>
      </c>
      <c r="AG2047">
        <v>9.9727230072021484</v>
      </c>
      <c r="AH2047">
        <v>0</v>
      </c>
      <c r="AI2047">
        <v>0</v>
      </c>
      <c r="AJ2047">
        <v>1</v>
      </c>
      <c r="AK2047">
        <v>1</v>
      </c>
      <c r="AL2047" t="s">
        <v>73</v>
      </c>
      <c r="AM2047" t="s">
        <v>19</v>
      </c>
      <c r="AN2047">
        <v>0.155</v>
      </c>
      <c r="AO2047">
        <v>-4.7337748110294342E-2</v>
      </c>
      <c r="AP2047">
        <v>0.1043701171875</v>
      </c>
      <c r="AQ2047">
        <v>0.11061902344226837</v>
      </c>
      <c r="AR2047">
        <v>2.9804479330778122E-2</v>
      </c>
      <c r="AU2047">
        <v>2.4248508736491203E-2</v>
      </c>
      <c r="AV2047">
        <v>8.0121606588363647E-2</v>
      </c>
      <c r="AW2047">
        <v>7.8224770724773407E-2</v>
      </c>
      <c r="AX2047">
        <v>-9.9337749183177948E-2</v>
      </c>
      <c r="AY2047">
        <v>6.7172795534133911E-2</v>
      </c>
      <c r="BC2047">
        <v>3.9500001817941666E-2</v>
      </c>
      <c r="BD2047">
        <v>6.0499999672174454E-2</v>
      </c>
      <c r="BE2047">
        <v>6.6007733345031738E-2</v>
      </c>
      <c r="BF2047">
        <v>6.142054870724678E-2</v>
      </c>
      <c r="BG2047">
        <v>7.0211753249168396E-2</v>
      </c>
    </row>
    <row r="2048" spans="1:59" x14ac:dyDescent="0.3">
      <c r="A2048">
        <v>1953</v>
      </c>
      <c r="B2048" t="s">
        <v>15</v>
      </c>
      <c r="C2048" t="s">
        <v>34</v>
      </c>
      <c r="D2048">
        <v>138</v>
      </c>
      <c r="E2048">
        <v>10493.18</v>
      </c>
      <c r="F2048">
        <v>6542.5327526897463</v>
      </c>
      <c r="G2048">
        <v>27.434981071619916</v>
      </c>
      <c r="H2048">
        <v>28.435700000000001</v>
      </c>
      <c r="I2048">
        <v>23800</v>
      </c>
      <c r="J2048">
        <v>0.21008403361344538</v>
      </c>
      <c r="K2048">
        <v>21.122260000000001</v>
      </c>
      <c r="L2048">
        <v>1492.028</v>
      </c>
      <c r="M2048">
        <v>10582</v>
      </c>
      <c r="N2048">
        <v>9446</v>
      </c>
      <c r="O2048">
        <v>8260</v>
      </c>
      <c r="P2048">
        <v>11066</v>
      </c>
      <c r="Q2048">
        <v>0.56999999999999995</v>
      </c>
      <c r="R2048">
        <v>3.43</v>
      </c>
      <c r="S2048">
        <v>9.2404399999999995</v>
      </c>
      <c r="T2048">
        <v>2.7184109373611252</v>
      </c>
      <c r="U2048">
        <v>7.7371577669098013</v>
      </c>
      <c r="V2048">
        <v>1.0149699999999999</v>
      </c>
      <c r="W2048">
        <v>7349</v>
      </c>
      <c r="X2048">
        <v>6639</v>
      </c>
      <c r="Y2048">
        <v>3.82</v>
      </c>
      <c r="Z2048">
        <v>3885.3</v>
      </c>
      <c r="AA2048">
        <v>1494.1</v>
      </c>
      <c r="AD2048">
        <v>15058.9287109375</v>
      </c>
      <c r="AE2048">
        <v>9.7306957244873047</v>
      </c>
      <c r="AF2048">
        <v>35.600162506103516</v>
      </c>
      <c r="AG2048">
        <v>10.926142692565918</v>
      </c>
      <c r="AH2048">
        <v>0</v>
      </c>
      <c r="AI2048">
        <v>0</v>
      </c>
      <c r="AJ2048">
        <v>1</v>
      </c>
      <c r="AK2048">
        <v>1</v>
      </c>
      <c r="AL2048" t="s">
        <v>73</v>
      </c>
      <c r="AM2048" t="s">
        <v>19</v>
      </c>
      <c r="AN2048">
        <v>0.28999998999999999</v>
      </c>
      <c r="AO2048">
        <v>0.22624242305755615</v>
      </c>
      <c r="AP2048">
        <v>0.16138267517089844</v>
      </c>
      <c r="AQ2048">
        <v>8.5355587303638458E-2</v>
      </c>
      <c r="AR2048">
        <v>3.0113309621810913E-2</v>
      </c>
      <c r="AU2048">
        <v>7.3205627501010895E-2</v>
      </c>
      <c r="AV2048">
        <v>8.8177040219306946E-2</v>
      </c>
      <c r="AW2048">
        <v>8.2162298262119293E-2</v>
      </c>
      <c r="AX2048">
        <v>0.17424242198467255</v>
      </c>
      <c r="AY2048">
        <v>4.3432258069515228E-2</v>
      </c>
      <c r="BC2048">
        <v>3.4299999475479126E-2</v>
      </c>
      <c r="BD2048">
        <v>5.0999999046325684E-2</v>
      </c>
      <c r="BE2048">
        <v>0.11923906952142715</v>
      </c>
      <c r="BF2048">
        <v>0.18202978372573853</v>
      </c>
      <c r="BG2048">
        <v>5.7734448462724686E-2</v>
      </c>
    </row>
    <row r="2049" spans="1:59" x14ac:dyDescent="0.3">
      <c r="A2049">
        <v>1954</v>
      </c>
      <c r="B2049" t="s">
        <v>15</v>
      </c>
      <c r="C2049" t="s">
        <v>34</v>
      </c>
      <c r="D2049">
        <v>138</v>
      </c>
      <c r="E2049">
        <v>10615.38</v>
      </c>
      <c r="F2049">
        <v>6906.8653218255031</v>
      </c>
      <c r="G2049">
        <v>29.008498549922418</v>
      </c>
      <c r="H2049">
        <v>29.981400000000001</v>
      </c>
      <c r="I2049">
        <v>26600</v>
      </c>
      <c r="J2049">
        <v>0.21428571428571427</v>
      </c>
      <c r="K2049">
        <v>21.96715</v>
      </c>
      <c r="L2049">
        <v>272.9239</v>
      </c>
      <c r="M2049">
        <v>12701</v>
      </c>
      <c r="N2049">
        <v>10465</v>
      </c>
      <c r="O2049">
        <v>8850</v>
      </c>
      <c r="P2049">
        <v>11935</v>
      </c>
      <c r="Q2049">
        <v>0.55000000000000004</v>
      </c>
      <c r="R2049">
        <v>3.31</v>
      </c>
      <c r="S2049">
        <v>9.8707600000000006</v>
      </c>
      <c r="T2049">
        <v>2.02039400912992</v>
      </c>
      <c r="U2049">
        <v>8.5577654088547561</v>
      </c>
      <c r="V2049">
        <v>0.88712900000000006</v>
      </c>
      <c r="W2049">
        <v>7887</v>
      </c>
      <c r="X2049">
        <v>7150</v>
      </c>
      <c r="Y2049">
        <v>3.76</v>
      </c>
      <c r="Z2049">
        <v>4575.3999000000003</v>
      </c>
      <c r="AA2049">
        <v>1728.9</v>
      </c>
      <c r="AD2049">
        <v>18593.25390625</v>
      </c>
      <c r="AE2049">
        <v>9.769561767578125</v>
      </c>
      <c r="AF2049">
        <v>38.214279174804688</v>
      </c>
      <c r="AG2049">
        <v>11.561107635498047</v>
      </c>
      <c r="AH2049">
        <v>0</v>
      </c>
      <c r="AI2049">
        <v>0</v>
      </c>
      <c r="AJ2049">
        <v>1</v>
      </c>
      <c r="AK2049">
        <v>1</v>
      </c>
      <c r="AL2049" t="s">
        <v>73</v>
      </c>
      <c r="AM2049" t="s">
        <v>19</v>
      </c>
      <c r="AN2049">
        <v>-6.2500000000000003E-3</v>
      </c>
      <c r="AO2049">
        <v>0.72941935062408447</v>
      </c>
      <c r="AP2049">
        <v>0.15890702605247498</v>
      </c>
      <c r="AQ2049">
        <v>5.0397977232933044E-2</v>
      </c>
      <c r="AR2049">
        <v>2.9743710532784462E-2</v>
      </c>
      <c r="AU2049">
        <v>6.8213202059268951E-2</v>
      </c>
      <c r="AV2049">
        <v>9.0693823993206024E-2</v>
      </c>
      <c r="AW2049">
        <v>8.4902361035346985E-2</v>
      </c>
      <c r="AX2049">
        <v>0.67741936445236206</v>
      </c>
      <c r="AY2049">
        <v>2.2951923310756683E-2</v>
      </c>
      <c r="BC2049">
        <v>3.3100001513957977E-2</v>
      </c>
      <c r="BD2049">
        <v>3.8499999791383743E-2</v>
      </c>
      <c r="BE2049">
        <v>0.23919709026813507</v>
      </c>
      <c r="BF2049">
        <v>0.39272826910018921</v>
      </c>
      <c r="BG2049">
        <v>4.0070842951536179E-2</v>
      </c>
    </row>
    <row r="2050" spans="1:59" x14ac:dyDescent="0.3">
      <c r="A2050">
        <v>1955</v>
      </c>
      <c r="B2050" t="s">
        <v>15</v>
      </c>
      <c r="C2050" t="s">
        <v>34</v>
      </c>
      <c r="D2050">
        <v>138</v>
      </c>
      <c r="E2050">
        <v>10750.84</v>
      </c>
      <c r="F2050">
        <v>7325.8448035977081</v>
      </c>
      <c r="G2050">
        <v>30.698014142515792</v>
      </c>
      <c r="H2050">
        <v>31.607500000000002</v>
      </c>
      <c r="I2050">
        <v>29700</v>
      </c>
      <c r="J2050">
        <v>0.22895622895622897</v>
      </c>
      <c r="K2050">
        <v>22.389600000000002</v>
      </c>
      <c r="L2050">
        <v>773.92330000000004</v>
      </c>
      <c r="M2050">
        <v>14394</v>
      </c>
      <c r="N2050">
        <v>11622</v>
      </c>
      <c r="O2050">
        <v>9580</v>
      </c>
      <c r="P2050">
        <v>13130</v>
      </c>
      <c r="Q2050">
        <v>0.96</v>
      </c>
      <c r="R2050">
        <v>3.26</v>
      </c>
      <c r="S2050">
        <v>11.0319</v>
      </c>
      <c r="T2050">
        <v>1.3989490002206133</v>
      </c>
      <c r="U2050">
        <v>8.9856536792975099</v>
      </c>
      <c r="V2050">
        <v>0.80110899999999996</v>
      </c>
      <c r="W2050">
        <v>7665</v>
      </c>
      <c r="X2050">
        <v>8064</v>
      </c>
      <c r="Y2050">
        <v>3.83</v>
      </c>
      <c r="Z2050">
        <v>5238.3999000000003</v>
      </c>
      <c r="AA2050">
        <v>1957.6</v>
      </c>
      <c r="AD2050">
        <v>21662.53515625</v>
      </c>
      <c r="AE2050">
        <v>9.4363336563110352</v>
      </c>
      <c r="AF2050">
        <v>39.770206451416016</v>
      </c>
      <c r="AG2050">
        <v>11.322420120239258</v>
      </c>
      <c r="AH2050">
        <v>0</v>
      </c>
      <c r="AI2050">
        <v>0</v>
      </c>
      <c r="AJ2050">
        <v>1</v>
      </c>
      <c r="AK2050">
        <v>1</v>
      </c>
      <c r="AL2050" t="s">
        <v>73</v>
      </c>
      <c r="AM2050" t="s">
        <v>19</v>
      </c>
      <c r="AN2050">
        <v>-0.95249998999999996</v>
      </c>
      <c r="AO2050">
        <v>0.22892306745052338</v>
      </c>
      <c r="AP2050">
        <v>0.20375204086303711</v>
      </c>
      <c r="AQ2050">
        <v>-6.1354548670351505E-3</v>
      </c>
      <c r="AR2050">
        <v>2.9681449756026268E-2</v>
      </c>
      <c r="AU2050">
        <v>0.11763430386781693</v>
      </c>
      <c r="AV2050">
        <v>8.6117729544639587E-2</v>
      </c>
      <c r="AW2050">
        <v>7.7053584158420563E-2</v>
      </c>
      <c r="AX2050">
        <v>0.17692308127880096</v>
      </c>
      <c r="AY2050">
        <v>3.3986929804086685E-2</v>
      </c>
      <c r="BC2050">
        <v>3.2600000500679016E-2</v>
      </c>
      <c r="BD2050">
        <v>4.0000002831220627E-2</v>
      </c>
      <c r="BE2050">
        <v>0.13524098694324493</v>
      </c>
      <c r="BF2050">
        <v>0.21444524824619293</v>
      </c>
      <c r="BG2050">
        <v>1.1772997677326202E-2</v>
      </c>
    </row>
    <row r="2051" spans="1:59" x14ac:dyDescent="0.3">
      <c r="A2051">
        <v>1956</v>
      </c>
      <c r="B2051" t="s">
        <v>15</v>
      </c>
      <c r="C2051" t="s">
        <v>34</v>
      </c>
      <c r="D2051">
        <v>138</v>
      </c>
      <c r="E2051">
        <v>10889.35</v>
      </c>
      <c r="F2051">
        <v>7498.5185067503098</v>
      </c>
      <c r="G2051">
        <v>31.683896182429105</v>
      </c>
      <c r="H2051">
        <v>33.570900000000002</v>
      </c>
      <c r="I2051">
        <v>32299.999999999996</v>
      </c>
      <c r="J2051">
        <v>0.25077399380804954</v>
      </c>
      <c r="K2051">
        <v>22.81204</v>
      </c>
      <c r="L2051">
        <v>-754.4135</v>
      </c>
      <c r="M2051">
        <v>16709</v>
      </c>
      <c r="N2051">
        <v>12420</v>
      </c>
      <c r="O2051">
        <v>9230</v>
      </c>
      <c r="P2051">
        <v>12600</v>
      </c>
      <c r="Q2051">
        <v>2.38</v>
      </c>
      <c r="R2051">
        <v>3.84</v>
      </c>
      <c r="S2051">
        <v>12.193</v>
      </c>
      <c r="T2051">
        <v>1.0793414767890623</v>
      </c>
      <c r="U2051">
        <v>9.4991196038287971</v>
      </c>
      <c r="V2051">
        <v>0.74971399999999999</v>
      </c>
      <c r="W2051">
        <v>8740</v>
      </c>
      <c r="X2051">
        <v>8503</v>
      </c>
      <c r="Y2051">
        <v>3.829999999</v>
      </c>
      <c r="Z2051">
        <v>6024.6000999999997</v>
      </c>
      <c r="AA2051">
        <v>2227</v>
      </c>
      <c r="AD2051">
        <v>23996.205078125</v>
      </c>
      <c r="AE2051">
        <v>9.6317033767700195</v>
      </c>
      <c r="AF2051">
        <v>45.303024291992188</v>
      </c>
      <c r="AG2051">
        <v>12.490647315979004</v>
      </c>
      <c r="AH2051">
        <v>0</v>
      </c>
      <c r="AI2051">
        <v>0</v>
      </c>
      <c r="AJ2051">
        <v>1</v>
      </c>
      <c r="AK2051">
        <v>1</v>
      </c>
      <c r="AL2051" t="s">
        <v>73</v>
      </c>
      <c r="AM2051" t="s">
        <v>19</v>
      </c>
      <c r="AN2051">
        <v>0.71249998000000003</v>
      </c>
      <c r="AO2051">
        <v>0.11082352697849274</v>
      </c>
      <c r="AP2051">
        <v>0.18509921431541443</v>
      </c>
      <c r="AQ2051">
        <v>-7.4113249778747559E-2</v>
      </c>
      <c r="AR2051">
        <v>3.0939320102334023E-2</v>
      </c>
      <c r="AU2051">
        <v>0.10524932295084</v>
      </c>
      <c r="AV2051">
        <v>7.9849883913993835E-2</v>
      </c>
      <c r="AW2051">
        <v>7.2246037423610687E-2</v>
      </c>
      <c r="AX2051">
        <v>5.8823529630899429E-2</v>
      </c>
      <c r="AY2051">
        <v>4.2500000447034836E-2</v>
      </c>
      <c r="BC2051">
        <v>3.840000182390213E-2</v>
      </c>
      <c r="BD2051">
        <v>4.5000001788139343E-2</v>
      </c>
      <c r="BE2051">
        <v>9.0281032025814056E-2</v>
      </c>
      <c r="BF2051">
        <v>0.15576726198196411</v>
      </c>
      <c r="BG2051">
        <v>-2.1586965769529343E-2</v>
      </c>
    </row>
    <row r="2052" spans="1:59" x14ac:dyDescent="0.3">
      <c r="A2052">
        <v>1957</v>
      </c>
      <c r="B2052" t="s">
        <v>15</v>
      </c>
      <c r="C2052" t="s">
        <v>34</v>
      </c>
      <c r="D2052">
        <v>138</v>
      </c>
      <c r="E2052">
        <v>11026.38</v>
      </c>
      <c r="F2052">
        <v>7613.557410440033</v>
      </c>
      <c r="G2052">
        <v>32.235651712004248</v>
      </c>
      <c r="H2052">
        <v>33.249099999999999</v>
      </c>
      <c r="I2052">
        <v>35100</v>
      </c>
      <c r="J2052">
        <v>0.25641025641025639</v>
      </c>
      <c r="K2052">
        <v>24.202590000000001</v>
      </c>
      <c r="L2052">
        <v>-611.36320000000001</v>
      </c>
      <c r="M2052">
        <v>18416</v>
      </c>
      <c r="N2052">
        <v>13597</v>
      </c>
      <c r="O2052">
        <v>9050</v>
      </c>
      <c r="P2052">
        <v>13060</v>
      </c>
      <c r="Q2052">
        <v>4.0599999999999996</v>
      </c>
      <c r="R2052">
        <v>4.58</v>
      </c>
      <c r="S2052">
        <v>12.727399999999999</v>
      </c>
      <c r="T2052">
        <v>1.3913044701647628</v>
      </c>
      <c r="U2052">
        <v>10.540314395239454</v>
      </c>
      <c r="V2052">
        <v>0.72647499999999998</v>
      </c>
      <c r="W2052">
        <v>9022</v>
      </c>
      <c r="X2052">
        <v>8711</v>
      </c>
      <c r="Y2052">
        <v>3.7909999989999998</v>
      </c>
      <c r="Z2052">
        <v>6435.3999000000003</v>
      </c>
      <c r="AA2052">
        <v>2369.6999999999998</v>
      </c>
      <c r="AD2052">
        <v>25298.32421875</v>
      </c>
      <c r="AE2052">
        <v>9.8271417617797852</v>
      </c>
      <c r="AF2052">
        <v>47.182666778564453</v>
      </c>
      <c r="AG2052">
        <v>10.39771842956543</v>
      </c>
      <c r="AH2052">
        <v>0</v>
      </c>
      <c r="AI2052">
        <v>0</v>
      </c>
      <c r="AJ2052">
        <v>1</v>
      </c>
      <c r="AK2052">
        <v>1</v>
      </c>
      <c r="AL2052" t="s">
        <v>73</v>
      </c>
      <c r="AM2052" t="s">
        <v>19</v>
      </c>
      <c r="AN2052">
        <v>0.28499999999999998</v>
      </c>
      <c r="AO2052">
        <v>-7.7629625797271729E-2</v>
      </c>
      <c r="AP2052">
        <v>0.12338339537382126</v>
      </c>
      <c r="AQ2052">
        <v>-0.1103704646229744</v>
      </c>
      <c r="AR2052">
        <v>3.4804370254278183E-2</v>
      </c>
      <c r="AU2052">
        <v>4.3828427791595459E-2</v>
      </c>
      <c r="AV2052">
        <v>7.95549675822258E-2</v>
      </c>
      <c r="AW2052">
        <v>7.6214604079723358E-2</v>
      </c>
      <c r="AX2052">
        <v>-0.12962962687015533</v>
      </c>
      <c r="AY2052">
        <v>5.9744682163000107E-2</v>
      </c>
      <c r="BC2052">
        <v>4.5800000429153442E-2</v>
      </c>
      <c r="BD2052">
        <v>5.2000001072883606E-2</v>
      </c>
      <c r="BE2052">
        <v>2.119838260114193E-2</v>
      </c>
      <c r="BF2052">
        <v>5.6041315197944641E-2</v>
      </c>
      <c r="BG2052">
        <v>-3.7783049046993256E-2</v>
      </c>
    </row>
    <row r="2053" spans="1:59" x14ac:dyDescent="0.3">
      <c r="A2053">
        <v>1958</v>
      </c>
      <c r="B2053" t="s">
        <v>15</v>
      </c>
      <c r="C2053" t="s">
        <v>34</v>
      </c>
      <c r="D2053">
        <v>138</v>
      </c>
      <c r="E2053">
        <v>11186.88</v>
      </c>
      <c r="F2053">
        <v>7482.0716241130785</v>
      </c>
      <c r="G2053">
        <v>31.444153155353408</v>
      </c>
      <c r="H2053">
        <v>32.864899999999999</v>
      </c>
      <c r="I2053">
        <v>35400</v>
      </c>
      <c r="J2053">
        <v>0.2288135593220339</v>
      </c>
      <c r="K2053">
        <v>24.730650000000001</v>
      </c>
      <c r="L2053">
        <v>1570.837</v>
      </c>
      <c r="M2053">
        <v>16236</v>
      </c>
      <c r="N2053">
        <v>14057</v>
      </c>
      <c r="O2053">
        <v>10130</v>
      </c>
      <c r="P2053">
        <v>14880</v>
      </c>
      <c r="Q2053">
        <v>3</v>
      </c>
      <c r="R2053">
        <v>4.3099999999999996</v>
      </c>
      <c r="S2053">
        <v>13.261699999999999</v>
      </c>
      <c r="T2053">
        <v>2.4201962973702402</v>
      </c>
      <c r="U2053">
        <v>11.068043262118843</v>
      </c>
      <c r="V2053">
        <v>0.75033199999999989</v>
      </c>
      <c r="W2053">
        <v>8570</v>
      </c>
      <c r="X2053">
        <v>8897</v>
      </c>
      <c r="Y2053">
        <v>3.7749999989999998</v>
      </c>
      <c r="Z2053">
        <v>6488.5</v>
      </c>
      <c r="AA2053">
        <v>2583.8000000000002</v>
      </c>
      <c r="AD2053">
        <v>23260.591796875</v>
      </c>
      <c r="AE2053">
        <v>9.1134986877441406</v>
      </c>
      <c r="AF2053">
        <v>40.890422821044922</v>
      </c>
      <c r="AG2053">
        <v>9.2832784652709961</v>
      </c>
      <c r="AH2053">
        <v>0</v>
      </c>
      <c r="AI2053">
        <v>0</v>
      </c>
      <c r="AJ2053">
        <v>1</v>
      </c>
      <c r="AK2053">
        <v>1</v>
      </c>
      <c r="AL2053" t="s">
        <v>73</v>
      </c>
      <c r="AM2053" t="s">
        <v>19</v>
      </c>
      <c r="AN2053">
        <v>-1.155</v>
      </c>
      <c r="AO2053">
        <v>0.40306380391120911</v>
      </c>
      <c r="AP2053">
        <v>0.12910193204879761</v>
      </c>
      <c r="AQ2053">
        <v>5.4349418729543686E-2</v>
      </c>
      <c r="AR2053">
        <v>3.7035871297121048E-2</v>
      </c>
      <c r="AU2053">
        <v>4.1980292648077011E-2</v>
      </c>
      <c r="AV2053">
        <v>8.7121643126010895E-2</v>
      </c>
      <c r="AW2053">
        <v>8.361160010099411E-2</v>
      </c>
      <c r="AX2053">
        <v>0.35106384754180908</v>
      </c>
      <c r="AY2053">
        <v>2.8125984594225883E-2</v>
      </c>
      <c r="BC2053">
        <v>4.309999942779541E-2</v>
      </c>
      <c r="BD2053">
        <v>3.8000002503395081E-2</v>
      </c>
      <c r="BE2053">
        <v>0.1751997172832489</v>
      </c>
      <c r="BF2053">
        <v>0.24475470185279846</v>
      </c>
      <c r="BG2053">
        <v>4.5692645013332367E-2</v>
      </c>
    </row>
    <row r="2054" spans="1:59" x14ac:dyDescent="0.3">
      <c r="A2054">
        <v>1959</v>
      </c>
      <c r="B2054" t="s">
        <v>15</v>
      </c>
      <c r="C2054" t="s">
        <v>34</v>
      </c>
      <c r="D2054">
        <v>138</v>
      </c>
      <c r="E2054">
        <v>11347.64</v>
      </c>
      <c r="F2054">
        <v>7736.675444116614</v>
      </c>
      <c r="G2054">
        <v>32.470094298005137</v>
      </c>
      <c r="H2054">
        <v>33.838700000000003</v>
      </c>
      <c r="I2054">
        <v>37800</v>
      </c>
      <c r="J2054">
        <v>0.23544973544973544</v>
      </c>
      <c r="K2054">
        <v>24.994669999999999</v>
      </c>
      <c r="L2054">
        <v>1762.808</v>
      </c>
      <c r="M2054">
        <v>17715</v>
      </c>
      <c r="N2054">
        <v>15713</v>
      </c>
      <c r="O2054">
        <v>10590</v>
      </c>
      <c r="P2054">
        <v>15510</v>
      </c>
      <c r="Q2054">
        <v>3.5</v>
      </c>
      <c r="R2054">
        <v>4.12</v>
      </c>
      <c r="S2054">
        <v>14.760899999999999</v>
      </c>
      <c r="T2054">
        <v>1.8616894595155693</v>
      </c>
      <c r="U2054">
        <v>11.310513282036395</v>
      </c>
      <c r="V2054">
        <v>0.73441400000000001</v>
      </c>
      <c r="W2054">
        <v>9224</v>
      </c>
      <c r="X2054">
        <v>9728</v>
      </c>
      <c r="Y2054">
        <v>3.7699999989999999</v>
      </c>
      <c r="Z2054">
        <v>7511.6000999999997</v>
      </c>
      <c r="AA2054">
        <v>2976.6001000000001</v>
      </c>
      <c r="AD2054">
        <v>27006.298828125</v>
      </c>
      <c r="AE2054">
        <v>8.5005903244018555</v>
      </c>
      <c r="AF2054">
        <v>41.242500305175781</v>
      </c>
      <c r="AG2054">
        <v>9.0678482055664063</v>
      </c>
      <c r="AH2054">
        <v>0</v>
      </c>
      <c r="AI2054">
        <v>0</v>
      </c>
      <c r="AJ2054">
        <v>1</v>
      </c>
      <c r="AK2054">
        <v>1</v>
      </c>
      <c r="AL2054" t="s">
        <v>73</v>
      </c>
      <c r="AM2054" t="s">
        <v>19</v>
      </c>
      <c r="AN2054">
        <v>1.2975000000000001</v>
      </c>
      <c r="AO2054">
        <v>0.32759055495262146</v>
      </c>
      <c r="AP2054">
        <v>0.19665895402431488</v>
      </c>
      <c r="AQ2054">
        <v>1.659231074154377E-2</v>
      </c>
      <c r="AR2054">
        <v>3.7385229021310806E-2</v>
      </c>
      <c r="AU2054">
        <v>0.11304734647274017</v>
      </c>
      <c r="AV2054">
        <v>8.3611607551574707E-2</v>
      </c>
      <c r="AW2054">
        <v>7.5119540095329285E-2</v>
      </c>
      <c r="AX2054">
        <v>0.27559053897857666</v>
      </c>
      <c r="AY2054">
        <v>2.4302467703819275E-2</v>
      </c>
      <c r="BC2054">
        <v>4.1200000792741776E-2</v>
      </c>
      <c r="BD2054">
        <v>3.099999763071537E-2</v>
      </c>
      <c r="BE2054">
        <v>0.1826278418302536</v>
      </c>
      <c r="BF2054">
        <v>0.25940790772438049</v>
      </c>
      <c r="BG2054">
        <v>2.6988770812749863E-2</v>
      </c>
    </row>
    <row r="2055" spans="1:59" x14ac:dyDescent="0.3">
      <c r="A2055">
        <v>1960</v>
      </c>
      <c r="B2055" t="s">
        <v>15</v>
      </c>
      <c r="C2055" t="s">
        <v>34</v>
      </c>
      <c r="D2055">
        <v>138</v>
      </c>
      <c r="E2055">
        <v>11486</v>
      </c>
      <c r="F2055">
        <v>8286.6097858262237</v>
      </c>
      <c r="G2055">
        <v>34.996569922621696</v>
      </c>
      <c r="H2055">
        <v>35.490200000000002</v>
      </c>
      <c r="I2055">
        <v>42400</v>
      </c>
      <c r="J2055">
        <v>0.23716981132075471</v>
      </c>
      <c r="K2055">
        <v>25.57554</v>
      </c>
      <c r="L2055">
        <v>1308.828</v>
      </c>
      <c r="M2055">
        <v>20372</v>
      </c>
      <c r="N2055">
        <v>17489</v>
      </c>
      <c r="O2055">
        <v>11300</v>
      </c>
      <c r="P2055">
        <v>16210</v>
      </c>
      <c r="Q2055">
        <v>3.5</v>
      </c>
      <c r="R2055">
        <v>4.21</v>
      </c>
      <c r="S2055">
        <v>16.260200000000001</v>
      </c>
      <c r="T2055">
        <v>1.2302392701625611</v>
      </c>
      <c r="U2055">
        <v>12.308919246402803</v>
      </c>
      <c r="V2055">
        <v>0.66740300000000008</v>
      </c>
      <c r="W2055">
        <v>10513</v>
      </c>
      <c r="X2055">
        <v>10376</v>
      </c>
      <c r="Y2055">
        <v>3.7699999989999999</v>
      </c>
      <c r="Z2055">
        <v>8756</v>
      </c>
      <c r="AA2055">
        <v>3495.7</v>
      </c>
      <c r="AD2055">
        <v>31986.484375</v>
      </c>
      <c r="AE2055">
        <v>8.0770359039306641</v>
      </c>
      <c r="AF2055">
        <v>43.079509735107422</v>
      </c>
      <c r="AG2055">
        <v>10.318220138549805</v>
      </c>
      <c r="AH2055">
        <v>0</v>
      </c>
      <c r="AI2055">
        <v>0</v>
      </c>
      <c r="AJ2055">
        <v>1</v>
      </c>
      <c r="AK2055">
        <v>1</v>
      </c>
      <c r="AL2055" t="s">
        <v>73</v>
      </c>
      <c r="AM2055" t="s">
        <v>19</v>
      </c>
      <c r="AN2055">
        <v>-0.06</v>
      </c>
      <c r="AO2055">
        <v>7.4633747339248657E-2</v>
      </c>
      <c r="AP2055">
        <v>0.18145221471786499</v>
      </c>
      <c r="AQ2055">
        <v>7.4658006429672241E-2</v>
      </c>
      <c r="AR2055">
        <v>3.7385229021310806E-2</v>
      </c>
      <c r="AU2055">
        <v>0.10157239437103271</v>
      </c>
      <c r="AV2055">
        <v>7.9879827797412872E-2</v>
      </c>
      <c r="AW2055">
        <v>7.2514370083808899E-2</v>
      </c>
      <c r="AX2055">
        <v>2.2633746266365051E-2</v>
      </c>
      <c r="AY2055">
        <v>3.0313882976770401E-2</v>
      </c>
      <c r="BC2055">
        <v>4.2100001126527786E-2</v>
      </c>
      <c r="BD2055">
        <v>3.0999999493360519E-2</v>
      </c>
      <c r="BE2055">
        <v>0.10680076479911804</v>
      </c>
      <c r="BF2055">
        <v>0.13070768117904663</v>
      </c>
      <c r="BG2055">
        <v>5.6021615862846375E-2</v>
      </c>
    </row>
    <row r="2056" spans="1:59" x14ac:dyDescent="0.3">
      <c r="A2056">
        <v>1961</v>
      </c>
      <c r="B2056" t="s">
        <v>15</v>
      </c>
      <c r="C2056" t="s">
        <v>34</v>
      </c>
      <c r="D2056">
        <v>138</v>
      </c>
      <c r="E2056">
        <v>11638.71</v>
      </c>
      <c r="F2056">
        <v>8201.5081908111333</v>
      </c>
      <c r="G2056">
        <v>35.547204205046405</v>
      </c>
      <c r="H2056">
        <v>36.935899999999997</v>
      </c>
      <c r="I2056">
        <v>44700</v>
      </c>
      <c r="J2056">
        <v>0.24429530201342281</v>
      </c>
      <c r="K2056">
        <v>25.909970000000001</v>
      </c>
      <c r="L2056">
        <v>657.41909999999996</v>
      </c>
      <c r="M2056">
        <v>22201</v>
      </c>
      <c r="N2056">
        <v>18085</v>
      </c>
      <c r="O2056">
        <v>12160</v>
      </c>
      <c r="P2056">
        <v>17000</v>
      </c>
      <c r="Q2056">
        <v>3.5</v>
      </c>
      <c r="R2056">
        <v>3.91</v>
      </c>
      <c r="S2056">
        <v>18.8628</v>
      </c>
      <c r="T2056">
        <v>0.96461865914515055</v>
      </c>
      <c r="U2056">
        <v>12.979277536763076</v>
      </c>
      <c r="V2056">
        <v>0.65926899999999999</v>
      </c>
      <c r="W2056">
        <v>11302</v>
      </c>
      <c r="X2056">
        <v>11745</v>
      </c>
      <c r="Y2056">
        <v>3.599999999</v>
      </c>
      <c r="Z2056">
        <v>10477.0996</v>
      </c>
      <c r="AA2056">
        <v>4220.6000999999997</v>
      </c>
      <c r="AD2056">
        <v>36831.3828125</v>
      </c>
      <c r="AE2056">
        <v>8.1219749450683594</v>
      </c>
      <c r="AF2056">
        <v>47.196796417236328</v>
      </c>
      <c r="AG2056">
        <v>10.993061065673828</v>
      </c>
      <c r="AH2056">
        <v>0</v>
      </c>
      <c r="AI2056">
        <v>0</v>
      </c>
      <c r="AJ2056">
        <v>1</v>
      </c>
      <c r="AK2056">
        <v>1</v>
      </c>
      <c r="AL2056" t="s">
        <v>73</v>
      </c>
      <c r="AM2056" t="s">
        <v>19</v>
      </c>
      <c r="AN2056">
        <v>-0.94499999000000001</v>
      </c>
      <c r="AO2056">
        <v>5.4012075066566467E-2</v>
      </c>
      <c r="AP2056">
        <v>0.23678985238075256</v>
      </c>
      <c r="AQ2056">
        <v>5.9623546898365021E-2</v>
      </c>
      <c r="AR2056">
        <v>3.7385229021310806E-2</v>
      </c>
      <c r="AU2056">
        <v>0.16005952656269073</v>
      </c>
      <c r="AV2056">
        <v>7.6730325818061829E-2</v>
      </c>
      <c r="AW2056">
        <v>6.6143438220024109E-2</v>
      </c>
      <c r="AX2056">
        <v>2.0120725966989994E-3</v>
      </c>
      <c r="AY2056">
        <v>3.4929718822240829E-2</v>
      </c>
      <c r="BC2056">
        <v>3.9099998772144318E-2</v>
      </c>
      <c r="BD2056">
        <v>3.5000000149011612E-2</v>
      </c>
      <c r="BE2056">
        <v>0.11881918460130692</v>
      </c>
      <c r="BF2056">
        <v>0.15085804462432861</v>
      </c>
      <c r="BG2056">
        <v>4.8504389822483063E-2</v>
      </c>
    </row>
    <row r="2057" spans="1:59" x14ac:dyDescent="0.3">
      <c r="A2057">
        <v>1962</v>
      </c>
      <c r="B2057" t="s">
        <v>15</v>
      </c>
      <c r="C2057" t="s">
        <v>34</v>
      </c>
      <c r="D2057">
        <v>138</v>
      </c>
      <c r="E2057">
        <v>11805.69</v>
      </c>
      <c r="F2057">
        <v>8639.3094041355835</v>
      </c>
      <c r="G2057">
        <v>36.565704343881578</v>
      </c>
      <c r="H2057">
        <v>38.659100000000002</v>
      </c>
      <c r="I2057">
        <v>48100</v>
      </c>
      <c r="J2057">
        <v>0.24097713097713097</v>
      </c>
      <c r="K2057">
        <v>26.502289999999999</v>
      </c>
      <c r="L2057">
        <v>508.04840000000002</v>
      </c>
      <c r="M2057">
        <v>23162</v>
      </c>
      <c r="N2057">
        <v>19040</v>
      </c>
      <c r="O2057">
        <v>13090</v>
      </c>
      <c r="P2057">
        <v>18130</v>
      </c>
      <c r="Q2057">
        <v>4</v>
      </c>
      <c r="R2057">
        <v>4.21</v>
      </c>
      <c r="S2057">
        <v>21.465499999999999</v>
      </c>
      <c r="T2057">
        <v>0.94334519457406529</v>
      </c>
      <c r="U2057">
        <v>14.163101751654651</v>
      </c>
      <c r="V2057">
        <v>0.63811099999999998</v>
      </c>
      <c r="W2057">
        <v>11751</v>
      </c>
      <c r="X2057">
        <v>12398</v>
      </c>
      <c r="Y2057">
        <v>3.599999999</v>
      </c>
      <c r="Z2057">
        <v>12288.799800000001</v>
      </c>
      <c r="AA2057">
        <v>5142</v>
      </c>
      <c r="AD2057">
        <v>39367.98046875</v>
      </c>
      <c r="AE2057">
        <v>7.8434100151062012</v>
      </c>
      <c r="AF2057">
        <v>50.167621612548828</v>
      </c>
      <c r="AG2057">
        <v>11.863248825073242</v>
      </c>
      <c r="AH2057">
        <v>0</v>
      </c>
      <c r="AI2057">
        <v>0</v>
      </c>
      <c r="AJ2057">
        <v>1</v>
      </c>
      <c r="AK2057">
        <v>1</v>
      </c>
      <c r="AL2057" t="s">
        <v>73</v>
      </c>
      <c r="AM2057" t="s">
        <v>19</v>
      </c>
      <c r="AN2057">
        <v>0.54000002000000003</v>
      </c>
      <c r="AO2057">
        <v>-5.241766944527626E-2</v>
      </c>
      <c r="AP2057">
        <v>0.20775826275348663</v>
      </c>
      <c r="AQ2057">
        <v>1.2626577168703079E-2</v>
      </c>
      <c r="AR2057">
        <v>3.7385229021310806E-2</v>
      </c>
      <c r="AU2057">
        <v>0.13798058032989502</v>
      </c>
      <c r="AV2057">
        <v>6.9777682423591614E-2</v>
      </c>
      <c r="AW2057">
        <v>6.1317108571529388E-2</v>
      </c>
      <c r="AX2057">
        <v>-0.10441766679286957</v>
      </c>
      <c r="AY2057">
        <v>3.7405829876661301E-2</v>
      </c>
      <c r="BC2057">
        <v>4.2100001126527786E-2</v>
      </c>
      <c r="BD2057">
        <v>3.3500000834465027E-2</v>
      </c>
      <c r="BE2057">
        <v>7.4085541069507599E-2</v>
      </c>
      <c r="BF2057">
        <v>9.6420779824256897E-2</v>
      </c>
      <c r="BG2057">
        <v>2.5005903095006943E-2</v>
      </c>
    </row>
    <row r="2058" spans="1:59" x14ac:dyDescent="0.3">
      <c r="A2058">
        <v>1963</v>
      </c>
      <c r="B2058" t="s">
        <v>15</v>
      </c>
      <c r="C2058" t="s">
        <v>34</v>
      </c>
      <c r="D2058">
        <v>138</v>
      </c>
      <c r="E2058">
        <v>11965.97</v>
      </c>
      <c r="F2058">
        <v>8832.2163041412623</v>
      </c>
      <c r="G2058">
        <v>37.27677890037819</v>
      </c>
      <c r="H2058">
        <v>40.879899999999999</v>
      </c>
      <c r="I2058">
        <v>52200</v>
      </c>
      <c r="J2058">
        <v>0.23408045977011493</v>
      </c>
      <c r="K2058">
        <v>27.388310000000001</v>
      </c>
      <c r="L2058">
        <v>428.51659999999998</v>
      </c>
      <c r="M2058">
        <v>25763</v>
      </c>
      <c r="N2058">
        <v>20656</v>
      </c>
      <c r="O2058">
        <v>14290</v>
      </c>
      <c r="P2058">
        <v>19900</v>
      </c>
      <c r="Q2058">
        <v>3.5</v>
      </c>
      <c r="R2058">
        <v>4.2300000000000004</v>
      </c>
      <c r="S2058">
        <v>22.754000000000001</v>
      </c>
      <c r="T2058">
        <v>1.0276230310262526</v>
      </c>
      <c r="U2058">
        <v>15.332663024198128</v>
      </c>
      <c r="V2058">
        <v>0.61724800000000002</v>
      </c>
      <c r="W2058">
        <v>13542</v>
      </c>
      <c r="X2058">
        <v>13797</v>
      </c>
      <c r="Y2058">
        <v>3.599999999</v>
      </c>
      <c r="Z2058">
        <v>14447.799800000001</v>
      </c>
      <c r="AA2058">
        <v>6274.6000999999997</v>
      </c>
      <c r="AD2058">
        <v>44973.859375</v>
      </c>
      <c r="AE2058">
        <v>7.3315134048461914</v>
      </c>
      <c r="AF2058">
        <v>52.4268798828125</v>
      </c>
      <c r="AG2058">
        <v>12.250096321105957</v>
      </c>
      <c r="AH2058">
        <v>0</v>
      </c>
      <c r="AI2058">
        <v>0</v>
      </c>
      <c r="AJ2058">
        <v>1</v>
      </c>
      <c r="AK2058">
        <v>1</v>
      </c>
      <c r="AL2058" t="s">
        <v>73</v>
      </c>
      <c r="AM2058" t="s">
        <v>19</v>
      </c>
      <c r="AN2058">
        <v>0.375</v>
      </c>
      <c r="AO2058">
        <v>0.13271749019622803</v>
      </c>
      <c r="AP2058">
        <v>0.12461709976196289</v>
      </c>
      <c r="AQ2058">
        <v>-3.3540476113557816E-2</v>
      </c>
      <c r="AR2058">
        <v>3.7385229021310806E-2</v>
      </c>
      <c r="AU2058">
        <v>6.0026552528142929E-2</v>
      </c>
      <c r="AV2058">
        <v>6.459055095911026E-2</v>
      </c>
      <c r="AW2058">
        <v>6.0932956635951996E-2</v>
      </c>
      <c r="AX2058">
        <v>8.0717489123344421E-2</v>
      </c>
      <c r="AY2058">
        <v>3.2848548144102097E-2</v>
      </c>
      <c r="BC2058">
        <v>4.2300000786781311E-2</v>
      </c>
      <c r="BD2058">
        <v>3.5500001162290573E-2</v>
      </c>
      <c r="BE2058">
        <v>9.0356037020683289E-2</v>
      </c>
      <c r="BF2058">
        <v>0.12811583280563354</v>
      </c>
      <c r="BG2058">
        <v>1.9223764538764954E-3</v>
      </c>
    </row>
    <row r="2059" spans="1:59" x14ac:dyDescent="0.3">
      <c r="A2059">
        <v>1964</v>
      </c>
      <c r="B2059" t="s">
        <v>15</v>
      </c>
      <c r="C2059" t="s">
        <v>34</v>
      </c>
      <c r="D2059">
        <v>138</v>
      </c>
      <c r="E2059">
        <v>12127.12</v>
      </c>
      <c r="F2059">
        <v>9437.1953110054164</v>
      </c>
      <c r="G2059">
        <v>39.981023164118902</v>
      </c>
      <c r="H2059">
        <v>42.741799999999998</v>
      </c>
      <c r="I2059">
        <v>61500</v>
      </c>
      <c r="J2059">
        <v>0.25079674796747969</v>
      </c>
      <c r="K2059">
        <v>28.974329999999998</v>
      </c>
      <c r="L2059">
        <v>-555.44719999999995</v>
      </c>
      <c r="M2059">
        <v>30459</v>
      </c>
      <c r="N2059">
        <v>24232</v>
      </c>
      <c r="O2059">
        <v>15450</v>
      </c>
      <c r="P2059">
        <v>21970</v>
      </c>
      <c r="Q2059">
        <v>4.5</v>
      </c>
      <c r="R2059">
        <v>4.92</v>
      </c>
      <c r="S2059">
        <v>24.042400000000001</v>
      </c>
      <c r="T2059">
        <v>0.91885917027990738</v>
      </c>
      <c r="U2059">
        <v>17.821546463940127</v>
      </c>
      <c r="V2059">
        <v>0.57129699999999994</v>
      </c>
      <c r="W2059">
        <v>15596</v>
      </c>
      <c r="X2059">
        <v>16513</v>
      </c>
      <c r="Y2059">
        <v>3.591999999</v>
      </c>
      <c r="Z2059">
        <v>16939.800800000001</v>
      </c>
      <c r="AA2059">
        <v>7571.5</v>
      </c>
      <c r="AD2059">
        <v>50359.8984375</v>
      </c>
      <c r="AE2059">
        <v>6.9590535163879395</v>
      </c>
      <c r="AF2059">
        <v>55.763313293457031</v>
      </c>
      <c r="AG2059">
        <v>14.511312484741211</v>
      </c>
      <c r="AH2059">
        <v>0</v>
      </c>
      <c r="AI2059">
        <v>0</v>
      </c>
      <c r="AJ2059">
        <v>1</v>
      </c>
      <c r="AK2059">
        <v>1</v>
      </c>
      <c r="AL2059" t="s">
        <v>73</v>
      </c>
      <c r="AM2059" t="s">
        <v>19</v>
      </c>
      <c r="AN2059">
        <v>0.23999999</v>
      </c>
      <c r="AO2059">
        <v>0.17242947220802307</v>
      </c>
      <c r="AP2059">
        <v>0.12056872993707657</v>
      </c>
      <c r="AQ2059">
        <v>9.3998556258156896E-4</v>
      </c>
      <c r="AR2059">
        <v>4.0261011570692062E-2</v>
      </c>
      <c r="AU2059">
        <v>5.6623011827468872E-2</v>
      </c>
      <c r="AV2059">
        <v>6.3945718109607697E-2</v>
      </c>
      <c r="AW2059">
        <v>6.0518950223922729E-2</v>
      </c>
      <c r="AX2059">
        <v>0.1369294673204422</v>
      </c>
      <c r="AY2059">
        <v>3.5622261464595795E-2</v>
      </c>
      <c r="BC2059">
        <v>4.9199998378753662E-2</v>
      </c>
      <c r="BD2059">
        <v>4.050000011920929E-2</v>
      </c>
      <c r="BE2059">
        <v>0.10681420564651489</v>
      </c>
      <c r="BF2059">
        <v>0.14237891137599945</v>
      </c>
      <c r="BG2059">
        <v>2.0600497722625732E-2</v>
      </c>
    </row>
    <row r="2060" spans="1:59" x14ac:dyDescent="0.3">
      <c r="A2060">
        <v>1965</v>
      </c>
      <c r="B2060" t="s">
        <v>15</v>
      </c>
      <c r="C2060" t="s">
        <v>34</v>
      </c>
      <c r="D2060">
        <v>138</v>
      </c>
      <c r="E2060">
        <v>12292</v>
      </c>
      <c r="F2060">
        <v>9797.8359908883813</v>
      </c>
      <c r="G2060">
        <v>41.54618225457267</v>
      </c>
      <c r="H2060">
        <v>45.3553</v>
      </c>
      <c r="I2060">
        <v>68700</v>
      </c>
      <c r="J2060">
        <v>0.24721979621542942</v>
      </c>
      <c r="K2060">
        <v>30.653359999999999</v>
      </c>
      <c r="L2060">
        <v>176.41759999999999</v>
      </c>
      <c r="M2060">
        <v>32309</v>
      </c>
      <c r="N2060">
        <v>26583</v>
      </c>
      <c r="O2060">
        <v>16990</v>
      </c>
      <c r="P2060">
        <v>23320</v>
      </c>
      <c r="Q2060">
        <v>4.7324999991666701</v>
      </c>
      <c r="R2060">
        <v>5.5</v>
      </c>
      <c r="S2060">
        <v>21.634599999999999</v>
      </c>
      <c r="T2060">
        <v>1.0233365683282289</v>
      </c>
      <c r="U2060">
        <v>19.590151315103341</v>
      </c>
      <c r="V2060">
        <v>0.55773699999999993</v>
      </c>
      <c r="W2060">
        <v>18136</v>
      </c>
      <c r="X2060">
        <v>19505</v>
      </c>
      <c r="Y2060">
        <v>3.6109999990000001</v>
      </c>
      <c r="Z2060">
        <v>19595.699199999999</v>
      </c>
      <c r="AA2060">
        <v>8701.7998000000007</v>
      </c>
      <c r="AD2060">
        <v>57014.23828125</v>
      </c>
      <c r="AE2060">
        <v>6.1837215423583984</v>
      </c>
      <c r="AF2060">
        <v>58.165023803710938</v>
      </c>
      <c r="AG2060">
        <v>17.464923858642578</v>
      </c>
      <c r="AH2060">
        <v>0</v>
      </c>
      <c r="AI2060">
        <v>0</v>
      </c>
      <c r="AJ2060">
        <v>1</v>
      </c>
      <c r="AK2060">
        <v>1</v>
      </c>
      <c r="AL2060" t="s">
        <v>73</v>
      </c>
      <c r="AM2060" t="s">
        <v>19</v>
      </c>
      <c r="AN2060">
        <v>0.42750000999999999</v>
      </c>
      <c r="AO2060">
        <v>-7.0813871920108795E-2</v>
      </c>
      <c r="AP2060">
        <v>-3.6706544458866119E-2</v>
      </c>
      <c r="AQ2060">
        <v>-5.2885670214891434E-2</v>
      </c>
      <c r="AR2060">
        <v>4.7325000166893005E-2</v>
      </c>
      <c r="AU2060">
        <v>-0.10014807432889938</v>
      </c>
      <c r="AV2060">
        <v>6.3441529870033264E-2</v>
      </c>
      <c r="AW2060">
        <v>7.0502191781997681E-2</v>
      </c>
      <c r="AX2060">
        <v>-0.11131386458873749</v>
      </c>
      <c r="AY2060">
        <v>5.6262832134962082E-2</v>
      </c>
      <c r="BC2060">
        <v>5.4999999701976776E-2</v>
      </c>
      <c r="BD2060">
        <v>4.9999997019767761E-2</v>
      </c>
      <c r="BE2060">
        <v>-3.5634014755487442E-2</v>
      </c>
      <c r="BF2060">
        <v>-4.9354586750268936E-2</v>
      </c>
      <c r="BG2060">
        <v>-2.7803350239992142E-3</v>
      </c>
    </row>
    <row r="2061" spans="1:59" x14ac:dyDescent="0.3">
      <c r="A2061">
        <v>1966</v>
      </c>
      <c r="B2061" t="s">
        <v>15</v>
      </c>
      <c r="C2061" t="s">
        <v>34</v>
      </c>
      <c r="D2061">
        <v>138</v>
      </c>
      <c r="E2061">
        <v>12454.8</v>
      </c>
      <c r="F2061">
        <v>9936.2494781128553</v>
      </c>
      <c r="G2061">
        <v>42.165416476292421</v>
      </c>
      <c r="H2061">
        <v>46.212800000000001</v>
      </c>
      <c r="I2061">
        <v>74900</v>
      </c>
      <c r="J2061">
        <v>0.25766355140186914</v>
      </c>
      <c r="K2061">
        <v>32.430300000000003</v>
      </c>
      <c r="L2061">
        <v>-774.52809999999999</v>
      </c>
      <c r="M2061">
        <v>34533</v>
      </c>
      <c r="N2061">
        <v>28131</v>
      </c>
      <c r="O2061">
        <v>18160</v>
      </c>
      <c r="P2061">
        <v>24700</v>
      </c>
      <c r="Q2061">
        <v>6.4249999990833304</v>
      </c>
      <c r="R2061">
        <v>6.59</v>
      </c>
      <c r="S2061">
        <v>19.226700000000001</v>
      </c>
      <c r="T2061">
        <v>1.3426364423518637</v>
      </c>
      <c r="U2061">
        <v>21.586963243836191</v>
      </c>
      <c r="V2061">
        <v>0.55565900000000001</v>
      </c>
      <c r="W2061">
        <v>19780</v>
      </c>
      <c r="X2061">
        <v>21575</v>
      </c>
      <c r="Y2061">
        <v>3.6139999989999998</v>
      </c>
      <c r="Z2061">
        <v>21820.400399999999</v>
      </c>
      <c r="AA2061">
        <v>9879.7998000000007</v>
      </c>
      <c r="AD2061">
        <v>60912.140625</v>
      </c>
      <c r="AE2061">
        <v>6.3466997146606445</v>
      </c>
      <c r="AF2061">
        <v>60.351699829101563</v>
      </c>
      <c r="AG2061">
        <v>19.547399520874023</v>
      </c>
      <c r="AH2061">
        <v>0</v>
      </c>
      <c r="AI2061">
        <v>0</v>
      </c>
      <c r="AJ2061">
        <v>1</v>
      </c>
      <c r="AK2061">
        <v>1</v>
      </c>
      <c r="AL2061" t="s">
        <v>73</v>
      </c>
      <c r="AM2061" t="s">
        <v>19</v>
      </c>
      <c r="AN2061">
        <v>0.77999996999999999</v>
      </c>
      <c r="AO2061">
        <v>-0.14301848411560059</v>
      </c>
      <c r="AP2061">
        <v>-3.4379884600639343E-2</v>
      </c>
      <c r="AQ2061">
        <v>7.3197106830775738E-3</v>
      </c>
      <c r="AR2061">
        <v>6.4249999821186066E-2</v>
      </c>
      <c r="AU2061">
        <v>-0.111298568546772</v>
      </c>
      <c r="AV2061">
        <v>7.691868394613266E-2</v>
      </c>
      <c r="AW2061">
        <v>8.6551770567893982E-2</v>
      </c>
      <c r="AX2061">
        <v>-0.19301848113536835</v>
      </c>
      <c r="AY2061">
        <v>5.0187021493911743E-2</v>
      </c>
      <c r="BC2061">
        <v>6.589999794960022E-2</v>
      </c>
      <c r="BD2061">
        <v>4.050000011920929E-2</v>
      </c>
      <c r="BE2061">
        <v>-3.5036984831094742E-2</v>
      </c>
      <c r="BF2061">
        <v>-6.6978350281715393E-2</v>
      </c>
      <c r="BG2061">
        <v>3.5784855484962463E-2</v>
      </c>
    </row>
    <row r="2062" spans="1:59" x14ac:dyDescent="0.3">
      <c r="A2062">
        <v>1967</v>
      </c>
      <c r="B2062" t="s">
        <v>15</v>
      </c>
      <c r="C2062" t="s">
        <v>34</v>
      </c>
      <c r="D2062">
        <v>138</v>
      </c>
      <c r="E2062">
        <v>12596.82</v>
      </c>
      <c r="F2062">
        <v>10341.259088998797</v>
      </c>
      <c r="G2062">
        <v>43.919556677374743</v>
      </c>
      <c r="H2062">
        <v>48.1815</v>
      </c>
      <c r="I2062">
        <v>82300</v>
      </c>
      <c r="J2062">
        <v>0.25831105710814095</v>
      </c>
      <c r="K2062">
        <v>33.561079999999997</v>
      </c>
      <c r="L2062">
        <v>2187.3130000000001</v>
      </c>
      <c r="M2062">
        <v>35748</v>
      </c>
      <c r="N2062">
        <v>30267</v>
      </c>
      <c r="O2062">
        <v>19290</v>
      </c>
      <c r="P2062">
        <v>27390</v>
      </c>
      <c r="Q2062">
        <v>5.6716666658333299</v>
      </c>
      <c r="R2062">
        <v>6.18</v>
      </c>
      <c r="S2062">
        <v>20.2807</v>
      </c>
      <c r="T2062">
        <v>2.3908506538310061</v>
      </c>
      <c r="U2062">
        <v>22.998994536297154</v>
      </c>
      <c r="V2062">
        <v>0.55011200000000005</v>
      </c>
      <c r="W2062">
        <v>22932</v>
      </c>
      <c r="X2062">
        <v>24526</v>
      </c>
      <c r="Y2062">
        <v>3.595999999</v>
      </c>
      <c r="Z2062">
        <v>25469.199199999999</v>
      </c>
      <c r="AA2062">
        <v>10971.299800000001</v>
      </c>
      <c r="AD2062">
        <v>75320.0078125</v>
      </c>
      <c r="AE2062">
        <v>6.0939068794250488</v>
      </c>
      <c r="AF2062">
        <v>61.327873229980469</v>
      </c>
      <c r="AG2062">
        <v>18.213510513305664</v>
      </c>
      <c r="AH2062">
        <v>0</v>
      </c>
      <c r="AI2062">
        <v>0</v>
      </c>
      <c r="AJ2062">
        <v>1</v>
      </c>
      <c r="AK2062">
        <v>1</v>
      </c>
      <c r="AL2062" t="s">
        <v>73</v>
      </c>
      <c r="AM2062" t="s">
        <v>19</v>
      </c>
      <c r="AN2062">
        <v>-0.66750001999999997</v>
      </c>
      <c r="AO2062">
        <v>0.3305763304233551</v>
      </c>
      <c r="AP2062">
        <v>0.14137136936187744</v>
      </c>
      <c r="AQ2062">
        <v>3.7672009319067001E-2</v>
      </c>
      <c r="AR2062">
        <v>5.6716665625572205E-2</v>
      </c>
      <c r="AU2062">
        <v>5.4819598793983459E-2</v>
      </c>
      <c r="AV2062">
        <v>8.6551770567893982E-2</v>
      </c>
      <c r="AW2062">
        <v>8.2053624093532562E-2</v>
      </c>
      <c r="AX2062">
        <v>0.29007634520530701</v>
      </c>
      <c r="AY2062">
        <v>2.8292899951338768E-2</v>
      </c>
      <c r="BC2062">
        <v>6.1799999326467514E-2</v>
      </c>
      <c r="BD2062">
        <v>3.6499999463558197E-2</v>
      </c>
      <c r="BE2062">
        <v>0.15853786468505859</v>
      </c>
      <c r="BF2062">
        <v>0.20679363608360291</v>
      </c>
      <c r="BG2062">
        <v>4.7194339334964752E-2</v>
      </c>
    </row>
    <row r="2063" spans="1:59" x14ac:dyDescent="0.3">
      <c r="A2063">
        <v>1968</v>
      </c>
      <c r="B2063" t="s">
        <v>15</v>
      </c>
      <c r="C2063" t="s">
        <v>34</v>
      </c>
      <c r="D2063">
        <v>138</v>
      </c>
      <c r="E2063">
        <v>12724.68</v>
      </c>
      <c r="F2063">
        <v>10894.340761417969</v>
      </c>
      <c r="G2063">
        <v>46.401895936887648</v>
      </c>
      <c r="H2063">
        <v>50.8566</v>
      </c>
      <c r="I2063">
        <v>91200</v>
      </c>
      <c r="J2063">
        <v>0.26350877192982458</v>
      </c>
      <c r="K2063">
        <v>34.794649999999997</v>
      </c>
      <c r="L2063">
        <v>2728.855</v>
      </c>
      <c r="M2063">
        <v>39686</v>
      </c>
      <c r="N2063">
        <v>34518</v>
      </c>
      <c r="O2063">
        <v>21490</v>
      </c>
      <c r="P2063">
        <v>31450</v>
      </c>
      <c r="Q2063">
        <v>5.1908333324166698</v>
      </c>
      <c r="R2063">
        <v>6.49</v>
      </c>
      <c r="S2063">
        <v>21.334700000000002</v>
      </c>
      <c r="T2063">
        <v>2.2002655560920243</v>
      </c>
      <c r="U2063">
        <v>24.724810560416216</v>
      </c>
      <c r="V2063">
        <v>0.54409099999999999</v>
      </c>
      <c r="W2063">
        <v>25025</v>
      </c>
      <c r="X2063">
        <v>27853</v>
      </c>
      <c r="Y2063">
        <v>3.6059999989999998</v>
      </c>
      <c r="Z2063">
        <v>29623.699199999999</v>
      </c>
      <c r="AA2063">
        <v>12703.9004</v>
      </c>
      <c r="AD2063">
        <v>92196.8359375</v>
      </c>
      <c r="AE2063">
        <v>5.5076065063476563</v>
      </c>
      <c r="AF2063">
        <v>61.481216430664063</v>
      </c>
      <c r="AG2063">
        <v>18.787410736083984</v>
      </c>
      <c r="AH2063">
        <v>0</v>
      </c>
      <c r="AI2063">
        <v>0</v>
      </c>
      <c r="AJ2063">
        <v>1</v>
      </c>
      <c r="AK2063">
        <v>1</v>
      </c>
      <c r="AL2063" t="s">
        <v>73</v>
      </c>
      <c r="AM2063" t="s">
        <v>19</v>
      </c>
      <c r="AN2063">
        <v>1.08</v>
      </c>
      <c r="AO2063">
        <v>0.34616470336914063</v>
      </c>
      <c r="AP2063">
        <v>0.14078456163406372</v>
      </c>
      <c r="AQ2063">
        <v>-1.4909213408827782E-2</v>
      </c>
      <c r="AR2063">
        <v>5.1908332854509354E-2</v>
      </c>
      <c r="AU2063">
        <v>5.1970593631267548E-2</v>
      </c>
      <c r="AV2063">
        <v>8.8813968002796173E-2</v>
      </c>
      <c r="AW2063">
        <v>8.4426283836364746E-2</v>
      </c>
      <c r="AX2063">
        <v>0.30966469645500183</v>
      </c>
      <c r="AY2063">
        <v>3.2832831144332886E-2</v>
      </c>
      <c r="BC2063">
        <v>6.4900003373622894E-2</v>
      </c>
      <c r="BD2063">
        <v>4.3000001460313797E-2</v>
      </c>
      <c r="BE2063">
        <v>0.16225309669971466</v>
      </c>
      <c r="BF2063">
        <v>0.21936520934104919</v>
      </c>
      <c r="BG2063">
        <v>1.8499560654163361E-2</v>
      </c>
    </row>
    <row r="2064" spans="1:59" x14ac:dyDescent="0.3">
      <c r="A2064">
        <v>1969</v>
      </c>
      <c r="B2064" t="s">
        <v>15</v>
      </c>
      <c r="C2064" t="s">
        <v>34</v>
      </c>
      <c r="D2064">
        <v>138</v>
      </c>
      <c r="E2064">
        <v>12873</v>
      </c>
      <c r="F2064">
        <v>11462.130039617805</v>
      </c>
      <c r="G2064">
        <v>49.017765538861944</v>
      </c>
      <c r="H2064">
        <v>54.1813</v>
      </c>
      <c r="I2064">
        <v>114268.97463</v>
      </c>
      <c r="J2064">
        <v>0.24778655245694037</v>
      </c>
      <c r="K2064">
        <v>37.379280000000001</v>
      </c>
      <c r="L2064">
        <v>2755.049</v>
      </c>
      <c r="M2064">
        <v>46999</v>
      </c>
      <c r="N2064">
        <v>41206</v>
      </c>
      <c r="O2064">
        <v>23230</v>
      </c>
      <c r="P2064">
        <v>34640</v>
      </c>
      <c r="Q2064">
        <v>7.7549999993333296</v>
      </c>
      <c r="R2064">
        <v>7.51</v>
      </c>
      <c r="S2064">
        <v>27.1968</v>
      </c>
      <c r="T2064">
        <v>1.6988425197339021</v>
      </c>
      <c r="U2064">
        <v>27.071064576677294</v>
      </c>
      <c r="V2064">
        <v>0.516509</v>
      </c>
      <c r="W2064">
        <v>28650</v>
      </c>
      <c r="X2064">
        <v>30387</v>
      </c>
      <c r="Y2064">
        <v>3.623999999</v>
      </c>
      <c r="Z2064">
        <v>33225.898399999998</v>
      </c>
      <c r="AA2064">
        <v>15358.4004</v>
      </c>
      <c r="AD2064">
        <v>101066.46875</v>
      </c>
      <c r="AE2064">
        <v>4.9943451881408691</v>
      </c>
      <c r="AF2064">
        <v>61.406459808349609</v>
      </c>
      <c r="AG2064">
        <v>23.179513931274414</v>
      </c>
      <c r="AH2064">
        <v>0</v>
      </c>
      <c r="AI2064">
        <v>0</v>
      </c>
      <c r="AJ2064">
        <v>1</v>
      </c>
      <c r="AK2064">
        <v>1</v>
      </c>
      <c r="AL2064" t="s">
        <v>73</v>
      </c>
      <c r="AM2064" t="s">
        <v>19</v>
      </c>
      <c r="AN2064">
        <v>1.92</v>
      </c>
      <c r="AO2064">
        <v>-3.0795181170105934E-2</v>
      </c>
      <c r="AP2064">
        <v>0.36570128798484802</v>
      </c>
      <c r="AQ2064">
        <v>-2.9661467298865318E-2</v>
      </c>
      <c r="AR2064">
        <v>7.7550001442432404E-2</v>
      </c>
      <c r="AU2064">
        <v>0.27476832270622253</v>
      </c>
      <c r="AV2064">
        <v>9.0932957828044891E-2</v>
      </c>
      <c r="AW2064">
        <v>7.1332931518554688E-2</v>
      </c>
      <c r="AX2064">
        <v>-7.3795177042484283E-2</v>
      </c>
      <c r="AY2064">
        <v>5.2364226430654526E-2</v>
      </c>
      <c r="BC2064">
        <v>7.5099997222423553E-2</v>
      </c>
      <c r="BD2064">
        <v>4.8499997705221176E-2</v>
      </c>
      <c r="BE2064">
        <v>0.17035345733165741</v>
      </c>
      <c r="BF2064">
        <v>0.23375613987445831</v>
      </c>
      <c r="BG2064">
        <v>2.3944266140460968E-2</v>
      </c>
    </row>
    <row r="2065" spans="1:59" x14ac:dyDescent="0.3">
      <c r="A2065">
        <v>1970</v>
      </c>
      <c r="B2065" t="s">
        <v>15</v>
      </c>
      <c r="C2065" t="s">
        <v>34</v>
      </c>
      <c r="D2065">
        <v>138</v>
      </c>
      <c r="E2065">
        <v>13032.33</v>
      </c>
      <c r="F2065">
        <v>11966.773413973782</v>
      </c>
      <c r="G2065">
        <v>51.198998972702405</v>
      </c>
      <c r="H2065">
        <v>57.459200000000003</v>
      </c>
      <c r="I2065">
        <v>128114.88456000001</v>
      </c>
      <c r="J2065">
        <v>0.25949622736012151</v>
      </c>
      <c r="K2065">
        <v>38.754820000000002</v>
      </c>
      <c r="L2065">
        <v>698.34190000000001</v>
      </c>
      <c r="M2065">
        <v>56791</v>
      </c>
      <c r="N2065">
        <v>48345</v>
      </c>
      <c r="O2065">
        <v>25950</v>
      </c>
      <c r="P2065">
        <v>38460</v>
      </c>
      <c r="Q2065">
        <v>7.9549999993333298</v>
      </c>
      <c r="R2065">
        <v>8.2200000000000006</v>
      </c>
      <c r="S2065">
        <v>33.058799999999998</v>
      </c>
      <c r="T2065">
        <v>1.547207709635033</v>
      </c>
      <c r="U2065">
        <v>30.016362171558146</v>
      </c>
      <c r="V2065">
        <v>0.49399999999999999</v>
      </c>
      <c r="W2065">
        <v>31118.589800000002</v>
      </c>
      <c r="X2065">
        <v>31680.529299999998</v>
      </c>
      <c r="Y2065">
        <v>3.5969999989999999</v>
      </c>
      <c r="Z2065">
        <v>39561</v>
      </c>
      <c r="AA2065">
        <v>18311.599600000001</v>
      </c>
      <c r="AD2065">
        <v>109969.921875</v>
      </c>
      <c r="AE2065">
        <v>4.6182632446289063</v>
      </c>
      <c r="AF2065">
        <v>64.919723510742188</v>
      </c>
      <c r="AG2065">
        <v>27.018732070922852</v>
      </c>
      <c r="AH2065">
        <v>0</v>
      </c>
      <c r="AI2065">
        <v>0</v>
      </c>
      <c r="AJ2065">
        <v>1</v>
      </c>
      <c r="AK2065">
        <v>1</v>
      </c>
      <c r="AL2065" t="s">
        <v>73</v>
      </c>
      <c r="AM2065" t="s">
        <v>19</v>
      </c>
      <c r="AN2065">
        <v>-0.77999996999999999</v>
      </c>
      <c r="AO2065">
        <v>-4.4182926416397095E-2</v>
      </c>
      <c r="AP2065">
        <v>0.28945660591125488</v>
      </c>
      <c r="AQ2065">
        <v>0.13090357184410095</v>
      </c>
      <c r="AR2065">
        <v>7.9549998044967651E-2</v>
      </c>
      <c r="AU2065">
        <v>0.21554006636142731</v>
      </c>
      <c r="AV2065">
        <v>7.3916539549827576E-2</v>
      </c>
      <c r="AW2065">
        <v>6.0809630900621414E-2</v>
      </c>
      <c r="AX2065">
        <v>-9.2682927846908569E-2</v>
      </c>
      <c r="AY2065">
        <v>5.9516128152608871E-2</v>
      </c>
      <c r="BC2065">
        <v>8.2199998199939728E-2</v>
      </c>
      <c r="BD2065">
        <v>5.3999997675418854E-2</v>
      </c>
      <c r="BE2065">
        <v>0.17129126191139221</v>
      </c>
      <c r="BF2065">
        <v>0.19828280806541443</v>
      </c>
      <c r="BG2065">
        <v>0.1052267849445343</v>
      </c>
    </row>
    <row r="2066" spans="1:59" x14ac:dyDescent="0.3">
      <c r="A2066">
        <v>1971</v>
      </c>
      <c r="B2066" t="s">
        <v>15</v>
      </c>
      <c r="C2066" t="s">
        <v>34</v>
      </c>
      <c r="D2066">
        <v>138</v>
      </c>
      <c r="E2066">
        <v>13193.78</v>
      </c>
      <c r="F2066">
        <v>12319.369375378208</v>
      </c>
      <c r="G2066">
        <v>52.83917969067646</v>
      </c>
      <c r="H2066">
        <v>58.610399999999998</v>
      </c>
      <c r="I2066">
        <v>144647.11697999999</v>
      </c>
      <c r="J2066">
        <v>0.25375781959618571</v>
      </c>
      <c r="K2066">
        <v>41.652740000000001</v>
      </c>
      <c r="L2066">
        <v>1840.4369999999999</v>
      </c>
      <c r="M2066">
        <v>62763</v>
      </c>
      <c r="N2066">
        <v>55366</v>
      </c>
      <c r="O2066">
        <v>29850</v>
      </c>
      <c r="P2066">
        <v>41910</v>
      </c>
      <c r="Q2066">
        <v>4.8499999989999996</v>
      </c>
      <c r="R2066">
        <v>7.35</v>
      </c>
      <c r="S2066">
        <v>37.1982</v>
      </c>
      <c r="T2066">
        <v>2.0104012529587298</v>
      </c>
      <c r="U2066">
        <v>33.539308931536695</v>
      </c>
      <c r="V2066">
        <v>0.46799999999999997</v>
      </c>
      <c r="W2066">
        <v>36887.898399999998</v>
      </c>
      <c r="X2066">
        <v>37244.898399999998</v>
      </c>
      <c r="Y2066">
        <v>3.2580999990000001</v>
      </c>
      <c r="Z2066">
        <v>45296.398399999998</v>
      </c>
      <c r="AA2066">
        <v>20996.599600000001</v>
      </c>
      <c r="AD2066">
        <v>122982.6640625</v>
      </c>
      <c r="AE2066">
        <v>4.4246687889099121</v>
      </c>
      <c r="AF2066">
        <v>64.72998046875</v>
      </c>
      <c r="AG2066">
        <v>26.674909591674805</v>
      </c>
      <c r="AH2066">
        <v>0</v>
      </c>
      <c r="AI2066">
        <v>0</v>
      </c>
      <c r="AJ2066">
        <v>1</v>
      </c>
      <c r="AK2066">
        <v>0</v>
      </c>
      <c r="AL2066" t="s">
        <v>73</v>
      </c>
      <c r="AM2066" t="s">
        <v>19</v>
      </c>
      <c r="AN2066">
        <v>-1.89</v>
      </c>
      <c r="AO2066">
        <v>-5.3526882082223892E-2</v>
      </c>
      <c r="AP2066">
        <v>0.19229570031166077</v>
      </c>
      <c r="AQ2066">
        <v>7.1225859224796295E-2</v>
      </c>
      <c r="AR2066">
        <v>4.8500001430511475E-2</v>
      </c>
      <c r="AU2066">
        <v>0.12521325051784515</v>
      </c>
      <c r="AV2066">
        <v>6.7082442343235016E-2</v>
      </c>
      <c r="AW2066">
        <v>5.9617534279823303E-2</v>
      </c>
      <c r="AX2066">
        <v>-0.10752688348293304</v>
      </c>
      <c r="AY2066">
        <v>4.6500001102685928E-2</v>
      </c>
      <c r="BC2066">
        <v>7.3499999940395355E-2</v>
      </c>
      <c r="BD2066">
        <v>4.1500002145767212E-2</v>
      </c>
      <c r="BE2066">
        <v>0.11597329378128052</v>
      </c>
      <c r="BF2066">
        <v>0.13795997202396393</v>
      </c>
      <c r="BG2066">
        <v>5.9862930327653885E-2</v>
      </c>
    </row>
    <row r="2067" spans="1:59" x14ac:dyDescent="0.3">
      <c r="A2067">
        <v>1972</v>
      </c>
      <c r="B2067" t="s">
        <v>15</v>
      </c>
      <c r="C2067" t="s">
        <v>34</v>
      </c>
      <c r="D2067">
        <v>138</v>
      </c>
      <c r="E2067">
        <v>13329.87</v>
      </c>
      <c r="F2067">
        <v>12597.193341812534</v>
      </c>
      <c r="G2067">
        <v>53.729246065006805</v>
      </c>
      <c r="H2067">
        <v>59.539099999999998</v>
      </c>
      <c r="I2067">
        <v>162041.00000999999</v>
      </c>
      <c r="J2067">
        <v>0.23639135138708606</v>
      </c>
      <c r="K2067">
        <v>44.898220000000002</v>
      </c>
      <c r="L2067">
        <v>6742.3890000000001</v>
      </c>
      <c r="M2067">
        <v>66343</v>
      </c>
      <c r="N2067">
        <v>61490</v>
      </c>
      <c r="O2067">
        <v>35130</v>
      </c>
      <c r="P2067">
        <v>46900</v>
      </c>
      <c r="Q2067">
        <v>1.92666666591667</v>
      </c>
      <c r="R2067">
        <v>6.88</v>
      </c>
      <c r="S2067">
        <v>41.011400000000002</v>
      </c>
      <c r="T2067">
        <v>3.0985755791857423</v>
      </c>
      <c r="U2067">
        <v>37.799744897193904</v>
      </c>
      <c r="V2067">
        <v>0.44299999999999995</v>
      </c>
      <c r="W2067">
        <v>43258.828099999999</v>
      </c>
      <c r="X2067">
        <v>42112.898399999998</v>
      </c>
      <c r="Y2067">
        <v>3.2264999990000001</v>
      </c>
      <c r="Z2067">
        <v>53031</v>
      </c>
      <c r="AA2067">
        <v>25078.699199999999</v>
      </c>
      <c r="AD2067">
        <v>141778.84375</v>
      </c>
      <c r="AE2067">
        <v>4.2396464347839355</v>
      </c>
      <c r="AF2067">
        <v>66.185462951660156</v>
      </c>
      <c r="AG2067">
        <v>27.830364227294922</v>
      </c>
      <c r="AH2067">
        <v>0</v>
      </c>
      <c r="AI2067">
        <v>0</v>
      </c>
      <c r="AJ2067">
        <v>1</v>
      </c>
      <c r="AK2067">
        <v>0</v>
      </c>
      <c r="AL2067" t="s">
        <v>73</v>
      </c>
      <c r="AM2067" t="s">
        <v>19</v>
      </c>
      <c r="AN2067">
        <v>-0.17249999999999999</v>
      </c>
      <c r="AO2067">
        <v>0.30856826901435852</v>
      </c>
      <c r="AP2067">
        <v>0.16585969924926758</v>
      </c>
      <c r="AQ2067">
        <v>1.6836795955896378E-2</v>
      </c>
      <c r="AR2067">
        <v>1.926666684448719E-2</v>
      </c>
      <c r="AU2067">
        <v>0.10251033306121826</v>
      </c>
      <c r="AV2067">
        <v>6.3349358737468719E-2</v>
      </c>
      <c r="AW2067">
        <v>5.7459194213151932E-2</v>
      </c>
      <c r="AX2067">
        <v>0.26706826686859131</v>
      </c>
      <c r="AY2067">
        <v>4.3012674897909164E-2</v>
      </c>
      <c r="BC2067">
        <v>6.8800002336502075E-2</v>
      </c>
      <c r="BD2067">
        <v>5.4499994963407516E-2</v>
      </c>
      <c r="BE2067">
        <v>0.15244235098361969</v>
      </c>
      <c r="BF2067">
        <v>0.20002114772796631</v>
      </c>
      <c r="BG2067">
        <v>1.8051732331514359E-2</v>
      </c>
    </row>
    <row r="2068" spans="1:59" x14ac:dyDescent="0.3">
      <c r="A2068">
        <v>1973</v>
      </c>
      <c r="B2068" t="s">
        <v>15</v>
      </c>
      <c r="C2068" t="s">
        <v>34</v>
      </c>
      <c r="D2068">
        <v>138</v>
      </c>
      <c r="E2068">
        <v>13438.4</v>
      </c>
      <c r="F2068">
        <v>13081.24089735656</v>
      </c>
      <c r="G2068">
        <v>55.918532092018602</v>
      </c>
      <c r="H2068">
        <v>61.786499999999997</v>
      </c>
      <c r="I2068">
        <v>185479.65956999999</v>
      </c>
      <c r="J2068">
        <v>0.22857663641354969</v>
      </c>
      <c r="K2068">
        <v>48.49615</v>
      </c>
      <c r="L2068">
        <v>9012.7139999999999</v>
      </c>
      <c r="M2068">
        <v>79774</v>
      </c>
      <c r="N2068">
        <v>76039</v>
      </c>
      <c r="O2068">
        <v>35140</v>
      </c>
      <c r="P2068">
        <v>57190</v>
      </c>
      <c r="Q2068">
        <v>6.4358333328333304</v>
      </c>
      <c r="R2068">
        <v>7.92</v>
      </c>
      <c r="S2068">
        <v>46.113399999999999</v>
      </c>
      <c r="T2068">
        <v>3.1250322262906165</v>
      </c>
      <c r="U2068">
        <v>42.825255101275445</v>
      </c>
      <c r="V2068">
        <v>0.41100000000000003</v>
      </c>
      <c r="W2068">
        <v>49876.570299999999</v>
      </c>
      <c r="X2068">
        <v>48091.558599999997</v>
      </c>
      <c r="Y2068">
        <v>2.8244999989999999</v>
      </c>
      <c r="Z2068">
        <v>67241.601599999995</v>
      </c>
      <c r="AA2068">
        <v>30956.599600000001</v>
      </c>
      <c r="AD2068">
        <v>190692.890625</v>
      </c>
      <c r="AE2068">
        <v>4.0382776260375977</v>
      </c>
      <c r="AF2068">
        <v>71.522293090820313</v>
      </c>
      <c r="AG2068">
        <v>30.413116455078125</v>
      </c>
      <c r="AH2068">
        <v>0</v>
      </c>
      <c r="AI2068">
        <v>0</v>
      </c>
      <c r="AJ2068">
        <v>1</v>
      </c>
      <c r="AK2068">
        <v>0</v>
      </c>
      <c r="AL2068" t="s">
        <v>73</v>
      </c>
      <c r="AM2068" t="s">
        <v>25</v>
      </c>
      <c r="AN2068">
        <v>4.4107498999999999</v>
      </c>
      <c r="AO2068">
        <v>-0.1372591108083725</v>
      </c>
      <c r="AP2068">
        <v>0.18692004680633545</v>
      </c>
      <c r="AQ2068">
        <v>-8.628728985786438E-2</v>
      </c>
      <c r="AR2068">
        <v>6.4358331263065338E-2</v>
      </c>
      <c r="AU2068">
        <v>0.1244044303894043</v>
      </c>
      <c r="AV2068">
        <v>6.2515623867511749E-2</v>
      </c>
      <c r="AW2068">
        <v>5.5598877370357513E-2</v>
      </c>
      <c r="AX2068">
        <v>-0.19175910949707031</v>
      </c>
      <c r="AY2068">
        <v>9.4650000333786011E-2</v>
      </c>
      <c r="BC2068">
        <v>7.9199999570846558E-2</v>
      </c>
      <c r="BD2068">
        <v>7.6499998569488525E-2</v>
      </c>
      <c r="BE2068">
        <v>9.3610875308513641E-2</v>
      </c>
      <c r="BF2068">
        <v>0.12954546511173248</v>
      </c>
      <c r="BG2068">
        <v>-1.0964479297399521E-2</v>
      </c>
    </row>
    <row r="2069" spans="1:59" x14ac:dyDescent="0.3">
      <c r="A2069">
        <v>1974</v>
      </c>
      <c r="B2069" t="s">
        <v>15</v>
      </c>
      <c r="C2069" t="s">
        <v>34</v>
      </c>
      <c r="D2069">
        <v>138</v>
      </c>
      <c r="E2069">
        <v>13540.58</v>
      </c>
      <c r="F2069">
        <v>13497.423744795646</v>
      </c>
      <c r="G2069">
        <v>57.770220795189118</v>
      </c>
      <c r="H2069">
        <v>63.276299999999999</v>
      </c>
      <c r="I2069">
        <v>210443.28645000001</v>
      </c>
      <c r="J2069">
        <v>0.21226821382717601</v>
      </c>
      <c r="K2069">
        <v>53.156320000000001</v>
      </c>
      <c r="L2069">
        <v>8172.6480000000001</v>
      </c>
      <c r="M2069">
        <v>104386</v>
      </c>
      <c r="N2069">
        <v>100322</v>
      </c>
      <c r="O2069">
        <v>39430</v>
      </c>
      <c r="P2069">
        <v>68660</v>
      </c>
      <c r="Q2069">
        <v>9.2041666657499999</v>
      </c>
      <c r="R2069">
        <v>9.83</v>
      </c>
      <c r="S2069">
        <v>51.4482</v>
      </c>
      <c r="T2069">
        <v>3.6846451400477327</v>
      </c>
      <c r="U2069">
        <v>50.114795917793387</v>
      </c>
      <c r="V2069">
        <v>0.38100000000000001</v>
      </c>
      <c r="W2069">
        <v>57029.808599999997</v>
      </c>
      <c r="X2069">
        <v>55610.621099999997</v>
      </c>
      <c r="Y2069">
        <v>2.5064999989999999</v>
      </c>
      <c r="Z2069">
        <v>80864.601599999995</v>
      </c>
      <c r="AA2069">
        <v>36365.898399999998</v>
      </c>
      <c r="AD2069">
        <v>239234.890625</v>
      </c>
      <c r="AE2069">
        <v>3.9452056884765625</v>
      </c>
      <c r="AF2069">
        <v>75.213455200195313</v>
      </c>
      <c r="AG2069">
        <v>31.738134384155273</v>
      </c>
      <c r="AH2069">
        <v>0</v>
      </c>
      <c r="AI2069">
        <v>0</v>
      </c>
      <c r="AJ2069">
        <v>1</v>
      </c>
      <c r="AK2069">
        <v>0</v>
      </c>
      <c r="AL2069" t="s">
        <v>73</v>
      </c>
      <c r="AM2069" t="s">
        <v>25</v>
      </c>
      <c r="AN2069">
        <v>-0.98775005000000005</v>
      </c>
      <c r="AO2069">
        <v>-0.19212745130062103</v>
      </c>
      <c r="AP2069">
        <v>0.17582172155380249</v>
      </c>
      <c r="AQ2069">
        <v>0.16156280040740967</v>
      </c>
      <c r="AR2069">
        <v>9.2041663825511932E-2</v>
      </c>
      <c r="AU2069">
        <v>0.11568871885538101</v>
      </c>
      <c r="AV2069">
        <v>6.0133010149002075E-2</v>
      </c>
      <c r="AW2069">
        <v>5.3897660225629807E-2</v>
      </c>
      <c r="AX2069">
        <v>-0.26862746477127075</v>
      </c>
      <c r="AY2069">
        <v>7.7252008020877838E-2</v>
      </c>
      <c r="BC2069">
        <v>9.830000251531601E-2</v>
      </c>
      <c r="BD2069">
        <v>5.6499995291233063E-2</v>
      </c>
      <c r="BE2069">
        <v>0.13133068382740021</v>
      </c>
      <c r="BF2069">
        <v>0.13280577957630157</v>
      </c>
      <c r="BG2069">
        <v>0.1268022358417511</v>
      </c>
    </row>
    <row r="2070" spans="1:59" x14ac:dyDescent="0.3">
      <c r="A2070">
        <v>1975</v>
      </c>
      <c r="B2070" t="s">
        <v>15</v>
      </c>
      <c r="C2070" t="s">
        <v>34</v>
      </c>
      <c r="D2070">
        <v>138</v>
      </c>
      <c r="E2070">
        <v>13653.44</v>
      </c>
      <c r="F2070">
        <v>13373.627946309201</v>
      </c>
      <c r="G2070">
        <v>57.369629767804987</v>
      </c>
      <c r="H2070">
        <v>64.609399999999994</v>
      </c>
      <c r="I2070">
        <v>232312.90448999999</v>
      </c>
      <c r="J2070">
        <v>0.20832379510116394</v>
      </c>
      <c r="K2070">
        <v>58.585030000000003</v>
      </c>
      <c r="L2070">
        <v>6054.0230000000001</v>
      </c>
      <c r="M2070">
        <v>103258</v>
      </c>
      <c r="N2070">
        <v>100761</v>
      </c>
      <c r="O2070">
        <v>47200</v>
      </c>
      <c r="P2070">
        <v>72580</v>
      </c>
      <c r="Q2070">
        <v>4.1674999993333302</v>
      </c>
      <c r="R2070">
        <v>8.7899999999999991</v>
      </c>
      <c r="S2070">
        <v>58.008000000000003</v>
      </c>
      <c r="T2070">
        <v>4.7741910324989183</v>
      </c>
      <c r="U2070">
        <v>56.938775510012682</v>
      </c>
      <c r="V2070">
        <v>0.38736900000000002</v>
      </c>
      <c r="W2070">
        <v>66829.710900000005</v>
      </c>
      <c r="X2070">
        <v>70040.507800000007</v>
      </c>
      <c r="Y2070">
        <v>2.6884999989999998</v>
      </c>
      <c r="Z2070">
        <v>93592</v>
      </c>
      <c r="AA2070">
        <v>44763</v>
      </c>
      <c r="AD2070">
        <v>253549.75</v>
      </c>
      <c r="AE2070">
        <v>4.0207734107971191</v>
      </c>
      <c r="AF2070">
        <v>77.307289123535156</v>
      </c>
      <c r="AG2070">
        <v>35.277103424072266</v>
      </c>
      <c r="AH2070">
        <v>0</v>
      </c>
      <c r="AI2070">
        <v>0</v>
      </c>
      <c r="AJ2070">
        <v>1</v>
      </c>
      <c r="AK2070">
        <v>0</v>
      </c>
      <c r="AL2070" t="s">
        <v>73</v>
      </c>
      <c r="AM2070" t="s">
        <v>25</v>
      </c>
      <c r="AN2070">
        <v>-3.3464999</v>
      </c>
      <c r="AO2070">
        <v>0.47473058104515076</v>
      </c>
      <c r="AP2070">
        <v>0.18409885466098785</v>
      </c>
      <c r="AQ2070">
        <v>0.12143894284963608</v>
      </c>
      <c r="AR2070">
        <v>4.1675001382827759E-2</v>
      </c>
      <c r="AU2070">
        <v>0.12750300765037537</v>
      </c>
      <c r="AV2070">
        <v>5.6595850735902786E-2</v>
      </c>
      <c r="AW2070">
        <v>5.0195742398500443E-2</v>
      </c>
      <c r="AX2070">
        <v>0.4182305634021759</v>
      </c>
      <c r="AY2070">
        <v>4.2306236922740936E-2</v>
      </c>
      <c r="BC2070">
        <v>8.789999783039093E-2</v>
      </c>
      <c r="BD2070">
        <v>5.9999998658895493E-2</v>
      </c>
      <c r="BE2070">
        <v>0.19118669629096985</v>
      </c>
      <c r="BF2070">
        <v>0.22428767383098602</v>
      </c>
      <c r="BG2070">
        <v>8.1556975841522217E-2</v>
      </c>
    </row>
    <row r="2071" spans="1:59" x14ac:dyDescent="0.3">
      <c r="A2071">
        <v>1976</v>
      </c>
      <c r="B2071" t="s">
        <v>15</v>
      </c>
      <c r="C2071" t="s">
        <v>34</v>
      </c>
      <c r="D2071">
        <v>138</v>
      </c>
      <c r="E2071">
        <v>13769.91</v>
      </c>
      <c r="F2071">
        <v>13884.909802988588</v>
      </c>
      <c r="G2071">
        <v>59.497858790897425</v>
      </c>
      <c r="H2071">
        <v>67.652299999999997</v>
      </c>
      <c r="I2071">
        <v>264105.82866</v>
      </c>
      <c r="J2071">
        <v>0.19375309820128389</v>
      </c>
      <c r="K2071">
        <v>63.891359999999999</v>
      </c>
      <c r="L2071">
        <v>9483.8389999999999</v>
      </c>
      <c r="M2071">
        <v>123209</v>
      </c>
      <c r="N2071">
        <v>121662</v>
      </c>
      <c r="O2071">
        <v>51050</v>
      </c>
      <c r="P2071">
        <v>90740</v>
      </c>
      <c r="Q2071">
        <v>7.2808333326666697</v>
      </c>
      <c r="R2071">
        <v>8.9499999999999993</v>
      </c>
      <c r="S2071">
        <v>75.829499999999996</v>
      </c>
      <c r="T2071">
        <v>5.245532898911808</v>
      </c>
      <c r="U2071">
        <v>61.951530612244795</v>
      </c>
      <c r="V2071">
        <v>0.38531300000000002</v>
      </c>
      <c r="W2071">
        <v>78277.976599999995</v>
      </c>
      <c r="X2071">
        <v>82795.593800000002</v>
      </c>
      <c r="Y2071">
        <v>2.4569999990000002</v>
      </c>
      <c r="Z2071">
        <v>115843</v>
      </c>
      <c r="AA2071">
        <v>54320</v>
      </c>
      <c r="AD2071">
        <v>317615.71875</v>
      </c>
      <c r="AE2071">
        <v>3.9508671760559082</v>
      </c>
      <c r="AF2071">
        <v>81.183151245117188</v>
      </c>
      <c r="AG2071">
        <v>35.297149658203125</v>
      </c>
      <c r="AH2071">
        <v>0</v>
      </c>
      <c r="AI2071">
        <v>0</v>
      </c>
      <c r="AJ2071">
        <v>1</v>
      </c>
      <c r="AK2071">
        <v>0</v>
      </c>
      <c r="AL2071" t="s">
        <v>73</v>
      </c>
      <c r="AM2071" t="s">
        <v>25</v>
      </c>
      <c r="AN2071">
        <v>-0.38924998</v>
      </c>
      <c r="AO2071">
        <v>5.4328922182321548E-2</v>
      </c>
      <c r="AP2071">
        <v>0.36457031965255737</v>
      </c>
      <c r="AQ2071">
        <v>0.10412230342626572</v>
      </c>
      <c r="AR2071">
        <v>7.2808332741260529E-2</v>
      </c>
      <c r="AU2071">
        <v>0.30722486972808838</v>
      </c>
      <c r="AV2071">
        <v>5.7345453649759293E-2</v>
      </c>
      <c r="AW2071">
        <v>4.3868087232112885E-2</v>
      </c>
      <c r="AX2071">
        <v>-5.6710774078965187E-3</v>
      </c>
      <c r="AY2071">
        <v>6.4867869019508362E-2</v>
      </c>
      <c r="BC2071">
        <v>8.9500002562999725E-2</v>
      </c>
      <c r="BD2071">
        <v>6.4499996602535248E-2</v>
      </c>
      <c r="BE2071">
        <v>0.26981690526008606</v>
      </c>
      <c r="BF2071">
        <v>0.32573491334915161</v>
      </c>
      <c r="BG2071">
        <v>8.8465318083763123E-2</v>
      </c>
    </row>
    <row r="2072" spans="1:59" x14ac:dyDescent="0.3">
      <c r="A2072">
        <v>1977</v>
      </c>
      <c r="B2072" t="s">
        <v>15</v>
      </c>
      <c r="C2072" t="s">
        <v>34</v>
      </c>
      <c r="D2072">
        <v>138</v>
      </c>
      <c r="E2072">
        <v>13852.99</v>
      </c>
      <c r="F2072">
        <v>14176.868255652265</v>
      </c>
      <c r="G2072">
        <v>60.631133865313906</v>
      </c>
      <c r="H2072">
        <v>70.023300000000006</v>
      </c>
      <c r="I2072">
        <v>288589.04676</v>
      </c>
      <c r="J2072">
        <v>0.21055699324184018</v>
      </c>
      <c r="K2072">
        <v>68.027760000000001</v>
      </c>
      <c r="L2072">
        <v>3468.616</v>
      </c>
      <c r="M2072">
        <v>129777</v>
      </c>
      <c r="N2072">
        <v>122914</v>
      </c>
      <c r="O2072">
        <v>57770</v>
      </c>
      <c r="P2072">
        <v>92290</v>
      </c>
      <c r="Q2072">
        <v>3.79416666591667</v>
      </c>
      <c r="R2072">
        <v>8.1</v>
      </c>
      <c r="S2072">
        <v>104.977</v>
      </c>
      <c r="T2072">
        <v>4.9052192812771835</v>
      </c>
      <c r="U2072">
        <v>66.307397958801005</v>
      </c>
      <c r="V2072">
        <v>0.383745</v>
      </c>
      <c r="W2072">
        <v>88243.156300000002</v>
      </c>
      <c r="X2072">
        <v>88381.992199999993</v>
      </c>
      <c r="Y2072">
        <v>2.2799999990000002</v>
      </c>
      <c r="Z2072">
        <v>142289</v>
      </c>
      <c r="AA2072">
        <v>70649</v>
      </c>
      <c r="AD2072">
        <v>373074.1875</v>
      </c>
      <c r="AE2072">
        <v>3.8164842128753662</v>
      </c>
      <c r="AF2072">
        <v>86.669570922851563</v>
      </c>
      <c r="AG2072">
        <v>38.368064880371094</v>
      </c>
      <c r="AH2072">
        <v>0</v>
      </c>
      <c r="AI2072">
        <v>0</v>
      </c>
      <c r="AJ2072">
        <v>1</v>
      </c>
      <c r="AK2072">
        <v>0</v>
      </c>
      <c r="AL2072" t="s">
        <v>73</v>
      </c>
      <c r="AM2072" t="s">
        <v>25</v>
      </c>
      <c r="AN2072">
        <v>0.19050001</v>
      </c>
      <c r="AO2072">
        <v>9.3017108738422394E-2</v>
      </c>
      <c r="AP2072">
        <v>0.43100744485855103</v>
      </c>
      <c r="AQ2072">
        <v>0.11160175502300262</v>
      </c>
      <c r="AR2072">
        <v>3.7941668182611465E-2</v>
      </c>
      <c r="AU2072">
        <v>0.38438206911087036</v>
      </c>
      <c r="AV2072">
        <v>4.6625383198261261E-2</v>
      </c>
      <c r="AW2072">
        <v>3.367956355214119E-2</v>
      </c>
      <c r="AX2072">
        <v>2.8517110273241997E-2</v>
      </c>
      <c r="AY2072">
        <v>6.5142333507537842E-2</v>
      </c>
      <c r="BC2072">
        <v>8.1000000238418579E-2</v>
      </c>
      <c r="BD2072">
        <v>6.7000001668930054E-2</v>
      </c>
      <c r="BE2072">
        <v>0.31957635283470154</v>
      </c>
      <c r="BF2072">
        <v>0.39196211099624634</v>
      </c>
      <c r="BG2072">
        <v>7.4771709740161896E-2</v>
      </c>
    </row>
    <row r="2073" spans="1:59" x14ac:dyDescent="0.3">
      <c r="A2073">
        <v>1978</v>
      </c>
      <c r="B2073" t="s">
        <v>15</v>
      </c>
      <c r="C2073" t="s">
        <v>34</v>
      </c>
      <c r="D2073">
        <v>138</v>
      </c>
      <c r="E2073">
        <v>13936.75</v>
      </c>
      <c r="F2073">
        <v>14424.018677519885</v>
      </c>
      <c r="G2073">
        <v>61.770626764837367</v>
      </c>
      <c r="H2073">
        <v>72.809700000000007</v>
      </c>
      <c r="I2073">
        <v>311434.90833000001</v>
      </c>
      <c r="J2073">
        <v>0.21258357053021776</v>
      </c>
      <c r="K2073">
        <v>70.803299999999993</v>
      </c>
      <c r="L2073">
        <v>-1956.9169999999999</v>
      </c>
      <c r="M2073">
        <v>132304</v>
      </c>
      <c r="N2073">
        <v>124292</v>
      </c>
      <c r="O2073">
        <v>60190</v>
      </c>
      <c r="P2073">
        <v>95710</v>
      </c>
      <c r="Q2073">
        <v>6.2383333327499999</v>
      </c>
      <c r="R2073">
        <v>7.74</v>
      </c>
      <c r="S2073">
        <v>113.64400000000001</v>
      </c>
      <c r="T2073">
        <v>5.0456666952026836</v>
      </c>
      <c r="U2073">
        <v>70.159438774744828</v>
      </c>
      <c r="V2073">
        <v>0.39505000000000001</v>
      </c>
      <c r="W2073">
        <v>95140.773400000005</v>
      </c>
      <c r="X2073">
        <v>100641.22659999999</v>
      </c>
      <c r="Y2073">
        <v>1.968999999</v>
      </c>
      <c r="Z2073">
        <v>174599</v>
      </c>
      <c r="AA2073">
        <v>88071</v>
      </c>
      <c r="AD2073">
        <v>444648.5</v>
      </c>
      <c r="AE2073">
        <v>3.8184278011322021</v>
      </c>
      <c r="AF2073">
        <v>95.854660034179688</v>
      </c>
      <c r="AG2073">
        <v>42.702419281005859</v>
      </c>
      <c r="AH2073">
        <v>0</v>
      </c>
      <c r="AI2073">
        <v>0</v>
      </c>
      <c r="AJ2073">
        <v>1</v>
      </c>
      <c r="AK2073">
        <v>0</v>
      </c>
      <c r="AL2073" t="s">
        <v>73</v>
      </c>
      <c r="AM2073" t="s">
        <v>25</v>
      </c>
      <c r="AN2073">
        <v>-0.58424997000000001</v>
      </c>
      <c r="AO2073">
        <v>5.7757854461669922E-2</v>
      </c>
      <c r="AP2073">
        <v>0.1182159036397934</v>
      </c>
      <c r="AQ2073">
        <v>5.1091283559799194E-2</v>
      </c>
      <c r="AR2073">
        <v>6.2383335083723068E-2</v>
      </c>
      <c r="AU2073">
        <v>8.2560941576957703E-2</v>
      </c>
      <c r="AV2073">
        <v>3.5654962062835693E-2</v>
      </c>
      <c r="AW2073">
        <v>3.2935753464698792E-2</v>
      </c>
      <c r="AX2073">
        <v>-9.242144413292408E-3</v>
      </c>
      <c r="AY2073">
        <v>6.8634331226348877E-2</v>
      </c>
      <c r="BC2073">
        <v>7.7399998903274536E-2</v>
      </c>
      <c r="BD2073">
        <v>6.8000003695487976E-2</v>
      </c>
      <c r="BE2073">
        <v>9.9460683763027191E-2</v>
      </c>
      <c r="BF2073">
        <v>0.11190222948789597</v>
      </c>
      <c r="BG2073">
        <v>5.6737311184406281E-2</v>
      </c>
    </row>
    <row r="2074" spans="1:59" x14ac:dyDescent="0.3">
      <c r="A2074">
        <v>1979</v>
      </c>
      <c r="B2074" t="s">
        <v>15</v>
      </c>
      <c r="C2074" t="s">
        <v>34</v>
      </c>
      <c r="D2074">
        <v>138</v>
      </c>
      <c r="E2074">
        <v>14030</v>
      </c>
      <c r="F2074">
        <v>14647.25379226603</v>
      </c>
      <c r="G2074">
        <v>62.457135815583456</v>
      </c>
      <c r="H2074">
        <v>73.254900000000006</v>
      </c>
      <c r="I2074">
        <v>330162.03590999998</v>
      </c>
      <c r="J2074">
        <v>0.20873176701415039</v>
      </c>
      <c r="K2074">
        <v>73.784440000000004</v>
      </c>
      <c r="L2074">
        <v>701.53679999999997</v>
      </c>
      <c r="M2074">
        <v>154964</v>
      </c>
      <c r="N2074">
        <v>147395</v>
      </c>
      <c r="O2074">
        <v>61880</v>
      </c>
      <c r="P2074">
        <v>102880</v>
      </c>
      <c r="Q2074">
        <v>9.0316666660833302</v>
      </c>
      <c r="R2074">
        <v>8.7799999999999994</v>
      </c>
      <c r="S2074">
        <v>107.73</v>
      </c>
      <c r="T2074">
        <v>5.2340731631218302</v>
      </c>
      <c r="U2074">
        <v>73.27806122410702</v>
      </c>
      <c r="V2074">
        <v>0.41222999999999999</v>
      </c>
      <c r="W2074">
        <v>102298.4219</v>
      </c>
      <c r="X2074">
        <v>109846.13280000001</v>
      </c>
      <c r="Y2074">
        <v>1.9054999990000001</v>
      </c>
      <c r="Z2074">
        <v>202308</v>
      </c>
      <c r="AA2074">
        <v>102797</v>
      </c>
      <c r="AD2074">
        <v>509661.46875</v>
      </c>
      <c r="AE2074">
        <v>3.7924950122833252</v>
      </c>
      <c r="AF2074">
        <v>98.873184204101563</v>
      </c>
      <c r="AG2074">
        <v>44.757286071777344</v>
      </c>
      <c r="AH2074">
        <v>0</v>
      </c>
      <c r="AI2074">
        <v>0</v>
      </c>
      <c r="AJ2074">
        <v>1</v>
      </c>
      <c r="AK2074">
        <v>0</v>
      </c>
      <c r="AL2074" t="s">
        <v>73</v>
      </c>
      <c r="AM2074" t="s">
        <v>25</v>
      </c>
      <c r="AN2074">
        <v>1.8840001</v>
      </c>
      <c r="AO2074">
        <v>0.11091044545173645</v>
      </c>
      <c r="AP2074">
        <v>-1.6660913825035095E-2</v>
      </c>
      <c r="AQ2074">
        <v>3.3699311316013336E-2</v>
      </c>
      <c r="AR2074">
        <v>9.0316668152809143E-2</v>
      </c>
      <c r="AU2074">
        <v>-5.2039701491594315E-2</v>
      </c>
      <c r="AV2074">
        <v>3.5378787666559219E-2</v>
      </c>
      <c r="AW2074">
        <v>3.7320960313081741E-2</v>
      </c>
      <c r="AX2074">
        <v>4.2910445481538773E-2</v>
      </c>
      <c r="AY2074">
        <v>7.0475846529006958E-2</v>
      </c>
      <c r="BC2074">
        <v>8.7800003588199615E-2</v>
      </c>
      <c r="BD2074">
        <v>7.3499999940395355E-2</v>
      </c>
      <c r="BE2074">
        <v>1.0437159799039364E-2</v>
      </c>
      <c r="BF2074">
        <v>-4.2392602190375328E-3</v>
      </c>
      <c r="BG2074">
        <v>6.200798973441124E-2</v>
      </c>
    </row>
    <row r="2075" spans="1:59" x14ac:dyDescent="0.3">
      <c r="A2075">
        <v>1980</v>
      </c>
      <c r="B2075" t="s">
        <v>15</v>
      </c>
      <c r="C2075" t="s">
        <v>34</v>
      </c>
      <c r="D2075">
        <v>138</v>
      </c>
      <c r="E2075">
        <v>14143.9</v>
      </c>
      <c r="F2075">
        <v>14704.500547621197</v>
      </c>
      <c r="G2075">
        <v>63.020613474458642</v>
      </c>
      <c r="H2075">
        <v>72.597200000000001</v>
      </c>
      <c r="I2075">
        <v>384723.69180000003</v>
      </c>
      <c r="J2075">
        <v>0.20734200096537148</v>
      </c>
      <c r="K2075">
        <v>78.611050000000006</v>
      </c>
      <c r="L2075">
        <v>-1699.7570000000001</v>
      </c>
      <c r="M2075">
        <v>175732</v>
      </c>
      <c r="N2075">
        <v>168850</v>
      </c>
      <c r="O2075">
        <v>65580</v>
      </c>
      <c r="P2075">
        <v>106820</v>
      </c>
      <c r="Q2075">
        <v>10.124999999250001</v>
      </c>
      <c r="R2075">
        <v>10.210000000000001</v>
      </c>
      <c r="S2075">
        <v>98.815600000000003</v>
      </c>
      <c r="T2075">
        <v>5.3677917177052406</v>
      </c>
      <c r="U2075">
        <v>76.53698979553559</v>
      </c>
      <c r="V2075">
        <v>0.43489699999999998</v>
      </c>
      <c r="W2075">
        <v>109969.53909999999</v>
      </c>
      <c r="X2075">
        <v>120567.17969999999</v>
      </c>
      <c r="Y2075">
        <v>2.1294999990000001</v>
      </c>
      <c r="Z2075">
        <v>220693</v>
      </c>
      <c r="AA2075">
        <v>114519</v>
      </c>
      <c r="AD2075">
        <v>550855.8125</v>
      </c>
      <c r="AE2075">
        <v>3.6623094081878662</v>
      </c>
      <c r="AF2075">
        <v>100.14396667480469</v>
      </c>
      <c r="AG2075">
        <v>47.973819732666016</v>
      </c>
      <c r="AH2075">
        <v>0</v>
      </c>
      <c r="AI2075">
        <v>0</v>
      </c>
      <c r="AJ2075">
        <v>1</v>
      </c>
      <c r="AK2075">
        <v>0</v>
      </c>
      <c r="AL2075" t="s">
        <v>73</v>
      </c>
      <c r="AM2075" t="s">
        <v>25</v>
      </c>
      <c r="AN2075">
        <v>2.3917499000000002</v>
      </c>
      <c r="AO2075">
        <v>0.18620124459266663</v>
      </c>
      <c r="AP2075">
        <v>-4.286540299654007E-2</v>
      </c>
      <c r="AQ2075">
        <v>2.5301935151219368E-2</v>
      </c>
      <c r="AR2075">
        <v>0.10125000029802322</v>
      </c>
      <c r="AU2075">
        <v>-8.2747608423233032E-2</v>
      </c>
      <c r="AV2075">
        <v>3.9882205426692963E-2</v>
      </c>
      <c r="AW2075">
        <v>4.3480079621076584E-2</v>
      </c>
      <c r="AX2075">
        <v>0.11270125210285187</v>
      </c>
      <c r="AY2075">
        <v>6.4015224575996399E-2</v>
      </c>
      <c r="BC2075">
        <v>0.10209999978542328</v>
      </c>
      <c r="BD2075">
        <v>7.1229822933673859E-2</v>
      </c>
      <c r="BE2075">
        <v>-1.7214072868227959E-3</v>
      </c>
      <c r="BF2075">
        <v>-2.0391311496496201E-2</v>
      </c>
      <c r="BG2075">
        <v>6.327597051858902E-2</v>
      </c>
    </row>
    <row r="2076" spans="1:59" x14ac:dyDescent="0.3">
      <c r="A2076">
        <v>1981</v>
      </c>
      <c r="B2076" t="s">
        <v>15</v>
      </c>
      <c r="C2076" t="s">
        <v>34</v>
      </c>
      <c r="D2076">
        <v>138</v>
      </c>
      <c r="E2076">
        <v>14246.05</v>
      </c>
      <c r="F2076">
        <v>14525.079901101</v>
      </c>
      <c r="G2076">
        <v>62.273455146029718</v>
      </c>
      <c r="H2076">
        <v>69.413399999999996</v>
      </c>
      <c r="I2076">
        <v>403413.35631000006</v>
      </c>
      <c r="J2076">
        <v>0.19013261593266081</v>
      </c>
      <c r="K2076">
        <v>83.916079999999994</v>
      </c>
      <c r="L2076">
        <v>9546.5849999999991</v>
      </c>
      <c r="M2076">
        <v>188916</v>
      </c>
      <c r="N2076">
        <v>195259</v>
      </c>
      <c r="O2076">
        <v>64030</v>
      </c>
      <c r="P2076">
        <v>112460</v>
      </c>
      <c r="Q2076">
        <v>11.0116666661667</v>
      </c>
      <c r="R2076">
        <v>11.5525</v>
      </c>
      <c r="S2076">
        <v>88.882199999999997</v>
      </c>
      <c r="T2076">
        <v>6.9532195272785824</v>
      </c>
      <c r="U2076">
        <v>79.081632652614829</v>
      </c>
      <c r="V2076">
        <v>0.46832099999999999</v>
      </c>
      <c r="W2076">
        <v>115470</v>
      </c>
      <c r="X2076">
        <v>129509.8281</v>
      </c>
      <c r="Y2076">
        <v>2.4684999990000001</v>
      </c>
      <c r="Z2076">
        <v>229420</v>
      </c>
      <c r="AA2076">
        <v>117608</v>
      </c>
      <c r="AD2076">
        <v>579671.5</v>
      </c>
      <c r="AE2076">
        <v>3.7064924240112305</v>
      </c>
      <c r="AF2076">
        <v>94.221458435058594</v>
      </c>
      <c r="AG2076">
        <v>48.795635223388672</v>
      </c>
      <c r="AH2076">
        <v>0</v>
      </c>
      <c r="AI2076">
        <v>0</v>
      </c>
      <c r="AJ2076">
        <v>1</v>
      </c>
      <c r="AK2076">
        <v>0</v>
      </c>
      <c r="AL2076" t="s">
        <v>73</v>
      </c>
      <c r="AM2076" t="s">
        <v>25</v>
      </c>
      <c r="AN2076">
        <v>1.6515</v>
      </c>
      <c r="AO2076">
        <v>-5.940594244748354E-3</v>
      </c>
      <c r="AP2076">
        <v>-5.3523816168308258E-2</v>
      </c>
      <c r="AQ2076">
        <v>5.0319656729698181E-2</v>
      </c>
      <c r="AR2076">
        <v>0.11011666804552078</v>
      </c>
      <c r="AU2076">
        <v>-0.10052461177110672</v>
      </c>
      <c r="AV2076">
        <v>4.7000795602798462E-2</v>
      </c>
      <c r="AW2076">
        <v>5.2253562957048416E-2</v>
      </c>
      <c r="AX2076">
        <v>-7.7170416712760925E-2</v>
      </c>
      <c r="AY2076">
        <v>0.10072524100542068</v>
      </c>
      <c r="BC2076">
        <v>0.11552499979734421</v>
      </c>
      <c r="BD2076">
        <v>9.2952229082584381E-2</v>
      </c>
      <c r="BE2076">
        <v>-2.1131781861186028E-2</v>
      </c>
      <c r="BF2076">
        <v>-4.9739141017198563E-2</v>
      </c>
      <c r="BG2076">
        <v>8.021816611289978E-2</v>
      </c>
    </row>
    <row r="2077" spans="1:59" x14ac:dyDescent="0.3">
      <c r="A2077">
        <v>1982</v>
      </c>
      <c r="B2077" t="s">
        <v>15</v>
      </c>
      <c r="C2077" t="s">
        <v>34</v>
      </c>
      <c r="D2077">
        <v>138</v>
      </c>
      <c r="E2077">
        <v>14310.4</v>
      </c>
      <c r="F2077">
        <v>14291.493299174495</v>
      </c>
      <c r="G2077">
        <v>61.1754483910725</v>
      </c>
      <c r="H2077">
        <v>68.467200000000005</v>
      </c>
      <c r="I2077">
        <v>419745.05112000002</v>
      </c>
      <c r="J2077">
        <v>0.18357537868158255</v>
      </c>
      <c r="K2077">
        <v>88.835300000000004</v>
      </c>
      <c r="L2077">
        <v>13418.45</v>
      </c>
      <c r="M2077">
        <v>193088</v>
      </c>
      <c r="N2077">
        <v>201921</v>
      </c>
      <c r="O2077">
        <v>77385.480360000001</v>
      </c>
      <c r="P2077">
        <v>217947</v>
      </c>
      <c r="Q2077">
        <v>8.0616666660000007</v>
      </c>
      <c r="R2077">
        <v>10.0975</v>
      </c>
      <c r="S2077">
        <v>79.103899999999996</v>
      </c>
      <c r="T2077">
        <v>9.7071733226078791</v>
      </c>
      <c r="U2077">
        <v>84.426020407844319</v>
      </c>
      <c r="V2077">
        <v>0.52362900000000001</v>
      </c>
      <c r="W2077">
        <v>120417.3281</v>
      </c>
      <c r="X2077">
        <v>139704.20310000001</v>
      </c>
      <c r="Y2077">
        <v>2.6244999990000002</v>
      </c>
      <c r="Z2077">
        <v>239995.0313</v>
      </c>
      <c r="AA2077">
        <v>115649</v>
      </c>
      <c r="AD2077">
        <v>589623.4375</v>
      </c>
      <c r="AE2077">
        <v>3.9117317199707031</v>
      </c>
      <c r="AF2077">
        <v>92.8004150390625</v>
      </c>
      <c r="AG2077">
        <v>47.750823974609375</v>
      </c>
      <c r="AH2077">
        <v>0</v>
      </c>
      <c r="AI2077">
        <v>0</v>
      </c>
      <c r="AJ2077">
        <v>1</v>
      </c>
      <c r="AK2077">
        <v>0</v>
      </c>
      <c r="AL2077" t="s">
        <v>73</v>
      </c>
      <c r="AM2077" t="s">
        <v>25</v>
      </c>
      <c r="AN2077">
        <v>-1.9477499</v>
      </c>
      <c r="AO2077">
        <v>0.24103586375713348</v>
      </c>
      <c r="AP2077">
        <v>-5.3094413131475449E-2</v>
      </c>
      <c r="AQ2077">
        <v>0.36074990034103394</v>
      </c>
      <c r="AR2077">
        <v>8.0616667866706848E-2</v>
      </c>
      <c r="AU2077">
        <v>-0.11001415550708771</v>
      </c>
      <c r="AV2077">
        <v>5.6919742375612259E-2</v>
      </c>
      <c r="AW2077">
        <v>6.3955783843994141E-2</v>
      </c>
      <c r="AX2077">
        <v>0.14808362722396851</v>
      </c>
      <c r="AY2077">
        <v>7.6375752687454224E-2</v>
      </c>
      <c r="BC2077">
        <v>0.10097499936819077</v>
      </c>
      <c r="BD2077">
        <v>8.7685748934745789E-2</v>
      </c>
      <c r="BE2077">
        <v>3.4541822969913483E-2</v>
      </c>
      <c r="BF2077">
        <v>-2.5909144431352615E-2</v>
      </c>
      <c r="BG2077">
        <v>0.22068327665328979</v>
      </c>
    </row>
    <row r="2078" spans="1:59" x14ac:dyDescent="0.3">
      <c r="A2078">
        <v>1983</v>
      </c>
      <c r="B2078" t="s">
        <v>15</v>
      </c>
      <c r="C2078" t="s">
        <v>34</v>
      </c>
      <c r="D2078">
        <v>138</v>
      </c>
      <c r="E2078">
        <v>14362.38</v>
      </c>
      <c r="F2078">
        <v>14483.253159765085</v>
      </c>
      <c r="G2078">
        <v>62.0458419744906</v>
      </c>
      <c r="H2078">
        <v>68.893500000000003</v>
      </c>
      <c r="I2078">
        <v>436085.56077000004</v>
      </c>
      <c r="J2078">
        <v>0.18472824172782734</v>
      </c>
      <c r="K2078">
        <v>91.343140000000005</v>
      </c>
      <c r="L2078">
        <v>14523.96</v>
      </c>
      <c r="M2078">
        <v>194733</v>
      </c>
      <c r="N2078">
        <v>209954</v>
      </c>
      <c r="O2078">
        <v>84640.093680000005</v>
      </c>
      <c r="P2078">
        <v>228955</v>
      </c>
      <c r="Q2078">
        <v>5.284166666</v>
      </c>
      <c r="R2078">
        <v>8.61083</v>
      </c>
      <c r="S2078">
        <v>80.517300000000006</v>
      </c>
      <c r="T2078">
        <v>11.895423799970441</v>
      </c>
      <c r="U2078">
        <v>86.58801020376265</v>
      </c>
      <c r="V2078">
        <v>0.58335700000000001</v>
      </c>
      <c r="W2078">
        <v>120007.4375</v>
      </c>
      <c r="X2078">
        <v>144876.29689999999</v>
      </c>
      <c r="Y2078">
        <v>3.0644999990000001</v>
      </c>
      <c r="Z2078">
        <v>246692.10939999999</v>
      </c>
      <c r="AA2078">
        <v>117004</v>
      </c>
      <c r="AD2078">
        <v>592667.375</v>
      </c>
      <c r="AE2078">
        <v>4.1186456680297852</v>
      </c>
      <c r="AF2078">
        <v>92.264076232910156</v>
      </c>
      <c r="AG2078">
        <v>48.357028961181641</v>
      </c>
      <c r="AH2078">
        <v>0</v>
      </c>
      <c r="AI2078">
        <v>0</v>
      </c>
      <c r="AJ2078">
        <v>1</v>
      </c>
      <c r="AK2078">
        <v>1</v>
      </c>
      <c r="AL2078" t="s">
        <v>73</v>
      </c>
      <c r="AM2078" t="s">
        <v>25</v>
      </c>
      <c r="AN2078">
        <v>-3.3029999999999999</v>
      </c>
      <c r="AO2078">
        <v>0.6051364541053772</v>
      </c>
      <c r="AP2078">
        <v>8.7088093161582947E-2</v>
      </c>
      <c r="AQ2078">
        <v>2.593427337706089E-2</v>
      </c>
      <c r="AR2078">
        <v>5.2841667085886002E-2</v>
      </c>
      <c r="AU2078">
        <v>1.7867639660835266E-2</v>
      </c>
      <c r="AV2078">
        <v>6.9220453500747681E-2</v>
      </c>
      <c r="AW2078">
        <v>6.8005360662937164E-2</v>
      </c>
      <c r="AX2078">
        <v>0.51745069026947021</v>
      </c>
      <c r="AY2078">
        <v>3.8881000131368637E-2</v>
      </c>
      <c r="BC2078">
        <v>8.6108297109603882E-2</v>
      </c>
      <c r="BD2078">
        <v>5.9000000357627869E-2</v>
      </c>
      <c r="BE2078">
        <v>0.1246117427945137</v>
      </c>
      <c r="BF2078">
        <v>0.15476635098457336</v>
      </c>
      <c r="BG2078">
        <v>3.9387971162796021E-2</v>
      </c>
    </row>
    <row r="2079" spans="1:59" x14ac:dyDescent="0.3">
      <c r="A2079">
        <v>1984</v>
      </c>
      <c r="B2079" t="s">
        <v>15</v>
      </c>
      <c r="C2079" t="s">
        <v>34</v>
      </c>
      <c r="D2079">
        <v>138</v>
      </c>
      <c r="E2079">
        <v>14420.02</v>
      </c>
      <c r="F2079">
        <v>14899.699875631257</v>
      </c>
      <c r="G2079">
        <v>63.72302384842915</v>
      </c>
      <c r="H2079">
        <v>69.791399999999996</v>
      </c>
      <c r="I2079">
        <v>455987.26578000002</v>
      </c>
      <c r="J2079">
        <v>0.1867810743851592</v>
      </c>
      <c r="K2079">
        <v>94.333250000000007</v>
      </c>
      <c r="L2079">
        <v>20472.02</v>
      </c>
      <c r="M2079">
        <v>221657</v>
      </c>
      <c r="N2079">
        <v>240081</v>
      </c>
      <c r="O2079">
        <v>92000.485079999999</v>
      </c>
      <c r="P2079">
        <v>242234</v>
      </c>
      <c r="Q2079">
        <v>5.7824999993333304</v>
      </c>
      <c r="R2079">
        <v>8.3283299999999993</v>
      </c>
      <c r="S2079">
        <v>79.967500000000001</v>
      </c>
      <c r="T2079">
        <v>11.667473798421151</v>
      </c>
      <c r="U2079">
        <v>87.608418366900452</v>
      </c>
      <c r="V2079">
        <v>0.61779300000000004</v>
      </c>
      <c r="W2079">
        <v>126299.0313</v>
      </c>
      <c r="X2079">
        <v>150204.875</v>
      </c>
      <c r="Y2079">
        <v>3.5495000000000001</v>
      </c>
      <c r="Z2079">
        <v>255828.6875</v>
      </c>
      <c r="AA2079">
        <v>117727</v>
      </c>
      <c r="AD2079">
        <v>612224.5</v>
      </c>
      <c r="AE2079">
        <v>4.1797323226928711</v>
      </c>
      <c r="AF2079">
        <v>89.002182006835938</v>
      </c>
      <c r="AG2079">
        <v>48.509990692138672</v>
      </c>
      <c r="AH2079">
        <v>0</v>
      </c>
      <c r="AI2079">
        <v>0</v>
      </c>
      <c r="AJ2079">
        <v>1</v>
      </c>
      <c r="AK2079">
        <v>1</v>
      </c>
      <c r="AL2079" t="s">
        <v>73</v>
      </c>
      <c r="AM2079" t="s">
        <v>25</v>
      </c>
      <c r="AN2079">
        <v>0.182</v>
      </c>
      <c r="AO2079">
        <v>0.28100001811981201</v>
      </c>
      <c r="AP2079">
        <v>6.4625173807144165E-2</v>
      </c>
      <c r="AQ2079">
        <v>0.16299772262573242</v>
      </c>
      <c r="AR2079">
        <v>5.7824999094009399E-2</v>
      </c>
      <c r="AU2079">
        <v>-6.8283462896943092E-3</v>
      </c>
      <c r="AV2079">
        <v>7.14535191655159E-2</v>
      </c>
      <c r="AW2079">
        <v>7.1944780647754669E-2</v>
      </c>
      <c r="AX2079">
        <v>0.22200000286102295</v>
      </c>
      <c r="AY2079">
        <v>4.8531629145145416E-2</v>
      </c>
      <c r="BC2079">
        <v>8.3283297717571259E-2</v>
      </c>
      <c r="BD2079">
        <v>5.9305649250745773E-2</v>
      </c>
      <c r="BE2079">
        <v>0.10158773511648178</v>
      </c>
      <c r="BF2079">
        <v>9.8301403224468231E-2</v>
      </c>
      <c r="BG2079">
        <v>0.11041136085987091</v>
      </c>
    </row>
    <row r="2080" spans="1:59" x14ac:dyDescent="0.3">
      <c r="A2080">
        <v>1985</v>
      </c>
      <c r="B2080" t="s">
        <v>15</v>
      </c>
      <c r="C2080" t="s">
        <v>34</v>
      </c>
      <c r="D2080">
        <v>138</v>
      </c>
      <c r="E2080">
        <v>14491.38</v>
      </c>
      <c r="F2080">
        <v>15282.878511225295</v>
      </c>
      <c r="G2080">
        <v>65.143134330239761</v>
      </c>
      <c r="H2080">
        <v>70.718599999999995</v>
      </c>
      <c r="I2080">
        <v>476528.04668999999</v>
      </c>
      <c r="J2080">
        <v>0.19495658235429883</v>
      </c>
      <c r="K2080">
        <v>96.431150000000002</v>
      </c>
      <c r="L2080">
        <v>14108.38</v>
      </c>
      <c r="M2080">
        <v>241587</v>
      </c>
      <c r="N2080">
        <v>257267</v>
      </c>
      <c r="O2080">
        <v>99206.616779999997</v>
      </c>
      <c r="P2080">
        <v>264130</v>
      </c>
      <c r="Q2080">
        <v>6.3041666657500004</v>
      </c>
      <c r="R2080">
        <v>7.3441700000000001</v>
      </c>
      <c r="S2080">
        <v>80.1053</v>
      </c>
      <c r="T2080">
        <v>10.654073953258962</v>
      </c>
      <c r="U2080">
        <v>91.862244897448974</v>
      </c>
      <c r="V2080">
        <v>0.66991000000000001</v>
      </c>
      <c r="W2080">
        <v>133939.29689999999</v>
      </c>
      <c r="X2080">
        <v>153887.26560000001</v>
      </c>
      <c r="Y2080">
        <v>2.7719999990000002</v>
      </c>
      <c r="Z2080">
        <v>265842.34379999997</v>
      </c>
      <c r="AA2080">
        <v>108384.78909999999</v>
      </c>
      <c r="AD2080">
        <v>761249.5625</v>
      </c>
      <c r="AE2080">
        <v>3.920576810836792</v>
      </c>
      <c r="AF2080">
        <v>85.557243347167969</v>
      </c>
      <c r="AG2080">
        <v>46.208812713623047</v>
      </c>
      <c r="AH2080">
        <v>0</v>
      </c>
      <c r="AI2080">
        <v>0</v>
      </c>
      <c r="AJ2080">
        <v>1</v>
      </c>
      <c r="AK2080">
        <v>1</v>
      </c>
      <c r="AL2080" t="s">
        <v>73</v>
      </c>
      <c r="AM2080" t="s">
        <v>25</v>
      </c>
      <c r="AN2080">
        <v>-0.35199999999999998</v>
      </c>
      <c r="AO2080">
        <v>0.33099138736724854</v>
      </c>
      <c r="AP2080">
        <v>7.6261177659034729E-2</v>
      </c>
      <c r="AQ2080">
        <v>9.6101820468902588E-2</v>
      </c>
      <c r="AR2080">
        <v>6.3041664659976959E-2</v>
      </c>
      <c r="AU2080">
        <v>1.7232000827789307E-3</v>
      </c>
      <c r="AV2080">
        <v>7.4537977576255798E-2</v>
      </c>
      <c r="AW2080">
        <v>7.4409753084182739E-2</v>
      </c>
      <c r="AX2080">
        <v>0.27168574929237366</v>
      </c>
      <c r="AY2080">
        <v>3.6763891577720642E-2</v>
      </c>
      <c r="BC2080">
        <v>7.3441699147224426E-2</v>
      </c>
      <c r="BD2080">
        <v>4.6752117574214935E-2</v>
      </c>
      <c r="BE2080">
        <v>0.11248861998319626</v>
      </c>
      <c r="BF2080">
        <v>0.12560546398162842</v>
      </c>
      <c r="BG2080">
        <v>7.9571738839149475E-2</v>
      </c>
    </row>
    <row r="2081" spans="1:59" x14ac:dyDescent="0.3">
      <c r="A2081">
        <v>1986</v>
      </c>
      <c r="B2081" t="s">
        <v>15</v>
      </c>
      <c r="C2081" t="s">
        <v>34</v>
      </c>
      <c r="D2081">
        <v>138</v>
      </c>
      <c r="E2081">
        <v>14571.88</v>
      </c>
      <c r="F2081">
        <v>15617.070555436416</v>
      </c>
      <c r="G2081">
        <v>66.802987839126061</v>
      </c>
      <c r="H2081">
        <v>71.954700000000003</v>
      </c>
      <c r="I2081">
        <v>491909.94248999999</v>
      </c>
      <c r="J2081">
        <v>0.20125342282768088</v>
      </c>
      <c r="K2081">
        <v>96.527609999999996</v>
      </c>
      <c r="L2081">
        <v>10579.77</v>
      </c>
      <c r="M2081">
        <v>185053</v>
      </c>
      <c r="N2081">
        <v>197285</v>
      </c>
      <c r="O2081">
        <v>105815.54307</v>
      </c>
      <c r="P2081">
        <v>282729</v>
      </c>
      <c r="Q2081">
        <v>5.681667</v>
      </c>
      <c r="R2081">
        <v>6.3133299999999997</v>
      </c>
      <c r="S2081">
        <v>83.917900000000003</v>
      </c>
      <c r="T2081">
        <v>9.5894570273160493</v>
      </c>
      <c r="U2081">
        <v>93.335459183673322</v>
      </c>
      <c r="V2081">
        <v>0.687662</v>
      </c>
      <c r="W2081">
        <v>134754.6563</v>
      </c>
      <c r="X2081">
        <v>157474.9063</v>
      </c>
      <c r="Y2081">
        <v>2.1920000000000002</v>
      </c>
      <c r="Z2081">
        <v>284461.5</v>
      </c>
      <c r="AA2081">
        <v>116652.32030000001</v>
      </c>
      <c r="AD2081">
        <v>795781.125</v>
      </c>
      <c r="AE2081">
        <v>4.2215032577514648</v>
      </c>
      <c r="AF2081">
        <v>85.456001281738281</v>
      </c>
      <c r="AG2081">
        <v>45.235496520996094</v>
      </c>
      <c r="AH2081">
        <v>0</v>
      </c>
      <c r="AI2081">
        <v>0</v>
      </c>
      <c r="AJ2081">
        <v>1</v>
      </c>
      <c r="AK2081">
        <v>1</v>
      </c>
      <c r="AL2081" t="s">
        <v>73</v>
      </c>
      <c r="AM2081" t="s">
        <v>25</v>
      </c>
      <c r="AN2081">
        <v>-0.62</v>
      </c>
      <c r="AO2081">
        <v>9.5014669001102448E-2</v>
      </c>
      <c r="AP2081">
        <v>0.12459331005811691</v>
      </c>
      <c r="AQ2081">
        <v>7.7446006238460541E-2</v>
      </c>
      <c r="AR2081">
        <v>5.6816671043634415E-2</v>
      </c>
      <c r="AU2081">
        <v>4.759485274553299E-2</v>
      </c>
      <c r="AV2081">
        <v>7.6998457312583923E-2</v>
      </c>
      <c r="AW2081">
        <v>7.3500223457813263E-2</v>
      </c>
      <c r="AX2081">
        <v>4.8262547701597214E-2</v>
      </c>
      <c r="AY2081">
        <v>2.9618654400110245E-2</v>
      </c>
      <c r="BC2081">
        <v>6.3133299350738525E-2</v>
      </c>
      <c r="BD2081">
        <v>3.1048126518726349E-2</v>
      </c>
      <c r="BE2081">
        <v>0.10392455756664276</v>
      </c>
      <c r="BF2081">
        <v>0.11865802854299545</v>
      </c>
      <c r="BG2081">
        <v>6.7131340503692627E-2</v>
      </c>
    </row>
    <row r="2082" spans="1:59" x14ac:dyDescent="0.3">
      <c r="A2082">
        <v>1987</v>
      </c>
      <c r="B2082" t="s">
        <v>15</v>
      </c>
      <c r="C2082" t="s">
        <v>34</v>
      </c>
      <c r="D2082">
        <v>138</v>
      </c>
      <c r="E2082">
        <v>14665.28</v>
      </c>
      <c r="F2082">
        <v>15737.035465676136</v>
      </c>
      <c r="G2082">
        <v>67.612936007979584</v>
      </c>
      <c r="H2082">
        <v>73.0244</v>
      </c>
      <c r="I2082">
        <v>499446.63069000008</v>
      </c>
      <c r="J2082">
        <v>0.20499002121671903</v>
      </c>
      <c r="K2082">
        <v>95.844380000000001</v>
      </c>
      <c r="L2082">
        <v>8480.5930000000008</v>
      </c>
      <c r="M2082">
        <v>184844</v>
      </c>
      <c r="N2082">
        <v>188016</v>
      </c>
      <c r="O2082">
        <v>112093.91286</v>
      </c>
      <c r="P2082">
        <v>294205</v>
      </c>
      <c r="Q2082">
        <v>5.3591670000000002</v>
      </c>
      <c r="R2082">
        <v>6.4024999999999999</v>
      </c>
      <c r="S2082">
        <v>87.873599999999996</v>
      </c>
      <c r="T2082">
        <v>9.3919341202343674</v>
      </c>
      <c r="U2082">
        <v>94.668367346938751</v>
      </c>
      <c r="V2082">
        <v>0.71098200000000011</v>
      </c>
      <c r="W2082">
        <v>134640.0625</v>
      </c>
      <c r="X2082">
        <v>161410.73439999999</v>
      </c>
      <c r="Y2082">
        <v>1.7775000000000001</v>
      </c>
      <c r="Z2082">
        <v>296568.6875</v>
      </c>
      <c r="AA2082">
        <v>125577.6719</v>
      </c>
      <c r="AD2082">
        <v>770339.0625</v>
      </c>
      <c r="AE2082">
        <v>4.5713787078857422</v>
      </c>
      <c r="AF2082">
        <v>87.651756286621094</v>
      </c>
      <c r="AG2082">
        <v>45.959339141845703</v>
      </c>
      <c r="AH2082">
        <v>0</v>
      </c>
      <c r="AI2082">
        <v>0</v>
      </c>
      <c r="AJ2082">
        <v>1</v>
      </c>
      <c r="AK2082">
        <v>1</v>
      </c>
      <c r="AL2082" t="s">
        <v>73</v>
      </c>
      <c r="AM2082" t="s">
        <v>25</v>
      </c>
      <c r="AN2082">
        <v>-0.85100001000000003</v>
      </c>
      <c r="AO2082">
        <v>-0.17889662086963654</v>
      </c>
      <c r="AP2082">
        <v>0.12229219079017639</v>
      </c>
      <c r="AQ2082">
        <v>7.333189994096756E-2</v>
      </c>
      <c r="AR2082">
        <v>5.3591668605804443E-2</v>
      </c>
      <c r="AU2082">
        <v>4.7137737274169922E-2</v>
      </c>
      <c r="AV2082">
        <v>7.515445351600647E-2</v>
      </c>
      <c r="AW2082">
        <v>7.1771316230297089E-2</v>
      </c>
      <c r="AX2082">
        <v>-0.20994473993778229</v>
      </c>
      <c r="AY2082">
        <v>8.0985724925994873E-2</v>
      </c>
      <c r="BC2082">
        <v>6.4024999737739563E-2</v>
      </c>
      <c r="BD2082">
        <v>6.3983194530010223E-2</v>
      </c>
      <c r="BE2082">
        <v>7.0870503783226013E-2</v>
      </c>
      <c r="BF2082">
        <v>7.3930077254772186E-2</v>
      </c>
      <c r="BG2082">
        <v>6.3461780548095703E-2</v>
      </c>
    </row>
    <row r="2083" spans="1:59" x14ac:dyDescent="0.3">
      <c r="A2083">
        <v>1988</v>
      </c>
      <c r="B2083" t="s">
        <v>15</v>
      </c>
      <c r="C2083" t="s">
        <v>34</v>
      </c>
      <c r="D2083">
        <v>138</v>
      </c>
      <c r="E2083">
        <v>14761.34</v>
      </c>
      <c r="F2083">
        <v>16043.531010296558</v>
      </c>
      <c r="G2083">
        <v>69.473798551471887</v>
      </c>
      <c r="H2083">
        <v>73.719700000000003</v>
      </c>
      <c r="I2083">
        <v>521146.56305999996</v>
      </c>
      <c r="J2083">
        <v>0.20998286399775087</v>
      </c>
      <c r="K2083">
        <v>96.559759999999997</v>
      </c>
      <c r="L2083">
        <v>14096.89</v>
      </c>
      <c r="M2083">
        <v>196347</v>
      </c>
      <c r="N2083">
        <v>203730</v>
      </c>
      <c r="O2083">
        <v>118350.24555000001</v>
      </c>
      <c r="P2083">
        <v>319812</v>
      </c>
      <c r="Q2083">
        <v>4.8166669999999998</v>
      </c>
      <c r="R2083">
        <v>6.4158299999999997</v>
      </c>
      <c r="S2083">
        <v>91.919499999999999</v>
      </c>
      <c r="T2083">
        <v>9.2691001878147787</v>
      </c>
      <c r="U2083">
        <v>95.873724489795833</v>
      </c>
      <c r="V2083">
        <v>0.73616300000000001</v>
      </c>
      <c r="W2083">
        <v>136669.6875</v>
      </c>
      <c r="X2083">
        <v>160873.0313</v>
      </c>
      <c r="Y2083">
        <v>1.9995000000000001</v>
      </c>
      <c r="Z2083">
        <v>362530.125</v>
      </c>
      <c r="AA2083">
        <v>120181.75</v>
      </c>
      <c r="AD2083">
        <v>821121.6875</v>
      </c>
      <c r="AE2083">
        <v>4.4707965850830078</v>
      </c>
      <c r="AF2083">
        <v>99.098823547363281</v>
      </c>
      <c r="AG2083">
        <v>47.658248901367188</v>
      </c>
      <c r="AH2083">
        <v>0</v>
      </c>
      <c r="AI2083">
        <v>0</v>
      </c>
      <c r="AJ2083">
        <v>1</v>
      </c>
      <c r="AK2083">
        <v>1</v>
      </c>
      <c r="AL2083" t="s">
        <v>73</v>
      </c>
      <c r="AM2083" t="s">
        <v>25</v>
      </c>
      <c r="AN2083">
        <v>0.28699999999999998</v>
      </c>
      <c r="AO2083">
        <v>0.35225048661231995</v>
      </c>
      <c r="AP2083">
        <v>0.12019295990467072</v>
      </c>
      <c r="AQ2083">
        <v>6.2349282205104828E-2</v>
      </c>
      <c r="AR2083">
        <v>4.8166669905185699E-2</v>
      </c>
      <c r="AU2083">
        <v>4.6042270958423615E-2</v>
      </c>
      <c r="AV2083">
        <v>7.4150688946247101E-2</v>
      </c>
      <c r="AW2083">
        <v>7.0886895060539246E-2</v>
      </c>
      <c r="AX2083">
        <v>0.28826728463172913</v>
      </c>
      <c r="AY2083">
        <v>4.0211677551269531E-2</v>
      </c>
      <c r="BC2083">
        <v>6.4158298075199127E-2</v>
      </c>
      <c r="BD2083">
        <v>5.1803387701511383E-2</v>
      </c>
      <c r="BE2083">
        <v>0.13350924849510193</v>
      </c>
      <c r="BF2083">
        <v>0.16454638540744781</v>
      </c>
      <c r="BG2083">
        <v>5.5257976055145264E-2</v>
      </c>
    </row>
    <row r="2084" spans="1:59" x14ac:dyDescent="0.3">
      <c r="A2084">
        <v>1989</v>
      </c>
      <c r="B2084" t="s">
        <v>15</v>
      </c>
      <c r="C2084" t="s">
        <v>34</v>
      </c>
      <c r="D2084">
        <v>138</v>
      </c>
      <c r="E2084">
        <v>14848.91</v>
      </c>
      <c r="F2084">
        <v>16695.235548313423</v>
      </c>
      <c r="G2084">
        <v>72.111685370218424</v>
      </c>
      <c r="H2084">
        <v>75.634200000000007</v>
      </c>
      <c r="I2084">
        <v>551908.15095000004</v>
      </c>
      <c r="J2084">
        <v>0.21266409316751456</v>
      </c>
      <c r="K2084">
        <v>97.604690000000005</v>
      </c>
      <c r="L2084">
        <v>21289.69</v>
      </c>
      <c r="M2084">
        <v>220987</v>
      </c>
      <c r="N2084">
        <v>228544</v>
      </c>
      <c r="O2084">
        <v>130596.26202000001</v>
      </c>
      <c r="P2084">
        <v>359721</v>
      </c>
      <c r="Q2084">
        <v>7.3883330000000003</v>
      </c>
      <c r="R2084">
        <v>7.2166699999999997</v>
      </c>
      <c r="S2084">
        <v>98.045000000000002</v>
      </c>
      <c r="T2084">
        <v>8.4608611709525352</v>
      </c>
      <c r="U2084">
        <v>97.16836734693878</v>
      </c>
      <c r="V2084">
        <v>0.73669200000000001</v>
      </c>
      <c r="W2084">
        <v>138626.57810000001</v>
      </c>
      <c r="X2084">
        <v>166754.73439999999</v>
      </c>
      <c r="Y2084">
        <v>1.9155</v>
      </c>
      <c r="Z2084">
        <v>389878.15629999997</v>
      </c>
      <c r="AA2084">
        <v>127969.6563</v>
      </c>
      <c r="AD2084">
        <v>868082.5625</v>
      </c>
      <c r="AE2084">
        <v>4.2419204711914063</v>
      </c>
      <c r="AF2084">
        <v>80.783821105957031</v>
      </c>
      <c r="AG2084">
        <v>44.067680358886719</v>
      </c>
      <c r="AH2084">
        <v>0</v>
      </c>
      <c r="AI2084">
        <v>0</v>
      </c>
      <c r="AJ2084">
        <v>1</v>
      </c>
      <c r="AK2084">
        <v>1</v>
      </c>
      <c r="AL2084" t="s">
        <v>73</v>
      </c>
      <c r="AM2084" t="s">
        <v>25</v>
      </c>
      <c r="AN2084">
        <v>2.5799998999999998</v>
      </c>
      <c r="AO2084">
        <v>0.27496382594108582</v>
      </c>
      <c r="AP2084">
        <v>0.13978272676467896</v>
      </c>
      <c r="AQ2084">
        <v>-2.3210000246763229E-2</v>
      </c>
      <c r="AR2084">
        <v>7.3883332312107086E-2</v>
      </c>
      <c r="AU2084">
        <v>6.6639833152294159E-2</v>
      </c>
      <c r="AV2084">
        <v>7.3142886161804199E-2</v>
      </c>
      <c r="AW2084">
        <v>6.8573184311389923E-2</v>
      </c>
      <c r="AX2084">
        <v>0.22316044569015503</v>
      </c>
      <c r="AY2084">
        <v>3.1744111329317093E-2</v>
      </c>
      <c r="BC2084">
        <v>7.2166703641414642E-2</v>
      </c>
      <c r="BD2084">
        <v>3.8828141987323761E-2</v>
      </c>
      <c r="BE2084">
        <v>0.1314307302236557</v>
      </c>
      <c r="BF2084">
        <v>0.17172615230083466</v>
      </c>
      <c r="BG2084">
        <v>2.5336666032671928E-2</v>
      </c>
    </row>
    <row r="2085" spans="1:59" x14ac:dyDescent="0.3">
      <c r="A2085">
        <v>1990</v>
      </c>
      <c r="B2085" t="s">
        <v>15</v>
      </c>
      <c r="C2085" t="s">
        <v>34</v>
      </c>
      <c r="D2085">
        <v>138</v>
      </c>
      <c r="E2085">
        <v>14951.51</v>
      </c>
      <c r="F2085">
        <v>17262.069182310013</v>
      </c>
      <c r="G2085">
        <v>74.640199626017619</v>
      </c>
      <c r="H2085">
        <v>78.135000000000005</v>
      </c>
      <c r="I2085">
        <v>583870.76079000009</v>
      </c>
      <c r="J2085">
        <v>0.21306272272656204</v>
      </c>
      <c r="K2085">
        <v>100</v>
      </c>
      <c r="L2085">
        <v>14729.26</v>
      </c>
      <c r="M2085">
        <v>229708</v>
      </c>
      <c r="N2085">
        <v>239181</v>
      </c>
      <c r="O2085">
        <v>137326.39236</v>
      </c>
      <c r="P2085">
        <v>386016</v>
      </c>
      <c r="Q2085">
        <v>8.6824999999999992</v>
      </c>
      <c r="R2085">
        <v>8.9208300000000005</v>
      </c>
      <c r="S2085">
        <v>100</v>
      </c>
      <c r="T2085">
        <v>7.6698000000000004</v>
      </c>
      <c r="U2085">
        <v>100</v>
      </c>
      <c r="V2085">
        <v>0.73833899999999997</v>
      </c>
      <c r="W2085">
        <v>156373.0625</v>
      </c>
      <c r="X2085">
        <v>184236.76560000001</v>
      </c>
      <c r="Y2085">
        <v>1.69</v>
      </c>
      <c r="Z2085">
        <v>403177.5625</v>
      </c>
      <c r="AA2085">
        <v>137142.1563</v>
      </c>
      <c r="AB2085">
        <v>159998.1563</v>
      </c>
      <c r="AC2085">
        <v>243179.4063</v>
      </c>
      <c r="AD2085">
        <v>936300.125</v>
      </c>
      <c r="AE2085">
        <v>4.3368411064147949</v>
      </c>
      <c r="AF2085">
        <v>77.6673583984375</v>
      </c>
      <c r="AG2085">
        <v>44.053646087646484</v>
      </c>
      <c r="AH2085">
        <v>0</v>
      </c>
      <c r="AI2085">
        <v>0</v>
      </c>
      <c r="AJ2085">
        <v>1</v>
      </c>
      <c r="AK2085">
        <v>1</v>
      </c>
      <c r="AL2085" t="s">
        <v>73</v>
      </c>
      <c r="AM2085" t="s">
        <v>25</v>
      </c>
      <c r="AN2085">
        <v>1.3340000000000001</v>
      </c>
      <c r="AO2085">
        <v>-0.13129019737243652</v>
      </c>
      <c r="AP2085">
        <v>9.0628065168857574E-2</v>
      </c>
      <c r="AQ2085">
        <v>-6.8592018214985728E-4</v>
      </c>
      <c r="AR2085">
        <v>8.6824998259544373E-2</v>
      </c>
      <c r="AU2085">
        <v>1.993982307612896E-2</v>
      </c>
      <c r="AV2085">
        <v>7.0688240230083466E-2</v>
      </c>
      <c r="AW2085">
        <v>6.9306284189224243E-2</v>
      </c>
      <c r="AX2085">
        <v>-0.17011834681034088</v>
      </c>
      <c r="AY2085">
        <v>6.0282483696937561E-2</v>
      </c>
      <c r="BC2085">
        <v>8.9208297431468964E-2</v>
      </c>
      <c r="BD2085">
        <v>5.0027325749397278E-2</v>
      </c>
      <c r="BE2085">
        <v>4.6736676245927811E-2</v>
      </c>
      <c r="BF2085">
        <v>4.8129796981811523E-2</v>
      </c>
      <c r="BG2085">
        <v>4.3069537729024887E-2</v>
      </c>
    </row>
    <row r="2086" spans="1:59" x14ac:dyDescent="0.3">
      <c r="A2086">
        <v>1991</v>
      </c>
      <c r="B2086" t="s">
        <v>15</v>
      </c>
      <c r="C2086" t="s">
        <v>34</v>
      </c>
      <c r="D2086">
        <v>138</v>
      </c>
      <c r="E2086">
        <v>15066.22</v>
      </c>
      <c r="F2086">
        <v>17547.904318795754</v>
      </c>
      <c r="G2086">
        <v>75.842482365965651</v>
      </c>
      <c r="H2086">
        <v>79.628</v>
      </c>
      <c r="I2086">
        <v>616840.46610000008</v>
      </c>
      <c r="J2086">
        <v>0.20753168643237038</v>
      </c>
      <c r="K2086">
        <v>103.13330000000001</v>
      </c>
      <c r="L2086">
        <v>13959.87</v>
      </c>
      <c r="M2086">
        <v>237118</v>
      </c>
      <c r="N2086">
        <v>249051</v>
      </c>
      <c r="O2086">
        <v>138730.15562999999</v>
      </c>
      <c r="P2086">
        <v>407193</v>
      </c>
      <c r="Q2086">
        <v>9.2816670000000006</v>
      </c>
      <c r="R2086">
        <v>8.7391699999999997</v>
      </c>
      <c r="S2086">
        <v>102.595</v>
      </c>
      <c r="T2086">
        <v>7.2843</v>
      </c>
      <c r="U2086">
        <v>104.36180241829474</v>
      </c>
      <c r="V2086">
        <v>0.73571500000000001</v>
      </c>
      <c r="W2086">
        <v>175078.1563</v>
      </c>
      <c r="X2086">
        <v>192209.79689999999</v>
      </c>
      <c r="Y2086">
        <v>1.7103999999999999</v>
      </c>
      <c r="Z2086">
        <v>435616.15629999997</v>
      </c>
      <c r="AA2086">
        <v>146012.0938</v>
      </c>
      <c r="AB2086">
        <v>166884.75</v>
      </c>
      <c r="AC2086">
        <v>268731.40629999997</v>
      </c>
      <c r="AD2086">
        <v>1008076.1875</v>
      </c>
      <c r="AE2086">
        <v>4.6537632942199707</v>
      </c>
      <c r="AF2086">
        <v>81.221649169921875</v>
      </c>
      <c r="AG2086">
        <v>42.911563873291016</v>
      </c>
      <c r="AH2086">
        <v>0</v>
      </c>
      <c r="AI2086">
        <v>0</v>
      </c>
      <c r="AJ2086">
        <v>1</v>
      </c>
      <c r="AK2086">
        <v>1</v>
      </c>
      <c r="AL2086" t="s">
        <v>73</v>
      </c>
      <c r="AM2086" t="s">
        <v>25</v>
      </c>
      <c r="AN2086">
        <v>0.91700000000000004</v>
      </c>
      <c r="AO2086">
        <v>0.18728223443031311</v>
      </c>
      <c r="AP2086">
        <v>9.8032645881175995E-2</v>
      </c>
      <c r="AQ2086">
        <v>0.12397041171789169</v>
      </c>
      <c r="AR2086">
        <v>9.2816673219203949E-2</v>
      </c>
      <c r="AU2086">
        <v>2.5949999690055847E-2</v>
      </c>
      <c r="AV2086">
        <v>7.2082646191120148E-2</v>
      </c>
      <c r="AW2086">
        <v>7.0259414613246918E-2</v>
      </c>
      <c r="AX2086">
        <v>0.13725490868091583</v>
      </c>
      <c r="AY2086">
        <v>3.9352845400571823E-2</v>
      </c>
      <c r="BC2086">
        <v>8.7391696870326996E-2</v>
      </c>
      <c r="BD2086">
        <v>4.4754218310117722E-2</v>
      </c>
      <c r="BE2086">
        <v>0.11434069275856018</v>
      </c>
      <c r="BF2086">
        <v>0.11658279597759247</v>
      </c>
      <c r="BG2086">
        <v>0.10839354246854782</v>
      </c>
    </row>
    <row r="2087" spans="1:59" x14ac:dyDescent="0.3">
      <c r="A2087">
        <v>1992</v>
      </c>
      <c r="B2087" t="s">
        <v>15</v>
      </c>
      <c r="C2087" t="s">
        <v>34</v>
      </c>
      <c r="D2087">
        <v>138</v>
      </c>
      <c r="E2087">
        <v>15174.24</v>
      </c>
      <c r="F2087">
        <v>17719.668459283264</v>
      </c>
      <c r="G2087">
        <v>76.58831558412588</v>
      </c>
      <c r="H2087">
        <v>79.614699999999999</v>
      </c>
      <c r="I2087">
        <v>642238.22385000007</v>
      </c>
      <c r="J2087">
        <v>0.20553765794851925</v>
      </c>
      <c r="K2087">
        <v>106.41670000000001</v>
      </c>
      <c r="L2087">
        <v>12039.37</v>
      </c>
      <c r="M2087">
        <v>236597</v>
      </c>
      <c r="N2087">
        <v>246541</v>
      </c>
      <c r="O2087">
        <v>147824.86680000002</v>
      </c>
      <c r="P2087">
        <v>432148</v>
      </c>
      <c r="Q2087">
        <v>9.3524999999999991</v>
      </c>
      <c r="R2087">
        <v>8.1008300000000002</v>
      </c>
      <c r="S2087">
        <v>111.19199999999999</v>
      </c>
      <c r="T2087">
        <v>5.5552000000000001</v>
      </c>
      <c r="U2087">
        <v>108.14616388298279</v>
      </c>
      <c r="V2087">
        <v>0.74315500000000001</v>
      </c>
      <c r="W2087">
        <v>173610.48439999999</v>
      </c>
      <c r="X2087">
        <v>199094.1875</v>
      </c>
      <c r="Y2087">
        <v>1.8141</v>
      </c>
      <c r="Z2087">
        <v>460837.625</v>
      </c>
      <c r="AA2087">
        <v>154252.64060000001</v>
      </c>
      <c r="AB2087">
        <v>180051.92189999999</v>
      </c>
      <c r="AC2087">
        <v>280785.71879999997</v>
      </c>
      <c r="AD2087">
        <v>1094026</v>
      </c>
      <c r="AE2087">
        <v>4.6391830444335938</v>
      </c>
      <c r="AF2087">
        <v>82.293052673339844</v>
      </c>
      <c r="AG2087">
        <v>44.220672607421875</v>
      </c>
      <c r="AH2087">
        <v>0</v>
      </c>
      <c r="AI2087">
        <v>0</v>
      </c>
      <c r="AJ2087">
        <v>1</v>
      </c>
      <c r="AK2087">
        <v>1</v>
      </c>
      <c r="AL2087" t="s">
        <v>73</v>
      </c>
      <c r="AM2087" t="s">
        <v>25</v>
      </c>
      <c r="AN2087">
        <v>0.57599997999999997</v>
      </c>
      <c r="AO2087">
        <v>7.9236976802349091E-2</v>
      </c>
      <c r="AP2087">
        <v>0.15811415016651154</v>
      </c>
      <c r="AQ2087">
        <v>0.17519345879554749</v>
      </c>
      <c r="AR2087">
        <v>9.3524999916553497E-2</v>
      </c>
      <c r="AU2087">
        <v>8.3795510232448578E-2</v>
      </c>
      <c r="AV2087">
        <v>7.4318639934062958E-2</v>
      </c>
      <c r="AW2087">
        <v>6.8572565913200378E-2</v>
      </c>
      <c r="AX2087">
        <v>3.4482758492231369E-2</v>
      </c>
      <c r="AY2087">
        <v>5.2476361393928528E-2</v>
      </c>
      <c r="BC2087">
        <v>8.1008300185203552E-2</v>
      </c>
      <c r="BD2087">
        <v>5.4285891354084015E-2</v>
      </c>
      <c r="BE2087">
        <v>0.13966408371925354</v>
      </c>
      <c r="BF2087">
        <v>0.14164091646671295</v>
      </c>
      <c r="BG2087">
        <v>0.13435922563076019</v>
      </c>
    </row>
    <row r="2088" spans="1:59" x14ac:dyDescent="0.3">
      <c r="A2088">
        <v>1993</v>
      </c>
      <c r="B2088" t="s">
        <v>15</v>
      </c>
      <c r="C2088" t="s">
        <v>34</v>
      </c>
      <c r="D2088">
        <v>138</v>
      </c>
      <c r="E2088">
        <v>15274.94</v>
      </c>
      <c r="F2088">
        <v>17823.663952240058</v>
      </c>
      <c r="G2088">
        <v>77.073815600265974</v>
      </c>
      <c r="H2088">
        <v>79.721299999999999</v>
      </c>
      <c r="I2088">
        <v>660694.29509999999</v>
      </c>
      <c r="J2088">
        <v>0.19819212826908064</v>
      </c>
      <c r="K2088">
        <v>109.16670000000001</v>
      </c>
      <c r="L2088">
        <v>24522.62</v>
      </c>
      <c r="M2088">
        <v>231637</v>
      </c>
      <c r="N2088">
        <v>258343</v>
      </c>
      <c r="O2088">
        <v>164284.37679000001</v>
      </c>
      <c r="P2088">
        <v>465084</v>
      </c>
      <c r="Q2088">
        <v>6.8541670000000003</v>
      </c>
      <c r="R2088">
        <v>6.36</v>
      </c>
      <c r="S2088">
        <v>120.358</v>
      </c>
      <c r="T2088">
        <v>6.2850000000000001</v>
      </c>
      <c r="U2088">
        <v>112.39705831147184</v>
      </c>
      <c r="V2088">
        <v>0.75401300000000004</v>
      </c>
      <c r="W2088">
        <v>186665.26560000001</v>
      </c>
      <c r="X2088">
        <v>201064.29689999999</v>
      </c>
      <c r="Y2088">
        <v>1.9409000000000001</v>
      </c>
      <c r="Z2088">
        <v>488943.75</v>
      </c>
      <c r="AA2088">
        <v>175239.45310000001</v>
      </c>
      <c r="AB2088">
        <v>201161.26560000001</v>
      </c>
      <c r="AC2088">
        <v>287782.5</v>
      </c>
      <c r="AD2088">
        <v>1120542.125</v>
      </c>
      <c r="AE2088">
        <v>4.8060436248779297</v>
      </c>
      <c r="AF2088">
        <v>83.921371459960938</v>
      </c>
      <c r="AG2088">
        <v>45.826469421386719</v>
      </c>
      <c r="AH2088">
        <v>0</v>
      </c>
      <c r="AI2088">
        <v>0</v>
      </c>
      <c r="AJ2088">
        <v>1</v>
      </c>
      <c r="AK2088">
        <v>1</v>
      </c>
      <c r="AL2088" t="s">
        <v>73</v>
      </c>
      <c r="AM2088" t="s">
        <v>25</v>
      </c>
      <c r="AN2088">
        <v>-1.927</v>
      </c>
      <c r="AO2088">
        <v>0.47246772050857544</v>
      </c>
      <c r="AP2088">
        <v>0.15473650395870209</v>
      </c>
      <c r="AQ2088">
        <v>0.18929064273834229</v>
      </c>
      <c r="AR2088">
        <v>6.8541668355464935E-2</v>
      </c>
      <c r="AU2088">
        <v>8.2433991134166718E-2</v>
      </c>
      <c r="AV2088">
        <v>7.230251282453537E-2</v>
      </c>
      <c r="AW2088">
        <v>6.6796235740184784E-2</v>
      </c>
      <c r="AX2088">
        <v>0.41818180680274963</v>
      </c>
      <c r="AY2088">
        <v>2.3145617917180061E-2</v>
      </c>
      <c r="BC2088">
        <v>6.3600003719329834E-2</v>
      </c>
      <c r="BD2088">
        <v>3.2824695110321045E-2</v>
      </c>
      <c r="BE2088">
        <v>0.21111257374286652</v>
      </c>
      <c r="BF2088">
        <v>0.23939649760723114</v>
      </c>
      <c r="BG2088">
        <v>0.12891615927219391</v>
      </c>
    </row>
    <row r="2089" spans="1:59" x14ac:dyDescent="0.3">
      <c r="A2089">
        <v>1994</v>
      </c>
      <c r="B2089" t="s">
        <v>15</v>
      </c>
      <c r="C2089" t="s">
        <v>34</v>
      </c>
      <c r="D2089">
        <v>138</v>
      </c>
      <c r="E2089">
        <v>15382.2</v>
      </c>
      <c r="F2089">
        <v>18222.904742868472</v>
      </c>
      <c r="G2089">
        <v>78.87137864553803</v>
      </c>
      <c r="H2089">
        <v>80.7834</v>
      </c>
      <c r="I2089">
        <v>694690.92927000008</v>
      </c>
      <c r="J2089">
        <v>0.1929593406987995</v>
      </c>
      <c r="K2089">
        <v>112.22499999999999</v>
      </c>
      <c r="L2089">
        <v>31475.439999999999</v>
      </c>
      <c r="M2089">
        <v>256442</v>
      </c>
      <c r="N2089">
        <v>282209</v>
      </c>
      <c r="O2089">
        <v>168290.72156999999</v>
      </c>
      <c r="P2089">
        <v>466024</v>
      </c>
      <c r="Q2089">
        <v>5.1766670000000001</v>
      </c>
      <c r="R2089">
        <v>6.8624999999999998</v>
      </c>
      <c r="S2089">
        <v>135.17099999999999</v>
      </c>
      <c r="T2089">
        <v>7.1593</v>
      </c>
      <c r="U2089">
        <v>116.09583632539614</v>
      </c>
      <c r="V2089">
        <v>0.72769400000000006</v>
      </c>
      <c r="W2089">
        <v>172847.98439999999</v>
      </c>
      <c r="X2089">
        <v>193977.17189999999</v>
      </c>
      <c r="Y2089">
        <v>1.7351000000000001</v>
      </c>
      <c r="Z2089">
        <v>529174.6875</v>
      </c>
      <c r="AA2089">
        <v>200306.6563</v>
      </c>
      <c r="AB2089">
        <v>231006.10939999999</v>
      </c>
      <c r="AC2089">
        <v>298168.5625</v>
      </c>
      <c r="AD2089">
        <v>1190490.125</v>
      </c>
      <c r="AE2089">
        <v>5.0492329597473145</v>
      </c>
      <c r="AF2089">
        <v>89.973358154296875</v>
      </c>
      <c r="AG2089">
        <v>45.624851226806641</v>
      </c>
      <c r="AH2089">
        <v>0</v>
      </c>
      <c r="AI2089">
        <v>0</v>
      </c>
      <c r="AJ2089">
        <v>1</v>
      </c>
      <c r="AK2089">
        <v>1</v>
      </c>
      <c r="AL2089" t="s">
        <v>73</v>
      </c>
      <c r="AM2089" t="s">
        <v>25</v>
      </c>
      <c r="AN2089">
        <v>-2.1419999999999999</v>
      </c>
      <c r="AO2089">
        <v>2.28531863540411E-2</v>
      </c>
      <c r="AP2089">
        <v>0.19333085417747498</v>
      </c>
      <c r="AQ2089">
        <v>-8.3442017436027527E-2</v>
      </c>
      <c r="AR2089">
        <v>5.1766671240329742E-2</v>
      </c>
      <c r="AU2089">
        <v>0.1230744943022728</v>
      </c>
      <c r="AV2089">
        <v>7.0256367325782776E-2</v>
      </c>
      <c r="AW2089">
        <v>6.2557175755500793E-2</v>
      </c>
      <c r="AX2089">
        <v>-9.9715106189250946E-3</v>
      </c>
      <c r="AY2089">
        <v>4.2094327509403229E-2</v>
      </c>
      <c r="BC2089">
        <v>6.8625003099441528E-2</v>
      </c>
      <c r="BD2089">
        <v>4.1674584150314331E-2</v>
      </c>
      <c r="BE2089">
        <v>0.10388033092021942</v>
      </c>
      <c r="BF2089">
        <v>0.14459618926048279</v>
      </c>
      <c r="BG2089">
        <v>-1.5837673097848892E-2</v>
      </c>
    </row>
    <row r="2090" spans="1:59" x14ac:dyDescent="0.3">
      <c r="A2090">
        <v>1995</v>
      </c>
      <c r="B2090" t="s">
        <v>15</v>
      </c>
      <c r="C2090" t="s">
        <v>34</v>
      </c>
      <c r="D2090">
        <v>138</v>
      </c>
      <c r="E2090">
        <v>15459.05</v>
      </c>
      <c r="F2090">
        <v>18696.697349290367</v>
      </c>
      <c r="G2090">
        <v>80.911946527777957</v>
      </c>
      <c r="H2090">
        <v>82.550299999999993</v>
      </c>
      <c r="I2090">
        <v>726226.01937000011</v>
      </c>
      <c r="J2090">
        <v>0.19517982670490347</v>
      </c>
      <c r="K2090">
        <v>114.38330000000001</v>
      </c>
      <c r="L2090">
        <v>41382.71</v>
      </c>
      <c r="M2090">
        <v>283538</v>
      </c>
      <c r="N2090">
        <v>314693</v>
      </c>
      <c r="O2090">
        <v>187447.57260000001</v>
      </c>
      <c r="P2090">
        <v>486566</v>
      </c>
      <c r="Q2090">
        <v>4.3724999999999996</v>
      </c>
      <c r="R2090">
        <v>6.8991699999999998</v>
      </c>
      <c r="S2090">
        <v>144.53800000000001</v>
      </c>
      <c r="T2090">
        <v>7.1574999999999998</v>
      </c>
      <c r="U2090">
        <v>116.23474153588533</v>
      </c>
      <c r="V2090">
        <v>0.73092500000000005</v>
      </c>
      <c r="W2090">
        <v>182533.29930000001</v>
      </c>
      <c r="X2090">
        <v>240841.26219000001</v>
      </c>
      <c r="Y2090">
        <v>1.6044</v>
      </c>
      <c r="Z2090">
        <v>587127.875</v>
      </c>
      <c r="AA2090">
        <v>231115.1875</v>
      </c>
      <c r="AB2090">
        <v>269593.0625</v>
      </c>
      <c r="AC2090">
        <v>317534.78129999997</v>
      </c>
      <c r="AD2090">
        <v>1202835.625</v>
      </c>
      <c r="AE2090">
        <v>4.9901537895202637</v>
      </c>
      <c r="AF2090">
        <v>92.490745544433594</v>
      </c>
      <c r="AG2090">
        <v>45.919631958007813</v>
      </c>
      <c r="AH2090">
        <v>0</v>
      </c>
      <c r="AI2090">
        <v>0</v>
      </c>
      <c r="AJ2090">
        <v>1</v>
      </c>
      <c r="AK2090">
        <v>1</v>
      </c>
      <c r="AL2090" t="s">
        <v>73</v>
      </c>
      <c r="AM2090" t="s">
        <v>25</v>
      </c>
      <c r="AN2090">
        <v>-0.84399997999999998</v>
      </c>
      <c r="AO2090">
        <v>0.19814939796924591</v>
      </c>
      <c r="AP2090">
        <v>0.13493552803993225</v>
      </c>
      <c r="AQ2090">
        <v>0.21404531598091125</v>
      </c>
      <c r="AR2090">
        <v>4.3724998831748962E-2</v>
      </c>
      <c r="AU2090">
        <v>6.9297410547733307E-2</v>
      </c>
      <c r="AV2090">
        <v>6.5638117492198944E-2</v>
      </c>
      <c r="AW2090">
        <v>6.1384338885545731E-2</v>
      </c>
      <c r="AX2090">
        <v>0.15647481381893158</v>
      </c>
      <c r="AY2090">
        <v>3.7260498851537704E-2</v>
      </c>
      <c r="BC2090">
        <v>6.8991698324680328E-2</v>
      </c>
      <c r="BD2090">
        <v>4.3090827763080597E-2</v>
      </c>
      <c r="BE2090">
        <v>0.14716541767120361</v>
      </c>
      <c r="BF2090">
        <v>0.15261079370975494</v>
      </c>
      <c r="BG2090">
        <v>0.12888514995574951</v>
      </c>
    </row>
    <row r="2091" spans="1:59" x14ac:dyDescent="0.3">
      <c r="A2091">
        <v>1996</v>
      </c>
      <c r="B2091" t="s">
        <v>15</v>
      </c>
      <c r="C2091" t="s">
        <v>34</v>
      </c>
      <c r="D2091">
        <v>138</v>
      </c>
      <c r="E2091">
        <v>15527.81</v>
      </c>
      <c r="F2091">
        <v>19247.868211938017</v>
      </c>
      <c r="G2091">
        <v>83.364623703583803</v>
      </c>
      <c r="H2091">
        <v>85.795599999999993</v>
      </c>
      <c r="I2091">
        <v>759453.55875000008</v>
      </c>
      <c r="J2091">
        <v>0.20280440163770955</v>
      </c>
      <c r="K2091">
        <v>116.75830000000001</v>
      </c>
      <c r="L2091">
        <v>36250.730000000003</v>
      </c>
      <c r="M2091">
        <v>304559</v>
      </c>
      <c r="N2091">
        <v>332920</v>
      </c>
      <c r="O2091">
        <v>212876.18229</v>
      </c>
      <c r="P2091">
        <v>514989</v>
      </c>
      <c r="Q2091">
        <v>2.9975000000000001</v>
      </c>
      <c r="R2091">
        <v>6.15</v>
      </c>
      <c r="S2091">
        <v>160.34100000000001</v>
      </c>
      <c r="T2091">
        <v>6.4207999999999998</v>
      </c>
      <c r="U2091">
        <v>118.0342375947852</v>
      </c>
      <c r="V2091">
        <v>0.71341899999999991</v>
      </c>
      <c r="W2091">
        <v>196471.76505000002</v>
      </c>
      <c r="X2091">
        <v>208144.81692000001</v>
      </c>
      <c r="Y2091">
        <v>1.7436</v>
      </c>
      <c r="Z2091">
        <v>654966.875</v>
      </c>
      <c r="AA2091">
        <v>274154.96879999997</v>
      </c>
      <c r="AB2091">
        <v>314002.21879999997</v>
      </c>
      <c r="AC2091">
        <v>340964.625</v>
      </c>
      <c r="AD2091">
        <v>1235543.125</v>
      </c>
      <c r="AE2091">
        <v>5.0444478988647461</v>
      </c>
      <c r="AF2091">
        <v>98.991798400878906</v>
      </c>
      <c r="AG2091">
        <v>48.46380615234375</v>
      </c>
      <c r="AH2091">
        <v>0</v>
      </c>
      <c r="AI2091">
        <v>0</v>
      </c>
      <c r="AJ2091">
        <v>1</v>
      </c>
      <c r="AK2091">
        <v>1</v>
      </c>
      <c r="AL2091" t="s">
        <v>73</v>
      </c>
      <c r="AM2091" t="s">
        <v>25</v>
      </c>
      <c r="AN2091">
        <v>-1.23</v>
      </c>
      <c r="AO2091">
        <v>0.40327700972557068</v>
      </c>
      <c r="AP2091">
        <v>0.1735883355140686</v>
      </c>
      <c r="AQ2091">
        <v>8.5449047386646271E-2</v>
      </c>
      <c r="AR2091">
        <v>2.9975000768899918E-2</v>
      </c>
      <c r="AU2091">
        <v>0.10933457314968109</v>
      </c>
      <c r="AV2091">
        <v>6.4253762364387512E-2</v>
      </c>
      <c r="AW2091">
        <v>5.7920996099710464E-2</v>
      </c>
      <c r="AX2091">
        <v>0.36018699407577515</v>
      </c>
      <c r="AY2091">
        <v>3.1679477542638779E-2</v>
      </c>
      <c r="BC2091">
        <v>6.1500001698732376E-2</v>
      </c>
      <c r="BD2091">
        <v>4.3090011924505234E-2</v>
      </c>
      <c r="BE2091">
        <v>0.21105514466762543</v>
      </c>
      <c r="BF2091">
        <v>0.2508959174156189</v>
      </c>
      <c r="BG2091">
        <v>5.7712025940418243E-2</v>
      </c>
    </row>
    <row r="2092" spans="1:59" x14ac:dyDescent="0.3">
      <c r="A2092">
        <v>1997</v>
      </c>
      <c r="B2092" t="s">
        <v>15</v>
      </c>
      <c r="C2092" t="s">
        <v>34</v>
      </c>
      <c r="D2092">
        <v>138</v>
      </c>
      <c r="E2092">
        <v>15604.46</v>
      </c>
      <c r="F2092">
        <v>19972.661248209955</v>
      </c>
      <c r="G2092">
        <v>86.465789458579948</v>
      </c>
      <c r="H2092">
        <v>88.300799999999995</v>
      </c>
      <c r="I2092">
        <v>813270.36066000001</v>
      </c>
      <c r="J2092">
        <v>0.20582473195766124</v>
      </c>
      <c r="K2092">
        <v>118.92444872588332</v>
      </c>
      <c r="L2092">
        <v>48931.41</v>
      </c>
      <c r="M2092">
        <v>347286</v>
      </c>
      <c r="N2092">
        <v>380018</v>
      </c>
      <c r="O2092">
        <v>227021.79678</v>
      </c>
      <c r="P2092">
        <v>553239</v>
      </c>
      <c r="Q2092">
        <v>3.3341669999999999</v>
      </c>
      <c r="R2092">
        <v>5.5758299999999998</v>
      </c>
      <c r="S2092">
        <v>179.227</v>
      </c>
      <c r="T2092">
        <v>5.5106000000000002</v>
      </c>
      <c r="U2092">
        <v>121.07290068285384</v>
      </c>
      <c r="V2092">
        <v>0.65765000000000007</v>
      </c>
      <c r="W2092">
        <v>202741.32</v>
      </c>
      <c r="X2092">
        <v>221948.85636000001</v>
      </c>
      <c r="Y2092">
        <v>2.0171999999999999</v>
      </c>
      <c r="Z2092">
        <v>756267</v>
      </c>
      <c r="AA2092">
        <v>327661.28129999997</v>
      </c>
      <c r="AB2092">
        <v>375818.5</v>
      </c>
      <c r="AC2092">
        <v>380448.5</v>
      </c>
      <c r="AD2092">
        <v>1256756</v>
      </c>
      <c r="AE2092">
        <v>5.5076699256896973</v>
      </c>
      <c r="AF2092">
        <v>110.10902404785156</v>
      </c>
      <c r="AG2092">
        <v>53.951961517333984</v>
      </c>
      <c r="AH2092">
        <v>0</v>
      </c>
      <c r="AI2092">
        <v>0</v>
      </c>
      <c r="AJ2092">
        <v>1</v>
      </c>
      <c r="AK2092">
        <v>1</v>
      </c>
      <c r="AL2092" t="s">
        <v>73</v>
      </c>
      <c r="AM2092" t="s">
        <v>25</v>
      </c>
      <c r="AN2092">
        <v>-8.8999999999999996E-2</v>
      </c>
      <c r="AO2092">
        <v>0.44899299740791321</v>
      </c>
      <c r="AP2092">
        <v>0.17775966227054596</v>
      </c>
      <c r="AQ2092">
        <v>8.7323449552059174E-2</v>
      </c>
      <c r="AR2092">
        <v>3.3341668546199799E-2</v>
      </c>
      <c r="AU2092">
        <v>0.1177864670753479</v>
      </c>
      <c r="AV2092">
        <v>5.9973191469907761E-2</v>
      </c>
      <c r="AW2092">
        <v>5.3653530776500702E-2</v>
      </c>
      <c r="AX2092">
        <v>0.41504698991775513</v>
      </c>
      <c r="AY2092">
        <v>2.398931048810482E-2</v>
      </c>
      <c r="BC2092">
        <v>5.5758301168680191E-2</v>
      </c>
      <c r="BD2092">
        <v>3.3946000039577484E-2</v>
      </c>
      <c r="BE2092">
        <v>0.24901857972145081</v>
      </c>
      <c r="BF2092">
        <v>0.28996056318283081</v>
      </c>
      <c r="BG2092">
        <v>6.0332559049129486E-2</v>
      </c>
    </row>
    <row r="2093" spans="1:59" x14ac:dyDescent="0.3">
      <c r="A2093">
        <v>1998</v>
      </c>
      <c r="B2093" t="s">
        <v>15</v>
      </c>
      <c r="C2093" t="s">
        <v>34</v>
      </c>
      <c r="D2093">
        <v>138</v>
      </c>
      <c r="E2093">
        <v>15699.26</v>
      </c>
      <c r="F2093">
        <v>20630.887383207628</v>
      </c>
      <c r="G2093">
        <v>89.333735806284764</v>
      </c>
      <c r="H2093">
        <v>92.289299999999997</v>
      </c>
      <c r="I2093">
        <v>868911.83444999997</v>
      </c>
      <c r="J2093">
        <v>0.20667325944286757</v>
      </c>
      <c r="K2093">
        <v>121.04649418874945</v>
      </c>
      <c r="L2093">
        <v>25849.99</v>
      </c>
      <c r="M2093">
        <v>371760</v>
      </c>
      <c r="N2093">
        <v>398686</v>
      </c>
      <c r="O2093">
        <v>267545.81997000001</v>
      </c>
      <c r="P2093">
        <v>653311.86660000007</v>
      </c>
      <c r="Q2093">
        <v>3.4550000000000001</v>
      </c>
      <c r="R2093">
        <v>4.63</v>
      </c>
      <c r="S2093">
        <v>198.88499999999999</v>
      </c>
      <c r="T2093">
        <v>4.3940000000000001</v>
      </c>
      <c r="U2093">
        <v>119.35360307440087</v>
      </c>
      <c r="V2093">
        <v>0.62665000000000004</v>
      </c>
      <c r="W2093">
        <v>212063.01329999999</v>
      </c>
      <c r="X2093">
        <v>225952.99743000002</v>
      </c>
      <c r="Y2093">
        <v>1.8888</v>
      </c>
      <c r="Z2093">
        <v>891737.875</v>
      </c>
      <c r="AA2093">
        <v>454049.25</v>
      </c>
      <c r="AB2093">
        <v>423550.84379999997</v>
      </c>
      <c r="AC2093">
        <v>468187</v>
      </c>
      <c r="AD2093">
        <v>1304580.875</v>
      </c>
      <c r="AE2093">
        <v>5.0309576988220215</v>
      </c>
      <c r="AF2093">
        <v>118.46022033691406</v>
      </c>
      <c r="AG2093">
        <v>60.181659698486328</v>
      </c>
      <c r="AH2093">
        <v>0</v>
      </c>
      <c r="AI2093">
        <v>0</v>
      </c>
      <c r="AJ2093">
        <v>1</v>
      </c>
      <c r="AK2093">
        <v>1</v>
      </c>
      <c r="AL2093" t="s">
        <v>73</v>
      </c>
      <c r="AM2093" t="s">
        <v>25</v>
      </c>
      <c r="AN2093">
        <v>0.23</v>
      </c>
      <c r="AO2093">
        <v>0.2228810042142868</v>
      </c>
      <c r="AP2093">
        <v>0.1652672290802002</v>
      </c>
      <c r="AQ2093">
        <v>0.16239365935325623</v>
      </c>
      <c r="AR2093">
        <v>3.4549999982118607E-2</v>
      </c>
      <c r="AU2093">
        <v>0.10968213528394699</v>
      </c>
      <c r="AV2093">
        <v>5.5585093796253204E-2</v>
      </c>
      <c r="AW2093">
        <v>5.0091005861759186E-2</v>
      </c>
      <c r="AX2093">
        <v>0.1872979998588562</v>
      </c>
      <c r="AY2093">
        <v>2.9969729483127594E-2</v>
      </c>
      <c r="BC2093">
        <v>4.6300001442432404E-2</v>
      </c>
      <c r="BD2093">
        <v>3.5583000630140305E-2</v>
      </c>
      <c r="BE2093">
        <v>0.17571112513542175</v>
      </c>
      <c r="BF2093">
        <v>0.19093683362007141</v>
      </c>
      <c r="BG2093">
        <v>9.8471827805042267E-2</v>
      </c>
    </row>
    <row r="2094" spans="1:59" x14ac:dyDescent="0.3">
      <c r="A2094">
        <v>1999</v>
      </c>
      <c r="B2094" t="s">
        <v>15</v>
      </c>
      <c r="C2094" t="s">
        <v>34</v>
      </c>
      <c r="D2094">
        <v>138</v>
      </c>
      <c r="E2094">
        <v>15801.95</v>
      </c>
      <c r="F2094">
        <v>21456.949280373661</v>
      </c>
      <c r="G2094">
        <v>92.923561455754069</v>
      </c>
      <c r="H2094">
        <v>96.551599999999993</v>
      </c>
      <c r="I2094">
        <v>924365.99288999999</v>
      </c>
      <c r="J2094">
        <v>0.23442886138685462</v>
      </c>
      <c r="K2094">
        <v>123.51118807967228</v>
      </c>
      <c r="L2094">
        <v>31317.454344851998</v>
      </c>
      <c r="M2094">
        <v>393843.83380000002</v>
      </c>
      <c r="N2094">
        <v>415615.4572</v>
      </c>
      <c r="O2094">
        <v>298408.77851999999</v>
      </c>
      <c r="P2094">
        <v>705207.03339</v>
      </c>
      <c r="Q2094">
        <v>2.9634999999999998</v>
      </c>
      <c r="R2094">
        <v>4.6291700000000002</v>
      </c>
      <c r="S2094">
        <v>231.261</v>
      </c>
      <c r="T2094">
        <v>3.6225000000000001</v>
      </c>
      <c r="U2094">
        <v>123.78332205850138</v>
      </c>
      <c r="V2094">
        <v>0.58565400000000001</v>
      </c>
      <c r="W2094">
        <v>227312.68650000001</v>
      </c>
      <c r="X2094">
        <v>235263.67217999999</v>
      </c>
      <c r="Y2094">
        <v>2.1936193509854669</v>
      </c>
      <c r="Z2094">
        <v>1020355.1875</v>
      </c>
      <c r="AA2094">
        <v>533853</v>
      </c>
      <c r="AB2094">
        <v>492095.0625</v>
      </c>
      <c r="AC2094">
        <v>528260.125</v>
      </c>
      <c r="AD2094">
        <v>1452826.625</v>
      </c>
      <c r="AE2094">
        <v>4.8492989540100098</v>
      </c>
      <c r="AF2094">
        <v>127.54410552978516</v>
      </c>
      <c r="AG2094">
        <v>61.213909149169922</v>
      </c>
      <c r="AH2094">
        <v>0</v>
      </c>
      <c r="AI2094">
        <v>0</v>
      </c>
      <c r="AJ2094">
        <v>1</v>
      </c>
      <c r="AK2094">
        <v>1</v>
      </c>
      <c r="AL2094" t="s">
        <v>73</v>
      </c>
      <c r="AM2094" t="s">
        <v>25</v>
      </c>
      <c r="AN2094">
        <v>-0.68199997999999995</v>
      </c>
      <c r="AO2094">
        <v>0.30649200081825256</v>
      </c>
      <c r="AP2094">
        <v>0.21443824470043182</v>
      </c>
      <c r="AQ2094">
        <v>-7.4199855327606201E-2</v>
      </c>
      <c r="AR2094">
        <v>2.9634999111294746E-2</v>
      </c>
      <c r="AU2094">
        <v>0.1627875417470932</v>
      </c>
      <c r="AV2094">
        <v>5.1650699228048325E-2</v>
      </c>
      <c r="AW2094">
        <v>4.4419720768928528E-2</v>
      </c>
      <c r="AX2094">
        <v>0.27004200220108032</v>
      </c>
      <c r="AY2094">
        <v>2.8699833899736404E-2</v>
      </c>
      <c r="BC2094">
        <v>4.629170149564743E-2</v>
      </c>
      <c r="BD2094">
        <v>3.6449994891881943E-2</v>
      </c>
      <c r="BE2094">
        <v>0.21790333092212677</v>
      </c>
      <c r="BF2094">
        <v>0.26054105162620544</v>
      </c>
      <c r="BG2094">
        <v>-2.2282429039478302E-2</v>
      </c>
    </row>
    <row r="2095" spans="1:59" x14ac:dyDescent="0.3">
      <c r="A2095">
        <v>2000</v>
      </c>
      <c r="B2095" t="s">
        <v>15</v>
      </c>
      <c r="C2095" t="s">
        <v>34</v>
      </c>
      <c r="D2095">
        <v>138</v>
      </c>
      <c r="E2095">
        <v>15907.85</v>
      </c>
      <c r="F2095">
        <v>22148.200835821048</v>
      </c>
      <c r="G2095">
        <v>95.83951756780948</v>
      </c>
      <c r="H2095">
        <v>99.388300000000001</v>
      </c>
      <c r="I2095">
        <v>996092.34597000002</v>
      </c>
      <c r="J2095">
        <v>0.22922771676178022</v>
      </c>
      <c r="K2095">
        <v>126.41182576272665</v>
      </c>
      <c r="L2095">
        <v>17764.185720689849</v>
      </c>
      <c r="M2095">
        <v>476125.68449999997</v>
      </c>
      <c r="N2095">
        <v>510938.2401</v>
      </c>
      <c r="O2095">
        <v>327387.56501999998</v>
      </c>
      <c r="P2095">
        <v>778030.83405000006</v>
      </c>
      <c r="Q2095">
        <v>4.3917669999999998</v>
      </c>
      <c r="R2095">
        <v>5.4041699999999997</v>
      </c>
      <c r="S2095">
        <v>273.274</v>
      </c>
      <c r="T2095">
        <v>2.7254</v>
      </c>
      <c r="U2095">
        <v>130.70743212715831</v>
      </c>
      <c r="V2095">
        <v>0.52065300000000003</v>
      </c>
      <c r="W2095">
        <v>243366.71385</v>
      </c>
      <c r="X2095">
        <v>245623.31289</v>
      </c>
      <c r="Y2095">
        <v>2.3683073616335304</v>
      </c>
      <c r="Z2095">
        <v>1169235.625</v>
      </c>
      <c r="AA2095">
        <v>650489.3125</v>
      </c>
      <c r="AB2095">
        <v>592910.375</v>
      </c>
      <c r="AC2095">
        <v>576325.25</v>
      </c>
      <c r="AD2095">
        <v>1577250.375</v>
      </c>
      <c r="AE2095">
        <v>5.0771102905273438</v>
      </c>
      <c r="AF2095">
        <v>131.43479919433594</v>
      </c>
      <c r="AG2095">
        <v>62.985782623291016</v>
      </c>
      <c r="AH2095">
        <v>0</v>
      </c>
      <c r="AI2095">
        <v>0</v>
      </c>
      <c r="AJ2095">
        <v>1</v>
      </c>
      <c r="AK2095">
        <v>1</v>
      </c>
      <c r="AL2095" t="s">
        <v>73</v>
      </c>
      <c r="AM2095" t="s">
        <v>25</v>
      </c>
      <c r="AN2095">
        <v>1.38</v>
      </c>
      <c r="AO2095">
        <v>-2.1279999986290932E-2</v>
      </c>
      <c r="AP2095">
        <v>0.22731909155845642</v>
      </c>
      <c r="AQ2095">
        <v>9.3039244413375854E-2</v>
      </c>
      <c r="AR2095">
        <v>4.3917670845985413E-2</v>
      </c>
      <c r="AU2095">
        <v>0.18166919052600861</v>
      </c>
      <c r="AV2095">
        <v>4.5649897307157516E-2</v>
      </c>
      <c r="AW2095">
        <v>3.8631707429885864E-2</v>
      </c>
      <c r="AX2095">
        <v>-3.8690000772476196E-2</v>
      </c>
      <c r="AY2095">
        <v>1.8110670149326324E-2</v>
      </c>
      <c r="BC2095">
        <v>5.4041698575019836E-2</v>
      </c>
      <c r="BD2095">
        <v>1.7409969121217728E-2</v>
      </c>
      <c r="BE2095">
        <v>0.10498348623514175</v>
      </c>
      <c r="BF2095">
        <v>0.1108153834939003</v>
      </c>
      <c r="BG2095">
        <v>6.8478457629680634E-2</v>
      </c>
    </row>
    <row r="2096" spans="1:59" x14ac:dyDescent="0.3">
      <c r="A2096">
        <v>2001</v>
      </c>
      <c r="B2096" t="s">
        <v>15</v>
      </c>
      <c r="C2096" t="s">
        <v>34</v>
      </c>
      <c r="D2096">
        <v>138</v>
      </c>
      <c r="E2096">
        <v>16017.45</v>
      </c>
      <c r="F2096">
        <v>22410.665063147906</v>
      </c>
      <c r="G2096">
        <v>96.934364444433641</v>
      </c>
      <c r="H2096">
        <v>100.4243</v>
      </c>
      <c r="I2096">
        <v>1061925.97851</v>
      </c>
      <c r="J2096">
        <v>0.22451625354523636</v>
      </c>
      <c r="K2096">
        <v>132.87465007409344</v>
      </c>
      <c r="L2096">
        <v>24156.214564503149</v>
      </c>
      <c r="M2096">
        <v>481135.08980000002</v>
      </c>
      <c r="N2096">
        <v>531841.27350000001</v>
      </c>
      <c r="O2096">
        <v>351588.70824000001</v>
      </c>
      <c r="P2096">
        <v>863063.18810999999</v>
      </c>
      <c r="Q2096">
        <v>4.2617830000000003</v>
      </c>
      <c r="R2096">
        <v>4.9574999999999996</v>
      </c>
      <c r="S2096">
        <v>303.72300000000001</v>
      </c>
      <c r="T2096">
        <v>2.1193</v>
      </c>
      <c r="U2096">
        <v>136.91192816130112</v>
      </c>
      <c r="V2096">
        <v>0.494398</v>
      </c>
      <c r="W2096">
        <v>268548.50802000001</v>
      </c>
      <c r="X2096">
        <v>271338.40487999999</v>
      </c>
      <c r="Y2096">
        <v>2.5005219562010668</v>
      </c>
      <c r="Z2096">
        <v>1256220.5</v>
      </c>
      <c r="AA2096">
        <v>727610.1875</v>
      </c>
      <c r="AB2096">
        <v>650272.9375</v>
      </c>
      <c r="AC2096">
        <v>605947.5</v>
      </c>
      <c r="AD2096">
        <v>1627746.125</v>
      </c>
      <c r="AE2096">
        <v>4.7992582321166992</v>
      </c>
      <c r="AF2096">
        <v>127.37136840820313</v>
      </c>
      <c r="AG2096">
        <v>62.86370849609375</v>
      </c>
      <c r="AH2096">
        <v>0</v>
      </c>
      <c r="AI2096">
        <v>0</v>
      </c>
      <c r="AJ2096">
        <v>1</v>
      </c>
      <c r="AK2096">
        <v>1</v>
      </c>
      <c r="AL2096" t="s">
        <v>73</v>
      </c>
      <c r="AM2096" t="s">
        <v>25</v>
      </c>
      <c r="AN2096">
        <v>0.26100001</v>
      </c>
      <c r="AO2096">
        <v>-0.19217999279499054</v>
      </c>
      <c r="AP2096">
        <v>0.15109571814537048</v>
      </c>
      <c r="AQ2096">
        <v>4.8151370137929916E-2</v>
      </c>
      <c r="AR2096">
        <v>4.2617831379175186E-2</v>
      </c>
      <c r="AU2096">
        <v>0.11142297089099884</v>
      </c>
      <c r="AV2096">
        <v>3.967275470495224E-2</v>
      </c>
      <c r="AW2096">
        <v>3.5695459693670273E-2</v>
      </c>
      <c r="AX2096">
        <v>-0.21070000529289246</v>
      </c>
      <c r="AY2096">
        <v>2.3463897407054901E-2</v>
      </c>
      <c r="BC2096">
        <v>4.9575001001358032E-2</v>
      </c>
      <c r="BD2096">
        <v>1.85200534760952E-2</v>
      </c>
      <c r="BE2096">
        <v>2.1440491080284119E-2</v>
      </c>
      <c r="BF2096">
        <v>1.7423262819647789E-2</v>
      </c>
      <c r="BG2096">
        <v>4.5384600758552551E-2</v>
      </c>
    </row>
    <row r="2097" spans="1:59" x14ac:dyDescent="0.3">
      <c r="A2097">
        <v>2002</v>
      </c>
      <c r="B2097" t="s">
        <v>15</v>
      </c>
      <c r="C2097" t="s">
        <v>34</v>
      </c>
      <c r="D2097">
        <v>138</v>
      </c>
      <c r="E2097">
        <v>16122.83</v>
      </c>
      <c r="F2097">
        <v>22290.725277232385</v>
      </c>
      <c r="G2097">
        <v>96.410232367382946</v>
      </c>
      <c r="H2097">
        <v>100.68470000000001</v>
      </c>
      <c r="I2097">
        <v>1104360.61827</v>
      </c>
      <c r="J2097">
        <v>0.21348794036816912</v>
      </c>
      <c r="K2097">
        <v>137.99232486343561</v>
      </c>
      <c r="L2097">
        <v>25581.736885801321</v>
      </c>
      <c r="M2097">
        <v>453027.39679999999</v>
      </c>
      <c r="N2097">
        <v>512811.47950000002</v>
      </c>
      <c r="O2097">
        <v>373509.01160999999</v>
      </c>
      <c r="P2097">
        <v>912254.40272999997</v>
      </c>
      <c r="Q2097">
        <v>3.3185920000000002</v>
      </c>
      <c r="R2097">
        <v>4.88917</v>
      </c>
      <c r="S2097">
        <v>323.38</v>
      </c>
      <c r="T2097">
        <v>2.5539999999999998</v>
      </c>
      <c r="U2097">
        <v>142.04302937470504</v>
      </c>
      <c r="V2097">
        <v>0.48784300000000003</v>
      </c>
      <c r="W2097">
        <v>273872.67138000001</v>
      </c>
      <c r="X2097">
        <v>285876.27974999999</v>
      </c>
      <c r="Y2097">
        <v>2.1013731286354536</v>
      </c>
      <c r="Z2097">
        <v>1349728.25</v>
      </c>
      <c r="AA2097">
        <v>777613.5625</v>
      </c>
      <c r="AB2097">
        <v>695839.0625</v>
      </c>
      <c r="AC2097">
        <v>653889.25</v>
      </c>
      <c r="AD2097">
        <v>1647412</v>
      </c>
      <c r="AE2097">
        <v>4.6981959342956543</v>
      </c>
      <c r="AF2097">
        <v>132.75993347167969</v>
      </c>
      <c r="AG2097">
        <v>64.310684204101563</v>
      </c>
      <c r="AH2097">
        <v>0</v>
      </c>
      <c r="AI2097">
        <v>0</v>
      </c>
      <c r="AJ2097">
        <v>1</v>
      </c>
      <c r="AK2097">
        <v>1</v>
      </c>
      <c r="AL2097" t="s">
        <v>73</v>
      </c>
      <c r="AM2097" t="s">
        <v>25</v>
      </c>
      <c r="AN2097">
        <v>-1.095</v>
      </c>
      <c r="AO2097">
        <v>-0.32824999094009399</v>
      </c>
      <c r="AP2097">
        <v>0.10140872001647949</v>
      </c>
      <c r="AQ2097">
        <v>0.12224710732698441</v>
      </c>
      <c r="AR2097">
        <v>3.3185921609401703E-2</v>
      </c>
      <c r="AU2097">
        <v>6.472015380859375E-2</v>
      </c>
      <c r="AV2097">
        <v>3.6688566207885742E-2</v>
      </c>
      <c r="AW2097">
        <v>3.445841372013092E-2</v>
      </c>
      <c r="AX2097">
        <v>-0.34731999039649963</v>
      </c>
      <c r="AY2097">
        <v>2.9217831790447235E-2</v>
      </c>
      <c r="BC2097">
        <v>4.8891700804233551E-2</v>
      </c>
      <c r="BD2097">
        <v>1.9069895148277283E-2</v>
      </c>
      <c r="BE2097">
        <v>-3.6775884218513966E-3</v>
      </c>
      <c r="BF2097">
        <v>-1.8915507942438126E-2</v>
      </c>
      <c r="BG2097">
        <v>7.7716514468193054E-2</v>
      </c>
    </row>
    <row r="2098" spans="1:59" x14ac:dyDescent="0.3">
      <c r="A2098">
        <v>2003</v>
      </c>
      <c r="B2098" t="s">
        <v>15</v>
      </c>
      <c r="C2098" t="s">
        <v>34</v>
      </c>
      <c r="D2098">
        <v>138</v>
      </c>
      <c r="E2098">
        <v>16223.25</v>
      </c>
      <c r="F2098">
        <v>22267.407976643492</v>
      </c>
      <c r="G2098">
        <v>96.243472336644942</v>
      </c>
      <c r="H2098">
        <v>100.00709999999999</v>
      </c>
      <c r="I2098">
        <v>1130084.5250999997</v>
      </c>
      <c r="J2098">
        <v>0.20874097787321555</v>
      </c>
      <c r="K2098">
        <v>141.06598303986522</v>
      </c>
      <c r="L2098">
        <v>54994.04776395738</v>
      </c>
      <c r="M2098">
        <v>455874.40720000002</v>
      </c>
      <c r="N2098">
        <v>516034.15639999998</v>
      </c>
      <c r="O2098">
        <v>393174.91965</v>
      </c>
      <c r="P2098">
        <v>997176.57128999999</v>
      </c>
      <c r="Q2098">
        <v>2.3334670000000002</v>
      </c>
      <c r="R2098">
        <v>4.1224999999999996</v>
      </c>
      <c r="S2098">
        <v>334.94299999999998</v>
      </c>
      <c r="T2098">
        <v>3.5933999999999999</v>
      </c>
      <c r="U2098">
        <v>146.32655805842447</v>
      </c>
      <c r="V2098">
        <v>0.499782</v>
      </c>
      <c r="W2098">
        <v>272376.35229000001</v>
      </c>
      <c r="X2098">
        <v>302005.23324000003</v>
      </c>
      <c r="Y2098">
        <v>1.7448218527315915</v>
      </c>
      <c r="Z2098">
        <v>1454671.125</v>
      </c>
      <c r="AA2098">
        <v>846856.5625</v>
      </c>
      <c r="AB2098">
        <v>761333.3125</v>
      </c>
      <c r="AC2098">
        <v>693337.875</v>
      </c>
      <c r="AD2098">
        <v>1762251.75</v>
      </c>
      <c r="AE2098">
        <v>4.3031086921691895</v>
      </c>
      <c r="AF2098">
        <v>132.81550598144531</v>
      </c>
      <c r="AG2098">
        <v>64.681663513183594</v>
      </c>
      <c r="AH2098">
        <v>0</v>
      </c>
      <c r="AI2098">
        <v>0</v>
      </c>
      <c r="AJ2098">
        <v>1</v>
      </c>
      <c r="AK2098">
        <v>1</v>
      </c>
      <c r="AL2098" t="s">
        <v>73</v>
      </c>
      <c r="AM2098" t="s">
        <v>25</v>
      </c>
      <c r="AN2098">
        <v>-0.95999997999999997</v>
      </c>
      <c r="AO2098">
        <v>9.1921001672744751E-2</v>
      </c>
      <c r="AP2098">
        <v>7.1275040507316589E-2</v>
      </c>
      <c r="AQ2098">
        <v>4.6264663338661194E-2</v>
      </c>
      <c r="AR2098">
        <v>2.3334670811891556E-2</v>
      </c>
      <c r="AU2098">
        <v>3.575669601559639E-2</v>
      </c>
      <c r="AV2098">
        <v>3.55183444917202E-2</v>
      </c>
      <c r="AW2098">
        <v>3.4292168915271759E-2</v>
      </c>
      <c r="AX2098">
        <v>5.1288001239299774E-2</v>
      </c>
      <c r="AY2098">
        <v>3.8650698959827423E-2</v>
      </c>
      <c r="BC2098">
        <v>4.1225001215934753E-2</v>
      </c>
      <c r="BD2098">
        <v>4.0633015334606171E-2</v>
      </c>
      <c r="BE2098">
        <v>7.0825286209583282E-2</v>
      </c>
      <c r="BF2098">
        <v>7.724703848361969E-2</v>
      </c>
      <c r="BG2098">
        <v>3.4799665212631226E-2</v>
      </c>
    </row>
    <row r="2099" spans="1:59" x14ac:dyDescent="0.3">
      <c r="A2099">
        <v>2004</v>
      </c>
      <c r="B2099" t="s">
        <v>15</v>
      </c>
      <c r="C2099" t="s">
        <v>34</v>
      </c>
      <c r="D2099">
        <v>138</v>
      </c>
      <c r="E2099">
        <v>16318.2</v>
      </c>
      <c r="F2099">
        <v>22695.82597212556</v>
      </c>
      <c r="G2099">
        <v>98.025949511165621</v>
      </c>
      <c r="H2099">
        <v>100.6592</v>
      </c>
      <c r="I2099">
        <v>1166392.8510599998</v>
      </c>
      <c r="J2099">
        <v>0.20517655681291144</v>
      </c>
      <c r="K2099">
        <v>143.01670428870295</v>
      </c>
      <c r="L2099">
        <v>78467.269346372414</v>
      </c>
      <c r="M2099">
        <v>502990.51370000001</v>
      </c>
      <c r="N2099">
        <v>563401.5564</v>
      </c>
      <c r="O2099">
        <v>411542.84250000003</v>
      </c>
      <c r="P2099">
        <v>1056877.2789</v>
      </c>
      <c r="Q2099">
        <v>2.1063329999999998</v>
      </c>
      <c r="R2099">
        <v>4.0941700000000001</v>
      </c>
      <c r="S2099">
        <v>349.20499999999998</v>
      </c>
      <c r="T2099">
        <v>4.6462000000000003</v>
      </c>
      <c r="U2099">
        <v>150.76451307450424</v>
      </c>
      <c r="V2099">
        <v>0.50283200000000006</v>
      </c>
      <c r="W2099">
        <v>281786.19399</v>
      </c>
      <c r="X2099">
        <v>299973.41262000002</v>
      </c>
      <c r="Y2099">
        <v>1.6178768078702004</v>
      </c>
      <c r="Z2099">
        <v>1596017.125</v>
      </c>
      <c r="AA2099">
        <v>931242</v>
      </c>
      <c r="AB2099">
        <v>832391.9375</v>
      </c>
      <c r="AC2099">
        <v>763625.1875</v>
      </c>
      <c r="AD2099">
        <v>1762630.875</v>
      </c>
      <c r="AE2099">
        <v>3.8598983287811279</v>
      </c>
      <c r="AF2099">
        <v>137.52891540527344</v>
      </c>
      <c r="AG2099">
        <v>67.348701477050781</v>
      </c>
      <c r="AH2099">
        <v>0</v>
      </c>
      <c r="AI2099">
        <v>0</v>
      </c>
      <c r="AJ2099">
        <v>1</v>
      </c>
      <c r="AK2099">
        <v>1</v>
      </c>
      <c r="AL2099" t="s">
        <v>73</v>
      </c>
      <c r="AM2099" t="s">
        <v>25</v>
      </c>
      <c r="AN2099">
        <v>-0.26967001000000002</v>
      </c>
      <c r="AO2099">
        <v>9.7350530326366425E-2</v>
      </c>
      <c r="AP2099">
        <v>7.7947065234184265E-2</v>
      </c>
      <c r="AQ2099">
        <v>0.10227183252573013</v>
      </c>
      <c r="AR2099">
        <v>2.106332965195179E-2</v>
      </c>
      <c r="AU2099">
        <v>4.2580381035804749E-2</v>
      </c>
      <c r="AV2099">
        <v>3.5366684198379517E-2</v>
      </c>
      <c r="AW2099">
        <v>3.3922262489795685E-2</v>
      </c>
      <c r="AX2099">
        <v>5.6454267352819443E-2</v>
      </c>
      <c r="AY2099">
        <v>3.8710866123437881E-2</v>
      </c>
      <c r="BC2099">
        <v>4.0941700339317322E-2</v>
      </c>
      <c r="BD2099">
        <v>4.0896259248256683E-2</v>
      </c>
      <c r="BE2099">
        <v>8.0174073576927185E-2</v>
      </c>
      <c r="BF2099">
        <v>8.3302512764930725E-2</v>
      </c>
      <c r="BG2099">
        <v>6.1667580157518387E-2</v>
      </c>
    </row>
    <row r="2100" spans="1:59" x14ac:dyDescent="0.3">
      <c r="A2100">
        <v>2005</v>
      </c>
      <c r="B2100" t="s">
        <v>15</v>
      </c>
      <c r="C2100" t="s">
        <v>34</v>
      </c>
      <c r="D2100">
        <v>138</v>
      </c>
      <c r="E2100">
        <v>16407.490000000002</v>
      </c>
      <c r="F2100">
        <v>23113.736269809979</v>
      </c>
      <c r="G2100">
        <v>100</v>
      </c>
      <c r="H2100">
        <v>101.12820000000001</v>
      </c>
      <c r="I2100">
        <v>1213986.3759300001</v>
      </c>
      <c r="J2100">
        <v>0.20600833197399604</v>
      </c>
      <c r="K2100">
        <v>145.14892742764997</v>
      </c>
      <c r="L2100">
        <v>73584.677374668012</v>
      </c>
      <c r="M2100">
        <v>550585.42469999997</v>
      </c>
      <c r="N2100">
        <v>619903.93590000004</v>
      </c>
      <c r="O2100">
        <v>443360.00748000003</v>
      </c>
      <c r="P2100">
        <v>1171943.99655</v>
      </c>
      <c r="Q2100">
        <v>2.1846830000000002</v>
      </c>
      <c r="R2100">
        <v>3.3741699999999999</v>
      </c>
      <c r="S2100">
        <v>363.08</v>
      </c>
      <c r="T2100">
        <v>5.8724999999999996</v>
      </c>
      <c r="U2100">
        <v>153.56143066962045</v>
      </c>
      <c r="V2100">
        <v>0.49798600000000004</v>
      </c>
      <c r="W2100">
        <v>306628.61682</v>
      </c>
      <c r="X2100">
        <v>306813.72846000001</v>
      </c>
      <c r="Y2100">
        <v>1.8680257692633722</v>
      </c>
      <c r="Z2100">
        <v>1744842.5</v>
      </c>
      <c r="AA2100">
        <v>1032304.625</v>
      </c>
      <c r="AB2100">
        <v>917060.6875</v>
      </c>
      <c r="AC2100">
        <v>827781.8125</v>
      </c>
      <c r="AD2100">
        <v>1871386.125</v>
      </c>
      <c r="AE2100">
        <v>4.5045638084411621</v>
      </c>
      <c r="AF2100">
        <v>137.73497009277344</v>
      </c>
      <c r="AG2100">
        <v>64.492347717285156</v>
      </c>
      <c r="AH2100">
        <v>0</v>
      </c>
      <c r="AI2100">
        <v>0</v>
      </c>
      <c r="AJ2100">
        <v>1</v>
      </c>
      <c r="AK2100">
        <v>1</v>
      </c>
      <c r="AL2100" t="s">
        <v>73</v>
      </c>
      <c r="AM2100" t="s">
        <v>25</v>
      </c>
      <c r="AN2100">
        <v>4.1669999999999999E-2</v>
      </c>
      <c r="AO2100">
        <v>0.30317884683609009</v>
      </c>
      <c r="AP2100">
        <v>7.4332632124423981E-2</v>
      </c>
      <c r="AQ2100">
        <v>6.9850809872150421E-2</v>
      </c>
      <c r="AR2100">
        <v>2.184683084487915E-2</v>
      </c>
      <c r="AU2100">
        <v>3.9733108133077621E-2</v>
      </c>
      <c r="AV2100">
        <v>3.4599523991346359E-2</v>
      </c>
      <c r="AW2100">
        <v>3.3277314156293869E-2</v>
      </c>
      <c r="AX2100">
        <v>0.25275173783302307</v>
      </c>
      <c r="AY2100">
        <v>4.0253061801195145E-2</v>
      </c>
      <c r="BC2100">
        <v>3.3741701394319534E-2</v>
      </c>
      <c r="BD2100">
        <v>5.0427094101905823E-2</v>
      </c>
      <c r="BE2100">
        <v>0.13880354166030884</v>
      </c>
      <c r="BF2100">
        <v>0.15285137295722961</v>
      </c>
      <c r="BG2100">
        <v>4.5848820358514786E-2</v>
      </c>
    </row>
    <row r="2101" spans="1:59" x14ac:dyDescent="0.3">
      <c r="A2101">
        <v>2006</v>
      </c>
      <c r="B2101" t="s">
        <v>15</v>
      </c>
      <c r="C2101" t="s">
        <v>34</v>
      </c>
      <c r="D2101">
        <v>138</v>
      </c>
      <c r="E2101">
        <v>16491.46</v>
      </c>
      <c r="F2101">
        <v>23867.010778434298</v>
      </c>
      <c r="G2101">
        <v>103.29494989223898</v>
      </c>
      <c r="H2101">
        <v>100</v>
      </c>
      <c r="I2101">
        <v>1288169.8656600001</v>
      </c>
      <c r="J2101">
        <v>0.21270277549498282</v>
      </c>
      <c r="K2101">
        <v>147.547466424047</v>
      </c>
      <c r="L2101">
        <v>100326.24073447201</v>
      </c>
      <c r="M2101">
        <v>628872.26430000004</v>
      </c>
      <c r="N2101">
        <v>700987.89839999995</v>
      </c>
      <c r="O2101">
        <v>506703.44772</v>
      </c>
      <c r="P2101">
        <v>1341506.2587900001</v>
      </c>
      <c r="Q2101">
        <v>3.0792250000000001</v>
      </c>
      <c r="R2101">
        <v>3.7808299999999999</v>
      </c>
      <c r="S2101">
        <v>379.654</v>
      </c>
      <c r="T2101">
        <v>5.0023999999999997</v>
      </c>
      <c r="U2101">
        <v>157.43763850307229</v>
      </c>
      <c r="V2101">
        <v>0.45194000000000001</v>
      </c>
      <c r="W2101">
        <v>333518.28623999999</v>
      </c>
      <c r="X2101">
        <v>326274.69147000002</v>
      </c>
      <c r="Y2101">
        <v>1.6732801822323462</v>
      </c>
      <c r="Z2101">
        <v>1821474.25</v>
      </c>
      <c r="AA2101">
        <v>1043741.9375</v>
      </c>
      <c r="AB2101">
        <v>925049.125</v>
      </c>
      <c r="AC2101">
        <v>896425.125</v>
      </c>
      <c r="AD2101">
        <v>1900111.5</v>
      </c>
      <c r="AE2101">
        <v>4.2093582153320313</v>
      </c>
      <c r="AF2101">
        <v>124.29607391357422</v>
      </c>
      <c r="AG2101">
        <v>62.463260650634766</v>
      </c>
      <c r="AH2101">
        <v>0</v>
      </c>
      <c r="AI2101">
        <v>0</v>
      </c>
      <c r="AJ2101">
        <v>1</v>
      </c>
      <c r="AK2101">
        <v>1</v>
      </c>
      <c r="AL2101" t="s">
        <v>73</v>
      </c>
      <c r="AM2101" t="s">
        <v>25</v>
      </c>
      <c r="AN2101">
        <v>0.74582999999999999</v>
      </c>
      <c r="AO2101">
        <v>0.20137311518192291</v>
      </c>
      <c r="AP2101">
        <v>7.9824142158031464E-2</v>
      </c>
      <c r="AQ2101">
        <v>-7.7344179153442383E-3</v>
      </c>
      <c r="AR2101">
        <v>3.0792249366641045E-2</v>
      </c>
      <c r="AU2101">
        <v>4.5648340135812759E-2</v>
      </c>
      <c r="AV2101">
        <v>3.4175802022218704E-2</v>
      </c>
      <c r="AW2101">
        <v>3.2683838158845901E-2</v>
      </c>
      <c r="AX2101">
        <v>0.1644040048122406</v>
      </c>
      <c r="AY2101">
        <v>3.1749371439218521E-2</v>
      </c>
      <c r="BC2101">
        <v>3.780829906463623E-2</v>
      </c>
      <c r="BD2101">
        <v>3.6969095468521118E-2</v>
      </c>
      <c r="BE2101">
        <v>0.10976194590330124</v>
      </c>
      <c r="BF2101">
        <v>0.12264339625835419</v>
      </c>
      <c r="BG2101">
        <v>1.1528915725648403E-2</v>
      </c>
    </row>
    <row r="2102" spans="1:59" x14ac:dyDescent="0.3">
      <c r="A2102">
        <v>2007</v>
      </c>
      <c r="B2102" t="s">
        <v>15</v>
      </c>
      <c r="C2102" t="s">
        <v>34</v>
      </c>
      <c r="D2102">
        <v>138</v>
      </c>
      <c r="E2102">
        <v>16570.61</v>
      </c>
      <c r="F2102">
        <v>24756.362436510313</v>
      </c>
      <c r="G2102">
        <v>106.95919309192332</v>
      </c>
      <c r="H2102">
        <v>101.6202</v>
      </c>
      <c r="I2102">
        <v>1364471.1207000001</v>
      </c>
      <c r="J2102">
        <v>0.23517153665536134</v>
      </c>
      <c r="K2102">
        <v>149.88833192265227</v>
      </c>
      <c r="L2102">
        <v>80481.305057039994</v>
      </c>
      <c r="M2102">
        <v>676157.72817000002</v>
      </c>
      <c r="N2102">
        <v>758759.39010000008</v>
      </c>
      <c r="O2102">
        <v>530036.32920000004</v>
      </c>
      <c r="P2102">
        <v>1408554.1355399999</v>
      </c>
      <c r="Q2102">
        <v>4.2776079999999999</v>
      </c>
      <c r="R2102">
        <v>4.28667</v>
      </c>
      <c r="S2102">
        <v>395.45699999999999</v>
      </c>
      <c r="T2102">
        <v>4.1527000000000003</v>
      </c>
      <c r="U2102">
        <v>162.96512181515493</v>
      </c>
      <c r="V2102">
        <v>0.42981200000000003</v>
      </c>
      <c r="W2102">
        <v>350422.94565000001</v>
      </c>
      <c r="X2102">
        <v>347168.06598000001</v>
      </c>
      <c r="Y2102">
        <v>1.4969839005502334</v>
      </c>
      <c r="Z2102">
        <v>1908512</v>
      </c>
      <c r="AA2102">
        <v>1054944</v>
      </c>
      <c r="AB2102">
        <v>936618.625</v>
      </c>
      <c r="AC2102">
        <v>971893.4375</v>
      </c>
      <c r="AD2102">
        <v>1967005.125</v>
      </c>
      <c r="AE2102">
        <v>5.1209373474121094</v>
      </c>
      <c r="AF2102">
        <v>113.52696228027344</v>
      </c>
      <c r="AG2102">
        <v>62.841243743896484</v>
      </c>
      <c r="AH2102">
        <v>0</v>
      </c>
      <c r="AI2102">
        <v>0</v>
      </c>
      <c r="AJ2102">
        <v>1</v>
      </c>
      <c r="AK2102">
        <v>1</v>
      </c>
      <c r="AL2102" t="s">
        <v>73</v>
      </c>
      <c r="AM2102" t="s">
        <v>25</v>
      </c>
      <c r="AN2102">
        <v>1.0233399999999999</v>
      </c>
      <c r="AO2102">
        <v>8.1647619605064392E-2</v>
      </c>
      <c r="AP2102">
        <v>7.4766159057617188E-2</v>
      </c>
      <c r="AQ2102">
        <v>1.2221183627843857E-2</v>
      </c>
      <c r="AR2102">
        <v>4.2776081711053848E-2</v>
      </c>
      <c r="AU2102">
        <v>4.1624743491411209E-2</v>
      </c>
      <c r="AV2102">
        <v>3.314141184091568E-2</v>
      </c>
      <c r="AW2102">
        <v>3.1817037612199783E-2</v>
      </c>
      <c r="AX2102">
        <v>4.8092205077409744E-2</v>
      </c>
      <c r="AY2102">
        <v>3.2015707343816757E-2</v>
      </c>
      <c r="BC2102">
        <v>4.2866699397563934E-2</v>
      </c>
      <c r="BD2102">
        <v>3.3555414527654648E-2</v>
      </c>
      <c r="BE2102">
        <v>7.1230746805667877E-2</v>
      </c>
      <c r="BF2102">
        <v>7.7098049223423004E-2</v>
      </c>
      <c r="BG2102">
        <v>2.7498632669448853E-2</v>
      </c>
    </row>
    <row r="2103" spans="1:59" x14ac:dyDescent="0.3">
      <c r="A2103">
        <v>2008</v>
      </c>
      <c r="B2103" t="s">
        <v>15</v>
      </c>
      <c r="C2103" t="s">
        <v>34</v>
      </c>
      <c r="D2103">
        <v>138</v>
      </c>
      <c r="E2103">
        <v>16645.310000000001</v>
      </c>
      <c r="F2103">
        <v>25112.311527597074</v>
      </c>
      <c r="G2103">
        <v>108.85596100122599</v>
      </c>
      <c r="H2103">
        <v>102.46259999999999</v>
      </c>
      <c r="I2103">
        <v>1426236.7045799999</v>
      </c>
      <c r="J2103">
        <v>0.22395069802225723</v>
      </c>
      <c r="K2103">
        <v>153.20625432502325</v>
      </c>
      <c r="L2103">
        <v>70826.914749442803</v>
      </c>
      <c r="M2103">
        <v>740290.09658999997</v>
      </c>
      <c r="N2103">
        <v>816448.11048000003</v>
      </c>
      <c r="O2103">
        <v>524394.83160000003</v>
      </c>
      <c r="P2103">
        <v>1469259.7349100001</v>
      </c>
      <c r="Q2103">
        <v>4.634233</v>
      </c>
      <c r="R2103">
        <v>4.2275</v>
      </c>
      <c r="S2103">
        <v>407.02</v>
      </c>
      <c r="T2103">
        <v>3.6541999999999999</v>
      </c>
      <c r="U2103">
        <v>167.3550923345197</v>
      </c>
      <c r="V2103">
        <v>0.54686699999999999</v>
      </c>
      <c r="W2103">
        <v>371838.59943</v>
      </c>
      <c r="X2103">
        <v>368079.07017000002</v>
      </c>
      <c r="Y2103">
        <v>1.5834662642810944</v>
      </c>
      <c r="Z2103">
        <v>1961015.375</v>
      </c>
      <c r="AA2103">
        <v>1052034.25</v>
      </c>
      <c r="AB2103">
        <v>935076</v>
      </c>
      <c r="AC2103">
        <v>1025939.375</v>
      </c>
      <c r="AD2103">
        <v>2054056</v>
      </c>
      <c r="AE2103">
        <v>4.2631568908691406</v>
      </c>
      <c r="AF2103">
        <v>106.2086181640625</v>
      </c>
      <c r="AG2103">
        <v>60.769824981689453</v>
      </c>
      <c r="AH2103">
        <v>1</v>
      </c>
      <c r="AI2103">
        <v>1</v>
      </c>
      <c r="AJ2103">
        <v>1</v>
      </c>
      <c r="AK2103">
        <v>1</v>
      </c>
      <c r="AL2103" t="s">
        <v>73</v>
      </c>
      <c r="AM2103" t="s">
        <v>25</v>
      </c>
      <c r="AN2103">
        <v>-4.0840000000000001E-2</v>
      </c>
      <c r="AO2103">
        <v>-0.49461978673934937</v>
      </c>
      <c r="AP2103">
        <v>6.166115403175354E-2</v>
      </c>
      <c r="AQ2103">
        <v>0.12287068367004395</v>
      </c>
      <c r="AR2103">
        <v>4.6342328190803528E-2</v>
      </c>
      <c r="AU2103">
        <v>2.9239589348435402E-2</v>
      </c>
      <c r="AV2103">
        <v>3.2421562820672989E-2</v>
      </c>
      <c r="AW2103">
        <v>3.1500499695539474E-2</v>
      </c>
      <c r="AX2103">
        <v>-0.51501059532165527</v>
      </c>
      <c r="AY2103">
        <v>4.2043797671794891E-2</v>
      </c>
      <c r="BC2103">
        <v>4.2275000363588333E-2</v>
      </c>
      <c r="BD2103">
        <v>2.0390795543789864E-2</v>
      </c>
      <c r="BE2103">
        <v>-1.8186237663030624E-2</v>
      </c>
      <c r="BF2103">
        <v>-3.9980947971343994E-2</v>
      </c>
      <c r="BG2103">
        <v>8.4606505930423737E-2</v>
      </c>
    </row>
    <row r="2104" spans="1:59" x14ac:dyDescent="0.3">
      <c r="A2104">
        <v>2009</v>
      </c>
      <c r="B2104" t="s">
        <v>15</v>
      </c>
      <c r="C2104" t="s">
        <v>34</v>
      </c>
      <c r="D2104">
        <v>138</v>
      </c>
      <c r="E2104">
        <v>16727.496535202681</v>
      </c>
      <c r="F2104">
        <v>24073.41548408792</v>
      </c>
      <c r="G2104">
        <v>104.3264224839418</v>
      </c>
      <c r="H2104">
        <v>101.0779</v>
      </c>
      <c r="I2104">
        <v>1376970.56382</v>
      </c>
      <c r="J2104">
        <v>0.21557793827120511</v>
      </c>
      <c r="K2104">
        <v>154.69558759152721</v>
      </c>
      <c r="L2104">
        <v>74562.95603085302</v>
      </c>
      <c r="M2104">
        <v>603873.83646000002</v>
      </c>
      <c r="N2104">
        <v>681759.55899000005</v>
      </c>
      <c r="O2104">
        <v>600603.53081999999</v>
      </c>
      <c r="P2104">
        <v>1494794.12268</v>
      </c>
      <c r="Q2104">
        <v>1.2283580000000001</v>
      </c>
      <c r="R2104">
        <v>3.6866699999999999</v>
      </c>
      <c r="S2104">
        <v>393.14400000000001</v>
      </c>
      <c r="T2104">
        <v>4.3470000000000004</v>
      </c>
      <c r="U2104">
        <v>171.89130723846421</v>
      </c>
      <c r="V2104">
        <v>0.56767000000000001</v>
      </c>
      <c r="W2104">
        <v>354819.34710000001</v>
      </c>
      <c r="X2104">
        <v>396478.28094000003</v>
      </c>
      <c r="Y2104">
        <v>1.5297167846730519</v>
      </c>
      <c r="Z2104">
        <v>2071416.875</v>
      </c>
      <c r="AA2104">
        <v>1059769.375</v>
      </c>
      <c r="AB2104">
        <v>936160.25</v>
      </c>
      <c r="AC2104">
        <v>1135256.625</v>
      </c>
      <c r="AD2104">
        <v>2044500.75</v>
      </c>
      <c r="AE2104">
        <v>4.6247034072875977</v>
      </c>
      <c r="AF2104">
        <v>116.78826141357422</v>
      </c>
      <c r="AG2104">
        <v>61.936309814453125</v>
      </c>
      <c r="AH2104">
        <v>0</v>
      </c>
      <c r="AI2104">
        <v>0</v>
      </c>
      <c r="AJ2104">
        <v>1</v>
      </c>
      <c r="AK2104">
        <v>1</v>
      </c>
      <c r="AL2104" t="s">
        <v>73</v>
      </c>
      <c r="AM2104" t="s">
        <v>25</v>
      </c>
      <c r="AN2104">
        <v>-3.1924969999999999</v>
      </c>
      <c r="AO2104">
        <v>0.44534933567047119</v>
      </c>
      <c r="AP2104">
        <v>-1.7091743648052216E-3</v>
      </c>
      <c r="AQ2104">
        <v>4.5068025588989258E-2</v>
      </c>
      <c r="AR2104">
        <v>1.2283580377697945E-2</v>
      </c>
      <c r="AU2104">
        <v>-3.4091692417860031E-2</v>
      </c>
      <c r="AV2104">
        <v>3.238251805305481E-2</v>
      </c>
      <c r="AW2104">
        <v>3.3525455743074417E-2</v>
      </c>
      <c r="AX2104">
        <v>0.36896035075187683</v>
      </c>
      <c r="AY2104">
        <v>5.5800732225179672E-2</v>
      </c>
      <c r="BC2104">
        <v>3.6866698414087296E-2</v>
      </c>
      <c r="BD2104">
        <v>7.6388992369174957E-2</v>
      </c>
      <c r="BE2104">
        <v>8.1092387437820435E-2</v>
      </c>
      <c r="BF2104">
        <v>9.0602457523345947E-2</v>
      </c>
      <c r="BG2104">
        <v>2.8675802052021027E-2</v>
      </c>
    </row>
    <row r="2105" spans="1:59" x14ac:dyDescent="0.3">
      <c r="A2105">
        <v>2010</v>
      </c>
      <c r="B2105" t="s">
        <v>15</v>
      </c>
      <c r="C2105" t="s">
        <v>34</v>
      </c>
      <c r="D2105">
        <v>138</v>
      </c>
      <c r="E2105">
        <v>16817.800259067353</v>
      </c>
      <c r="F2105">
        <v>24302.617958514162</v>
      </c>
      <c r="G2105">
        <v>105.18634341211835</v>
      </c>
      <c r="H2105">
        <v>100.58595349456877</v>
      </c>
      <c r="I2105">
        <v>1408582.7837700001</v>
      </c>
      <c r="J2105">
        <v>0.19696583315993599</v>
      </c>
      <c r="K2105">
        <v>156.1340324776267</v>
      </c>
      <c r="L2105">
        <v>97671.130226611815</v>
      </c>
      <c r="M2105">
        <v>731442.20094000001</v>
      </c>
      <c r="N2105">
        <v>818792.85791999998</v>
      </c>
      <c r="O2105">
        <v>672265.97631000006</v>
      </c>
      <c r="P2105">
        <v>1546382.9737800001</v>
      </c>
      <c r="Q2105">
        <v>0.81095830000000002</v>
      </c>
      <c r="R2105">
        <v>2.9916700000000001</v>
      </c>
      <c r="S2105">
        <v>385.435</v>
      </c>
      <c r="T2105">
        <v>4.9889999999999999</v>
      </c>
      <c r="U2105">
        <v>174.7819343414088</v>
      </c>
      <c r="V2105">
        <v>0.59246799999999999</v>
      </c>
      <c r="W2105">
        <v>362660.14728000003</v>
      </c>
      <c r="X2105">
        <v>416831.74650000001</v>
      </c>
      <c r="Y2105">
        <v>1.6492366412213741</v>
      </c>
      <c r="Z2105">
        <v>2015938.5</v>
      </c>
      <c r="AA2105">
        <v>1012177.25</v>
      </c>
      <c r="AB2105">
        <v>910539.9375</v>
      </c>
      <c r="AC2105">
        <v>1105398.625</v>
      </c>
      <c r="AD2105">
        <v>2068922.25</v>
      </c>
      <c r="AE2105">
        <v>4.4831337928771973</v>
      </c>
      <c r="AF2105">
        <v>110.5498046875</v>
      </c>
      <c r="AG2105">
        <v>61.680370330810547</v>
      </c>
      <c r="AH2105">
        <v>0</v>
      </c>
      <c r="AI2105">
        <v>0</v>
      </c>
      <c r="AJ2105">
        <v>1</v>
      </c>
      <c r="AK2105">
        <v>1</v>
      </c>
      <c r="AL2105" t="s">
        <v>73</v>
      </c>
      <c r="AM2105" t="s">
        <v>25</v>
      </c>
      <c r="AN2105">
        <v>-0.24250000999999999</v>
      </c>
      <c r="AO2105">
        <v>9.2556312680244446E-2</v>
      </c>
      <c r="AP2105">
        <v>1.4453273266553879E-2</v>
      </c>
      <c r="AQ2105">
        <v>6.8425633013248444E-2</v>
      </c>
      <c r="AR2105">
        <v>8.1095825880765915E-3</v>
      </c>
      <c r="AU2105">
        <v>-1.9608590751886368E-2</v>
      </c>
      <c r="AV2105">
        <v>3.4061864018440247E-2</v>
      </c>
      <c r="AW2105">
        <v>3.4743126481771469E-2</v>
      </c>
      <c r="AX2105">
        <v>7.0819899439811707E-2</v>
      </c>
      <c r="AY2105">
        <v>2.0298849791288376E-2</v>
      </c>
      <c r="BC2105">
        <v>2.9916699975728989E-2</v>
      </c>
      <c r="BD2105">
        <v>2.173641137778759E-2</v>
      </c>
      <c r="BE2105">
        <v>3.358788788318634E-2</v>
      </c>
      <c r="BF2105">
        <v>3.2717060297727585E-2</v>
      </c>
      <c r="BG2105">
        <v>3.8267608731985092E-2</v>
      </c>
    </row>
    <row r="2106" spans="1:59" x14ac:dyDescent="0.3">
      <c r="A2106">
        <v>2011</v>
      </c>
      <c r="B2106" t="s">
        <v>15</v>
      </c>
      <c r="C2106" t="s">
        <v>34</v>
      </c>
      <c r="D2106">
        <v>138</v>
      </c>
      <c r="E2106">
        <v>16899.986794270033</v>
      </c>
      <c r="F2106">
        <v>24563.926563916441</v>
      </c>
      <c r="G2106">
        <v>106.32091298193218</v>
      </c>
      <c r="H2106">
        <v>100.18749920867039</v>
      </c>
      <c r="I2106">
        <v>1433202.6318900001</v>
      </c>
      <c r="J2106">
        <v>0.20137339530935988</v>
      </c>
      <c r="K2106">
        <v>159.98967543293818</v>
      </c>
      <c r="L2106">
        <v>122323.84463181153</v>
      </c>
      <c r="M2106">
        <v>804180.05691000004</v>
      </c>
      <c r="N2106">
        <v>902106.31818000006</v>
      </c>
      <c r="O2106">
        <v>699966.61100999999</v>
      </c>
      <c r="P2106">
        <v>1602681.1531500001</v>
      </c>
      <c r="Q2106">
        <v>1.3906000000000001</v>
      </c>
      <c r="R2106">
        <v>2.9891700000000001</v>
      </c>
      <c r="S2106">
        <v>376.185</v>
      </c>
      <c r="T2106">
        <v>4.9772999999999996</v>
      </c>
      <c r="U2106">
        <v>177.38006565647348</v>
      </c>
      <c r="V2106">
        <v>0.61695599999999995</v>
      </c>
      <c r="W2106">
        <v>357964.04126999999</v>
      </c>
      <c r="X2106">
        <v>396222.65058000002</v>
      </c>
      <c r="Y2106">
        <v>1.7031532575933226</v>
      </c>
      <c r="Z2106">
        <v>2088733.625</v>
      </c>
      <c r="AA2106">
        <v>1043289.1875</v>
      </c>
      <c r="AB2106">
        <v>926917.875</v>
      </c>
      <c r="AC2106">
        <v>1161815.75</v>
      </c>
      <c r="AD2106">
        <v>2137045.5</v>
      </c>
      <c r="AE2106">
        <v>4.553682804107666</v>
      </c>
      <c r="AF2106">
        <v>109.25230407714844</v>
      </c>
      <c r="AG2106">
        <v>62.544483184814453</v>
      </c>
      <c r="AH2106">
        <v>0</v>
      </c>
      <c r="AI2106">
        <v>0</v>
      </c>
      <c r="AJ2106">
        <v>1</v>
      </c>
      <c r="AK2106">
        <v>1</v>
      </c>
      <c r="AL2106" t="s">
        <v>73</v>
      </c>
      <c r="AM2106" t="s">
        <v>25</v>
      </c>
      <c r="AN2106">
        <v>0.42583399999999999</v>
      </c>
      <c r="AO2106">
        <v>-9.2845775187015533E-2</v>
      </c>
      <c r="AP2106">
        <v>1.1369640007615089E-2</v>
      </c>
      <c r="AQ2106">
        <v>0.12897846102714539</v>
      </c>
      <c r="AR2106">
        <v>1.3906000182032585E-2</v>
      </c>
      <c r="AU2106">
        <v>-2.3998858407139778E-2</v>
      </c>
      <c r="AV2106">
        <v>3.5368498414754868E-2</v>
      </c>
      <c r="AW2106">
        <v>3.6238174885511398E-2</v>
      </c>
      <c r="AX2106">
        <v>-0.12386636435985565</v>
      </c>
      <c r="AY2106">
        <v>3.540622815489769E-2</v>
      </c>
      <c r="BC2106">
        <v>2.9891699552536011E-2</v>
      </c>
      <c r="BD2106">
        <v>3.1020587310194969E-2</v>
      </c>
      <c r="BE2106">
        <v>9.3754631234332919E-4</v>
      </c>
      <c r="BF2106">
        <v>-1.3142028823494911E-2</v>
      </c>
      <c r="BG2106">
        <v>7.144223153591156E-2</v>
      </c>
    </row>
    <row r="2107" spans="1:59" x14ac:dyDescent="0.3">
      <c r="A2107">
        <v>2012</v>
      </c>
      <c r="B2107" t="s">
        <v>15</v>
      </c>
      <c r="C2107" t="s">
        <v>34</v>
      </c>
      <c r="D2107">
        <v>138</v>
      </c>
      <c r="E2107">
        <v>16975.07078939347</v>
      </c>
      <c r="F2107">
        <v>24202.269173236706</v>
      </c>
      <c r="G2107">
        <v>104.83675879406016</v>
      </c>
      <c r="H2107">
        <v>98.678419266182559</v>
      </c>
      <c r="I2107">
        <v>1438947.70386</v>
      </c>
      <c r="J2107">
        <v>0.18761313759062495</v>
      </c>
      <c r="K2107">
        <v>164.50008221612043</v>
      </c>
      <c r="L2107">
        <v>146686.32893148842</v>
      </c>
      <c r="M2107">
        <v>858232.65578999999</v>
      </c>
      <c r="N2107">
        <v>946967.24265000003</v>
      </c>
      <c r="O2107">
        <v>749292.25193999999</v>
      </c>
      <c r="P2107">
        <v>1645029.84822</v>
      </c>
      <c r="Q2107">
        <v>0.57318340000000001</v>
      </c>
      <c r="R2107">
        <v>1.93275</v>
      </c>
      <c r="S2107">
        <v>352.673</v>
      </c>
      <c r="T2107">
        <v>5.8209</v>
      </c>
      <c r="U2107">
        <v>180.39490638350978</v>
      </c>
      <c r="V2107">
        <v>0.66213899999999992</v>
      </c>
      <c r="W2107">
        <v>351626.17131000001</v>
      </c>
      <c r="X2107">
        <v>395129.61041999998</v>
      </c>
      <c r="Y2107">
        <v>1.670236471123238</v>
      </c>
      <c r="Z2107">
        <v>2153439</v>
      </c>
      <c r="AA2107">
        <v>1076003.25</v>
      </c>
      <c r="AB2107">
        <v>958115.8125</v>
      </c>
      <c r="AC2107">
        <v>1195323.125</v>
      </c>
      <c r="AD2107">
        <v>2216498.25</v>
      </c>
      <c r="AE2107">
        <v>4.852022647857666</v>
      </c>
      <c r="AF2107">
        <v>108.60769653320313</v>
      </c>
      <c r="AG2107">
        <v>61.493991851806641</v>
      </c>
      <c r="AH2107">
        <v>0</v>
      </c>
      <c r="AI2107">
        <v>0</v>
      </c>
      <c r="AJ2107">
        <v>1</v>
      </c>
      <c r="AK2107">
        <v>1</v>
      </c>
      <c r="AL2107" t="s">
        <v>73</v>
      </c>
      <c r="AM2107" t="s">
        <v>25</v>
      </c>
      <c r="AN2107">
        <v>-0.55416697000000004</v>
      </c>
      <c r="AO2107">
        <v>0.12577289342880249</v>
      </c>
      <c r="AP2107">
        <v>-2.5248315185308456E-2</v>
      </c>
      <c r="AQ2107">
        <v>0.11316732317209244</v>
      </c>
      <c r="AR2107">
        <v>5.7318340986967087E-3</v>
      </c>
      <c r="AU2107">
        <v>-6.250116229057312E-2</v>
      </c>
      <c r="AV2107">
        <v>3.7252847105264664E-2</v>
      </c>
      <c r="AW2107">
        <v>3.9736419916152954E-2</v>
      </c>
      <c r="AX2107">
        <v>8.2175806164741516E-2</v>
      </c>
      <c r="AY2107">
        <v>4.0286507457494736E-2</v>
      </c>
      <c r="BC2107">
        <v>1.9327500835061073E-2</v>
      </c>
      <c r="BD2107">
        <v>4.3597083538770676E-2</v>
      </c>
      <c r="BE2107">
        <v>2.3554246872663498E-2</v>
      </c>
      <c r="BF2107">
        <v>1.5917334705591202E-2</v>
      </c>
      <c r="BG2107">
        <v>5.9449579566717148E-2</v>
      </c>
    </row>
    <row r="2108" spans="1:59" x14ac:dyDescent="0.3">
      <c r="A2108">
        <v>2013</v>
      </c>
      <c r="B2108" t="s">
        <v>15</v>
      </c>
      <c r="C2108" t="s">
        <v>34</v>
      </c>
      <c r="D2108">
        <v>138</v>
      </c>
      <c r="E2108">
        <v>17025.803218530928</v>
      </c>
      <c r="F2108">
        <v>24100.634782114583</v>
      </c>
      <c r="G2108">
        <v>104.39206365144452</v>
      </c>
      <c r="H2108">
        <v>97.439360934089464</v>
      </c>
      <c r="I2108">
        <v>1455468.9177299999</v>
      </c>
      <c r="J2108">
        <v>0.18356365155958776</v>
      </c>
      <c r="K2108">
        <v>168.70346243752908</v>
      </c>
      <c r="L2108">
        <v>141922.77416785227</v>
      </c>
      <c r="M2108">
        <v>851409.96963000007</v>
      </c>
      <c r="N2108">
        <v>954440.02326000005</v>
      </c>
      <c r="O2108">
        <v>718834.77603000007</v>
      </c>
      <c r="P2108">
        <v>1633768.8901200001</v>
      </c>
      <c r="Q2108">
        <v>0.22066669999999999</v>
      </c>
      <c r="R2108">
        <v>1.96133333333333</v>
      </c>
      <c r="S2108">
        <v>331.46248605795506</v>
      </c>
      <c r="T2108">
        <v>7.2430000000000003</v>
      </c>
      <c r="U2108">
        <v>184.77369390371385</v>
      </c>
      <c r="V2108">
        <v>0.67655699999999996</v>
      </c>
      <c r="W2108">
        <v>365571.24819000001</v>
      </c>
      <c r="X2108">
        <v>385360.56399</v>
      </c>
      <c r="Y2108">
        <v>1.5979334348488146</v>
      </c>
      <c r="Z2108">
        <v>2096600.875</v>
      </c>
      <c r="AA2108">
        <v>1073760.562323</v>
      </c>
      <c r="AB2108">
        <v>948891.0625</v>
      </c>
      <c r="AC2108">
        <v>1147709.75</v>
      </c>
      <c r="AD2108">
        <v>2350199.5</v>
      </c>
      <c r="AE2108">
        <v>5.2014365196228027</v>
      </c>
      <c r="AF2108">
        <v>106.77114105224609</v>
      </c>
      <c r="AG2108">
        <v>57.222721099853516</v>
      </c>
      <c r="AH2108">
        <v>0</v>
      </c>
      <c r="AI2108">
        <v>0</v>
      </c>
      <c r="AJ2108">
        <v>1</v>
      </c>
      <c r="AK2108">
        <v>1</v>
      </c>
      <c r="AL2108" t="s">
        <v>73</v>
      </c>
      <c r="AM2108" t="s">
        <v>25</v>
      </c>
      <c r="AN2108">
        <v>-0.16583334</v>
      </c>
      <c r="AO2108">
        <v>0.18546512722969055</v>
      </c>
      <c r="AP2108">
        <v>-1.8538128584623337E-2</v>
      </c>
      <c r="AQ2108">
        <v>-2.9589669778943062E-2</v>
      </c>
      <c r="AR2108">
        <v>2.2066670935600996E-3</v>
      </c>
      <c r="AU2108">
        <v>-6.0142155736684799E-2</v>
      </c>
      <c r="AV2108">
        <v>4.1604027152061462E-2</v>
      </c>
      <c r="AW2108">
        <v>4.4266298413276672E-2</v>
      </c>
      <c r="AX2108">
        <v>0.14930056035518646</v>
      </c>
      <c r="AY2108">
        <v>3.1466584652662277E-2</v>
      </c>
      <c r="BC2108">
        <v>1.961333304643631E-2</v>
      </c>
      <c r="BD2108">
        <v>3.6164563149213791E-2</v>
      </c>
      <c r="BE2108">
        <v>3.4602649509906769E-2</v>
      </c>
      <c r="BF2108">
        <v>4.4807914644479752E-2</v>
      </c>
      <c r="BG2108">
        <v>-1.3691501691937447E-2</v>
      </c>
    </row>
    <row r="2109" spans="1:59" x14ac:dyDescent="0.3">
      <c r="A2109">
        <v>2014</v>
      </c>
      <c r="B2109" t="s">
        <v>15</v>
      </c>
      <c r="C2109" t="s">
        <v>34</v>
      </c>
      <c r="D2109">
        <v>138</v>
      </c>
      <c r="E2109">
        <v>17075.520999085635</v>
      </c>
      <c r="F2109">
        <v>24371.63199531745</v>
      </c>
      <c r="G2109">
        <v>105.49768131298072</v>
      </c>
      <c r="H2109">
        <v>97.453250599163709</v>
      </c>
      <c r="I2109">
        <v>1479923.4875999999</v>
      </c>
      <c r="J2109">
        <v>0.17591577818809934</v>
      </c>
      <c r="K2109">
        <v>169.24457554916322</v>
      </c>
      <c r="L2109">
        <v>120939.34740667198</v>
      </c>
      <c r="M2109">
        <v>842733.96336000005</v>
      </c>
      <c r="N2109">
        <v>955096.72884</v>
      </c>
      <c r="O2109">
        <v>737365.77341999998</v>
      </c>
      <c r="P2109">
        <v>1637451.28953</v>
      </c>
      <c r="Q2109">
        <v>0.20993329999999999</v>
      </c>
      <c r="R2109">
        <v>1.45425</v>
      </c>
      <c r="S2109">
        <v>334.23333233639147</v>
      </c>
      <c r="T2109">
        <v>7.4157999999999999</v>
      </c>
      <c r="U2109">
        <v>185.40775853273698</v>
      </c>
      <c r="V2109">
        <v>0.67846800000000007</v>
      </c>
      <c r="W2109">
        <v>375258.75735000003</v>
      </c>
      <c r="X2109">
        <v>391090.20999</v>
      </c>
      <c r="Y2109">
        <v>1.8150976031628363</v>
      </c>
      <c r="Z2109">
        <v>2068864.9851000002</v>
      </c>
      <c r="AA2109">
        <v>1081315.761687</v>
      </c>
      <c r="AB2109">
        <v>938247.16217999998</v>
      </c>
      <c r="AC2109">
        <v>1130617.8229199999</v>
      </c>
      <c r="AD2109">
        <v>2573389</v>
      </c>
      <c r="AE2109">
        <v>5.1396827697753906</v>
      </c>
      <c r="AF2109">
        <v>105.00208282470703</v>
      </c>
      <c r="AG2109">
        <v>59.238685607910156</v>
      </c>
      <c r="AH2109">
        <v>0</v>
      </c>
      <c r="AI2109">
        <v>0</v>
      </c>
      <c r="AJ2109">
        <v>1</v>
      </c>
      <c r="AK2109">
        <v>1</v>
      </c>
      <c r="AL2109" t="s">
        <v>73</v>
      </c>
      <c r="AM2109" t="s">
        <v>25</v>
      </c>
      <c r="AN2109">
        <v>7.4999999999999997E-3</v>
      </c>
      <c r="AO2109">
        <v>9.6252903342247009E-2</v>
      </c>
      <c r="AP2109">
        <v>5.4358288645744324E-2</v>
      </c>
      <c r="AQ2109">
        <v>0.1813245415687561</v>
      </c>
      <c r="AR2109">
        <v>2.0993330981582403E-3</v>
      </c>
      <c r="AU2109">
        <v>8.144269697368145E-3</v>
      </c>
      <c r="AV2109">
        <v>4.6214018017053604E-2</v>
      </c>
      <c r="AW2109">
        <v>4.5840680599212646E-2</v>
      </c>
      <c r="AX2109">
        <v>6.5989010035991669E-2</v>
      </c>
      <c r="AY2109">
        <v>2.8390433639287949E-2</v>
      </c>
      <c r="BC2109">
        <v>1.4542499557137489E-2</v>
      </c>
      <c r="BD2109">
        <v>3.0263889580965042E-2</v>
      </c>
      <c r="BE2109">
        <v>7.2375468909740448E-2</v>
      </c>
      <c r="BF2109">
        <v>6.8162649869918823E-2</v>
      </c>
      <c r="BG2109">
        <v>9.1711938381195068E-2</v>
      </c>
    </row>
    <row r="2110" spans="1:59" x14ac:dyDescent="0.3">
      <c r="A2110">
        <v>2015</v>
      </c>
      <c r="B2110" t="s">
        <v>15</v>
      </c>
      <c r="C2110" t="s">
        <v>34</v>
      </c>
      <c r="D2110">
        <v>138</v>
      </c>
      <c r="E2110">
        <v>17148.575697043572</v>
      </c>
      <c r="F2110">
        <v>24743.873982589954</v>
      </c>
      <c r="G2110">
        <v>107.08886714196633</v>
      </c>
      <c r="H2110">
        <v>98.940435038886079</v>
      </c>
      <c r="I2110">
        <v>1520577.5296800002</v>
      </c>
      <c r="J2110">
        <v>0.2210597558289179</v>
      </c>
      <c r="K2110">
        <v>169.61606072611579</v>
      </c>
      <c r="L2110">
        <v>95842.001695730403</v>
      </c>
      <c r="M2110">
        <v>820207.63974000001</v>
      </c>
      <c r="N2110">
        <v>923317.02693000005</v>
      </c>
      <c r="O2110">
        <v>943401.63986999996</v>
      </c>
      <c r="P2110">
        <v>1812291.4369999999</v>
      </c>
      <c r="Q2110">
        <v>-1.9366669999999999E-2</v>
      </c>
      <c r="R2110">
        <v>0.69016666666666704</v>
      </c>
      <c r="S2110">
        <v>346.35578480455069</v>
      </c>
      <c r="T2110">
        <v>6.8719999999999999</v>
      </c>
      <c r="U2110">
        <v>187.87803086770924</v>
      </c>
      <c r="V2110">
        <v>0.64632099999999992</v>
      </c>
      <c r="W2110">
        <v>380541.05022000003</v>
      </c>
      <c r="X2110">
        <v>409030.61310000002</v>
      </c>
      <c r="Y2110">
        <v>2.0241664370349959</v>
      </c>
      <c r="Z2110">
        <v>2001953.7383700002</v>
      </c>
      <c r="AA2110">
        <v>1113923.177073</v>
      </c>
      <c r="AB2110">
        <v>988617.36164999998</v>
      </c>
      <c r="AC2110">
        <v>1013336.3767200001</v>
      </c>
      <c r="AD2110">
        <v>2602674</v>
      </c>
      <c r="AE2110">
        <v>5.4255847930908203</v>
      </c>
      <c r="AF2110">
        <v>104.57917022705078</v>
      </c>
      <c r="AG2110">
        <v>59.766487121582031</v>
      </c>
      <c r="AH2110">
        <v>0</v>
      </c>
      <c r="AI2110">
        <v>0</v>
      </c>
      <c r="AJ2110">
        <v>1</v>
      </c>
      <c r="AK2110">
        <v>1</v>
      </c>
      <c r="AL2110" t="s">
        <v>73</v>
      </c>
      <c r="AM2110" t="s">
        <v>25</v>
      </c>
      <c r="AN2110">
        <v>-0.20416666999999999</v>
      </c>
      <c r="AO2110">
        <v>8.1132151186466217E-2</v>
      </c>
      <c r="AP2110">
        <v>8.2245081663131714E-2</v>
      </c>
      <c r="AQ2110">
        <v>-1.4926785370334983E-3</v>
      </c>
      <c r="AR2110">
        <v>-1.9366669584996998E-4</v>
      </c>
      <c r="AU2110">
        <v>3.5487592220306396E-2</v>
      </c>
      <c r="AV2110">
        <v>4.6757493168115616E-2</v>
      </c>
      <c r="AW2110">
        <v>4.5155048370361328E-2</v>
      </c>
      <c r="AX2110">
        <v>4.9807127565145493E-2</v>
      </c>
      <c r="AY2110">
        <v>2.9838837683200836E-2</v>
      </c>
      <c r="BC2110">
        <v>6.901666522026062E-3</v>
      </c>
      <c r="BD2110">
        <v>3.1325023621320724E-2</v>
      </c>
      <c r="BE2110">
        <v>6.786789745092392E-2</v>
      </c>
      <c r="BF2110">
        <v>8.1826075911521912E-2</v>
      </c>
      <c r="BG2110">
        <v>-8.4317260188981891E-4</v>
      </c>
    </row>
    <row r="2111" spans="1:59" x14ac:dyDescent="0.3">
      <c r="A2111">
        <v>2016</v>
      </c>
      <c r="B2111" t="s">
        <v>15</v>
      </c>
      <c r="C2111" t="s">
        <v>34</v>
      </c>
      <c r="D2111">
        <v>138</v>
      </c>
      <c r="E2111">
        <v>17227.718286498006</v>
      </c>
      <c r="F2111">
        <v>25169.442484773514</v>
      </c>
      <c r="G2111">
        <v>108.85510048259709</v>
      </c>
      <c r="H2111">
        <v>99.517184098503719</v>
      </c>
      <c r="I2111">
        <v>1560969.33027</v>
      </c>
      <c r="J2111">
        <v>0.20001072935622449</v>
      </c>
      <c r="K2111">
        <v>169.80265145426549</v>
      </c>
      <c r="L2111">
        <v>125923.39587288091</v>
      </c>
      <c r="M2111">
        <v>812860.4706</v>
      </c>
      <c r="N2111">
        <v>932671.77587999997</v>
      </c>
      <c r="O2111">
        <v>984130.60808999999</v>
      </c>
      <c r="P2111">
        <v>1853985.63</v>
      </c>
      <c r="Q2111">
        <v>-0.26369166999999999</v>
      </c>
      <c r="R2111">
        <v>0.29208333333333297</v>
      </c>
      <c r="S2111">
        <v>363.85194727395259</v>
      </c>
      <c r="T2111">
        <v>6.0063000000000004</v>
      </c>
      <c r="U2111">
        <v>189.60673259565823</v>
      </c>
      <c r="V2111">
        <v>0.61927700000000008</v>
      </c>
      <c r="W2111">
        <v>394669.03503000003</v>
      </c>
      <c r="X2111">
        <v>412276.67793000001</v>
      </c>
      <c r="Y2111">
        <v>2.0906081016981308</v>
      </c>
      <c r="Z2111">
        <v>2011365.7837799999</v>
      </c>
      <c r="AA2111">
        <v>1158354.378093</v>
      </c>
      <c r="AB2111">
        <v>1014795.23274</v>
      </c>
      <c r="AC2111">
        <v>996570.55104000005</v>
      </c>
      <c r="AD2111">
        <v>2648625.75</v>
      </c>
      <c r="AE2111">
        <v>5.5574531555175781</v>
      </c>
      <c r="AF2111">
        <v>101.95856475830078</v>
      </c>
      <c r="AG2111">
        <v>59.167465209960938</v>
      </c>
      <c r="AH2111">
        <v>0</v>
      </c>
      <c r="AI2111">
        <v>0</v>
      </c>
      <c r="AJ2111">
        <v>1</v>
      </c>
      <c r="AK2111">
        <v>1</v>
      </c>
      <c r="AL2111" t="s">
        <v>73</v>
      </c>
      <c r="AM2111" t="s">
        <v>25</v>
      </c>
      <c r="AN2111">
        <v>-0.21250000999999999</v>
      </c>
      <c r="AO2111">
        <v>7.7500000596046448E-2</v>
      </c>
      <c r="AP2111">
        <v>9.6187949180603027E-2</v>
      </c>
      <c r="AQ2111">
        <v>9.9696673452854156E-2</v>
      </c>
      <c r="AR2111">
        <v>-2.637E-3</v>
      </c>
      <c r="AU2111">
        <v>5.0174951553344727E-2</v>
      </c>
      <c r="AV2111">
        <v>4.6012993901968002E-2</v>
      </c>
      <c r="AW2111">
        <v>4.3814599514007568E-2</v>
      </c>
      <c r="AX2111">
        <v>4.3699998408555984E-2</v>
      </c>
      <c r="AY2111">
        <v>3.2384783029556274E-2</v>
      </c>
      <c r="BC2111">
        <v>2.9110000000000004E-3</v>
      </c>
      <c r="BD2111">
        <v>3.3800002187490463E-2</v>
      </c>
      <c r="BE2111">
        <v>7.8927643597126007E-2</v>
      </c>
      <c r="BF2111">
        <v>8.6151778697967529E-2</v>
      </c>
      <c r="BG2111">
        <v>4.8529837280511856E-2</v>
      </c>
    </row>
    <row r="2112" spans="1:59" x14ac:dyDescent="0.3">
      <c r="A2112">
        <v>2017</v>
      </c>
      <c r="B2112" t="s">
        <v>15</v>
      </c>
      <c r="C2112" t="s">
        <v>34</v>
      </c>
      <c r="D2112">
        <v>138</v>
      </c>
      <c r="E2112">
        <v>17332.227090521174</v>
      </c>
      <c r="F2112">
        <v>25746.85031827206</v>
      </c>
      <c r="G2112">
        <v>111.3634318929995</v>
      </c>
      <c r="H2112">
        <v>101.0388334035252</v>
      </c>
      <c r="I2112">
        <v>1626659.72166</v>
      </c>
      <c r="J2112">
        <v>0.20141001915610193</v>
      </c>
      <c r="K2112">
        <v>172.00781460512559</v>
      </c>
      <c r="L2112">
        <v>176118.44806412823</v>
      </c>
      <c r="M2112">
        <v>901063.96334999998</v>
      </c>
      <c r="N2112">
        <v>1030088.98014</v>
      </c>
      <c r="O2112">
        <v>902796.07941000001</v>
      </c>
      <c r="P2112">
        <v>1875879.48927</v>
      </c>
      <c r="Q2112">
        <v>-0.32905000000000001</v>
      </c>
      <c r="R2112">
        <v>0.52208330000000003</v>
      </c>
      <c r="S2112">
        <v>391.30670444594733</v>
      </c>
      <c r="T2112">
        <v>4.8385999999999996</v>
      </c>
      <c r="U2112">
        <v>190.7747646404826</v>
      </c>
      <c r="V2112">
        <v>0.56940900000000005</v>
      </c>
      <c r="W2112">
        <v>428374.77948000003</v>
      </c>
      <c r="X2112">
        <v>411575.89815000002</v>
      </c>
      <c r="Y2112">
        <v>1.8374968731760204</v>
      </c>
      <c r="Z2112">
        <v>2114071.8920399998</v>
      </c>
      <c r="AA2112">
        <v>1294646.56935</v>
      </c>
      <c r="AB2112">
        <v>1131759.3447</v>
      </c>
      <c r="AC2112">
        <v>982084.9468106163</v>
      </c>
      <c r="AD2112">
        <v>2613851.25</v>
      </c>
      <c r="AE2112">
        <v>5.8323392725437921</v>
      </c>
      <c r="AF2112">
        <v>100.01200121423214</v>
      </c>
      <c r="AG2112">
        <v>57.348634394033553</v>
      </c>
      <c r="AH2112">
        <v>0</v>
      </c>
      <c r="AI2112">
        <v>0</v>
      </c>
      <c r="AJ2112">
        <v>1</v>
      </c>
      <c r="AK2112">
        <v>1</v>
      </c>
      <c r="AL2112" t="s">
        <v>73</v>
      </c>
      <c r="AM2112" t="s">
        <v>25</v>
      </c>
      <c r="AN2112">
        <v>-3.5000000000000003E-2</v>
      </c>
      <c r="AO2112">
        <v>0.1632000058889389</v>
      </c>
      <c r="AP2112">
        <v>0.11988403648138046</v>
      </c>
      <c r="AQ2112">
        <v>1.6875044675543904E-3</v>
      </c>
      <c r="AR2112">
        <v>-3.2910000000000001E-3</v>
      </c>
      <c r="AU2112">
        <v>7.5368404388427734E-2</v>
      </c>
      <c r="AV2112">
        <v>4.4515632092952728E-2</v>
      </c>
      <c r="AW2112">
        <v>4.1395705193281174E-2</v>
      </c>
      <c r="AX2112">
        <v>0.13379999995231628</v>
      </c>
      <c r="AY2112">
        <v>2.5930499657988548E-2</v>
      </c>
      <c r="BC2112">
        <v>5.2209999999999999E-3</v>
      </c>
      <c r="BD2112">
        <v>2.9400000348687172E-2</v>
      </c>
      <c r="BE2112">
        <v>0.11894989013671875</v>
      </c>
      <c r="BF2112">
        <v>0.14430417120456696</v>
      </c>
      <c r="BG2112">
        <v>-8.0174778122454882E-4</v>
      </c>
    </row>
    <row r="2113" spans="1:59" x14ac:dyDescent="0.3">
      <c r="A2113">
        <v>2018</v>
      </c>
      <c r="B2113" t="s">
        <v>15</v>
      </c>
      <c r="C2113" t="s">
        <v>34</v>
      </c>
      <c r="D2113">
        <v>138</v>
      </c>
      <c r="E2113">
        <v>17432.677300213341</v>
      </c>
      <c r="F2113">
        <v>26201.964780269784</v>
      </c>
      <c r="G2113">
        <v>113.32892660350763</v>
      </c>
      <c r="H2113">
        <v>102.62463229690387</v>
      </c>
      <c r="I2113">
        <v>1705642.8917700001</v>
      </c>
      <c r="J2113">
        <v>0.20425795265295155</v>
      </c>
      <c r="K2113">
        <v>174.75592265124388</v>
      </c>
      <c r="L2113">
        <v>184925.80232570338</v>
      </c>
      <c r="M2113">
        <v>972442.13025000005</v>
      </c>
      <c r="N2113">
        <v>1097172.11625</v>
      </c>
      <c r="O2113">
        <v>898326.95553000004</v>
      </c>
      <c r="P2113">
        <v>1865469.1632300001</v>
      </c>
      <c r="Q2113">
        <v>-0.32209169999999998</v>
      </c>
      <c r="R2113">
        <v>0.57666669999999998</v>
      </c>
      <c r="S2113">
        <v>428.28884336845323</v>
      </c>
      <c r="T2113">
        <v>3.8304999999999998</v>
      </c>
      <c r="U2113">
        <v>192.96714882589191</v>
      </c>
      <c r="V2113">
        <v>0.524204</v>
      </c>
      <c r="W2113">
        <v>447987.79848</v>
      </c>
      <c r="X2113">
        <v>434027.29563000001</v>
      </c>
      <c r="Y2113">
        <v>1.9246375545851526</v>
      </c>
      <c r="Z2113">
        <v>2050226.0059200001</v>
      </c>
      <c r="AA2113">
        <v>1262355.60672</v>
      </c>
      <c r="AB2113">
        <v>1112904.40194</v>
      </c>
      <c r="AC2113">
        <v>937321.60398000013</v>
      </c>
      <c r="AD2113">
        <v>2668443.75</v>
      </c>
      <c r="AE2113">
        <v>6.1667004058041064</v>
      </c>
      <c r="AF2113">
        <v>97.062549086277201</v>
      </c>
      <c r="AG2113">
        <v>56.067867856536395</v>
      </c>
      <c r="AH2113">
        <v>0</v>
      </c>
      <c r="AI2113">
        <v>0</v>
      </c>
      <c r="AJ2113">
        <v>1</v>
      </c>
      <c r="AK2113">
        <v>1</v>
      </c>
      <c r="AL2113" t="s">
        <v>73</v>
      </c>
      <c r="AM2113" t="s">
        <v>25</v>
      </c>
      <c r="AN2113">
        <v>-6.6666700000000004E-3</v>
      </c>
      <c r="AO2113">
        <v>-9.2600002884864807E-2</v>
      </c>
      <c r="AP2113">
        <v>0.13689543306827545</v>
      </c>
      <c r="AQ2113">
        <v>2.1764283999800682E-2</v>
      </c>
      <c r="AR2113">
        <v>-3.2209999999999999E-3</v>
      </c>
      <c r="AU2113">
        <v>9.4547629356384277E-2</v>
      </c>
      <c r="AV2113">
        <v>4.2347807437181473E-2</v>
      </c>
      <c r="AW2113">
        <v>3.8689780980348587E-2</v>
      </c>
      <c r="AX2113">
        <v>-0.11749999970197678</v>
      </c>
      <c r="AY2113">
        <v>2.8215296566486359E-2</v>
      </c>
      <c r="BC2113">
        <v>5.7689999999999998E-3</v>
      </c>
      <c r="BD2113">
        <v>2.4900000542402267E-2</v>
      </c>
      <c r="BE2113">
        <v>1.7956726253032684E-2</v>
      </c>
      <c r="BF2113">
        <v>1.982787624001503E-2</v>
      </c>
      <c r="BG2113">
        <v>9.271642193198204E-3</v>
      </c>
    </row>
    <row r="2114" spans="1:59" x14ac:dyDescent="0.3">
      <c r="A2114">
        <v>2019</v>
      </c>
      <c r="B2114" t="s">
        <v>15</v>
      </c>
      <c r="C2114" t="s">
        <v>34</v>
      </c>
      <c r="D2114">
        <v>138</v>
      </c>
      <c r="E2114">
        <v>17535.156807071005</v>
      </c>
      <c r="F2114">
        <v>26558.088681144454</v>
      </c>
      <c r="G2114">
        <v>114.79074410137102</v>
      </c>
      <c r="H2114">
        <v>102.85363688014236</v>
      </c>
      <c r="I2114">
        <v>1791737.43405</v>
      </c>
      <c r="J2114">
        <v>0.21254158697751077</v>
      </c>
      <c r="K2114">
        <v>179.42092087767927</v>
      </c>
      <c r="L2114">
        <v>167903.71494482551</v>
      </c>
      <c r="M2114">
        <v>1013473.00674</v>
      </c>
      <c r="N2114">
        <v>1135492.4294400001</v>
      </c>
      <c r="O2114">
        <v>975743.28783000004</v>
      </c>
      <c r="P2114">
        <v>1959170.91243</v>
      </c>
      <c r="Q2114">
        <v>-0.35633330000000002</v>
      </c>
      <c r="R2114">
        <v>-7.0000000000000007E-2</v>
      </c>
      <c r="S2114">
        <v>459.46865700602092</v>
      </c>
      <c r="T2114">
        <v>3.38</v>
      </c>
      <c r="U2114">
        <v>197.15602978295004</v>
      </c>
      <c r="V2114">
        <v>0.48529200000000006</v>
      </c>
      <c r="W2114">
        <v>482680.80501000001</v>
      </c>
      <c r="X2114">
        <v>461860.15293000004</v>
      </c>
      <c r="Y2114">
        <v>1.9616432259213097</v>
      </c>
      <c r="Z2114">
        <v>2078988.8288400001</v>
      </c>
      <c r="AA2114">
        <v>1287978.14289</v>
      </c>
      <c r="AB2114">
        <v>1148899.8010800001</v>
      </c>
      <c r="AC2114">
        <v>930089.02775999997</v>
      </c>
      <c r="AD2114">
        <v>2659320.75</v>
      </c>
      <c r="AE2114">
        <v>5.9623942021371956</v>
      </c>
      <c r="AF2114">
        <v>95.0488681424996</v>
      </c>
      <c r="AG2114">
        <v>56.138667937103357</v>
      </c>
      <c r="AH2114">
        <v>0</v>
      </c>
      <c r="AI2114">
        <v>0</v>
      </c>
      <c r="AJ2114">
        <v>1</v>
      </c>
      <c r="AK2114">
        <v>1</v>
      </c>
      <c r="AL2114" t="s">
        <v>73</v>
      </c>
      <c r="AM2114" t="s">
        <v>25</v>
      </c>
      <c r="AN2114">
        <v>-3.0833329999999999E-2</v>
      </c>
      <c r="AO2114">
        <v>0.33379998803138733</v>
      </c>
      <c r="AP2114">
        <v>0.11285498738288879</v>
      </c>
      <c r="AQ2114">
        <v>6.5431617200374603E-2</v>
      </c>
      <c r="AR2114">
        <v>-3.5630000000000002E-3</v>
      </c>
      <c r="AU2114">
        <v>7.319796085357666E-2</v>
      </c>
      <c r="AV2114">
        <v>3.9657022804021835E-2</v>
      </c>
      <c r="AW2114">
        <v>3.6952197551727295E-2</v>
      </c>
      <c r="AX2114">
        <v>0.28830000758171082</v>
      </c>
      <c r="AY2114">
        <v>3.5317860543727875E-2</v>
      </c>
      <c r="BC2114">
        <v>-7.0199999999999993E-4</v>
      </c>
      <c r="BD2114">
        <v>4.5500002801418304E-2</v>
      </c>
      <c r="BE2114">
        <v>0.20597094297409058</v>
      </c>
      <c r="BF2114">
        <v>0.23665744066238403</v>
      </c>
      <c r="BG2114">
        <v>3.0934307724237442E-2</v>
      </c>
    </row>
    <row r="2115" spans="1:59" x14ac:dyDescent="0.3">
      <c r="A2115">
        <v>2020</v>
      </c>
      <c r="B2115" t="s">
        <v>15</v>
      </c>
      <c r="C2115" t="s">
        <v>34</v>
      </c>
      <c r="D2115">
        <v>138</v>
      </c>
      <c r="E2115">
        <v>17663.0025284974</v>
      </c>
      <c r="F2115">
        <v>25358.151648829913</v>
      </c>
      <c r="G2115">
        <v>109.82075040064358</v>
      </c>
      <c r="H2115">
        <v>95.508773983760165</v>
      </c>
      <c r="I2115">
        <v>1763177.3524500001</v>
      </c>
      <c r="J2115">
        <v>0.21300970509751965</v>
      </c>
      <c r="K2115">
        <v>181.42432557055935</v>
      </c>
      <c r="L2115">
        <v>123034.51565396099</v>
      </c>
      <c r="M2115">
        <v>935113.48655999999</v>
      </c>
      <c r="N2115">
        <v>1063032.2409300001</v>
      </c>
      <c r="O2115">
        <v>1130060.2842900001</v>
      </c>
      <c r="P2115">
        <v>2147021.7639600001</v>
      </c>
      <c r="Q2115">
        <v>-0.42514999999999997</v>
      </c>
      <c r="R2115">
        <v>-0.37666670000000002</v>
      </c>
      <c r="S2115">
        <v>494.45925016612932</v>
      </c>
      <c r="T2115">
        <v>3.82</v>
      </c>
      <c r="U2115">
        <v>204.62027525404383</v>
      </c>
      <c r="V2115">
        <v>0.54342900000000005</v>
      </c>
      <c r="W2115">
        <v>475130.89455000003</v>
      </c>
      <c r="X2115">
        <v>554354.26905</v>
      </c>
      <c r="Y2115">
        <v>1.7958683073914103</v>
      </c>
      <c r="Z2115">
        <v>2090223.3424200001</v>
      </c>
      <c r="AA2115">
        <v>1300778.833167</v>
      </c>
      <c r="AB2115">
        <v>1155151.7263500001</v>
      </c>
      <c r="AC2115">
        <v>935071.61606999999</v>
      </c>
      <c r="AD2115">
        <v>2587132.5</v>
      </c>
      <c r="AE2115">
        <v>5.8643144378169776</v>
      </c>
      <c r="AF2115">
        <v>88.517626926256312</v>
      </c>
      <c r="AG2115">
        <v>55.536060823000135</v>
      </c>
      <c r="AH2115">
        <v>0</v>
      </c>
      <c r="AI2115">
        <v>0</v>
      </c>
      <c r="AJ2115">
        <v>1</v>
      </c>
      <c r="AK2115">
        <v>1</v>
      </c>
      <c r="AL2115" t="s">
        <v>73</v>
      </c>
      <c r="AM2115" t="s">
        <v>25</v>
      </c>
      <c r="AN2115">
        <v>-6.8333340000000006E-2</v>
      </c>
      <c r="AO2115">
        <v>0.16329999268054962</v>
      </c>
      <c r="AP2115">
        <v>0.11417828500270844</v>
      </c>
      <c r="AQ2115">
        <v>3.807523101568222E-2</v>
      </c>
      <c r="AR2115">
        <v>-4.2520000000000006E-3</v>
      </c>
      <c r="AU2115">
        <v>7.6154470443725586E-2</v>
      </c>
      <c r="AV2115">
        <v>3.8023814558982849E-2</v>
      </c>
      <c r="AW2115">
        <v>3.5333044826984406E-2</v>
      </c>
      <c r="AX2115">
        <v>0.14669999480247498</v>
      </c>
      <c r="AY2115">
        <v>1.4476323500275612E-2</v>
      </c>
      <c r="BC2115">
        <v>-3.7680000000000001E-3</v>
      </c>
      <c r="BD2115">
        <v>1.6599999740719795E-2</v>
      </c>
      <c r="BE2115">
        <v>0.12093072384595871</v>
      </c>
      <c r="BF2115">
        <v>0.1405671089887619</v>
      </c>
      <c r="BG2115">
        <v>1.6911614686250687E-2</v>
      </c>
    </row>
    <row r="2116" spans="1:59" x14ac:dyDescent="0.3">
      <c r="A2116">
        <v>1870</v>
      </c>
      <c r="B2116" t="s">
        <v>16</v>
      </c>
      <c r="C2116" t="s">
        <v>35</v>
      </c>
      <c r="D2116">
        <v>142</v>
      </c>
      <c r="E2116">
        <v>1735</v>
      </c>
      <c r="F2116">
        <v>1360.14</v>
      </c>
      <c r="G2116">
        <v>4.8730513002284859</v>
      </c>
      <c r="H2116">
        <v>7.99</v>
      </c>
      <c r="I2116">
        <v>542</v>
      </c>
      <c r="J2116">
        <v>0.12177121771217712</v>
      </c>
      <c r="K2116">
        <v>2.5387738437292033</v>
      </c>
      <c r="L2116">
        <v>15</v>
      </c>
      <c r="M2116">
        <v>103</v>
      </c>
      <c r="N2116">
        <v>81</v>
      </c>
      <c r="O2116">
        <v>38.93262</v>
      </c>
      <c r="P2116">
        <v>163.7876</v>
      </c>
      <c r="Q2116">
        <v>4.99</v>
      </c>
      <c r="R2116">
        <v>5.39</v>
      </c>
      <c r="S2116">
        <v>1.2454684153800932</v>
      </c>
      <c r="U2116">
        <v>0.29293417028810564</v>
      </c>
      <c r="W2116">
        <v>20.2</v>
      </c>
      <c r="X2116">
        <v>19.8</v>
      </c>
      <c r="Y2116">
        <v>3.2100666666666666</v>
      </c>
      <c r="Z2116">
        <v>159.107</v>
      </c>
      <c r="AA2116">
        <v>68.119600000000005</v>
      </c>
      <c r="AD2116">
        <v>121.82823181152344</v>
      </c>
      <c r="AE2116">
        <v>12.370074272155762</v>
      </c>
      <c r="AF2116">
        <v>99.29730224609375</v>
      </c>
      <c r="AG2116">
        <v>2.3532395362854004</v>
      </c>
      <c r="AH2116">
        <v>0</v>
      </c>
      <c r="AI2116">
        <v>0</v>
      </c>
      <c r="AJ2116">
        <v>0</v>
      </c>
      <c r="AK2116">
        <v>0</v>
      </c>
      <c r="AL2116" t="s">
        <v>74</v>
      </c>
      <c r="AM2116" t="s">
        <v>30</v>
      </c>
      <c r="AQ2116">
        <v>3.549620509147644E-2</v>
      </c>
      <c r="AR2116">
        <v>3.9999999105930328E-2</v>
      </c>
      <c r="BC2116">
        <v>5.3899999707937241E-2</v>
      </c>
      <c r="BG2116">
        <v>3.7748102098703384E-2</v>
      </c>
    </row>
    <row r="2117" spans="1:59" x14ac:dyDescent="0.3">
      <c r="A2117">
        <v>1871</v>
      </c>
      <c r="B2117" t="s">
        <v>16</v>
      </c>
      <c r="C2117" t="s">
        <v>35</v>
      </c>
      <c r="D2117">
        <v>142</v>
      </c>
      <c r="E2117">
        <v>1745</v>
      </c>
      <c r="F2117">
        <v>1376.09</v>
      </c>
      <c r="G2117">
        <v>4.9320825637446815</v>
      </c>
      <c r="H2117">
        <v>8.08</v>
      </c>
      <c r="I2117">
        <v>562</v>
      </c>
      <c r="J2117">
        <v>0.12455516014234876</v>
      </c>
      <c r="K2117">
        <v>2.564182239398749</v>
      </c>
      <c r="L2117">
        <v>17</v>
      </c>
      <c r="M2117">
        <v>102</v>
      </c>
      <c r="N2117">
        <v>81</v>
      </c>
      <c r="O2117">
        <v>43.344999999999999</v>
      </c>
      <c r="P2117">
        <v>182.86109999999999</v>
      </c>
      <c r="Q2117">
        <v>4.3099999999999996</v>
      </c>
      <c r="R2117">
        <v>4.99</v>
      </c>
      <c r="S2117">
        <v>1.3076158615959577</v>
      </c>
      <c r="U2117">
        <v>0.29668973657385056</v>
      </c>
      <c r="W2117">
        <v>20.8</v>
      </c>
      <c r="X2117">
        <v>22</v>
      </c>
      <c r="Y2117">
        <v>3.2762266666666666</v>
      </c>
      <c r="Z2117">
        <v>170.62200000000001</v>
      </c>
      <c r="AA2117">
        <v>69.950599999999994</v>
      </c>
      <c r="AD2117">
        <v>153.7000732421875</v>
      </c>
      <c r="AE2117">
        <v>11.385880470275879</v>
      </c>
      <c r="AF2117">
        <v>94.657913208007813</v>
      </c>
      <c r="AG2117">
        <v>3.9889140129089355</v>
      </c>
      <c r="AH2117">
        <v>0</v>
      </c>
      <c r="AI2117">
        <v>0</v>
      </c>
      <c r="AJ2117">
        <v>0</v>
      </c>
      <c r="AK2117">
        <v>0</v>
      </c>
      <c r="AL2117" t="s">
        <v>74</v>
      </c>
      <c r="AM2117" t="s">
        <v>30</v>
      </c>
      <c r="AN2117">
        <v>0</v>
      </c>
      <c r="AP2117">
        <v>0.14221036434173584</v>
      </c>
      <c r="AQ2117">
        <v>0.16785824298858643</v>
      </c>
      <c r="AR2117">
        <v>3.5000000149011612E-2</v>
      </c>
      <c r="AU2117">
        <v>4.99008409678936E-2</v>
      </c>
      <c r="AV2117">
        <v>9.2309527099132538E-2</v>
      </c>
      <c r="AW2117">
        <v>8.7922140955924988E-2</v>
      </c>
      <c r="BC2117">
        <v>4.9899999052286148E-2</v>
      </c>
      <c r="BG2117">
        <v>0.10142911970615387</v>
      </c>
    </row>
    <row r="2118" spans="1:59" x14ac:dyDescent="0.3">
      <c r="A2118">
        <v>1872</v>
      </c>
      <c r="B2118" t="s">
        <v>16</v>
      </c>
      <c r="C2118" t="s">
        <v>35</v>
      </c>
      <c r="D2118">
        <v>142</v>
      </c>
      <c r="E2118">
        <v>1755</v>
      </c>
      <c r="F2118">
        <v>1457.36</v>
      </c>
      <c r="G2118">
        <v>5.223446942523406</v>
      </c>
      <c r="H2118">
        <v>8.3699999999999992</v>
      </c>
      <c r="I2118">
        <v>640</v>
      </c>
      <c r="J2118">
        <v>0.15</v>
      </c>
      <c r="K2118">
        <v>2.722436778324087</v>
      </c>
      <c r="L2118">
        <v>17</v>
      </c>
      <c r="M2118">
        <v>137</v>
      </c>
      <c r="N2118">
        <v>105</v>
      </c>
      <c r="O2118">
        <v>49.314079999999997</v>
      </c>
      <c r="P2118">
        <v>205.50489999999999</v>
      </c>
      <c r="Q2118">
        <v>3.95</v>
      </c>
      <c r="R2118">
        <v>4.63</v>
      </c>
      <c r="S2118">
        <v>1.468303402712652</v>
      </c>
      <c r="U2118">
        <v>0.31117549224743818</v>
      </c>
      <c r="W2118">
        <v>22.1</v>
      </c>
      <c r="X2118">
        <v>21.2</v>
      </c>
      <c r="Y2118">
        <v>3.3188466666666665</v>
      </c>
      <c r="Z2118">
        <v>185.19399999999999</v>
      </c>
      <c r="AA2118">
        <v>71.830799999999996</v>
      </c>
      <c r="AD2118">
        <v>176.46859741210938</v>
      </c>
      <c r="AE2118">
        <v>10.937646865844727</v>
      </c>
      <c r="AF2118">
        <v>95.639915466308594</v>
      </c>
      <c r="AG2118">
        <v>4.5973935127258301</v>
      </c>
      <c r="AH2118">
        <v>0</v>
      </c>
      <c r="AI2118">
        <v>0</v>
      </c>
      <c r="AJ2118">
        <v>0</v>
      </c>
      <c r="AK2118">
        <v>0</v>
      </c>
      <c r="AL2118" t="s">
        <v>74</v>
      </c>
      <c r="AM2118" t="s">
        <v>30</v>
      </c>
      <c r="AN2118">
        <v>0</v>
      </c>
      <c r="AP2118">
        <v>0.21869906783103943</v>
      </c>
      <c r="AQ2118">
        <v>5.9397608041763306E-2</v>
      </c>
      <c r="AR2118">
        <v>2.9999999329447746E-2</v>
      </c>
      <c r="AU2118">
        <v>0.12287973612546921</v>
      </c>
      <c r="AV2118">
        <v>9.5819339156150818E-2</v>
      </c>
      <c r="AW2118">
        <v>8.5333570837974548E-2</v>
      </c>
      <c r="BC2118">
        <v>4.6300001442432404E-2</v>
      </c>
      <c r="BG2118">
        <v>4.4698804616928101E-2</v>
      </c>
    </row>
    <row r="2119" spans="1:59" x14ac:dyDescent="0.3">
      <c r="A2119">
        <v>1873</v>
      </c>
      <c r="B2119" t="s">
        <v>16</v>
      </c>
      <c r="C2119" t="s">
        <v>35</v>
      </c>
      <c r="D2119">
        <v>142</v>
      </c>
      <c r="E2119">
        <v>1767</v>
      </c>
      <c r="F2119">
        <v>1481.61</v>
      </c>
      <c r="G2119">
        <v>5.3095342018178586</v>
      </c>
      <c r="H2119">
        <v>8.73</v>
      </c>
      <c r="I2119">
        <v>729</v>
      </c>
      <c r="J2119">
        <v>0.16872427983539096</v>
      </c>
      <c r="K2119">
        <v>2.8348204364014866</v>
      </c>
      <c r="L2119">
        <v>11</v>
      </c>
      <c r="M2119">
        <v>167</v>
      </c>
      <c r="N2119">
        <v>121</v>
      </c>
      <c r="O2119">
        <v>55.59187</v>
      </c>
      <c r="P2119">
        <v>229.72710000000001</v>
      </c>
      <c r="Q2119">
        <v>4.33</v>
      </c>
      <c r="R2119">
        <v>4.71</v>
      </c>
      <c r="S2119">
        <v>1.223072939266268</v>
      </c>
      <c r="U2119">
        <v>0.3449755888191427</v>
      </c>
      <c r="W2119">
        <v>24.5</v>
      </c>
      <c r="X2119">
        <v>22.3</v>
      </c>
      <c r="Y2119">
        <v>3.2574199999999998</v>
      </c>
      <c r="Z2119">
        <v>203.50899999999999</v>
      </c>
      <c r="AA2119">
        <v>72.846299999999999</v>
      </c>
      <c r="AD2119">
        <v>191.05500793457031</v>
      </c>
      <c r="AE2119">
        <v>10.23089599609375</v>
      </c>
      <c r="AF2119">
        <v>94.828483581542969</v>
      </c>
      <c r="AG2119">
        <v>4.3069844245910645</v>
      </c>
      <c r="AH2119">
        <v>0</v>
      </c>
      <c r="AI2119">
        <v>0</v>
      </c>
      <c r="AJ2119">
        <v>1</v>
      </c>
      <c r="AK2119">
        <v>1</v>
      </c>
      <c r="AL2119" t="s">
        <v>73</v>
      </c>
      <c r="AM2119" t="s">
        <v>30</v>
      </c>
      <c r="AN2119">
        <v>0</v>
      </c>
      <c r="AP2119">
        <v>-9.4905704259872437E-2</v>
      </c>
      <c r="AQ2119">
        <v>3.1006492674350739E-2</v>
      </c>
      <c r="AR2119">
        <v>3.3300001174211502E-2</v>
      </c>
      <c r="AU2119">
        <v>-0.16701628267765045</v>
      </c>
      <c r="AV2119">
        <v>7.2110578417778015E-2</v>
      </c>
      <c r="AW2119">
        <v>8.6569011211395264E-2</v>
      </c>
      <c r="BC2119">
        <v>4.7100000083446503E-2</v>
      </c>
      <c r="BG2119">
        <v>3.215324878692627E-2</v>
      </c>
    </row>
    <row r="2120" spans="1:59" x14ac:dyDescent="0.3">
      <c r="A2120">
        <v>1874</v>
      </c>
      <c r="B2120" t="s">
        <v>16</v>
      </c>
      <c r="C2120" t="s">
        <v>35</v>
      </c>
      <c r="D2120">
        <v>142</v>
      </c>
      <c r="E2120">
        <v>1783</v>
      </c>
      <c r="F2120">
        <v>1523.75</v>
      </c>
      <c r="G2120">
        <v>5.4583421785982695</v>
      </c>
      <c r="H2120">
        <v>9.11</v>
      </c>
      <c r="I2120">
        <v>790</v>
      </c>
      <c r="J2120">
        <v>0.18354430379746836</v>
      </c>
      <c r="K2120">
        <v>2.9816072551148278</v>
      </c>
      <c r="L2120">
        <v>-8</v>
      </c>
      <c r="M2120">
        <v>186</v>
      </c>
      <c r="N2120">
        <v>121</v>
      </c>
      <c r="O2120">
        <v>57.945869999999999</v>
      </c>
      <c r="P2120">
        <v>233.43049999999999</v>
      </c>
      <c r="Q2120">
        <v>4.93</v>
      </c>
      <c r="R2120">
        <v>4.59</v>
      </c>
      <c r="S2120">
        <v>1.78463950282043</v>
      </c>
      <c r="U2120">
        <v>0.38467728955416058</v>
      </c>
      <c r="W2120">
        <v>26.9</v>
      </c>
      <c r="X2120">
        <v>31.2</v>
      </c>
      <c r="Y2120">
        <v>3.3640500000000002</v>
      </c>
      <c r="Z2120">
        <v>228.03299999999999</v>
      </c>
      <c r="AA2120">
        <v>73.153300000000002</v>
      </c>
      <c r="AD2120">
        <v>217.19438171386719</v>
      </c>
      <c r="AE2120">
        <v>10.067940711975098</v>
      </c>
      <c r="AF2120">
        <v>97.216163635253906</v>
      </c>
      <c r="AG2120">
        <v>4.5357193946838379</v>
      </c>
      <c r="AH2120">
        <v>0</v>
      </c>
      <c r="AI2120">
        <v>0</v>
      </c>
      <c r="AJ2120">
        <v>1</v>
      </c>
      <c r="AK2120">
        <v>1</v>
      </c>
      <c r="AL2120" t="s">
        <v>73</v>
      </c>
      <c r="AM2120" t="s">
        <v>30</v>
      </c>
      <c r="AN2120">
        <v>-1.08</v>
      </c>
      <c r="AP2120">
        <v>0.58410614728927612</v>
      </c>
      <c r="AQ2120">
        <v>6.6744580864906311E-2</v>
      </c>
      <c r="AR2120">
        <v>3.9999999105930328E-2</v>
      </c>
      <c r="AU2120">
        <v>0.4591478705406189</v>
      </c>
      <c r="AV2120">
        <v>0.12495825439691544</v>
      </c>
      <c r="AW2120">
        <v>8.5637830197811127E-2</v>
      </c>
      <c r="BC2120">
        <v>4.5899998396635056E-2</v>
      </c>
      <c r="BG2120">
        <v>5.337228998541832E-2</v>
      </c>
    </row>
    <row r="2121" spans="1:59" x14ac:dyDescent="0.3">
      <c r="A2121">
        <v>1875</v>
      </c>
      <c r="B2121" t="s">
        <v>16</v>
      </c>
      <c r="C2121" t="s">
        <v>35</v>
      </c>
      <c r="D2121">
        <v>142</v>
      </c>
      <c r="E2121">
        <v>1803</v>
      </c>
      <c r="F2121">
        <v>1551.22</v>
      </c>
      <c r="G2121">
        <v>5.5543704666445812</v>
      </c>
      <c r="H2121">
        <v>9.35</v>
      </c>
      <c r="I2121">
        <v>771</v>
      </c>
      <c r="J2121">
        <v>0.18158236057068741</v>
      </c>
      <c r="K2121">
        <v>2.924268654054925</v>
      </c>
      <c r="L2121">
        <v>-27</v>
      </c>
      <c r="M2121">
        <v>177</v>
      </c>
      <c r="N2121">
        <v>103</v>
      </c>
      <c r="O2121">
        <v>51.996040000000001</v>
      </c>
      <c r="P2121">
        <v>235.0754</v>
      </c>
      <c r="Q2121">
        <v>5.89</v>
      </c>
      <c r="R2121">
        <v>4.62</v>
      </c>
      <c r="S2121">
        <v>1.8330697199165771</v>
      </c>
      <c r="U2121">
        <v>0.39809002628896395</v>
      </c>
      <c r="W2121">
        <v>27.7</v>
      </c>
      <c r="X2121">
        <v>37.700000000000003</v>
      </c>
      <c r="Y2121">
        <v>3.2395808333333336</v>
      </c>
      <c r="Z2121">
        <v>238.755</v>
      </c>
      <c r="AA2121">
        <v>73.116</v>
      </c>
      <c r="AD2121">
        <v>212.25987243652344</v>
      </c>
      <c r="AE2121">
        <v>11.451072692871094</v>
      </c>
      <c r="AF2121">
        <v>104.56198120117188</v>
      </c>
      <c r="AG2121">
        <v>6.7661857604980469</v>
      </c>
      <c r="AH2121">
        <v>0</v>
      </c>
      <c r="AI2121">
        <v>0</v>
      </c>
      <c r="AJ2121">
        <v>1</v>
      </c>
      <c r="AK2121">
        <v>1</v>
      </c>
      <c r="AL2121" t="s">
        <v>73</v>
      </c>
      <c r="AM2121" t="s">
        <v>30</v>
      </c>
      <c r="AN2121">
        <v>-0.50999998999999996</v>
      </c>
      <c r="AP2121">
        <v>0.11161769181489944</v>
      </c>
      <c r="AQ2121">
        <v>3.8556851446628571E-2</v>
      </c>
      <c r="AR2121">
        <v>4.7100000083446503E-2</v>
      </c>
      <c r="AU2121">
        <v>2.7137124910950661E-2</v>
      </c>
      <c r="AV2121">
        <v>8.4480568766593933E-2</v>
      </c>
      <c r="AW2121">
        <v>8.2248575985431671E-2</v>
      </c>
      <c r="BC2121">
        <v>4.6199999749660492E-2</v>
      </c>
      <c r="BG2121">
        <v>4.2828425765037537E-2</v>
      </c>
    </row>
    <row r="2122" spans="1:59" x14ac:dyDescent="0.3">
      <c r="A2122">
        <v>1876</v>
      </c>
      <c r="B2122" t="s">
        <v>16</v>
      </c>
      <c r="C2122" t="s">
        <v>35</v>
      </c>
      <c r="D2122">
        <v>142</v>
      </c>
      <c r="E2122">
        <v>1829</v>
      </c>
      <c r="F2122">
        <v>1572.45</v>
      </c>
      <c r="G2122">
        <v>5.6469142703861177</v>
      </c>
      <c r="H2122">
        <v>9.33</v>
      </c>
      <c r="I2122">
        <v>799</v>
      </c>
      <c r="J2122">
        <v>0.1702127659574468</v>
      </c>
      <c r="K2122">
        <v>2.8439946125710778</v>
      </c>
      <c r="L2122">
        <v>4</v>
      </c>
      <c r="M2122">
        <v>167</v>
      </c>
      <c r="N2122">
        <v>118</v>
      </c>
      <c r="O2122">
        <v>50.597169999999998</v>
      </c>
      <c r="P2122">
        <v>241.82470000000001</v>
      </c>
      <c r="Q2122">
        <v>5.76</v>
      </c>
      <c r="R2122">
        <v>4.74</v>
      </c>
      <c r="S2122">
        <v>2.0130733591814454</v>
      </c>
      <c r="U2122">
        <v>0.39004238424808191</v>
      </c>
      <c r="W2122">
        <v>28.4</v>
      </c>
      <c r="X2122">
        <v>43.8</v>
      </c>
      <c r="Y2122">
        <v>3.35608</v>
      </c>
      <c r="Z2122">
        <v>253.28700000000001</v>
      </c>
      <c r="AA2122">
        <v>77.625500000000002</v>
      </c>
      <c r="AD2122">
        <v>231.81013488769531</v>
      </c>
      <c r="AE2122">
        <v>11.765804290771484</v>
      </c>
      <c r="AF2122">
        <v>103.7459716796875</v>
      </c>
      <c r="AG2122">
        <v>5.8918499946594238</v>
      </c>
      <c r="AH2122">
        <v>0</v>
      </c>
      <c r="AI2122">
        <v>0</v>
      </c>
      <c r="AJ2122">
        <v>1</v>
      </c>
      <c r="AK2122">
        <v>1</v>
      </c>
      <c r="AL2122" t="s">
        <v>73</v>
      </c>
      <c r="AM2122" t="s">
        <v>30</v>
      </c>
      <c r="AN2122">
        <v>-1.01</v>
      </c>
      <c r="AP2122">
        <v>0.18006893992424011</v>
      </c>
      <c r="AQ2122">
        <v>1.9283507019281387E-2</v>
      </c>
      <c r="AR2122">
        <v>4.9199998378753662E-2</v>
      </c>
      <c r="AU2122">
        <v>9.8195925354957581E-2</v>
      </c>
      <c r="AV2122">
        <v>8.1873014569282532E-2</v>
      </c>
      <c r="AW2122">
        <v>7.4552282691001892E-2</v>
      </c>
      <c r="BC2122">
        <v>4.7400001436471939E-2</v>
      </c>
      <c r="BG2122">
        <v>3.4241750836372375E-2</v>
      </c>
    </row>
    <row r="2123" spans="1:59" x14ac:dyDescent="0.3">
      <c r="A2123">
        <v>1877</v>
      </c>
      <c r="B2123" t="s">
        <v>16</v>
      </c>
      <c r="C2123" t="s">
        <v>35</v>
      </c>
      <c r="D2123">
        <v>142</v>
      </c>
      <c r="E2123">
        <v>1852</v>
      </c>
      <c r="F2123">
        <v>1564.75</v>
      </c>
      <c r="G2123">
        <v>5.6198582746078616</v>
      </c>
      <c r="H2123">
        <v>9.65</v>
      </c>
      <c r="I2123">
        <v>797</v>
      </c>
      <c r="J2123">
        <v>0.17063989962358847</v>
      </c>
      <c r="K2123">
        <v>2.8669300529950394</v>
      </c>
      <c r="L2123">
        <v>-30</v>
      </c>
      <c r="M2123">
        <v>190</v>
      </c>
      <c r="N2123">
        <v>109</v>
      </c>
      <c r="O2123">
        <v>51.05292</v>
      </c>
      <c r="P2123">
        <v>238.51730000000001</v>
      </c>
      <c r="Q2123">
        <v>5.99</v>
      </c>
      <c r="R2123">
        <v>4.78</v>
      </c>
      <c r="S2123">
        <v>1.989558109261929</v>
      </c>
      <c r="U2123">
        <v>0.39648049788078749</v>
      </c>
      <c r="W2123">
        <v>30.7</v>
      </c>
      <c r="X2123">
        <v>50.1</v>
      </c>
      <c r="Y2123">
        <v>3.5853999999999999</v>
      </c>
      <c r="Z2123">
        <v>261.84300000000002</v>
      </c>
      <c r="AA2123">
        <v>81.512600000000006</v>
      </c>
      <c r="AD2123">
        <v>235.99360656738281</v>
      </c>
      <c r="AE2123">
        <v>12.466031074523926</v>
      </c>
      <c r="AF2123">
        <v>107.04917907714844</v>
      </c>
      <c r="AG2123">
        <v>6.8040909767150879</v>
      </c>
      <c r="AH2123">
        <v>0</v>
      </c>
      <c r="AI2123">
        <v>0</v>
      </c>
      <c r="AJ2123">
        <v>1</v>
      </c>
      <c r="AK2123">
        <v>1</v>
      </c>
      <c r="AL2123" t="s">
        <v>73</v>
      </c>
      <c r="AM2123" t="s">
        <v>30</v>
      </c>
      <c r="AN2123">
        <v>0.44999999000000002</v>
      </c>
      <c r="AP2123">
        <v>6.5951451659202576E-2</v>
      </c>
      <c r="AQ2123">
        <v>4.1450776159763336E-2</v>
      </c>
      <c r="AR2123">
        <v>4.7899998724460602E-2</v>
      </c>
      <c r="AU2123">
        <v>-1.1678679846227169E-2</v>
      </c>
      <c r="AV2123">
        <v>7.7630132436752319E-2</v>
      </c>
      <c r="AW2123">
        <v>7.8547462821006775E-2</v>
      </c>
      <c r="BC2123">
        <v>4.7800000756978989E-2</v>
      </c>
      <c r="BG2123">
        <v>4.4675387442111969E-2</v>
      </c>
    </row>
    <row r="2124" spans="1:59" x14ac:dyDescent="0.3">
      <c r="A2124">
        <v>1878</v>
      </c>
      <c r="B2124" t="s">
        <v>16</v>
      </c>
      <c r="C2124" t="s">
        <v>35</v>
      </c>
      <c r="D2124">
        <v>142</v>
      </c>
      <c r="E2124">
        <v>1877</v>
      </c>
      <c r="F2124">
        <v>1489.82</v>
      </c>
      <c r="G2124">
        <v>5.3462237718504939</v>
      </c>
      <c r="H2124">
        <v>9.08</v>
      </c>
      <c r="I2124">
        <v>706</v>
      </c>
      <c r="J2124">
        <v>0.15722379603399433</v>
      </c>
      <c r="K2124">
        <v>2.7293174104512725</v>
      </c>
      <c r="L2124">
        <v>-1</v>
      </c>
      <c r="M2124">
        <v>140</v>
      </c>
      <c r="N2124">
        <v>92</v>
      </c>
      <c r="O2124">
        <v>46.237580000000001</v>
      </c>
      <c r="P2124">
        <v>237.5984</v>
      </c>
      <c r="Q2124">
        <v>6.29</v>
      </c>
      <c r="R2124">
        <v>4.83</v>
      </c>
      <c r="S2124">
        <v>2.1580840670184624</v>
      </c>
      <c r="U2124">
        <v>0.36428992971725943</v>
      </c>
      <c r="W2124">
        <v>16.600000000000001</v>
      </c>
      <c r="X2124">
        <v>25.5</v>
      </c>
      <c r="Y2124">
        <v>3.7300799999999996</v>
      </c>
      <c r="Z2124">
        <v>264.03800000000001</v>
      </c>
      <c r="AA2124">
        <v>84.151499999999999</v>
      </c>
      <c r="AD2124">
        <v>240.30322265625</v>
      </c>
      <c r="AE2124">
        <v>13.177790641784668</v>
      </c>
      <c r="AF2124">
        <v>107.40605926513672</v>
      </c>
      <c r="AG2124">
        <v>6.6920604705810547</v>
      </c>
      <c r="AH2124">
        <v>0</v>
      </c>
      <c r="AI2124">
        <v>0</v>
      </c>
      <c r="AJ2124">
        <v>1</v>
      </c>
      <c r="AK2124">
        <v>1</v>
      </c>
      <c r="AL2124" t="s">
        <v>73</v>
      </c>
      <c r="AM2124" t="s">
        <v>30</v>
      </c>
      <c r="AN2124">
        <v>0.88999998999999996</v>
      </c>
      <c r="AP2124">
        <v>0.15771320462226868</v>
      </c>
      <c r="AQ2124">
        <v>2.6041667908430099E-2</v>
      </c>
      <c r="AR2124">
        <v>5.000000074505806E-2</v>
      </c>
      <c r="AU2124">
        <v>8.4702141582965851E-2</v>
      </c>
      <c r="AV2124">
        <v>7.3011070489883423E-2</v>
      </c>
      <c r="AW2124">
        <v>6.730978935956955E-2</v>
      </c>
      <c r="BC2124">
        <v>4.830000177025795E-2</v>
      </c>
      <c r="BG2124">
        <v>3.802083432674408E-2</v>
      </c>
    </row>
    <row r="2125" spans="1:59" x14ac:dyDescent="0.3">
      <c r="A2125">
        <v>1879</v>
      </c>
      <c r="B2125" t="s">
        <v>16</v>
      </c>
      <c r="C2125" t="s">
        <v>35</v>
      </c>
      <c r="D2125">
        <v>142</v>
      </c>
      <c r="E2125">
        <v>1902</v>
      </c>
      <c r="F2125">
        <v>1483.25</v>
      </c>
      <c r="G2125">
        <v>5.3215249272195857</v>
      </c>
      <c r="H2125">
        <v>8.92</v>
      </c>
      <c r="I2125">
        <v>662</v>
      </c>
      <c r="J2125">
        <v>0.14803625377643503</v>
      </c>
      <c r="K2125">
        <v>2.557301607271564</v>
      </c>
      <c r="L2125">
        <v>3</v>
      </c>
      <c r="M2125">
        <v>132</v>
      </c>
      <c r="N2125">
        <v>89</v>
      </c>
      <c r="O2125">
        <v>46.565750000000001</v>
      </c>
      <c r="P2125">
        <v>249.29589999999999</v>
      </c>
      <c r="Q2125">
        <v>5.49</v>
      </c>
      <c r="R2125">
        <v>4.5999999999999996</v>
      </c>
      <c r="S2125">
        <v>1.8806601066584554</v>
      </c>
      <c r="U2125">
        <v>0.35195021192124032</v>
      </c>
      <c r="W2125">
        <v>28</v>
      </c>
      <c r="X2125">
        <v>48.6</v>
      </c>
      <c r="Y2125">
        <v>3.73272</v>
      </c>
      <c r="Z2125">
        <v>265.83999999999997</v>
      </c>
      <c r="AA2125">
        <v>86.014700000000005</v>
      </c>
      <c r="AD2125">
        <v>239.84556579589844</v>
      </c>
      <c r="AE2125">
        <v>13.326373100280762</v>
      </c>
      <c r="AF2125">
        <v>104.61594390869141</v>
      </c>
      <c r="AG2125">
        <v>5.3680210113525391</v>
      </c>
      <c r="AH2125">
        <v>0</v>
      </c>
      <c r="AI2125">
        <v>0</v>
      </c>
      <c r="AJ2125">
        <v>1</v>
      </c>
      <c r="AK2125">
        <v>1</v>
      </c>
      <c r="AL2125" t="s">
        <v>73</v>
      </c>
      <c r="AM2125" t="s">
        <v>30</v>
      </c>
      <c r="AN2125">
        <v>-1.47</v>
      </c>
      <c r="AP2125">
        <v>-6.9852769374847412E-2</v>
      </c>
      <c r="AQ2125">
        <v>0.13759797811508179</v>
      </c>
      <c r="AR2125">
        <v>4.5800000429153442E-2</v>
      </c>
      <c r="AU2125">
        <v>-0.12854945659637451</v>
      </c>
      <c r="AV2125">
        <v>5.86966872215271E-2</v>
      </c>
      <c r="AW2125">
        <v>6.7355155944824219E-2</v>
      </c>
      <c r="BC2125">
        <v>4.6000000089406967E-2</v>
      </c>
      <c r="BG2125">
        <v>9.1698989272117615E-2</v>
      </c>
    </row>
    <row r="2126" spans="1:59" x14ac:dyDescent="0.3">
      <c r="A2126">
        <v>1880</v>
      </c>
      <c r="B2126" t="s">
        <v>16</v>
      </c>
      <c r="C2126" t="s">
        <v>35</v>
      </c>
      <c r="D2126">
        <v>142</v>
      </c>
      <c r="E2126">
        <v>1919</v>
      </c>
      <c r="F2126">
        <v>1517.29</v>
      </c>
      <c r="G2126">
        <v>5.4449166655416343</v>
      </c>
      <c r="H2126">
        <v>8.94</v>
      </c>
      <c r="I2126">
        <v>720</v>
      </c>
      <c r="J2126">
        <v>0.14722222222222223</v>
      </c>
      <c r="K2126">
        <v>2.6513369130097981</v>
      </c>
      <c r="L2126">
        <v>8</v>
      </c>
      <c r="M2126">
        <v>151</v>
      </c>
      <c r="N2126">
        <v>109</v>
      </c>
      <c r="O2126">
        <v>52.458419999999997</v>
      </c>
      <c r="P2126">
        <v>264.75549999999998</v>
      </c>
      <c r="Q2126">
        <v>4.57</v>
      </c>
      <c r="R2126">
        <v>4.32</v>
      </c>
      <c r="S2126">
        <v>1.7706423302492897</v>
      </c>
      <c r="U2126">
        <v>0.35355974032941673</v>
      </c>
      <c r="V2126">
        <v>0.15770000000000001</v>
      </c>
      <c r="W2126">
        <v>34</v>
      </c>
      <c r="X2126">
        <v>44.2</v>
      </c>
      <c r="Y2126">
        <v>3.7399680000000002</v>
      </c>
      <c r="Z2126">
        <v>285.20699999999999</v>
      </c>
      <c r="AA2126">
        <v>98.722899999999996</v>
      </c>
      <c r="AD2126">
        <v>272.32760620117188</v>
      </c>
      <c r="AE2126">
        <v>12.863785743713379</v>
      </c>
      <c r="AF2126">
        <v>102.16436004638672</v>
      </c>
      <c r="AG2126">
        <v>5.6544227600097656</v>
      </c>
      <c r="AH2126">
        <v>0</v>
      </c>
      <c r="AI2126">
        <v>0</v>
      </c>
      <c r="AJ2126">
        <v>1</v>
      </c>
      <c r="AK2126">
        <v>1</v>
      </c>
      <c r="AL2126" t="s">
        <v>73</v>
      </c>
      <c r="AM2126" t="s">
        <v>30</v>
      </c>
      <c r="AN2126">
        <v>0.56000000000000005</v>
      </c>
      <c r="AP2126">
        <v>9.5865391194820404E-3</v>
      </c>
      <c r="AQ2126">
        <v>6.3106797635555267E-2</v>
      </c>
      <c r="AR2126">
        <v>3.6699999123811722E-2</v>
      </c>
      <c r="AU2126">
        <v>-5.8500740677118301E-2</v>
      </c>
      <c r="AV2126">
        <v>6.8087279796600342E-2</v>
      </c>
      <c r="AW2126">
        <v>7.2317935526371002E-2</v>
      </c>
      <c r="AY2126">
        <v>4.8667434602975845E-2</v>
      </c>
      <c r="BC2126">
        <v>4.3200001120567322E-2</v>
      </c>
      <c r="BG2126">
        <v>4.9903400242328644E-2</v>
      </c>
    </row>
    <row r="2127" spans="1:59" x14ac:dyDescent="0.3">
      <c r="A2127">
        <v>1881</v>
      </c>
      <c r="B2127" t="s">
        <v>16</v>
      </c>
      <c r="C2127" t="s">
        <v>35</v>
      </c>
      <c r="D2127">
        <v>142</v>
      </c>
      <c r="E2127">
        <v>1923</v>
      </c>
      <c r="F2127">
        <v>1528.4</v>
      </c>
      <c r="G2127">
        <v>5.485193204711539</v>
      </c>
      <c r="H2127">
        <v>9.14</v>
      </c>
      <c r="I2127">
        <v>739</v>
      </c>
      <c r="J2127">
        <v>0.14614343707713126</v>
      </c>
      <c r="K2127">
        <v>2.6559240010945939</v>
      </c>
      <c r="L2127">
        <v>2</v>
      </c>
      <c r="M2127">
        <v>165</v>
      </c>
      <c r="N2127">
        <v>121</v>
      </c>
      <c r="O2127">
        <v>50.61542</v>
      </c>
      <c r="P2127">
        <v>279.69850000000002</v>
      </c>
      <c r="Q2127">
        <v>4.42</v>
      </c>
      <c r="R2127">
        <v>4.0999999999999996</v>
      </c>
      <c r="S2127">
        <v>1.8610640650588581</v>
      </c>
      <c r="U2127">
        <v>0.35892483502333805</v>
      </c>
      <c r="V2127">
        <v>0.15540000000000001</v>
      </c>
      <c r="W2127">
        <v>35.200000000000003</v>
      </c>
      <c r="X2127">
        <v>44.4</v>
      </c>
      <c r="Y2127">
        <v>3.7673999999999999</v>
      </c>
      <c r="Z2127">
        <v>302.16800000000001</v>
      </c>
      <c r="AA2127">
        <v>113.3875</v>
      </c>
      <c r="AD2127">
        <v>291.68716430664063</v>
      </c>
      <c r="AE2127">
        <v>12.977421760559082</v>
      </c>
      <c r="AF2127">
        <v>103.59711456298828</v>
      </c>
      <c r="AG2127">
        <v>5.7791552543640137</v>
      </c>
      <c r="AH2127">
        <v>0</v>
      </c>
      <c r="AI2127">
        <v>0</v>
      </c>
      <c r="AJ2127">
        <v>1</v>
      </c>
      <c r="AK2127">
        <v>1</v>
      </c>
      <c r="AL2127" t="s">
        <v>73</v>
      </c>
      <c r="AM2127" t="s">
        <v>30</v>
      </c>
      <c r="AN2127">
        <v>0.54000002000000003</v>
      </c>
      <c r="AO2127">
        <v>7.4897147715091705E-2</v>
      </c>
      <c r="AP2127">
        <v>0.1276610791683197</v>
      </c>
      <c r="AQ2127">
        <v>3.7975732237100601E-2</v>
      </c>
      <c r="AR2127">
        <v>3.5000000149011612E-2</v>
      </c>
      <c r="AU2127">
        <v>5.1066279411315918E-2</v>
      </c>
      <c r="AV2127">
        <v>7.6594799757003784E-2</v>
      </c>
      <c r="AW2127">
        <v>7.2873428463935852E-2</v>
      </c>
      <c r="AX2127">
        <v>3.4755408763885498E-2</v>
      </c>
      <c r="AY2127">
        <v>4.694044217467308E-2</v>
      </c>
      <c r="BC2127">
        <v>4.1000001132488251E-2</v>
      </c>
      <c r="BD2127">
        <v>4.8571877181529999E-2</v>
      </c>
      <c r="BE2127">
        <v>0.1173766627907753</v>
      </c>
      <c r="BF2127">
        <v>0.12512922286987305</v>
      </c>
      <c r="BG2127">
        <v>3.6487866193056107E-2</v>
      </c>
    </row>
    <row r="2128" spans="1:59" x14ac:dyDescent="0.3">
      <c r="A2128">
        <v>1882</v>
      </c>
      <c r="B2128" t="s">
        <v>16</v>
      </c>
      <c r="C2128" t="s">
        <v>35</v>
      </c>
      <c r="D2128">
        <v>142</v>
      </c>
      <c r="E2128">
        <v>1920</v>
      </c>
      <c r="F2128">
        <v>1527.94</v>
      </c>
      <c r="G2128">
        <v>5.4840658715541117</v>
      </c>
      <c r="H2128">
        <v>9.11</v>
      </c>
      <c r="I2128">
        <v>760</v>
      </c>
      <c r="J2128">
        <v>0.15</v>
      </c>
      <c r="K2128">
        <v>2.6650981772641851</v>
      </c>
      <c r="L2128">
        <v>20</v>
      </c>
      <c r="M2128">
        <v>160</v>
      </c>
      <c r="N2128">
        <v>123</v>
      </c>
      <c r="O2128">
        <v>50.452330000000003</v>
      </c>
      <c r="P2128">
        <v>295.21699999999998</v>
      </c>
      <c r="Q2128">
        <v>4.83</v>
      </c>
      <c r="R2128">
        <v>4.0999999999999996</v>
      </c>
      <c r="S2128">
        <v>1.9251711154346822</v>
      </c>
      <c r="U2128">
        <v>0.36375342024786722</v>
      </c>
      <c r="V2128">
        <v>0.1497</v>
      </c>
      <c r="W2128">
        <v>39.4</v>
      </c>
      <c r="X2128">
        <v>46</v>
      </c>
      <c r="Y2128">
        <v>3.722089</v>
      </c>
      <c r="Z2128">
        <v>317.68400000000003</v>
      </c>
      <c r="AA2128">
        <v>121.5789</v>
      </c>
      <c r="AD2128">
        <v>314.91925048828125</v>
      </c>
      <c r="AE2128">
        <v>12.540481567382813</v>
      </c>
      <c r="AF2128">
        <v>100.32100677490234</v>
      </c>
      <c r="AG2128">
        <v>5.0437088012695313</v>
      </c>
      <c r="AH2128">
        <v>0</v>
      </c>
      <c r="AI2128">
        <v>0</v>
      </c>
      <c r="AJ2128">
        <v>1</v>
      </c>
      <c r="AK2128">
        <v>1</v>
      </c>
      <c r="AL2128" t="s">
        <v>73</v>
      </c>
      <c r="AM2128" t="s">
        <v>30</v>
      </c>
      <c r="AN2128">
        <v>0.51999998000000003</v>
      </c>
      <c r="AO2128">
        <v>2.0856287330389023E-2</v>
      </c>
      <c r="AP2128">
        <v>0.10732153058052063</v>
      </c>
      <c r="AQ2128">
        <v>3.7809368222951889E-2</v>
      </c>
      <c r="AR2128">
        <v>3.9599999785423279E-2</v>
      </c>
      <c r="AU2128">
        <v>3.4448109567165375E-2</v>
      </c>
      <c r="AV2128">
        <v>7.2873421013355255E-2</v>
      </c>
      <c r="AW2128">
        <v>7.0446670055389404E-2</v>
      </c>
      <c r="AX2128">
        <v>6.4546144567430019E-3</v>
      </c>
      <c r="AY2128">
        <v>4.7638580203056335E-2</v>
      </c>
      <c r="BC2128">
        <v>4.1000001132488251E-2</v>
      </c>
      <c r="BD2128">
        <v>4.794606938958168E-2</v>
      </c>
      <c r="BE2128">
        <v>9.813331812620163E-2</v>
      </c>
      <c r="BF2128">
        <v>0.10341085493564606</v>
      </c>
      <c r="BG2128">
        <v>3.8704685866832733E-2</v>
      </c>
    </row>
    <row r="2129" spans="1:59" x14ac:dyDescent="0.3">
      <c r="A2129">
        <v>1883</v>
      </c>
      <c r="B2129" t="s">
        <v>16</v>
      </c>
      <c r="C2129" t="s">
        <v>35</v>
      </c>
      <c r="D2129">
        <v>142</v>
      </c>
      <c r="E2129">
        <v>1919</v>
      </c>
      <c r="F2129">
        <v>1523.01</v>
      </c>
      <c r="G2129">
        <v>5.4647987230453534</v>
      </c>
      <c r="H2129">
        <v>9.34</v>
      </c>
      <c r="I2129">
        <v>750</v>
      </c>
      <c r="J2129">
        <v>0.15066666666666667</v>
      </c>
      <c r="K2129">
        <v>2.6880336176881459</v>
      </c>
      <c r="L2129">
        <v>4</v>
      </c>
      <c r="M2129">
        <v>161</v>
      </c>
      <c r="N2129">
        <v>116</v>
      </c>
      <c r="O2129">
        <v>50.908580000000001</v>
      </c>
      <c r="P2129">
        <v>304.02499999999998</v>
      </c>
      <c r="Q2129">
        <v>4.5599999999999996</v>
      </c>
      <c r="R2129">
        <v>4.1100000000000003</v>
      </c>
      <c r="S2129">
        <v>1.8778606721442266</v>
      </c>
      <c r="U2129">
        <v>0.36589945812543578</v>
      </c>
      <c r="V2129">
        <v>0.1492</v>
      </c>
      <c r="W2129">
        <v>42.7</v>
      </c>
      <c r="X2129">
        <v>43.3</v>
      </c>
      <c r="Y2129">
        <v>3.7404679999999999</v>
      </c>
      <c r="Z2129">
        <v>328.96899999999999</v>
      </c>
      <c r="AA2129">
        <v>128.21889999999999</v>
      </c>
      <c r="AD2129">
        <v>320.27911376953125</v>
      </c>
      <c r="AE2129">
        <v>12.500945091247559</v>
      </c>
      <c r="AF2129">
        <v>100.24311065673828</v>
      </c>
      <c r="AG2129">
        <v>6.1320276260375977</v>
      </c>
      <c r="AH2129">
        <v>0</v>
      </c>
      <c r="AI2129">
        <v>0</v>
      </c>
      <c r="AJ2129">
        <v>1</v>
      </c>
      <c r="AK2129">
        <v>1</v>
      </c>
      <c r="AL2129" t="s">
        <v>73</v>
      </c>
      <c r="AM2129" t="s">
        <v>30</v>
      </c>
      <c r="AN2129">
        <v>-0.34999998999999998</v>
      </c>
      <c r="AO2129">
        <v>7.3853641748428345E-2</v>
      </c>
      <c r="AP2129">
        <v>4.2653843760490417E-2</v>
      </c>
      <c r="AQ2129">
        <v>5.7747844606637955E-2</v>
      </c>
      <c r="AR2129">
        <v>3.5000000149011612E-2</v>
      </c>
      <c r="AU2129">
        <v>-2.4574453011155128E-2</v>
      </c>
      <c r="AV2129">
        <v>6.7228294909000397E-2</v>
      </c>
      <c r="AW2129">
        <v>6.89220130443573E-2</v>
      </c>
      <c r="AX2129">
        <v>3.2809577882289886E-2</v>
      </c>
      <c r="AY2129">
        <v>4.3735656887292862E-2</v>
      </c>
      <c r="BC2129">
        <v>4.1099999099969864E-2</v>
      </c>
      <c r="BD2129">
        <v>4.5170605182647705E-2</v>
      </c>
      <c r="BE2129">
        <v>4.4250912964344025E-2</v>
      </c>
      <c r="BF2129">
        <v>4.407043382525444E-2</v>
      </c>
      <c r="BG2129">
        <v>4.6373922377824783E-2</v>
      </c>
    </row>
    <row r="2130" spans="1:59" x14ac:dyDescent="0.3">
      <c r="A2130">
        <v>1884</v>
      </c>
      <c r="B2130" t="s">
        <v>16</v>
      </c>
      <c r="C2130" t="s">
        <v>35</v>
      </c>
      <c r="D2130">
        <v>142</v>
      </c>
      <c r="E2130">
        <v>1929</v>
      </c>
      <c r="F2130">
        <v>1542.13</v>
      </c>
      <c r="G2130">
        <v>5.5344884091408622</v>
      </c>
      <c r="H2130">
        <v>9.3800000000000008</v>
      </c>
      <c r="I2130">
        <v>721</v>
      </c>
      <c r="J2130">
        <v>0.14701803051317613</v>
      </c>
      <c r="K2130">
        <v>2.584824135780321</v>
      </c>
      <c r="L2130">
        <v>4</v>
      </c>
      <c r="M2130">
        <v>159</v>
      </c>
      <c r="N2130">
        <v>112</v>
      </c>
      <c r="O2130">
        <v>52.59308</v>
      </c>
      <c r="P2130">
        <v>308.50749999999999</v>
      </c>
      <c r="Q2130">
        <v>4.55</v>
      </c>
      <c r="R2130">
        <v>4.07</v>
      </c>
      <c r="S2130">
        <v>1.7107344316448077</v>
      </c>
      <c r="U2130">
        <v>0.36750898653361219</v>
      </c>
      <c r="V2130">
        <v>0.15740000000000001</v>
      </c>
      <c r="W2130">
        <v>40.5</v>
      </c>
      <c r="X2130">
        <v>42.2</v>
      </c>
      <c r="Y2130">
        <v>3.7553799999999997</v>
      </c>
      <c r="Z2130">
        <v>343.28899999999999</v>
      </c>
      <c r="AA2130">
        <v>134.19929999999999</v>
      </c>
      <c r="AD2130">
        <v>335.02395629882813</v>
      </c>
      <c r="AE2130">
        <v>12.247177124023438</v>
      </c>
      <c r="AF2130">
        <v>101.02086639404297</v>
      </c>
      <c r="AG2130">
        <v>7.0552587509155273</v>
      </c>
      <c r="AH2130">
        <v>0</v>
      </c>
      <c r="AI2130">
        <v>0</v>
      </c>
      <c r="AJ2130">
        <v>1</v>
      </c>
      <c r="AK2130">
        <v>1</v>
      </c>
      <c r="AL2130" t="s">
        <v>73</v>
      </c>
      <c r="AM2130" t="s">
        <v>30</v>
      </c>
      <c r="AN2130">
        <v>-0.63</v>
      </c>
      <c r="AO2130">
        <v>4.8219472169876099E-2</v>
      </c>
      <c r="AP2130">
        <v>-2.3011088371276855E-2</v>
      </c>
      <c r="AQ2130">
        <v>7.2701901197433472E-2</v>
      </c>
      <c r="AR2130">
        <v>3.5000000149011612E-2</v>
      </c>
      <c r="AU2130">
        <v>-8.9000247418880463E-2</v>
      </c>
      <c r="AV2130">
        <v>6.5989159047603607E-2</v>
      </c>
      <c r="AW2130">
        <v>7.2435982525348663E-2</v>
      </c>
      <c r="AX2130">
        <v>3.1760386191308498E-3</v>
      </c>
      <c r="AY2130">
        <v>4.4123977422714233E-2</v>
      </c>
      <c r="BC2130">
        <v>4.0699999779462814E-2</v>
      </c>
      <c r="BD2130">
        <v>4.4264115393161774E-2</v>
      </c>
      <c r="BE2130">
        <v>-1.383000984787941E-2</v>
      </c>
      <c r="BF2130">
        <v>-1.9660316407680511E-2</v>
      </c>
      <c r="BG2130">
        <v>5.3850948810577393E-2</v>
      </c>
    </row>
    <row r="2131" spans="1:59" x14ac:dyDescent="0.3">
      <c r="A2131">
        <v>1885</v>
      </c>
      <c r="B2131" t="s">
        <v>16</v>
      </c>
      <c r="C2131" t="s">
        <v>35</v>
      </c>
      <c r="D2131">
        <v>142</v>
      </c>
      <c r="E2131">
        <v>1944</v>
      </c>
      <c r="F2131">
        <v>1544.34</v>
      </c>
      <c r="G2131">
        <v>5.542994650237814</v>
      </c>
      <c r="H2131">
        <v>9.4</v>
      </c>
      <c r="I2131">
        <v>679</v>
      </c>
      <c r="J2131">
        <v>0.14285714285714285</v>
      </c>
      <c r="K2131">
        <v>2.4747340217453111</v>
      </c>
      <c r="L2131">
        <v>0</v>
      </c>
      <c r="M2131">
        <v>146</v>
      </c>
      <c r="N2131">
        <v>102</v>
      </c>
      <c r="O2131">
        <v>48.966079999999998</v>
      </c>
      <c r="P2131">
        <v>309.82850000000002</v>
      </c>
      <c r="Q2131">
        <v>4.5199999999999996</v>
      </c>
      <c r="R2131">
        <v>3.99</v>
      </c>
      <c r="S2131">
        <v>1.9486863653541984</v>
      </c>
      <c r="U2131">
        <v>0.36589945812543578</v>
      </c>
      <c r="V2131">
        <v>0.1666</v>
      </c>
      <c r="W2131">
        <v>44.6</v>
      </c>
      <c r="X2131">
        <v>41.2</v>
      </c>
      <c r="Y2131">
        <v>3.7412030000000005</v>
      </c>
      <c r="Z2131">
        <v>351.12900000000002</v>
      </c>
      <c r="AA2131">
        <v>139.5994</v>
      </c>
      <c r="AD2131">
        <v>340.48947143554688</v>
      </c>
      <c r="AE2131">
        <v>12.621830940246582</v>
      </c>
      <c r="AF2131">
        <v>101.85482788085938</v>
      </c>
      <c r="AG2131">
        <v>6.0437107086181641</v>
      </c>
      <c r="AH2131">
        <v>0</v>
      </c>
      <c r="AI2131">
        <v>0</v>
      </c>
      <c r="AJ2131">
        <v>1</v>
      </c>
      <c r="AK2131">
        <v>1</v>
      </c>
      <c r="AL2131" t="s">
        <v>73</v>
      </c>
      <c r="AM2131" t="s">
        <v>30</v>
      </c>
      <c r="AN2131">
        <v>-0.27000001000000001</v>
      </c>
      <c r="AO2131">
        <v>4.6065676957368851E-2</v>
      </c>
      <c r="AP2131">
        <v>0.21636354923248291</v>
      </c>
      <c r="AQ2131">
        <v>5.266348272562027E-2</v>
      </c>
      <c r="AR2131">
        <v>3.5000000149011612E-2</v>
      </c>
      <c r="AU2131">
        <v>0.13909851014614105</v>
      </c>
      <c r="AV2131">
        <v>7.7265046536922455E-2</v>
      </c>
      <c r="AW2131">
        <v>6.7829996347427368E-2</v>
      </c>
      <c r="AX2131">
        <v>-1.5541459433734417E-2</v>
      </c>
      <c r="AY2131">
        <v>3.9382096379995346E-2</v>
      </c>
      <c r="BC2131">
        <v>3.9900001138448715E-2</v>
      </c>
      <c r="BD2131">
        <v>3.8770042359828949E-2</v>
      </c>
      <c r="BE2131">
        <v>0.19469772279262543</v>
      </c>
      <c r="BF2131">
        <v>0.2079165130853653</v>
      </c>
      <c r="BG2131">
        <v>4.383174329996109E-2</v>
      </c>
    </row>
    <row r="2132" spans="1:59" x14ac:dyDescent="0.3">
      <c r="A2132">
        <v>1886</v>
      </c>
      <c r="B2132" t="s">
        <v>16</v>
      </c>
      <c r="C2132" t="s">
        <v>35</v>
      </c>
      <c r="D2132">
        <v>142</v>
      </c>
      <c r="E2132">
        <v>1958</v>
      </c>
      <c r="F2132">
        <v>1541.74</v>
      </c>
      <c r="G2132">
        <v>5.5323362276585009</v>
      </c>
      <c r="H2132">
        <v>9.24</v>
      </c>
      <c r="I2132">
        <v>667</v>
      </c>
      <c r="J2132">
        <v>0.13793103448275862</v>
      </c>
      <c r="K2132">
        <v>2.3761116279222816</v>
      </c>
      <c r="L2132">
        <v>8</v>
      </c>
      <c r="M2132">
        <v>135</v>
      </c>
      <c r="N2132">
        <v>103</v>
      </c>
      <c r="O2132">
        <v>49.511420000000001</v>
      </c>
      <c r="P2132">
        <v>312.12799999999999</v>
      </c>
      <c r="Q2132">
        <v>4.5999999999999996</v>
      </c>
      <c r="R2132">
        <v>3.87</v>
      </c>
      <c r="S2132">
        <v>1.7734417647635177</v>
      </c>
      <c r="U2132">
        <v>0.35946134449273015</v>
      </c>
      <c r="V2132">
        <v>0.17469999999999999</v>
      </c>
      <c r="W2132">
        <v>43.5</v>
      </c>
      <c r="X2132">
        <v>42.5</v>
      </c>
      <c r="Y2132">
        <v>3.7293409999999998</v>
      </c>
      <c r="Z2132">
        <v>346.67599999999999</v>
      </c>
      <c r="AA2132">
        <v>144.1361</v>
      </c>
      <c r="AD2132">
        <v>310.7005615234375</v>
      </c>
      <c r="AE2132">
        <v>12.368403434753418</v>
      </c>
      <c r="AF2132">
        <v>98.951507568359375</v>
      </c>
      <c r="AG2132">
        <v>5.7177319526672363</v>
      </c>
      <c r="AH2132">
        <v>0</v>
      </c>
      <c r="AI2132">
        <v>0</v>
      </c>
      <c r="AJ2132">
        <v>1</v>
      </c>
      <c r="AK2132">
        <v>1</v>
      </c>
      <c r="AL2132" t="s">
        <v>73</v>
      </c>
      <c r="AM2132" t="s">
        <v>30</v>
      </c>
      <c r="AN2132">
        <v>0</v>
      </c>
      <c r="AO2132">
        <v>5.6310100480914116E-3</v>
      </c>
      <c r="AP2132">
        <v>-2.634158730506897E-2</v>
      </c>
      <c r="AQ2132">
        <v>5.0519485026597977E-2</v>
      </c>
      <c r="AR2132">
        <v>3.5000000149011612E-2</v>
      </c>
      <c r="AU2132">
        <v>-8.9932210743427277E-2</v>
      </c>
      <c r="AV2132">
        <v>6.3590623438358307E-2</v>
      </c>
      <c r="AW2132">
        <v>6.9874599575996399E-2</v>
      </c>
      <c r="AX2132">
        <v>-3.2986830919981003E-2</v>
      </c>
      <c r="AY2132">
        <v>3.9176438003778458E-2</v>
      </c>
      <c r="BC2132">
        <v>3.8699999451637268E-2</v>
      </c>
      <c r="BD2132">
        <v>3.7884131073951721E-2</v>
      </c>
      <c r="BE2132">
        <v>-1.9269868731498718E-2</v>
      </c>
      <c r="BF2132">
        <v>-2.4771556258201599E-2</v>
      </c>
      <c r="BG2132">
        <v>4.2759742587804794E-2</v>
      </c>
    </row>
    <row r="2133" spans="1:59" x14ac:dyDescent="0.3">
      <c r="A2133">
        <v>1887</v>
      </c>
      <c r="B2133" t="s">
        <v>16</v>
      </c>
      <c r="C2133" t="s">
        <v>35</v>
      </c>
      <c r="D2133">
        <v>142</v>
      </c>
      <c r="E2133">
        <v>1970</v>
      </c>
      <c r="F2133">
        <v>1551.82</v>
      </c>
      <c r="G2133">
        <v>5.5702556156810568</v>
      </c>
      <c r="H2133">
        <v>9.15</v>
      </c>
      <c r="I2133">
        <v>659</v>
      </c>
      <c r="J2133">
        <v>0.14264036418816389</v>
      </c>
      <c r="K2133">
        <v>2.3233601149471745</v>
      </c>
      <c r="L2133">
        <v>15</v>
      </c>
      <c r="M2133">
        <v>134</v>
      </c>
      <c r="N2133">
        <v>107</v>
      </c>
      <c r="O2133">
        <v>52.443249999999999</v>
      </c>
      <c r="P2133">
        <v>321.59750000000003</v>
      </c>
      <c r="Q2133">
        <v>4.2699999999999996</v>
      </c>
      <c r="R2133">
        <v>3.77</v>
      </c>
      <c r="S2133">
        <v>1.8876586929440256</v>
      </c>
      <c r="U2133">
        <v>0.35892483502333794</v>
      </c>
      <c r="V2133">
        <v>0.17510000000000001</v>
      </c>
      <c r="W2133">
        <v>43</v>
      </c>
      <c r="X2133">
        <v>43.2</v>
      </c>
      <c r="Y2133">
        <v>3.7365930000000001</v>
      </c>
      <c r="Z2133">
        <v>349</v>
      </c>
      <c r="AA2133">
        <v>154.0009</v>
      </c>
      <c r="AD2133">
        <v>312.16448974609375</v>
      </c>
      <c r="AE2133">
        <v>12.618165016174316</v>
      </c>
      <c r="AF2133">
        <v>96.041107177734375</v>
      </c>
      <c r="AG2133">
        <v>6.6788783073425293</v>
      </c>
      <c r="AH2133">
        <v>0</v>
      </c>
      <c r="AI2133">
        <v>0</v>
      </c>
      <c r="AJ2133">
        <v>1</v>
      </c>
      <c r="AK2133">
        <v>1</v>
      </c>
      <c r="AL2133" t="s">
        <v>73</v>
      </c>
      <c r="AM2133" t="s">
        <v>30</v>
      </c>
      <c r="AN2133">
        <v>0.27000001000000001</v>
      </c>
      <c r="AO2133">
        <v>-8.6181703954935074E-3</v>
      </c>
      <c r="AP2133">
        <v>0.13660965859889984</v>
      </c>
      <c r="AQ2133">
        <v>4.4257424771785736E-2</v>
      </c>
      <c r="AR2133">
        <v>3.0799999833106995E-2</v>
      </c>
      <c r="AU2133">
        <v>6.4405903220176697E-2</v>
      </c>
      <c r="AV2133">
        <v>7.2203755378723145E-2</v>
      </c>
      <c r="AW2133">
        <v>6.7834794521331787E-2</v>
      </c>
      <c r="AX2133">
        <v>-2.5671161711215973E-2</v>
      </c>
      <c r="AY2133">
        <v>4.0874838829040527E-2</v>
      </c>
      <c r="BC2133">
        <v>3.7700001150369644E-2</v>
      </c>
      <c r="BD2133">
        <v>3.9825532585382462E-2</v>
      </c>
      <c r="BE2133">
        <v>0.12224918603897095</v>
      </c>
      <c r="BF2133">
        <v>0.12952734529972076</v>
      </c>
      <c r="BG2133">
        <v>3.7528712302446365E-2</v>
      </c>
    </row>
    <row r="2134" spans="1:59" x14ac:dyDescent="0.3">
      <c r="A2134">
        <v>1888</v>
      </c>
      <c r="B2134" t="s">
        <v>16</v>
      </c>
      <c r="C2134" t="s">
        <v>35</v>
      </c>
      <c r="D2134">
        <v>142</v>
      </c>
      <c r="E2134">
        <v>1977</v>
      </c>
      <c r="F2134">
        <v>1618.52</v>
      </c>
      <c r="G2134">
        <v>5.8109924872080434</v>
      </c>
      <c r="H2134">
        <v>9.61</v>
      </c>
      <c r="I2134">
        <v>710</v>
      </c>
      <c r="J2134">
        <v>0.14647887323943662</v>
      </c>
      <c r="K2134">
        <v>2.34170846728634</v>
      </c>
      <c r="L2134">
        <v>18</v>
      </c>
      <c r="M2134">
        <v>158</v>
      </c>
      <c r="N2134">
        <v>122</v>
      </c>
      <c r="O2134">
        <v>56.404249999999998</v>
      </c>
      <c r="P2134">
        <v>341.49250000000001</v>
      </c>
      <c r="Q2134">
        <v>3.67</v>
      </c>
      <c r="R2134">
        <v>3.58</v>
      </c>
      <c r="S2134">
        <v>1.8176728300883225</v>
      </c>
      <c r="U2134">
        <v>0.36268040130908286</v>
      </c>
      <c r="V2134">
        <v>0.17780000000000001</v>
      </c>
      <c r="W2134">
        <v>44.4</v>
      </c>
      <c r="X2134">
        <v>45.2</v>
      </c>
      <c r="Y2134">
        <v>3.7323539999999999</v>
      </c>
      <c r="Z2134">
        <v>357.23500000000001</v>
      </c>
      <c r="AA2134">
        <v>165.5052</v>
      </c>
      <c r="AD2134">
        <v>334.0294189453125</v>
      </c>
      <c r="AE2134">
        <v>12.207780838012695</v>
      </c>
      <c r="AF2134">
        <v>95.185043334960938</v>
      </c>
      <c r="AG2134">
        <v>8.4330682754516602</v>
      </c>
      <c r="AH2134">
        <v>0</v>
      </c>
      <c r="AI2134">
        <v>0</v>
      </c>
      <c r="AJ2134">
        <v>1</v>
      </c>
      <c r="AK2134">
        <v>1</v>
      </c>
      <c r="AL2134" t="s">
        <v>73</v>
      </c>
      <c r="AM2134" t="s">
        <v>30</v>
      </c>
      <c r="AN2134">
        <v>-0.02</v>
      </c>
      <c r="AO2134">
        <v>7.8454896807670593E-2</v>
      </c>
      <c r="AP2134">
        <v>2.8568923473358154E-2</v>
      </c>
      <c r="AQ2134">
        <v>4.3384522199630737E-2</v>
      </c>
      <c r="AR2134">
        <v>2.9999999329447746E-2</v>
      </c>
      <c r="AU2134">
        <v>-3.7077650427818298E-2</v>
      </c>
      <c r="AV2134">
        <v>6.5646573901176453E-2</v>
      </c>
      <c r="AW2134">
        <v>6.8174317479133606E-2</v>
      </c>
      <c r="AX2134">
        <v>4.2367462068796158E-2</v>
      </c>
      <c r="AY2134">
        <v>3.360801562666893E-2</v>
      </c>
      <c r="BC2134">
        <v>3.5799998790025711E-2</v>
      </c>
      <c r="BD2134">
        <v>3.503190353512764E-2</v>
      </c>
      <c r="BE2134">
        <v>3.1271547079086304E-2</v>
      </c>
      <c r="BF2134">
        <v>3.0812397599220276E-2</v>
      </c>
      <c r="BG2134">
        <v>3.6692261695861816E-2</v>
      </c>
    </row>
    <row r="2135" spans="1:59" x14ac:dyDescent="0.3">
      <c r="A2135">
        <v>1889</v>
      </c>
      <c r="B2135" t="s">
        <v>16</v>
      </c>
      <c r="C2135" t="s">
        <v>35</v>
      </c>
      <c r="D2135">
        <v>142</v>
      </c>
      <c r="E2135">
        <v>1984</v>
      </c>
      <c r="F2135">
        <v>1675.06</v>
      </c>
      <c r="G2135">
        <v>6.0126826375550477</v>
      </c>
      <c r="H2135">
        <v>10</v>
      </c>
      <c r="I2135">
        <v>770</v>
      </c>
      <c r="J2135">
        <v>0.16363636363636364</v>
      </c>
      <c r="K2135">
        <v>2.3761116279222816</v>
      </c>
      <c r="L2135">
        <v>14</v>
      </c>
      <c r="M2135">
        <v>192</v>
      </c>
      <c r="N2135">
        <v>133</v>
      </c>
      <c r="O2135">
        <v>60.959580000000003</v>
      </c>
      <c r="P2135">
        <v>358.74650000000003</v>
      </c>
      <c r="Q2135">
        <v>3.55</v>
      </c>
      <c r="R2135">
        <v>3.45</v>
      </c>
      <c r="S2135">
        <v>1.779040633791974</v>
      </c>
      <c r="U2135">
        <v>0.37502011910510197</v>
      </c>
      <c r="V2135">
        <v>0.16159999999999999</v>
      </c>
      <c r="W2135">
        <v>44.8</v>
      </c>
      <c r="X2135">
        <v>43.6</v>
      </c>
      <c r="Y2135">
        <v>3.7280099999999998</v>
      </c>
      <c r="Z2135">
        <v>374.57900000000001</v>
      </c>
      <c r="AA2135">
        <v>168.7501</v>
      </c>
      <c r="AD2135">
        <v>376.9173583984375</v>
      </c>
      <c r="AE2135">
        <v>11.81690502166748</v>
      </c>
      <c r="AF2135">
        <v>94.578781127929688</v>
      </c>
      <c r="AG2135">
        <v>9.2268962860107422</v>
      </c>
      <c r="AH2135">
        <v>0</v>
      </c>
      <c r="AI2135">
        <v>0</v>
      </c>
      <c r="AJ2135">
        <v>1</v>
      </c>
      <c r="AK2135">
        <v>1</v>
      </c>
      <c r="AL2135" t="s">
        <v>73</v>
      </c>
      <c r="AM2135" t="s">
        <v>30</v>
      </c>
      <c r="AN2135">
        <v>0.31</v>
      </c>
      <c r="AO2135">
        <v>0.20348247885704041</v>
      </c>
      <c r="AP2135">
        <v>4.502810537815094E-2</v>
      </c>
      <c r="AQ2135">
        <v>5.4189004004001617E-2</v>
      </c>
      <c r="AR2135">
        <v>2.5399999693036079E-2</v>
      </c>
      <c r="AU2135">
        <v>-2.1252483129501343E-2</v>
      </c>
      <c r="AV2135">
        <v>6.6280588507652283E-2</v>
      </c>
      <c r="AW2135">
        <v>6.7719802260398865E-2</v>
      </c>
      <c r="AX2135">
        <v>0.16536933183670044</v>
      </c>
      <c r="AY2135">
        <v>3.2117884606122971E-2</v>
      </c>
      <c r="BC2135">
        <v>3.4499999135732651E-2</v>
      </c>
      <c r="BD2135">
        <v>3.7429198622703552E-2</v>
      </c>
      <c r="BE2135">
        <v>5.187736451625824E-2</v>
      </c>
      <c r="BF2135">
        <v>5.2774284034967422E-2</v>
      </c>
      <c r="BG2135">
        <v>3.9794500917196274E-2</v>
      </c>
    </row>
    <row r="2136" spans="1:59" x14ac:dyDescent="0.3">
      <c r="A2136">
        <v>1890</v>
      </c>
      <c r="B2136" t="s">
        <v>16</v>
      </c>
      <c r="C2136" t="s">
        <v>35</v>
      </c>
      <c r="D2136">
        <v>142</v>
      </c>
      <c r="E2136">
        <v>1997</v>
      </c>
      <c r="F2136">
        <v>1709.49</v>
      </c>
      <c r="G2136">
        <v>6.1382265573594577</v>
      </c>
      <c r="H2136">
        <v>10.28</v>
      </c>
      <c r="I2136">
        <v>780</v>
      </c>
      <c r="J2136">
        <v>0.17820512820512821</v>
      </c>
      <c r="K2136">
        <v>2.4105147885582232</v>
      </c>
      <c r="L2136">
        <v>-9</v>
      </c>
      <c r="M2136">
        <v>209</v>
      </c>
      <c r="N2136">
        <v>131</v>
      </c>
      <c r="O2136">
        <v>62.296419999999998</v>
      </c>
      <c r="P2136">
        <v>361.23750000000001</v>
      </c>
      <c r="Q2136">
        <v>3.72</v>
      </c>
      <c r="R2136">
        <v>3.45</v>
      </c>
      <c r="S2136">
        <v>1.9114538863149642</v>
      </c>
      <c r="U2136">
        <v>0.3921884221256503</v>
      </c>
      <c r="V2136">
        <v>0.16189999999999999</v>
      </c>
      <c r="W2136">
        <v>50.3</v>
      </c>
      <c r="X2136">
        <v>45.5</v>
      </c>
      <c r="Y2136">
        <v>3.7396259999999999</v>
      </c>
      <c r="Z2136">
        <v>394.375</v>
      </c>
      <c r="AA2136">
        <v>166.87350000000001</v>
      </c>
      <c r="AD2136">
        <v>400.16116333007813</v>
      </c>
      <c r="AE2136">
        <v>11.839317321777344</v>
      </c>
      <c r="AF2136">
        <v>98.137138366699219</v>
      </c>
      <c r="AG2136">
        <v>9.8500690460205078</v>
      </c>
      <c r="AH2136">
        <v>0</v>
      </c>
      <c r="AI2136">
        <v>0</v>
      </c>
      <c r="AJ2136">
        <v>1</v>
      </c>
      <c r="AK2136">
        <v>1</v>
      </c>
      <c r="AL2136" t="s">
        <v>73</v>
      </c>
      <c r="AM2136" t="s">
        <v>30</v>
      </c>
      <c r="AN2136">
        <v>0.97000003000000001</v>
      </c>
      <c r="AO2136">
        <v>0.1116640567779541</v>
      </c>
      <c r="AP2136">
        <v>0.14640426635742188</v>
      </c>
      <c r="AQ2136">
        <v>3.6468897014856339E-2</v>
      </c>
      <c r="AR2136">
        <v>2.9600000008940697E-2</v>
      </c>
      <c r="AU2136">
        <v>7.4427783489227295E-2</v>
      </c>
      <c r="AV2136">
        <v>7.1976475417613983E-2</v>
      </c>
      <c r="AW2136">
        <v>6.699051707983017E-2</v>
      </c>
      <c r="AX2136">
        <v>8.9969031512737274E-2</v>
      </c>
      <c r="AY2136">
        <v>3.4064598381519318E-2</v>
      </c>
      <c r="BC2136">
        <v>3.4499999135732651E-2</v>
      </c>
      <c r="BD2136">
        <v>3.712935745716095E-2</v>
      </c>
      <c r="BE2136">
        <v>0.13675233721733093</v>
      </c>
      <c r="BF2136">
        <v>0.1445414274930954</v>
      </c>
      <c r="BG2136">
        <v>3.3034447580575943E-2</v>
      </c>
    </row>
    <row r="2137" spans="1:59" x14ac:dyDescent="0.3">
      <c r="A2137">
        <v>1891</v>
      </c>
      <c r="B2137" t="s">
        <v>16</v>
      </c>
      <c r="C2137" t="s">
        <v>35</v>
      </c>
      <c r="D2137">
        <v>142</v>
      </c>
      <c r="E2137">
        <v>2013</v>
      </c>
      <c r="F2137">
        <v>1712.28</v>
      </c>
      <c r="G2137">
        <v>6.1497048585987182</v>
      </c>
      <c r="H2137">
        <v>10.46</v>
      </c>
      <c r="I2137">
        <v>802</v>
      </c>
      <c r="J2137">
        <v>0.17206982543640897</v>
      </c>
      <c r="K2137">
        <v>2.5251919906780289</v>
      </c>
      <c r="L2137">
        <v>-33</v>
      </c>
      <c r="M2137">
        <v>223</v>
      </c>
      <c r="N2137">
        <v>130</v>
      </c>
      <c r="O2137">
        <v>60.041249999999998</v>
      </c>
      <c r="P2137">
        <v>364.48950000000002</v>
      </c>
      <c r="Q2137">
        <v>4.9800000000000004</v>
      </c>
      <c r="R2137">
        <v>3.58</v>
      </c>
      <c r="S2137">
        <v>2.0659826715003571</v>
      </c>
      <c r="U2137">
        <v>0.40399163045227721</v>
      </c>
      <c r="V2137">
        <v>0.1681</v>
      </c>
      <c r="W2137">
        <v>51.4</v>
      </c>
      <c r="X2137">
        <v>52.9</v>
      </c>
      <c r="Y2137">
        <v>3.731398</v>
      </c>
      <c r="Z2137">
        <v>407.15300000000002</v>
      </c>
      <c r="AA2137">
        <v>165.58179999999999</v>
      </c>
      <c r="AD2137">
        <v>405.06338500976563</v>
      </c>
      <c r="AE2137">
        <v>12.350142478942871</v>
      </c>
      <c r="AF2137">
        <v>102.73112487792969</v>
      </c>
      <c r="AG2137">
        <v>9.9792470932006836</v>
      </c>
      <c r="AH2137">
        <v>0</v>
      </c>
      <c r="AI2137">
        <v>0</v>
      </c>
      <c r="AJ2137">
        <v>1</v>
      </c>
      <c r="AK2137">
        <v>1</v>
      </c>
      <c r="AL2137" t="s">
        <v>73</v>
      </c>
      <c r="AM2137" t="s">
        <v>30</v>
      </c>
      <c r="AN2137">
        <v>-1.03</v>
      </c>
      <c r="AO2137">
        <v>3.3503049053251743E-3</v>
      </c>
      <c r="AP2137">
        <v>0.15287721157073975</v>
      </c>
      <c r="AQ2137">
        <v>2.751281950622797E-3</v>
      </c>
      <c r="AR2137">
        <v>3.880000114440918E-2</v>
      </c>
      <c r="AU2137">
        <v>8.0844387412071228E-2</v>
      </c>
      <c r="AV2137">
        <v>7.2032816708087921E-2</v>
      </c>
      <c r="AW2137">
        <v>6.6644944250583649E-2</v>
      </c>
      <c r="AX2137">
        <v>-3.2857500016689301E-2</v>
      </c>
      <c r="AY2137">
        <v>3.7949901074171066E-2</v>
      </c>
      <c r="BC2137">
        <v>3.5799998790025711E-2</v>
      </c>
      <c r="BD2137">
        <v>3.6702960729598999E-2</v>
      </c>
      <c r="BE2137">
        <v>0.13585056364536285</v>
      </c>
      <c r="BF2137">
        <v>0.14496582746505737</v>
      </c>
      <c r="BG2137">
        <v>2.0775642246007919E-2</v>
      </c>
    </row>
    <row r="2138" spans="1:59" x14ac:dyDescent="0.3">
      <c r="A2138">
        <v>1892</v>
      </c>
      <c r="B2138" t="s">
        <v>16</v>
      </c>
      <c r="C2138" t="s">
        <v>35</v>
      </c>
      <c r="D2138">
        <v>142</v>
      </c>
      <c r="E2138">
        <v>2026</v>
      </c>
      <c r="F2138">
        <v>1733.8</v>
      </c>
      <c r="G2138">
        <v>6.2258510891413108</v>
      </c>
      <c r="H2138">
        <v>10.38</v>
      </c>
      <c r="I2138">
        <v>799</v>
      </c>
      <c r="J2138">
        <v>0.16270337922403003</v>
      </c>
      <c r="K2138">
        <v>2.4862017419572915</v>
      </c>
      <c r="L2138">
        <v>-18</v>
      </c>
      <c r="M2138">
        <v>200</v>
      </c>
      <c r="N2138">
        <v>126</v>
      </c>
      <c r="O2138">
        <v>58.526580000000003</v>
      </c>
      <c r="P2138">
        <v>375.87799999999999</v>
      </c>
      <c r="Q2138">
        <v>5.52</v>
      </c>
      <c r="R2138">
        <v>3.55</v>
      </c>
      <c r="S2138">
        <v>2.1340089301961003</v>
      </c>
      <c r="U2138">
        <v>0.40613766832984577</v>
      </c>
      <c r="V2138">
        <v>0.16919999999999999</v>
      </c>
      <c r="W2138">
        <v>51.1</v>
      </c>
      <c r="X2138">
        <v>52.4</v>
      </c>
      <c r="Y2138">
        <v>3.7182240000000002</v>
      </c>
      <c r="Z2138">
        <v>422.00599999999997</v>
      </c>
      <c r="AA2138">
        <v>166.13759999999999</v>
      </c>
      <c r="AD2138">
        <v>424.45523071289063</v>
      </c>
      <c r="AE2138">
        <v>12.166966438293457</v>
      </c>
      <c r="AF2138">
        <v>101.82838439941406</v>
      </c>
      <c r="AG2138">
        <v>9.8516674041748047</v>
      </c>
      <c r="AH2138">
        <v>0</v>
      </c>
      <c r="AI2138">
        <v>0</v>
      </c>
      <c r="AJ2138">
        <v>1</v>
      </c>
      <c r="AK2138">
        <v>1</v>
      </c>
      <c r="AL2138" t="s">
        <v>73</v>
      </c>
      <c r="AM2138" t="s">
        <v>30</v>
      </c>
      <c r="AN2138">
        <v>-1.2</v>
      </c>
      <c r="AO2138">
        <v>-3.7158634513616562E-2</v>
      </c>
      <c r="AP2138">
        <v>0.1002400740981102</v>
      </c>
      <c r="AQ2138">
        <v>5.0385117530822754E-2</v>
      </c>
      <c r="AR2138">
        <v>4.3299999088048935E-2</v>
      </c>
      <c r="AU2138">
        <v>3.2928682863712311E-2</v>
      </c>
      <c r="AV2138">
        <v>6.7311391234397888E-2</v>
      </c>
      <c r="AW2138">
        <v>6.5165571868419647E-2</v>
      </c>
      <c r="AX2138">
        <v>-7.1591317653656006E-2</v>
      </c>
      <c r="AY2138">
        <v>3.6259587854146957E-2</v>
      </c>
      <c r="BC2138">
        <v>3.5500001162290573E-2</v>
      </c>
      <c r="BD2138">
        <v>3.3663716167211533E-2</v>
      </c>
      <c r="BE2138">
        <v>8.7240859866142273E-2</v>
      </c>
      <c r="BF2138">
        <v>9.0447783470153809E-2</v>
      </c>
      <c r="BG2138">
        <v>4.6842560172080994E-2</v>
      </c>
    </row>
    <row r="2139" spans="1:59" x14ac:dyDescent="0.3">
      <c r="A2139">
        <v>1893</v>
      </c>
      <c r="B2139" t="s">
        <v>16</v>
      </c>
      <c r="C2139" t="s">
        <v>35</v>
      </c>
      <c r="D2139">
        <v>142</v>
      </c>
      <c r="E2139">
        <v>2038</v>
      </c>
      <c r="F2139">
        <v>1769.37</v>
      </c>
      <c r="G2139">
        <v>6.3550844629154817</v>
      </c>
      <c r="H2139">
        <v>10.56</v>
      </c>
      <c r="I2139">
        <v>809</v>
      </c>
      <c r="J2139">
        <v>0.16316440049443759</v>
      </c>
      <c r="K2139">
        <v>2.3577632755831162</v>
      </c>
      <c r="L2139">
        <v>-15</v>
      </c>
      <c r="M2139">
        <v>205</v>
      </c>
      <c r="N2139">
        <v>136</v>
      </c>
      <c r="O2139">
        <v>58.2515</v>
      </c>
      <c r="P2139">
        <v>391.75200000000001</v>
      </c>
      <c r="Q2139">
        <v>5</v>
      </c>
      <c r="R2139">
        <v>3.53</v>
      </c>
      <c r="S2139">
        <v>2.3839984323166719</v>
      </c>
      <c r="U2139">
        <v>0.41686785771768842</v>
      </c>
      <c r="V2139">
        <v>0.21460000000000001</v>
      </c>
      <c r="W2139">
        <v>52.5</v>
      </c>
      <c r="X2139">
        <v>60.3</v>
      </c>
      <c r="Y2139">
        <v>3.729584</v>
      </c>
      <c r="Z2139">
        <v>442.61200000000002</v>
      </c>
      <c r="AA2139">
        <v>173.85669999999999</v>
      </c>
      <c r="AD2139">
        <v>440.56423950195313</v>
      </c>
      <c r="AE2139">
        <v>12.328895568847656</v>
      </c>
      <c r="AF2139">
        <v>102.50656890869141</v>
      </c>
      <c r="AG2139">
        <v>9.5538444519042969</v>
      </c>
      <c r="AH2139">
        <v>0</v>
      </c>
      <c r="AI2139">
        <v>0</v>
      </c>
      <c r="AJ2139">
        <v>1</v>
      </c>
      <c r="AK2139">
        <v>1</v>
      </c>
      <c r="AL2139" t="s">
        <v>73</v>
      </c>
      <c r="AM2139" t="s">
        <v>30</v>
      </c>
      <c r="AN2139">
        <v>0.69999999000000002</v>
      </c>
      <c r="AO2139">
        <v>-2.4247007444500923E-2</v>
      </c>
      <c r="AP2139">
        <v>0.18166601657867432</v>
      </c>
      <c r="AQ2139">
        <v>3.1488131731748581E-2</v>
      </c>
      <c r="AR2139">
        <v>3.9999999105930328E-2</v>
      </c>
      <c r="AU2139">
        <v>0.11714565753936768</v>
      </c>
      <c r="AV2139">
        <v>6.4520366489887238E-2</v>
      </c>
      <c r="AW2139">
        <v>5.775466188788414E-2</v>
      </c>
      <c r="AX2139">
        <v>-6.3718982040882111E-2</v>
      </c>
      <c r="AY2139">
        <v>4.3365921825170517E-2</v>
      </c>
      <c r="BC2139">
        <v>3.5300001502037048E-2</v>
      </c>
      <c r="BD2139">
        <v>4.0602687746286392E-2</v>
      </c>
      <c r="BE2139">
        <v>0.15461523830890656</v>
      </c>
      <c r="BF2139">
        <v>0.1667548269033432</v>
      </c>
      <c r="BG2139">
        <v>3.5744063556194305E-2</v>
      </c>
    </row>
    <row r="2140" spans="1:59" x14ac:dyDescent="0.3">
      <c r="A2140">
        <v>1894</v>
      </c>
      <c r="B2140" t="s">
        <v>16</v>
      </c>
      <c r="C2140" t="s">
        <v>35</v>
      </c>
      <c r="D2140">
        <v>142</v>
      </c>
      <c r="E2140">
        <v>2057</v>
      </c>
      <c r="F2140">
        <v>1763.72</v>
      </c>
      <c r="G2140">
        <v>6.334997435746776</v>
      </c>
      <c r="H2140">
        <v>10.89</v>
      </c>
      <c r="I2140">
        <v>816</v>
      </c>
      <c r="J2140">
        <v>0.1642156862745098</v>
      </c>
      <c r="K2140">
        <v>2.2935440423960283</v>
      </c>
      <c r="L2140">
        <v>-23</v>
      </c>
      <c r="M2140">
        <v>206</v>
      </c>
      <c r="N2140">
        <v>132</v>
      </c>
      <c r="O2140">
        <v>58.291499999999999</v>
      </c>
      <c r="P2140">
        <v>415.54300000000001</v>
      </c>
      <c r="Q2140">
        <v>4.5</v>
      </c>
      <c r="R2140">
        <v>3.41</v>
      </c>
      <c r="S2140">
        <v>2.249625575633722</v>
      </c>
      <c r="U2140">
        <v>0.42169644294221764</v>
      </c>
      <c r="V2140">
        <v>0.18990000000000001</v>
      </c>
      <c r="W2140">
        <v>53.6</v>
      </c>
      <c r="X2140">
        <v>61.2</v>
      </c>
      <c r="Y2140">
        <v>3.7145999999999999</v>
      </c>
      <c r="Z2140">
        <v>464.84300000000002</v>
      </c>
      <c r="AA2140">
        <v>189.55070000000001</v>
      </c>
      <c r="AD2140">
        <v>461.59600830078125</v>
      </c>
      <c r="AE2140">
        <v>12.09858512878418</v>
      </c>
      <c r="AF2140">
        <v>101.06842803955078</v>
      </c>
      <c r="AG2140">
        <v>10.400736808776855</v>
      </c>
      <c r="AH2140">
        <v>0</v>
      </c>
      <c r="AI2140">
        <v>0</v>
      </c>
      <c r="AJ2140">
        <v>1</v>
      </c>
      <c r="AK2140">
        <v>1</v>
      </c>
      <c r="AL2140" t="s">
        <v>73</v>
      </c>
      <c r="AM2140" t="s">
        <v>30</v>
      </c>
      <c r="AN2140">
        <v>-1.1599999999999999</v>
      </c>
      <c r="AO2140">
        <v>4.417264461517334E-2</v>
      </c>
      <c r="AP2140">
        <v>-5.2455812692642212E-5</v>
      </c>
      <c r="AQ2140">
        <v>7.7168412506580353E-2</v>
      </c>
      <c r="AR2140">
        <v>3.3799998462200165E-2</v>
      </c>
      <c r="AU2140">
        <v>-5.636325478553772E-2</v>
      </c>
      <c r="AV2140">
        <v>5.6310798972845078E-2</v>
      </c>
      <c r="AW2140">
        <v>5.9674233198165894E-2</v>
      </c>
      <c r="AX2140">
        <v>1.933909603394568E-3</v>
      </c>
      <c r="AY2140">
        <v>4.3427281081676483E-2</v>
      </c>
      <c r="BC2140">
        <v>3.4099999815225601E-2</v>
      </c>
      <c r="BD2140">
        <v>4.3511264026165009E-2</v>
      </c>
      <c r="BE2140">
        <v>7.5804581865668297E-3</v>
      </c>
      <c r="BF2140">
        <v>3.1869050581008196E-3</v>
      </c>
      <c r="BG2140">
        <v>5.5484205484390259E-2</v>
      </c>
    </row>
    <row r="2141" spans="1:59" x14ac:dyDescent="0.3">
      <c r="A2141">
        <v>1895</v>
      </c>
      <c r="B2141" t="s">
        <v>16</v>
      </c>
      <c r="C2141" t="s">
        <v>35</v>
      </c>
      <c r="D2141">
        <v>142</v>
      </c>
      <c r="E2141">
        <v>2083</v>
      </c>
      <c r="F2141">
        <v>1762.77</v>
      </c>
      <c r="G2141">
        <v>6.330180648619586</v>
      </c>
      <c r="H2141">
        <v>11.06</v>
      </c>
      <c r="I2141">
        <v>832</v>
      </c>
      <c r="J2141">
        <v>0.16826923076923078</v>
      </c>
      <c r="K2141">
        <v>2.2935440423960283</v>
      </c>
      <c r="L2141">
        <v>-35</v>
      </c>
      <c r="M2141">
        <v>223</v>
      </c>
      <c r="N2141">
        <v>137</v>
      </c>
      <c r="O2141">
        <v>62.089669999999998</v>
      </c>
      <c r="P2141">
        <v>436.11599999999999</v>
      </c>
      <c r="Q2141">
        <v>3.83</v>
      </c>
      <c r="R2141">
        <v>3.17</v>
      </c>
      <c r="S2141">
        <v>2.390997018602242</v>
      </c>
      <c r="U2141">
        <v>0.42276946188100184</v>
      </c>
      <c r="V2141">
        <v>0.20519999999999999</v>
      </c>
      <c r="W2141">
        <v>54.8</v>
      </c>
      <c r="X2141">
        <v>62.4</v>
      </c>
      <c r="Y2141">
        <v>3.7134899999999997</v>
      </c>
      <c r="Z2141">
        <v>493.55099999999999</v>
      </c>
      <c r="AA2141">
        <v>204.46680000000001</v>
      </c>
      <c r="AD2141">
        <v>503.41604614257813</v>
      </c>
      <c r="AE2141">
        <v>12.146361351013184</v>
      </c>
      <c r="AF2141">
        <v>100.57193756103516</v>
      </c>
      <c r="AG2141">
        <v>10.083837509155273</v>
      </c>
      <c r="AH2141">
        <v>0</v>
      </c>
      <c r="AI2141">
        <v>0</v>
      </c>
      <c r="AJ2141">
        <v>1</v>
      </c>
      <c r="AK2141">
        <v>1</v>
      </c>
      <c r="AL2141" t="s">
        <v>73</v>
      </c>
      <c r="AM2141" t="s">
        <v>30</v>
      </c>
      <c r="AN2141">
        <v>-0.17</v>
      </c>
      <c r="AO2141">
        <v>6.3156113028526306E-2</v>
      </c>
      <c r="AP2141">
        <v>0.12067954987287521</v>
      </c>
      <c r="AQ2141">
        <v>3.868473693728447E-2</v>
      </c>
      <c r="AR2141">
        <v>2.8300000354647636E-2</v>
      </c>
      <c r="AU2141">
        <v>6.2841445207595825E-2</v>
      </c>
      <c r="AV2141">
        <v>5.7838104665279388E-2</v>
      </c>
      <c r="AW2141">
        <v>5.4418373852968216E-2</v>
      </c>
      <c r="AX2141">
        <v>2.081645093858242E-2</v>
      </c>
      <c r="AY2141">
        <v>4.2005289345979691E-2</v>
      </c>
      <c r="BC2141">
        <v>3.1700000166893005E-2</v>
      </c>
      <c r="BD2141">
        <v>4.2879689484834671E-2</v>
      </c>
      <c r="BE2141">
        <v>0.10858619213104248</v>
      </c>
      <c r="BF2141">
        <v>0.1160954013466835</v>
      </c>
      <c r="BG2141">
        <v>3.3492367714643478E-2</v>
      </c>
    </row>
    <row r="2142" spans="1:59" x14ac:dyDescent="0.3">
      <c r="A2142">
        <v>1896</v>
      </c>
      <c r="B2142" t="s">
        <v>16</v>
      </c>
      <c r="C2142" t="s">
        <v>35</v>
      </c>
      <c r="D2142">
        <v>142</v>
      </c>
      <c r="E2142">
        <v>2112</v>
      </c>
      <c r="F2142">
        <v>1787.95</v>
      </c>
      <c r="G2142">
        <v>6.4231343916910957</v>
      </c>
      <c r="H2142">
        <v>11.42</v>
      </c>
      <c r="I2142">
        <v>875</v>
      </c>
      <c r="J2142">
        <v>0.16342857142857142</v>
      </c>
      <c r="K2142">
        <v>2.3394149232439503</v>
      </c>
      <c r="L2142">
        <v>-40</v>
      </c>
      <c r="M2142">
        <v>240</v>
      </c>
      <c r="N2142">
        <v>148</v>
      </c>
      <c r="O2142">
        <v>63.154499999999999</v>
      </c>
      <c r="P2142">
        <v>468.53149999999999</v>
      </c>
      <c r="Q2142">
        <v>4.04</v>
      </c>
      <c r="R2142">
        <v>3.08</v>
      </c>
      <c r="S2142">
        <v>2.5642820150329633</v>
      </c>
      <c r="U2142">
        <v>0.43296314179945239</v>
      </c>
      <c r="V2142">
        <v>0.2223</v>
      </c>
      <c r="W2142">
        <v>57.1</v>
      </c>
      <c r="X2142">
        <v>71.400000000000006</v>
      </c>
      <c r="Y2142">
        <v>3.7303010000000008</v>
      </c>
      <c r="Z2142">
        <v>521.51900000000001</v>
      </c>
      <c r="AA2142">
        <v>220.00129999999999</v>
      </c>
      <c r="AD2142">
        <v>539.512451171875</v>
      </c>
      <c r="AE2142">
        <v>12.16307258605957</v>
      </c>
      <c r="AF2142">
        <v>103.30637359619141</v>
      </c>
      <c r="AG2142">
        <v>10.240294456481934</v>
      </c>
      <c r="AH2142">
        <v>0</v>
      </c>
      <c r="AI2142">
        <v>0</v>
      </c>
      <c r="AJ2142">
        <v>1</v>
      </c>
      <c r="AK2142">
        <v>1</v>
      </c>
      <c r="AL2142" t="s">
        <v>73</v>
      </c>
      <c r="AM2142" t="s">
        <v>30</v>
      </c>
      <c r="AN2142">
        <v>0.67000002000000003</v>
      </c>
      <c r="AO2142">
        <v>0.11728785187005997</v>
      </c>
      <c r="AP2142">
        <v>0.13178491592407227</v>
      </c>
      <c r="AQ2142">
        <v>4.3456688523292542E-2</v>
      </c>
      <c r="AR2142">
        <v>2.9999999329447746E-2</v>
      </c>
      <c r="AU2142">
        <v>7.2471767663955688E-2</v>
      </c>
      <c r="AV2142">
        <v>5.9313151985406876E-2</v>
      </c>
      <c r="AW2142">
        <v>5.530509352684021E-2</v>
      </c>
      <c r="AX2142">
        <v>7.3152929544448853E-2</v>
      </c>
      <c r="AY2142">
        <v>4.1910253465175629E-2</v>
      </c>
      <c r="BC2142">
        <v>3.0799999833106995E-2</v>
      </c>
      <c r="BD2142">
        <v>4.4976111501455307E-2</v>
      </c>
      <c r="BE2142">
        <v>0.1213047057390213</v>
      </c>
      <c r="BF2142">
        <v>0.13058637082576752</v>
      </c>
      <c r="BG2142">
        <v>3.6728344857692719E-2</v>
      </c>
    </row>
    <row r="2143" spans="1:59" x14ac:dyDescent="0.3">
      <c r="A2143">
        <v>1897</v>
      </c>
      <c r="B2143" t="s">
        <v>16</v>
      </c>
      <c r="C2143" t="s">
        <v>35</v>
      </c>
      <c r="D2143">
        <v>142</v>
      </c>
      <c r="E2143">
        <v>2142</v>
      </c>
      <c r="F2143">
        <v>1856.41</v>
      </c>
      <c r="G2143">
        <v>6.6723775043150342</v>
      </c>
      <c r="H2143">
        <v>11.58</v>
      </c>
      <c r="I2143">
        <v>919</v>
      </c>
      <c r="J2143">
        <v>0.176278563656148</v>
      </c>
      <c r="K2143">
        <v>2.2981311304808236</v>
      </c>
      <c r="L2143">
        <v>-40</v>
      </c>
      <c r="M2143">
        <v>264</v>
      </c>
      <c r="N2143">
        <v>168</v>
      </c>
      <c r="O2143">
        <v>67.222080000000005</v>
      </c>
      <c r="P2143">
        <v>518.69449999999995</v>
      </c>
      <c r="Q2143">
        <v>4.63</v>
      </c>
      <c r="R2143">
        <v>3.07</v>
      </c>
      <c r="S2143">
        <v>2.6118724017748414</v>
      </c>
      <c r="U2143">
        <v>0.45603304898331409</v>
      </c>
      <c r="V2143">
        <v>0.21229999999999999</v>
      </c>
      <c r="W2143">
        <v>65.099999999999994</v>
      </c>
      <c r="X2143">
        <v>78.2</v>
      </c>
      <c r="Y2143">
        <v>3.7316399999999996</v>
      </c>
      <c r="Z2143">
        <v>569.26900000000001</v>
      </c>
      <c r="AA2143">
        <v>228.88919999999999</v>
      </c>
      <c r="AD2143">
        <v>641.48236083984375</v>
      </c>
      <c r="AE2143">
        <v>12.110479354858398</v>
      </c>
      <c r="AF2143">
        <v>103.32211303710938</v>
      </c>
      <c r="AG2143">
        <v>11.219626426696777</v>
      </c>
      <c r="AH2143">
        <v>0</v>
      </c>
      <c r="AI2143">
        <v>0</v>
      </c>
      <c r="AJ2143">
        <v>1</v>
      </c>
      <c r="AK2143">
        <v>1</v>
      </c>
      <c r="AL2143" t="s">
        <v>73</v>
      </c>
      <c r="AM2143" t="s">
        <v>30</v>
      </c>
      <c r="AN2143">
        <v>0.31</v>
      </c>
      <c r="AO2143">
        <v>8.3865314722061157E-2</v>
      </c>
      <c r="AP2143">
        <v>7.3863908648490906E-2</v>
      </c>
      <c r="AQ2143">
        <v>3.141774982213974E-2</v>
      </c>
      <c r="AR2143">
        <v>3.6299999803304672E-2</v>
      </c>
      <c r="AU2143">
        <v>1.8558815121650696E-2</v>
      </c>
      <c r="AV2143">
        <v>5.530509352684021E-2</v>
      </c>
      <c r="AW2143">
        <v>5.4297398775815964E-2</v>
      </c>
      <c r="AX2143">
        <v>6.8743929266929626E-2</v>
      </c>
      <c r="AY2143">
        <v>3.8020443171262741E-2</v>
      </c>
      <c r="BC2143">
        <v>3.0700000002980232E-2</v>
      </c>
      <c r="BD2143">
        <v>4.0634118020534515E-2</v>
      </c>
      <c r="BE2143">
        <v>7.0977695286273956E-2</v>
      </c>
      <c r="BF2143">
        <v>7.4859730899333954E-2</v>
      </c>
      <c r="BG2143">
        <v>3.3858872950077057E-2</v>
      </c>
    </row>
    <row r="2144" spans="1:59" x14ac:dyDescent="0.3">
      <c r="A2144">
        <v>1898</v>
      </c>
      <c r="B2144" t="s">
        <v>16</v>
      </c>
      <c r="C2144" t="s">
        <v>35</v>
      </c>
      <c r="D2144">
        <v>142</v>
      </c>
      <c r="E2144">
        <v>2174</v>
      </c>
      <c r="F2144">
        <v>1844.25</v>
      </c>
      <c r="G2144">
        <v>6.6277966021804069</v>
      </c>
      <c r="H2144">
        <v>11.7</v>
      </c>
      <c r="I2144">
        <v>998</v>
      </c>
      <c r="J2144">
        <v>0.18937875751503006</v>
      </c>
      <c r="K2144">
        <v>2.3623503636679111</v>
      </c>
      <c r="L2144">
        <v>-62</v>
      </c>
      <c r="M2144">
        <v>280</v>
      </c>
      <c r="N2144">
        <v>159</v>
      </c>
      <c r="O2144">
        <v>74.639579999999995</v>
      </c>
      <c r="P2144">
        <v>558.76300000000003</v>
      </c>
      <c r="Q2144">
        <v>4.29</v>
      </c>
      <c r="R2144">
        <v>3.14</v>
      </c>
      <c r="S2144">
        <v>2.877258793723668</v>
      </c>
      <c r="U2144">
        <v>0.46569021943237254</v>
      </c>
      <c r="V2144">
        <v>0.2137</v>
      </c>
      <c r="W2144">
        <v>73.8</v>
      </c>
      <c r="X2144">
        <v>81</v>
      </c>
      <c r="Y2144">
        <v>3.762912</v>
      </c>
      <c r="Z2144">
        <v>660.64300000000003</v>
      </c>
      <c r="AA2144">
        <v>232.8561</v>
      </c>
      <c r="AD2144">
        <v>841.89593505859375</v>
      </c>
      <c r="AE2144">
        <v>13.638582229614258</v>
      </c>
      <c r="AF2144">
        <v>111.53697204589844</v>
      </c>
      <c r="AG2144">
        <v>14.315592765808105</v>
      </c>
      <c r="AH2144">
        <v>0</v>
      </c>
      <c r="AI2144">
        <v>0</v>
      </c>
      <c r="AJ2144">
        <v>1</v>
      </c>
      <c r="AK2144">
        <v>1</v>
      </c>
      <c r="AL2144" t="s">
        <v>73</v>
      </c>
      <c r="AM2144" t="s">
        <v>30</v>
      </c>
      <c r="AN2144">
        <v>0.88</v>
      </c>
      <c r="AO2144">
        <v>4.0412865579128265E-2</v>
      </c>
      <c r="AP2144">
        <v>0.15827879309654236</v>
      </c>
      <c r="AQ2144">
        <v>1.4922679401934147E-2</v>
      </c>
      <c r="AR2144">
        <v>3.2900001853704453E-2</v>
      </c>
      <c r="AU2144">
        <v>0.10160919278860092</v>
      </c>
      <c r="AV2144">
        <v>5.6669607758522034E-2</v>
      </c>
      <c r="AW2144">
        <v>5.1442570984363556E-2</v>
      </c>
      <c r="AX2144">
        <v>1.4325466006994247E-2</v>
      </c>
      <c r="AY2144">
        <v>3.9157401770353317E-2</v>
      </c>
      <c r="BC2144">
        <v>3.1399998813867569E-2</v>
      </c>
      <c r="BD2144">
        <v>3.9718348532915115E-2</v>
      </c>
      <c r="BE2144">
        <v>0.13418984413146973</v>
      </c>
      <c r="BF2144">
        <v>0.14592666923999786</v>
      </c>
      <c r="BG2144">
        <v>2.3911340162158012E-2</v>
      </c>
    </row>
    <row r="2145" spans="1:59" x14ac:dyDescent="0.3">
      <c r="A2145">
        <v>1899</v>
      </c>
      <c r="B2145" t="s">
        <v>16</v>
      </c>
      <c r="C2145" t="s">
        <v>35</v>
      </c>
      <c r="D2145">
        <v>142</v>
      </c>
      <c r="E2145">
        <v>2204</v>
      </c>
      <c r="F2145">
        <v>1875.18</v>
      </c>
      <c r="G2145">
        <v>6.7396075544307008</v>
      </c>
      <c r="H2145">
        <v>11.86</v>
      </c>
      <c r="I2145">
        <v>1065</v>
      </c>
      <c r="J2145">
        <v>0.20657276995305165</v>
      </c>
      <c r="K2145">
        <v>2.4884952859996807</v>
      </c>
      <c r="L2145">
        <v>-86</v>
      </c>
      <c r="M2145">
        <v>310</v>
      </c>
      <c r="N2145">
        <v>159</v>
      </c>
      <c r="O2145">
        <v>78.849829999999997</v>
      </c>
      <c r="P2145">
        <v>603.15449999999998</v>
      </c>
      <c r="Q2145">
        <v>6</v>
      </c>
      <c r="R2145">
        <v>3.44</v>
      </c>
      <c r="S2145">
        <v>2.9743991713673834</v>
      </c>
      <c r="U2145">
        <v>0.46408069102419613</v>
      </c>
      <c r="V2145">
        <v>0.2266</v>
      </c>
      <c r="W2145">
        <v>82.5</v>
      </c>
      <c r="X2145">
        <v>90.6</v>
      </c>
      <c r="Y2145">
        <v>3.7645359999999997</v>
      </c>
      <c r="Z2145">
        <v>700.10400000000004</v>
      </c>
      <c r="AA2145">
        <v>244.00810000000001</v>
      </c>
      <c r="AD2145">
        <v>891.267333984375</v>
      </c>
      <c r="AE2145">
        <v>13.431041717529297</v>
      </c>
      <c r="AF2145">
        <v>111.75400543212891</v>
      </c>
      <c r="AG2145">
        <v>16.002511978149414</v>
      </c>
      <c r="AH2145">
        <v>1</v>
      </c>
      <c r="AI2145">
        <v>1</v>
      </c>
      <c r="AJ2145">
        <v>1</v>
      </c>
      <c r="AK2145">
        <v>1</v>
      </c>
      <c r="AL2145" t="s">
        <v>73</v>
      </c>
      <c r="AM2145" t="s">
        <v>30</v>
      </c>
      <c r="AN2145">
        <v>0.51999998000000003</v>
      </c>
      <c r="AO2145">
        <v>-8.7330350652337074E-3</v>
      </c>
      <c r="AP2145">
        <v>8.5682392120361328E-2</v>
      </c>
      <c r="AQ2145">
        <v>-1.121657807379961E-2</v>
      </c>
      <c r="AR2145">
        <v>5.000000074505806E-2</v>
      </c>
      <c r="AU2145">
        <v>3.3761285245418549E-2</v>
      </c>
      <c r="AV2145">
        <v>5.1921110600233078E-2</v>
      </c>
      <c r="AW2145">
        <v>5.0225436687469482E-2</v>
      </c>
      <c r="AX2145">
        <v>-8.1909142434597015E-2</v>
      </c>
      <c r="AY2145">
        <v>4.4119559228420258E-2</v>
      </c>
      <c r="BC2145">
        <v>3.4400001168251038E-2</v>
      </c>
      <c r="BD2145">
        <v>4.050576314330101E-2</v>
      </c>
      <c r="BE2145">
        <v>7.0804618299007416E-2</v>
      </c>
      <c r="BF2145">
        <v>7.6775312423706055E-2</v>
      </c>
      <c r="BG2145">
        <v>1.9391711801290512E-2</v>
      </c>
    </row>
    <row r="2146" spans="1:59" x14ac:dyDescent="0.3">
      <c r="A2146">
        <v>1900</v>
      </c>
      <c r="B2146" t="s">
        <v>16</v>
      </c>
      <c r="C2146" t="s">
        <v>35</v>
      </c>
      <c r="D2146">
        <v>142</v>
      </c>
      <c r="E2146">
        <v>2230</v>
      </c>
      <c r="F2146">
        <v>1876.69</v>
      </c>
      <c r="G2146">
        <v>6.7439119173954234</v>
      </c>
      <c r="H2146">
        <v>11.79</v>
      </c>
      <c r="I2146">
        <v>1115</v>
      </c>
      <c r="J2146">
        <v>0.18654708520179372</v>
      </c>
      <c r="K2146">
        <v>2.5939983119499117</v>
      </c>
      <c r="L2146">
        <v>-69</v>
      </c>
      <c r="M2146">
        <v>311</v>
      </c>
      <c r="N2146">
        <v>173</v>
      </c>
      <c r="O2146">
        <v>77.183329999999998</v>
      </c>
      <c r="P2146">
        <v>653.26700000000005</v>
      </c>
      <c r="Q2146">
        <v>6.5</v>
      </c>
      <c r="R2146">
        <v>3.7</v>
      </c>
      <c r="S2146">
        <v>2.6157916100947607</v>
      </c>
      <c r="U2146">
        <v>0.47481088041203884</v>
      </c>
      <c r="V2146">
        <v>0.21790000000000001</v>
      </c>
      <c r="W2146">
        <v>64.5</v>
      </c>
      <c r="X2146">
        <v>76.900000000000006</v>
      </c>
      <c r="Y2146">
        <v>3.7378080000000002</v>
      </c>
      <c r="Z2146">
        <v>766.53099999999995</v>
      </c>
      <c r="AA2146">
        <v>250.9</v>
      </c>
      <c r="AD2146">
        <v>1035.3389892578125</v>
      </c>
      <c r="AE2146">
        <v>13.540329933166504</v>
      </c>
      <c r="AF2146">
        <v>111.55590057373047</v>
      </c>
      <c r="AG2146">
        <v>15.006815910339355</v>
      </c>
      <c r="AH2146">
        <v>0</v>
      </c>
      <c r="AI2146">
        <v>0</v>
      </c>
      <c r="AJ2146">
        <v>1</v>
      </c>
      <c r="AK2146">
        <v>1</v>
      </c>
      <c r="AL2146" t="s">
        <v>73</v>
      </c>
      <c r="AM2146" t="s">
        <v>30</v>
      </c>
      <c r="AN2146">
        <v>0.47999998999999999</v>
      </c>
      <c r="AO2146">
        <v>1.3829410308972001E-3</v>
      </c>
      <c r="AP2146">
        <v>-6.8025514483451843E-2</v>
      </c>
      <c r="AQ2146">
        <v>2.7005011215806007E-2</v>
      </c>
      <c r="AR2146">
        <v>5.3800001740455627E-2</v>
      </c>
      <c r="AU2146">
        <v>-0.12056548893451691</v>
      </c>
      <c r="AV2146">
        <v>5.2539970725774765E-2</v>
      </c>
      <c r="AW2146">
        <v>5.9742901474237442E-2</v>
      </c>
      <c r="AX2146">
        <v>-4.1375964879989624E-2</v>
      </c>
      <c r="AY2146">
        <v>3.9879504591226578E-2</v>
      </c>
      <c r="BC2146">
        <v>3.7000000476837158E-2</v>
      </c>
      <c r="BD2146">
        <v>3.8229450583457947E-2</v>
      </c>
      <c r="BE2146">
        <v>-5.1218573004007339E-2</v>
      </c>
      <c r="BF2146">
        <v>-6.1659026890993118E-2</v>
      </c>
      <c r="BG2146">
        <v>4.0402505546808243E-2</v>
      </c>
    </row>
    <row r="2147" spans="1:59" x14ac:dyDescent="0.3">
      <c r="A2147">
        <v>1901</v>
      </c>
      <c r="B2147" t="s">
        <v>16</v>
      </c>
      <c r="C2147" t="s">
        <v>35</v>
      </c>
      <c r="D2147">
        <v>142</v>
      </c>
      <c r="E2147">
        <v>2255</v>
      </c>
      <c r="F2147">
        <v>1902.13</v>
      </c>
      <c r="G2147">
        <v>6.8380954784568546</v>
      </c>
      <c r="H2147">
        <v>11.71</v>
      </c>
      <c r="I2147">
        <v>1101</v>
      </c>
      <c r="J2147">
        <v>0.17620345140781107</v>
      </c>
      <c r="K2147">
        <v>2.5435403430171939</v>
      </c>
      <c r="L2147">
        <v>-70</v>
      </c>
      <c r="M2147">
        <v>287</v>
      </c>
      <c r="N2147">
        <v>165</v>
      </c>
      <c r="O2147">
        <v>76.557329999999993</v>
      </c>
      <c r="P2147">
        <v>679.06799999999998</v>
      </c>
      <c r="Q2147">
        <v>5.63</v>
      </c>
      <c r="R2147">
        <v>3.56</v>
      </c>
      <c r="S2147">
        <v>2.5287291967022658</v>
      </c>
      <c r="U2147">
        <v>0.46944578571811751</v>
      </c>
      <c r="V2147">
        <v>0.25069999999999998</v>
      </c>
      <c r="W2147">
        <v>83.1</v>
      </c>
      <c r="X2147">
        <v>110.4</v>
      </c>
      <c r="Y2147">
        <v>3.7223280000000001</v>
      </c>
      <c r="Z2147">
        <v>798.81600000000003</v>
      </c>
      <c r="AA2147">
        <v>262.94900000000001</v>
      </c>
      <c r="AD2147">
        <v>1080.2159423828125</v>
      </c>
      <c r="AE2147">
        <v>11.816156387329102</v>
      </c>
      <c r="AF2147">
        <v>108.322265625</v>
      </c>
      <c r="AG2147">
        <v>19.087860107421875</v>
      </c>
      <c r="AH2147">
        <v>0</v>
      </c>
      <c r="AI2147">
        <v>0</v>
      </c>
      <c r="AJ2147">
        <v>1</v>
      </c>
      <c r="AK2147">
        <v>1</v>
      </c>
      <c r="AL2147" t="s">
        <v>73</v>
      </c>
      <c r="AM2147" t="s">
        <v>30</v>
      </c>
      <c r="AN2147">
        <v>-0.5</v>
      </c>
      <c r="AO2147">
        <v>1.7377113923430443E-2</v>
      </c>
      <c r="AP2147">
        <v>2.5934036821126938E-2</v>
      </c>
      <c r="AQ2147">
        <v>8.770422637462616E-2</v>
      </c>
      <c r="AR2147">
        <v>4.6300001442432404E-2</v>
      </c>
      <c r="AU2147">
        <v>-3.3282488584518433E-2</v>
      </c>
      <c r="AV2147">
        <v>5.921652540564537E-2</v>
      </c>
      <c r="AW2147">
        <v>6.1255253851413727E-2</v>
      </c>
      <c r="AX2147">
        <v>-5.1983155310153961E-2</v>
      </c>
      <c r="AY2147">
        <v>4.7493055462837219E-2</v>
      </c>
      <c r="BC2147">
        <v>3.5599999129772186E-2</v>
      </c>
      <c r="BD2147">
        <v>4.5024216175079346E-2</v>
      </c>
      <c r="BE2147">
        <v>3.010609932243824E-2</v>
      </c>
      <c r="BF2147">
        <v>2.5169761851429939E-2</v>
      </c>
      <c r="BG2147">
        <v>6.700211763381958E-2</v>
      </c>
    </row>
    <row r="2148" spans="1:59" x14ac:dyDescent="0.3">
      <c r="A2148">
        <v>1902</v>
      </c>
      <c r="B2148" t="s">
        <v>16</v>
      </c>
      <c r="C2148" t="s">
        <v>35</v>
      </c>
      <c r="D2148">
        <v>142</v>
      </c>
      <c r="E2148">
        <v>2275</v>
      </c>
      <c r="F2148">
        <v>1914.36</v>
      </c>
      <c r="G2148">
        <v>6.8807291687741063</v>
      </c>
      <c r="H2148">
        <v>11.71</v>
      </c>
      <c r="I2148">
        <v>1088</v>
      </c>
      <c r="J2148">
        <v>0.16819852941176472</v>
      </c>
      <c r="K2148">
        <v>2.5664757834411551</v>
      </c>
      <c r="L2148">
        <v>-63</v>
      </c>
      <c r="M2148">
        <v>290</v>
      </c>
      <c r="N2148">
        <v>181</v>
      </c>
      <c r="O2148">
        <v>75.924419999999998</v>
      </c>
      <c r="P2148">
        <v>695.32449999999994</v>
      </c>
      <c r="Q2148">
        <v>4.58</v>
      </c>
      <c r="R2148">
        <v>3.34</v>
      </c>
      <c r="S2148">
        <v>2.6051537589406939</v>
      </c>
      <c r="U2148">
        <v>0.46729974784054895</v>
      </c>
      <c r="V2148">
        <v>0.253</v>
      </c>
      <c r="W2148">
        <v>85.8</v>
      </c>
      <c r="X2148">
        <v>105.1</v>
      </c>
      <c r="Y2148">
        <v>3.7323539999999999</v>
      </c>
      <c r="Z2148">
        <v>815.67600000000004</v>
      </c>
      <c r="AA2148">
        <v>277.113</v>
      </c>
      <c r="AD2148">
        <v>1073.6180419921875</v>
      </c>
      <c r="AE2148">
        <v>11.486099243164063</v>
      </c>
      <c r="AF2148">
        <v>108.00944519042969</v>
      </c>
      <c r="AG2148">
        <v>19.285594940185547</v>
      </c>
      <c r="AH2148">
        <v>0</v>
      </c>
      <c r="AI2148">
        <v>0</v>
      </c>
      <c r="AJ2148">
        <v>1</v>
      </c>
      <c r="AK2148">
        <v>1</v>
      </c>
      <c r="AL2148" t="s">
        <v>73</v>
      </c>
      <c r="AM2148" t="s">
        <v>30</v>
      </c>
      <c r="AN2148">
        <v>-0.19</v>
      </c>
      <c r="AO2148">
        <v>1.4985128305852413E-2</v>
      </c>
      <c r="AP2148">
        <v>9.1748200356960297E-2</v>
      </c>
      <c r="AQ2148">
        <v>6.8784281611442566E-2</v>
      </c>
      <c r="AR2148">
        <v>3.5799998790025711E-2</v>
      </c>
      <c r="AU2148">
        <v>3.0220704153180122E-2</v>
      </c>
      <c r="AV2148">
        <v>6.1527498066425323E-2</v>
      </c>
      <c r="AW2148">
        <v>5.9722639620304108E-2</v>
      </c>
      <c r="AX2148">
        <v>-2.8713569045066833E-2</v>
      </c>
      <c r="AY2148">
        <v>4.5210547745227814E-2</v>
      </c>
      <c r="BC2148">
        <v>3.3399999141693115E-2</v>
      </c>
      <c r="BD2148">
        <v>4.3912392109632492E-2</v>
      </c>
      <c r="BE2148">
        <v>8.0806039273738861E-2</v>
      </c>
      <c r="BF2148">
        <v>8.4715738892555237E-2</v>
      </c>
      <c r="BG2148">
        <v>5.2292138338088989E-2</v>
      </c>
    </row>
    <row r="2149" spans="1:59" x14ac:dyDescent="0.3">
      <c r="A2149">
        <v>1903</v>
      </c>
      <c r="B2149" t="s">
        <v>16</v>
      </c>
      <c r="C2149" t="s">
        <v>35</v>
      </c>
      <c r="D2149">
        <v>142</v>
      </c>
      <c r="E2149">
        <v>2288</v>
      </c>
      <c r="F2149">
        <v>1891.49</v>
      </c>
      <c r="G2149">
        <v>6.8001760904342978</v>
      </c>
      <c r="H2149">
        <v>11.77</v>
      </c>
      <c r="I2149">
        <v>1081</v>
      </c>
      <c r="J2149">
        <v>0.15911193339500462</v>
      </c>
      <c r="K2149">
        <v>2.6261079285434477</v>
      </c>
      <c r="L2149">
        <v>-58</v>
      </c>
      <c r="M2149">
        <v>293</v>
      </c>
      <c r="N2149">
        <v>193</v>
      </c>
      <c r="O2149">
        <v>73.97833</v>
      </c>
      <c r="P2149">
        <v>713.06050000000005</v>
      </c>
      <c r="Q2149">
        <v>5.21</v>
      </c>
      <c r="R2149">
        <v>3.31</v>
      </c>
      <c r="S2149">
        <v>2.5793989614097952</v>
      </c>
      <c r="U2149">
        <v>0.46032512473845116</v>
      </c>
      <c r="V2149">
        <v>0.26169999999999999</v>
      </c>
      <c r="W2149">
        <v>83.5</v>
      </c>
      <c r="X2149">
        <v>105.2</v>
      </c>
      <c r="Y2149">
        <v>3.7398640000000003</v>
      </c>
      <c r="Z2149">
        <v>848.28200000000004</v>
      </c>
      <c r="AA2149">
        <v>289.52300000000002</v>
      </c>
      <c r="AD2149">
        <v>1096.9088134765625</v>
      </c>
      <c r="AE2149">
        <v>11.345941543579102</v>
      </c>
      <c r="AF2149">
        <v>107.79688262939453</v>
      </c>
      <c r="AG2149">
        <v>18.616226196289063</v>
      </c>
      <c r="AH2149">
        <v>0</v>
      </c>
      <c r="AI2149">
        <v>0</v>
      </c>
      <c r="AJ2149">
        <v>1</v>
      </c>
      <c r="AK2149">
        <v>1</v>
      </c>
      <c r="AL2149" t="s">
        <v>73</v>
      </c>
      <c r="AM2149" t="s">
        <v>30</v>
      </c>
      <c r="AN2149">
        <v>0.44</v>
      </c>
      <c r="AO2149">
        <v>-3.7581507116556168E-2</v>
      </c>
      <c r="AP2149">
        <v>4.8781335353851318E-2</v>
      </c>
      <c r="AQ2149">
        <v>1.8729155883193016E-2</v>
      </c>
      <c r="AR2149">
        <v>4.2100001126527786E-2</v>
      </c>
      <c r="AU2149">
        <v>-9.884268045425415E-3</v>
      </c>
      <c r="AV2149">
        <v>5.8665603399276733E-2</v>
      </c>
      <c r="AW2149">
        <v>5.9251260012388229E-2</v>
      </c>
      <c r="AX2149">
        <v>-6.2096334993839264E-2</v>
      </c>
      <c r="AY2149">
        <v>4.9089737236499786E-2</v>
      </c>
      <c r="BC2149">
        <v>3.3100001513957977E-2</v>
      </c>
      <c r="BD2149">
        <v>4.6041443943977356E-2</v>
      </c>
      <c r="BE2149">
        <v>3.9523027837276459E-2</v>
      </c>
      <c r="BF2149">
        <v>4.0838178247213364E-2</v>
      </c>
      <c r="BG2149">
        <v>3.0414577573537827E-2</v>
      </c>
    </row>
    <row r="2150" spans="1:59" x14ac:dyDescent="0.3">
      <c r="A2150">
        <v>1904</v>
      </c>
      <c r="B2150" t="s">
        <v>16</v>
      </c>
      <c r="C2150" t="s">
        <v>35</v>
      </c>
      <c r="D2150">
        <v>142</v>
      </c>
      <c r="E2150">
        <v>2297</v>
      </c>
      <c r="F2150">
        <v>1887.66</v>
      </c>
      <c r="G2150">
        <v>6.7841884565653281</v>
      </c>
      <c r="H2150">
        <v>11.43</v>
      </c>
      <c r="I2150">
        <v>1081</v>
      </c>
      <c r="J2150">
        <v>0.16836262719703979</v>
      </c>
      <c r="K2150">
        <v>2.6146402083314668</v>
      </c>
      <c r="L2150">
        <v>-48</v>
      </c>
      <c r="M2150">
        <v>292</v>
      </c>
      <c r="N2150">
        <v>193</v>
      </c>
      <c r="O2150">
        <v>75.222499999999997</v>
      </c>
      <c r="P2150">
        <v>733.14</v>
      </c>
      <c r="Q2150">
        <v>4.92</v>
      </c>
      <c r="R2150">
        <v>3.53</v>
      </c>
      <c r="S2150">
        <v>2.3870778102823227</v>
      </c>
      <c r="T2150">
        <v>2.8826086956521744</v>
      </c>
      <c r="U2150">
        <v>0.48715059820805795</v>
      </c>
      <c r="V2150">
        <v>0.29809999999999998</v>
      </c>
      <c r="W2150">
        <v>85.6</v>
      </c>
      <c r="X2150">
        <v>101.3</v>
      </c>
      <c r="Y2150">
        <v>3.7239019999999998</v>
      </c>
      <c r="Z2150">
        <v>865.52499999999998</v>
      </c>
      <c r="AA2150">
        <v>300.64400000000001</v>
      </c>
      <c r="AD2150">
        <v>1090.1905517578125</v>
      </c>
      <c r="AE2150">
        <v>10.899292945861816</v>
      </c>
      <c r="AF2150">
        <v>105.75126647949219</v>
      </c>
      <c r="AG2150">
        <v>18.713474273681641</v>
      </c>
      <c r="AH2150">
        <v>0</v>
      </c>
      <c r="AI2150">
        <v>0</v>
      </c>
      <c r="AJ2150">
        <v>1</v>
      </c>
      <c r="AK2150">
        <v>1</v>
      </c>
      <c r="AL2150" t="s">
        <v>73</v>
      </c>
      <c r="AM2150" t="s">
        <v>30</v>
      </c>
      <c r="AN2150">
        <v>-0.73000001999999997</v>
      </c>
      <c r="AO2150">
        <v>7.4779661372303963E-3</v>
      </c>
      <c r="AP2150">
        <v>-1.6910091042518616E-2</v>
      </c>
      <c r="AQ2150">
        <v>1.2218638323247433E-2</v>
      </c>
      <c r="AR2150">
        <v>3.7500001490116119E-2</v>
      </c>
      <c r="AU2150">
        <v>-7.4559971690177917E-2</v>
      </c>
      <c r="AV2150">
        <v>5.7649880647659302E-2</v>
      </c>
      <c r="AW2150">
        <v>6.2294561415910721E-2</v>
      </c>
      <c r="AX2150">
        <v>-5.0336141139268875E-2</v>
      </c>
      <c r="AY2150">
        <v>5.2704133093357086E-2</v>
      </c>
      <c r="BC2150">
        <v>3.5300001502037048E-2</v>
      </c>
      <c r="BD2150">
        <v>5.0051208585500717E-2</v>
      </c>
      <c r="BE2150">
        <v>-9.0070590376853943E-3</v>
      </c>
      <c r="BF2150">
        <v>-1.4686781913042068E-2</v>
      </c>
      <c r="BG2150">
        <v>2.4859320372343063E-2</v>
      </c>
    </row>
    <row r="2151" spans="1:59" x14ac:dyDescent="0.3">
      <c r="A2151">
        <v>1905</v>
      </c>
      <c r="B2151" t="s">
        <v>16</v>
      </c>
      <c r="C2151" t="s">
        <v>35</v>
      </c>
      <c r="D2151">
        <v>142</v>
      </c>
      <c r="E2151">
        <v>2309</v>
      </c>
      <c r="F2151">
        <v>1892.1</v>
      </c>
      <c r="G2151">
        <v>6.802943180911619</v>
      </c>
      <c r="H2151">
        <v>11.59</v>
      </c>
      <c r="I2151">
        <v>1105</v>
      </c>
      <c r="J2151">
        <v>0.15746606334841629</v>
      </c>
      <c r="K2151">
        <v>2.6926207057729243</v>
      </c>
      <c r="L2151">
        <v>-45</v>
      </c>
      <c r="M2151">
        <v>312</v>
      </c>
      <c r="N2151">
        <v>218</v>
      </c>
      <c r="O2151">
        <v>81.488330000000005</v>
      </c>
      <c r="P2151">
        <v>784.6</v>
      </c>
      <c r="Q2151">
        <v>4.88</v>
      </c>
      <c r="R2151">
        <v>3.6</v>
      </c>
      <c r="S2151">
        <v>2.21659224836583</v>
      </c>
      <c r="T2151">
        <v>3.252173913043479</v>
      </c>
      <c r="U2151">
        <v>0.49627125918772419</v>
      </c>
      <c r="V2151">
        <v>0.32469999999999999</v>
      </c>
      <c r="W2151">
        <v>82.6</v>
      </c>
      <c r="X2151">
        <v>97.3</v>
      </c>
      <c r="Y2151">
        <v>3.7357520000000006</v>
      </c>
      <c r="Z2151">
        <v>885.89800000000002</v>
      </c>
      <c r="AA2151">
        <v>309.89</v>
      </c>
      <c r="AD2151">
        <v>1112.9356689453125</v>
      </c>
      <c r="AE2151">
        <v>11.023464202880859</v>
      </c>
      <c r="AF2151">
        <v>106.12197875976563</v>
      </c>
      <c r="AG2151">
        <v>18.811916351318359</v>
      </c>
      <c r="AH2151">
        <v>0</v>
      </c>
      <c r="AI2151">
        <v>0</v>
      </c>
      <c r="AJ2151">
        <v>1</v>
      </c>
      <c r="AK2151">
        <v>1</v>
      </c>
      <c r="AL2151" t="s">
        <v>73</v>
      </c>
      <c r="AM2151" t="s">
        <v>30</v>
      </c>
      <c r="AN2151">
        <v>-0.12</v>
      </c>
      <c r="AO2151">
        <v>0.10825368016958237</v>
      </c>
      <c r="AP2151">
        <v>-1.0281030088663101E-2</v>
      </c>
      <c r="AQ2151">
        <v>3.4275513142347336E-2</v>
      </c>
      <c r="AR2151">
        <v>3.3300001174211502E-2</v>
      </c>
      <c r="AU2151">
        <v>-7.1421988308429718E-2</v>
      </c>
      <c r="AV2151">
        <v>6.1140958219766617E-2</v>
      </c>
      <c r="AW2151">
        <v>6.5843641757965088E-2</v>
      </c>
      <c r="AX2151">
        <v>5.7491067796945572E-2</v>
      </c>
      <c r="AY2151">
        <v>4.9922242760658264E-2</v>
      </c>
      <c r="BC2151">
        <v>3.5999998450279236E-2</v>
      </c>
      <c r="BD2151">
        <v>5.2792325615882874E-2</v>
      </c>
      <c r="BE2151">
        <v>6.4366548322141171E-3</v>
      </c>
      <c r="BF2151">
        <v>1.3853173004463315E-3</v>
      </c>
      <c r="BG2151">
        <v>3.3787757158279419E-2</v>
      </c>
    </row>
    <row r="2152" spans="1:59" x14ac:dyDescent="0.3">
      <c r="A2152">
        <v>1906</v>
      </c>
      <c r="B2152" t="s">
        <v>16</v>
      </c>
      <c r="C2152" t="s">
        <v>35</v>
      </c>
      <c r="D2152">
        <v>142</v>
      </c>
      <c r="E2152">
        <v>2319</v>
      </c>
      <c r="F2152">
        <v>1962.05</v>
      </c>
      <c r="G2152">
        <v>7.0537235660229589</v>
      </c>
      <c r="H2152">
        <v>11.74</v>
      </c>
      <c r="I2152">
        <v>1187</v>
      </c>
      <c r="J2152">
        <v>0.17354675652906487</v>
      </c>
      <c r="K2152">
        <v>2.6742723534337589</v>
      </c>
      <c r="L2152">
        <v>-41</v>
      </c>
      <c r="M2152">
        <v>344</v>
      </c>
      <c r="N2152">
        <v>246</v>
      </c>
      <c r="O2152">
        <v>83.576999999999998</v>
      </c>
      <c r="P2152">
        <v>854.01049999999998</v>
      </c>
      <c r="Q2152">
        <v>5.17</v>
      </c>
      <c r="R2152">
        <v>3.55</v>
      </c>
      <c r="S2152">
        <v>2.4867376789888445</v>
      </c>
      <c r="T2152">
        <v>2.3652173913043484</v>
      </c>
      <c r="U2152">
        <v>0.50646493910617474</v>
      </c>
      <c r="V2152">
        <v>0.29699999999999999</v>
      </c>
      <c r="W2152">
        <v>91.6</v>
      </c>
      <c r="X2152">
        <v>101.3</v>
      </c>
      <c r="Y2152">
        <v>3.765447</v>
      </c>
      <c r="Z2152">
        <v>934.45399999999995</v>
      </c>
      <c r="AA2152">
        <v>320.10700000000003</v>
      </c>
      <c r="AD2152">
        <v>1190.5821533203125</v>
      </c>
      <c r="AE2152">
        <v>10.471267700195313</v>
      </c>
      <c r="AF2152">
        <v>102.02916717529297</v>
      </c>
      <c r="AG2152">
        <v>18.020915985107422</v>
      </c>
      <c r="AH2152">
        <v>0</v>
      </c>
      <c r="AI2152">
        <v>0</v>
      </c>
      <c r="AJ2152">
        <v>1</v>
      </c>
      <c r="AK2152">
        <v>1</v>
      </c>
      <c r="AL2152" t="s">
        <v>73</v>
      </c>
      <c r="AM2152" t="s">
        <v>30</v>
      </c>
      <c r="AN2152">
        <v>1.4299999000000001</v>
      </c>
      <c r="AO2152">
        <v>0.16172580420970917</v>
      </c>
      <c r="AP2152">
        <v>0.19020469486713409</v>
      </c>
      <c r="AQ2152">
        <v>3.8706488907337189E-2</v>
      </c>
      <c r="AR2152">
        <v>3.6699999123811722E-2</v>
      </c>
      <c r="AU2152">
        <v>0.12187639623880386</v>
      </c>
      <c r="AV2152">
        <v>6.8328298628330231E-2</v>
      </c>
      <c r="AW2152">
        <v>6.0905374586582184E-2</v>
      </c>
      <c r="AX2152">
        <v>0.10310318320989609</v>
      </c>
      <c r="AY2152">
        <v>4.8351205885410309E-2</v>
      </c>
      <c r="BC2152">
        <v>3.5500001162290573E-2</v>
      </c>
      <c r="BD2152">
        <v>5.333637073636055E-2</v>
      </c>
      <c r="BE2152">
        <v>0.16537266969680786</v>
      </c>
      <c r="BF2152">
        <v>0.1871158629655838</v>
      </c>
      <c r="BG2152">
        <v>3.7703245878219604E-2</v>
      </c>
    </row>
    <row r="2153" spans="1:59" x14ac:dyDescent="0.3">
      <c r="A2153">
        <v>1907</v>
      </c>
      <c r="B2153" t="s">
        <v>16</v>
      </c>
      <c r="C2153" t="s">
        <v>35</v>
      </c>
      <c r="D2153">
        <v>142</v>
      </c>
      <c r="E2153">
        <v>2329</v>
      </c>
      <c r="F2153">
        <v>2038.47</v>
      </c>
      <c r="G2153">
        <v>7.3303301289226344</v>
      </c>
      <c r="H2153">
        <v>12.02</v>
      </c>
      <c r="I2153">
        <v>1265</v>
      </c>
      <c r="J2153">
        <v>0.19209486166007905</v>
      </c>
      <c r="K2153">
        <v>2.7407851306632529</v>
      </c>
      <c r="L2153">
        <v>-64</v>
      </c>
      <c r="M2153">
        <v>362</v>
      </c>
      <c r="N2153">
        <v>229</v>
      </c>
      <c r="O2153">
        <v>88.809330000000003</v>
      </c>
      <c r="P2153">
        <v>907.01</v>
      </c>
      <c r="Q2153">
        <v>5.21</v>
      </c>
      <c r="R2153">
        <v>3.69</v>
      </c>
      <c r="S2153">
        <v>2.3747602984197194</v>
      </c>
      <c r="T2153">
        <v>1.8478260869565222</v>
      </c>
      <c r="U2153">
        <v>0.53007135575942865</v>
      </c>
      <c r="V2153">
        <v>0.27539999999999998</v>
      </c>
      <c r="W2153">
        <v>99</v>
      </c>
      <c r="X2153">
        <v>110.8</v>
      </c>
      <c r="Y2153">
        <v>3.7805460000000002</v>
      </c>
      <c r="Z2153">
        <v>1004.669</v>
      </c>
      <c r="AA2153">
        <v>339.44799999999998</v>
      </c>
      <c r="AD2153">
        <v>1301.5146484375</v>
      </c>
      <c r="AE2153">
        <v>10.764355659484863</v>
      </c>
      <c r="AF2153">
        <v>101.78282928466797</v>
      </c>
      <c r="AG2153">
        <v>17.135549545288086</v>
      </c>
      <c r="AH2153">
        <v>0</v>
      </c>
      <c r="AI2153">
        <v>0</v>
      </c>
      <c r="AJ2153">
        <v>1</v>
      </c>
      <c r="AK2153">
        <v>1</v>
      </c>
      <c r="AL2153" t="s">
        <v>73</v>
      </c>
      <c r="AM2153" t="s">
        <v>30</v>
      </c>
      <c r="AN2153">
        <v>0.47999998999999999</v>
      </c>
      <c r="AO2153">
        <v>6.2408175319433212E-2</v>
      </c>
      <c r="AP2153">
        <v>1.9196640700101852E-2</v>
      </c>
      <c r="AQ2153">
        <v>-2.424251101911068E-2</v>
      </c>
      <c r="AR2153">
        <v>3.6299999803304672E-2</v>
      </c>
      <c r="AU2153">
        <v>-4.5030843466520309E-2</v>
      </c>
      <c r="AV2153">
        <v>6.4227484166622162E-2</v>
      </c>
      <c r="AW2153">
        <v>6.7256085574626923E-2</v>
      </c>
      <c r="AX2153">
        <v>1.6087211668491364E-2</v>
      </c>
      <c r="AY2153">
        <v>3.9929553866386414E-2</v>
      </c>
      <c r="BC2153">
        <v>3.6899998784065247E-2</v>
      </c>
      <c r="BD2153">
        <v>4.05719093978405E-2</v>
      </c>
      <c r="BE2153">
        <v>2.2572511807084084E-2</v>
      </c>
      <c r="BF2153">
        <v>2.5149570778012276E-2</v>
      </c>
      <c r="BG2153">
        <v>6.0287443920969963E-3</v>
      </c>
    </row>
    <row r="2154" spans="1:59" x14ac:dyDescent="0.3">
      <c r="A2154">
        <v>1908</v>
      </c>
      <c r="B2154" t="s">
        <v>16</v>
      </c>
      <c r="C2154" t="s">
        <v>35</v>
      </c>
      <c r="D2154">
        <v>142</v>
      </c>
      <c r="E2154">
        <v>2346</v>
      </c>
      <c r="F2154">
        <v>2088.04</v>
      </c>
      <c r="G2154">
        <v>7.5111133734409847</v>
      </c>
      <c r="H2154">
        <v>12.24</v>
      </c>
      <c r="I2154">
        <v>1299</v>
      </c>
      <c r="J2154">
        <v>0.19091608929946113</v>
      </c>
      <c r="K2154">
        <v>2.7339044985360679</v>
      </c>
      <c r="L2154">
        <v>-71</v>
      </c>
      <c r="M2154">
        <v>355</v>
      </c>
      <c r="N2154">
        <v>219</v>
      </c>
      <c r="O2154">
        <v>87.50909</v>
      </c>
      <c r="P2154">
        <v>960.38549999999998</v>
      </c>
      <c r="Q2154">
        <v>5.29</v>
      </c>
      <c r="R2154">
        <v>3.76</v>
      </c>
      <c r="S2154">
        <v>2.4243102893215571</v>
      </c>
      <c r="T2154">
        <v>2.734782608695653</v>
      </c>
      <c r="U2154">
        <v>0.54348409249423202</v>
      </c>
      <c r="V2154">
        <v>0.2671</v>
      </c>
      <c r="W2154">
        <v>106.6</v>
      </c>
      <c r="X2154">
        <v>108.1</v>
      </c>
      <c r="Y2154">
        <v>3.7400999999999995</v>
      </c>
      <c r="Z2154">
        <v>1068.8150000000001</v>
      </c>
      <c r="AA2154">
        <v>359.12099999999998</v>
      </c>
      <c r="AD2154">
        <v>1400.16650390625</v>
      </c>
      <c r="AE2154">
        <v>10.706075668334961</v>
      </c>
      <c r="AF2154">
        <v>103.67388153076172</v>
      </c>
      <c r="AG2154">
        <v>17.704925537109375</v>
      </c>
      <c r="AH2154">
        <v>0</v>
      </c>
      <c r="AI2154">
        <v>0</v>
      </c>
      <c r="AJ2154">
        <v>1</v>
      </c>
      <c r="AK2154">
        <v>1</v>
      </c>
      <c r="AL2154" t="s">
        <v>73</v>
      </c>
      <c r="AM2154" t="s">
        <v>30</v>
      </c>
      <c r="AN2154">
        <v>-2.1500001000000002</v>
      </c>
      <c r="AO2154">
        <v>3.7951331585645676E-2</v>
      </c>
      <c r="AP2154">
        <v>9.3919284641742706E-2</v>
      </c>
      <c r="AQ2154">
        <v>6.8321347236633301E-2</v>
      </c>
      <c r="AR2154">
        <v>3.7900000810623169E-2</v>
      </c>
      <c r="AU2154">
        <v>2.0865267142653465E-2</v>
      </c>
      <c r="AV2154">
        <v>7.3054015636444092E-2</v>
      </c>
      <c r="AW2154">
        <v>7.1560882031917572E-2</v>
      </c>
      <c r="AX2154">
        <v>1.2258616276085377E-2</v>
      </c>
      <c r="AY2154">
        <v>4.1924837976694107E-2</v>
      </c>
      <c r="BC2154">
        <v>3.7599999457597733E-2</v>
      </c>
      <c r="BD2154">
        <v>4.2438779026269913E-2</v>
      </c>
      <c r="BE2154">
        <v>8.0561310052871704E-2</v>
      </c>
      <c r="BF2154">
        <v>8.4656573832035065E-2</v>
      </c>
      <c r="BG2154">
        <v>5.3110674023628235E-2</v>
      </c>
    </row>
    <row r="2155" spans="1:59" x14ac:dyDescent="0.3">
      <c r="A2155">
        <v>1909</v>
      </c>
      <c r="B2155" t="s">
        <v>16</v>
      </c>
      <c r="C2155" t="s">
        <v>35</v>
      </c>
      <c r="D2155">
        <v>142</v>
      </c>
      <c r="E2155">
        <v>2367</v>
      </c>
      <c r="F2155">
        <v>2114.71</v>
      </c>
      <c r="G2155">
        <v>7.604989480004936</v>
      </c>
      <c r="H2155">
        <v>12.31</v>
      </c>
      <c r="I2155">
        <v>1316</v>
      </c>
      <c r="J2155">
        <v>0.17325227963525835</v>
      </c>
      <c r="K2155">
        <v>2.6582175451369996</v>
      </c>
      <c r="L2155">
        <v>-56</v>
      </c>
      <c r="M2155">
        <v>366</v>
      </c>
      <c r="N2155">
        <v>243</v>
      </c>
      <c r="O2155">
        <v>90.887339999999995</v>
      </c>
      <c r="P2155">
        <v>1022.1849999999999</v>
      </c>
      <c r="Q2155">
        <v>4.54</v>
      </c>
      <c r="R2155">
        <v>3.63</v>
      </c>
      <c r="S2155">
        <v>2.4161919292302954</v>
      </c>
      <c r="T2155">
        <v>3.6956521739130443</v>
      </c>
      <c r="U2155">
        <v>0.56762701861687803</v>
      </c>
      <c r="V2155">
        <v>0.26669999999999999</v>
      </c>
      <c r="W2155">
        <v>134.30000000000001</v>
      </c>
      <c r="X2155">
        <v>137.5</v>
      </c>
      <c r="Y2155">
        <v>3.7366920000000001</v>
      </c>
      <c r="Z2155">
        <v>1131.694</v>
      </c>
      <c r="AA2155">
        <v>379.86200000000002</v>
      </c>
      <c r="AD2155">
        <v>1475.9061279296875</v>
      </c>
      <c r="AE2155">
        <v>10.47603702545166</v>
      </c>
      <c r="AF2155">
        <v>102.16024780273438</v>
      </c>
      <c r="AG2155">
        <v>16.851861953735352</v>
      </c>
      <c r="AH2155">
        <v>0</v>
      </c>
      <c r="AI2155">
        <v>0</v>
      </c>
      <c r="AJ2155">
        <v>1</v>
      </c>
      <c r="AK2155">
        <v>1</v>
      </c>
      <c r="AL2155" t="s">
        <v>73</v>
      </c>
      <c r="AM2155" t="s">
        <v>30</v>
      </c>
      <c r="AN2155">
        <v>-0.03</v>
      </c>
      <c r="AO2155">
        <v>7.8100413084030151E-2</v>
      </c>
      <c r="AP2155">
        <v>6.5087795257568359E-2</v>
      </c>
      <c r="AQ2155">
        <v>5.6047409772872925E-2</v>
      </c>
      <c r="AR2155">
        <v>3.5000000149011612E-2</v>
      </c>
      <c r="AU2155">
        <v>-3.3494066447019577E-3</v>
      </c>
      <c r="AV2155">
        <v>6.8437203764915466E-2</v>
      </c>
      <c r="AW2155">
        <v>6.8667195737361908E-2</v>
      </c>
      <c r="AX2155">
        <v>3.1429659575223923E-2</v>
      </c>
      <c r="AY2155">
        <v>4.6072572469711304E-2</v>
      </c>
      <c r="BC2155">
        <v>3.6299999803304672E-2</v>
      </c>
      <c r="BD2155">
        <v>4.7520618885755539E-2</v>
      </c>
      <c r="BE2155">
        <v>6.4462937414646149E-2</v>
      </c>
      <c r="BF2155">
        <v>6.7321442067623138E-2</v>
      </c>
      <c r="BG2155">
        <v>4.5523703098297119E-2</v>
      </c>
    </row>
    <row r="2156" spans="1:59" x14ac:dyDescent="0.3">
      <c r="A2156">
        <v>1910</v>
      </c>
      <c r="B2156" t="s">
        <v>16</v>
      </c>
      <c r="C2156" t="s">
        <v>35</v>
      </c>
      <c r="D2156">
        <v>142</v>
      </c>
      <c r="E2156">
        <v>2384</v>
      </c>
      <c r="F2156">
        <v>2185.9699999999998</v>
      </c>
      <c r="G2156">
        <v>7.8657108938681342</v>
      </c>
      <c r="H2156">
        <v>12.67</v>
      </c>
      <c r="I2156">
        <v>1435</v>
      </c>
      <c r="J2156">
        <v>0.18327526132404182</v>
      </c>
      <c r="K2156">
        <v>2.7545463949176234</v>
      </c>
      <c r="L2156">
        <v>-30</v>
      </c>
      <c r="M2156">
        <v>402</v>
      </c>
      <c r="N2156">
        <v>283</v>
      </c>
      <c r="O2156">
        <v>97.185749999999999</v>
      </c>
      <c r="P2156">
        <v>1087.3800000000001</v>
      </c>
      <c r="Q2156">
        <v>4.5</v>
      </c>
      <c r="R2156">
        <v>3.69</v>
      </c>
      <c r="S2156">
        <v>2.618031157706143</v>
      </c>
      <c r="T2156">
        <v>2.1434782608695655</v>
      </c>
      <c r="U2156">
        <v>0.59284296367830835</v>
      </c>
      <c r="V2156">
        <v>0.26929999999999998</v>
      </c>
      <c r="W2156">
        <v>115.6</v>
      </c>
      <c r="X2156">
        <v>116.7</v>
      </c>
      <c r="Y2156">
        <v>3.7378080000000002</v>
      </c>
      <c r="Z2156">
        <v>1194.107</v>
      </c>
      <c r="AA2156">
        <v>401.322</v>
      </c>
      <c r="AD2156">
        <v>1538.7374267578125</v>
      </c>
      <c r="AE2156">
        <v>11.153263092041016</v>
      </c>
      <c r="AF2156">
        <v>101.69830322265625</v>
      </c>
      <c r="AG2156">
        <v>15.69287109375</v>
      </c>
      <c r="AH2156">
        <v>0</v>
      </c>
      <c r="AI2156">
        <v>0</v>
      </c>
      <c r="AJ2156">
        <v>1</v>
      </c>
      <c r="AK2156">
        <v>1</v>
      </c>
      <c r="AL2156" t="s">
        <v>73</v>
      </c>
      <c r="AM2156" t="s">
        <v>30</v>
      </c>
      <c r="AN2156">
        <v>0.87</v>
      </c>
      <c r="AO2156">
        <v>8.5699565708637238E-2</v>
      </c>
      <c r="AP2156">
        <v>0.1530555784702301</v>
      </c>
      <c r="AQ2156">
        <v>5.1358602941036224E-3</v>
      </c>
      <c r="AR2156">
        <v>3.5000000149011612E-2</v>
      </c>
      <c r="AU2156">
        <v>8.3536475896835327E-2</v>
      </c>
      <c r="AV2156">
        <v>6.9519102573394775E-2</v>
      </c>
      <c r="AW2156">
        <v>6.4159445464611053E-2</v>
      </c>
      <c r="AX2156">
        <v>4.3402019888162613E-2</v>
      </c>
      <c r="AY2156">
        <v>4.0784761309623718E-2</v>
      </c>
      <c r="BC2156">
        <v>3.6899998784065247E-2</v>
      </c>
      <c r="BD2156">
        <v>4.2554903775453568E-2</v>
      </c>
      <c r="BE2156">
        <v>0.12483881413936615</v>
      </c>
      <c r="BF2156">
        <v>0.14099971950054169</v>
      </c>
      <c r="BG2156">
        <v>2.0067930221557617E-2</v>
      </c>
    </row>
    <row r="2157" spans="1:59" x14ac:dyDescent="0.3">
      <c r="A2157">
        <v>1911</v>
      </c>
      <c r="B2157" t="s">
        <v>16</v>
      </c>
      <c r="C2157" t="s">
        <v>35</v>
      </c>
      <c r="D2157">
        <v>142</v>
      </c>
      <c r="E2157">
        <v>2401</v>
      </c>
      <c r="F2157">
        <v>2255.09</v>
      </c>
      <c r="G2157">
        <v>8.11577388515202</v>
      </c>
      <c r="H2157">
        <v>12.96</v>
      </c>
      <c r="I2157">
        <v>1530</v>
      </c>
      <c r="J2157">
        <v>0.20718954248366014</v>
      </c>
      <c r="K2157">
        <v>2.811115857000527</v>
      </c>
      <c r="L2157">
        <v>-61</v>
      </c>
      <c r="M2157">
        <v>469</v>
      </c>
      <c r="N2157">
        <v>298</v>
      </c>
      <c r="O2157">
        <v>104.40689999999999</v>
      </c>
      <c r="P2157">
        <v>1168.7260000000001</v>
      </c>
      <c r="Q2157">
        <v>4.67</v>
      </c>
      <c r="R2157">
        <v>3.8</v>
      </c>
      <c r="S2157">
        <v>2.6619822795795249</v>
      </c>
      <c r="T2157">
        <v>1.4043478260869566</v>
      </c>
      <c r="U2157">
        <v>0.62986211706636563</v>
      </c>
      <c r="V2157">
        <v>0.25109999999999999</v>
      </c>
      <c r="W2157">
        <v>123</v>
      </c>
      <c r="X2157">
        <v>120.9</v>
      </c>
      <c r="Y2157">
        <v>3.745797</v>
      </c>
      <c r="Z2157">
        <v>1296.268</v>
      </c>
      <c r="AA2157">
        <v>425.50900000000001</v>
      </c>
      <c r="AD2157">
        <v>1701.6375732421875</v>
      </c>
      <c r="AE2157">
        <v>10.933383941650391</v>
      </c>
      <c r="AF2157">
        <v>104.53778839111328</v>
      </c>
      <c r="AG2157">
        <v>16.997041702270508</v>
      </c>
      <c r="AH2157">
        <v>0</v>
      </c>
      <c r="AI2157">
        <v>0</v>
      </c>
      <c r="AJ2157">
        <v>1</v>
      </c>
      <c r="AK2157">
        <v>1</v>
      </c>
      <c r="AL2157" t="s">
        <v>73</v>
      </c>
      <c r="AM2157" t="s">
        <v>30</v>
      </c>
      <c r="AN2157">
        <v>-0.25</v>
      </c>
      <c r="AO2157">
        <v>9.3955628573894501E-2</v>
      </c>
      <c r="AP2157">
        <v>8.226998895406723E-2</v>
      </c>
      <c r="AQ2157">
        <v>1.5226247720420361E-2</v>
      </c>
      <c r="AR2157">
        <v>3.6299999803304672E-2</v>
      </c>
      <c r="AU2157">
        <v>1.6787432134151459E-2</v>
      </c>
      <c r="AV2157">
        <v>6.5482556819915771E-2</v>
      </c>
      <c r="AW2157">
        <v>6.4401425421237946E-2</v>
      </c>
      <c r="AX2157">
        <v>5.2944008260965347E-2</v>
      </c>
      <c r="AY2157">
        <v>3.8198120892047882E-2</v>
      </c>
      <c r="BC2157">
        <v>3.7999998778104782E-2</v>
      </c>
      <c r="BD2157">
        <v>4.0220484137535095E-2</v>
      </c>
      <c r="BE2157">
        <v>7.6912373304367065E-2</v>
      </c>
      <c r="BF2157">
        <v>8.4398835897445679E-2</v>
      </c>
      <c r="BG2157">
        <v>2.5763124227523804E-2</v>
      </c>
    </row>
    <row r="2158" spans="1:59" x14ac:dyDescent="0.3">
      <c r="A2158">
        <v>1912</v>
      </c>
      <c r="B2158" t="s">
        <v>16</v>
      </c>
      <c r="C2158" t="s">
        <v>35</v>
      </c>
      <c r="D2158">
        <v>142</v>
      </c>
      <c r="E2158">
        <v>2423</v>
      </c>
      <c r="F2158">
        <v>2344.46</v>
      </c>
      <c r="G2158">
        <v>8.4390110468361907</v>
      </c>
      <c r="H2158">
        <v>13.16</v>
      </c>
      <c r="I2158">
        <v>1680</v>
      </c>
      <c r="J2158">
        <v>0.21369047619047618</v>
      </c>
      <c r="K2158">
        <v>2.9851797200549703</v>
      </c>
      <c r="L2158">
        <v>-52</v>
      </c>
      <c r="M2158">
        <v>526</v>
      </c>
      <c r="N2158">
        <v>336</v>
      </c>
      <c r="O2158">
        <v>111.1853</v>
      </c>
      <c r="P2158">
        <v>1266.2329999999999</v>
      </c>
      <c r="Q2158">
        <v>5.42</v>
      </c>
      <c r="R2158">
        <v>4.0199999999999996</v>
      </c>
      <c r="S2158">
        <v>2.7994345142281261</v>
      </c>
      <c r="T2158">
        <v>0.96086956521739153</v>
      </c>
      <c r="U2158">
        <v>0.66473523257685441</v>
      </c>
      <c r="V2158">
        <v>0.2266</v>
      </c>
      <c r="W2158">
        <v>131.30000000000001</v>
      </c>
      <c r="X2158">
        <v>133</v>
      </c>
      <c r="Y2158">
        <v>3.7421549999999999</v>
      </c>
      <c r="Z2158">
        <v>1419.0239999999999</v>
      </c>
      <c r="AA2158">
        <v>443.10899999999998</v>
      </c>
      <c r="AD2158">
        <v>1932.74951171875</v>
      </c>
      <c r="AE2158">
        <v>11.417171478271484</v>
      </c>
      <c r="AF2158">
        <v>107.39679718017578</v>
      </c>
      <c r="AG2158">
        <v>17.496631622314453</v>
      </c>
      <c r="AH2158">
        <v>0</v>
      </c>
      <c r="AI2158">
        <v>0</v>
      </c>
      <c r="AJ2158">
        <v>1</v>
      </c>
      <c r="AK2158">
        <v>1</v>
      </c>
      <c r="AL2158" t="s">
        <v>73</v>
      </c>
      <c r="AM2158" t="s">
        <v>30</v>
      </c>
      <c r="AN2158">
        <v>0.70999997999999997</v>
      </c>
      <c r="AO2158">
        <v>9.0237082913517952E-3</v>
      </c>
      <c r="AP2158">
        <v>0.12002073973417282</v>
      </c>
      <c r="AQ2158">
        <v>-1.1715211905539036E-2</v>
      </c>
      <c r="AR2158">
        <v>4.3800000101327896E-2</v>
      </c>
      <c r="AU2158">
        <v>5.1634497940540314E-2</v>
      </c>
      <c r="AV2158">
        <v>6.8386241793632507E-2</v>
      </c>
      <c r="AW2158">
        <v>6.502852588891983E-2</v>
      </c>
      <c r="AX2158">
        <v>-3.1228570267558098E-2</v>
      </c>
      <c r="AY2158">
        <v>4.1487865149974823E-2</v>
      </c>
      <c r="BC2158">
        <v>4.0199998766183853E-2</v>
      </c>
      <c r="BD2158">
        <v>4.0192257612943649E-2</v>
      </c>
      <c r="BE2158">
        <v>8.9512012898921967E-2</v>
      </c>
      <c r="BF2158">
        <v>9.938541054725647E-2</v>
      </c>
      <c r="BG2158">
        <v>1.6042394563555717E-2</v>
      </c>
    </row>
    <row r="2159" spans="1:59" x14ac:dyDescent="0.3">
      <c r="A2159">
        <v>1913</v>
      </c>
      <c r="B2159" t="s">
        <v>16</v>
      </c>
      <c r="C2159" t="s">
        <v>35</v>
      </c>
      <c r="D2159">
        <v>142</v>
      </c>
      <c r="E2159">
        <v>2447</v>
      </c>
      <c r="F2159">
        <v>2447.06</v>
      </c>
      <c r="G2159">
        <v>8.8131831702695802</v>
      </c>
      <c r="H2159">
        <v>13.55</v>
      </c>
      <c r="I2159">
        <v>1857</v>
      </c>
      <c r="J2159">
        <v>0.20678513731825526</v>
      </c>
      <c r="K2159">
        <v>3.098320795854983</v>
      </c>
      <c r="L2159">
        <v>-1</v>
      </c>
      <c r="M2159">
        <v>552</v>
      </c>
      <c r="N2159">
        <v>393</v>
      </c>
      <c r="O2159">
        <v>121.8155</v>
      </c>
      <c r="P2159">
        <v>1258.2270000000001</v>
      </c>
      <c r="Q2159">
        <v>5.5</v>
      </c>
      <c r="R2159">
        <v>4.21</v>
      </c>
      <c r="S2159">
        <v>2.9466847696765255</v>
      </c>
      <c r="T2159">
        <v>1.1826086956521742</v>
      </c>
      <c r="U2159">
        <v>0.70336391437308809</v>
      </c>
      <c r="V2159">
        <v>0.19689999999999999</v>
      </c>
      <c r="W2159">
        <v>143.19999999999999</v>
      </c>
      <c r="X2159">
        <v>153.30000000000001</v>
      </c>
      <c r="Y2159">
        <v>3.7423879999999996</v>
      </c>
      <c r="Z2159">
        <v>1527.2919999999999</v>
      </c>
      <c r="AA2159">
        <v>448.31200000000001</v>
      </c>
      <c r="AD2159">
        <v>2133.796875</v>
      </c>
      <c r="AE2159">
        <v>11.701694488525391</v>
      </c>
      <c r="AF2159">
        <v>107.75648498535156</v>
      </c>
      <c r="AG2159">
        <v>17.38380241394043</v>
      </c>
      <c r="AH2159">
        <v>0</v>
      </c>
      <c r="AI2159">
        <v>0</v>
      </c>
      <c r="AJ2159">
        <v>1</v>
      </c>
      <c r="AK2159">
        <v>1</v>
      </c>
      <c r="AL2159" t="s">
        <v>73</v>
      </c>
      <c r="AM2159" t="s">
        <v>30</v>
      </c>
      <c r="AN2159">
        <v>0.75</v>
      </c>
      <c r="AO2159">
        <v>3.6159776151180267E-2</v>
      </c>
      <c r="AP2159">
        <v>0.12009124457836151</v>
      </c>
      <c r="AQ2159">
        <v>2.7203302830457687E-2</v>
      </c>
      <c r="AR2159">
        <v>4.5000001788139343E-2</v>
      </c>
      <c r="AU2159">
        <v>5.2599992603063583E-2</v>
      </c>
      <c r="AV2159">
        <v>6.7491255700588226E-2</v>
      </c>
      <c r="AW2159">
        <v>6.4118616282939911E-2</v>
      </c>
      <c r="AX2159">
        <v>-7.1250032633543015E-3</v>
      </c>
      <c r="AY2159">
        <v>4.3815616518259048E-2</v>
      </c>
      <c r="BC2159">
        <v>4.2100001126527786E-2</v>
      </c>
      <c r="BD2159">
        <v>4.3503429740667343E-2</v>
      </c>
      <c r="BE2159">
        <v>9.7561769187450409E-2</v>
      </c>
      <c r="BF2159">
        <v>0.10495065152645111</v>
      </c>
      <c r="BG2159">
        <v>3.6101654171943665E-2</v>
      </c>
    </row>
    <row r="2160" spans="1:59" x14ac:dyDescent="0.3">
      <c r="A2160">
        <v>1914</v>
      </c>
      <c r="B2160" t="s">
        <v>16</v>
      </c>
      <c r="C2160" t="s">
        <v>35</v>
      </c>
      <c r="D2160">
        <v>142</v>
      </c>
      <c r="E2160">
        <v>2472</v>
      </c>
      <c r="F2160">
        <v>2472.2800000000002</v>
      </c>
      <c r="G2160">
        <v>8.9028573987013004</v>
      </c>
      <c r="H2160">
        <v>13.67</v>
      </c>
      <c r="I2160">
        <v>1919</v>
      </c>
      <c r="J2160">
        <v>0.20635747785304848</v>
      </c>
      <c r="K2160">
        <v>3.1331322802616262</v>
      </c>
      <c r="L2160">
        <v>-32</v>
      </c>
      <c r="M2160">
        <v>567</v>
      </c>
      <c r="N2160">
        <v>410</v>
      </c>
      <c r="O2160">
        <v>144.3493</v>
      </c>
      <c r="P2160">
        <v>1382.402</v>
      </c>
      <c r="Q2160">
        <v>5.04</v>
      </c>
      <c r="R2160">
        <v>4.29</v>
      </c>
      <c r="S2160">
        <v>3.1549626975350979</v>
      </c>
      <c r="T2160">
        <v>1.7739130434782613</v>
      </c>
      <c r="U2160">
        <v>0.74360212457749819</v>
      </c>
      <c r="V2160">
        <v>0.1862</v>
      </c>
      <c r="W2160">
        <v>102.2</v>
      </c>
      <c r="X2160">
        <v>123</v>
      </c>
      <c r="Y2160">
        <v>3.9201239999999999</v>
      </c>
      <c r="Z2160">
        <v>1592.9090000000001</v>
      </c>
      <c r="AA2160">
        <v>463.06200000000001</v>
      </c>
      <c r="AD2160">
        <v>2209.169677734375</v>
      </c>
      <c r="AE2160">
        <v>12.083576202392578</v>
      </c>
      <c r="AF2160">
        <v>106.37032318115234</v>
      </c>
      <c r="AG2160">
        <v>17.502199172973633</v>
      </c>
      <c r="AH2160">
        <v>0</v>
      </c>
      <c r="AI2160">
        <v>0</v>
      </c>
      <c r="AJ2160">
        <v>0</v>
      </c>
      <c r="AK2160">
        <v>0</v>
      </c>
      <c r="AL2160" t="s">
        <v>74</v>
      </c>
      <c r="AM2160" t="s">
        <v>78</v>
      </c>
      <c r="AO2160">
        <v>2.1543974056839943E-2</v>
      </c>
      <c r="AP2160">
        <v>0.1354885995388031</v>
      </c>
      <c r="AQ2160">
        <v>1.1808497831225395E-2</v>
      </c>
      <c r="AR2160">
        <v>3.7900000810623169E-2</v>
      </c>
      <c r="AU2160">
        <v>7.0682935416698456E-2</v>
      </c>
      <c r="AV2160">
        <v>6.4805671572685242E-2</v>
      </c>
      <c r="AW2160">
        <v>6.0527414083480835E-2</v>
      </c>
      <c r="AX2160">
        <v>-2.0741241052746773E-2</v>
      </c>
      <c r="AY2160">
        <v>4.4760450720787048E-2</v>
      </c>
      <c r="BC2160">
        <v>4.2899999767541885E-2</v>
      </c>
      <c r="BD2160">
        <v>4.3832063674926758E-2</v>
      </c>
      <c r="BE2160">
        <v>0.10613825917243958</v>
      </c>
      <c r="BF2160">
        <v>0.1155402883887291</v>
      </c>
      <c r="BG2160">
        <v>2.4854250252246857E-2</v>
      </c>
    </row>
    <row r="2161" spans="1:59" x14ac:dyDescent="0.3">
      <c r="A2161">
        <v>1915</v>
      </c>
      <c r="B2161" t="s">
        <v>16</v>
      </c>
      <c r="C2161" t="s">
        <v>35</v>
      </c>
      <c r="D2161">
        <v>142</v>
      </c>
      <c r="E2161">
        <v>2498</v>
      </c>
      <c r="F2161">
        <v>2554.23</v>
      </c>
      <c r="G2161">
        <v>9.2034454124044309</v>
      </c>
      <c r="H2161">
        <v>14.51</v>
      </c>
      <c r="I2161">
        <v>2594</v>
      </c>
      <c r="J2161">
        <v>0.19776407093292211</v>
      </c>
      <c r="K2161">
        <v>3.5856965973431949</v>
      </c>
      <c r="L2161">
        <v>129</v>
      </c>
      <c r="M2161">
        <v>868</v>
      </c>
      <c r="N2161">
        <v>677</v>
      </c>
      <c r="O2161">
        <v>175.40960000000001</v>
      </c>
      <c r="P2161">
        <v>1589.491</v>
      </c>
      <c r="Q2161">
        <v>5.21</v>
      </c>
      <c r="R2161">
        <v>5.0599999999999996</v>
      </c>
      <c r="S2161">
        <v>3.0715395490110997</v>
      </c>
      <c r="T2161">
        <v>1.5521739130434786</v>
      </c>
      <c r="U2161">
        <v>0.78008476849616337</v>
      </c>
      <c r="V2161">
        <v>0.16239999999999999</v>
      </c>
      <c r="W2161">
        <v>112.1</v>
      </c>
      <c r="X2161">
        <v>165</v>
      </c>
      <c r="Y2161">
        <v>3.69</v>
      </c>
      <c r="Z2161">
        <v>1890.6610000000001</v>
      </c>
      <c r="AA2161">
        <v>479.06400000000002</v>
      </c>
      <c r="AD2161">
        <v>2890.967041015625</v>
      </c>
      <c r="AE2161">
        <v>10.490089416503906</v>
      </c>
      <c r="AF2161">
        <v>103.82142639160156</v>
      </c>
      <c r="AG2161">
        <v>19.68487548828125</v>
      </c>
      <c r="AH2161">
        <v>0</v>
      </c>
      <c r="AI2161">
        <v>0</v>
      </c>
      <c r="AJ2161">
        <v>0</v>
      </c>
      <c r="AK2161">
        <v>0</v>
      </c>
      <c r="AL2161" t="s">
        <v>74</v>
      </c>
      <c r="AM2161" t="s">
        <v>78</v>
      </c>
      <c r="AO2161">
        <v>0.18114539980888367</v>
      </c>
      <c r="AP2161">
        <v>3.6591947078704834E-2</v>
      </c>
      <c r="AQ2161">
        <v>-9.6211835741996765E-2</v>
      </c>
      <c r="AR2161">
        <v>4.1700001806020737E-2</v>
      </c>
      <c r="AU2161">
        <v>-2.6440905407071114E-2</v>
      </c>
      <c r="AV2161">
        <v>6.3032850623130798E-2</v>
      </c>
      <c r="AW2161">
        <v>6.4744763076305389E-2</v>
      </c>
      <c r="AX2161">
        <v>0.13062025606632233</v>
      </c>
      <c r="AY2161">
        <v>4.7799166291952133E-2</v>
      </c>
      <c r="BC2161">
        <v>5.0599999725818634E-2</v>
      </c>
      <c r="BD2161">
        <v>5.4042704403400421E-2</v>
      </c>
      <c r="BE2161">
        <v>5.3638841956853867E-2</v>
      </c>
      <c r="BF2161">
        <v>6.1889968812465668E-2</v>
      </c>
      <c r="BG2161">
        <v>-2.7255916967988014E-2</v>
      </c>
    </row>
    <row r="2162" spans="1:59" x14ac:dyDescent="0.3">
      <c r="A2162">
        <v>1916</v>
      </c>
      <c r="B2162" t="s">
        <v>16</v>
      </c>
      <c r="C2162" t="s">
        <v>35</v>
      </c>
      <c r="D2162">
        <v>142</v>
      </c>
      <c r="E2162">
        <v>2522</v>
      </c>
      <c r="F2162">
        <v>2627.84</v>
      </c>
      <c r="G2162">
        <v>9.4697010072222731</v>
      </c>
      <c r="H2162">
        <v>16.12</v>
      </c>
      <c r="I2162">
        <v>3871</v>
      </c>
      <c r="J2162">
        <v>0.20950658744510461</v>
      </c>
      <c r="K2162">
        <v>4.2732453992178989</v>
      </c>
      <c r="L2162">
        <v>391</v>
      </c>
      <c r="M2162">
        <v>1354</v>
      </c>
      <c r="N2162">
        <v>988</v>
      </c>
      <c r="O2162">
        <v>283.88260000000002</v>
      </c>
      <c r="P2162">
        <v>2281.1619999999998</v>
      </c>
      <c r="Q2162">
        <v>5.04</v>
      </c>
      <c r="R2162">
        <v>5.17</v>
      </c>
      <c r="S2162">
        <v>3.5496829640412635</v>
      </c>
      <c r="T2162">
        <v>0.5913043478260871</v>
      </c>
      <c r="U2162">
        <v>0.91421213584419703</v>
      </c>
      <c r="V2162">
        <v>0.10929999999999999</v>
      </c>
      <c r="W2162">
        <v>144.19999999999999</v>
      </c>
      <c r="X2162">
        <v>158</v>
      </c>
      <c r="Y2162">
        <v>3.64</v>
      </c>
      <c r="Z2162">
        <v>2715.9989999999998</v>
      </c>
      <c r="AA2162">
        <v>501.15899999999999</v>
      </c>
      <c r="AD2162">
        <v>5152.8671875</v>
      </c>
      <c r="AE2162">
        <v>11.17951774597168</v>
      </c>
      <c r="AF2162">
        <v>106.18357849121094</v>
      </c>
      <c r="AG2162">
        <v>24.985137939453125</v>
      </c>
      <c r="AH2162">
        <v>0</v>
      </c>
      <c r="AI2162">
        <v>0</v>
      </c>
      <c r="AJ2162">
        <v>0</v>
      </c>
      <c r="AK2162">
        <v>0</v>
      </c>
      <c r="AL2162" t="s">
        <v>74</v>
      </c>
      <c r="AM2162" t="s">
        <v>78</v>
      </c>
      <c r="AO2162">
        <v>0.32690888643264771</v>
      </c>
      <c r="AP2162">
        <v>0.22429662942886353</v>
      </c>
      <c r="AQ2162">
        <v>5.4292477667331696E-2</v>
      </c>
      <c r="AR2162">
        <v>4.0399998426437378E-2</v>
      </c>
      <c r="AU2162">
        <v>0.15566784143447876</v>
      </c>
      <c r="AV2162">
        <v>6.8628787994384766E-2</v>
      </c>
      <c r="AW2162">
        <v>5.9384524822235107E-2</v>
      </c>
      <c r="AX2162">
        <v>0.2692950963973999</v>
      </c>
      <c r="AY2162">
        <v>4.564632847905159E-2</v>
      </c>
      <c r="BC2162">
        <v>5.169999971985817E-2</v>
      </c>
      <c r="BD2162">
        <v>5.7938661426305771E-2</v>
      </c>
      <c r="BE2162">
        <v>0.23065191507339478</v>
      </c>
      <c r="BF2162">
        <v>0.24322862923145294</v>
      </c>
      <c r="BG2162">
        <v>4.7346238046884537E-2</v>
      </c>
    </row>
    <row r="2163" spans="1:59" x14ac:dyDescent="0.3">
      <c r="A2163">
        <v>1917</v>
      </c>
      <c r="B2163" t="s">
        <v>16</v>
      </c>
      <c r="C2163" t="s">
        <v>35</v>
      </c>
      <c r="D2163">
        <v>142</v>
      </c>
      <c r="E2163">
        <v>2551</v>
      </c>
      <c r="F2163">
        <v>2361.31</v>
      </c>
      <c r="G2163">
        <v>8.5006044311647209</v>
      </c>
      <c r="H2163">
        <v>14.53</v>
      </c>
      <c r="I2163">
        <v>4489</v>
      </c>
      <c r="J2163">
        <v>0.24192470483403877</v>
      </c>
      <c r="K2163">
        <v>5.3089197755672695</v>
      </c>
      <c r="L2163">
        <v>-86</v>
      </c>
      <c r="M2163">
        <v>1661</v>
      </c>
      <c r="N2163">
        <v>791</v>
      </c>
      <c r="O2163">
        <v>423.17579999999998</v>
      </c>
      <c r="P2163">
        <v>3294.8960000000002</v>
      </c>
      <c r="Q2163">
        <v>5.54</v>
      </c>
      <c r="R2163">
        <v>5.12</v>
      </c>
      <c r="S2163">
        <v>4.0157888106602462</v>
      </c>
      <c r="T2163">
        <v>0.66521739130434798</v>
      </c>
      <c r="U2163">
        <v>1.2790385750308484</v>
      </c>
      <c r="V2163">
        <v>0.10150000000000001</v>
      </c>
      <c r="W2163">
        <v>242.7</v>
      </c>
      <c r="X2163">
        <v>234</v>
      </c>
      <c r="Y2163">
        <v>3.06</v>
      </c>
      <c r="Z2163">
        <v>3767.1579999999999</v>
      </c>
      <c r="AA2163">
        <v>549.96799999999996</v>
      </c>
      <c r="AD2163">
        <v>7768.62890625</v>
      </c>
      <c r="AE2163">
        <v>11.81536865234375</v>
      </c>
      <c r="AF2163">
        <v>104.52239227294922</v>
      </c>
      <c r="AG2163">
        <v>26.813247680664063</v>
      </c>
      <c r="AH2163">
        <v>0</v>
      </c>
      <c r="AI2163">
        <v>0</v>
      </c>
      <c r="AJ2163">
        <v>0</v>
      </c>
      <c r="AK2163">
        <v>0</v>
      </c>
      <c r="AL2163" t="s">
        <v>74</v>
      </c>
      <c r="AM2163" t="s">
        <v>78</v>
      </c>
      <c r="AO2163">
        <v>0.22470133006572723</v>
      </c>
      <c r="AP2163">
        <v>0.19237574934959412</v>
      </c>
      <c r="AQ2163">
        <v>2.5614140555262566E-2</v>
      </c>
      <c r="AR2163">
        <v>4.5400001108646393E-2</v>
      </c>
      <c r="AU2163">
        <v>0.13131043314933777</v>
      </c>
      <c r="AV2163">
        <v>6.1065308749675751E-2</v>
      </c>
      <c r="AW2163">
        <v>5.3977500647306442E-2</v>
      </c>
      <c r="AX2163">
        <v>0.15319842100143433</v>
      </c>
      <c r="AY2163">
        <v>6.1301093548536301E-2</v>
      </c>
      <c r="BC2163">
        <v>5.1199998706579208E-2</v>
      </c>
      <c r="BD2163">
        <v>7.069232314825058E-2</v>
      </c>
      <c r="BE2163">
        <v>0.19030486047267914</v>
      </c>
      <c r="BF2163">
        <v>0.19974620640277863</v>
      </c>
      <c r="BG2163">
        <v>3.5507071763277054E-2</v>
      </c>
    </row>
    <row r="2164" spans="1:59" x14ac:dyDescent="0.3">
      <c r="A2164">
        <v>1918</v>
      </c>
      <c r="B2164" t="s">
        <v>16</v>
      </c>
      <c r="C2164" t="s">
        <v>35</v>
      </c>
      <c r="D2164">
        <v>142</v>
      </c>
      <c r="E2164">
        <v>2578</v>
      </c>
      <c r="F2164">
        <v>2242.88</v>
      </c>
      <c r="G2164">
        <v>8.0691432863675239</v>
      </c>
      <c r="H2164">
        <v>13.4</v>
      </c>
      <c r="I2164">
        <v>5048</v>
      </c>
      <c r="J2164">
        <v>0.15689381933438987</v>
      </c>
      <c r="K2164">
        <v>7.458595981906627</v>
      </c>
      <c r="L2164">
        <v>142</v>
      </c>
      <c r="M2164">
        <v>1253</v>
      </c>
      <c r="N2164">
        <v>755</v>
      </c>
      <c r="O2164">
        <v>488.16109999999998</v>
      </c>
      <c r="P2164">
        <v>4382.3130000000001</v>
      </c>
      <c r="Q2164">
        <v>6</v>
      </c>
      <c r="R2164">
        <v>5.58</v>
      </c>
      <c r="S2164">
        <v>4.5933121509455086</v>
      </c>
      <c r="T2164">
        <v>1.0347826086956524</v>
      </c>
      <c r="U2164">
        <v>1.6910778475240076</v>
      </c>
      <c r="V2164">
        <v>0.1459</v>
      </c>
      <c r="W2164">
        <v>442.6</v>
      </c>
      <c r="X2164">
        <v>502</v>
      </c>
      <c r="Y2164">
        <v>3.57</v>
      </c>
      <c r="Z2164">
        <v>4815.9449999999997</v>
      </c>
      <c r="AA2164">
        <v>576.84699999999998</v>
      </c>
      <c r="AD2164">
        <v>9816.837890625</v>
      </c>
      <c r="AE2164">
        <v>14.57464599609375</v>
      </c>
      <c r="AF2164">
        <v>106.93428802490234</v>
      </c>
      <c r="AG2164">
        <v>22.446254730224609</v>
      </c>
      <c r="AH2164">
        <v>0</v>
      </c>
      <c r="AI2164">
        <v>0</v>
      </c>
      <c r="AJ2164">
        <v>0</v>
      </c>
      <c r="AK2164">
        <v>0</v>
      </c>
      <c r="AL2164" t="s">
        <v>74</v>
      </c>
      <c r="AM2164" t="s">
        <v>78</v>
      </c>
      <c r="AO2164">
        <v>-5.2890270948410034E-2</v>
      </c>
      <c r="AP2164">
        <v>0.19828508794307709</v>
      </c>
      <c r="AQ2164">
        <v>3.0878268182277679E-2</v>
      </c>
      <c r="AR2164">
        <v>5.000000074505806E-2</v>
      </c>
      <c r="AU2164">
        <v>0.14381229877471924</v>
      </c>
      <c r="AV2164">
        <v>5.4472792893648148E-2</v>
      </c>
      <c r="AW2164">
        <v>4.76238913834095E-2</v>
      </c>
      <c r="AX2164">
        <v>-9.9139213562011719E-2</v>
      </c>
      <c r="AY2164">
        <v>5.7734597474336624E-2</v>
      </c>
      <c r="BC2164">
        <v>5.5799998342990875E-2</v>
      </c>
      <c r="BD2164">
        <v>5.2010834217071533E-2</v>
      </c>
      <c r="BE2164">
        <v>0.1326373815536499</v>
      </c>
      <c r="BF2164">
        <v>0.14080327749252319</v>
      </c>
      <c r="BG2164">
        <v>4.0439136326313019E-2</v>
      </c>
    </row>
    <row r="2165" spans="1:59" x14ac:dyDescent="0.3">
      <c r="A2165">
        <v>1919</v>
      </c>
      <c r="B2165" t="s">
        <v>16</v>
      </c>
      <c r="C2165" t="s">
        <v>35</v>
      </c>
      <c r="D2165">
        <v>142</v>
      </c>
      <c r="E2165">
        <v>2603</v>
      </c>
      <c r="F2165">
        <v>2601.96</v>
      </c>
      <c r="G2165">
        <v>9.3730578101809989</v>
      </c>
      <c r="H2165">
        <v>16.47</v>
      </c>
      <c r="I2165">
        <v>6195</v>
      </c>
      <c r="J2165">
        <v>0.35803066989507665</v>
      </c>
      <c r="K2165">
        <v>7.976434245898413</v>
      </c>
      <c r="L2165">
        <v>-1069</v>
      </c>
      <c r="M2165">
        <v>2584</v>
      </c>
      <c r="N2165">
        <v>782</v>
      </c>
      <c r="O2165">
        <v>528.24159999999995</v>
      </c>
      <c r="P2165">
        <v>4946.5</v>
      </c>
      <c r="Q2165">
        <v>5.71</v>
      </c>
      <c r="R2165">
        <v>5.78</v>
      </c>
      <c r="S2165">
        <v>4.9191663284016629</v>
      </c>
      <c r="T2165">
        <v>1.1826086956521742</v>
      </c>
      <c r="U2165">
        <v>2.1363807071194794</v>
      </c>
      <c r="V2165">
        <v>0.16270000000000001</v>
      </c>
      <c r="W2165">
        <v>488.4</v>
      </c>
      <c r="X2165">
        <v>619</v>
      </c>
      <c r="Y2165">
        <v>4.88</v>
      </c>
      <c r="Z2165">
        <v>5518.2</v>
      </c>
      <c r="AA2165">
        <v>603.47199999999998</v>
      </c>
      <c r="AD2165">
        <v>11016.0859375</v>
      </c>
      <c r="AE2165">
        <v>14.350955009460449</v>
      </c>
      <c r="AF2165">
        <v>109.64456176757813</v>
      </c>
      <c r="AG2165">
        <v>22.265310287475586</v>
      </c>
      <c r="AH2165">
        <v>0</v>
      </c>
      <c r="AI2165">
        <v>0</v>
      </c>
      <c r="AJ2165">
        <v>0</v>
      </c>
      <c r="AK2165">
        <v>0</v>
      </c>
      <c r="AL2165" t="s">
        <v>74</v>
      </c>
      <c r="AM2165" t="s">
        <v>78</v>
      </c>
      <c r="AO2165">
        <v>-0.11855985969305038</v>
      </c>
      <c r="AP2165">
        <v>0.12159648537635803</v>
      </c>
      <c r="AQ2165">
        <v>-3.6077305674552917E-2</v>
      </c>
      <c r="AR2165">
        <v>4.6700000762939453E-2</v>
      </c>
      <c r="AU2165">
        <v>7.0942305028438568E-2</v>
      </c>
      <c r="AV2165">
        <v>5.0654184073209763E-2</v>
      </c>
      <c r="AW2165">
        <v>4.7298703342676163E-2</v>
      </c>
      <c r="AX2165">
        <v>-0.19900879263877869</v>
      </c>
      <c r="AY2165">
        <v>7.4647389352321625E-2</v>
      </c>
      <c r="BC2165">
        <v>5.7799998670816422E-2</v>
      </c>
      <c r="BD2165">
        <v>5.979190394282341E-2</v>
      </c>
      <c r="BE2165">
        <v>6.6940322518348694E-2</v>
      </c>
      <c r="BF2165">
        <v>7.331925630569458E-2</v>
      </c>
      <c r="BG2165">
        <v>5.3113475441932678E-3</v>
      </c>
    </row>
    <row r="2166" spans="1:59" x14ac:dyDescent="0.3">
      <c r="A2166">
        <v>1920</v>
      </c>
      <c r="B2166" t="s">
        <v>16</v>
      </c>
      <c r="C2166" t="s">
        <v>35</v>
      </c>
      <c r="D2166">
        <v>142</v>
      </c>
      <c r="E2166">
        <v>2635</v>
      </c>
      <c r="F2166">
        <v>2739.06</v>
      </c>
      <c r="G2166">
        <v>9.8736962169112381</v>
      </c>
      <c r="H2166">
        <v>16.440000000000001</v>
      </c>
      <c r="I2166">
        <v>7500</v>
      </c>
      <c r="J2166">
        <v>0.30626666666666669</v>
      </c>
      <c r="K2166">
        <v>9.2949602359307111</v>
      </c>
      <c r="L2166">
        <v>-864</v>
      </c>
      <c r="M2166">
        <v>3033</v>
      </c>
      <c r="N2166">
        <v>1247</v>
      </c>
      <c r="O2166">
        <v>575.72500000000002</v>
      </c>
      <c r="P2166">
        <v>5381.7830000000004</v>
      </c>
      <c r="Q2166">
        <v>6.58</v>
      </c>
      <c r="R2166">
        <v>6.77</v>
      </c>
      <c r="S2166">
        <v>5.4272636927340674</v>
      </c>
      <c r="T2166">
        <v>1.7</v>
      </c>
      <c r="U2166">
        <v>2.4985245989591705</v>
      </c>
      <c r="V2166">
        <v>0.15060000000000001</v>
      </c>
      <c r="W2166">
        <v>562.20000000000005</v>
      </c>
      <c r="X2166">
        <v>648</v>
      </c>
      <c r="Y2166">
        <v>6.81</v>
      </c>
      <c r="Z2166">
        <v>5995.6</v>
      </c>
      <c r="AA2166">
        <v>646.52499999999998</v>
      </c>
      <c r="AD2166">
        <v>11834.591796875</v>
      </c>
      <c r="AE2166">
        <v>13.49494457244873</v>
      </c>
      <c r="AF2166">
        <v>111.61440277099609</v>
      </c>
      <c r="AG2166">
        <v>22.583545684814453</v>
      </c>
      <c r="AH2166">
        <v>0</v>
      </c>
      <c r="AI2166">
        <v>0</v>
      </c>
      <c r="AJ2166">
        <v>0</v>
      </c>
      <c r="AK2166">
        <v>0</v>
      </c>
      <c r="AL2166" t="s">
        <v>74</v>
      </c>
      <c r="AM2166" t="s">
        <v>78</v>
      </c>
      <c r="AN2166">
        <v>0</v>
      </c>
      <c r="AO2166">
        <v>-0.19659313559532166</v>
      </c>
      <c r="AP2166">
        <v>0.16271337866783142</v>
      </c>
      <c r="AQ2166">
        <v>-7.5221382081508636E-2</v>
      </c>
      <c r="AR2166">
        <v>5.5799998342990875E-2</v>
      </c>
      <c r="AU2166">
        <v>0.10328774899244308</v>
      </c>
      <c r="AV2166">
        <v>5.9425633400678635E-2</v>
      </c>
      <c r="AW2166">
        <v>5.3862314671278E-2</v>
      </c>
      <c r="AX2166">
        <v>-0.28254127502441406</v>
      </c>
      <c r="AY2166">
        <v>0.11979524791240692</v>
      </c>
      <c r="BC2166">
        <v>6.7699998617172241E-2</v>
      </c>
      <c r="BD2166">
        <v>8.5948146879673004E-2</v>
      </c>
      <c r="BE2166">
        <v>0.10161475092172623</v>
      </c>
      <c r="BF2166">
        <v>0.11326039582490921</v>
      </c>
      <c r="BG2166">
        <v>-9.7106918692588806E-3</v>
      </c>
    </row>
    <row r="2167" spans="1:59" x14ac:dyDescent="0.3">
      <c r="A2167">
        <v>1921</v>
      </c>
      <c r="B2167" t="s">
        <v>16</v>
      </c>
      <c r="C2167" t="s">
        <v>35</v>
      </c>
      <c r="D2167">
        <v>142</v>
      </c>
      <c r="E2167">
        <v>2668</v>
      </c>
      <c r="F2167">
        <v>2442.9</v>
      </c>
      <c r="G2167">
        <v>8.7919688099434445</v>
      </c>
      <c r="H2167">
        <v>13.82</v>
      </c>
      <c r="I2167">
        <v>5448</v>
      </c>
      <c r="J2167">
        <v>0.236784140969163</v>
      </c>
      <c r="K2167">
        <v>8.5873214152043484</v>
      </c>
      <c r="L2167">
        <v>-541</v>
      </c>
      <c r="M2167">
        <v>1464</v>
      </c>
      <c r="N2167">
        <v>638</v>
      </c>
      <c r="O2167">
        <v>552.88340000000005</v>
      </c>
      <c r="P2167">
        <v>5532.2</v>
      </c>
      <c r="Q2167">
        <v>6.75</v>
      </c>
      <c r="R2167">
        <v>6.02</v>
      </c>
      <c r="S2167">
        <v>4.5496409725235507</v>
      </c>
      <c r="T2167">
        <v>6.8</v>
      </c>
      <c r="U2167">
        <v>2.4266323300606243</v>
      </c>
      <c r="V2167">
        <v>0.2185</v>
      </c>
      <c r="W2167">
        <v>448.4</v>
      </c>
      <c r="X2167">
        <v>746</v>
      </c>
      <c r="Y2167">
        <v>6.6</v>
      </c>
      <c r="Z2167">
        <v>5795.7</v>
      </c>
      <c r="AA2167">
        <v>696.74800000000005</v>
      </c>
      <c r="AD2167">
        <v>10760.8525390625</v>
      </c>
      <c r="AE2167">
        <v>13.084728240966797</v>
      </c>
      <c r="AF2167">
        <v>103.60053253173828</v>
      </c>
      <c r="AG2167">
        <v>19.996967315673828</v>
      </c>
      <c r="AH2167">
        <v>0</v>
      </c>
      <c r="AI2167">
        <v>0</v>
      </c>
      <c r="AJ2167">
        <v>0</v>
      </c>
      <c r="AK2167">
        <v>0</v>
      </c>
      <c r="AL2167" t="s">
        <v>74</v>
      </c>
      <c r="AM2167" t="s">
        <v>78</v>
      </c>
      <c r="AN2167">
        <v>0</v>
      </c>
      <c r="AO2167">
        <v>-0.26902467012405396</v>
      </c>
      <c r="AP2167">
        <v>-0.10271283984184265</v>
      </c>
      <c r="AQ2167">
        <v>8.2292519509792328E-2</v>
      </c>
      <c r="AR2167">
        <v>5.4999999701976776E-2</v>
      </c>
      <c r="AU2167">
        <v>-0.16170591115951538</v>
      </c>
      <c r="AV2167">
        <v>5.8993067592382431E-2</v>
      </c>
      <c r="AW2167">
        <v>7.037276029586792E-2</v>
      </c>
      <c r="AX2167">
        <v>-0.32671695947647095</v>
      </c>
      <c r="AY2167">
        <v>8.4677420556545258E-2</v>
      </c>
      <c r="BC2167">
        <v>6.0199998319149017E-2</v>
      </c>
      <c r="BD2167">
        <v>5.7011872529983521E-2</v>
      </c>
      <c r="BE2167">
        <v>-9.6105709671974182E-2</v>
      </c>
      <c r="BF2167">
        <v>-0.12203385680913925</v>
      </c>
      <c r="BG2167">
        <v>6.8646259605884552E-2</v>
      </c>
    </row>
    <row r="2168" spans="1:59" x14ac:dyDescent="0.3">
      <c r="A2168">
        <v>1922</v>
      </c>
      <c r="B2168" t="s">
        <v>16</v>
      </c>
      <c r="C2168" t="s">
        <v>35</v>
      </c>
      <c r="D2168">
        <v>142</v>
      </c>
      <c r="E2168">
        <v>2695</v>
      </c>
      <c r="F2168">
        <v>2678.08</v>
      </c>
      <c r="G2168">
        <v>9.6471022522683416</v>
      </c>
      <c r="H2168">
        <v>15.33</v>
      </c>
      <c r="I2168">
        <v>4980</v>
      </c>
      <c r="J2168">
        <v>0.19297188755020081</v>
      </c>
      <c r="K2168">
        <v>7.1551425589512556</v>
      </c>
      <c r="L2168">
        <v>-296</v>
      </c>
      <c r="M2168">
        <v>1314</v>
      </c>
      <c r="N2168">
        <v>787</v>
      </c>
      <c r="O2168">
        <v>547.9</v>
      </c>
      <c r="P2168">
        <v>5516.5169999999998</v>
      </c>
      <c r="Q2168">
        <v>5.46</v>
      </c>
      <c r="R2168">
        <v>5.05</v>
      </c>
      <c r="S2168">
        <v>4.754279635513627</v>
      </c>
      <c r="T2168">
        <v>7.5</v>
      </c>
      <c r="U2168">
        <v>1.9341166371586449</v>
      </c>
      <c r="V2168">
        <v>0.25750000000000001</v>
      </c>
      <c r="W2168">
        <v>371.7</v>
      </c>
      <c r="X2168">
        <v>585</v>
      </c>
      <c r="Y2168">
        <v>5.3</v>
      </c>
      <c r="Z2168">
        <v>5379</v>
      </c>
      <c r="AA2168">
        <v>759.93100000000004</v>
      </c>
      <c r="AD2168">
        <v>9314.533203125</v>
      </c>
      <c r="AE2168">
        <v>14.118792533874512</v>
      </c>
      <c r="AF2168">
        <v>97.118377685546875</v>
      </c>
      <c r="AG2168">
        <v>16.81243896484375</v>
      </c>
      <c r="AH2168">
        <v>1</v>
      </c>
      <c r="AI2168">
        <v>1</v>
      </c>
      <c r="AJ2168">
        <v>0</v>
      </c>
      <c r="AK2168">
        <v>0</v>
      </c>
      <c r="AL2168" t="s">
        <v>74</v>
      </c>
      <c r="AM2168" t="s">
        <v>78</v>
      </c>
      <c r="AN2168">
        <v>0</v>
      </c>
      <c r="AO2168">
        <v>5.7573080062866211E-2</v>
      </c>
      <c r="AP2168">
        <v>0.11841122806072235</v>
      </c>
      <c r="AQ2168">
        <v>0.12024885416030884</v>
      </c>
      <c r="AR2168">
        <v>3.9599999785423279E-2</v>
      </c>
      <c r="AU2168">
        <v>4.4979382306337357E-2</v>
      </c>
      <c r="AV2168">
        <v>7.3431849479675293E-2</v>
      </c>
      <c r="AW2168">
        <v>7.0271097123622894E-2</v>
      </c>
      <c r="AX2168">
        <v>-1.5007560141384602E-2</v>
      </c>
      <c r="AY2168">
        <v>7.0129871368408203E-2</v>
      </c>
      <c r="BC2168">
        <v>5.0500001758337021E-2</v>
      </c>
      <c r="BD2168">
        <v>6.9077394902706146E-2</v>
      </c>
      <c r="BE2168">
        <v>0.10635337978601456</v>
      </c>
      <c r="BF2168">
        <v>0.11131025850772858</v>
      </c>
      <c r="BG2168">
        <v>7.9924426972866058E-2</v>
      </c>
    </row>
    <row r="2169" spans="1:59" x14ac:dyDescent="0.3">
      <c r="A2169">
        <v>1923</v>
      </c>
      <c r="B2169" t="s">
        <v>16</v>
      </c>
      <c r="C2169" t="s">
        <v>35</v>
      </c>
      <c r="D2169">
        <v>142</v>
      </c>
      <c r="E2169">
        <v>2713</v>
      </c>
      <c r="F2169">
        <v>2732.13</v>
      </c>
      <c r="G2169">
        <v>9.8420284036707812</v>
      </c>
      <c r="H2169">
        <v>15.67</v>
      </c>
      <c r="I2169">
        <v>4997</v>
      </c>
      <c r="J2169">
        <v>0.19231538923354013</v>
      </c>
      <c r="K2169">
        <v>6.7635830014028979</v>
      </c>
      <c r="L2169">
        <v>-267</v>
      </c>
      <c r="M2169">
        <v>1343</v>
      </c>
      <c r="N2169">
        <v>831</v>
      </c>
      <c r="O2169">
        <v>540.11659999999995</v>
      </c>
      <c r="P2169">
        <v>4820.0749999999998</v>
      </c>
      <c r="Q2169">
        <v>5.83</v>
      </c>
      <c r="R2169">
        <v>5.35</v>
      </c>
      <c r="S2169">
        <v>4.8623378077628319</v>
      </c>
      <c r="T2169">
        <v>5.6</v>
      </c>
      <c r="U2169">
        <v>1.7924781372391214</v>
      </c>
      <c r="V2169">
        <v>0.27900000000000003</v>
      </c>
      <c r="W2169">
        <v>317.3</v>
      </c>
      <c r="X2169">
        <v>550</v>
      </c>
      <c r="Y2169">
        <v>6.71</v>
      </c>
      <c r="Z2169">
        <v>4946.8999999999996</v>
      </c>
      <c r="AA2169">
        <v>846.59500000000003</v>
      </c>
      <c r="AD2169">
        <v>7654.052734375</v>
      </c>
      <c r="AE2169">
        <v>10.574886322021484</v>
      </c>
      <c r="AF2169">
        <v>93.2344970703125</v>
      </c>
      <c r="AG2169">
        <v>18.981559753417969</v>
      </c>
      <c r="AH2169">
        <v>0</v>
      </c>
      <c r="AI2169">
        <v>0</v>
      </c>
      <c r="AJ2169">
        <v>0</v>
      </c>
      <c r="AK2169">
        <v>0</v>
      </c>
      <c r="AL2169" t="s">
        <v>74</v>
      </c>
      <c r="AM2169" t="s">
        <v>78</v>
      </c>
      <c r="AN2169">
        <v>0</v>
      </c>
      <c r="AO2169">
        <v>0.12086549401283264</v>
      </c>
      <c r="AP2169">
        <v>9.5092304050922394E-2</v>
      </c>
      <c r="AQ2169">
        <v>4.4730617664754391E-3</v>
      </c>
      <c r="AR2169">
        <v>4.3299999088048935E-2</v>
      </c>
      <c r="AU2169">
        <v>2.2728994488716125E-2</v>
      </c>
      <c r="AV2169">
        <v>7.2363309562206268E-2</v>
      </c>
      <c r="AW2169">
        <v>7.0755116641521454E-2</v>
      </c>
      <c r="AX2169">
        <v>4.9436915665864944E-2</v>
      </c>
      <c r="AY2169">
        <v>6.4553990960121155E-2</v>
      </c>
      <c r="BC2169">
        <v>5.3500000387430191E-2</v>
      </c>
      <c r="BD2169">
        <v>6.774534285068512E-2</v>
      </c>
      <c r="BE2169">
        <v>8.5451096296310425E-2</v>
      </c>
      <c r="BF2169">
        <v>9.8108105361461639E-2</v>
      </c>
      <c r="BG2169">
        <v>2.3886529728770256E-2</v>
      </c>
    </row>
    <row r="2170" spans="1:59" x14ac:dyDescent="0.3">
      <c r="A2170">
        <v>1924</v>
      </c>
      <c r="B2170" t="s">
        <v>16</v>
      </c>
      <c r="C2170" t="s">
        <v>35</v>
      </c>
      <c r="D2170">
        <v>142</v>
      </c>
      <c r="E2170">
        <v>2729</v>
      </c>
      <c r="F2170">
        <v>2715.12</v>
      </c>
      <c r="G2170">
        <v>9.7816648373321691</v>
      </c>
      <c r="H2170">
        <v>15.3</v>
      </c>
      <c r="I2170">
        <v>5576</v>
      </c>
      <c r="J2170">
        <v>0.18292682926829268</v>
      </c>
      <c r="K2170">
        <v>7.3993695372186945</v>
      </c>
      <c r="L2170">
        <v>-197</v>
      </c>
      <c r="M2170">
        <v>1537</v>
      </c>
      <c r="N2170">
        <v>1066</v>
      </c>
      <c r="O2170">
        <v>488.44170000000003</v>
      </c>
      <c r="P2170">
        <v>4502.3580000000002</v>
      </c>
      <c r="Q2170">
        <v>6.92</v>
      </c>
      <c r="R2170">
        <v>5.85</v>
      </c>
      <c r="S2170">
        <v>4.6831739988522321</v>
      </c>
      <c r="T2170">
        <v>4.2</v>
      </c>
      <c r="U2170">
        <v>1.8123289876066306</v>
      </c>
      <c r="V2170">
        <v>0.27800000000000002</v>
      </c>
      <c r="W2170">
        <v>313.39999999999998</v>
      </c>
      <c r="X2170">
        <v>478</v>
      </c>
      <c r="Y2170">
        <v>6.65</v>
      </c>
      <c r="Z2170">
        <v>4707.2</v>
      </c>
      <c r="AA2170">
        <v>902.48299999999995</v>
      </c>
      <c r="AD2170">
        <v>6973.431640625</v>
      </c>
      <c r="AE2170">
        <v>9.7819318771362305</v>
      </c>
      <c r="AF2170">
        <v>90.519477844238281</v>
      </c>
      <c r="AG2170">
        <v>20.234806060791016</v>
      </c>
      <c r="AH2170">
        <v>0</v>
      </c>
      <c r="AI2170">
        <v>0</v>
      </c>
      <c r="AJ2170">
        <v>0</v>
      </c>
      <c r="AK2170">
        <v>0</v>
      </c>
      <c r="AL2170" t="s">
        <v>74</v>
      </c>
      <c r="AM2170" t="s">
        <v>78</v>
      </c>
      <c r="AN2170">
        <v>0</v>
      </c>
      <c r="AO2170">
        <v>0.20681867003440857</v>
      </c>
      <c r="AP2170">
        <v>3.5133156925439835E-2</v>
      </c>
      <c r="AQ2170">
        <v>3.838120773434639E-2</v>
      </c>
      <c r="AR2170">
        <v>5.130000039935112E-2</v>
      </c>
      <c r="AU2170">
        <v>-3.6848511546850204E-2</v>
      </c>
      <c r="AV2170">
        <v>7.1981668472290039E-2</v>
      </c>
      <c r="AW2170">
        <v>7.4735559523105621E-2</v>
      </c>
      <c r="AX2170">
        <v>0.1363961398601532</v>
      </c>
      <c r="AY2170">
        <v>6.1349693685770035E-2</v>
      </c>
      <c r="BC2170">
        <v>5.8499999344348907E-2</v>
      </c>
      <c r="BD2170">
        <v>6.9717556238174438E-2</v>
      </c>
      <c r="BE2170">
        <v>5.2575744688510895E-2</v>
      </c>
      <c r="BF2170">
        <v>5.4190512746572495E-2</v>
      </c>
      <c r="BG2170">
        <v>4.4840604066848755E-2</v>
      </c>
    </row>
    <row r="2171" spans="1:59" x14ac:dyDescent="0.3">
      <c r="A2171">
        <v>1925</v>
      </c>
      <c r="B2171" t="s">
        <v>16</v>
      </c>
      <c r="C2171" t="s">
        <v>35</v>
      </c>
      <c r="D2171">
        <v>142</v>
      </c>
      <c r="E2171">
        <v>2747</v>
      </c>
      <c r="F2171">
        <v>2863.16</v>
      </c>
      <c r="G2171">
        <v>10.318377905100084</v>
      </c>
      <c r="H2171">
        <v>15.48</v>
      </c>
      <c r="I2171">
        <v>5633</v>
      </c>
      <c r="J2171">
        <v>0.18675661281732647</v>
      </c>
      <c r="K2171">
        <v>7.5356411120490785</v>
      </c>
      <c r="L2171">
        <v>-74</v>
      </c>
      <c r="M2171">
        <v>1379</v>
      </c>
      <c r="N2171">
        <v>1048</v>
      </c>
      <c r="O2171">
        <v>477.81670000000003</v>
      </c>
      <c r="P2171">
        <v>4280.7079999999996</v>
      </c>
      <c r="Q2171">
        <v>5.79</v>
      </c>
      <c r="R2171">
        <v>5.68</v>
      </c>
      <c r="S2171">
        <v>4.90992819450471</v>
      </c>
      <c r="T2171">
        <v>5.7</v>
      </c>
      <c r="U2171">
        <v>1.8209131391169047</v>
      </c>
      <c r="V2171">
        <v>0.30740000000000001</v>
      </c>
      <c r="W2171">
        <v>378.1</v>
      </c>
      <c r="X2171">
        <v>486</v>
      </c>
      <c r="Y2171">
        <v>4.93</v>
      </c>
      <c r="Z2171">
        <v>4675.7</v>
      </c>
      <c r="AA2171">
        <v>972.45</v>
      </c>
      <c r="AD2171">
        <v>6744.60205078125</v>
      </c>
      <c r="AE2171">
        <v>8.4804000854492188</v>
      </c>
      <c r="AF2171">
        <v>90.516098022460938</v>
      </c>
      <c r="AG2171">
        <v>22.627986907958984</v>
      </c>
      <c r="AH2171">
        <v>0</v>
      </c>
      <c r="AI2171">
        <v>0</v>
      </c>
      <c r="AJ2171">
        <v>0</v>
      </c>
      <c r="AK2171">
        <v>0</v>
      </c>
      <c r="AL2171" t="s">
        <v>74</v>
      </c>
      <c r="AM2171" t="s">
        <v>78</v>
      </c>
      <c r="AN2171">
        <v>0</v>
      </c>
      <c r="AO2171">
        <v>-3.7153415381908417E-2</v>
      </c>
      <c r="AP2171">
        <v>0.12456618249416351</v>
      </c>
      <c r="AQ2171">
        <v>9.072430431842804E-2</v>
      </c>
      <c r="AR2171">
        <v>3.9999999105930328E-2</v>
      </c>
      <c r="AU2171">
        <v>4.8420194536447525E-2</v>
      </c>
      <c r="AV2171">
        <v>7.6145991683006287E-2</v>
      </c>
      <c r="AW2171">
        <v>7.2629265487194061E-2</v>
      </c>
      <c r="AX2171">
        <v>-8.521067351102829E-2</v>
      </c>
      <c r="AY2171">
        <v>5.2572708576917648E-2</v>
      </c>
      <c r="BC2171">
        <v>5.6800000369548798E-2</v>
      </c>
      <c r="BD2171">
        <v>4.8092953860759735E-2</v>
      </c>
      <c r="BE2171">
        <v>0.10031430423259735</v>
      </c>
      <c r="BF2171">
        <v>0.10859429836273193</v>
      </c>
      <c r="BG2171">
        <v>6.5362155437469482E-2</v>
      </c>
    </row>
    <row r="2172" spans="1:59" x14ac:dyDescent="0.3">
      <c r="A2172">
        <v>1926</v>
      </c>
      <c r="B2172" t="s">
        <v>16</v>
      </c>
      <c r="C2172" t="s">
        <v>35</v>
      </c>
      <c r="D2172">
        <v>142</v>
      </c>
      <c r="E2172">
        <v>2763</v>
      </c>
      <c r="F2172">
        <v>2889.27</v>
      </c>
      <c r="G2172">
        <v>10.411946557166555</v>
      </c>
      <c r="H2172">
        <v>15.45</v>
      </c>
      <c r="I2172">
        <v>4646</v>
      </c>
      <c r="J2172">
        <v>0.17154541541110632</v>
      </c>
      <c r="K2172">
        <v>6.3808722474149624</v>
      </c>
      <c r="L2172">
        <v>-4</v>
      </c>
      <c r="M2172">
        <v>1093</v>
      </c>
      <c r="N2172">
        <v>812</v>
      </c>
      <c r="O2172">
        <v>535.35</v>
      </c>
      <c r="P2172">
        <v>4050.7809999999999</v>
      </c>
      <c r="Q2172">
        <v>5.33</v>
      </c>
      <c r="R2172">
        <v>5.34</v>
      </c>
      <c r="S2172">
        <v>4.5339641392438725</v>
      </c>
      <c r="T2172">
        <v>8.6999999999999993</v>
      </c>
      <c r="U2172">
        <v>1.6524491657277744</v>
      </c>
      <c r="V2172">
        <v>0.34670000000000001</v>
      </c>
      <c r="W2172">
        <v>371.3</v>
      </c>
      <c r="X2172">
        <v>445</v>
      </c>
      <c r="Y2172">
        <v>3.9649999999999999</v>
      </c>
      <c r="Z2172">
        <v>4229.3</v>
      </c>
      <c r="AA2172">
        <v>1037.913</v>
      </c>
      <c r="AD2172">
        <v>5500.70849609375</v>
      </c>
      <c r="AE2172">
        <v>8.4245443344116211</v>
      </c>
      <c r="AF2172">
        <v>79.756637573242188</v>
      </c>
      <c r="AG2172">
        <v>18.145599365234375</v>
      </c>
      <c r="AH2172">
        <v>0</v>
      </c>
      <c r="AI2172">
        <v>0</v>
      </c>
      <c r="AJ2172">
        <v>0</v>
      </c>
      <c r="AK2172">
        <v>0</v>
      </c>
      <c r="AL2172" t="s">
        <v>74</v>
      </c>
      <c r="AM2172" t="s">
        <v>78</v>
      </c>
      <c r="AN2172">
        <v>0</v>
      </c>
      <c r="AO2172">
        <v>-4.403366893529892E-2</v>
      </c>
      <c r="AP2172">
        <v>-3.2743960618972778E-3</v>
      </c>
      <c r="AQ2172">
        <v>9.4690628349781036E-2</v>
      </c>
      <c r="AR2172">
        <v>3.8300000131130219E-2</v>
      </c>
      <c r="AU2172">
        <v>-7.6573394238948822E-2</v>
      </c>
      <c r="AV2172">
        <v>7.3298998177051544E-2</v>
      </c>
      <c r="AW2172">
        <v>7.9377174377441406E-2</v>
      </c>
      <c r="AX2172">
        <v>-9.1013535857200623E-2</v>
      </c>
      <c r="AY2172">
        <v>5.1470588892698288E-2</v>
      </c>
      <c r="BC2172">
        <v>5.3399998694658279E-2</v>
      </c>
      <c r="BD2172">
        <v>4.6786069869995117E-2</v>
      </c>
      <c r="BE2172">
        <v>8.2203112542629242E-3</v>
      </c>
      <c r="BF2172">
        <v>-7.4706226587295532E-3</v>
      </c>
      <c r="BG2172">
        <v>6.6495314240455627E-2</v>
      </c>
    </row>
    <row r="2173" spans="1:59" x14ac:dyDescent="0.3">
      <c r="A2173">
        <v>1927</v>
      </c>
      <c r="B2173" t="s">
        <v>16</v>
      </c>
      <c r="C2173" t="s">
        <v>35</v>
      </c>
      <c r="D2173">
        <v>142</v>
      </c>
      <c r="E2173">
        <v>2775</v>
      </c>
      <c r="F2173">
        <v>2985.57</v>
      </c>
      <c r="G2173">
        <v>10.761317351136544</v>
      </c>
      <c r="H2173">
        <v>16.07</v>
      </c>
      <c r="I2173">
        <v>4218</v>
      </c>
      <c r="J2173">
        <v>0.16239924134660977</v>
      </c>
      <c r="K2173">
        <v>5.7711896821023982</v>
      </c>
      <c r="L2173">
        <v>-51</v>
      </c>
      <c r="M2173">
        <v>977</v>
      </c>
      <c r="N2173">
        <v>685</v>
      </c>
      <c r="O2173">
        <v>484.25</v>
      </c>
      <c r="P2173">
        <v>3819.54</v>
      </c>
      <c r="Q2173">
        <v>4.58</v>
      </c>
      <c r="R2173">
        <v>5.25</v>
      </c>
      <c r="S2173">
        <v>4.4326246098288147</v>
      </c>
      <c r="T2173">
        <v>8.9</v>
      </c>
      <c r="U2173">
        <v>1.4941788722570948</v>
      </c>
      <c r="V2173">
        <v>0.37180000000000002</v>
      </c>
      <c r="W2173">
        <v>362.5</v>
      </c>
      <c r="X2173">
        <v>395</v>
      </c>
      <c r="Y2173">
        <v>3.758</v>
      </c>
      <c r="Z2173">
        <v>3906.9</v>
      </c>
      <c r="AA2173">
        <v>1092.5551</v>
      </c>
      <c r="AD2173">
        <v>4787.81689453125</v>
      </c>
      <c r="AE2173">
        <v>8.1170015335083008</v>
      </c>
      <c r="AF2173">
        <v>78.820442199707031</v>
      </c>
      <c r="AG2173">
        <v>16.673299789428711</v>
      </c>
      <c r="AH2173">
        <v>0</v>
      </c>
      <c r="AI2173">
        <v>0</v>
      </c>
      <c r="AJ2173">
        <v>0</v>
      </c>
      <c r="AK2173">
        <v>0</v>
      </c>
      <c r="AL2173" t="s">
        <v>74</v>
      </c>
      <c r="AM2173" t="s">
        <v>78</v>
      </c>
      <c r="AN2173">
        <v>0</v>
      </c>
      <c r="AO2173">
        <v>2.6901686564087868E-2</v>
      </c>
      <c r="AP2173">
        <v>5.6300222873687744E-2</v>
      </c>
      <c r="AQ2173">
        <v>1.4822337776422501E-2</v>
      </c>
      <c r="AR2173">
        <v>3.0799999833106995E-2</v>
      </c>
      <c r="AU2173">
        <v>-2.2351322695612907E-2</v>
      </c>
      <c r="AV2173">
        <v>7.8651547431945801E-2</v>
      </c>
      <c r="AW2173">
        <v>8.0449707806110382E-2</v>
      </c>
      <c r="AX2173">
        <v>-2.4568904191255569E-2</v>
      </c>
      <c r="AY2173">
        <v>5.16224205493927E-2</v>
      </c>
      <c r="BC2173">
        <v>5.2499998360872269E-2</v>
      </c>
      <c r="BD2173">
        <v>5.0354115664958954E-2</v>
      </c>
      <c r="BE2173">
        <v>4.6245366334915161E-2</v>
      </c>
      <c r="BF2173">
        <v>5.303562805056572E-2</v>
      </c>
      <c r="BG2173">
        <v>2.2811168804764748E-2</v>
      </c>
    </row>
    <row r="2174" spans="1:59" x14ac:dyDescent="0.3">
      <c r="A2174">
        <v>1928</v>
      </c>
      <c r="B2174" t="s">
        <v>16</v>
      </c>
      <c r="C2174" t="s">
        <v>35</v>
      </c>
      <c r="D2174">
        <v>142</v>
      </c>
      <c r="E2174">
        <v>2785</v>
      </c>
      <c r="F2174">
        <v>3105.9</v>
      </c>
      <c r="G2174">
        <v>11.197390313395944</v>
      </c>
      <c r="H2174">
        <v>16.579999999999998</v>
      </c>
      <c r="I2174">
        <v>4221</v>
      </c>
      <c r="J2174">
        <v>0.18787017294479982</v>
      </c>
      <c r="K2174">
        <v>5.3787452441980257</v>
      </c>
      <c r="L2174">
        <v>-119</v>
      </c>
      <c r="M2174">
        <v>1023</v>
      </c>
      <c r="N2174">
        <v>683</v>
      </c>
      <c r="O2174">
        <v>421.7167</v>
      </c>
      <c r="P2174">
        <v>3487.5</v>
      </c>
      <c r="Q2174">
        <v>5.5</v>
      </c>
      <c r="R2174">
        <v>5.26</v>
      </c>
      <c r="S2174">
        <v>4.5739960527973338</v>
      </c>
      <c r="T2174">
        <v>7.9</v>
      </c>
      <c r="U2174">
        <v>1.4185310370728039</v>
      </c>
      <c r="V2174">
        <v>0.38729999999999998</v>
      </c>
      <c r="W2174">
        <v>363.3</v>
      </c>
      <c r="X2174">
        <v>397</v>
      </c>
      <c r="Y2174">
        <v>3.75</v>
      </c>
      <c r="Z2174">
        <v>3771.4</v>
      </c>
      <c r="AA2174">
        <v>1107.95</v>
      </c>
      <c r="AD2174">
        <v>4306.68798828125</v>
      </c>
      <c r="AE2174">
        <v>8.6641225814819336</v>
      </c>
      <c r="AF2174">
        <v>76.832626342773438</v>
      </c>
      <c r="AG2174">
        <v>16.48558235168457</v>
      </c>
      <c r="AH2174">
        <v>0</v>
      </c>
      <c r="AI2174">
        <v>0</v>
      </c>
      <c r="AJ2174">
        <v>1</v>
      </c>
      <c r="AK2174">
        <v>1</v>
      </c>
      <c r="AL2174" t="s">
        <v>73</v>
      </c>
      <c r="AM2174" t="s">
        <v>78</v>
      </c>
      <c r="AN2174">
        <v>0</v>
      </c>
      <c r="AO2174">
        <v>0.10436251759529114</v>
      </c>
      <c r="AP2174">
        <v>0.11234396696090698</v>
      </c>
      <c r="AQ2174">
        <v>8.4604769945144653E-2</v>
      </c>
      <c r="AR2174">
        <v>3.9999999105930328E-2</v>
      </c>
      <c r="AU2174">
        <v>3.1895358115434647E-2</v>
      </c>
      <c r="AV2174">
        <v>8.0448612570762634E-2</v>
      </c>
      <c r="AW2174">
        <v>7.7961988747119904E-2</v>
      </c>
      <c r="AX2174">
        <v>3.6761730909347534E-2</v>
      </c>
      <c r="AY2174">
        <v>6.5601140260696411E-2</v>
      </c>
      <c r="BC2174">
        <v>5.260000005364418E-2</v>
      </c>
      <c r="BD2174">
        <v>6.8012751638889313E-2</v>
      </c>
      <c r="BE2174">
        <v>9.9969632923603058E-2</v>
      </c>
      <c r="BF2174">
        <v>0.11141456663608551</v>
      </c>
      <c r="BG2174">
        <v>6.2302384525537491E-2</v>
      </c>
    </row>
    <row r="2175" spans="1:59" x14ac:dyDescent="0.3">
      <c r="A2175">
        <v>1929</v>
      </c>
      <c r="B2175" t="s">
        <v>16</v>
      </c>
      <c r="C2175" t="s">
        <v>35</v>
      </c>
      <c r="D2175">
        <v>142</v>
      </c>
      <c r="E2175">
        <v>2795</v>
      </c>
      <c r="F2175">
        <v>3387.39</v>
      </c>
      <c r="G2175">
        <v>12.214142336562922</v>
      </c>
      <c r="H2175">
        <v>17.45</v>
      </c>
      <c r="I2175">
        <v>4345</v>
      </c>
      <c r="J2175">
        <v>0.19493670886075951</v>
      </c>
      <c r="K2175">
        <v>5.1407124284228622</v>
      </c>
      <c r="L2175">
        <v>-41</v>
      </c>
      <c r="M2175">
        <v>1073</v>
      </c>
      <c r="N2175">
        <v>752</v>
      </c>
      <c r="O2175">
        <v>387.95</v>
      </c>
      <c r="P2175">
        <v>3475.7579999999998</v>
      </c>
      <c r="Q2175">
        <v>5.54</v>
      </c>
      <c r="R2175">
        <v>5.36</v>
      </c>
      <c r="S2175">
        <v>4.676455356018085</v>
      </c>
      <c r="T2175">
        <v>7</v>
      </c>
      <c r="U2175">
        <v>1.3911690541338051</v>
      </c>
      <c r="V2175">
        <v>0.3634</v>
      </c>
      <c r="W2175">
        <v>350.8</v>
      </c>
      <c r="X2175">
        <v>387</v>
      </c>
      <c r="Y2175">
        <v>3.73</v>
      </c>
      <c r="Z2175">
        <v>3749.6</v>
      </c>
      <c r="AA2175">
        <v>1113.6189999999999</v>
      </c>
      <c r="AD2175">
        <v>4204.00830078125</v>
      </c>
      <c r="AE2175">
        <v>9.344517707824707</v>
      </c>
      <c r="AF2175">
        <v>76.744781494140625</v>
      </c>
      <c r="AG2175">
        <v>16.440713882446289</v>
      </c>
      <c r="AH2175">
        <v>0</v>
      </c>
      <c r="AI2175">
        <v>0</v>
      </c>
      <c r="AJ2175">
        <v>1</v>
      </c>
      <c r="AK2175">
        <v>1</v>
      </c>
      <c r="AL2175" t="s">
        <v>73</v>
      </c>
      <c r="AM2175" t="s">
        <v>78</v>
      </c>
      <c r="AN2175">
        <v>0.70833349000000001</v>
      </c>
      <c r="AO2175">
        <v>8.3056457340717316E-2</v>
      </c>
      <c r="AP2175">
        <v>9.8919257521629333E-2</v>
      </c>
      <c r="AQ2175">
        <v>5.670691654086113E-2</v>
      </c>
      <c r="AR2175">
        <v>3.9200000464916229E-2</v>
      </c>
      <c r="AU2175">
        <v>2.2400524467229843E-2</v>
      </c>
      <c r="AV2175">
        <v>7.6518729329109192E-2</v>
      </c>
      <c r="AW2175">
        <v>7.4842222034931183E-2</v>
      </c>
      <c r="AX2175">
        <v>-4.3590331915766001E-4</v>
      </c>
      <c r="AY2175">
        <v>8.3432652056217194E-2</v>
      </c>
      <c r="BC2175">
        <v>5.3599998354911804E-2</v>
      </c>
      <c r="BD2175">
        <v>8.3396285772323608E-2</v>
      </c>
      <c r="BE2175">
        <v>8.6065761744976044E-2</v>
      </c>
      <c r="BF2175">
        <v>9.707215428352356E-2</v>
      </c>
      <c r="BG2175">
        <v>4.795345664024353E-2</v>
      </c>
    </row>
    <row r="2176" spans="1:59" x14ac:dyDescent="0.3">
      <c r="A2176">
        <v>1930</v>
      </c>
      <c r="B2176" t="s">
        <v>16</v>
      </c>
      <c r="C2176" t="s">
        <v>35</v>
      </c>
      <c r="D2176">
        <v>142</v>
      </c>
      <c r="E2176">
        <v>2807</v>
      </c>
      <c r="F2176">
        <v>3627.1</v>
      </c>
      <c r="G2176">
        <v>13.080754080127079</v>
      </c>
      <c r="H2176">
        <v>18.14</v>
      </c>
      <c r="I2176">
        <v>4377</v>
      </c>
      <c r="J2176">
        <v>0.22960932145305005</v>
      </c>
      <c r="K2176">
        <v>4.9978042509221705</v>
      </c>
      <c r="L2176">
        <v>-68</v>
      </c>
      <c r="M2176">
        <v>1065</v>
      </c>
      <c r="N2176">
        <v>684</v>
      </c>
      <c r="O2176">
        <v>371.35829999999999</v>
      </c>
      <c r="P2176">
        <v>3464.9580000000001</v>
      </c>
      <c r="Q2176">
        <v>4.5</v>
      </c>
      <c r="R2176">
        <v>5.05</v>
      </c>
      <c r="S2176">
        <v>4.4231065324804391</v>
      </c>
      <c r="T2176">
        <v>7</v>
      </c>
      <c r="U2176">
        <v>1.3632705617254137</v>
      </c>
      <c r="V2176">
        <v>0.35759999999999997</v>
      </c>
      <c r="W2176">
        <v>355.8</v>
      </c>
      <c r="X2176">
        <v>376</v>
      </c>
      <c r="Y2176">
        <v>3.74</v>
      </c>
      <c r="Z2176">
        <v>3639</v>
      </c>
      <c r="AA2176">
        <v>1129.9259999999999</v>
      </c>
      <c r="AD2176">
        <v>3799.156005859375</v>
      </c>
      <c r="AE2176">
        <v>9.8856210708618164</v>
      </c>
      <c r="AF2176">
        <v>74.651664733886719</v>
      </c>
      <c r="AG2176">
        <v>15.412510871887207</v>
      </c>
      <c r="AH2176">
        <v>0</v>
      </c>
      <c r="AI2176">
        <v>0</v>
      </c>
      <c r="AJ2176">
        <v>1</v>
      </c>
      <c r="AK2176">
        <v>1</v>
      </c>
      <c r="AL2176" t="s">
        <v>73</v>
      </c>
      <c r="AM2176" t="s">
        <v>78</v>
      </c>
      <c r="AN2176">
        <v>-1.7212502999999999</v>
      </c>
      <c r="AO2176">
        <v>-5.8778095990419388E-2</v>
      </c>
      <c r="AP2176">
        <v>1.9961968064308167E-2</v>
      </c>
      <c r="AQ2176">
        <v>9.857284277677536E-2</v>
      </c>
      <c r="AR2176">
        <v>3.2499998807907104E-2</v>
      </c>
      <c r="AU2176">
        <v>-5.4175592958927155E-2</v>
      </c>
      <c r="AV2176">
        <v>7.4137561023235321E-2</v>
      </c>
      <c r="AW2176">
        <v>7.8384064137935638E-2</v>
      </c>
      <c r="AX2176">
        <v>-0.13148370385169983</v>
      </c>
      <c r="AY2176">
        <v>8.0263160169124603E-2</v>
      </c>
      <c r="BC2176">
        <v>5.0500001758337021E-2</v>
      </c>
      <c r="BD2176">
        <v>6.9709859788417816E-2</v>
      </c>
      <c r="BE2176">
        <v>2.3694101721048355E-2</v>
      </c>
      <c r="BF2176">
        <v>1.1521228589117527E-2</v>
      </c>
      <c r="BG2176">
        <v>6.5536424517631531E-2</v>
      </c>
    </row>
    <row r="2177" spans="1:59" x14ac:dyDescent="0.3">
      <c r="A2177">
        <v>1931</v>
      </c>
      <c r="B2177" t="s">
        <v>16</v>
      </c>
      <c r="C2177" t="s">
        <v>35</v>
      </c>
      <c r="D2177">
        <v>142</v>
      </c>
      <c r="E2177">
        <v>2824</v>
      </c>
      <c r="F2177">
        <v>3323.46</v>
      </c>
      <c r="G2177">
        <v>11.981604251635408</v>
      </c>
      <c r="H2177">
        <v>17.559999999999999</v>
      </c>
      <c r="I2177">
        <v>3842</v>
      </c>
      <c r="J2177">
        <v>0.19286829776158251</v>
      </c>
      <c r="K2177">
        <v>4.7310128235756626</v>
      </c>
      <c r="L2177">
        <v>-117</v>
      </c>
      <c r="M2177">
        <v>861</v>
      </c>
      <c r="N2177">
        <v>467</v>
      </c>
      <c r="O2177">
        <v>365.38330000000002</v>
      </c>
      <c r="P2177">
        <v>3414.375</v>
      </c>
      <c r="Q2177">
        <v>4.83</v>
      </c>
      <c r="R2177">
        <v>5.01</v>
      </c>
      <c r="S2177">
        <v>4.5238861749926516</v>
      </c>
      <c r="T2177">
        <v>10.199999999999999</v>
      </c>
      <c r="U2177">
        <v>1.3144482000107296</v>
      </c>
      <c r="V2177">
        <v>0.39510000000000001</v>
      </c>
      <c r="W2177">
        <v>330.3</v>
      </c>
      <c r="X2177">
        <v>374</v>
      </c>
      <c r="Y2177">
        <v>5.4329999999999998</v>
      </c>
      <c r="Z2177">
        <v>3503.4</v>
      </c>
      <c r="AA2177">
        <v>1140.7841000000001</v>
      </c>
      <c r="AD2177">
        <v>3655.404296875</v>
      </c>
      <c r="AE2177">
        <v>8.9927310943603516</v>
      </c>
      <c r="AF2177">
        <v>76.383766174316406</v>
      </c>
      <c r="AG2177">
        <v>19.602920532226563</v>
      </c>
      <c r="AH2177">
        <v>1</v>
      </c>
      <c r="AI2177">
        <v>1</v>
      </c>
      <c r="AJ2177">
        <v>1</v>
      </c>
      <c r="AK2177">
        <v>1</v>
      </c>
      <c r="AL2177" t="s">
        <v>73</v>
      </c>
      <c r="AM2177" t="s">
        <v>78</v>
      </c>
      <c r="AN2177">
        <v>-0.82041668999999995</v>
      </c>
      <c r="AO2177">
        <v>-0.12324565649032593</v>
      </c>
      <c r="AP2177">
        <v>0.10041971504688263</v>
      </c>
      <c r="AQ2177">
        <v>-1.460155937820673E-2</v>
      </c>
      <c r="AR2177">
        <v>3.3300001174211502E-2</v>
      </c>
      <c r="AU2177">
        <v>2.2784873843193054E-2</v>
      </c>
      <c r="AV2177">
        <v>7.7634841203689575E-2</v>
      </c>
      <c r="AW2177">
        <v>7.5905345380306244E-2</v>
      </c>
      <c r="AX2177">
        <v>-0.16666671633720398</v>
      </c>
      <c r="AY2177">
        <v>5.238095298409462E-2</v>
      </c>
      <c r="BC2177">
        <v>5.0099998712539673E-2</v>
      </c>
      <c r="BD2177">
        <v>4.3650791049003601E-2</v>
      </c>
      <c r="BE2177">
        <v>6.1888538300991058E-2</v>
      </c>
      <c r="BF2177">
        <v>7.8598320484161377E-2</v>
      </c>
      <c r="BG2177">
        <v>9.3492213636636734E-3</v>
      </c>
    </row>
    <row r="2178" spans="1:59" x14ac:dyDescent="0.3">
      <c r="A2178">
        <v>1932</v>
      </c>
      <c r="B2178" t="s">
        <v>16</v>
      </c>
      <c r="C2178" t="s">
        <v>35</v>
      </c>
      <c r="D2178">
        <v>142</v>
      </c>
      <c r="E2178">
        <v>2842</v>
      </c>
      <c r="F2178">
        <v>3466.56</v>
      </c>
      <c r="G2178">
        <v>12.502329685534352</v>
      </c>
      <c r="H2178">
        <v>17.489999999999998</v>
      </c>
      <c r="I2178">
        <v>3862</v>
      </c>
      <c r="J2178">
        <v>0.16804764370792336</v>
      </c>
      <c r="K2178">
        <v>4.6310213433429803</v>
      </c>
      <c r="L2178">
        <v>55</v>
      </c>
      <c r="M2178">
        <v>690</v>
      </c>
      <c r="N2178">
        <v>569</v>
      </c>
      <c r="O2178">
        <v>394.875</v>
      </c>
      <c r="P2178">
        <v>3237.1329999999998</v>
      </c>
      <c r="Q2178">
        <v>4.63</v>
      </c>
      <c r="R2178">
        <v>5.0199999999999996</v>
      </c>
      <c r="S2178">
        <v>4.5261257226040339</v>
      </c>
      <c r="T2178">
        <v>10.6</v>
      </c>
      <c r="U2178">
        <v>1.2935243307044364</v>
      </c>
      <c r="V2178">
        <v>0.39510000000000001</v>
      </c>
      <c r="W2178">
        <v>317.10000000000002</v>
      </c>
      <c r="X2178">
        <v>361</v>
      </c>
      <c r="Y2178">
        <v>5.95</v>
      </c>
      <c r="Z2178">
        <v>3497.5</v>
      </c>
      <c r="AA2178">
        <v>1126.4690000000001</v>
      </c>
      <c r="AD2178">
        <v>3367.900634765625</v>
      </c>
      <c r="AE2178">
        <v>10.320901870727539</v>
      </c>
      <c r="AF2178">
        <v>76.808570861816406</v>
      </c>
      <c r="AG2178">
        <v>18.786266326904297</v>
      </c>
      <c r="AH2178">
        <v>0</v>
      </c>
      <c r="AI2178">
        <v>0</v>
      </c>
      <c r="AJ2178">
        <v>0</v>
      </c>
      <c r="AK2178">
        <v>0</v>
      </c>
      <c r="AL2178" t="s">
        <v>74</v>
      </c>
      <c r="AM2178" t="s">
        <v>78</v>
      </c>
      <c r="AN2178">
        <v>0</v>
      </c>
      <c r="AO2178">
        <v>2.9523812234401703E-2</v>
      </c>
      <c r="AP2178">
        <v>7.6400943100452423E-2</v>
      </c>
      <c r="AQ2178">
        <v>0.13267989456653595</v>
      </c>
      <c r="AR2178">
        <v>3.2099999487400055E-2</v>
      </c>
      <c r="AU2178">
        <v>4.9514911370351911E-4</v>
      </c>
      <c r="AV2178">
        <v>7.5905792415142059E-2</v>
      </c>
      <c r="AW2178">
        <v>7.5868226587772369E-2</v>
      </c>
      <c r="AX2178">
        <v>-1.3333329930901527E-2</v>
      </c>
      <c r="AY2178">
        <v>4.9090910702943802E-2</v>
      </c>
      <c r="BC2178">
        <v>5.0200000405311584E-2</v>
      </c>
      <c r="BD2178">
        <v>4.8436366021633148E-2</v>
      </c>
      <c r="BE2178">
        <v>7.4968300759792328E-2</v>
      </c>
      <c r="BF2178">
        <v>7.2613708674907684E-2</v>
      </c>
      <c r="BG2178">
        <v>8.2389950752258301E-2</v>
      </c>
    </row>
    <row r="2179" spans="1:59" x14ac:dyDescent="0.3">
      <c r="A2179">
        <v>1933</v>
      </c>
      <c r="B2179" t="s">
        <v>16</v>
      </c>
      <c r="C2179" t="s">
        <v>35</v>
      </c>
      <c r="D2179">
        <v>142</v>
      </c>
      <c r="E2179">
        <v>2858</v>
      </c>
      <c r="F2179">
        <v>3533.55</v>
      </c>
      <c r="G2179">
        <v>12.741734254238926</v>
      </c>
      <c r="H2179">
        <v>17.66</v>
      </c>
      <c r="I2179">
        <v>3866</v>
      </c>
      <c r="J2179">
        <v>0.16916709777547853</v>
      </c>
      <c r="K2179">
        <v>4.5642128764618537</v>
      </c>
      <c r="L2179">
        <v>86</v>
      </c>
      <c r="M2179">
        <v>665</v>
      </c>
      <c r="N2179">
        <v>558</v>
      </c>
      <c r="O2179">
        <v>375.7167</v>
      </c>
      <c r="P2179">
        <v>3177.183</v>
      </c>
      <c r="Q2179">
        <v>3.67</v>
      </c>
      <c r="R2179">
        <v>4.95</v>
      </c>
      <c r="S2179">
        <v>4.5952717551054683</v>
      </c>
      <c r="T2179">
        <v>10.8</v>
      </c>
      <c r="U2179">
        <v>1.2666988572348294</v>
      </c>
      <c r="V2179">
        <v>0.40429999999999999</v>
      </c>
      <c r="W2179">
        <v>258.5</v>
      </c>
      <c r="X2179">
        <v>309</v>
      </c>
      <c r="Y2179">
        <v>3.92</v>
      </c>
      <c r="Z2179">
        <v>3370.7</v>
      </c>
      <c r="AA2179">
        <v>1131.095</v>
      </c>
      <c r="AD2179">
        <v>3235.883544921875</v>
      </c>
      <c r="AE2179">
        <v>10.607086181640625</v>
      </c>
      <c r="AF2179">
        <v>77.603515625</v>
      </c>
      <c r="AG2179">
        <v>19.515274047851563</v>
      </c>
      <c r="AH2179">
        <v>0</v>
      </c>
      <c r="AI2179">
        <v>0</v>
      </c>
      <c r="AJ2179">
        <v>0</v>
      </c>
      <c r="AK2179">
        <v>0</v>
      </c>
      <c r="AL2179" t="s">
        <v>74</v>
      </c>
      <c r="AM2179" t="s">
        <v>78</v>
      </c>
      <c r="AN2179">
        <v>0</v>
      </c>
      <c r="AO2179">
        <v>0.22137600183486938</v>
      </c>
      <c r="AP2179">
        <v>9.0414956212043762E-2</v>
      </c>
      <c r="AQ2179">
        <v>2.0800460129976273E-2</v>
      </c>
      <c r="AR2179">
        <v>2.669999934732914E-2</v>
      </c>
      <c r="AU2179">
        <v>1.52757428586483E-2</v>
      </c>
      <c r="AV2179">
        <v>7.513921707868576E-2</v>
      </c>
      <c r="AW2179">
        <v>7.4008680880069733E-2</v>
      </c>
      <c r="AX2179">
        <v>0.14864872395992279</v>
      </c>
      <c r="AY2179">
        <v>6.25E-2</v>
      </c>
      <c r="BC2179">
        <v>4.9499999731779099E-2</v>
      </c>
      <c r="BD2179">
        <v>7.1790546178817749E-2</v>
      </c>
      <c r="BE2179">
        <v>8.3376377820968628E-2</v>
      </c>
      <c r="BF2179">
        <v>0.10215865075588226</v>
      </c>
      <c r="BG2179">
        <v>2.3750230669975281E-2</v>
      </c>
    </row>
    <row r="2180" spans="1:59" x14ac:dyDescent="0.3">
      <c r="A2180">
        <v>1934</v>
      </c>
      <c r="B2180" t="s">
        <v>16</v>
      </c>
      <c r="C2180" t="s">
        <v>35</v>
      </c>
      <c r="D2180">
        <v>142</v>
      </c>
      <c r="E2180">
        <v>2874</v>
      </c>
      <c r="F2180">
        <v>3638.02</v>
      </c>
      <c r="G2180">
        <v>13.121133104129479</v>
      </c>
      <c r="H2180">
        <v>17.989999999999998</v>
      </c>
      <c r="I2180">
        <v>4068</v>
      </c>
      <c r="J2180">
        <v>0.18952802359882007</v>
      </c>
      <c r="K2180">
        <v>4.5752738809123725</v>
      </c>
      <c r="L2180">
        <v>60</v>
      </c>
      <c r="M2180">
        <v>737</v>
      </c>
      <c r="N2180">
        <v>578</v>
      </c>
      <c r="O2180">
        <v>390.875</v>
      </c>
      <c r="P2180">
        <v>3043.8580000000002</v>
      </c>
      <c r="Q2180">
        <v>3.5</v>
      </c>
      <c r="R2180">
        <v>4.67</v>
      </c>
      <c r="S2180">
        <v>4.3265260417395686</v>
      </c>
      <c r="T2180">
        <v>10.3</v>
      </c>
      <c r="U2180">
        <v>1.2607972530715159</v>
      </c>
      <c r="V2180">
        <v>0.37509999999999999</v>
      </c>
      <c r="W2180">
        <v>277.8</v>
      </c>
      <c r="X2180">
        <v>302</v>
      </c>
      <c r="Y2180">
        <v>4.0449999999999999</v>
      </c>
      <c r="Z2180">
        <v>3381.7</v>
      </c>
      <c r="AA2180">
        <v>1136.126</v>
      </c>
      <c r="AD2180">
        <v>3095.0654296875</v>
      </c>
      <c r="AE2180">
        <v>11.419095039367676</v>
      </c>
      <c r="AF2180">
        <v>79.458389282226563</v>
      </c>
      <c r="AG2180">
        <v>19.015779495239258</v>
      </c>
      <c r="AH2180">
        <v>0</v>
      </c>
      <c r="AI2180">
        <v>0</v>
      </c>
      <c r="AJ2180">
        <v>0</v>
      </c>
      <c r="AK2180">
        <v>0</v>
      </c>
      <c r="AL2180" t="s">
        <v>74</v>
      </c>
      <c r="AM2180" t="s">
        <v>78</v>
      </c>
      <c r="AN2180">
        <v>0</v>
      </c>
      <c r="AO2180">
        <v>0.1166360080242157</v>
      </c>
      <c r="AP2180">
        <v>1.4090403914451599E-2</v>
      </c>
      <c r="AQ2180">
        <v>0.12095054984092712</v>
      </c>
      <c r="AR2180">
        <v>2.500000037252903E-2</v>
      </c>
      <c r="AU2180">
        <v>-5.8481872081756592E-2</v>
      </c>
      <c r="AV2180">
        <v>7.2572275996208191E-2</v>
      </c>
      <c r="AW2180">
        <v>7.708006352186203E-2</v>
      </c>
      <c r="AX2180">
        <v>5.8823514729738235E-2</v>
      </c>
      <c r="AY2180">
        <v>5.2857141941785812E-2</v>
      </c>
      <c r="BC2180">
        <v>4.6700000762939453E-2</v>
      </c>
      <c r="BD2180">
        <v>5.5966384708881378E-2</v>
      </c>
      <c r="BE2180">
        <v>3.4218717366456985E-2</v>
      </c>
      <c r="BF2180">
        <v>2.3094054311513901E-2</v>
      </c>
      <c r="BG2180">
        <v>7.2975277900695801E-2</v>
      </c>
    </row>
    <row r="2181" spans="1:59" x14ac:dyDescent="0.3">
      <c r="A2181">
        <v>1935</v>
      </c>
      <c r="B2181" t="s">
        <v>16</v>
      </c>
      <c r="C2181" t="s">
        <v>35</v>
      </c>
      <c r="D2181">
        <v>142</v>
      </c>
      <c r="E2181">
        <v>2889</v>
      </c>
      <c r="F2181">
        <v>3799.63</v>
      </c>
      <c r="G2181">
        <v>13.707038891494223</v>
      </c>
      <c r="H2181">
        <v>18.64</v>
      </c>
      <c r="I2181">
        <v>4362</v>
      </c>
      <c r="J2181">
        <v>0.21160018340210912</v>
      </c>
      <c r="K2181">
        <v>4.6761502415011034</v>
      </c>
      <c r="L2181">
        <v>22</v>
      </c>
      <c r="M2181">
        <v>825</v>
      </c>
      <c r="N2181">
        <v>605</v>
      </c>
      <c r="O2181">
        <v>399.08330000000001</v>
      </c>
      <c r="P2181">
        <v>3086.2420000000002</v>
      </c>
      <c r="Q2181">
        <v>3.5</v>
      </c>
      <c r="R2181">
        <v>4.4400000000000004</v>
      </c>
      <c r="S2181">
        <v>4.3172879078426156</v>
      </c>
      <c r="T2181">
        <v>9.9</v>
      </c>
      <c r="U2181">
        <v>1.2817211223778091</v>
      </c>
      <c r="V2181">
        <v>0.35589999999999999</v>
      </c>
      <c r="W2181">
        <v>292.7</v>
      </c>
      <c r="X2181">
        <v>341</v>
      </c>
      <c r="Y2181">
        <v>4.0579999999999998</v>
      </c>
      <c r="Z2181">
        <v>3389.8</v>
      </c>
      <c r="AA2181">
        <v>1141.347</v>
      </c>
      <c r="AD2181">
        <v>3136.137451171875</v>
      </c>
      <c r="AE2181">
        <v>11.671087265014648</v>
      </c>
      <c r="AF2181">
        <v>84.267692565917969</v>
      </c>
      <c r="AG2181">
        <v>22.085721969604492</v>
      </c>
      <c r="AH2181">
        <v>0</v>
      </c>
      <c r="AI2181">
        <v>0</v>
      </c>
      <c r="AJ2181">
        <v>0</v>
      </c>
      <c r="AK2181">
        <v>0</v>
      </c>
      <c r="AL2181" t="s">
        <v>74</v>
      </c>
      <c r="AM2181" t="s">
        <v>78</v>
      </c>
      <c r="AN2181">
        <v>0</v>
      </c>
      <c r="AO2181">
        <v>0.31999999284744263</v>
      </c>
      <c r="AP2181">
        <v>7.4180655181407928E-2</v>
      </c>
      <c r="AQ2181">
        <v>3.0278714373707771E-2</v>
      </c>
      <c r="AR2181">
        <v>2.500000037252903E-2</v>
      </c>
      <c r="AU2181">
        <v>-2.135660732164979E-3</v>
      </c>
      <c r="AV2181">
        <v>7.6316319406032562E-2</v>
      </c>
      <c r="AW2181">
        <v>7.6479651033878326E-2</v>
      </c>
      <c r="AX2181">
        <v>0.24999998509883881</v>
      </c>
      <c r="AY2181">
        <v>5.9756096452474594E-2</v>
      </c>
      <c r="BC2181">
        <v>4.439999908208847E-2</v>
      </c>
      <c r="BD2181">
        <v>7.4695117771625519E-2</v>
      </c>
      <c r="BE2181">
        <v>8.2340925931930542E-2</v>
      </c>
      <c r="BF2181">
        <v>9.6876375377178192E-2</v>
      </c>
      <c r="BG2181">
        <v>2.7639357373118401E-2</v>
      </c>
    </row>
    <row r="2182" spans="1:59" x14ac:dyDescent="0.3">
      <c r="A2182">
        <v>1936</v>
      </c>
      <c r="B2182" t="s">
        <v>16</v>
      </c>
      <c r="C2182" t="s">
        <v>35</v>
      </c>
      <c r="D2182">
        <v>142</v>
      </c>
      <c r="E2182">
        <v>2904</v>
      </c>
      <c r="F2182">
        <v>4035.13</v>
      </c>
      <c r="G2182">
        <v>14.564324515301479</v>
      </c>
      <c r="H2182">
        <v>19.36</v>
      </c>
      <c r="I2182">
        <v>4850</v>
      </c>
      <c r="J2182">
        <v>0.22288659793814433</v>
      </c>
      <c r="K2182">
        <v>4.7978212904568069</v>
      </c>
      <c r="L2182">
        <v>90</v>
      </c>
      <c r="M2182">
        <v>927</v>
      </c>
      <c r="N2182">
        <v>685</v>
      </c>
      <c r="O2182">
        <v>441.14170000000001</v>
      </c>
      <c r="P2182">
        <v>3091.567</v>
      </c>
      <c r="Q2182">
        <v>3.54</v>
      </c>
      <c r="R2182">
        <v>4.5199999999999996</v>
      </c>
      <c r="S2182">
        <v>4.7229259689542706</v>
      </c>
      <c r="T2182">
        <v>8.6999999999999993</v>
      </c>
      <c r="U2182">
        <v>1.3396641450721594</v>
      </c>
      <c r="V2182">
        <v>0.3201</v>
      </c>
      <c r="W2182">
        <v>349.9</v>
      </c>
      <c r="X2182">
        <v>384</v>
      </c>
      <c r="Y2182">
        <v>4.0730000000000004</v>
      </c>
      <c r="Z2182">
        <v>3350.9</v>
      </c>
      <c r="AA2182">
        <v>1153.278</v>
      </c>
      <c r="AD2182">
        <v>3103.866455078125</v>
      </c>
      <c r="AE2182">
        <v>13.493332862854004</v>
      </c>
      <c r="AF2182">
        <v>87.088417053222656</v>
      </c>
      <c r="AG2182">
        <v>16.676942825317383</v>
      </c>
      <c r="AH2182">
        <v>0</v>
      </c>
      <c r="AI2182">
        <v>0</v>
      </c>
      <c r="AJ2182">
        <v>0</v>
      </c>
      <c r="AK2182">
        <v>0</v>
      </c>
      <c r="AL2182" t="s">
        <v>74</v>
      </c>
      <c r="AM2182" t="s">
        <v>78</v>
      </c>
      <c r="AN2182">
        <v>0</v>
      </c>
      <c r="AO2182">
        <v>0.35317069292068481</v>
      </c>
      <c r="AP2182">
        <v>0.17120233178138733</v>
      </c>
      <c r="AQ2182">
        <v>3.1275659799575806E-2</v>
      </c>
      <c r="AR2182">
        <v>2.5399999693036079E-2</v>
      </c>
      <c r="AU2182">
        <v>9.3957088887691498E-2</v>
      </c>
      <c r="AV2182">
        <v>7.7245235443115234E-2</v>
      </c>
      <c r="AW2182">
        <v>7.0610843598842621E-2</v>
      </c>
      <c r="AX2182">
        <v>0.27999997138977051</v>
      </c>
      <c r="AY2182">
        <v>5.9999998658895493E-2</v>
      </c>
      <c r="BC2182">
        <v>4.5200001448392868E-2</v>
      </c>
      <c r="BD2182">
        <v>7.6799996197223663E-2</v>
      </c>
      <c r="BE2182">
        <v>0.15875114500522614</v>
      </c>
      <c r="BF2182">
        <v>0.18911781907081604</v>
      </c>
      <c r="BG2182">
        <v>2.8337828814983368E-2</v>
      </c>
    </row>
    <row r="2183" spans="1:59" x14ac:dyDescent="0.3">
      <c r="A2183">
        <v>1937</v>
      </c>
      <c r="B2183" t="s">
        <v>16</v>
      </c>
      <c r="C2183" t="s">
        <v>35</v>
      </c>
      <c r="D2183">
        <v>142</v>
      </c>
      <c r="E2183">
        <v>2919</v>
      </c>
      <c r="F2183">
        <v>4193.04</v>
      </c>
      <c r="G2183">
        <v>15.136087395782134</v>
      </c>
      <c r="H2183">
        <v>20.22</v>
      </c>
      <c r="I2183">
        <v>5581</v>
      </c>
      <c r="J2183">
        <v>0.25335961297258558</v>
      </c>
      <c r="K2183">
        <v>5.1393851078887982</v>
      </c>
      <c r="L2183">
        <v>72</v>
      </c>
      <c r="M2183">
        <v>1293</v>
      </c>
      <c r="N2183">
        <v>823</v>
      </c>
      <c r="O2183">
        <v>488.80829999999997</v>
      </c>
      <c r="P2183">
        <v>3149.5830000000001</v>
      </c>
      <c r="Q2183">
        <v>4</v>
      </c>
      <c r="R2183">
        <v>4.46</v>
      </c>
      <c r="S2183">
        <v>4.9323236706185343</v>
      </c>
      <c r="T2183">
        <v>7.3</v>
      </c>
      <c r="U2183">
        <v>1.4534041525832917</v>
      </c>
      <c r="V2183">
        <v>0.2802</v>
      </c>
      <c r="W2183">
        <v>413.2</v>
      </c>
      <c r="X2183">
        <v>422</v>
      </c>
      <c r="Y2183">
        <v>4.0010000000000003</v>
      </c>
      <c r="Z2183">
        <v>3475.4</v>
      </c>
      <c r="AA2183">
        <v>1172.9069999999999</v>
      </c>
      <c r="AD2183">
        <v>3250.552001953125</v>
      </c>
      <c r="AE2183">
        <v>13.715644836425781</v>
      </c>
      <c r="AF2183">
        <v>84.724189758300781</v>
      </c>
      <c r="AG2183">
        <v>13.384379386901855</v>
      </c>
      <c r="AH2183">
        <v>0</v>
      </c>
      <c r="AI2183">
        <v>0</v>
      </c>
      <c r="AJ2183">
        <v>0</v>
      </c>
      <c r="AK2183">
        <v>0</v>
      </c>
      <c r="AL2183" t="s">
        <v>74</v>
      </c>
      <c r="AM2183" t="s">
        <v>78</v>
      </c>
      <c r="AN2183">
        <v>0</v>
      </c>
      <c r="AO2183">
        <v>0.12493059039115906</v>
      </c>
      <c r="AP2183">
        <v>0.11704424023628235</v>
      </c>
      <c r="AQ2183">
        <v>8.8262766599655151E-2</v>
      </c>
      <c r="AR2183">
        <v>2.9999999329447746E-2</v>
      </c>
      <c r="AU2183">
        <v>4.4334765523672104E-2</v>
      </c>
      <c r="AV2183">
        <v>7.2709478437900543E-2</v>
      </c>
      <c r="AW2183">
        <v>6.9622769951820374E-2</v>
      </c>
      <c r="AX2183">
        <v>3.9930585771799088E-2</v>
      </c>
      <c r="AY2183">
        <v>6.6929131746292114E-2</v>
      </c>
      <c r="BC2183">
        <v>4.4599998742341995E-2</v>
      </c>
      <c r="BD2183">
        <v>6.9601647555828094E-2</v>
      </c>
      <c r="BE2183">
        <v>0.10821251571178436</v>
      </c>
      <c r="BF2183">
        <v>0.11790823191404343</v>
      </c>
      <c r="BG2183">
        <v>5.9131383895874023E-2</v>
      </c>
    </row>
    <row r="2184" spans="1:59" x14ac:dyDescent="0.3">
      <c r="A2184">
        <v>1938</v>
      </c>
      <c r="B2184" t="s">
        <v>16</v>
      </c>
      <c r="C2184" t="s">
        <v>35</v>
      </c>
      <c r="D2184">
        <v>142</v>
      </c>
      <c r="E2184">
        <v>2936</v>
      </c>
      <c r="F2184">
        <v>4262.21</v>
      </c>
      <c r="G2184">
        <v>15.386867780893475</v>
      </c>
      <c r="H2184">
        <v>20.37</v>
      </c>
      <c r="I2184">
        <v>5827</v>
      </c>
      <c r="J2184">
        <v>0.25278874206281104</v>
      </c>
      <c r="K2184">
        <v>5.3092821362487701</v>
      </c>
      <c r="L2184">
        <v>86</v>
      </c>
      <c r="M2184">
        <v>1193</v>
      </c>
      <c r="N2184">
        <v>787</v>
      </c>
      <c r="O2184">
        <v>563.85</v>
      </c>
      <c r="P2184">
        <v>3365.9169999999999</v>
      </c>
      <c r="Q2184">
        <v>3.5</v>
      </c>
      <c r="R2184">
        <v>4.33</v>
      </c>
      <c r="S2184">
        <v>4.7763951681760286</v>
      </c>
      <c r="T2184">
        <v>6.8</v>
      </c>
      <c r="U2184">
        <v>1.557486989645366</v>
      </c>
      <c r="V2184">
        <v>0.25669999999999998</v>
      </c>
      <c r="W2184">
        <v>473.5</v>
      </c>
      <c r="X2184">
        <v>472</v>
      </c>
      <c r="Y2184">
        <v>4.2779999999999996</v>
      </c>
      <c r="Z2184">
        <v>3502.8</v>
      </c>
      <c r="AA2184">
        <v>1197.771</v>
      </c>
      <c r="AD2184">
        <v>3335.629638671875</v>
      </c>
      <c r="AE2184">
        <v>12.736995697021484</v>
      </c>
      <c r="AF2184">
        <v>81.690139770507813</v>
      </c>
      <c r="AG2184">
        <v>16.935934066772461</v>
      </c>
      <c r="AH2184">
        <v>0</v>
      </c>
      <c r="AI2184">
        <v>0</v>
      </c>
      <c r="AJ2184">
        <v>0</v>
      </c>
      <c r="AK2184">
        <v>0</v>
      </c>
      <c r="AL2184" t="s">
        <v>74</v>
      </c>
      <c r="AM2184" t="s">
        <v>78</v>
      </c>
      <c r="AN2184">
        <v>0</v>
      </c>
      <c r="AO2184">
        <v>1.714663952589035E-2</v>
      </c>
      <c r="AP2184">
        <v>3.9347358047962189E-2</v>
      </c>
      <c r="AQ2184">
        <v>7.0064589381217957E-2</v>
      </c>
      <c r="AR2184">
        <v>2.500000037252903E-2</v>
      </c>
      <c r="AU2184">
        <v>-3.1611897051334381E-2</v>
      </c>
      <c r="AV2184">
        <v>7.095925509929657E-2</v>
      </c>
      <c r="AW2184">
        <v>7.3275640606880188E-2</v>
      </c>
      <c r="AX2184">
        <v>-3.0884856358170509E-2</v>
      </c>
      <c r="AY2184">
        <v>5.398230254650116E-2</v>
      </c>
      <c r="BC2184">
        <v>4.3299999088048935E-2</v>
      </c>
      <c r="BD2184">
        <v>5.2315067499876022E-2</v>
      </c>
      <c r="BE2184">
        <v>3.8907840847969055E-2</v>
      </c>
      <c r="BF2184">
        <v>3.7342581897974014E-2</v>
      </c>
      <c r="BG2184">
        <v>4.7532293945550919E-2</v>
      </c>
    </row>
    <row r="2185" spans="1:59" x14ac:dyDescent="0.3">
      <c r="A2185">
        <v>1939</v>
      </c>
      <c r="B2185" t="s">
        <v>16</v>
      </c>
      <c r="C2185" t="s">
        <v>35</v>
      </c>
      <c r="D2185">
        <v>142</v>
      </c>
      <c r="E2185">
        <v>2954</v>
      </c>
      <c r="F2185">
        <v>4440.63</v>
      </c>
      <c r="G2185">
        <v>16.031702346941923</v>
      </c>
      <c r="H2185">
        <v>21.46</v>
      </c>
      <c r="I2185">
        <v>6253</v>
      </c>
      <c r="J2185">
        <v>0.25587717895410206</v>
      </c>
      <c r="K2185">
        <v>5.376533043307913</v>
      </c>
      <c r="L2185">
        <v>-30</v>
      </c>
      <c r="M2185">
        <v>1366</v>
      </c>
      <c r="N2185">
        <v>808</v>
      </c>
      <c r="O2185">
        <v>623.29999999999995</v>
      </c>
      <c r="P2185">
        <v>3429.442</v>
      </c>
      <c r="Q2185">
        <v>3.83</v>
      </c>
      <c r="R2185">
        <v>4.58</v>
      </c>
      <c r="S2185">
        <v>5.1671962263622753</v>
      </c>
      <c r="T2185">
        <v>5.7</v>
      </c>
      <c r="U2185">
        <v>1.6197220880948535</v>
      </c>
      <c r="V2185">
        <v>0.24440000000000001</v>
      </c>
      <c r="W2185">
        <v>532.9</v>
      </c>
      <c r="X2185">
        <v>567</v>
      </c>
      <c r="Y2185">
        <v>4.4000000000000004</v>
      </c>
      <c r="Z2185">
        <v>3650.3</v>
      </c>
      <c r="AA2185">
        <v>1246.2209</v>
      </c>
      <c r="AD2185">
        <v>3793.288818359375</v>
      </c>
      <c r="AE2185">
        <v>12.639495849609375</v>
      </c>
      <c r="AF2185">
        <v>90.450019836425781</v>
      </c>
      <c r="AG2185">
        <v>19.161344528198242</v>
      </c>
      <c r="AH2185">
        <v>0</v>
      </c>
      <c r="AI2185">
        <v>0</v>
      </c>
      <c r="AJ2185">
        <v>0</v>
      </c>
      <c r="AK2185">
        <v>0</v>
      </c>
      <c r="AL2185" t="s">
        <v>74</v>
      </c>
      <c r="AM2185" t="s">
        <v>78</v>
      </c>
      <c r="AO2185">
        <v>3.7782493978738785E-2</v>
      </c>
      <c r="AP2185">
        <v>0.1564767062664032</v>
      </c>
      <c r="AQ2185">
        <v>-0.12682533264160156</v>
      </c>
      <c r="AR2185">
        <v>2.630000002682209E-2</v>
      </c>
      <c r="AU2185">
        <v>8.1818945705890656E-2</v>
      </c>
      <c r="AV2185">
        <v>7.4657760560512543E-2</v>
      </c>
      <c r="AW2185">
        <v>6.9011323153972626E-2</v>
      </c>
      <c r="AX2185">
        <v>-2.2394496947526932E-2</v>
      </c>
      <c r="AY2185">
        <v>5.9130433946847916E-2</v>
      </c>
      <c r="BC2185">
        <v>4.5800000429153442E-2</v>
      </c>
      <c r="BD2185">
        <v>5.7806238532066345E-2</v>
      </c>
      <c r="BE2185">
        <v>0.11737115681171417</v>
      </c>
      <c r="BF2185">
        <v>0.14583443105220795</v>
      </c>
      <c r="BG2185">
        <v>-5.0262667238712311E-2</v>
      </c>
    </row>
    <row r="2186" spans="1:59" x14ac:dyDescent="0.3">
      <c r="A2186">
        <v>1940</v>
      </c>
      <c r="B2186" t="s">
        <v>16</v>
      </c>
      <c r="C2186" t="s">
        <v>35</v>
      </c>
      <c r="D2186">
        <v>142</v>
      </c>
      <c r="E2186">
        <v>2973</v>
      </c>
      <c r="F2186">
        <v>4038.09</v>
      </c>
      <c r="G2186">
        <v>14.57098602941355</v>
      </c>
      <c r="H2186">
        <v>20.59</v>
      </c>
      <c r="K2186">
        <v>6.2738017243339579</v>
      </c>
      <c r="M2186">
        <v>948</v>
      </c>
      <c r="N2186">
        <v>612</v>
      </c>
      <c r="O2186">
        <v>1006.2329999999999</v>
      </c>
      <c r="P2186">
        <v>3762.7420000000002</v>
      </c>
      <c r="Q2186">
        <v>3.5</v>
      </c>
      <c r="R2186">
        <v>5.39</v>
      </c>
      <c r="S2186">
        <v>5.1865123245104492</v>
      </c>
      <c r="T2186">
        <v>7.195081967213115</v>
      </c>
      <c r="U2186">
        <v>1.7377541713611231</v>
      </c>
      <c r="W2186">
        <v>562.4</v>
      </c>
      <c r="X2186">
        <v>714</v>
      </c>
      <c r="Y2186">
        <v>4.393432336331311</v>
      </c>
      <c r="Z2186">
        <v>3656.7</v>
      </c>
      <c r="AA2186">
        <v>1219.8679999999999</v>
      </c>
      <c r="AD2186">
        <v>3238.8173828125</v>
      </c>
      <c r="AE2186">
        <v>11.746245384216309</v>
      </c>
      <c r="AF2186">
        <v>72.989753723144531</v>
      </c>
      <c r="AG2186">
        <v>18.186435699462891</v>
      </c>
      <c r="AH2186">
        <v>0</v>
      </c>
      <c r="AI2186">
        <v>0</v>
      </c>
      <c r="AJ2186">
        <v>1</v>
      </c>
      <c r="AK2186">
        <v>1</v>
      </c>
      <c r="AL2186" t="s">
        <v>73</v>
      </c>
      <c r="AM2186" t="s">
        <v>19</v>
      </c>
      <c r="AO2186">
        <v>0.15718065202236176</v>
      </c>
      <c r="AP2186">
        <v>7.274802029132843E-2</v>
      </c>
      <c r="AQ2186">
        <v>0.13847941160202026</v>
      </c>
      <c r="AR2186">
        <v>2.3299999535083771E-2</v>
      </c>
      <c r="AU2186">
        <v>3.7370335776358843E-3</v>
      </c>
      <c r="AV2186">
        <v>6.9010987877845764E-2</v>
      </c>
      <c r="AW2186">
        <v>6.8754054605960846E-2</v>
      </c>
      <c r="AX2186">
        <v>0.11718065291643143</v>
      </c>
      <c r="AY2186">
        <v>3.9316240698099136E-2</v>
      </c>
      <c r="BC2186">
        <v>5.3899999707937241E-2</v>
      </c>
      <c r="BD2186">
        <v>4.392334446310997E-2</v>
      </c>
      <c r="BE2186">
        <v>8.0066457390785217E-2</v>
      </c>
      <c r="BF2186">
        <v>7.9892091453075409E-2</v>
      </c>
      <c r="BG2186">
        <v>8.0889701843261719E-2</v>
      </c>
    </row>
    <row r="2187" spans="1:59" x14ac:dyDescent="0.3">
      <c r="A2187">
        <v>1941</v>
      </c>
      <c r="B2187" t="s">
        <v>16</v>
      </c>
      <c r="C2187" t="s">
        <v>35</v>
      </c>
      <c r="D2187">
        <v>142</v>
      </c>
      <c r="E2187">
        <v>2990</v>
      </c>
      <c r="F2187">
        <v>4112.47</v>
      </c>
      <c r="G2187">
        <v>14.840111199541207</v>
      </c>
      <c r="H2187">
        <v>20.56</v>
      </c>
      <c r="K2187">
        <v>7.3537981988825578</v>
      </c>
      <c r="M2187">
        <v>1125</v>
      </c>
      <c r="N2187">
        <v>575</v>
      </c>
      <c r="O2187">
        <v>2190.5970000000002</v>
      </c>
      <c r="P2187">
        <v>4806.95</v>
      </c>
      <c r="Q2187">
        <v>3</v>
      </c>
      <c r="R2187">
        <v>3.67</v>
      </c>
      <c r="S2187">
        <v>5.5204848620578639</v>
      </c>
      <c r="T2187">
        <v>3.5508196721311478</v>
      </c>
      <c r="U2187">
        <v>1.8193036107087273</v>
      </c>
      <c r="W2187">
        <v>940.4</v>
      </c>
      <c r="X2187">
        <v>1132</v>
      </c>
      <c r="Y2187">
        <v>4.3878724516466283</v>
      </c>
      <c r="Z2187">
        <v>3061.1</v>
      </c>
      <c r="AA2187">
        <v>1169.4079999999999</v>
      </c>
      <c r="AD2187">
        <v>3977.26953125</v>
      </c>
      <c r="AE2187">
        <v>10.218009948730469</v>
      </c>
      <c r="AF2187">
        <v>50.716114044189453</v>
      </c>
      <c r="AG2187">
        <v>17.440877914428711</v>
      </c>
      <c r="AH2187">
        <v>0</v>
      </c>
      <c r="AI2187">
        <v>0</v>
      </c>
      <c r="AJ2187">
        <v>1</v>
      </c>
      <c r="AK2187">
        <v>1</v>
      </c>
      <c r="AL2187" t="s">
        <v>73</v>
      </c>
      <c r="AM2187" t="s">
        <v>19</v>
      </c>
      <c r="AO2187">
        <v>0.21721936762332916</v>
      </c>
      <c r="AP2187">
        <v>0.12869253754615784</v>
      </c>
      <c r="AQ2187">
        <v>0.16395454108715057</v>
      </c>
      <c r="AR2187">
        <v>1.9999999552965164E-2</v>
      </c>
      <c r="AU2187">
        <v>6.4392045140266418E-2</v>
      </c>
      <c r="AV2187">
        <v>6.4300484955310822E-2</v>
      </c>
      <c r="AW2187">
        <v>6.0410529375076294E-2</v>
      </c>
      <c r="AX2187">
        <v>0.18217663466930389</v>
      </c>
      <c r="AY2187">
        <v>2.7702704071998596E-2</v>
      </c>
      <c r="BC2187">
        <v>3.6699999123811722E-2</v>
      </c>
      <c r="BD2187">
        <v>3.2749488949775696E-2</v>
      </c>
      <c r="BE2187">
        <v>0.12848542630672455</v>
      </c>
      <c r="BF2187">
        <v>0.1373526006937027</v>
      </c>
      <c r="BG2187">
        <v>9.197726845741272E-2</v>
      </c>
    </row>
    <row r="2188" spans="1:59" x14ac:dyDescent="0.3">
      <c r="A2188">
        <v>1942</v>
      </c>
      <c r="B2188" t="s">
        <v>16</v>
      </c>
      <c r="C2188" t="s">
        <v>35</v>
      </c>
      <c r="D2188">
        <v>142</v>
      </c>
      <c r="E2188">
        <v>3009</v>
      </c>
      <c r="F2188">
        <v>3927.7</v>
      </c>
      <c r="G2188">
        <v>14.170885243359331</v>
      </c>
      <c r="H2188">
        <v>20.27</v>
      </c>
      <c r="K2188">
        <v>7.7953534965472482</v>
      </c>
      <c r="M2188">
        <v>944</v>
      </c>
      <c r="N2188">
        <v>492</v>
      </c>
      <c r="O2188">
        <v>2592.9349999999999</v>
      </c>
      <c r="P2188">
        <v>6043.0829999999996</v>
      </c>
      <c r="Q2188">
        <v>3</v>
      </c>
      <c r="R2188">
        <v>3.54</v>
      </c>
      <c r="S2188">
        <v>5.1781140209677643</v>
      </c>
      <c r="U2188">
        <v>2.0129835291592877</v>
      </c>
      <c r="W2188">
        <v>1219.7</v>
      </c>
      <c r="X2188">
        <v>2042</v>
      </c>
      <c r="Y2188">
        <v>4.3805541035023525</v>
      </c>
      <c r="Z2188">
        <v>2755</v>
      </c>
      <c r="AA2188">
        <v>1129.345</v>
      </c>
      <c r="AD2188">
        <v>3436.828857421875</v>
      </c>
      <c r="AE2188">
        <v>8.8778877258300781</v>
      </c>
      <c r="AF2188">
        <v>38.364231109619141</v>
      </c>
      <c r="AG2188">
        <v>16.968490600585938</v>
      </c>
      <c r="AH2188">
        <v>0</v>
      </c>
      <c r="AI2188">
        <v>0</v>
      </c>
      <c r="AJ2188">
        <v>1</v>
      </c>
      <c r="AK2188">
        <v>1</v>
      </c>
      <c r="AL2188" t="s">
        <v>73</v>
      </c>
      <c r="AM2188" t="s">
        <v>19</v>
      </c>
      <c r="AO2188">
        <v>0.2305046021938324</v>
      </c>
      <c r="AP2188">
        <v>-2.2068731486797333E-3</v>
      </c>
      <c r="AQ2188">
        <v>2.3012449964880943E-2</v>
      </c>
      <c r="AR2188">
        <v>1.9999999552965164E-2</v>
      </c>
      <c r="AU2188">
        <v>-6.2018156051635742E-2</v>
      </c>
      <c r="AV2188">
        <v>5.9811282902956009E-2</v>
      </c>
      <c r="AW2188">
        <v>6.3765928149223328E-2</v>
      </c>
      <c r="AX2188">
        <v>0.202801913022995</v>
      </c>
      <c r="AY2188">
        <v>2.4260353296995163E-2</v>
      </c>
      <c r="BC2188">
        <v>3.5399999469518661E-2</v>
      </c>
      <c r="BD2188">
        <v>2.918040007352829E-2</v>
      </c>
      <c r="BE2188">
        <v>2.1826857700943947E-2</v>
      </c>
      <c r="BF2188">
        <v>2.1913528442382813E-2</v>
      </c>
      <c r="BG2188">
        <v>2.1506223827600479E-2</v>
      </c>
    </row>
    <row r="2189" spans="1:59" x14ac:dyDescent="0.3">
      <c r="A2189">
        <v>1943</v>
      </c>
      <c r="B2189" t="s">
        <v>16</v>
      </c>
      <c r="C2189" t="s">
        <v>35</v>
      </c>
      <c r="D2189">
        <v>142</v>
      </c>
      <c r="E2189">
        <v>3032</v>
      </c>
      <c r="F2189">
        <v>3820.18</v>
      </c>
      <c r="G2189">
        <v>13.777343486584693</v>
      </c>
      <c r="H2189">
        <v>20.14</v>
      </c>
      <c r="K2189">
        <v>7.986045213274175</v>
      </c>
      <c r="M2189">
        <v>1008</v>
      </c>
      <c r="N2189">
        <v>539</v>
      </c>
      <c r="O2189">
        <v>3309.9850000000001</v>
      </c>
      <c r="P2189">
        <v>7256.433</v>
      </c>
      <c r="Q2189">
        <v>3</v>
      </c>
      <c r="R2189">
        <v>3.52</v>
      </c>
      <c r="S2189">
        <v>5.1016894587293367</v>
      </c>
      <c r="U2189">
        <v>2.1326251408337336</v>
      </c>
      <c r="W2189">
        <v>1405.5</v>
      </c>
      <c r="X2189">
        <v>1896</v>
      </c>
      <c r="Y2189">
        <v>4.3805541035023525</v>
      </c>
      <c r="Z2189">
        <v>2482.1999999999998</v>
      </c>
      <c r="AA2189">
        <v>1084.864</v>
      </c>
      <c r="AD2189">
        <v>2939.49755859375</v>
      </c>
      <c r="AE2189">
        <v>7.6212143898010254</v>
      </c>
      <c r="AF2189">
        <v>29.260152816772461</v>
      </c>
      <c r="AG2189">
        <v>16.992458343505859</v>
      </c>
      <c r="AH2189">
        <v>0</v>
      </c>
      <c r="AI2189">
        <v>0</v>
      </c>
      <c r="AJ2189">
        <v>1</v>
      </c>
      <c r="AK2189">
        <v>1</v>
      </c>
      <c r="AL2189" t="s">
        <v>73</v>
      </c>
      <c r="AM2189" t="s">
        <v>19</v>
      </c>
      <c r="AO2189">
        <v>6.4932219684123993E-2</v>
      </c>
      <c r="AP2189">
        <v>4.9008458852767944E-2</v>
      </c>
      <c r="AQ2189">
        <v>5.7219117879867554E-2</v>
      </c>
      <c r="AR2189">
        <v>1.9999999552965164E-2</v>
      </c>
      <c r="AU2189">
        <v>-1.4758280478417873E-2</v>
      </c>
      <c r="AV2189">
        <v>6.3766740262508392E-2</v>
      </c>
      <c r="AW2189">
        <v>6.4721927046775818E-2</v>
      </c>
      <c r="AX2189">
        <v>4.6589028090238571E-2</v>
      </c>
      <c r="AY2189">
        <v>1.6939889639616013E-2</v>
      </c>
      <c r="BC2189">
        <v>3.5199999809265137E-2</v>
      </c>
      <c r="BD2189">
        <v>1.7729101702570915E-2</v>
      </c>
      <c r="BE2189">
        <v>4.7933313995599747E-2</v>
      </c>
      <c r="BF2189">
        <v>5.0682771950960159E-2</v>
      </c>
      <c r="BG2189">
        <v>3.860955685377121E-2</v>
      </c>
    </row>
    <row r="2190" spans="1:59" x14ac:dyDescent="0.3">
      <c r="A2190">
        <v>1944</v>
      </c>
      <c r="B2190" t="s">
        <v>16</v>
      </c>
      <c r="C2190" t="s">
        <v>35</v>
      </c>
      <c r="D2190">
        <v>142</v>
      </c>
      <c r="E2190">
        <v>3060</v>
      </c>
      <c r="F2190">
        <v>3587.54</v>
      </c>
      <c r="G2190">
        <v>12.931741133681683</v>
      </c>
      <c r="H2190">
        <v>19.32</v>
      </c>
      <c r="K2190">
        <v>8.084266932794776</v>
      </c>
      <c r="M2190">
        <v>722</v>
      </c>
      <c r="N2190">
        <v>517</v>
      </c>
      <c r="O2190">
        <v>3904.81</v>
      </c>
      <c r="P2190">
        <v>8568.2749999999996</v>
      </c>
      <c r="Q2190">
        <v>3</v>
      </c>
      <c r="R2190">
        <v>3.45</v>
      </c>
      <c r="S2190">
        <v>5.1520792799854425</v>
      </c>
      <c r="U2190">
        <v>2.2662159987123753</v>
      </c>
      <c r="X2190">
        <v>2274</v>
      </c>
      <c r="Y2190">
        <v>4.3805541035023525</v>
      </c>
      <c r="Z2190">
        <v>2300.1999999999998</v>
      </c>
      <c r="AA2190">
        <v>1029.4449</v>
      </c>
      <c r="AD2190">
        <v>2593.6083984375</v>
      </c>
      <c r="AE2190">
        <v>6.6443119049072266</v>
      </c>
      <c r="AF2190">
        <v>24.267234802246094</v>
      </c>
      <c r="AG2190">
        <v>18.757482528686523</v>
      </c>
      <c r="AH2190">
        <v>0</v>
      </c>
      <c r="AI2190">
        <v>0</v>
      </c>
      <c r="AJ2190">
        <v>1</v>
      </c>
      <c r="AK2190">
        <v>1</v>
      </c>
      <c r="AL2190" t="s">
        <v>73</v>
      </c>
      <c r="AM2190" t="s">
        <v>19</v>
      </c>
      <c r="AO2190">
        <v>-2.2723192349076271E-2</v>
      </c>
      <c r="AP2190">
        <v>7.4598118662834167E-2</v>
      </c>
      <c r="AQ2190">
        <v>2.1050767973065376E-2</v>
      </c>
      <c r="AR2190">
        <v>1.9999999552965164E-2</v>
      </c>
      <c r="AU2190">
        <v>9.8771192133426666E-3</v>
      </c>
      <c r="AV2190">
        <v>6.4720995724201202E-2</v>
      </c>
      <c r="AW2190">
        <v>6.4087994396686554E-2</v>
      </c>
      <c r="AX2190">
        <v>-4.2395323514938354E-2</v>
      </c>
      <c r="AY2190">
        <v>1.9251337274909019E-2</v>
      </c>
      <c r="BC2190">
        <v>3.4499999135732651E-2</v>
      </c>
      <c r="BD2190">
        <v>1.8435170873999596E-2</v>
      </c>
      <c r="BE2190">
        <v>5.4036412388086319E-2</v>
      </c>
      <c r="BF2190">
        <v>6.4690493047237396E-2</v>
      </c>
      <c r="BG2190">
        <v>2.0525384694337845E-2</v>
      </c>
    </row>
    <row r="2191" spans="1:59" x14ac:dyDescent="0.3">
      <c r="A2191">
        <v>1945</v>
      </c>
      <c r="B2191" t="s">
        <v>16</v>
      </c>
      <c r="C2191" t="s">
        <v>35</v>
      </c>
      <c r="D2191">
        <v>142</v>
      </c>
      <c r="E2191">
        <v>3091</v>
      </c>
      <c r="F2191">
        <v>3979.86</v>
      </c>
      <c r="G2191">
        <v>14.360277213807128</v>
      </c>
      <c r="H2191">
        <v>20.260000000000002</v>
      </c>
      <c r="K2191">
        <v>8.2302721915416281</v>
      </c>
      <c r="M2191">
        <v>1206</v>
      </c>
      <c r="N2191">
        <v>326</v>
      </c>
      <c r="O2191">
        <v>3492.788</v>
      </c>
      <c r="P2191">
        <v>9049.15</v>
      </c>
      <c r="Q2191">
        <v>3</v>
      </c>
      <c r="R2191">
        <v>3.42</v>
      </c>
      <c r="S2191">
        <v>5.6660554567977268</v>
      </c>
      <c r="U2191">
        <v>2.5398358281023636</v>
      </c>
      <c r="X2191">
        <v>1224</v>
      </c>
      <c r="Y2191">
        <v>4.7179371692376986</v>
      </c>
      <c r="Z2191">
        <v>2462.6</v>
      </c>
      <c r="AA2191">
        <v>1017.5839999999999</v>
      </c>
      <c r="AD2191">
        <v>3348.44091796875</v>
      </c>
      <c r="AE2191">
        <v>5.8379626274108887</v>
      </c>
      <c r="AF2191">
        <v>21.734586715698242</v>
      </c>
      <c r="AG2191">
        <v>14.781834602355957</v>
      </c>
      <c r="AH2191">
        <v>0</v>
      </c>
      <c r="AI2191">
        <v>0</v>
      </c>
      <c r="AJ2191">
        <v>0</v>
      </c>
      <c r="AK2191">
        <v>0</v>
      </c>
      <c r="AL2191" t="s">
        <v>74</v>
      </c>
      <c r="AM2191" t="s">
        <v>19</v>
      </c>
      <c r="AO2191">
        <v>-0.10638986527919769</v>
      </c>
      <c r="AP2191">
        <v>0.16384938359260559</v>
      </c>
      <c r="AQ2191">
        <v>7.6740667223930359E-2</v>
      </c>
      <c r="AR2191">
        <v>1.9999999552965164E-2</v>
      </c>
      <c r="AU2191">
        <v>9.9761649966239929E-2</v>
      </c>
      <c r="AV2191">
        <v>6.4087733626365662E-2</v>
      </c>
      <c r="AW2191">
        <v>5.8274202048778534E-2</v>
      </c>
      <c r="AX2191">
        <v>-0.12617596983909607</v>
      </c>
      <c r="AY2191">
        <v>2.1511629223823547E-2</v>
      </c>
      <c r="BC2191">
        <v>3.4200001507997513E-2</v>
      </c>
      <c r="BD2191">
        <v>1.8797378987073898E-2</v>
      </c>
      <c r="BE2191">
        <v>0.11596120148897171</v>
      </c>
      <c r="BF2191">
        <v>0.13900692760944366</v>
      </c>
      <c r="BG2191">
        <v>4.8370331525802612E-2</v>
      </c>
    </row>
    <row r="2192" spans="1:59" x14ac:dyDescent="0.3">
      <c r="A2192">
        <v>1946</v>
      </c>
      <c r="B2192" t="s">
        <v>16</v>
      </c>
      <c r="C2192" t="s">
        <v>35</v>
      </c>
      <c r="D2192">
        <v>142</v>
      </c>
      <c r="E2192">
        <v>3127</v>
      </c>
      <c r="F2192">
        <v>4335.37</v>
      </c>
      <c r="G2192">
        <v>15.659374950493415</v>
      </c>
      <c r="H2192">
        <v>20.99</v>
      </c>
      <c r="I2192">
        <v>10778</v>
      </c>
      <c r="J2192">
        <v>0.31053998886620893</v>
      </c>
      <c r="K2192">
        <v>8.4355644341432363</v>
      </c>
      <c r="L2192">
        <v>-529</v>
      </c>
      <c r="M2192">
        <v>2197</v>
      </c>
      <c r="N2192">
        <v>1202</v>
      </c>
      <c r="O2192">
        <v>2781.8229999999999</v>
      </c>
      <c r="P2192">
        <v>8887.1910000000007</v>
      </c>
      <c r="Q2192">
        <v>2.5</v>
      </c>
      <c r="R2192">
        <v>2.96</v>
      </c>
      <c r="S2192">
        <v>5.507887406743837</v>
      </c>
      <c r="T2192">
        <v>1.5999999999999996</v>
      </c>
      <c r="U2192">
        <v>2.8225763184720187</v>
      </c>
      <c r="X2192">
        <v>2275</v>
      </c>
      <c r="Y2192">
        <v>7</v>
      </c>
      <c r="Z2192">
        <v>3190.4</v>
      </c>
      <c r="AA2192">
        <v>1211.0940000000001</v>
      </c>
      <c r="AD2192">
        <v>4196.16357421875</v>
      </c>
      <c r="AE2192">
        <v>6.099484920501709</v>
      </c>
      <c r="AF2192">
        <v>34.687973022460938</v>
      </c>
      <c r="AG2192">
        <v>18.703102111816406</v>
      </c>
      <c r="AH2192">
        <v>0</v>
      </c>
      <c r="AI2192">
        <v>0</v>
      </c>
      <c r="AJ2192">
        <v>0</v>
      </c>
      <c r="AK2192">
        <v>0</v>
      </c>
      <c r="AL2192" t="s">
        <v>74</v>
      </c>
      <c r="AM2192" t="s">
        <v>19</v>
      </c>
      <c r="AO2192">
        <v>-2.6080334559082985E-2</v>
      </c>
      <c r="AP2192">
        <v>3.2085493206977844E-2</v>
      </c>
      <c r="AQ2192">
        <v>5.2559472620487213E-2</v>
      </c>
      <c r="AR2192">
        <v>1.4999999664723873E-2</v>
      </c>
      <c r="AU2192">
        <v>-2.7915341779589653E-2</v>
      </c>
      <c r="AV2192">
        <v>6.0000833123922348E-2</v>
      </c>
      <c r="AW2192">
        <v>6.1723876744508743E-2</v>
      </c>
      <c r="AX2192">
        <v>-5.5731497704982758E-2</v>
      </c>
      <c r="AY2192">
        <v>3.128834068775177E-2</v>
      </c>
      <c r="BC2192">
        <v>2.9600000008940697E-2</v>
      </c>
      <c r="BD2192">
        <v>2.9544593766331673E-2</v>
      </c>
      <c r="BE2192">
        <v>2.8832929208874702E-2</v>
      </c>
      <c r="BF2192">
        <v>2.7050044387578964E-2</v>
      </c>
      <c r="BG2192">
        <v>3.377973660826683E-2</v>
      </c>
    </row>
    <row r="2193" spans="1:59" x14ac:dyDescent="0.3">
      <c r="A2193">
        <v>1947</v>
      </c>
      <c r="B2193" t="s">
        <v>16</v>
      </c>
      <c r="C2193" t="s">
        <v>35</v>
      </c>
      <c r="D2193">
        <v>142</v>
      </c>
      <c r="E2193">
        <v>3165</v>
      </c>
      <c r="F2193">
        <v>4864.26</v>
      </c>
      <c r="G2193">
        <v>17.592341376151357</v>
      </c>
      <c r="H2193">
        <v>22.74</v>
      </c>
      <c r="I2193">
        <v>12687</v>
      </c>
      <c r="J2193">
        <v>0.37211318672657051</v>
      </c>
      <c r="K2193">
        <v>8.4775962510552141</v>
      </c>
      <c r="L2193">
        <v>-1225</v>
      </c>
      <c r="M2193">
        <v>3820</v>
      </c>
      <c r="N2193">
        <v>1820</v>
      </c>
      <c r="O2193">
        <v>3410.002</v>
      </c>
      <c r="P2193">
        <v>9770.241</v>
      </c>
      <c r="Q2193">
        <v>2.5</v>
      </c>
      <c r="R2193">
        <v>2.5</v>
      </c>
      <c r="S2193">
        <v>5.7223240905337116</v>
      </c>
      <c r="T2193">
        <v>1.3777777777777775</v>
      </c>
      <c r="U2193">
        <v>3.1557486989645342</v>
      </c>
      <c r="V2193">
        <v>0.53049999999999997</v>
      </c>
      <c r="X2193">
        <v>2950</v>
      </c>
      <c r="Y2193">
        <v>8</v>
      </c>
      <c r="Z2193">
        <v>4273.3999999999996</v>
      </c>
      <c r="AA2193">
        <v>1476.4</v>
      </c>
      <c r="AD2193">
        <v>5786.509765625</v>
      </c>
      <c r="AE2193">
        <v>5.7098312377929688</v>
      </c>
      <c r="AF2193">
        <v>43.287532806396484</v>
      </c>
      <c r="AG2193">
        <v>18.022113800048828</v>
      </c>
      <c r="AH2193">
        <v>0</v>
      </c>
      <c r="AI2193">
        <v>0</v>
      </c>
      <c r="AJ2193">
        <v>0</v>
      </c>
      <c r="AK2193">
        <v>0</v>
      </c>
      <c r="AL2193" t="s">
        <v>74</v>
      </c>
      <c r="AM2193" t="s">
        <v>19</v>
      </c>
      <c r="AO2193">
        <v>9.0979792177677155E-2</v>
      </c>
      <c r="AP2193">
        <v>0.10248415172100067</v>
      </c>
      <c r="AQ2193">
        <v>1.9906667992472649E-2</v>
      </c>
      <c r="AR2193">
        <v>1.4999999664723873E-2</v>
      </c>
      <c r="AU2193">
        <v>3.8931425660848618E-2</v>
      </c>
      <c r="AV2193">
        <v>6.3552722334861755E-2</v>
      </c>
      <c r="AW2193">
        <v>6.1171237379312515E-2</v>
      </c>
      <c r="AX2193">
        <v>5.9691451489925385E-2</v>
      </c>
      <c r="AY2193">
        <v>3.3552631735801697E-2</v>
      </c>
      <c r="BC2193">
        <v>2.500000037252903E-2</v>
      </c>
      <c r="BD2193">
        <v>3.5555437207221985E-2</v>
      </c>
      <c r="BE2193">
        <v>7.7832698822021484E-2</v>
      </c>
      <c r="BF2193">
        <v>0.10162583738565445</v>
      </c>
      <c r="BG2193">
        <v>1.7453333362936974E-2</v>
      </c>
    </row>
    <row r="2194" spans="1:59" x14ac:dyDescent="0.3">
      <c r="A2194">
        <v>1948</v>
      </c>
      <c r="B2194" t="s">
        <v>16</v>
      </c>
      <c r="C2194" t="s">
        <v>35</v>
      </c>
      <c r="D2194">
        <v>142</v>
      </c>
      <c r="E2194">
        <v>3201</v>
      </c>
      <c r="F2194">
        <v>5143.8900000000003</v>
      </c>
      <c r="G2194">
        <v>18.615140004435446</v>
      </c>
      <c r="H2194">
        <v>22.83</v>
      </c>
      <c r="I2194">
        <v>13904</v>
      </c>
      <c r="J2194">
        <v>0.36521864211737631</v>
      </c>
      <c r="K2194">
        <v>8.4200790279125091</v>
      </c>
      <c r="L2194">
        <v>-1100.75</v>
      </c>
      <c r="M2194">
        <v>3722</v>
      </c>
      <c r="N2194">
        <v>2061</v>
      </c>
      <c r="O2194">
        <v>3630.663</v>
      </c>
      <c r="P2194">
        <v>10512.53</v>
      </c>
      <c r="Q2194">
        <v>2.5</v>
      </c>
      <c r="R2194">
        <v>2.4900000000000002</v>
      </c>
      <c r="S2194">
        <v>5.6548577187408142</v>
      </c>
      <c r="T2194">
        <v>1.2</v>
      </c>
      <c r="U2194">
        <v>3.4111272063951907</v>
      </c>
      <c r="V2194">
        <v>0.45540000000000003</v>
      </c>
      <c r="X2194">
        <v>3486</v>
      </c>
      <c r="Y2194">
        <v>9.25</v>
      </c>
      <c r="Z2194">
        <v>5273.7</v>
      </c>
      <c r="AA2194">
        <v>1710.2</v>
      </c>
      <c r="AD2194">
        <v>7430.736328125</v>
      </c>
      <c r="AE2194">
        <v>5.680518627166748</v>
      </c>
      <c r="AF2194">
        <v>51.336639404296875</v>
      </c>
      <c r="AG2194">
        <v>16.461196899414063</v>
      </c>
      <c r="AH2194">
        <v>0</v>
      </c>
      <c r="AI2194">
        <v>0</v>
      </c>
      <c r="AJ2194">
        <v>0</v>
      </c>
      <c r="AK2194">
        <v>0</v>
      </c>
      <c r="AL2194" t="s">
        <v>74</v>
      </c>
      <c r="AM2194" t="s">
        <v>19</v>
      </c>
      <c r="AO2194">
        <v>0.1096983402967453</v>
      </c>
      <c r="AP2194">
        <v>5.1196672022342682E-2</v>
      </c>
      <c r="AQ2194">
        <v>3.5461824387311935E-2</v>
      </c>
      <c r="AR2194">
        <v>1.4999999664723873E-2</v>
      </c>
      <c r="AU2194">
        <v>-1.1788925155997276E-2</v>
      </c>
      <c r="AV2194">
        <v>6.2985599040985107E-2</v>
      </c>
      <c r="AW2194">
        <v>6.3736990094184875E-2</v>
      </c>
      <c r="AX2194">
        <v>7.5487814843654633E-2</v>
      </c>
      <c r="AY2194">
        <v>2.8108108788728714E-2</v>
      </c>
      <c r="BC2194">
        <v>2.4900000542402267E-2</v>
      </c>
      <c r="BD2194">
        <v>3.0229927971959114E-2</v>
      </c>
      <c r="BE2194">
        <v>4.8405967652797699E-2</v>
      </c>
      <c r="BF2194">
        <v>5.6203082203865051E-2</v>
      </c>
      <c r="BG2194">
        <v>2.5230912491679192E-2</v>
      </c>
    </row>
    <row r="2195" spans="1:59" x14ac:dyDescent="0.3">
      <c r="A2195">
        <v>1949</v>
      </c>
      <c r="B2195" t="s">
        <v>16</v>
      </c>
      <c r="C2195" t="s">
        <v>35</v>
      </c>
      <c r="D2195">
        <v>142</v>
      </c>
      <c r="E2195">
        <v>3234</v>
      </c>
      <c r="F2195">
        <v>5227.2</v>
      </c>
      <c r="G2195">
        <v>18.9184951086159</v>
      </c>
      <c r="H2195">
        <v>23.71</v>
      </c>
      <c r="I2195">
        <v>14917</v>
      </c>
      <c r="J2195">
        <v>0.37943286183548969</v>
      </c>
      <c r="K2195">
        <v>8.4305700062011244</v>
      </c>
      <c r="L2195">
        <v>-1104</v>
      </c>
      <c r="M2195">
        <v>4221</v>
      </c>
      <c r="N2195">
        <v>2136</v>
      </c>
      <c r="O2195">
        <v>3512.9870000000001</v>
      </c>
      <c r="P2195">
        <v>10759.89</v>
      </c>
      <c r="Q2195">
        <v>2.5</v>
      </c>
      <c r="R2195">
        <v>2.5</v>
      </c>
      <c r="S2195">
        <v>5.9885503128368063</v>
      </c>
      <c r="T2195">
        <v>0.97777777777777775</v>
      </c>
      <c r="U2195">
        <v>3.5785181608455368</v>
      </c>
      <c r="V2195">
        <v>0.4168</v>
      </c>
      <c r="W2195">
        <v>6200</v>
      </c>
      <c r="X2195">
        <v>4002</v>
      </c>
      <c r="Y2195">
        <v>9.1999999999999993</v>
      </c>
      <c r="Z2195">
        <v>6239.9</v>
      </c>
      <c r="AA2195">
        <v>2001.6</v>
      </c>
      <c r="AD2195">
        <v>8555.0400390625</v>
      </c>
      <c r="AE2195">
        <v>5.6546802520751953</v>
      </c>
      <c r="AF2195">
        <v>57.117607116699219</v>
      </c>
      <c r="AG2195">
        <v>17.699544906616211</v>
      </c>
      <c r="AH2195">
        <v>0</v>
      </c>
      <c r="AI2195">
        <v>0</v>
      </c>
      <c r="AJ2195">
        <v>0</v>
      </c>
      <c r="AK2195">
        <v>0</v>
      </c>
      <c r="AL2195" t="s">
        <v>74</v>
      </c>
      <c r="AM2195" t="s">
        <v>19</v>
      </c>
      <c r="AO2195">
        <v>-4.0500286966562271E-2</v>
      </c>
      <c r="AP2195">
        <v>0.12463467568159103</v>
      </c>
      <c r="AQ2195">
        <v>2.0034566521644592E-2</v>
      </c>
      <c r="AR2195">
        <v>1.4999999664723873E-2</v>
      </c>
      <c r="AU2195">
        <v>5.900941789150238E-2</v>
      </c>
      <c r="AV2195">
        <v>6.5625257790088654E-2</v>
      </c>
      <c r="AW2195">
        <v>6.1968527734279633E-2</v>
      </c>
      <c r="AX2195">
        <v>-6.9148935377597809E-2</v>
      </c>
      <c r="AY2195">
        <v>3.0285714194178581E-2</v>
      </c>
      <c r="BC2195">
        <v>2.500000037252903E-2</v>
      </c>
      <c r="BD2195">
        <v>2.8191490098834038E-2</v>
      </c>
      <c r="BE2195">
        <v>8.9105978608131409E-2</v>
      </c>
      <c r="BF2195">
        <v>0.1114310696721077</v>
      </c>
      <c r="BG2195">
        <v>1.751728355884552E-2</v>
      </c>
    </row>
    <row r="2196" spans="1:59" x14ac:dyDescent="0.3">
      <c r="A2196">
        <v>1950</v>
      </c>
      <c r="B2196" t="s">
        <v>16</v>
      </c>
      <c r="C2196" t="s">
        <v>35</v>
      </c>
      <c r="D2196">
        <v>142</v>
      </c>
      <c r="E2196">
        <v>3265.1260000000002</v>
      </c>
      <c r="F2196">
        <v>5429.51</v>
      </c>
      <c r="G2196">
        <v>19.659050508213177</v>
      </c>
      <c r="H2196">
        <v>24.01</v>
      </c>
      <c r="I2196">
        <v>16425</v>
      </c>
      <c r="J2196">
        <v>0.35403348554033487</v>
      </c>
      <c r="K2196">
        <v>8.8719911203569009</v>
      </c>
      <c r="L2196">
        <v>339.5</v>
      </c>
      <c r="M2196">
        <v>4846</v>
      </c>
      <c r="N2196">
        <v>2789</v>
      </c>
      <c r="O2196">
        <v>3801.0329999999999</v>
      </c>
      <c r="P2196">
        <v>11122.08</v>
      </c>
      <c r="Q2196">
        <v>2.5</v>
      </c>
      <c r="R2196">
        <v>2.58</v>
      </c>
      <c r="S2196">
        <v>6.1226432260683339</v>
      </c>
      <c r="T2196">
        <v>1.2</v>
      </c>
      <c r="U2196">
        <v>3.7861473255002926</v>
      </c>
      <c r="V2196">
        <v>0.2898</v>
      </c>
      <c r="W2196">
        <v>4418</v>
      </c>
      <c r="X2196">
        <v>4739</v>
      </c>
      <c r="Y2196">
        <v>9.6999999999999993</v>
      </c>
      <c r="Z2196">
        <v>7535.5</v>
      </c>
      <c r="AA2196">
        <v>2477.6999999999998</v>
      </c>
      <c r="AD2196">
        <v>10501.45703125</v>
      </c>
      <c r="AE2196">
        <v>5.7171330451965332</v>
      </c>
      <c r="AF2196">
        <v>66.701866149902344</v>
      </c>
      <c r="AG2196">
        <v>18.095329284667969</v>
      </c>
      <c r="AH2196">
        <v>0</v>
      </c>
      <c r="AI2196">
        <v>0</v>
      </c>
      <c r="AJ2196">
        <v>0</v>
      </c>
      <c r="AK2196">
        <v>0</v>
      </c>
      <c r="AL2196" t="s">
        <v>74</v>
      </c>
      <c r="AM2196" t="s">
        <v>19</v>
      </c>
      <c r="AN2196">
        <v>0</v>
      </c>
      <c r="AO2196">
        <v>0.18171428143978119</v>
      </c>
      <c r="AP2196">
        <v>8.6195275187492371E-2</v>
      </c>
      <c r="AQ2196">
        <v>-9.3654133379459381E-3</v>
      </c>
      <c r="AR2196">
        <v>1.4999999664723873E-2</v>
      </c>
      <c r="AU2196">
        <v>2.239106222987175E-2</v>
      </c>
      <c r="AV2196">
        <v>6.3804209232330322E-2</v>
      </c>
      <c r="AW2196">
        <v>6.2406856566667557E-2</v>
      </c>
      <c r="AX2196">
        <v>0.1485714316368103</v>
      </c>
      <c r="AY2196">
        <v>3.1016042456030846E-2</v>
      </c>
      <c r="BC2196">
        <v>2.5800000876188278E-2</v>
      </c>
      <c r="BD2196">
        <v>3.5624139010906219E-2</v>
      </c>
      <c r="BE2196">
        <v>7.7342085540294647E-2</v>
      </c>
      <c r="BF2196">
        <v>9.3643076717853546E-2</v>
      </c>
      <c r="BG2196">
        <v>2.8172931633889675E-3</v>
      </c>
    </row>
    <row r="2197" spans="1:59" x14ac:dyDescent="0.3">
      <c r="A2197">
        <v>1951</v>
      </c>
      <c r="B2197" t="s">
        <v>16</v>
      </c>
      <c r="C2197" t="s">
        <v>35</v>
      </c>
      <c r="D2197">
        <v>142</v>
      </c>
      <c r="E2197">
        <v>3295.8710000000001</v>
      </c>
      <c r="F2197">
        <v>5670.28</v>
      </c>
      <c r="G2197">
        <v>20.539087764833965</v>
      </c>
      <c r="H2197">
        <v>23.81</v>
      </c>
      <c r="I2197">
        <v>20456</v>
      </c>
      <c r="J2197">
        <v>0.34781971059835742</v>
      </c>
      <c r="K2197">
        <v>10.277659395564646</v>
      </c>
      <c r="L2197">
        <v>572</v>
      </c>
      <c r="M2197">
        <v>6266</v>
      </c>
      <c r="N2197">
        <v>4427</v>
      </c>
      <c r="O2197">
        <v>3661.915</v>
      </c>
      <c r="P2197">
        <v>11564.67</v>
      </c>
      <c r="Q2197">
        <v>2.5</v>
      </c>
      <c r="R2197">
        <v>2.74</v>
      </c>
      <c r="S2197">
        <v>5.9233234886552921</v>
      </c>
      <c r="T2197">
        <v>1.5</v>
      </c>
      <c r="U2197">
        <v>4.28563764150437</v>
      </c>
      <c r="V2197">
        <v>0.24110000000000001</v>
      </c>
      <c r="W2197">
        <v>5012</v>
      </c>
      <c r="X2197">
        <v>4597</v>
      </c>
      <c r="Y2197">
        <v>8.8000000000000007</v>
      </c>
      <c r="Z2197">
        <v>8759.2000000000007</v>
      </c>
      <c r="AA2197">
        <v>2902</v>
      </c>
      <c r="AD2197">
        <v>12518.431640625</v>
      </c>
      <c r="AE2197">
        <v>5.4615011215209961</v>
      </c>
      <c r="AF2197">
        <v>68.804603576660156</v>
      </c>
      <c r="AG2197">
        <v>19.190702438354492</v>
      </c>
      <c r="AH2197">
        <v>0</v>
      </c>
      <c r="AI2197">
        <v>0</v>
      </c>
      <c r="AJ2197">
        <v>0</v>
      </c>
      <c r="AK2197">
        <v>0</v>
      </c>
      <c r="AL2197" t="s">
        <v>74</v>
      </c>
      <c r="AM2197" t="s">
        <v>19</v>
      </c>
      <c r="AN2197">
        <v>0</v>
      </c>
      <c r="AO2197">
        <v>0.1237768679857254</v>
      </c>
      <c r="AP2197">
        <v>3.2987061887979507E-2</v>
      </c>
      <c r="AQ2197">
        <v>6.2402631156146526E-3</v>
      </c>
      <c r="AR2197">
        <v>1.4999999664723873E-2</v>
      </c>
      <c r="AU2197">
        <v>-3.2554585486650467E-2</v>
      </c>
      <c r="AV2197">
        <v>6.5541647374629974E-2</v>
      </c>
      <c r="AW2197">
        <v>6.7747123539447784E-2</v>
      </c>
      <c r="AX2197">
        <v>8.9552268385887146E-2</v>
      </c>
      <c r="AY2197">
        <v>2.9906539246439934E-2</v>
      </c>
      <c r="BC2197">
        <v>2.7400000020861626E-2</v>
      </c>
      <c r="BD2197">
        <v>3.2584737986326218E-2</v>
      </c>
      <c r="BE2197">
        <v>3.5290177911520004E-2</v>
      </c>
      <c r="BF2197">
        <v>3.982250764966011E-2</v>
      </c>
      <c r="BG2197">
        <v>1.0620131157338619E-2</v>
      </c>
    </row>
    <row r="2198" spans="1:59" x14ac:dyDescent="0.3">
      <c r="A2198">
        <v>1952</v>
      </c>
      <c r="B2198" t="s">
        <v>16</v>
      </c>
      <c r="C2198" t="s">
        <v>35</v>
      </c>
      <c r="D2198">
        <v>142</v>
      </c>
      <c r="E2198">
        <v>3327.7280000000001</v>
      </c>
      <c r="F2198">
        <v>5813.92</v>
      </c>
      <c r="G2198">
        <v>21.064425016195109</v>
      </c>
      <c r="H2198">
        <v>24.54</v>
      </c>
      <c r="I2198">
        <v>22564</v>
      </c>
      <c r="J2198">
        <v>0.34710157773444422</v>
      </c>
      <c r="K2198">
        <v>11.202923912769091</v>
      </c>
      <c r="L2198">
        <v>-15.58</v>
      </c>
      <c r="M2198">
        <v>6239</v>
      </c>
      <c r="N2198">
        <v>4039</v>
      </c>
      <c r="O2198">
        <v>4079.13</v>
      </c>
      <c r="P2198">
        <v>12777.75</v>
      </c>
      <c r="Q2198">
        <v>2.5</v>
      </c>
      <c r="R2198">
        <v>2.74</v>
      </c>
      <c r="S2198">
        <v>6.1411194938622398</v>
      </c>
      <c r="T2198">
        <v>1.6</v>
      </c>
      <c r="U2198">
        <v>4.8339503192231312</v>
      </c>
      <c r="V2198">
        <v>0.216</v>
      </c>
      <c r="W2198">
        <v>4390</v>
      </c>
      <c r="X2198">
        <v>5022</v>
      </c>
      <c r="Y2198">
        <v>7.79</v>
      </c>
      <c r="Z2198">
        <v>9891</v>
      </c>
      <c r="AA2198">
        <v>3286</v>
      </c>
      <c r="AD2198">
        <v>13348.384765625</v>
      </c>
      <c r="AE2198">
        <v>5.4422836303710938</v>
      </c>
      <c r="AF2198">
        <v>71.818641662597656</v>
      </c>
      <c r="AG2198">
        <v>18.60175895690918</v>
      </c>
      <c r="AH2198">
        <v>0</v>
      </c>
      <c r="AI2198">
        <v>0</v>
      </c>
      <c r="AJ2198">
        <v>0</v>
      </c>
      <c r="AK2198">
        <v>0</v>
      </c>
      <c r="AL2198" t="s">
        <v>74</v>
      </c>
      <c r="AM2198" t="s">
        <v>19</v>
      </c>
      <c r="AN2198">
        <v>0</v>
      </c>
      <c r="AO2198">
        <v>-2.0789096131920815E-2</v>
      </c>
      <c r="AP2198">
        <v>0.1085759773850441</v>
      </c>
      <c r="AQ2198">
        <v>3.5147860646247864E-2</v>
      </c>
      <c r="AR2198">
        <v>1.4999999664723873E-2</v>
      </c>
      <c r="AU2198">
        <v>3.6769919097423553E-2</v>
      </c>
      <c r="AV2198">
        <v>7.1806058287620544E-2</v>
      </c>
      <c r="AW2198">
        <v>6.9259397685527802E-2</v>
      </c>
      <c r="AX2198">
        <v>-5.0228346139192581E-2</v>
      </c>
      <c r="AY2198">
        <v>2.9857821762561798E-2</v>
      </c>
      <c r="BC2198">
        <v>2.7400000020861626E-2</v>
      </c>
      <c r="BD2198">
        <v>2.8358113020658493E-2</v>
      </c>
      <c r="BE2198">
        <v>8.8705383241176605E-2</v>
      </c>
      <c r="BF2198">
        <v>9.9288545548915863E-2</v>
      </c>
      <c r="BG2198">
        <v>2.5073930621147156E-2</v>
      </c>
    </row>
    <row r="2199" spans="1:59" x14ac:dyDescent="0.3">
      <c r="A2199">
        <v>1953</v>
      </c>
      <c r="B2199" t="s">
        <v>16</v>
      </c>
      <c r="C2199" t="s">
        <v>35</v>
      </c>
      <c r="D2199">
        <v>142</v>
      </c>
      <c r="E2199">
        <v>3360.8879999999999</v>
      </c>
      <c r="F2199">
        <v>5985.19</v>
      </c>
      <c r="G2199">
        <v>21.691119766892225</v>
      </c>
      <c r="H2199">
        <v>25.27</v>
      </c>
      <c r="I2199">
        <v>22884</v>
      </c>
      <c r="J2199">
        <v>0.35277923439958048</v>
      </c>
      <c r="K2199">
        <v>11.428793937415044</v>
      </c>
      <c r="L2199">
        <v>-997.12</v>
      </c>
      <c r="M2199">
        <v>6514</v>
      </c>
      <c r="N2199">
        <v>3632</v>
      </c>
      <c r="O2199">
        <v>3877.5</v>
      </c>
      <c r="P2199">
        <v>13429.92</v>
      </c>
      <c r="Q2199">
        <v>2.5</v>
      </c>
      <c r="R2199">
        <v>2.72</v>
      </c>
      <c r="S2199">
        <v>6.7376789888442534</v>
      </c>
      <c r="T2199">
        <v>1.9</v>
      </c>
      <c r="U2199">
        <v>5.1145447717152175</v>
      </c>
      <c r="V2199">
        <v>0.2382</v>
      </c>
      <c r="W2199">
        <v>4719</v>
      </c>
      <c r="X2199">
        <v>4890</v>
      </c>
      <c r="Y2199">
        <v>7.79</v>
      </c>
      <c r="Z2199">
        <v>10846</v>
      </c>
      <c r="AA2199">
        <v>3678</v>
      </c>
      <c r="AD2199">
        <v>15234.513671875</v>
      </c>
      <c r="AE2199">
        <v>5.3814043998718262</v>
      </c>
      <c r="AF2199">
        <v>73.714225769042969</v>
      </c>
      <c r="AG2199">
        <v>18.426118850708008</v>
      </c>
      <c r="AH2199">
        <v>0</v>
      </c>
      <c r="AI2199">
        <v>0</v>
      </c>
      <c r="AJ2199">
        <v>0</v>
      </c>
      <c r="AK2199">
        <v>0</v>
      </c>
      <c r="AL2199" t="s">
        <v>74</v>
      </c>
      <c r="AM2199" t="s">
        <v>19</v>
      </c>
      <c r="AN2199">
        <v>0</v>
      </c>
      <c r="AO2199">
        <v>-1.151568628847599E-2</v>
      </c>
      <c r="AP2199">
        <v>0.17049121856689453</v>
      </c>
      <c r="AQ2199">
        <v>1.6822956502437592E-2</v>
      </c>
      <c r="AR2199">
        <v>1.4999999664723873E-2</v>
      </c>
      <c r="AU2199">
        <v>9.7141891717910767E-2</v>
      </c>
      <c r="AV2199">
        <v>7.3349319398403168E-2</v>
      </c>
      <c r="AW2199">
        <v>6.6854909062385559E-2</v>
      </c>
      <c r="AX2199">
        <v>-4.3269243091344833E-2</v>
      </c>
      <c r="AY2199">
        <v>3.4010153263807297E-2</v>
      </c>
      <c r="BC2199">
        <v>2.7200000360608101E-2</v>
      </c>
      <c r="BD2199">
        <v>3.2538559287786484E-2</v>
      </c>
      <c r="BE2199">
        <v>0.13567239046096802</v>
      </c>
      <c r="BF2199">
        <v>0.15784060955047607</v>
      </c>
      <c r="BG2199">
        <v>1.591147854924202E-2</v>
      </c>
    </row>
    <row r="2200" spans="1:59" x14ac:dyDescent="0.3">
      <c r="A2200">
        <v>1954</v>
      </c>
      <c r="B2200" t="s">
        <v>16</v>
      </c>
      <c r="C2200" t="s">
        <v>35</v>
      </c>
      <c r="D2200">
        <v>142</v>
      </c>
      <c r="E2200">
        <v>3394.2460000000001</v>
      </c>
      <c r="F2200">
        <v>6225.5</v>
      </c>
      <c r="G2200">
        <v>22.570644599350548</v>
      </c>
      <c r="H2200">
        <v>25.78</v>
      </c>
      <c r="I2200">
        <v>24806</v>
      </c>
      <c r="J2200">
        <v>0.3684592437313553</v>
      </c>
      <c r="K2200">
        <v>11.935568307432838</v>
      </c>
      <c r="L2200">
        <v>-1332.24</v>
      </c>
      <c r="M2200">
        <v>7277</v>
      </c>
      <c r="N2200">
        <v>4167</v>
      </c>
      <c r="O2200">
        <v>3976.3330000000001</v>
      </c>
      <c r="P2200">
        <v>14231.67</v>
      </c>
      <c r="Q2200">
        <v>2.5</v>
      </c>
      <c r="R2200">
        <v>2.69</v>
      </c>
      <c r="S2200">
        <v>5.9630754587573307</v>
      </c>
      <c r="T2200">
        <v>1.8</v>
      </c>
      <c r="U2200">
        <v>5.3854820537582446</v>
      </c>
      <c r="V2200">
        <v>0.24079999999999999</v>
      </c>
      <c r="W2200">
        <v>5083</v>
      </c>
      <c r="X2200">
        <v>5223</v>
      </c>
      <c r="Y2200">
        <v>7.93</v>
      </c>
      <c r="Z2200">
        <v>12168.3</v>
      </c>
      <c r="AA2200">
        <v>4155</v>
      </c>
      <c r="AD2200">
        <v>16921.083984375</v>
      </c>
      <c r="AE2200">
        <v>5.3107590675354004</v>
      </c>
      <c r="AF2200">
        <v>76.814460754394531</v>
      </c>
      <c r="AG2200">
        <v>18.827844619750977</v>
      </c>
      <c r="AH2200">
        <v>0</v>
      </c>
      <c r="AI2200">
        <v>0</v>
      </c>
      <c r="AJ2200">
        <v>0</v>
      </c>
      <c r="AK2200">
        <v>0</v>
      </c>
      <c r="AL2200" t="s">
        <v>74</v>
      </c>
      <c r="AM2200" t="s">
        <v>19</v>
      </c>
      <c r="AN2200">
        <v>0</v>
      </c>
      <c r="AO2200">
        <v>0.29333731532096863</v>
      </c>
      <c r="AP2200">
        <v>-4.2306922376155853E-2</v>
      </c>
      <c r="AQ2200">
        <v>1.0689872317016125E-2</v>
      </c>
      <c r="AR2200">
        <v>1.4999999664723873E-2</v>
      </c>
      <c r="AU2200">
        <v>-0.11496538668870926</v>
      </c>
      <c r="AV2200">
        <v>7.2658464312553406E-2</v>
      </c>
      <c r="AW2200">
        <v>8.2096748054027557E-2</v>
      </c>
      <c r="AX2200">
        <v>0.25628149509429932</v>
      </c>
      <c r="AY2200">
        <v>3.3181816339492798E-2</v>
      </c>
      <c r="BC2200">
        <v>2.6900000870227814E-2</v>
      </c>
      <c r="BD2200">
        <v>4.1685700416564941E-2</v>
      </c>
      <c r="BE2200">
        <v>-1.2215388007462025E-2</v>
      </c>
      <c r="BF2200">
        <v>-1.6999924555420876E-2</v>
      </c>
      <c r="BG2200">
        <v>1.2844935990869999E-2</v>
      </c>
    </row>
    <row r="2201" spans="1:59" x14ac:dyDescent="0.3">
      <c r="A2201">
        <v>1955</v>
      </c>
      <c r="B2201" t="s">
        <v>16</v>
      </c>
      <c r="C2201" t="s">
        <v>35</v>
      </c>
      <c r="D2201">
        <v>142</v>
      </c>
      <c r="E2201">
        <v>3427.4090000000001</v>
      </c>
      <c r="F2201">
        <v>6301.38</v>
      </c>
      <c r="G2201">
        <v>22.843151768950491</v>
      </c>
      <c r="H2201">
        <v>26.32</v>
      </c>
      <c r="I2201">
        <v>26376</v>
      </c>
      <c r="J2201">
        <v>0.36681073703366696</v>
      </c>
      <c r="K2201">
        <v>12.037611110445468</v>
      </c>
      <c r="L2201">
        <v>-947.36</v>
      </c>
      <c r="M2201">
        <v>7783</v>
      </c>
      <c r="N2201">
        <v>4528</v>
      </c>
      <c r="O2201">
        <v>3900.25</v>
      </c>
      <c r="P2201">
        <v>14521.83</v>
      </c>
      <c r="Q2201">
        <v>3.42</v>
      </c>
      <c r="R2201">
        <v>2.99</v>
      </c>
      <c r="S2201">
        <v>7.7180409557269432</v>
      </c>
      <c r="T2201">
        <v>1.6</v>
      </c>
      <c r="U2201">
        <v>5.7197274531895452</v>
      </c>
      <c r="V2201">
        <v>0.26769999999999999</v>
      </c>
      <c r="W2201">
        <v>5334</v>
      </c>
      <c r="X2201">
        <v>5552</v>
      </c>
      <c r="Y2201">
        <v>7.64</v>
      </c>
      <c r="Z2201">
        <v>12858.1</v>
      </c>
      <c r="AA2201">
        <v>4784</v>
      </c>
      <c r="AD2201">
        <v>18530.78515625</v>
      </c>
      <c r="AE2201">
        <v>5.407343864440918</v>
      </c>
      <c r="AF2201">
        <v>76.762405395507813</v>
      </c>
      <c r="AG2201">
        <v>15.792266845703125</v>
      </c>
      <c r="AH2201">
        <v>0</v>
      </c>
      <c r="AI2201">
        <v>0</v>
      </c>
      <c r="AJ2201">
        <v>0</v>
      </c>
      <c r="AK2201">
        <v>0</v>
      </c>
      <c r="AL2201" t="s">
        <v>74</v>
      </c>
      <c r="AM2201" t="s">
        <v>19</v>
      </c>
      <c r="AN2201">
        <v>0</v>
      </c>
      <c r="AO2201">
        <v>8.7909087538719177E-2</v>
      </c>
      <c r="AP2201">
        <v>0.38328379392623901</v>
      </c>
      <c r="AQ2201">
        <v>-8.2633808255195618E-2</v>
      </c>
      <c r="AR2201">
        <v>1.8999999389052391E-2</v>
      </c>
      <c r="AU2201">
        <v>0.29430428147315979</v>
      </c>
      <c r="AV2201">
        <v>8.8979505002498627E-2</v>
      </c>
      <c r="AW2201">
        <v>6.8746976554393768E-2</v>
      </c>
      <c r="AX2201">
        <v>5.1999997347593307E-2</v>
      </c>
      <c r="AY2201">
        <v>3.1726907938718796E-2</v>
      </c>
      <c r="BC2201">
        <v>2.9899999499320984E-2</v>
      </c>
      <c r="BD2201">
        <v>3.3376708626747131E-2</v>
      </c>
      <c r="BE2201">
        <v>0.28887668251991272</v>
      </c>
      <c r="BF2201">
        <v>0.35806119441986084</v>
      </c>
      <c r="BG2201">
        <v>-3.1816903501749039E-2</v>
      </c>
    </row>
    <row r="2202" spans="1:59" x14ac:dyDescent="0.3">
      <c r="A2202">
        <v>1956</v>
      </c>
      <c r="B2202" t="s">
        <v>16</v>
      </c>
      <c r="C2202" t="s">
        <v>35</v>
      </c>
      <c r="D2202">
        <v>142</v>
      </c>
      <c r="E2202">
        <v>3459.9920000000002</v>
      </c>
      <c r="F2202">
        <v>6575.16</v>
      </c>
      <c r="G2202">
        <v>23.845145976238424</v>
      </c>
      <c r="H2202">
        <v>26.85</v>
      </c>
      <c r="I2202">
        <v>29747</v>
      </c>
      <c r="J2202">
        <v>0.35953205365246915</v>
      </c>
      <c r="K2202">
        <v>12.49164425643427</v>
      </c>
      <c r="L2202">
        <v>30.08</v>
      </c>
      <c r="M2202">
        <v>8653</v>
      </c>
      <c r="N2202">
        <v>5517</v>
      </c>
      <c r="O2202">
        <v>3981.9169999999999</v>
      </c>
      <c r="P2202">
        <v>14974</v>
      </c>
      <c r="Q2202">
        <v>3.5</v>
      </c>
      <c r="R2202">
        <v>4.3099999999999996</v>
      </c>
      <c r="S2202">
        <v>7.8504542082499338</v>
      </c>
      <c r="T2202">
        <v>1.9</v>
      </c>
      <c r="U2202">
        <v>6.2401416384999155</v>
      </c>
      <c r="V2202">
        <v>0.2702</v>
      </c>
      <c r="W2202">
        <v>6956</v>
      </c>
      <c r="X2202">
        <v>6217</v>
      </c>
      <c r="Y2202">
        <v>7.52</v>
      </c>
      <c r="Z2202">
        <v>13873.3</v>
      </c>
      <c r="AA2202">
        <v>5351</v>
      </c>
      <c r="AD2202">
        <v>19665.71484375</v>
      </c>
      <c r="AE2202">
        <v>5.372380256652832</v>
      </c>
      <c r="AF2202">
        <v>74.743026733398438</v>
      </c>
      <c r="AG2202">
        <v>16.483913421630859</v>
      </c>
      <c r="AH2202">
        <v>0</v>
      </c>
      <c r="AI2202">
        <v>0</v>
      </c>
      <c r="AJ2202">
        <v>0</v>
      </c>
      <c r="AK2202">
        <v>0</v>
      </c>
      <c r="AL2202" t="s">
        <v>74</v>
      </c>
      <c r="AM2202" t="s">
        <v>19</v>
      </c>
      <c r="AN2202">
        <v>0</v>
      </c>
      <c r="AO2202">
        <v>0.17781993746757507</v>
      </c>
      <c r="AP2202">
        <v>8.9710414409637451E-2</v>
      </c>
      <c r="AQ2202">
        <v>4.1902665048837662E-2</v>
      </c>
      <c r="AR2202">
        <v>2.1400000900030136E-2</v>
      </c>
      <c r="AU2202">
        <v>1.7155909910798073E-2</v>
      </c>
      <c r="AV2202">
        <v>7.2554506361484528E-2</v>
      </c>
      <c r="AW2202">
        <v>7.1330763399600983E-2</v>
      </c>
      <c r="AX2202">
        <v>0.14448660612106323</v>
      </c>
      <c r="AY2202">
        <v>2.881944365799427E-2</v>
      </c>
      <c r="BC2202">
        <v>4.309999942779541E-2</v>
      </c>
      <c r="BD2202">
        <v>3.2983466982841492E-2</v>
      </c>
      <c r="BE2202">
        <v>8.5995756089687347E-2</v>
      </c>
      <c r="BF2202">
        <v>9.804215282201767E-2</v>
      </c>
      <c r="BG2202">
        <v>3.1651332974433899E-2</v>
      </c>
    </row>
    <row r="2203" spans="1:59" x14ac:dyDescent="0.3">
      <c r="A2203">
        <v>1957</v>
      </c>
      <c r="B2203" t="s">
        <v>16</v>
      </c>
      <c r="C2203" t="s">
        <v>35</v>
      </c>
      <c r="D2203">
        <v>142</v>
      </c>
      <c r="E2203">
        <v>3491.9380000000001</v>
      </c>
      <c r="F2203">
        <v>6711.49</v>
      </c>
      <c r="G2203">
        <v>24.349678806603411</v>
      </c>
      <c r="H2203">
        <v>27.23</v>
      </c>
      <c r="I2203">
        <v>31775</v>
      </c>
      <c r="J2203">
        <v>0.36081825334382378</v>
      </c>
      <c r="K2203">
        <v>12.835608760971233</v>
      </c>
      <c r="L2203">
        <v>104.3</v>
      </c>
      <c r="M2203">
        <v>9103</v>
      </c>
      <c r="N2203">
        <v>5867</v>
      </c>
      <c r="O2203">
        <v>4329.1670000000004</v>
      </c>
      <c r="P2203">
        <v>15828</v>
      </c>
      <c r="Q2203">
        <v>3.5</v>
      </c>
      <c r="R2203">
        <v>4.57</v>
      </c>
      <c r="S2203">
        <v>7.9182005234942547</v>
      </c>
      <c r="T2203">
        <v>2.1</v>
      </c>
      <c r="U2203">
        <v>6.651644401523682</v>
      </c>
      <c r="V2203">
        <v>0.26900000000000002</v>
      </c>
      <c r="W2203">
        <v>7359</v>
      </c>
      <c r="X2203">
        <v>7375</v>
      </c>
      <c r="Y2203">
        <v>7.45</v>
      </c>
      <c r="Z2203">
        <v>14834.2</v>
      </c>
      <c r="AA2203">
        <v>5870</v>
      </c>
      <c r="AD2203">
        <v>21158.984375</v>
      </c>
      <c r="AE2203">
        <v>5.3067564964294434</v>
      </c>
      <c r="AF2203">
        <v>75.459358215332031</v>
      </c>
      <c r="AG2203">
        <v>17.427556991577148</v>
      </c>
      <c r="AH2203">
        <v>0</v>
      </c>
      <c r="AI2203">
        <v>0</v>
      </c>
      <c r="AJ2203">
        <v>1</v>
      </c>
      <c r="AK2203">
        <v>1</v>
      </c>
      <c r="AL2203" t="s">
        <v>73</v>
      </c>
      <c r="AM2203" t="s">
        <v>19</v>
      </c>
      <c r="AN2203">
        <v>0</v>
      </c>
      <c r="AO2203">
        <v>-0.11735989898443222</v>
      </c>
      <c r="AP2203">
        <v>8.6255311965942383E-2</v>
      </c>
      <c r="AQ2203">
        <v>1.4509806409478188E-2</v>
      </c>
      <c r="AR2203">
        <v>2.1600000560283661E-2</v>
      </c>
      <c r="AU2203">
        <v>8.6300782859325409E-3</v>
      </c>
      <c r="AV2203">
        <v>7.762523740530014E-2</v>
      </c>
      <c r="AW2203">
        <v>7.6961055397987366E-2</v>
      </c>
      <c r="AX2203">
        <v>-0.14617934823036194</v>
      </c>
      <c r="AY2203">
        <v>2.8135592117905617E-2</v>
      </c>
      <c r="BC2203">
        <v>4.5699998736381531E-2</v>
      </c>
      <c r="BD2203">
        <v>2.4022748693823814E-2</v>
      </c>
      <c r="BE2203">
        <v>5.7650845497846603E-2</v>
      </c>
      <c r="BF2203">
        <v>6.6625215113162994E-2</v>
      </c>
      <c r="BG2203">
        <v>1.805490255355835E-2</v>
      </c>
    </row>
    <row r="2204" spans="1:59" x14ac:dyDescent="0.3">
      <c r="A2204">
        <v>1958</v>
      </c>
      <c r="B2204" t="s">
        <v>16</v>
      </c>
      <c r="C2204" t="s">
        <v>35</v>
      </c>
      <c r="D2204">
        <v>142</v>
      </c>
      <c r="E2204">
        <v>3522.9929999999999</v>
      </c>
      <c r="F2204">
        <v>6652.33</v>
      </c>
      <c r="G2204">
        <v>24.133128355544862</v>
      </c>
      <c r="H2204">
        <v>27.08</v>
      </c>
      <c r="I2204">
        <v>31919</v>
      </c>
      <c r="J2204">
        <v>0.37733011685829759</v>
      </c>
      <c r="K2204">
        <v>13.461624159228519</v>
      </c>
      <c r="L2204">
        <v>-1129.6999998420001</v>
      </c>
      <c r="M2204">
        <v>9359</v>
      </c>
      <c r="N2204">
        <v>5315</v>
      </c>
      <c r="O2204">
        <v>4318.8329999999996</v>
      </c>
      <c r="P2204">
        <v>16223.33</v>
      </c>
      <c r="Q2204">
        <v>3.5</v>
      </c>
      <c r="R2204">
        <v>4.76</v>
      </c>
      <c r="S2204">
        <v>8.422378679506739</v>
      </c>
      <c r="T2204">
        <v>3.3</v>
      </c>
      <c r="U2204">
        <v>7.1044583936906429</v>
      </c>
      <c r="V2204">
        <v>0.28760000000000002</v>
      </c>
      <c r="W2204">
        <v>7073</v>
      </c>
      <c r="X2204">
        <v>7472</v>
      </c>
      <c r="Y2204">
        <v>7.1499999990000003</v>
      </c>
      <c r="Z2204">
        <v>15700.2</v>
      </c>
      <c r="AA2204">
        <v>6365</v>
      </c>
      <c r="AD2204">
        <v>22514.34375</v>
      </c>
      <c r="AE2204">
        <v>5.5225577354431152</v>
      </c>
      <c r="AF2204">
        <v>77.536819458007813</v>
      </c>
      <c r="AG2204">
        <v>17.348850250244141</v>
      </c>
      <c r="AH2204">
        <v>0</v>
      </c>
      <c r="AI2204">
        <v>0</v>
      </c>
      <c r="AJ2204">
        <v>1</v>
      </c>
      <c r="AK2204">
        <v>1</v>
      </c>
      <c r="AL2204" t="s">
        <v>73</v>
      </c>
      <c r="AM2204" t="s">
        <v>19</v>
      </c>
      <c r="AN2204">
        <v>-0.57749998999999996</v>
      </c>
      <c r="AO2204">
        <v>-3.4460250288248062E-2</v>
      </c>
      <c r="AP2204">
        <v>0.1471802294254303</v>
      </c>
      <c r="AQ2204">
        <v>5.939178541302681E-2</v>
      </c>
      <c r="AR2204">
        <v>2.1500000730156898E-2</v>
      </c>
      <c r="AU2204">
        <v>6.3673563301563263E-2</v>
      </c>
      <c r="AV2204">
        <v>8.3506658673286438E-2</v>
      </c>
      <c r="AW2204">
        <v>7.8507788479328156E-2</v>
      </c>
      <c r="AX2204">
        <v>-6.2256861478090286E-2</v>
      </c>
      <c r="AY2204">
        <v>3.4309621900320053E-2</v>
      </c>
      <c r="BC2204">
        <v>4.7600001096725464E-2</v>
      </c>
      <c r="BD2204">
        <v>3.2173611223697662E-2</v>
      </c>
      <c r="BE2204">
        <v>0.11340907216072083</v>
      </c>
      <c r="BF2204">
        <v>0.13186357915401459</v>
      </c>
      <c r="BG2204">
        <v>4.0445894002914429E-2</v>
      </c>
    </row>
    <row r="2205" spans="1:59" x14ac:dyDescent="0.3">
      <c r="A2205">
        <v>1959</v>
      </c>
      <c r="B2205" t="s">
        <v>16</v>
      </c>
      <c r="C2205" t="s">
        <v>35</v>
      </c>
      <c r="D2205">
        <v>142</v>
      </c>
      <c r="E2205">
        <v>3552.8510000000001</v>
      </c>
      <c r="F2205">
        <v>6874.48</v>
      </c>
      <c r="G2205">
        <v>24.945833077217497</v>
      </c>
      <c r="H2205">
        <v>27.96</v>
      </c>
      <c r="I2205">
        <v>33946</v>
      </c>
      <c r="J2205">
        <v>0.35597714016378956</v>
      </c>
      <c r="K2205">
        <v>13.75628708478186</v>
      </c>
      <c r="L2205">
        <v>-493.69499993099998</v>
      </c>
      <c r="M2205">
        <v>9449</v>
      </c>
      <c r="N2205">
        <v>5789</v>
      </c>
      <c r="O2205">
        <v>4359.75</v>
      </c>
      <c r="P2205">
        <v>16899.75</v>
      </c>
      <c r="Q2205">
        <v>3.5</v>
      </c>
      <c r="R2205">
        <v>4.6100000000000003</v>
      </c>
      <c r="S2205">
        <v>8.1233990733871764</v>
      </c>
      <c r="T2205">
        <v>3.2</v>
      </c>
      <c r="U2205">
        <v>7.4805515317345304</v>
      </c>
      <c r="V2205">
        <v>0.29270000000000002</v>
      </c>
      <c r="W2205">
        <v>8087</v>
      </c>
      <c r="X2205">
        <v>8124</v>
      </c>
      <c r="Y2205">
        <v>7.1549999990000002</v>
      </c>
      <c r="Z2205">
        <v>16954.2</v>
      </c>
      <c r="AA2205">
        <v>6847</v>
      </c>
      <c r="AD2205">
        <v>24231.43359375</v>
      </c>
      <c r="AE2205">
        <v>5.5093121528625488</v>
      </c>
      <c r="AF2205">
        <v>79.498580932617188</v>
      </c>
      <c r="AG2205">
        <v>17.339502334594727</v>
      </c>
      <c r="AH2205">
        <v>0</v>
      </c>
      <c r="AI2205">
        <v>0</v>
      </c>
      <c r="AJ2205">
        <v>1</v>
      </c>
      <c r="AK2205">
        <v>1</v>
      </c>
      <c r="AL2205" t="s">
        <v>73</v>
      </c>
      <c r="AM2205" t="s">
        <v>19</v>
      </c>
      <c r="AN2205">
        <v>0.64875000999999999</v>
      </c>
      <c r="AO2205">
        <v>0.13141898810863495</v>
      </c>
      <c r="AP2205">
        <v>4.8284541815519333E-2</v>
      </c>
      <c r="AQ2205">
        <v>5.3563937544822693E-2</v>
      </c>
      <c r="AR2205">
        <v>2.1500000730156898E-2</v>
      </c>
      <c r="AU2205">
        <v>-3.5498280078172684E-2</v>
      </c>
      <c r="AV2205">
        <v>8.3782821893692017E-2</v>
      </c>
      <c r="AW2205">
        <v>8.6866430938243866E-2</v>
      </c>
      <c r="AX2205">
        <v>9.5435731112957001E-2</v>
      </c>
      <c r="AY2205">
        <v>3.3992096781730652E-2</v>
      </c>
      <c r="BC2205">
        <v>4.6100001782178879E-2</v>
      </c>
      <c r="BD2205">
        <v>3.7236157804727554E-2</v>
      </c>
      <c r="BE2205">
        <v>5.1908288151025772E-2</v>
      </c>
      <c r="BF2205">
        <v>5.5702969431877136E-2</v>
      </c>
      <c r="BG2205">
        <v>3.7531968206167221E-2</v>
      </c>
    </row>
    <row r="2206" spans="1:59" x14ac:dyDescent="0.3">
      <c r="A2206">
        <v>1960</v>
      </c>
      <c r="B2206" t="s">
        <v>16</v>
      </c>
      <c r="C2206" t="s">
        <v>35</v>
      </c>
      <c r="D2206">
        <v>142</v>
      </c>
      <c r="E2206">
        <v>3581.239</v>
      </c>
      <c r="F2206">
        <v>7203.72</v>
      </c>
      <c r="G2206">
        <v>26.150132343847392</v>
      </c>
      <c r="H2206">
        <v>30.03</v>
      </c>
      <c r="I2206">
        <v>33058</v>
      </c>
      <c r="J2206">
        <v>0.28958194688123906</v>
      </c>
      <c r="K2206">
        <v>13.799855922023216</v>
      </c>
      <c r="L2206">
        <v>-893.43749987499996</v>
      </c>
      <c r="M2206">
        <v>10446</v>
      </c>
      <c r="N2206">
        <v>6291</v>
      </c>
      <c r="O2206">
        <v>4491.8329999999996</v>
      </c>
      <c r="P2206">
        <v>17522.5</v>
      </c>
      <c r="Q2206">
        <v>3.5</v>
      </c>
      <c r="R2206">
        <v>4.58</v>
      </c>
      <c r="S2206">
        <v>8.6891647887126791</v>
      </c>
      <c r="T2206">
        <v>2.2999999999999998</v>
      </c>
      <c r="U2206">
        <v>7.7949460807983222</v>
      </c>
      <c r="V2206">
        <v>0.29780000000000001</v>
      </c>
      <c r="W2206">
        <v>9247</v>
      </c>
      <c r="X2206">
        <v>8574</v>
      </c>
      <c r="Y2206">
        <v>7.1474999989999999</v>
      </c>
      <c r="Z2206">
        <v>20605.5</v>
      </c>
      <c r="AA2206">
        <v>7321</v>
      </c>
      <c r="AD2206">
        <v>26765.810546875</v>
      </c>
      <c r="AE2206">
        <v>5.0485119819641113</v>
      </c>
      <c r="AF2206">
        <v>82.301902770996094</v>
      </c>
      <c r="AG2206">
        <v>19.495439529418945</v>
      </c>
      <c r="AH2206">
        <v>0</v>
      </c>
      <c r="AI2206">
        <v>0</v>
      </c>
      <c r="AJ2206">
        <v>1</v>
      </c>
      <c r="AK2206">
        <v>1</v>
      </c>
      <c r="AL2206" t="s">
        <v>73</v>
      </c>
      <c r="AM2206" t="s">
        <v>19</v>
      </c>
      <c r="AN2206">
        <v>-0.03</v>
      </c>
      <c r="AO2206">
        <v>0.10148824751377106</v>
      </c>
      <c r="AP2206">
        <v>0.16094972193241119</v>
      </c>
      <c r="AQ2206">
        <v>4.4059563428163528E-2</v>
      </c>
      <c r="AR2206">
        <v>2.1900000050663948E-2</v>
      </c>
      <c r="AU2206">
        <v>6.9646947085857391E-2</v>
      </c>
      <c r="AV2206">
        <v>9.1302774846553802E-2</v>
      </c>
      <c r="AW2206">
        <v>8.535785973072052E-2</v>
      </c>
      <c r="AX2206">
        <v>6.4334094524383545E-2</v>
      </c>
      <c r="AY2206">
        <v>3.4686345607042313E-2</v>
      </c>
      <c r="BC2206">
        <v>4.5800000429153442E-2</v>
      </c>
      <c r="BD2206">
        <v>3.6917861551046371E-2</v>
      </c>
      <c r="BE2206">
        <v>0.12870033085346222</v>
      </c>
      <c r="BF2206">
        <v>0.15482677519321442</v>
      </c>
      <c r="BG2206">
        <v>3.2979782670736313E-2</v>
      </c>
    </row>
    <row r="2207" spans="1:59" x14ac:dyDescent="0.3">
      <c r="A2207">
        <v>1961</v>
      </c>
      <c r="B2207" t="s">
        <v>16</v>
      </c>
      <c r="C2207" t="s">
        <v>35</v>
      </c>
      <c r="D2207">
        <v>142</v>
      </c>
      <c r="E2207">
        <v>3609.8</v>
      </c>
      <c r="F2207">
        <v>7594.66</v>
      </c>
      <c r="G2207">
        <v>27.58061563579021</v>
      </c>
      <c r="H2207">
        <v>31.54</v>
      </c>
      <c r="I2207">
        <v>36062</v>
      </c>
      <c r="J2207">
        <v>0.30006655204924854</v>
      </c>
      <c r="K2207">
        <v>14.155285910044743</v>
      </c>
      <c r="L2207">
        <v>-1498.3499997899999</v>
      </c>
      <c r="M2207">
        <v>11543</v>
      </c>
      <c r="N2207">
        <v>6652</v>
      </c>
      <c r="O2207">
        <v>4605.75</v>
      </c>
      <c r="P2207">
        <v>18565.25</v>
      </c>
      <c r="Q2207">
        <v>3.5</v>
      </c>
      <c r="R2207">
        <v>4.6399999999999997</v>
      </c>
      <c r="S2207">
        <v>8.8767269011659646</v>
      </c>
      <c r="T2207">
        <v>1.8</v>
      </c>
      <c r="U2207">
        <v>8.3094586619453779</v>
      </c>
      <c r="V2207">
        <v>0.27679999999999999</v>
      </c>
      <c r="W2207">
        <v>10210</v>
      </c>
      <c r="X2207">
        <v>9385</v>
      </c>
      <c r="Y2207">
        <v>7.1349999989999997</v>
      </c>
      <c r="Z2207">
        <v>20420.7</v>
      </c>
      <c r="AA2207">
        <v>7945</v>
      </c>
      <c r="AD2207">
        <v>29511.572265625</v>
      </c>
      <c r="AE2207">
        <v>4.9189519882202148</v>
      </c>
      <c r="AF2207">
        <v>89.332244873046875</v>
      </c>
      <c r="AG2207">
        <v>21.401382446289063</v>
      </c>
      <c r="AH2207">
        <v>0</v>
      </c>
      <c r="AI2207">
        <v>0</v>
      </c>
      <c r="AJ2207">
        <v>1</v>
      </c>
      <c r="AK2207">
        <v>1</v>
      </c>
      <c r="AL2207" t="s">
        <v>73</v>
      </c>
      <c r="AM2207" t="s">
        <v>19</v>
      </c>
      <c r="AN2207">
        <v>-0.47249999999999998</v>
      </c>
      <c r="AO2207">
        <v>8.8076531887054443E-2</v>
      </c>
      <c r="AP2207">
        <v>0.11126689612865448</v>
      </c>
      <c r="AQ2207">
        <v>2.8320364654064178E-2</v>
      </c>
      <c r="AR2207">
        <v>2.2700000554323196E-2</v>
      </c>
      <c r="AU2207">
        <v>2.1585490554571152E-2</v>
      </c>
      <c r="AV2207">
        <v>8.968140184879303E-2</v>
      </c>
      <c r="AW2207">
        <v>8.7786488234996796E-2</v>
      </c>
      <c r="AX2207">
        <v>5.3390182554721832E-2</v>
      </c>
      <c r="AY2207">
        <v>3.1649831682443619E-2</v>
      </c>
      <c r="BC2207">
        <v>4.6399999409914017E-2</v>
      </c>
      <c r="BD2207">
        <v>3.3339623361825943E-2</v>
      </c>
      <c r="BE2207">
        <v>9.1532036662101746E-2</v>
      </c>
      <c r="BF2207">
        <v>0.10861154645681381</v>
      </c>
      <c r="BG2207">
        <v>2.5510182604193687E-2</v>
      </c>
    </row>
    <row r="2208" spans="1:59" x14ac:dyDescent="0.3">
      <c r="A2208">
        <v>1962</v>
      </c>
      <c r="B2208" t="s">
        <v>16</v>
      </c>
      <c r="C2208" t="s">
        <v>35</v>
      </c>
      <c r="D2208">
        <v>142</v>
      </c>
      <c r="E2208">
        <v>3638.9189999999999</v>
      </c>
      <c r="F2208">
        <v>7746.04</v>
      </c>
      <c r="G2208">
        <v>28.134751125082005</v>
      </c>
      <c r="H2208">
        <v>32.25</v>
      </c>
      <c r="I2208">
        <v>38843</v>
      </c>
      <c r="J2208">
        <v>0.29176428185258607</v>
      </c>
      <c r="K2208">
        <v>14.897102691496144</v>
      </c>
      <c r="L2208">
        <v>-1522.949999787</v>
      </c>
      <c r="M2208">
        <v>11885</v>
      </c>
      <c r="N2208">
        <v>6942</v>
      </c>
      <c r="O2208">
        <v>4892.1670000000004</v>
      </c>
      <c r="P2208">
        <v>19858.169999999998</v>
      </c>
      <c r="Q2208">
        <v>3.5</v>
      </c>
      <c r="R2208">
        <v>4.95</v>
      </c>
      <c r="S2208">
        <v>9.4522906372912665</v>
      </c>
      <c r="T2208">
        <v>2</v>
      </c>
      <c r="U2208">
        <v>9.1904072106872636</v>
      </c>
      <c r="V2208">
        <v>0.26740000000000003</v>
      </c>
      <c r="W2208">
        <v>11015</v>
      </c>
      <c r="X2208">
        <v>10544</v>
      </c>
      <c r="Y2208">
        <v>7.1499999990000003</v>
      </c>
      <c r="Z2208">
        <v>22071.1</v>
      </c>
      <c r="AA2208">
        <v>8467</v>
      </c>
      <c r="AD2208">
        <v>31945.341796875</v>
      </c>
      <c r="AE2208">
        <v>5.1089949607849121</v>
      </c>
      <c r="AF2208">
        <v>89.426673889160156</v>
      </c>
      <c r="AG2208">
        <v>19.595558166503906</v>
      </c>
      <c r="AH2208">
        <v>0</v>
      </c>
      <c r="AI2208">
        <v>0</v>
      </c>
      <c r="AJ2208">
        <v>1</v>
      </c>
      <c r="AK2208">
        <v>1</v>
      </c>
      <c r="AL2208" t="s">
        <v>73</v>
      </c>
      <c r="AM2208" t="s">
        <v>19</v>
      </c>
      <c r="AN2208">
        <v>0.27000001000000001</v>
      </c>
      <c r="AO2208">
        <v>-0.19030952453613281</v>
      </c>
      <c r="AP2208">
        <v>0.15595561265945435</v>
      </c>
      <c r="AQ2208">
        <v>5.3001385182142258E-2</v>
      </c>
      <c r="AR2208">
        <v>2.3900000378489494E-2</v>
      </c>
      <c r="AU2208">
        <v>6.4839191734790802E-2</v>
      </c>
      <c r="AV2208">
        <v>9.1116428375244141E-2</v>
      </c>
      <c r="AW2208">
        <v>8.5568249225616455E-2</v>
      </c>
      <c r="AX2208">
        <v>-0.21960245072841644</v>
      </c>
      <c r="AY2208">
        <v>3.3333335071802139E-2</v>
      </c>
      <c r="BC2208">
        <v>4.9499999731779099E-2</v>
      </c>
      <c r="BD2208">
        <v>2.6013253256678581E-2</v>
      </c>
      <c r="BE2208">
        <v>0.10271774977445602</v>
      </c>
      <c r="BF2208">
        <v>0.11949923634529114</v>
      </c>
      <c r="BG2208">
        <v>3.8450691848993301E-2</v>
      </c>
    </row>
    <row r="2209" spans="1:59" x14ac:dyDescent="0.3">
      <c r="A2209">
        <v>1963</v>
      </c>
      <c r="B2209" t="s">
        <v>16</v>
      </c>
      <c r="C2209" t="s">
        <v>35</v>
      </c>
      <c r="D2209">
        <v>142</v>
      </c>
      <c r="E2209">
        <v>3666.54</v>
      </c>
      <c r="F2209">
        <v>7981.69</v>
      </c>
      <c r="G2209">
        <v>28.997263475346426</v>
      </c>
      <c r="H2209">
        <v>33.11</v>
      </c>
      <c r="I2209">
        <v>41682</v>
      </c>
      <c r="J2209">
        <v>0.29499544167746267</v>
      </c>
      <c r="K2209">
        <v>15.288075678319835</v>
      </c>
      <c r="L2209">
        <v>-1289.2499998199999</v>
      </c>
      <c r="M2209">
        <v>13013</v>
      </c>
      <c r="N2209">
        <v>7664</v>
      </c>
      <c r="O2209">
        <v>5115.6670000000004</v>
      </c>
      <c r="P2209">
        <v>21061</v>
      </c>
      <c r="Q2209">
        <v>3.5</v>
      </c>
      <c r="R2209">
        <v>4.96</v>
      </c>
      <c r="S2209">
        <v>10.193860840110297</v>
      </c>
      <c r="T2209">
        <v>2.4</v>
      </c>
      <c r="U2209">
        <v>9.7875422501207101</v>
      </c>
      <c r="V2209">
        <v>0.25280000000000002</v>
      </c>
      <c r="W2209">
        <v>12154</v>
      </c>
      <c r="X2209">
        <v>11508</v>
      </c>
      <c r="Y2209">
        <v>7.1624999989999996</v>
      </c>
      <c r="Z2209">
        <v>23670</v>
      </c>
      <c r="AA2209">
        <v>9008</v>
      </c>
      <c r="AD2209">
        <v>34368.9375</v>
      </c>
      <c r="AE2209">
        <v>5.3782424926757813</v>
      </c>
      <c r="AF2209">
        <v>89.027137756347656</v>
      </c>
      <c r="AG2209">
        <v>19.247882843017578</v>
      </c>
      <c r="AH2209">
        <v>0</v>
      </c>
      <c r="AI2209">
        <v>0</v>
      </c>
      <c r="AJ2209">
        <v>1</v>
      </c>
      <c r="AK2209">
        <v>1</v>
      </c>
      <c r="AL2209" t="s">
        <v>73</v>
      </c>
      <c r="AM2209" t="s">
        <v>19</v>
      </c>
      <c r="AN2209">
        <v>0.1875</v>
      </c>
      <c r="AO2209">
        <v>0.10737397521734238</v>
      </c>
      <c r="AP2209">
        <v>0.16731745004653931</v>
      </c>
      <c r="AQ2209">
        <v>6.7509539425373077E-2</v>
      </c>
      <c r="AR2209">
        <v>2.4399999529123306E-2</v>
      </c>
      <c r="AU2209">
        <v>7.8458234667778015E-2</v>
      </c>
      <c r="AV2209">
        <v>8.8859207928180695E-2</v>
      </c>
      <c r="AW2209">
        <v>8.2394666969776154E-2</v>
      </c>
      <c r="AX2209">
        <v>7.3657490313053131E-2</v>
      </c>
      <c r="AY2209">
        <v>3.7931036204099655E-2</v>
      </c>
      <c r="BC2209">
        <v>4.960000142455101E-2</v>
      </c>
      <c r="BD2209">
        <v>4.0724940598011017E-2</v>
      </c>
      <c r="BE2209">
        <v>0.13779336214065552</v>
      </c>
      <c r="BF2209">
        <v>0.16146694123744965</v>
      </c>
      <c r="BG2209">
        <v>4.5954771339893341E-2</v>
      </c>
    </row>
    <row r="2210" spans="1:59" x14ac:dyDescent="0.3">
      <c r="A2210">
        <v>1964</v>
      </c>
      <c r="B2210" t="s">
        <v>16</v>
      </c>
      <c r="C2210" t="s">
        <v>35</v>
      </c>
      <c r="D2210">
        <v>142</v>
      </c>
      <c r="E2210">
        <v>3694.3389999999999</v>
      </c>
      <c r="F2210">
        <v>8315.9500000000007</v>
      </c>
      <c r="G2210">
        <v>30.220727405652582</v>
      </c>
      <c r="H2210">
        <v>34.090000000000003</v>
      </c>
      <c r="I2210">
        <v>45837</v>
      </c>
      <c r="J2210">
        <v>0.27879224207517944</v>
      </c>
      <c r="K2210">
        <v>16.149133488010712</v>
      </c>
      <c r="L2210">
        <v>-536.999999925</v>
      </c>
      <c r="M2210">
        <v>14169</v>
      </c>
      <c r="N2210">
        <v>9219</v>
      </c>
      <c r="O2210">
        <v>5513</v>
      </c>
      <c r="P2210">
        <v>22756.42</v>
      </c>
      <c r="Q2210">
        <v>3.5</v>
      </c>
      <c r="R2210">
        <v>4.9400000000000004</v>
      </c>
      <c r="S2210">
        <v>10.715675433562419</v>
      </c>
      <c r="T2210">
        <v>2.1</v>
      </c>
      <c r="U2210">
        <v>10.502172863351033</v>
      </c>
      <c r="V2210">
        <v>0.23730000000000001</v>
      </c>
      <c r="W2210">
        <v>13859</v>
      </c>
      <c r="X2210">
        <v>12766</v>
      </c>
      <c r="Y2210">
        <v>7.1599999990000001</v>
      </c>
      <c r="Z2210">
        <v>25617.200000000001</v>
      </c>
      <c r="AA2210">
        <v>9632</v>
      </c>
      <c r="AD2210">
        <v>37352.0859375</v>
      </c>
      <c r="AE2210">
        <v>5.3165721893310547</v>
      </c>
      <c r="AF2210">
        <v>89.051536560058594</v>
      </c>
      <c r="AG2210">
        <v>19.544792175292969</v>
      </c>
      <c r="AH2210">
        <v>0</v>
      </c>
      <c r="AI2210">
        <v>0</v>
      </c>
      <c r="AJ2210">
        <v>1</v>
      </c>
      <c r="AK2210">
        <v>1</v>
      </c>
      <c r="AL2210" t="s">
        <v>73</v>
      </c>
      <c r="AM2210" t="s">
        <v>19</v>
      </c>
      <c r="AN2210">
        <v>0.12</v>
      </c>
      <c r="AO2210">
        <v>2.9817616567015648E-2</v>
      </c>
      <c r="AP2210">
        <v>0.13510814309120178</v>
      </c>
      <c r="AQ2210">
        <v>3.8236822932958603E-2</v>
      </c>
      <c r="AR2210">
        <v>2.4900000542402267E-2</v>
      </c>
      <c r="AU2210">
        <v>5.1187474280595779E-2</v>
      </c>
      <c r="AV2210">
        <v>8.3920665085315704E-2</v>
      </c>
      <c r="AW2210">
        <v>7.9834155738353729E-2</v>
      </c>
      <c r="AX2210">
        <v>-8.113417774438858E-3</v>
      </c>
      <c r="AY2210">
        <v>3.591836616396904E-2</v>
      </c>
      <c r="BC2210">
        <v>4.9400001764297485E-2</v>
      </c>
      <c r="BD2210">
        <v>3.5626944154500961E-2</v>
      </c>
      <c r="BE2210">
        <v>0.10563282668590546</v>
      </c>
      <c r="BF2210">
        <v>0.12405875325202942</v>
      </c>
      <c r="BG2210">
        <v>3.1568411737680435E-2</v>
      </c>
    </row>
    <row r="2211" spans="1:59" x14ac:dyDescent="0.3">
      <c r="A2211">
        <v>1965</v>
      </c>
      <c r="B2211" t="s">
        <v>16</v>
      </c>
      <c r="C2211" t="s">
        <v>35</v>
      </c>
      <c r="D2211">
        <v>142</v>
      </c>
      <c r="E2211">
        <v>3723.1529999999998</v>
      </c>
      <c r="F2211">
        <v>8689.7900000000009</v>
      </c>
      <c r="G2211">
        <v>31.589719798099363</v>
      </c>
      <c r="H2211">
        <v>34.659999999999997</v>
      </c>
      <c r="I2211">
        <v>50563</v>
      </c>
      <c r="J2211">
        <v>0.28232106481023672</v>
      </c>
      <c r="K2211">
        <v>16.835915948736158</v>
      </c>
      <c r="L2211">
        <v>-1215.49999983</v>
      </c>
      <c r="M2211">
        <v>15787</v>
      </c>
      <c r="N2211">
        <v>10309</v>
      </c>
      <c r="O2211">
        <v>5864.25</v>
      </c>
      <c r="P2211">
        <v>24824.67</v>
      </c>
      <c r="Q2211">
        <v>4.8166666666666673</v>
      </c>
      <c r="R2211">
        <v>4.99</v>
      </c>
      <c r="S2211">
        <v>11.888078608121159</v>
      </c>
      <c r="T2211">
        <v>1.7</v>
      </c>
      <c r="U2211">
        <v>11.331616503031274</v>
      </c>
      <c r="V2211">
        <v>0.22639083915115796</v>
      </c>
      <c r="W2211">
        <v>15517</v>
      </c>
      <c r="X2211">
        <v>14429</v>
      </c>
      <c r="Y2211">
        <v>7.1499999990000003</v>
      </c>
      <c r="Z2211">
        <v>27694.2</v>
      </c>
      <c r="AA2211">
        <v>10256</v>
      </c>
      <c r="AD2211">
        <v>40416.62109375</v>
      </c>
      <c r="AE2211">
        <v>5.383366584777832</v>
      </c>
      <c r="AF2211">
        <v>86.038070678710938</v>
      </c>
      <c r="AG2211">
        <v>19.726289749145508</v>
      </c>
      <c r="AH2211">
        <v>0</v>
      </c>
      <c r="AI2211">
        <v>0</v>
      </c>
      <c r="AJ2211">
        <v>1</v>
      </c>
      <c r="AK2211">
        <v>1</v>
      </c>
      <c r="AL2211" t="s">
        <v>73</v>
      </c>
      <c r="AM2211" t="s">
        <v>19</v>
      </c>
      <c r="AN2211">
        <v>0.21375</v>
      </c>
      <c r="AO2211">
        <v>-2.9921719804406166E-2</v>
      </c>
      <c r="AP2211">
        <v>0.19214664399623871</v>
      </c>
      <c r="AQ2211">
        <v>3.4422725439071655E-2</v>
      </c>
      <c r="AR2211">
        <v>2.5900000706315041E-2</v>
      </c>
      <c r="AU2211">
        <v>0.10940955579280853</v>
      </c>
      <c r="AV2211">
        <v>8.2737088203430176E-2</v>
      </c>
      <c r="AW2211">
        <v>7.4577584862709045E-2</v>
      </c>
      <c r="AX2211">
        <v>-6.5023757517337799E-2</v>
      </c>
      <c r="AY2211">
        <v>3.5983260720968246E-2</v>
      </c>
      <c r="BC2211">
        <v>4.9899999052286148E-2</v>
      </c>
      <c r="BD2211">
        <v>3.3643495291471481E-2</v>
      </c>
      <c r="BE2211">
        <v>0.14120346307754517</v>
      </c>
      <c r="BF2211">
        <v>0.16851475834846497</v>
      </c>
      <c r="BG2211">
        <v>3.0161362141370773E-2</v>
      </c>
    </row>
    <row r="2212" spans="1:59" x14ac:dyDescent="0.3">
      <c r="A2212">
        <v>1966</v>
      </c>
      <c r="B2212" t="s">
        <v>16</v>
      </c>
      <c r="C2212" t="s">
        <v>35</v>
      </c>
      <c r="D2212">
        <v>142</v>
      </c>
      <c r="E2212">
        <v>3753.6280000000002</v>
      </c>
      <c r="F2212">
        <v>8945.2199999999993</v>
      </c>
      <c r="G2212">
        <v>32.531247954216191</v>
      </c>
      <c r="H2212">
        <v>35.630000000000003</v>
      </c>
      <c r="I2212">
        <v>54568</v>
      </c>
      <c r="J2212">
        <v>0.28650491130332795</v>
      </c>
      <c r="K2212">
        <v>17.391991897737572</v>
      </c>
      <c r="L2212">
        <v>-1681.4249997649999</v>
      </c>
      <c r="M2212">
        <v>17169</v>
      </c>
      <c r="N2212">
        <v>11168</v>
      </c>
      <c r="O2212">
        <v>6317.8329999999996</v>
      </c>
      <c r="P2212">
        <v>27002.33</v>
      </c>
      <c r="R2212">
        <v>5</v>
      </c>
      <c r="S2212">
        <v>12.470920873983456</v>
      </c>
      <c r="T2212">
        <v>1.6</v>
      </c>
      <c r="U2212">
        <v>12.294651000590154</v>
      </c>
      <c r="V2212">
        <v>0.22252968772907197</v>
      </c>
      <c r="W2212">
        <v>17203</v>
      </c>
      <c r="X2212">
        <v>16213</v>
      </c>
      <c r="Y2212">
        <v>7.1549999990000002</v>
      </c>
      <c r="Z2212">
        <v>30228.9</v>
      </c>
      <c r="AA2212">
        <v>11431</v>
      </c>
      <c r="AD2212">
        <v>45654.93359375</v>
      </c>
      <c r="AE2212">
        <v>5.5734267234802246</v>
      </c>
      <c r="AF2212">
        <v>88.51220703125</v>
      </c>
      <c r="AG2212">
        <v>19.610456466674805</v>
      </c>
      <c r="AH2212">
        <v>0</v>
      </c>
      <c r="AI2212">
        <v>0</v>
      </c>
      <c r="AJ2212">
        <v>1</v>
      </c>
      <c r="AK2212">
        <v>1</v>
      </c>
      <c r="AL2212" t="s">
        <v>73</v>
      </c>
      <c r="AM2212" t="s">
        <v>19</v>
      </c>
      <c r="AN2212">
        <v>0.38999999000000002</v>
      </c>
      <c r="AO2212">
        <v>-8.5722178220748901E-2</v>
      </c>
      <c r="AP2212">
        <v>0.12621919810771942</v>
      </c>
      <c r="AQ2212">
        <v>4.7920819371938705E-2</v>
      </c>
      <c r="AR2212">
        <v>2.630000002682209E-2</v>
      </c>
      <c r="AU2212">
        <v>4.9023814499378204E-2</v>
      </c>
      <c r="AV2212">
        <v>7.7195383608341217E-2</v>
      </c>
      <c r="AW2212">
        <v>7.3587827384471893E-2</v>
      </c>
      <c r="AX2212">
        <v>-0.12170543521642685</v>
      </c>
      <c r="AY2212">
        <v>3.9449539035558701E-2</v>
      </c>
      <c r="BC2212">
        <v>5.000000074505806E-2</v>
      </c>
      <c r="BD2212">
        <v>3.4648314118385315E-2</v>
      </c>
      <c r="BE2212">
        <v>9.2420473694801331E-2</v>
      </c>
      <c r="BF2212">
        <v>0.10584124177694321</v>
      </c>
      <c r="BG2212">
        <v>3.7110410630702972E-2</v>
      </c>
    </row>
    <row r="2213" spans="1:59" x14ac:dyDescent="0.3">
      <c r="A2213">
        <v>1967</v>
      </c>
      <c r="B2213" t="s">
        <v>16</v>
      </c>
      <c r="C2213" t="s">
        <v>35</v>
      </c>
      <c r="D2213">
        <v>142</v>
      </c>
      <c r="E2213">
        <v>3786.0189999999998</v>
      </c>
      <c r="F2213">
        <v>9422.75</v>
      </c>
      <c r="G2213">
        <v>34.290400103965332</v>
      </c>
      <c r="H2213">
        <v>36.700000000000003</v>
      </c>
      <c r="I2213">
        <v>59700</v>
      </c>
      <c r="J2213">
        <v>0.2965326633165829</v>
      </c>
      <c r="K2213">
        <v>18.155593097809653</v>
      </c>
      <c r="L2213">
        <v>-2195.0499996930002</v>
      </c>
      <c r="M2213">
        <v>19627</v>
      </c>
      <c r="N2213">
        <v>12411</v>
      </c>
      <c r="O2213">
        <v>6902</v>
      </c>
      <c r="P2213">
        <v>29422.33</v>
      </c>
      <c r="Q2213">
        <v>4.5500000000000007</v>
      </c>
      <c r="R2213">
        <v>5</v>
      </c>
      <c r="S2213">
        <v>13.056002687457132</v>
      </c>
      <c r="T2213">
        <v>1.5</v>
      </c>
      <c r="U2213">
        <v>13.389130318150109</v>
      </c>
      <c r="V2213">
        <v>0.2310217755443886</v>
      </c>
      <c r="W2213">
        <v>19953</v>
      </c>
      <c r="X2213">
        <v>18852</v>
      </c>
      <c r="Y2213">
        <v>7.1499999990000003</v>
      </c>
      <c r="Z2213">
        <v>32916.400000000001</v>
      </c>
      <c r="AA2213">
        <v>12158</v>
      </c>
      <c r="AD2213">
        <v>49534.49609375</v>
      </c>
      <c r="AE2213">
        <v>5.4232721328735352</v>
      </c>
      <c r="AF2213">
        <v>87.440765380859375</v>
      </c>
      <c r="AG2213">
        <v>19.085912704467773</v>
      </c>
      <c r="AH2213">
        <v>0</v>
      </c>
      <c r="AI2213">
        <v>0</v>
      </c>
      <c r="AJ2213">
        <v>1</v>
      </c>
      <c r="AK2213">
        <v>1</v>
      </c>
      <c r="AL2213" t="s">
        <v>73</v>
      </c>
      <c r="AM2213" t="s">
        <v>19</v>
      </c>
      <c r="AN2213">
        <v>-0.33375000999999999</v>
      </c>
      <c r="AO2213">
        <v>-3.3898569643497467E-2</v>
      </c>
      <c r="AP2213">
        <v>0.12424667924642563</v>
      </c>
      <c r="AQ2213">
        <v>5.902186781167984E-2</v>
      </c>
      <c r="AR2213">
        <v>2.7499999850988388E-2</v>
      </c>
      <c r="AU2213">
        <v>4.6917222440242767E-2</v>
      </c>
      <c r="AV2213">
        <v>7.7329456806182861E-2</v>
      </c>
      <c r="AW2213">
        <v>7.3863968253135681E-2</v>
      </c>
      <c r="AX2213">
        <v>-7.4265539646148682E-2</v>
      </c>
      <c r="AY2213">
        <v>4.5360822230577469E-2</v>
      </c>
      <c r="BC2213">
        <v>5.000000074505806E-2</v>
      </c>
      <c r="BD2213">
        <v>4.1992075741291046E-2</v>
      </c>
      <c r="BE2213">
        <v>9.726155549287796E-2</v>
      </c>
      <c r="BF2213">
        <v>0.11093946546316147</v>
      </c>
      <c r="BG2213">
        <v>4.3260931968688965E-2</v>
      </c>
    </row>
    <row r="2214" spans="1:59" x14ac:dyDescent="0.3">
      <c r="A2214">
        <v>1968</v>
      </c>
      <c r="B2214" t="s">
        <v>16</v>
      </c>
      <c r="C2214" t="s">
        <v>35</v>
      </c>
      <c r="D2214">
        <v>142</v>
      </c>
      <c r="E2214">
        <v>3818.9830000000002</v>
      </c>
      <c r="F2214">
        <v>9551.2000000000007</v>
      </c>
      <c r="G2214">
        <v>34.770951483526858</v>
      </c>
      <c r="H2214">
        <v>37.729999999999997</v>
      </c>
      <c r="I2214">
        <v>63749</v>
      </c>
      <c r="J2214">
        <v>0.26858460524870981</v>
      </c>
      <c r="K2214">
        <v>18.796513624596852</v>
      </c>
      <c r="L2214">
        <v>57.199999992000002</v>
      </c>
      <c r="M2214">
        <v>19331</v>
      </c>
      <c r="N2214">
        <v>13841</v>
      </c>
      <c r="O2214">
        <v>7066.75</v>
      </c>
      <c r="P2214">
        <v>32144.5</v>
      </c>
      <c r="Q2214">
        <v>4.875</v>
      </c>
      <c r="R2214">
        <v>4.9400000000000004</v>
      </c>
      <c r="S2214">
        <v>13.727307083969038</v>
      </c>
      <c r="T2214">
        <v>2.2000000000000002</v>
      </c>
      <c r="U2214">
        <v>14.353237834647773</v>
      </c>
      <c r="V2214">
        <v>0.23090558283267187</v>
      </c>
      <c r="W2214">
        <v>22652</v>
      </c>
      <c r="X2214">
        <v>20881</v>
      </c>
      <c r="Y2214">
        <v>7.1499999990000003</v>
      </c>
      <c r="Z2214">
        <v>36734.699999999997</v>
      </c>
      <c r="AA2214">
        <v>13281</v>
      </c>
      <c r="AD2214">
        <v>54296.90625</v>
      </c>
      <c r="AE2214">
        <v>5.1866269111633301</v>
      </c>
      <c r="AF2214">
        <v>84.531288146972656</v>
      </c>
      <c r="AG2214">
        <v>18.811134338378906</v>
      </c>
      <c r="AH2214">
        <v>0</v>
      </c>
      <c r="AI2214">
        <v>0</v>
      </c>
      <c r="AJ2214">
        <v>1</v>
      </c>
      <c r="AK2214">
        <v>1</v>
      </c>
      <c r="AL2214" t="s">
        <v>73</v>
      </c>
      <c r="AM2214" t="s">
        <v>19</v>
      </c>
      <c r="AN2214">
        <v>0.54000002000000003</v>
      </c>
      <c r="AO2214">
        <v>0.14181335270404816</v>
      </c>
      <c r="AP2214">
        <v>0.12885493040084839</v>
      </c>
      <c r="AQ2214">
        <v>5.0729494541883469E-2</v>
      </c>
      <c r="AR2214">
        <v>2.8100000694394112E-2</v>
      </c>
      <c r="AU2214">
        <v>5.1416974514722824E-2</v>
      </c>
      <c r="AV2214">
        <v>7.7437959611415863E-2</v>
      </c>
      <c r="AW2214">
        <v>7.3651045560836792E-2</v>
      </c>
      <c r="AX2214">
        <v>0.10160717368125916</v>
      </c>
      <c r="AY2214">
        <v>3.9393939077854156E-2</v>
      </c>
      <c r="BC2214">
        <v>4.9400001764297485E-2</v>
      </c>
      <c r="BD2214">
        <v>4.3396644294261932E-2</v>
      </c>
      <c r="BE2214">
        <v>0.11182239651679993</v>
      </c>
      <c r="BF2214">
        <v>0.12997233867645264</v>
      </c>
      <c r="BG2214">
        <v>3.9414748549461365E-2</v>
      </c>
    </row>
    <row r="2215" spans="1:59" x14ac:dyDescent="0.3">
      <c r="A2215">
        <v>1969</v>
      </c>
      <c r="B2215" t="s">
        <v>16</v>
      </c>
      <c r="C2215" t="s">
        <v>35</v>
      </c>
      <c r="D2215">
        <v>142</v>
      </c>
      <c r="E2215">
        <v>3850.9769999999999</v>
      </c>
      <c r="F2215">
        <v>9899.2900000000009</v>
      </c>
      <c r="G2215">
        <v>36.055701343664069</v>
      </c>
      <c r="H2215">
        <v>40.32</v>
      </c>
      <c r="I2215">
        <v>69418</v>
      </c>
      <c r="J2215">
        <v>0.24296292028004263</v>
      </c>
      <c r="K2215">
        <v>19.374263177498296</v>
      </c>
      <c r="L2215">
        <v>915.19999987200003</v>
      </c>
      <c r="M2215">
        <v>21011</v>
      </c>
      <c r="N2215">
        <v>15741</v>
      </c>
      <c r="O2215">
        <v>7339.5</v>
      </c>
      <c r="P2215">
        <v>35808.080000000002</v>
      </c>
      <c r="Q2215">
        <v>5.7724999999999991</v>
      </c>
      <c r="R2215">
        <v>5.12</v>
      </c>
      <c r="S2215">
        <v>14.749660568565147</v>
      </c>
      <c r="T2215">
        <v>2.1</v>
      </c>
      <c r="U2215">
        <v>15.300713557594282</v>
      </c>
      <c r="V2215">
        <v>0.22795240427554814</v>
      </c>
      <c r="W2215">
        <v>25347</v>
      </c>
      <c r="X2215">
        <v>23756</v>
      </c>
      <c r="Y2215">
        <v>7.1499999990000003</v>
      </c>
      <c r="Z2215">
        <v>41569.300000000003</v>
      </c>
      <c r="AA2215">
        <v>15032</v>
      </c>
      <c r="AD2215">
        <v>60730.0625</v>
      </c>
      <c r="AE2215">
        <v>5.1680641174316406</v>
      </c>
      <c r="AF2215">
        <v>86.677864074707031</v>
      </c>
      <c r="AG2215">
        <v>20.001075744628906</v>
      </c>
      <c r="AH2215">
        <v>0</v>
      </c>
      <c r="AI2215">
        <v>0</v>
      </c>
      <c r="AJ2215">
        <v>1</v>
      </c>
      <c r="AK2215">
        <v>1</v>
      </c>
      <c r="AL2215" t="s">
        <v>73</v>
      </c>
      <c r="AM2215" t="s">
        <v>19</v>
      </c>
      <c r="AN2215">
        <v>0.95999997999999997</v>
      </c>
      <c r="AO2215">
        <v>0.21763259172439575</v>
      </c>
      <c r="AP2215">
        <v>0.14926367998123169</v>
      </c>
      <c r="AQ2215">
        <v>-4.8364207148551941E-2</v>
      </c>
      <c r="AR2215">
        <v>3.4800000488758087E-2</v>
      </c>
      <c r="AU2215">
        <v>7.4479319155216217E-2</v>
      </c>
      <c r="AV2215">
        <v>7.4784360826015472E-2</v>
      </c>
      <c r="AW2215">
        <v>6.9600559771060944E-2</v>
      </c>
      <c r="AX2215">
        <v>0.17470331490039825</v>
      </c>
      <c r="AY2215">
        <v>3.7610620260238647E-2</v>
      </c>
      <c r="BC2215">
        <v>5.1199998706579208E-2</v>
      </c>
      <c r="BD2215">
        <v>4.4181320816278458E-2</v>
      </c>
      <c r="BE2215">
        <v>0.12363267689943314</v>
      </c>
      <c r="BF2215">
        <v>0.15549080073833466</v>
      </c>
      <c r="BG2215">
        <v>-6.7821033298969269E-3</v>
      </c>
    </row>
    <row r="2216" spans="1:59" x14ac:dyDescent="0.3">
      <c r="A2216">
        <v>1970</v>
      </c>
      <c r="B2216" t="s">
        <v>16</v>
      </c>
      <c r="C2216" t="s">
        <v>35</v>
      </c>
      <c r="D2216">
        <v>142</v>
      </c>
      <c r="E2216">
        <v>3877.386</v>
      </c>
      <c r="F2216">
        <v>10027.200000000001</v>
      </c>
      <c r="G2216">
        <v>36.509196727447353</v>
      </c>
      <c r="H2216">
        <v>40.020000000000003</v>
      </c>
      <c r="I2216">
        <v>91530</v>
      </c>
      <c r="J2216">
        <v>0.32906150988746857</v>
      </c>
      <c r="K2216">
        <v>21.425993343666335</v>
      </c>
      <c r="L2216">
        <v>-1727.8799997579999</v>
      </c>
      <c r="M2216">
        <v>26443</v>
      </c>
      <c r="N2216">
        <v>17549</v>
      </c>
      <c r="O2216">
        <v>7786.25</v>
      </c>
      <c r="P2216">
        <v>39969.75</v>
      </c>
      <c r="Q2216">
        <v>6.2399999999999984</v>
      </c>
      <c r="R2216">
        <v>6.29</v>
      </c>
      <c r="S2216">
        <v>16.703665859496379</v>
      </c>
      <c r="T2216">
        <v>1.5</v>
      </c>
      <c r="U2216">
        <v>16.478351842910019</v>
      </c>
      <c r="V2216">
        <v>0.20762353044683216</v>
      </c>
      <c r="W2216">
        <v>31746</v>
      </c>
      <c r="X2216">
        <v>28402</v>
      </c>
      <c r="Y2216">
        <v>7.1399999989999996</v>
      </c>
      <c r="Z2216">
        <v>46192</v>
      </c>
      <c r="AA2216">
        <v>16762</v>
      </c>
      <c r="AD2216">
        <v>68009.890625</v>
      </c>
      <c r="AE2216">
        <v>5.0776257514953613</v>
      </c>
      <c r="AF2216">
        <v>82.54986572265625</v>
      </c>
      <c r="AG2216">
        <v>17.161342620849609</v>
      </c>
      <c r="AH2216">
        <v>0</v>
      </c>
      <c r="AI2216">
        <v>0</v>
      </c>
      <c r="AJ2216">
        <v>1</v>
      </c>
      <c r="AK2216">
        <v>1</v>
      </c>
      <c r="AL2216" t="s">
        <v>73</v>
      </c>
      <c r="AM2216" t="s">
        <v>19</v>
      </c>
      <c r="AN2216">
        <v>-0.38999999000000002</v>
      </c>
      <c r="AO2216">
        <v>0.36287239193916321</v>
      </c>
      <c r="AP2216">
        <v>0.21156865358352661</v>
      </c>
      <c r="AQ2216">
        <v>5.6724909693002701E-2</v>
      </c>
      <c r="AR2216">
        <v>3.840000182390213E-2</v>
      </c>
      <c r="AU2216">
        <v>0.13247726857662201</v>
      </c>
      <c r="AV2216">
        <v>7.9091385006904602E-2</v>
      </c>
      <c r="AW2216">
        <v>6.9839268922805786E-2</v>
      </c>
      <c r="AX2216">
        <v>0.31596672534942627</v>
      </c>
      <c r="AY2216">
        <v>3.564351424574852E-2</v>
      </c>
      <c r="BC2216">
        <v>6.289999932050705E-2</v>
      </c>
      <c r="BD2216">
        <v>4.6905677765607834E-2</v>
      </c>
      <c r="BE2216">
        <v>0.19409333169460297</v>
      </c>
      <c r="BF2216">
        <v>0.22624160349369049</v>
      </c>
      <c r="BG2216">
        <v>4.7562457621097565E-2</v>
      </c>
    </row>
    <row r="2217" spans="1:59" x14ac:dyDescent="0.3">
      <c r="A2217">
        <v>1971</v>
      </c>
      <c r="B2217" t="s">
        <v>16</v>
      </c>
      <c r="C2217" t="s">
        <v>35</v>
      </c>
      <c r="D2217">
        <v>142</v>
      </c>
      <c r="E2217">
        <v>3903.0390000000002</v>
      </c>
      <c r="F2217">
        <v>10472.4</v>
      </c>
      <c r="G2217">
        <v>38.296737175797169</v>
      </c>
      <c r="H2217">
        <v>41.98</v>
      </c>
      <c r="I2217">
        <v>102897</v>
      </c>
      <c r="J2217">
        <v>0.34146768127350652</v>
      </c>
      <c r="K2217">
        <v>22.762726633745491</v>
      </c>
      <c r="L2217">
        <v>-3522.7499994750001</v>
      </c>
      <c r="M2217">
        <v>28714</v>
      </c>
      <c r="N2217">
        <v>18003</v>
      </c>
      <c r="O2217">
        <v>8590.56</v>
      </c>
      <c r="P2217">
        <v>45586.17</v>
      </c>
      <c r="Q2217">
        <v>5.083333333333333</v>
      </c>
      <c r="R2217">
        <v>6.4</v>
      </c>
      <c r="S2217">
        <v>17.543216270313394</v>
      </c>
      <c r="T2217">
        <v>1.5</v>
      </c>
      <c r="U2217">
        <v>18.538548205375818</v>
      </c>
      <c r="V2217">
        <v>0.21199068000704874</v>
      </c>
      <c r="W2217">
        <v>34170</v>
      </c>
      <c r="X2217">
        <v>34521</v>
      </c>
      <c r="Y2217">
        <v>6.7099999989999999</v>
      </c>
      <c r="Z2217">
        <v>52838.400000000001</v>
      </c>
      <c r="AA2217">
        <v>18832</v>
      </c>
      <c r="AD2217">
        <v>74305.1328125</v>
      </c>
      <c r="AE2217">
        <v>5.0054230690002441</v>
      </c>
      <c r="AF2217">
        <v>81.822380065917969</v>
      </c>
      <c r="AG2217">
        <v>16.072467803955078</v>
      </c>
      <c r="AH2217">
        <v>0</v>
      </c>
      <c r="AI2217">
        <v>0</v>
      </c>
      <c r="AJ2217">
        <v>1</v>
      </c>
      <c r="AK2217">
        <v>1</v>
      </c>
      <c r="AL2217" t="s">
        <v>73</v>
      </c>
      <c r="AM2217" t="s">
        <v>19</v>
      </c>
      <c r="AN2217">
        <v>-0.94499999000000001</v>
      </c>
      <c r="AO2217">
        <v>-0.18755298852920532</v>
      </c>
      <c r="AP2217">
        <v>0.12382230162620544</v>
      </c>
      <c r="AQ2217">
        <v>5.0647839903831482E-2</v>
      </c>
      <c r="AR2217">
        <v>3.8199998438358307E-2</v>
      </c>
      <c r="AU2217">
        <v>5.0258327275514603E-2</v>
      </c>
      <c r="AV2217">
        <v>7.356397807598114E-2</v>
      </c>
      <c r="AW2217">
        <v>7.0043697953224182E-2</v>
      </c>
      <c r="AX2217">
        <v>-0.21770781278610229</v>
      </c>
      <c r="AY2217">
        <v>3.8546755909919739E-2</v>
      </c>
      <c r="BC2217">
        <v>6.4000003039836884E-2</v>
      </c>
      <c r="BD2217">
        <v>3.0154826119542122E-2</v>
      </c>
      <c r="BE2217">
        <v>8.6767211556434631E-2</v>
      </c>
      <c r="BF2217">
        <v>9.6270464360713959E-2</v>
      </c>
      <c r="BG2217">
        <v>4.4423919171094894E-2</v>
      </c>
    </row>
    <row r="2218" spans="1:59" x14ac:dyDescent="0.3">
      <c r="A2218">
        <v>1972</v>
      </c>
      <c r="B2218" t="s">
        <v>16</v>
      </c>
      <c r="C2218" t="s">
        <v>35</v>
      </c>
      <c r="D2218">
        <v>142</v>
      </c>
      <c r="E2218">
        <v>3933.0039999999999</v>
      </c>
      <c r="F2218">
        <v>10921.9</v>
      </c>
      <c r="G2218">
        <v>40.032522783737811</v>
      </c>
      <c r="H2218">
        <v>42.75</v>
      </c>
      <c r="I2218">
        <v>114362</v>
      </c>
      <c r="J2218">
        <v>0.31152830485650829</v>
      </c>
      <c r="K2218">
        <v>24.405545543019826</v>
      </c>
      <c r="L2218">
        <v>-391.75999994099999</v>
      </c>
      <c r="M2218">
        <v>28808</v>
      </c>
      <c r="N2218">
        <v>21625</v>
      </c>
      <c r="O2218">
        <v>9217.3960000000006</v>
      </c>
      <c r="P2218">
        <v>50691.75</v>
      </c>
      <c r="Q2218">
        <v>5.3999999999999995</v>
      </c>
      <c r="R2218">
        <v>6.27</v>
      </c>
      <c r="S2218">
        <v>19.769886482930449</v>
      </c>
      <c r="T2218">
        <v>1.67</v>
      </c>
      <c r="U2218">
        <v>20.318150115349528</v>
      </c>
      <c r="V2218">
        <v>0.22627988153162681</v>
      </c>
      <c r="W2218">
        <v>40078</v>
      </c>
      <c r="X2218">
        <v>39337</v>
      </c>
      <c r="Y2218">
        <v>6.6399999989999996</v>
      </c>
      <c r="Z2218">
        <v>59617</v>
      </c>
      <c r="AA2218">
        <v>21329</v>
      </c>
      <c r="AD2218">
        <v>83192.40625</v>
      </c>
      <c r="AE2218">
        <v>4.598505973815918</v>
      </c>
      <c r="AF2218">
        <v>82.180831909179688</v>
      </c>
      <c r="AG2218">
        <v>18.045961380004883</v>
      </c>
      <c r="AH2218">
        <v>0</v>
      </c>
      <c r="AI2218">
        <v>0</v>
      </c>
      <c r="AJ2218">
        <v>1</v>
      </c>
      <c r="AK2218">
        <v>1</v>
      </c>
      <c r="AL2218" t="s">
        <v>73</v>
      </c>
      <c r="AM2218" t="s">
        <v>19</v>
      </c>
      <c r="AN2218">
        <v>-8.6249999999999993E-2</v>
      </c>
      <c r="AO2218">
        <v>0.16951382160186768</v>
      </c>
      <c r="AP2218">
        <v>0.20051707327365875</v>
      </c>
      <c r="AQ2218">
        <v>7.4037700891494751E-2</v>
      </c>
      <c r="AR2218">
        <v>3.8100000470876694E-2</v>
      </c>
      <c r="AU2218">
        <v>0.12692667543888092</v>
      </c>
      <c r="AV2218">
        <v>7.3590397834777832E-2</v>
      </c>
      <c r="AW2218">
        <v>6.5301850438117981E-2</v>
      </c>
      <c r="AX2218">
        <v>0.13393321633338928</v>
      </c>
      <c r="AY2218">
        <v>3.1378041952848434E-2</v>
      </c>
      <c r="BC2218">
        <v>6.2700003385543823E-2</v>
      </c>
      <c r="BD2218">
        <v>3.5580605268478394E-2</v>
      </c>
      <c r="BE2218">
        <v>0.1705489456653595</v>
      </c>
      <c r="BF2218">
        <v>0.19770367443561554</v>
      </c>
      <c r="BG2218">
        <v>5.6068852543830872E-2</v>
      </c>
    </row>
    <row r="2219" spans="1:59" x14ac:dyDescent="0.3">
      <c r="A2219">
        <v>1973</v>
      </c>
      <c r="B2219" t="s">
        <v>16</v>
      </c>
      <c r="C2219" t="s">
        <v>35</v>
      </c>
      <c r="D2219">
        <v>142</v>
      </c>
      <c r="E2219">
        <v>3960.6129999999998</v>
      </c>
      <c r="F2219">
        <v>11324.4</v>
      </c>
      <c r="G2219">
        <v>41.552885273777335</v>
      </c>
      <c r="H2219">
        <v>44.03</v>
      </c>
      <c r="I2219">
        <v>129928</v>
      </c>
      <c r="J2219">
        <v>0.33200695769964905</v>
      </c>
      <c r="K2219">
        <v>26.222928906991566</v>
      </c>
      <c r="L2219">
        <v>-2084.8099996360002</v>
      </c>
      <c r="M2219">
        <v>36041</v>
      </c>
      <c r="N2219">
        <v>27085</v>
      </c>
      <c r="O2219">
        <v>9949.3870000000006</v>
      </c>
      <c r="P2219">
        <v>56631.67</v>
      </c>
      <c r="Q2219">
        <v>6.1999999999999993</v>
      </c>
      <c r="R2219">
        <v>6.19</v>
      </c>
      <c r="S2219">
        <v>20.752767940875945</v>
      </c>
      <c r="T2219">
        <v>1.55</v>
      </c>
      <c r="U2219">
        <v>22.451311765652655</v>
      </c>
      <c r="V2219">
        <v>0.22916650494104129</v>
      </c>
      <c r="W2219">
        <v>45886</v>
      </c>
      <c r="X2219">
        <v>46080</v>
      </c>
      <c r="Y2219">
        <v>5.727499999</v>
      </c>
      <c r="Z2219">
        <v>67609.8</v>
      </c>
      <c r="AA2219">
        <v>23797</v>
      </c>
      <c r="AD2219">
        <v>94233.1015625</v>
      </c>
      <c r="AE2219">
        <v>4.6215457916259766</v>
      </c>
      <c r="AF2219">
        <v>80.975067138671875</v>
      </c>
      <c r="AG2219">
        <v>16.803829193115234</v>
      </c>
      <c r="AH2219">
        <v>0</v>
      </c>
      <c r="AI2219">
        <v>0</v>
      </c>
      <c r="AJ2219">
        <v>0</v>
      </c>
      <c r="AK2219">
        <v>0</v>
      </c>
      <c r="AL2219" t="s">
        <v>74</v>
      </c>
      <c r="AM2219" t="s">
        <v>25</v>
      </c>
      <c r="AN2219">
        <v>0</v>
      </c>
      <c r="AO2219">
        <v>0.43881869316101074</v>
      </c>
      <c r="AP2219">
        <v>0.11973944306373596</v>
      </c>
      <c r="AQ2219">
        <v>3.9431031793355942E-2</v>
      </c>
      <c r="AR2219">
        <v>4.0300000458955765E-2</v>
      </c>
      <c r="AU2219">
        <v>4.9716994166374207E-2</v>
      </c>
      <c r="AV2219">
        <v>7.0022448897361755E-2</v>
      </c>
      <c r="AW2219">
        <v>6.670602411031723E-2</v>
      </c>
      <c r="AX2219">
        <v>0.40916058421134949</v>
      </c>
      <c r="AY2219">
        <v>2.1046670153737068E-2</v>
      </c>
      <c r="BC2219">
        <v>6.1900001019239426E-2</v>
      </c>
      <c r="BD2219">
        <v>2.9658138751983643E-2</v>
      </c>
      <c r="BE2219">
        <v>0.13859157264232635</v>
      </c>
      <c r="BF2219">
        <v>0.16089443862438202</v>
      </c>
      <c r="BG2219">
        <v>3.9865516126155853E-2</v>
      </c>
    </row>
    <row r="2220" spans="1:59" x14ac:dyDescent="0.3">
      <c r="A2220">
        <v>1974</v>
      </c>
      <c r="B2220" t="s">
        <v>16</v>
      </c>
      <c r="C2220" t="s">
        <v>35</v>
      </c>
      <c r="D2220">
        <v>142</v>
      </c>
      <c r="E2220">
        <v>3985.2579999999998</v>
      </c>
      <c r="F2220">
        <v>11726.2</v>
      </c>
      <c r="G2220">
        <v>42.873402340454739</v>
      </c>
      <c r="H2220">
        <v>45.17</v>
      </c>
      <c r="I2220">
        <v>150379</v>
      </c>
      <c r="J2220">
        <v>0.36498447256598326</v>
      </c>
      <c r="K2220">
        <v>28.693135505653057</v>
      </c>
      <c r="L2220">
        <v>-5819.1899988819996</v>
      </c>
      <c r="M2220">
        <v>46556</v>
      </c>
      <c r="N2220">
        <v>34732</v>
      </c>
      <c r="O2220">
        <v>11276.83</v>
      </c>
      <c r="P2220">
        <v>62921.17</v>
      </c>
      <c r="Q2220">
        <v>7.5166666666666675</v>
      </c>
      <c r="R2220">
        <v>7.1</v>
      </c>
      <c r="S2220">
        <v>21.549207060173845</v>
      </c>
      <c r="T2220">
        <v>1.48</v>
      </c>
      <c r="U2220">
        <v>25.482590267718219</v>
      </c>
      <c r="V2220">
        <v>0.22798285913865829</v>
      </c>
      <c r="W2220">
        <v>50600</v>
      </c>
      <c r="X2220">
        <v>51805</v>
      </c>
      <c r="Y2220">
        <v>5.204999999</v>
      </c>
      <c r="Z2220">
        <v>76996.3</v>
      </c>
      <c r="AA2220">
        <v>25708</v>
      </c>
      <c r="AD2220">
        <v>105120.96875</v>
      </c>
      <c r="AE2220">
        <v>4.3034396171569824</v>
      </c>
      <c r="AF2220">
        <v>81.927864074707031</v>
      </c>
      <c r="AG2220">
        <v>17.514883041381836</v>
      </c>
      <c r="AH2220">
        <v>0</v>
      </c>
      <c r="AI2220">
        <v>0</v>
      </c>
      <c r="AJ2220">
        <v>0</v>
      </c>
      <c r="AK2220">
        <v>0</v>
      </c>
      <c r="AL2220" t="s">
        <v>74</v>
      </c>
      <c r="AM2220" t="s">
        <v>25</v>
      </c>
      <c r="AN2220">
        <v>0</v>
      </c>
      <c r="AO2220">
        <v>-0.32542476058006287</v>
      </c>
      <c r="AP2220">
        <v>0.11332608759403229</v>
      </c>
      <c r="AQ2220">
        <v>-3.4527488052845001E-2</v>
      </c>
      <c r="AR2220">
        <v>4.439999908208847E-2</v>
      </c>
      <c r="AU2220">
        <v>3.8375545293092728E-2</v>
      </c>
      <c r="AV2220">
        <v>7.4950546026229858E-2</v>
      </c>
      <c r="AW2220">
        <v>7.2180576622486115E-2</v>
      </c>
      <c r="AX2220">
        <v>-0.34192848205566406</v>
      </c>
      <c r="AY2220">
        <v>2.5078907608985901E-2</v>
      </c>
      <c r="BC2220">
        <v>7.1000002324581146E-2</v>
      </c>
      <c r="BD2220">
        <v>1.6503714025020599E-2</v>
      </c>
      <c r="BE2220">
        <v>6.7766442894935608E-2</v>
      </c>
      <c r="BF2220">
        <v>8.2570105791091919E-2</v>
      </c>
      <c r="BG2220">
        <v>4.9362555146217346E-3</v>
      </c>
    </row>
    <row r="2221" spans="1:59" x14ac:dyDescent="0.3">
      <c r="A2221">
        <v>1975</v>
      </c>
      <c r="B2221" t="s">
        <v>16</v>
      </c>
      <c r="C2221" t="s">
        <v>35</v>
      </c>
      <c r="D2221">
        <v>142</v>
      </c>
      <c r="E2221">
        <v>4007.3130000000001</v>
      </c>
      <c r="F2221">
        <v>12271.3</v>
      </c>
      <c r="G2221">
        <v>44.779825194496894</v>
      </c>
      <c r="H2221">
        <v>47.4</v>
      </c>
      <c r="I2221">
        <v>171849</v>
      </c>
      <c r="J2221">
        <v>0.37446246414002993</v>
      </c>
      <c r="K2221">
        <v>32.045729553400818</v>
      </c>
      <c r="L2221">
        <v>-13839.629997521999</v>
      </c>
      <c r="M2221">
        <v>50545</v>
      </c>
      <c r="N2221">
        <v>37922</v>
      </c>
      <c r="O2221">
        <v>13144.19</v>
      </c>
      <c r="P2221">
        <v>71279.66</v>
      </c>
      <c r="Q2221">
        <v>7.4833333333333343</v>
      </c>
      <c r="R2221">
        <v>7.29</v>
      </c>
      <c r="S2221">
        <v>24.004031185700487</v>
      </c>
      <c r="T2221">
        <v>2.29</v>
      </c>
      <c r="U2221">
        <v>29.916304522774823</v>
      </c>
      <c r="V2221">
        <v>0.24135378541760907</v>
      </c>
      <c r="W2221">
        <v>57512</v>
      </c>
      <c r="X2221">
        <v>61133</v>
      </c>
      <c r="Y2221">
        <v>5.5849999989999999</v>
      </c>
      <c r="Z2221">
        <v>88881.9</v>
      </c>
      <c r="AA2221">
        <v>32135</v>
      </c>
      <c r="AD2221">
        <v>114225.1015625</v>
      </c>
      <c r="AE2221">
        <v>4.2008390426635742</v>
      </c>
      <c r="AF2221">
        <v>82.463607788085938</v>
      </c>
      <c r="AG2221">
        <v>16.095270156860352</v>
      </c>
      <c r="AH2221">
        <v>0</v>
      </c>
      <c r="AI2221">
        <v>0</v>
      </c>
      <c r="AJ2221">
        <v>0</v>
      </c>
      <c r="AK2221">
        <v>0</v>
      </c>
      <c r="AL2221" t="s">
        <v>74</v>
      </c>
      <c r="AM2221" t="s">
        <v>25</v>
      </c>
      <c r="AN2221">
        <v>0</v>
      </c>
      <c r="AO2221">
        <v>-0.11795850098133087</v>
      </c>
      <c r="AP2221">
        <v>0.19547894597053528</v>
      </c>
      <c r="AQ2221">
        <v>6.7052081227302551E-2</v>
      </c>
      <c r="AR2221">
        <v>4.6700000762939453E-2</v>
      </c>
      <c r="AU2221">
        <v>0.1139160618185997</v>
      </c>
      <c r="AV2221">
        <v>8.1562891602516174E-2</v>
      </c>
      <c r="AW2221">
        <v>7.3221758008003235E-2</v>
      </c>
      <c r="AX2221">
        <v>-0.14710745215415955</v>
      </c>
      <c r="AY2221">
        <v>3.4176591783761978E-2</v>
      </c>
      <c r="BC2221">
        <v>7.2899997234344482E-2</v>
      </c>
      <c r="BD2221">
        <v>2.914896048605442E-2</v>
      </c>
      <c r="BE2221">
        <v>0.15425601601600647</v>
      </c>
      <c r="BF2221">
        <v>0.17852722108364105</v>
      </c>
      <c r="BG2221">
        <v>5.6876040995121002E-2</v>
      </c>
    </row>
    <row r="2222" spans="1:59" x14ac:dyDescent="0.3">
      <c r="A2222">
        <v>1976</v>
      </c>
      <c r="B2222" t="s">
        <v>16</v>
      </c>
      <c r="C2222" t="s">
        <v>35</v>
      </c>
      <c r="D2222">
        <v>142</v>
      </c>
      <c r="E2222">
        <v>4026.152</v>
      </c>
      <c r="F2222">
        <v>12930</v>
      </c>
      <c r="G2222">
        <v>47.166491973603094</v>
      </c>
      <c r="H2222">
        <v>50.07</v>
      </c>
      <c r="I2222">
        <v>196119</v>
      </c>
      <c r="J2222">
        <v>0.38887614152631822</v>
      </c>
      <c r="K2222">
        <v>34.984629756455071</v>
      </c>
      <c r="L2222">
        <v>-19423.009996254001</v>
      </c>
      <c r="M2222">
        <v>60533</v>
      </c>
      <c r="N2222">
        <v>43330</v>
      </c>
      <c r="O2222">
        <v>14863.14</v>
      </c>
      <c r="P2222">
        <v>82994.09</v>
      </c>
      <c r="Q2222">
        <v>8.1125000000000007</v>
      </c>
      <c r="R2222">
        <v>7.25</v>
      </c>
      <c r="S2222">
        <v>24.810268325798187</v>
      </c>
      <c r="T2222">
        <v>1.76</v>
      </c>
      <c r="U2222">
        <v>33.985192338644772</v>
      </c>
      <c r="V2222">
        <v>0.30943390394551795</v>
      </c>
      <c r="W2222">
        <v>65722</v>
      </c>
      <c r="X2222">
        <v>68717</v>
      </c>
      <c r="Y2222">
        <v>5.1849999990000004</v>
      </c>
      <c r="Z2222">
        <v>103402.5</v>
      </c>
      <c r="AA2222">
        <v>40168.75</v>
      </c>
      <c r="AD2222">
        <v>139892.828125</v>
      </c>
      <c r="AE2222">
        <v>4.3524289131164551</v>
      </c>
      <c r="AF2222">
        <v>81.570556640625</v>
      </c>
      <c r="AG2222">
        <v>14.627960205078125</v>
      </c>
      <c r="AH2222">
        <v>0</v>
      </c>
      <c r="AI2222">
        <v>0</v>
      </c>
      <c r="AJ2222">
        <v>0</v>
      </c>
      <c r="AK2222">
        <v>0</v>
      </c>
      <c r="AL2222" t="s">
        <v>74</v>
      </c>
      <c r="AM2222" t="s">
        <v>25</v>
      </c>
      <c r="AN2222">
        <v>0</v>
      </c>
      <c r="AO2222">
        <v>0.12048246711492538</v>
      </c>
      <c r="AP2222">
        <v>0.11413463950157166</v>
      </c>
      <c r="AQ2222">
        <v>7.9906783998012543E-2</v>
      </c>
      <c r="AR2222">
        <v>4.8599999397993088E-2</v>
      </c>
      <c r="AU2222">
        <v>3.3590234816074371E-2</v>
      </c>
      <c r="AV2222">
        <v>8.0544404685497284E-2</v>
      </c>
      <c r="AW2222">
        <v>7.7926822006702423E-2</v>
      </c>
      <c r="AX2222">
        <v>8.0483414232730865E-2</v>
      </c>
      <c r="AY2222">
        <v>3.7019588053226471E-2</v>
      </c>
      <c r="BC2222">
        <v>7.2499997913837433E-2</v>
      </c>
      <c r="BD2222">
        <v>3.9999049156904221E-2</v>
      </c>
      <c r="BE2222">
        <v>0.10241550207138062</v>
      </c>
      <c r="BF2222">
        <v>0.11445134878158569</v>
      </c>
      <c r="BG2222">
        <v>6.4253389835357666E-2</v>
      </c>
    </row>
    <row r="2223" spans="1:59" x14ac:dyDescent="0.3">
      <c r="A2223">
        <v>1977</v>
      </c>
      <c r="B2223" t="s">
        <v>16</v>
      </c>
      <c r="C2223" t="s">
        <v>35</v>
      </c>
      <c r="D2223">
        <v>142</v>
      </c>
      <c r="E2223">
        <v>4043.2049999999999</v>
      </c>
      <c r="F2223">
        <v>13424.9</v>
      </c>
      <c r="G2223">
        <v>48.900535339391354</v>
      </c>
      <c r="H2223">
        <v>53.11</v>
      </c>
      <c r="I2223">
        <v>220968</v>
      </c>
      <c r="J2223">
        <v>0.38106422649433402</v>
      </c>
      <c r="K2223">
        <v>38.15548546780574</v>
      </c>
      <c r="L2223">
        <v>-25872.242994966</v>
      </c>
      <c r="M2223">
        <v>68579</v>
      </c>
      <c r="N2223">
        <v>47263</v>
      </c>
      <c r="O2223">
        <v>16500.400000000001</v>
      </c>
      <c r="P2223">
        <v>97708.41</v>
      </c>
      <c r="Q2223">
        <v>11.716666666666667</v>
      </c>
      <c r="R2223">
        <v>7.39</v>
      </c>
      <c r="S2223">
        <v>29.753509791022211</v>
      </c>
      <c r="T2223">
        <v>1.46</v>
      </c>
      <c r="U2223">
        <v>37.485380116959057</v>
      </c>
      <c r="V2223">
        <v>0.35164086262492283</v>
      </c>
      <c r="W2223">
        <v>72431</v>
      </c>
      <c r="X2223">
        <v>71931</v>
      </c>
      <c r="Y2223">
        <v>5.1394999989999999</v>
      </c>
      <c r="Z2223">
        <v>116915.2</v>
      </c>
      <c r="AA2223">
        <v>50210.9375</v>
      </c>
      <c r="AD2223">
        <v>172868.703125</v>
      </c>
      <c r="AE2223">
        <v>4.4993038177490234</v>
      </c>
      <c r="AF2223">
        <v>81.090339660644531</v>
      </c>
      <c r="AG2223">
        <v>16.539203643798828</v>
      </c>
      <c r="AH2223">
        <v>0</v>
      </c>
      <c r="AI2223">
        <v>0</v>
      </c>
      <c r="AJ2223">
        <v>0</v>
      </c>
      <c r="AK2223">
        <v>0</v>
      </c>
      <c r="AL2223" t="s">
        <v>74</v>
      </c>
      <c r="AM2223" t="s">
        <v>25</v>
      </c>
      <c r="AN2223">
        <v>0</v>
      </c>
      <c r="AO2223">
        <v>-0.21684470772743225</v>
      </c>
      <c r="AP2223">
        <v>0.28247982263565063</v>
      </c>
      <c r="AQ2223">
        <v>-1.0584969073534012E-2</v>
      </c>
      <c r="AR2223">
        <v>5.090000107884407E-2</v>
      </c>
      <c r="AU2223">
        <v>0.19923983514308929</v>
      </c>
      <c r="AV2223">
        <v>8.3239980041980743E-2</v>
      </c>
      <c r="AW2223">
        <v>6.9410622119903564E-2</v>
      </c>
      <c r="AX2223">
        <v>-0.25532814860343933</v>
      </c>
      <c r="AY2223">
        <v>5.1678366959095001E-2</v>
      </c>
      <c r="BC2223">
        <v>7.3899999260902405E-2</v>
      </c>
      <c r="BD2223">
        <v>3.8483425974845886E-2</v>
      </c>
      <c r="BE2223">
        <v>0.20090791583061218</v>
      </c>
      <c r="BF2223">
        <v>0.26567137241363525</v>
      </c>
      <c r="BG2223">
        <v>2.0157516002655029E-2</v>
      </c>
    </row>
    <row r="2224" spans="1:59" x14ac:dyDescent="0.3">
      <c r="A2224">
        <v>1978</v>
      </c>
      <c r="B2224" t="s">
        <v>16</v>
      </c>
      <c r="C2224" t="s">
        <v>35</v>
      </c>
      <c r="D2224">
        <v>142</v>
      </c>
      <c r="E2224">
        <v>4058.6709999999998</v>
      </c>
      <c r="F2224">
        <v>13840.2</v>
      </c>
      <c r="G2224">
        <v>50.620640767960516</v>
      </c>
      <c r="H2224">
        <v>51.95</v>
      </c>
      <c r="I2224">
        <v>243888</v>
      </c>
      <c r="J2224">
        <v>0.29938332349275076</v>
      </c>
      <c r="K2224">
        <v>41.266558831657171</v>
      </c>
      <c r="L2224">
        <v>-10562.317497897</v>
      </c>
      <c r="M2224">
        <v>60169</v>
      </c>
      <c r="N2224">
        <v>57084</v>
      </c>
      <c r="O2224">
        <v>17730.169999999998</v>
      </c>
      <c r="P2224">
        <v>110120.1</v>
      </c>
      <c r="Q2224">
        <v>11.4</v>
      </c>
      <c r="R2224">
        <v>8.4499999999999993</v>
      </c>
      <c r="S2224">
        <v>33.203252942905529</v>
      </c>
      <c r="T2224">
        <v>1.8</v>
      </c>
      <c r="U2224">
        <v>40.746821181393841</v>
      </c>
      <c r="V2224">
        <v>0.4024649084261232</v>
      </c>
      <c r="W2224">
        <v>80704</v>
      </c>
      <c r="X2224">
        <v>83243</v>
      </c>
      <c r="Y2224">
        <v>5.0224999989999999</v>
      </c>
      <c r="Z2224">
        <v>140663.20000000001</v>
      </c>
      <c r="AA2224">
        <v>62806.0625</v>
      </c>
      <c r="AB2224">
        <v>96532.676244781964</v>
      </c>
      <c r="AC2224">
        <v>44130.523755218048</v>
      </c>
      <c r="AD2224">
        <v>189952.28125</v>
      </c>
      <c r="AE2224">
        <v>4.673485279083252</v>
      </c>
      <c r="AF2224">
        <v>78.664878845214844</v>
      </c>
      <c r="AG2224">
        <v>13.888375282287598</v>
      </c>
      <c r="AH2224">
        <v>0</v>
      </c>
      <c r="AI2224">
        <v>0</v>
      </c>
      <c r="AJ2224">
        <v>0</v>
      </c>
      <c r="AK2224">
        <v>0</v>
      </c>
      <c r="AL2224" t="s">
        <v>74</v>
      </c>
      <c r="AM2224" t="s">
        <v>25</v>
      </c>
      <c r="AN2224">
        <v>0</v>
      </c>
      <c r="AO2224">
        <v>9.4714447855949402E-2</v>
      </c>
      <c r="AP2224">
        <v>0.19421763718128204</v>
      </c>
      <c r="AQ2224">
        <v>9.266217052936554E-2</v>
      </c>
      <c r="AR2224">
        <v>6.3299998641014099E-2</v>
      </c>
      <c r="AU2224">
        <v>0.11594602465629578</v>
      </c>
      <c r="AV2224">
        <v>7.8271612524986267E-2</v>
      </c>
      <c r="AW2224">
        <v>7.0139244198799133E-2</v>
      </c>
      <c r="AX2224">
        <v>2.8619967401027679E-2</v>
      </c>
      <c r="AY2224">
        <v>6.4255490899085999E-2</v>
      </c>
      <c r="BC2224">
        <v>8.449999988079071E-2</v>
      </c>
      <c r="BD2224">
        <v>6.6094480454921722E-2</v>
      </c>
      <c r="BE2224">
        <v>0.15859787166118622</v>
      </c>
      <c r="BF2224">
        <v>0.19122284650802612</v>
      </c>
      <c r="BG2224">
        <v>7.7981084585189819E-2</v>
      </c>
    </row>
    <row r="2225" spans="1:59" x14ac:dyDescent="0.3">
      <c r="A2225">
        <v>1979</v>
      </c>
      <c r="B2225" t="s">
        <v>16</v>
      </c>
      <c r="C2225" t="s">
        <v>35</v>
      </c>
      <c r="D2225">
        <v>142</v>
      </c>
      <c r="E2225">
        <v>4072.5169999999998</v>
      </c>
      <c r="F2225">
        <v>14411.3</v>
      </c>
      <c r="G2225">
        <v>52.675256689788107</v>
      </c>
      <c r="H2225">
        <v>53.91</v>
      </c>
      <c r="I2225">
        <v>269067</v>
      </c>
      <c r="J2225">
        <v>0.28601798065165923</v>
      </c>
      <c r="K2225">
        <v>43.236131636809212</v>
      </c>
      <c r="L2225">
        <v>-5142.7439989559998</v>
      </c>
      <c r="M2225">
        <v>69339</v>
      </c>
      <c r="N2225">
        <v>68527</v>
      </c>
      <c r="O2225">
        <v>19444.830000000002</v>
      </c>
      <c r="P2225">
        <v>124210.9</v>
      </c>
      <c r="Q2225">
        <v>10.222222222222221</v>
      </c>
      <c r="R2225">
        <v>8.59</v>
      </c>
      <c r="S2225">
        <v>35.593970018056353</v>
      </c>
      <c r="T2225">
        <v>1.99</v>
      </c>
      <c r="U2225">
        <v>42.132088631364326</v>
      </c>
      <c r="V2225">
        <v>0.42399999999999999</v>
      </c>
      <c r="W2225">
        <v>88218</v>
      </c>
      <c r="X2225">
        <v>92152</v>
      </c>
      <c r="Y2225">
        <v>4.9259999990000001</v>
      </c>
      <c r="Z2225">
        <v>159586.70000000001</v>
      </c>
      <c r="AA2225">
        <v>69636.125</v>
      </c>
      <c r="AB2225">
        <v>110414.18515875674</v>
      </c>
      <c r="AC2225">
        <v>49172.514841243275</v>
      </c>
      <c r="AD2225">
        <v>196968.71875</v>
      </c>
      <c r="AE2225">
        <v>4.7243280410766602</v>
      </c>
      <c r="AF2225">
        <v>76.160079956054688</v>
      </c>
      <c r="AG2225">
        <v>12.889854431152344</v>
      </c>
      <c r="AH2225">
        <v>0</v>
      </c>
      <c r="AI2225">
        <v>0</v>
      </c>
      <c r="AJ2225">
        <v>0</v>
      </c>
      <c r="AK2225">
        <v>0</v>
      </c>
      <c r="AL2225" t="s">
        <v>74</v>
      </c>
      <c r="AM2225" t="s">
        <v>25</v>
      </c>
      <c r="AN2225">
        <v>0</v>
      </c>
      <c r="AO2225">
        <v>0.61349797248840332</v>
      </c>
      <c r="AP2225">
        <v>0.1461111456155777</v>
      </c>
      <c r="AQ2225">
        <v>-4.7195721417665482E-2</v>
      </c>
      <c r="AR2225">
        <v>6.8700000643730164E-2</v>
      </c>
      <c r="AU2225">
        <v>7.2001881897449493E-2</v>
      </c>
      <c r="AV2225">
        <v>7.4109263718128204E-2</v>
      </c>
      <c r="AW2225">
        <v>6.9131657481193542E-2</v>
      </c>
      <c r="AX2225">
        <v>0.55550974607467651</v>
      </c>
      <c r="AY2225">
        <v>3.7279278039932251E-2</v>
      </c>
      <c r="BC2225">
        <v>8.5900001227855682E-2</v>
      </c>
      <c r="BD2225">
        <v>5.7988278567790985E-2</v>
      </c>
      <c r="BE2225">
        <v>0.12458595633506775</v>
      </c>
      <c r="BF2225">
        <v>0.17100118100643158</v>
      </c>
      <c r="BG2225">
        <v>1.0752139613032341E-2</v>
      </c>
    </row>
    <row r="2226" spans="1:59" x14ac:dyDescent="0.3">
      <c r="A2226">
        <v>1980</v>
      </c>
      <c r="B2226" t="s">
        <v>16</v>
      </c>
      <c r="C2226" t="s">
        <v>35</v>
      </c>
      <c r="D2226">
        <v>142</v>
      </c>
      <c r="E2226">
        <v>4085.62</v>
      </c>
      <c r="F2226">
        <v>15076</v>
      </c>
      <c r="G2226">
        <v>54.876118467583787</v>
      </c>
      <c r="H2226">
        <v>54.81</v>
      </c>
      <c r="I2226">
        <v>318279</v>
      </c>
      <c r="J2226">
        <v>0.28288074299592497</v>
      </c>
      <c r="K2226">
        <v>47.947229931874737</v>
      </c>
      <c r="L2226">
        <v>5687.6399989019992</v>
      </c>
      <c r="M2226">
        <v>83602</v>
      </c>
      <c r="N2226">
        <v>91672</v>
      </c>
      <c r="O2226">
        <v>20354</v>
      </c>
      <c r="P2226">
        <v>139709.70000000001</v>
      </c>
      <c r="Q2226">
        <v>12.266666666666666</v>
      </c>
      <c r="R2226">
        <v>10.2675</v>
      </c>
      <c r="S2226">
        <v>38.878826477051632</v>
      </c>
      <c r="T2226">
        <v>1.1115384615384616</v>
      </c>
      <c r="U2226">
        <v>46.261065507806201</v>
      </c>
      <c r="V2226">
        <v>0.39200000000000002</v>
      </c>
      <c r="W2226">
        <v>100360</v>
      </c>
      <c r="X2226">
        <v>106564</v>
      </c>
      <c r="Y2226">
        <v>5.1799999989999996</v>
      </c>
      <c r="Z2226">
        <v>185073.9</v>
      </c>
      <c r="AA2226">
        <v>79239.890599999999</v>
      </c>
      <c r="AB2226">
        <v>130094.03336435044</v>
      </c>
      <c r="AC2226">
        <v>54979.86663564956</v>
      </c>
      <c r="AD2226">
        <v>221397.90625</v>
      </c>
      <c r="AE2226">
        <v>4.4572019577026367</v>
      </c>
      <c r="AF2226">
        <v>75.044059753417969</v>
      </c>
      <c r="AG2226">
        <v>16.241489410400391</v>
      </c>
      <c r="AH2226">
        <v>0</v>
      </c>
      <c r="AI2226">
        <v>0</v>
      </c>
      <c r="AJ2226">
        <v>0</v>
      </c>
      <c r="AK2226">
        <v>0</v>
      </c>
      <c r="AL2226" t="s">
        <v>74</v>
      </c>
      <c r="AM2226" t="s">
        <v>25</v>
      </c>
      <c r="AN2226">
        <v>0</v>
      </c>
      <c r="AO2226">
        <v>-4.6890038996934891E-2</v>
      </c>
      <c r="AP2226">
        <v>0.17005860805511475</v>
      </c>
      <c r="AQ2226">
        <v>9.0935267508029938E-2</v>
      </c>
      <c r="AR2226">
        <v>7.1299999952316284E-2</v>
      </c>
      <c r="AU2226">
        <v>9.2285215854644775E-2</v>
      </c>
      <c r="AV2226">
        <v>7.7773392200469971E-2</v>
      </c>
      <c r="AW2226">
        <v>7.1202456951141357E-2</v>
      </c>
      <c r="AX2226">
        <v>-8.0403849482536316E-2</v>
      </c>
      <c r="AY2226">
        <v>3.6444056779146194E-2</v>
      </c>
      <c r="BC2226">
        <v>0.10267499834299088</v>
      </c>
      <c r="BD2226">
        <v>3.3513814210891724E-2</v>
      </c>
      <c r="BE2226">
        <v>0.13821901381015778</v>
      </c>
      <c r="BF2226">
        <v>0.15941068530082703</v>
      </c>
      <c r="BG2226">
        <v>8.1117630004882813E-2</v>
      </c>
    </row>
    <row r="2227" spans="1:59" x14ac:dyDescent="0.3">
      <c r="A2227">
        <v>1981</v>
      </c>
      <c r="B2227" t="s">
        <v>16</v>
      </c>
      <c r="C2227" t="s">
        <v>35</v>
      </c>
      <c r="D2227">
        <v>142</v>
      </c>
      <c r="E2227">
        <v>4099.7020000000002</v>
      </c>
      <c r="F2227">
        <v>15169.4</v>
      </c>
      <c r="G2227">
        <v>55.510089641387928</v>
      </c>
      <c r="H2227">
        <v>54.68</v>
      </c>
      <c r="I2227">
        <v>365013</v>
      </c>
      <c r="J2227">
        <v>0.27768873985310111</v>
      </c>
      <c r="K2227">
        <v>54.500234293335232</v>
      </c>
      <c r="L2227">
        <v>12642.927497823001</v>
      </c>
      <c r="M2227">
        <v>89688</v>
      </c>
      <c r="N2227">
        <v>104265</v>
      </c>
      <c r="O2227">
        <v>21377.17</v>
      </c>
      <c r="P2227">
        <v>157785</v>
      </c>
      <c r="Q2227">
        <v>12.275</v>
      </c>
      <c r="R2227">
        <v>12.3125</v>
      </c>
      <c r="S2227">
        <v>50.548829136514428</v>
      </c>
      <c r="T2227">
        <v>1.3076923076923077</v>
      </c>
      <c r="U2227">
        <v>51.766189173238892</v>
      </c>
      <c r="V2227">
        <v>0.35399999999999998</v>
      </c>
      <c r="W2227">
        <v>116550</v>
      </c>
      <c r="X2227">
        <v>122304</v>
      </c>
      <c r="Y2227">
        <v>5.807499999</v>
      </c>
      <c r="Z2227">
        <v>190752.8</v>
      </c>
      <c r="AA2227">
        <v>89729.570300000007</v>
      </c>
      <c r="AB2227">
        <v>128137.61414340069</v>
      </c>
      <c r="AC2227">
        <v>62615.18585659931</v>
      </c>
      <c r="AD2227">
        <v>244381.609375</v>
      </c>
      <c r="AE2227">
        <v>4.5004615783691406</v>
      </c>
      <c r="AF2227">
        <v>76.247306823730469</v>
      </c>
      <c r="AG2227">
        <v>17.84758186340332</v>
      </c>
      <c r="AH2227">
        <v>0</v>
      </c>
      <c r="AI2227">
        <v>0</v>
      </c>
      <c r="AJ2227">
        <v>0</v>
      </c>
      <c r="AK2227">
        <v>0</v>
      </c>
      <c r="AL2227" t="s">
        <v>74</v>
      </c>
      <c r="AM2227" t="s">
        <v>25</v>
      </c>
      <c r="AN2227">
        <v>0</v>
      </c>
      <c r="AO2227">
        <v>0.20941348373889923</v>
      </c>
      <c r="AP2227">
        <v>0.38040763139724731</v>
      </c>
      <c r="AQ2227">
        <v>-6.1702996492385864E-2</v>
      </c>
      <c r="AR2227">
        <v>7.590000331401825E-2</v>
      </c>
      <c r="AU2227">
        <v>0.30016359686851501</v>
      </c>
      <c r="AV2227">
        <v>8.02440345287323E-2</v>
      </c>
      <c r="AW2227">
        <v>6.1718415468931198E-2</v>
      </c>
      <c r="AX2227">
        <v>0.14569091796875</v>
      </c>
      <c r="AY2227">
        <v>5.5619336664676666E-2</v>
      </c>
      <c r="BC2227">
        <v>0.12312500178813934</v>
      </c>
      <c r="BD2227">
        <v>6.3722565770149231E-2</v>
      </c>
      <c r="BE2227">
        <v>0.28174105286598206</v>
      </c>
      <c r="BF2227">
        <v>0.37197303771972656</v>
      </c>
      <c r="BG2227">
        <v>7.0985034108161926E-3</v>
      </c>
    </row>
    <row r="2228" spans="1:59" x14ac:dyDescent="0.3">
      <c r="A2228">
        <v>1982</v>
      </c>
      <c r="B2228" t="s">
        <v>16</v>
      </c>
      <c r="C2228" t="s">
        <v>35</v>
      </c>
      <c r="D2228">
        <v>142</v>
      </c>
      <c r="E2228">
        <v>4114.7870000000003</v>
      </c>
      <c r="F2228">
        <v>15145.3</v>
      </c>
      <c r="G2228">
        <v>55.361384149440006</v>
      </c>
      <c r="H2228">
        <v>54.97</v>
      </c>
      <c r="I2228">
        <v>404325</v>
      </c>
      <c r="J2228">
        <v>0.28761268781302168</v>
      </c>
      <c r="K2228">
        <v>60.681973831236668</v>
      </c>
      <c r="L2228">
        <v>4669.7479993380002</v>
      </c>
      <c r="M2228">
        <v>99747</v>
      </c>
      <c r="N2228">
        <v>113236</v>
      </c>
      <c r="O2228">
        <v>22687</v>
      </c>
      <c r="P2228">
        <v>174500.3</v>
      </c>
      <c r="Q2228">
        <v>14.54</v>
      </c>
      <c r="R2228">
        <v>13.2033</v>
      </c>
      <c r="S2228">
        <v>61.804515487871448</v>
      </c>
      <c r="T2228">
        <v>1.7</v>
      </c>
      <c r="U2228">
        <v>57.667793336552378</v>
      </c>
      <c r="V2228">
        <v>0.31900000000000001</v>
      </c>
      <c r="W2228">
        <v>127660</v>
      </c>
      <c r="X2228">
        <v>138031</v>
      </c>
      <c r="Y2228">
        <v>7.0539999990000002</v>
      </c>
      <c r="Z2228">
        <v>233775</v>
      </c>
      <c r="AA2228">
        <v>100671.50780000001</v>
      </c>
      <c r="AB2228">
        <v>162710.8215017363</v>
      </c>
      <c r="AC2228">
        <v>71064.178498263718</v>
      </c>
      <c r="AD2228">
        <v>294261.8125</v>
      </c>
      <c r="AE2228">
        <v>5.0139312744140625</v>
      </c>
      <c r="AF2228">
        <v>79.931098937988281</v>
      </c>
      <c r="AG2228">
        <v>20.308074951171875</v>
      </c>
      <c r="AH2228">
        <v>0</v>
      </c>
      <c r="AI2228">
        <v>0</v>
      </c>
      <c r="AJ2228">
        <v>0</v>
      </c>
      <c r="AK2228">
        <v>0</v>
      </c>
      <c r="AL2228" t="s">
        <v>74</v>
      </c>
      <c r="AM2228" t="s">
        <v>25</v>
      </c>
      <c r="AN2228">
        <v>0</v>
      </c>
      <c r="AO2228">
        <v>-0.12114652991294861</v>
      </c>
      <c r="AP2228">
        <v>0.2922116219997406</v>
      </c>
      <c r="AQ2228">
        <v>0.14721937477588654</v>
      </c>
      <c r="AR2228">
        <v>8.060000091791153E-2</v>
      </c>
      <c r="AU2228">
        <v>0.22266997396945953</v>
      </c>
      <c r="AV2228">
        <v>6.954164057970047E-2</v>
      </c>
      <c r="AW2228">
        <v>5.6876871734857559E-2</v>
      </c>
      <c r="AX2228">
        <v>-0.16952425241470337</v>
      </c>
      <c r="AY2228">
        <v>5.8253016322851181E-2</v>
      </c>
      <c r="BC2228">
        <v>0.13203300535678864</v>
      </c>
      <c r="BD2228">
        <v>4.8377718776464462E-2</v>
      </c>
      <c r="BE2228">
        <v>0.23943373560905457</v>
      </c>
      <c r="BF2228">
        <v>0.27630308270454407</v>
      </c>
      <c r="BG2228">
        <v>0.11390969157218933</v>
      </c>
    </row>
    <row r="2229" spans="1:59" x14ac:dyDescent="0.3">
      <c r="A2229">
        <v>1983</v>
      </c>
      <c r="B2229" t="s">
        <v>16</v>
      </c>
      <c r="C2229" t="s">
        <v>35</v>
      </c>
      <c r="D2229">
        <v>142</v>
      </c>
      <c r="E2229">
        <v>4128.4319999999998</v>
      </c>
      <c r="F2229">
        <v>15635.8</v>
      </c>
      <c r="G2229">
        <v>57.336881780582701</v>
      </c>
      <c r="H2229">
        <v>55.89</v>
      </c>
      <c r="I2229">
        <v>449657</v>
      </c>
      <c r="J2229">
        <v>0.26378995545493567</v>
      </c>
      <c r="K2229">
        <v>65.785964026961693</v>
      </c>
      <c r="L2229">
        <v>15336.24948</v>
      </c>
      <c r="M2229">
        <v>98408</v>
      </c>
      <c r="N2229">
        <v>131397</v>
      </c>
      <c r="O2229">
        <v>23141.83</v>
      </c>
      <c r="P2229">
        <v>190676.8</v>
      </c>
      <c r="Q2229">
        <v>13.5375</v>
      </c>
      <c r="R2229">
        <v>12.8583</v>
      </c>
      <c r="S2229">
        <v>65.215626443458419</v>
      </c>
      <c r="T2229">
        <v>2.04</v>
      </c>
      <c r="U2229">
        <v>62.857449433982502</v>
      </c>
      <c r="V2229">
        <v>0.29499999999999998</v>
      </c>
      <c r="W2229">
        <v>140913</v>
      </c>
      <c r="X2229">
        <v>153136</v>
      </c>
      <c r="Y2229">
        <v>7.7221799999999998</v>
      </c>
      <c r="Z2229">
        <v>264642</v>
      </c>
      <c r="AA2229">
        <v>113670.4688</v>
      </c>
      <c r="AB2229">
        <v>184012.72331921232</v>
      </c>
      <c r="AC2229">
        <v>80629.276680787676</v>
      </c>
      <c r="AD2229">
        <v>327353.375</v>
      </c>
      <c r="AE2229">
        <v>5.2490024566650391</v>
      </c>
      <c r="AF2229">
        <v>83.98699951171875</v>
      </c>
      <c r="AG2229">
        <v>21.014413833618164</v>
      </c>
      <c r="AH2229">
        <v>0</v>
      </c>
      <c r="AI2229">
        <v>0</v>
      </c>
      <c r="AJ2229">
        <v>0</v>
      </c>
      <c r="AK2229">
        <v>0</v>
      </c>
      <c r="AL2229" t="s">
        <v>74</v>
      </c>
      <c r="AM2229" t="s">
        <v>25</v>
      </c>
      <c r="AN2229">
        <v>0</v>
      </c>
      <c r="AO2229">
        <v>0.92803835868835449</v>
      </c>
      <c r="AP2229">
        <v>0.11775650084018707</v>
      </c>
      <c r="AQ2229">
        <v>0.19336993992328644</v>
      </c>
      <c r="AR2229">
        <v>8.3800002932548523E-2</v>
      </c>
      <c r="AU2229">
        <v>5.5191773921251297E-2</v>
      </c>
      <c r="AV2229">
        <v>6.2564730644226074E-2</v>
      </c>
      <c r="AW2229">
        <v>5.9292282909154892E-2</v>
      </c>
      <c r="AX2229">
        <v>0.853354811668396</v>
      </c>
      <c r="AY2229">
        <v>4.0296383202075958E-2</v>
      </c>
      <c r="BC2229">
        <v>0.12858299911022186</v>
      </c>
      <c r="BD2229">
        <v>7.4683494865894318E-2</v>
      </c>
      <c r="BE2229">
        <v>0.16651104390621185</v>
      </c>
      <c r="BF2229">
        <v>0.17371773719787598</v>
      </c>
      <c r="BG2229">
        <v>0.13858497142791748</v>
      </c>
    </row>
    <row r="2230" spans="1:59" x14ac:dyDescent="0.3">
      <c r="A2230">
        <v>1984</v>
      </c>
      <c r="B2230" t="s">
        <v>16</v>
      </c>
      <c r="C2230" t="s">
        <v>35</v>
      </c>
      <c r="D2230">
        <v>142</v>
      </c>
      <c r="E2230">
        <v>4140.0950000000003</v>
      </c>
      <c r="F2230">
        <v>16512.7</v>
      </c>
      <c r="G2230">
        <v>60.557775096185146</v>
      </c>
      <c r="H2230">
        <v>57.57</v>
      </c>
      <c r="I2230">
        <v>506486</v>
      </c>
      <c r="J2230">
        <v>0.27526328467124461</v>
      </c>
      <c r="K2230">
        <v>69.91673575316301</v>
      </c>
      <c r="L2230">
        <v>26524.952999999998</v>
      </c>
      <c r="M2230">
        <v>113102</v>
      </c>
      <c r="N2230">
        <v>154035</v>
      </c>
      <c r="O2230">
        <v>24565.33</v>
      </c>
      <c r="P2230">
        <v>216753</v>
      </c>
      <c r="Q2230">
        <v>13.156000000000001</v>
      </c>
      <c r="R2230">
        <v>12.16</v>
      </c>
      <c r="S2230">
        <v>70.609576865473173</v>
      </c>
      <c r="T2230">
        <v>2.9</v>
      </c>
      <c r="U2230">
        <v>67.635066258919466</v>
      </c>
      <c r="V2230">
        <v>0.29899999999999999</v>
      </c>
      <c r="W2230">
        <v>159048</v>
      </c>
      <c r="X2230">
        <v>166670</v>
      </c>
      <c r="Y2230">
        <v>9.0869999999999997</v>
      </c>
      <c r="Z2230">
        <v>319230.8</v>
      </c>
      <c r="AA2230">
        <v>131461.3438</v>
      </c>
      <c r="AB2230">
        <v>223637.95720146713</v>
      </c>
      <c r="AC2230">
        <v>95592.842798532874</v>
      </c>
      <c r="AD2230">
        <v>393300.25</v>
      </c>
      <c r="AE2230">
        <v>5.0764846801757813</v>
      </c>
      <c r="AF2230">
        <v>87.845993041992188</v>
      </c>
      <c r="AG2230">
        <v>23.009496688842773</v>
      </c>
      <c r="AH2230">
        <v>0</v>
      </c>
      <c r="AI2230">
        <v>0</v>
      </c>
      <c r="AJ2230">
        <v>0</v>
      </c>
      <c r="AK2230">
        <v>0</v>
      </c>
      <c r="AL2230" t="s">
        <v>74</v>
      </c>
      <c r="AM2230" t="s">
        <v>25</v>
      </c>
      <c r="AN2230">
        <v>0</v>
      </c>
      <c r="AO2230">
        <v>0.32283604145050049</v>
      </c>
      <c r="AP2230">
        <v>0.14604499936103821</v>
      </c>
      <c r="AQ2230">
        <v>0.14599138498306274</v>
      </c>
      <c r="AR2230">
        <v>8.7200000882148743E-2</v>
      </c>
      <c r="AU2230">
        <v>8.2710273563861847E-2</v>
      </c>
      <c r="AV2230">
        <v>6.3334725797176361E-2</v>
      </c>
      <c r="AW2230">
        <v>5.8496467769145966E-2</v>
      </c>
      <c r="AX2230">
        <v>0.28100261092185974</v>
      </c>
      <c r="AY2230">
        <v>3.265678882598877E-2</v>
      </c>
      <c r="BC2230">
        <v>0.12160000205039978</v>
      </c>
      <c r="BD2230">
        <v>4.1833430528640747E-2</v>
      </c>
      <c r="BE2230">
        <v>0.15247081220149994</v>
      </c>
      <c r="BF2230">
        <v>0.16150030493736267</v>
      </c>
      <c r="BG2230">
        <v>0.11659569293260574</v>
      </c>
    </row>
    <row r="2231" spans="1:59" x14ac:dyDescent="0.3">
      <c r="A2231">
        <v>1985</v>
      </c>
      <c r="B2231" t="s">
        <v>16</v>
      </c>
      <c r="C2231" t="s">
        <v>35</v>
      </c>
      <c r="D2231">
        <v>142</v>
      </c>
      <c r="E2231">
        <v>4152.4189999999999</v>
      </c>
      <c r="F2231">
        <v>17319.7</v>
      </c>
      <c r="G2231">
        <v>63.646258008206125</v>
      </c>
      <c r="H2231">
        <v>62.98</v>
      </c>
      <c r="I2231">
        <v>562402</v>
      </c>
      <c r="J2231">
        <v>0.2749990220518419</v>
      </c>
      <c r="K2231">
        <v>73.878095375409984</v>
      </c>
      <c r="L2231">
        <v>23141.789999999997</v>
      </c>
      <c r="M2231">
        <v>132563</v>
      </c>
      <c r="N2231">
        <v>170733</v>
      </c>
      <c r="O2231">
        <v>26496.17</v>
      </c>
      <c r="P2231">
        <v>251186.2</v>
      </c>
      <c r="Q2231">
        <v>13.435714285714285</v>
      </c>
      <c r="R2231">
        <v>12.5817</v>
      </c>
      <c r="S2231">
        <v>75.677113223128927</v>
      </c>
      <c r="T2231">
        <v>2.3199999999999998</v>
      </c>
      <c r="U2231">
        <v>72.707226782552709</v>
      </c>
      <c r="V2231">
        <v>0.32500000000000001</v>
      </c>
      <c r="W2231">
        <v>180974</v>
      </c>
      <c r="X2231">
        <v>182424</v>
      </c>
      <c r="Y2231">
        <v>7.5824999999999996</v>
      </c>
      <c r="Z2231">
        <v>381416.9</v>
      </c>
      <c r="AA2231">
        <v>154563.10939999999</v>
      </c>
      <c r="AB2231">
        <v>265618.1523657596</v>
      </c>
      <c r="AC2231">
        <v>115798.74763424046</v>
      </c>
      <c r="AD2231">
        <v>417583.59375</v>
      </c>
      <c r="AE2231">
        <v>4.9387884140014648</v>
      </c>
      <c r="AF2231">
        <v>100.43386077880859</v>
      </c>
      <c r="AG2231">
        <v>27.900802612304688</v>
      </c>
      <c r="AH2231">
        <v>0</v>
      </c>
      <c r="AI2231">
        <v>0</v>
      </c>
      <c r="AJ2231">
        <v>0</v>
      </c>
      <c r="AK2231">
        <v>0</v>
      </c>
      <c r="AL2231" t="s">
        <v>74</v>
      </c>
      <c r="AM2231" t="s">
        <v>25</v>
      </c>
      <c r="AN2231">
        <v>0</v>
      </c>
      <c r="AO2231">
        <v>0.3579067587852478</v>
      </c>
      <c r="AP2231">
        <v>0.13399814069271088</v>
      </c>
      <c r="AQ2231">
        <v>7.0758134126663208E-2</v>
      </c>
      <c r="AR2231">
        <v>8.9800000190734863E-2</v>
      </c>
      <c r="AU2231">
        <v>7.1767859160900116E-2</v>
      </c>
      <c r="AV2231">
        <v>6.223028153181076E-2</v>
      </c>
      <c r="AW2231">
        <v>5.8063209056854248E-2</v>
      </c>
      <c r="AX2231">
        <v>0.32435309886932373</v>
      </c>
      <c r="AY2231">
        <v>2.5335889309644699E-2</v>
      </c>
      <c r="BC2231">
        <v>0.12581700086593628</v>
      </c>
      <c r="BD2231">
        <v>3.3553663641214371E-2</v>
      </c>
      <c r="BE2231">
        <v>0.14245027303695679</v>
      </c>
      <c r="BF2231">
        <v>0.15873046219348907</v>
      </c>
      <c r="BG2231">
        <v>8.0279067158699036E-2</v>
      </c>
    </row>
    <row r="2232" spans="1:59" x14ac:dyDescent="0.3">
      <c r="A2232">
        <v>1986</v>
      </c>
      <c r="B2232" t="s">
        <v>16</v>
      </c>
      <c r="C2232" t="s">
        <v>35</v>
      </c>
      <c r="D2232">
        <v>142</v>
      </c>
      <c r="E2232">
        <v>4166.5959999999995</v>
      </c>
      <c r="F2232">
        <v>17882.099999999999</v>
      </c>
      <c r="G2232">
        <v>65.96466988887174</v>
      </c>
      <c r="H2232">
        <v>65.91</v>
      </c>
      <c r="I2232">
        <v>581913</v>
      </c>
      <c r="J2232">
        <v>0.32891686557956257</v>
      </c>
      <c r="K2232">
        <v>79.187542803590148</v>
      </c>
      <c r="L2232">
        <v>-33633</v>
      </c>
      <c r="M2232">
        <v>150052</v>
      </c>
      <c r="N2232">
        <v>133847</v>
      </c>
      <c r="O2232">
        <v>28692</v>
      </c>
      <c r="P2232">
        <v>272079.3</v>
      </c>
      <c r="Q2232">
        <v>13.8</v>
      </c>
      <c r="R2232">
        <v>13.4717</v>
      </c>
      <c r="S2232">
        <v>98.348053693153986</v>
      </c>
      <c r="T2232">
        <v>1.79</v>
      </c>
      <c r="U2232">
        <v>79.323998068565913</v>
      </c>
      <c r="V2232">
        <v>0.40899999999999997</v>
      </c>
      <c r="W2232">
        <v>214231</v>
      </c>
      <c r="X2232">
        <v>203338</v>
      </c>
      <c r="Y2232">
        <v>7.4</v>
      </c>
      <c r="Z2232">
        <v>450536.8</v>
      </c>
      <c r="AA2232">
        <v>182335.1875</v>
      </c>
      <c r="AB2232">
        <v>308342.38833463215</v>
      </c>
      <c r="AC2232">
        <v>142194.41166536781</v>
      </c>
      <c r="AD2232">
        <v>470538.90625</v>
      </c>
      <c r="AE2232">
        <v>4.5619659423828125</v>
      </c>
      <c r="AF2232">
        <v>130.60319519042969</v>
      </c>
      <c r="AG2232">
        <v>42.703334808349609</v>
      </c>
      <c r="AH2232">
        <v>0</v>
      </c>
      <c r="AI2232">
        <v>0</v>
      </c>
      <c r="AJ2232">
        <v>0</v>
      </c>
      <c r="AK2232">
        <v>0</v>
      </c>
      <c r="AL2232" t="s">
        <v>74</v>
      </c>
      <c r="AM2232" t="s">
        <v>25</v>
      </c>
      <c r="AN2232">
        <v>0</v>
      </c>
      <c r="AO2232">
        <v>-6.6226184368133545E-2</v>
      </c>
      <c r="AP2232">
        <v>0.3605445921421051</v>
      </c>
      <c r="AQ2232">
        <v>0.14048552513122559</v>
      </c>
      <c r="AR2232">
        <v>9.4200000166893005E-2</v>
      </c>
      <c r="AU2232">
        <v>0.29957541823387146</v>
      </c>
      <c r="AV2232">
        <v>6.096918135881424E-2</v>
      </c>
      <c r="AW2232">
        <v>4.6914692968130112E-2</v>
      </c>
      <c r="AX2232">
        <v>-8.6680896580219269E-2</v>
      </c>
      <c r="AY2232">
        <v>2.2396022453904152E-2</v>
      </c>
      <c r="BC2232">
        <v>0.13471700251102448</v>
      </c>
      <c r="BD2232">
        <v>2.0454715937376022E-2</v>
      </c>
      <c r="BE2232">
        <v>0.26762533187866211</v>
      </c>
      <c r="BF2232">
        <v>0.31669318675994873</v>
      </c>
      <c r="BG2232">
        <v>0.1173427626490593</v>
      </c>
    </row>
    <row r="2233" spans="1:59" x14ac:dyDescent="0.3">
      <c r="A2233">
        <v>1987</v>
      </c>
      <c r="B2233" t="s">
        <v>16</v>
      </c>
      <c r="C2233" t="s">
        <v>35</v>
      </c>
      <c r="D2233">
        <v>142</v>
      </c>
      <c r="E2233">
        <v>4186.1469999999999</v>
      </c>
      <c r="F2233">
        <v>18164.3</v>
      </c>
      <c r="G2233">
        <v>66.842554964010176</v>
      </c>
      <c r="H2233">
        <v>65.069999999999993</v>
      </c>
      <c r="I2233">
        <v>634875</v>
      </c>
      <c r="J2233">
        <v>0.31490293364835598</v>
      </c>
      <c r="K2233">
        <v>86.097393937209361</v>
      </c>
      <c r="L2233">
        <v>-25584.412499999999</v>
      </c>
      <c r="M2233">
        <v>152041</v>
      </c>
      <c r="N2233">
        <v>144543</v>
      </c>
      <c r="O2233">
        <v>32433.08</v>
      </c>
      <c r="P2233">
        <v>298664.8</v>
      </c>
      <c r="Q2233">
        <v>14.100000000000001</v>
      </c>
      <c r="R2233">
        <v>13.56</v>
      </c>
      <c r="S2233">
        <v>121.03998992203573</v>
      </c>
      <c r="T2233">
        <v>2.0299999999999998</v>
      </c>
      <c r="U2233">
        <v>86.225119373356947</v>
      </c>
      <c r="V2233">
        <v>0.33899999999999997</v>
      </c>
      <c r="W2233">
        <v>242870</v>
      </c>
      <c r="X2233">
        <v>227794</v>
      </c>
      <c r="Y2233">
        <v>6.2324999999999999</v>
      </c>
      <c r="Z2233">
        <v>552866</v>
      </c>
      <c r="AA2233">
        <v>211289.2813</v>
      </c>
      <c r="AB2233">
        <v>356470</v>
      </c>
      <c r="AC2233">
        <v>196396</v>
      </c>
      <c r="AD2233">
        <v>512437.90625</v>
      </c>
      <c r="AE2233">
        <v>3.9866542816162109</v>
      </c>
      <c r="AF2233">
        <v>132.94886779785156</v>
      </c>
      <c r="AG2233">
        <v>44.910305023193359</v>
      </c>
      <c r="AH2233">
        <v>0</v>
      </c>
      <c r="AI2233">
        <v>0</v>
      </c>
      <c r="AJ2233">
        <v>0</v>
      </c>
      <c r="AK2233">
        <v>0</v>
      </c>
      <c r="AL2233" t="s">
        <v>74</v>
      </c>
      <c r="AM2233" t="s">
        <v>25</v>
      </c>
      <c r="AN2233">
        <v>0</v>
      </c>
      <c r="AO2233">
        <v>-0.10823144018650055</v>
      </c>
      <c r="AP2233">
        <v>0.28122329711914063</v>
      </c>
      <c r="AQ2233">
        <v>0.15164756774902344</v>
      </c>
      <c r="AR2233">
        <v>0.10890000313520432</v>
      </c>
      <c r="AU2233">
        <v>0.23073042929172516</v>
      </c>
      <c r="AV2233">
        <v>5.0492852926254272E-2</v>
      </c>
      <c r="AW2233">
        <v>4.1026737540960312E-2</v>
      </c>
      <c r="AX2233">
        <v>-0.12877529859542847</v>
      </c>
      <c r="AY2233">
        <v>2.3580441251397133E-2</v>
      </c>
      <c r="BC2233">
        <v>0.13560000061988831</v>
      </c>
      <c r="BD2233">
        <v>2.0543862134218216E-2</v>
      </c>
      <c r="BE2233">
        <v>0.22081568837165833</v>
      </c>
      <c r="BF2233">
        <v>0.24516436457633972</v>
      </c>
      <c r="BG2233">
        <v>0.13027378916740417</v>
      </c>
    </row>
    <row r="2234" spans="1:59" x14ac:dyDescent="0.3">
      <c r="A2234">
        <v>1988</v>
      </c>
      <c r="B2234" t="s">
        <v>16</v>
      </c>
      <c r="C2234" t="s">
        <v>35</v>
      </c>
      <c r="D2234">
        <v>142</v>
      </c>
      <c r="E2234">
        <v>4208.7290000000003</v>
      </c>
      <c r="F2234">
        <v>18059.099999999999</v>
      </c>
      <c r="G2234">
        <v>66.348373101727006</v>
      </c>
      <c r="H2234">
        <v>63.22</v>
      </c>
      <c r="I2234">
        <v>664084</v>
      </c>
      <c r="J2234">
        <v>0.30379289367007789</v>
      </c>
      <c r="K2234">
        <v>91.864614497350672</v>
      </c>
      <c r="L2234">
        <v>-25596.720000000001</v>
      </c>
      <c r="M2234">
        <v>151101</v>
      </c>
      <c r="N2234">
        <v>146166</v>
      </c>
      <c r="O2234">
        <v>33132.080000000002</v>
      </c>
      <c r="P2234">
        <v>340522.5</v>
      </c>
      <c r="Q2234">
        <v>14.365000000000002</v>
      </c>
      <c r="R2234">
        <v>12.97</v>
      </c>
      <c r="S2234">
        <v>120.56884509329113</v>
      </c>
      <c r="T2234">
        <v>3.02</v>
      </c>
      <c r="U2234">
        <v>91.398680186705292</v>
      </c>
      <c r="V2234">
        <v>0.33</v>
      </c>
      <c r="W2234">
        <v>263841</v>
      </c>
      <c r="X2234">
        <v>249393</v>
      </c>
      <c r="Y2234">
        <v>6.57</v>
      </c>
      <c r="Z2234">
        <v>582009</v>
      </c>
      <c r="AA2234">
        <v>227165.14060000001</v>
      </c>
      <c r="AB2234">
        <v>360731</v>
      </c>
      <c r="AC2234">
        <v>221278</v>
      </c>
      <c r="AD2234">
        <v>551947.8125</v>
      </c>
      <c r="AE2234">
        <v>3.9356262683868408</v>
      </c>
      <c r="AF2234">
        <v>133.74456787109375</v>
      </c>
      <c r="AG2234">
        <v>41.764762878417969</v>
      </c>
      <c r="AH2234">
        <v>1</v>
      </c>
      <c r="AI2234">
        <v>1</v>
      </c>
      <c r="AJ2234">
        <v>0</v>
      </c>
      <c r="AK2234">
        <v>0</v>
      </c>
      <c r="AL2234" t="s">
        <v>74</v>
      </c>
      <c r="AM2234" t="s">
        <v>25</v>
      </c>
      <c r="AN2234">
        <v>0</v>
      </c>
      <c r="AO2234">
        <v>0.33755502104759216</v>
      </c>
      <c r="AP2234">
        <v>4.0438186377286911E-2</v>
      </c>
      <c r="AQ2234">
        <v>0.21263550221920013</v>
      </c>
      <c r="AR2234">
        <v>0.11140000075101852</v>
      </c>
      <c r="AU2234">
        <v>-3.8912754971534014E-3</v>
      </c>
      <c r="AV2234">
        <v>4.4329460710287094E-2</v>
      </c>
      <c r="AW2234">
        <v>4.4502634555101395E-2</v>
      </c>
      <c r="AX2234">
        <v>0.31366050243377686</v>
      </c>
      <c r="AY2234">
        <v>1.8189257010817528E-2</v>
      </c>
      <c r="BC2234">
        <v>0.12970000505447388</v>
      </c>
      <c r="BD2234">
        <v>2.3894509300589561E-2</v>
      </c>
      <c r="BE2234">
        <v>9.2829860746860504E-2</v>
      </c>
      <c r="BF2234">
        <v>7.5528331100940704E-2</v>
      </c>
      <c r="BG2234">
        <v>0.16201774775981903</v>
      </c>
    </row>
    <row r="2235" spans="1:59" x14ac:dyDescent="0.3">
      <c r="A2235">
        <v>1989</v>
      </c>
      <c r="B2235" t="s">
        <v>16</v>
      </c>
      <c r="C2235" t="s">
        <v>35</v>
      </c>
      <c r="D2235">
        <v>142</v>
      </c>
      <c r="E2235">
        <v>4226.1419999999998</v>
      </c>
      <c r="F2235">
        <v>18156.7</v>
      </c>
      <c r="G2235">
        <v>66.737405525871935</v>
      </c>
      <c r="H2235">
        <v>62.46</v>
      </c>
      <c r="I2235">
        <v>708635</v>
      </c>
      <c r="J2235">
        <v>0.27391534428866765</v>
      </c>
      <c r="K2235">
        <v>96.049453916303165</v>
      </c>
      <c r="L2235">
        <v>1402.38</v>
      </c>
      <c r="M2235">
        <v>163380</v>
      </c>
      <c r="N2235">
        <v>187146</v>
      </c>
      <c r="O2235">
        <v>35012.33</v>
      </c>
      <c r="P2235">
        <v>358695.9</v>
      </c>
      <c r="Q2235">
        <v>11.502499999999998</v>
      </c>
      <c r="R2235">
        <v>10.835000000000001</v>
      </c>
      <c r="S2235">
        <v>104.10313116750416</v>
      </c>
      <c r="T2235">
        <v>4.83</v>
      </c>
      <c r="U2235">
        <v>95.419818659799347</v>
      </c>
      <c r="V2235">
        <v>0.33</v>
      </c>
      <c r="W2235">
        <v>274757</v>
      </c>
      <c r="X2235">
        <v>270000</v>
      </c>
      <c r="Y2235">
        <v>6.6150000000000002</v>
      </c>
      <c r="Z2235">
        <v>624196</v>
      </c>
      <c r="AA2235">
        <v>257770.9688</v>
      </c>
      <c r="AB2235">
        <v>343658</v>
      </c>
      <c r="AC2235">
        <v>280538</v>
      </c>
      <c r="AD2235">
        <v>593573.0625</v>
      </c>
      <c r="AE2235">
        <v>4.3776645660400391</v>
      </c>
      <c r="AF2235">
        <v>130.29669189453125</v>
      </c>
      <c r="AG2235">
        <v>37.687854766845703</v>
      </c>
      <c r="AH2235">
        <v>0</v>
      </c>
      <c r="AI2235">
        <v>0</v>
      </c>
      <c r="AJ2235">
        <v>0</v>
      </c>
      <c r="AK2235">
        <v>0</v>
      </c>
      <c r="AL2235" t="s">
        <v>74</v>
      </c>
      <c r="AM2235" t="s">
        <v>25</v>
      </c>
      <c r="AN2235">
        <v>0</v>
      </c>
      <c r="AO2235">
        <v>0.59780663251876831</v>
      </c>
      <c r="AP2235">
        <v>-8.9371576905250549E-2</v>
      </c>
      <c r="AQ2235">
        <v>0.15526416897773743</v>
      </c>
      <c r="AR2235">
        <v>9.3000002205371857E-2</v>
      </c>
      <c r="AU2235">
        <v>-0.13656909763813019</v>
      </c>
      <c r="AV2235">
        <v>4.7197524458169937E-2</v>
      </c>
      <c r="AW2235">
        <v>5.466277152299881E-2</v>
      </c>
      <c r="AX2235">
        <v>0.57031559944152832</v>
      </c>
      <c r="AY2235">
        <v>1.7506688833236694E-2</v>
      </c>
      <c r="BC2235">
        <v>0.1083500012755394</v>
      </c>
      <c r="BD2235">
        <v>2.7491027489304543E-2</v>
      </c>
      <c r="BE2235">
        <v>4.3608922511339188E-2</v>
      </c>
      <c r="BF2235">
        <v>2.4893281981348991E-2</v>
      </c>
      <c r="BG2235">
        <v>0.12413208186626434</v>
      </c>
    </row>
    <row r="2236" spans="1:59" x14ac:dyDescent="0.3">
      <c r="A2236">
        <v>1990</v>
      </c>
      <c r="B2236" t="s">
        <v>16</v>
      </c>
      <c r="C2236" t="s">
        <v>35</v>
      </c>
      <c r="D2236">
        <v>142</v>
      </c>
      <c r="E2236">
        <v>4242.0060000000003</v>
      </c>
      <c r="F2236">
        <v>18466</v>
      </c>
      <c r="G2236">
        <v>67.775269424532567</v>
      </c>
      <c r="H2236">
        <v>62.62</v>
      </c>
      <c r="I2236">
        <v>749860</v>
      </c>
      <c r="J2236">
        <v>0.24583922332168673</v>
      </c>
      <c r="K2236">
        <v>100</v>
      </c>
      <c r="L2236">
        <v>23582.739999999998</v>
      </c>
      <c r="M2236">
        <v>169998</v>
      </c>
      <c r="N2236">
        <v>211579</v>
      </c>
      <c r="O2236">
        <v>32111.17</v>
      </c>
      <c r="P2236">
        <v>383286.6</v>
      </c>
      <c r="Q2236">
        <v>11.782727272727273</v>
      </c>
      <c r="R2236">
        <v>10.718299999999999</v>
      </c>
      <c r="S2236">
        <v>100</v>
      </c>
      <c r="T2236">
        <v>5.2610000000000001</v>
      </c>
      <c r="U2236">
        <v>100</v>
      </c>
      <c r="V2236">
        <v>0.29499999999999998</v>
      </c>
      <c r="W2236">
        <v>291424</v>
      </c>
      <c r="X2236">
        <v>295380</v>
      </c>
      <c r="Y2236">
        <v>5.9074999999999998</v>
      </c>
      <c r="Z2236">
        <v>636180</v>
      </c>
      <c r="AA2236">
        <v>266223.8125</v>
      </c>
      <c r="AB2236">
        <v>359182</v>
      </c>
      <c r="AC2236">
        <v>276998</v>
      </c>
      <c r="AD2236">
        <v>607930.25</v>
      </c>
      <c r="AE2236">
        <v>3.9554989337921143</v>
      </c>
      <c r="AF2236">
        <v>127.57083892822266</v>
      </c>
      <c r="AG2236">
        <v>37.173526763916016</v>
      </c>
      <c r="AH2236">
        <v>0</v>
      </c>
      <c r="AI2236">
        <v>0</v>
      </c>
      <c r="AJ2236">
        <v>0</v>
      </c>
      <c r="AK2236">
        <v>0</v>
      </c>
      <c r="AL2236" t="s">
        <v>74</v>
      </c>
      <c r="AM2236" t="s">
        <v>25</v>
      </c>
      <c r="AN2236">
        <v>0</v>
      </c>
      <c r="AO2236">
        <v>-7.7999994158744812E-2</v>
      </c>
      <c r="AP2236">
        <v>2.071886882185936E-2</v>
      </c>
      <c r="AQ2236">
        <v>0.12392409145832062</v>
      </c>
      <c r="AR2236">
        <v>8.9500002562999725E-2</v>
      </c>
      <c r="AU2236">
        <v>-3.9412889629602432E-2</v>
      </c>
      <c r="AV2236">
        <v>6.0131758451461792E-2</v>
      </c>
      <c r="AW2236">
        <v>6.2598966062068939E-2</v>
      </c>
      <c r="AX2236">
        <v>-9.1713100671768188E-2</v>
      </c>
      <c r="AY2236">
        <v>1.5097771771252155E-2</v>
      </c>
      <c r="BC2236">
        <v>0.10718300193548203</v>
      </c>
      <c r="BD2236">
        <v>1.3713108375668526E-2</v>
      </c>
      <c r="BE2236">
        <v>2.367640845477581E-2</v>
      </c>
      <c r="BF2236">
        <v>6.2981573864817619E-3</v>
      </c>
      <c r="BG2236">
        <v>0.10671204328536987</v>
      </c>
    </row>
    <row r="2237" spans="1:59" x14ac:dyDescent="0.3">
      <c r="A2237">
        <v>1991</v>
      </c>
      <c r="B2237" t="s">
        <v>16</v>
      </c>
      <c r="C2237" t="s">
        <v>35</v>
      </c>
      <c r="D2237">
        <v>142</v>
      </c>
      <c r="E2237">
        <v>4261.7330000000002</v>
      </c>
      <c r="F2237">
        <v>18951.362474863494</v>
      </c>
      <c r="G2237">
        <v>69.552663874465523</v>
      </c>
      <c r="H2237">
        <v>63.76</v>
      </c>
      <c r="I2237">
        <v>790087</v>
      </c>
      <c r="J2237">
        <v>0.22172115222753949</v>
      </c>
      <c r="K2237">
        <v>103.42068269473393</v>
      </c>
      <c r="L2237">
        <v>30056.135999999999</v>
      </c>
      <c r="M2237">
        <v>165181</v>
      </c>
      <c r="N2237">
        <v>220316</v>
      </c>
      <c r="O2237">
        <v>31870.080000000002</v>
      </c>
      <c r="P2237">
        <v>409362.9</v>
      </c>
      <c r="Q2237">
        <v>10.476666666666668</v>
      </c>
      <c r="R2237">
        <v>9.8674999999999997</v>
      </c>
      <c r="S2237">
        <v>92.204414708228938</v>
      </c>
      <c r="T2237">
        <v>5.407</v>
      </c>
      <c r="U2237">
        <v>104.80481952269486</v>
      </c>
      <c r="V2237">
        <v>0.27800000000000002</v>
      </c>
      <c r="W2237">
        <v>296177</v>
      </c>
      <c r="X2237">
        <v>314649</v>
      </c>
      <c r="Y2237">
        <v>5.9729999999999999</v>
      </c>
      <c r="Z2237">
        <v>636411</v>
      </c>
      <c r="AA2237">
        <v>280036.75</v>
      </c>
      <c r="AB2237">
        <v>376508</v>
      </c>
      <c r="AC2237">
        <v>259903</v>
      </c>
      <c r="AD2237">
        <v>586783.125</v>
      </c>
      <c r="AE2237">
        <v>2.6352298259735107</v>
      </c>
      <c r="AF2237">
        <v>103.11678314208984</v>
      </c>
      <c r="AG2237">
        <v>20.492452621459961</v>
      </c>
      <c r="AH2237">
        <v>0</v>
      </c>
      <c r="AI2237">
        <v>0</v>
      </c>
      <c r="AJ2237">
        <v>0</v>
      </c>
      <c r="AK2237">
        <v>0</v>
      </c>
      <c r="AL2237" t="s">
        <v>74</v>
      </c>
      <c r="AM2237" t="s">
        <v>25</v>
      </c>
      <c r="AN2237">
        <v>0</v>
      </c>
      <c r="AO2237">
        <v>-0.11708487570285797</v>
      </c>
      <c r="AP2237">
        <v>-9.711630642414093E-3</v>
      </c>
      <c r="AQ2237">
        <v>0.15197944641113281</v>
      </c>
      <c r="AR2237">
        <v>8.6999997496604919E-2</v>
      </c>
      <c r="AU2237">
        <v>-7.7955998480319977E-2</v>
      </c>
      <c r="AV2237">
        <v>6.8244367837905884E-2</v>
      </c>
      <c r="AW2237">
        <v>7.4014216661453247E-2</v>
      </c>
      <c r="AX2237">
        <v>-0.13102610409259796</v>
      </c>
      <c r="AY2237">
        <v>1.6043318435549736E-2</v>
      </c>
      <c r="BC2237">
        <v>9.8674997687339783E-2</v>
      </c>
      <c r="BD2237">
        <v>1.3941224664449692E-2</v>
      </c>
      <c r="BE2237">
        <v>1.08997558709234E-3</v>
      </c>
      <c r="BF2237">
        <v>-2.2585563361644745E-2</v>
      </c>
      <c r="BG2237">
        <v>0.11948972195386887</v>
      </c>
    </row>
    <row r="2238" spans="1:59" x14ac:dyDescent="0.3">
      <c r="A2238">
        <v>1992</v>
      </c>
      <c r="B2238" t="s">
        <v>16</v>
      </c>
      <c r="C2238" t="s">
        <v>35</v>
      </c>
      <c r="D2238">
        <v>142</v>
      </c>
      <c r="E2238">
        <v>4286.357</v>
      </c>
      <c r="F2238">
        <v>19506.317714797638</v>
      </c>
      <c r="G2238">
        <v>71.584323193814598</v>
      </c>
      <c r="H2238">
        <v>64.92</v>
      </c>
      <c r="I2238">
        <v>813093</v>
      </c>
      <c r="J2238">
        <v>0.21511069459459128</v>
      </c>
      <c r="K2238">
        <v>105.84291532999312</v>
      </c>
      <c r="L2238">
        <v>20648.859</v>
      </c>
      <c r="M2238">
        <v>161931</v>
      </c>
      <c r="N2238">
        <v>218375</v>
      </c>
      <c r="O2238">
        <v>34024.699999999997</v>
      </c>
      <c r="P2238">
        <v>447305.8</v>
      </c>
      <c r="Q2238">
        <v>10.833333333333334</v>
      </c>
      <c r="R2238">
        <v>9.7841699999999996</v>
      </c>
      <c r="S2238">
        <v>84.604229945550998</v>
      </c>
      <c r="T2238">
        <v>5.91</v>
      </c>
      <c r="U2238">
        <v>108.53751138596823</v>
      </c>
      <c r="V2238">
        <v>0.32400000000000001</v>
      </c>
      <c r="W2238">
        <v>309936</v>
      </c>
      <c r="X2238">
        <v>332955</v>
      </c>
      <c r="Y2238">
        <v>6.9245000000000001</v>
      </c>
      <c r="Z2238">
        <v>708396</v>
      </c>
      <c r="AA2238">
        <v>327615.90629999997</v>
      </c>
      <c r="AB2238">
        <v>462812</v>
      </c>
      <c r="AC2238">
        <v>245584</v>
      </c>
      <c r="AD2238">
        <v>673506.375</v>
      </c>
      <c r="AE2238">
        <v>3.7150142192840576</v>
      </c>
      <c r="AF2238">
        <v>106.8603515625</v>
      </c>
      <c r="AG2238">
        <v>16.798152923583984</v>
      </c>
      <c r="AH2238">
        <v>0</v>
      </c>
      <c r="AI2238">
        <v>0</v>
      </c>
      <c r="AJ2238">
        <v>0</v>
      </c>
      <c r="AK2238">
        <v>0</v>
      </c>
      <c r="AL2238" t="s">
        <v>74</v>
      </c>
      <c r="AM2238" t="s">
        <v>25</v>
      </c>
      <c r="AN2238">
        <v>0</v>
      </c>
      <c r="AO2238">
        <v>-4.7744039446115494E-2</v>
      </c>
      <c r="AP2238">
        <v>-3.3848583698272705E-3</v>
      </c>
      <c r="AQ2238">
        <v>0.1383606344461441</v>
      </c>
      <c r="AR2238">
        <v>8.6499996483325958E-2</v>
      </c>
      <c r="AU2238">
        <v>-8.2427740097045898E-2</v>
      </c>
      <c r="AV2238">
        <v>7.9042881727218628E-2</v>
      </c>
      <c r="AW2238">
        <v>8.614349365234375E-2</v>
      </c>
      <c r="AX2238">
        <v>-6.7453399300575256E-2</v>
      </c>
      <c r="AY2238">
        <v>2.1134989336133003E-2</v>
      </c>
      <c r="BC2238">
        <v>9.7841702401638031E-2</v>
      </c>
      <c r="BD2238">
        <v>1.9709361717104912E-2</v>
      </c>
      <c r="BE2238">
        <v>1.4525130391120911E-2</v>
      </c>
      <c r="BF2238">
        <v>-8.2099316641688347E-3</v>
      </c>
      <c r="BG2238">
        <v>0.11243031919002533</v>
      </c>
    </row>
    <row r="2239" spans="1:59" x14ac:dyDescent="0.3">
      <c r="A2239">
        <v>1993</v>
      </c>
      <c r="B2239" t="s">
        <v>16</v>
      </c>
      <c r="C2239" t="s">
        <v>35</v>
      </c>
      <c r="D2239">
        <v>142</v>
      </c>
      <c r="E2239">
        <v>4311.9639999999999</v>
      </c>
      <c r="F2239">
        <v>19930.841195187342</v>
      </c>
      <c r="G2239">
        <v>73.161359796222982</v>
      </c>
      <c r="H2239">
        <v>66.09</v>
      </c>
      <c r="I2239">
        <v>855400</v>
      </c>
      <c r="J2239">
        <v>0.22024783726911387</v>
      </c>
      <c r="K2239">
        <v>108.24712540100209</v>
      </c>
      <c r="L2239">
        <v>16178.735999999999</v>
      </c>
      <c r="M2239">
        <v>170992</v>
      </c>
      <c r="N2239">
        <v>226626</v>
      </c>
      <c r="O2239">
        <v>36284.5</v>
      </c>
      <c r="P2239">
        <v>471871.7</v>
      </c>
      <c r="Q2239">
        <v>7.0099999999999989</v>
      </c>
      <c r="R2239">
        <v>6.5166700000000004</v>
      </c>
      <c r="S2239">
        <v>89.962067662332203</v>
      </c>
      <c r="T2239">
        <v>5.9649999999999999</v>
      </c>
      <c r="U2239">
        <v>112.26992092253325</v>
      </c>
      <c r="V2239">
        <v>0.40799999999999997</v>
      </c>
      <c r="W2239">
        <v>318836</v>
      </c>
      <c r="X2239">
        <v>338747</v>
      </c>
      <c r="Y2239">
        <v>7.5179999999999998</v>
      </c>
      <c r="Z2239">
        <v>713789</v>
      </c>
      <c r="AA2239">
        <v>354750.28129999997</v>
      </c>
      <c r="AB2239">
        <v>480646</v>
      </c>
      <c r="AC2239">
        <v>233143</v>
      </c>
      <c r="AD2239">
        <v>678900.5</v>
      </c>
      <c r="AE2239">
        <v>5.4128003120422363</v>
      </c>
      <c r="AF2239">
        <v>109.35990142822266</v>
      </c>
      <c r="AG2239">
        <v>24.163486480712891</v>
      </c>
      <c r="AH2239">
        <v>0</v>
      </c>
      <c r="AI2239">
        <v>0</v>
      </c>
      <c r="AJ2239">
        <v>0</v>
      </c>
      <c r="AK2239">
        <v>0</v>
      </c>
      <c r="AL2239" t="s">
        <v>74</v>
      </c>
      <c r="AM2239" t="s">
        <v>25</v>
      </c>
      <c r="AN2239">
        <v>0</v>
      </c>
      <c r="AO2239">
        <v>0.5936322808265686</v>
      </c>
      <c r="AP2239">
        <v>0.1541273295879364</v>
      </c>
      <c r="AQ2239">
        <v>0.32736733555793762</v>
      </c>
      <c r="AR2239">
        <v>6.419999897480011E-2</v>
      </c>
      <c r="AU2239">
        <v>6.3329003751277924E-2</v>
      </c>
      <c r="AV2239">
        <v>9.0798333287239075E-2</v>
      </c>
      <c r="AW2239">
        <v>8.5390627384185791E-2</v>
      </c>
      <c r="AX2239">
        <v>0.5625683069229126</v>
      </c>
      <c r="AY2239">
        <v>1.9880084320902824E-2</v>
      </c>
      <c r="BC2239">
        <v>6.5166696906089783E-2</v>
      </c>
      <c r="BD2239">
        <v>3.10639888048172E-2</v>
      </c>
      <c r="BE2239">
        <v>0.2183196097612381</v>
      </c>
      <c r="BF2239">
        <v>0.22443306446075439</v>
      </c>
      <c r="BG2239">
        <v>0.19578367471694946</v>
      </c>
    </row>
    <row r="2240" spans="1:59" x14ac:dyDescent="0.3">
      <c r="A2240">
        <v>1994</v>
      </c>
      <c r="B2240" t="s">
        <v>16</v>
      </c>
      <c r="C2240" t="s">
        <v>35</v>
      </c>
      <c r="D2240">
        <v>142</v>
      </c>
      <c r="E2240">
        <v>4336.6379999999999</v>
      </c>
      <c r="F2240">
        <v>20818.4862012987</v>
      </c>
      <c r="G2240">
        <v>76.474796915566955</v>
      </c>
      <c r="H2240">
        <v>68.02</v>
      </c>
      <c r="I2240">
        <v>897243</v>
      </c>
      <c r="J2240">
        <v>0.2292634213919752</v>
      </c>
      <c r="K2240">
        <v>109.76102079803921</v>
      </c>
      <c r="L2240">
        <v>25425.119999999999</v>
      </c>
      <c r="M2240">
        <v>192964</v>
      </c>
      <c r="N2240">
        <v>244477</v>
      </c>
      <c r="O2240">
        <v>45245.42</v>
      </c>
      <c r="P2240">
        <v>492108.3</v>
      </c>
      <c r="Q2240">
        <v>5.3466666666666667</v>
      </c>
      <c r="R2240">
        <v>7.1266699999999998</v>
      </c>
      <c r="S2240">
        <v>102.74596531500634</v>
      </c>
      <c r="T2240">
        <v>5.3490000000000002</v>
      </c>
      <c r="U2240">
        <v>115.67533810816889</v>
      </c>
      <c r="V2240">
        <v>0.37200000000000005</v>
      </c>
      <c r="W2240">
        <v>342710</v>
      </c>
      <c r="X2240">
        <v>347740</v>
      </c>
      <c r="Y2240">
        <v>6.7619999999999996</v>
      </c>
      <c r="Z2240">
        <v>723160</v>
      </c>
      <c r="AA2240">
        <v>384944.46879999997</v>
      </c>
      <c r="AB2240">
        <v>524941</v>
      </c>
      <c r="AC2240">
        <v>198219</v>
      </c>
      <c r="AD2240">
        <v>647271.5</v>
      </c>
      <c r="AE2240">
        <v>6.4859552383422852</v>
      </c>
      <c r="AF2240">
        <v>108.04442596435547</v>
      </c>
      <c r="AG2240">
        <v>22.189081192016602</v>
      </c>
      <c r="AH2240">
        <v>0</v>
      </c>
      <c r="AI2240">
        <v>0</v>
      </c>
      <c r="AJ2240">
        <v>0</v>
      </c>
      <c r="AK2240">
        <v>0</v>
      </c>
      <c r="AL2240" t="s">
        <v>74</v>
      </c>
      <c r="AM2240" t="s">
        <v>25</v>
      </c>
      <c r="AN2240">
        <v>0</v>
      </c>
      <c r="AO2240">
        <v>0.1140637993812561</v>
      </c>
      <c r="AP2240">
        <v>0.22849440574645996</v>
      </c>
      <c r="AQ2240">
        <v>-0.10257603973150253</v>
      </c>
      <c r="AR2240">
        <v>4.0399998426437378E-2</v>
      </c>
      <c r="AU2240">
        <v>0.14210318028926849</v>
      </c>
      <c r="AV2240">
        <v>8.639121800661087E-2</v>
      </c>
      <c r="AW2240">
        <v>7.5642220675945282E-2</v>
      </c>
      <c r="AX2240">
        <v>8.5437603294849396E-2</v>
      </c>
      <c r="AY2240">
        <v>2.6372959837317467E-2</v>
      </c>
      <c r="BC2240">
        <v>7.1266703307628632E-2</v>
      </c>
      <c r="BD2240">
        <v>2.8626201674342155E-2</v>
      </c>
      <c r="BE2240">
        <v>0.1621733158826828</v>
      </c>
      <c r="BF2240">
        <v>0.20831458270549774</v>
      </c>
      <c r="BG2240">
        <v>-3.1088020652532578E-2</v>
      </c>
    </row>
    <row r="2241" spans="1:59" x14ac:dyDescent="0.3">
      <c r="A2241">
        <v>1995</v>
      </c>
      <c r="B2241" t="s">
        <v>16</v>
      </c>
      <c r="C2241" t="s">
        <v>35</v>
      </c>
      <c r="D2241">
        <v>142</v>
      </c>
      <c r="E2241">
        <v>4359.1009999999997</v>
      </c>
      <c r="F2241">
        <v>21578.254685600237</v>
      </c>
      <c r="G2241">
        <v>79.288722961338124</v>
      </c>
      <c r="H2241">
        <v>70.39</v>
      </c>
      <c r="I2241">
        <v>963124</v>
      </c>
      <c r="J2241">
        <v>0.23965553760471134</v>
      </c>
      <c r="K2241">
        <v>112.45719640990521</v>
      </c>
      <c r="L2241">
        <v>33067.326999999997</v>
      </c>
      <c r="M2241">
        <v>208627</v>
      </c>
      <c r="N2241">
        <v>265883</v>
      </c>
      <c r="O2241">
        <v>43391</v>
      </c>
      <c r="P2241">
        <v>521102.7</v>
      </c>
      <c r="Q2241">
        <v>5.4558333333333335</v>
      </c>
      <c r="R2241">
        <v>6.8233300000000003</v>
      </c>
      <c r="S2241">
        <v>110.6762034069118</v>
      </c>
      <c r="T2241">
        <v>6.3072999999999997</v>
      </c>
      <c r="U2241">
        <v>119.47282525164948</v>
      </c>
      <c r="V2241">
        <v>0.34799999999999998</v>
      </c>
      <c r="W2241">
        <v>411684</v>
      </c>
      <c r="X2241">
        <v>381018</v>
      </c>
      <c r="Y2241">
        <v>6.319</v>
      </c>
      <c r="Z2241">
        <v>761765</v>
      </c>
      <c r="AA2241">
        <v>406970.4375</v>
      </c>
      <c r="AB2241">
        <v>545364</v>
      </c>
      <c r="AC2241">
        <v>216401</v>
      </c>
      <c r="AD2241">
        <v>680777</v>
      </c>
      <c r="AE2241">
        <v>7.0174746513366699</v>
      </c>
      <c r="AF2241">
        <v>111.66710662841797</v>
      </c>
      <c r="AG2241">
        <v>23.314556121826172</v>
      </c>
      <c r="AH2241">
        <v>0</v>
      </c>
      <c r="AI2241">
        <v>0</v>
      </c>
      <c r="AJ2241">
        <v>0</v>
      </c>
      <c r="AK2241">
        <v>0</v>
      </c>
      <c r="AL2241" t="s">
        <v>74</v>
      </c>
      <c r="AM2241" t="s">
        <v>25</v>
      </c>
      <c r="AN2241">
        <v>0</v>
      </c>
      <c r="AO2241">
        <v>0.16798806190490723</v>
      </c>
      <c r="AP2241">
        <v>0.15472647547721863</v>
      </c>
      <c r="AQ2241">
        <v>0.19415044784545898</v>
      </c>
      <c r="AR2241">
        <v>4.0199998766183853E-2</v>
      </c>
      <c r="AU2241">
        <v>7.7180616557598114E-2</v>
      </c>
      <c r="AV2241">
        <v>7.7545866370201111E-2</v>
      </c>
      <c r="AW2241">
        <v>7.1989662945270538E-2</v>
      </c>
      <c r="AX2241">
        <v>0.13576379418373108</v>
      </c>
      <c r="AY2241">
        <v>2.8372332453727722E-2</v>
      </c>
      <c r="BC2241">
        <v>6.8233296275138855E-2</v>
      </c>
      <c r="BD2241">
        <v>3.2224267721176147E-2</v>
      </c>
      <c r="BE2241">
        <v>0.14999943971633911</v>
      </c>
      <c r="BF2241">
        <v>0.1571575254201889</v>
      </c>
      <c r="BG2241">
        <v>0.11717522144317627</v>
      </c>
    </row>
    <row r="2242" spans="1:59" x14ac:dyDescent="0.3">
      <c r="A2242">
        <v>1996</v>
      </c>
      <c r="B2242" t="s">
        <v>16</v>
      </c>
      <c r="C2242" t="s">
        <v>35</v>
      </c>
      <c r="D2242">
        <v>142</v>
      </c>
      <c r="E2242">
        <v>4381.277</v>
      </c>
      <c r="F2242">
        <v>22563.885439871454</v>
      </c>
      <c r="G2242">
        <v>82.929496635666013</v>
      </c>
      <c r="H2242">
        <v>74.75</v>
      </c>
      <c r="I2242">
        <v>1054657</v>
      </c>
      <c r="J2242">
        <v>0.22662344250310765</v>
      </c>
      <c r="K2242">
        <v>113.87376995998994</v>
      </c>
      <c r="L2242">
        <v>70667.782500000001</v>
      </c>
      <c r="M2242">
        <v>229720</v>
      </c>
      <c r="N2242">
        <v>320130</v>
      </c>
      <c r="O2242">
        <v>46202.75</v>
      </c>
      <c r="P2242">
        <v>553386.5</v>
      </c>
      <c r="Q2242">
        <v>4.6583333333333332</v>
      </c>
      <c r="R2242">
        <v>5.9433299999999996</v>
      </c>
      <c r="S2242">
        <v>122.27398065590751</v>
      </c>
      <c r="T2242">
        <v>5.0358000000000001</v>
      </c>
      <c r="U2242">
        <v>124.58640717017235</v>
      </c>
      <c r="V2242">
        <v>0.314</v>
      </c>
      <c r="W2242">
        <v>461888</v>
      </c>
      <c r="X2242">
        <v>395216</v>
      </c>
      <c r="Y2242">
        <v>6.4424999999999999</v>
      </c>
      <c r="Z2242">
        <v>815970.15599999996</v>
      </c>
      <c r="AA2242">
        <v>459166.5625</v>
      </c>
      <c r="AB2242">
        <v>579249.15599999996</v>
      </c>
      <c r="AC2242">
        <v>236721</v>
      </c>
      <c r="AD2242">
        <v>748769</v>
      </c>
      <c r="AE2242">
        <v>6.6974296569824219</v>
      </c>
      <c r="AF2242">
        <v>112.574951171875</v>
      </c>
      <c r="AG2242">
        <v>30.633678436279297</v>
      </c>
      <c r="AH2242">
        <v>0</v>
      </c>
      <c r="AI2242">
        <v>0</v>
      </c>
      <c r="AJ2242">
        <v>0</v>
      </c>
      <c r="AK2242">
        <v>0</v>
      </c>
      <c r="AL2242" t="s">
        <v>74</v>
      </c>
      <c r="AM2242" t="s">
        <v>25</v>
      </c>
      <c r="AN2242">
        <v>0</v>
      </c>
      <c r="AO2242">
        <v>0.33442699909210205</v>
      </c>
      <c r="AP2242">
        <v>0.17879959940910339</v>
      </c>
      <c r="AQ2242">
        <v>9.5547370612621307E-2</v>
      </c>
      <c r="AR2242">
        <v>3.7099998444318771E-2</v>
      </c>
      <c r="AU2242">
        <v>0.10479236394166946</v>
      </c>
      <c r="AV2242">
        <v>7.4007242918014526E-2</v>
      </c>
      <c r="AW2242">
        <v>6.6987469792366028E-2</v>
      </c>
      <c r="AX2242">
        <v>0.30008989572525024</v>
      </c>
      <c r="AY2242">
        <v>2.6411335915327072E-2</v>
      </c>
      <c r="BC2242">
        <v>5.9433300048112869E-2</v>
      </c>
      <c r="BD2242">
        <v>3.4337110817432404E-2</v>
      </c>
      <c r="BE2242">
        <v>0.18824942409992218</v>
      </c>
      <c r="BF2242">
        <v>0.21116575598716736</v>
      </c>
      <c r="BG2242">
        <v>6.632368266582489E-2</v>
      </c>
    </row>
    <row r="2243" spans="1:59" x14ac:dyDescent="0.3">
      <c r="A2243">
        <v>1997</v>
      </c>
      <c r="B2243" t="s">
        <v>16</v>
      </c>
      <c r="C2243" t="s">
        <v>35</v>
      </c>
      <c r="D2243">
        <v>142</v>
      </c>
      <c r="E2243">
        <v>4405.6719999999996</v>
      </c>
      <c r="F2243">
        <v>23649.020466807546</v>
      </c>
      <c r="G2243">
        <v>86.956843098158984</v>
      </c>
      <c r="H2243">
        <v>76.81</v>
      </c>
      <c r="I2243">
        <v>1141324</v>
      </c>
      <c r="J2243">
        <v>0.24927189825150439</v>
      </c>
      <c r="K2243">
        <v>116.81144793281189</v>
      </c>
      <c r="L2243">
        <v>73420.3652</v>
      </c>
      <c r="M2243">
        <v>252232</v>
      </c>
      <c r="N2243">
        <v>342421</v>
      </c>
      <c r="O2243">
        <v>55522.92</v>
      </c>
      <c r="P2243">
        <v>568940.69999999995</v>
      </c>
      <c r="Q2243">
        <v>3.541666666666667</v>
      </c>
      <c r="R2243">
        <v>5.1258299999999997</v>
      </c>
      <c r="S2243">
        <v>132.97593886035023</v>
      </c>
      <c r="T2243">
        <v>4.6867000000000001</v>
      </c>
      <c r="U2243">
        <v>130.40496714428446</v>
      </c>
      <c r="V2243">
        <v>0.27899999999999997</v>
      </c>
      <c r="W2243">
        <v>495463</v>
      </c>
      <c r="X2243">
        <v>409086</v>
      </c>
      <c r="Y2243">
        <v>7.3156999999999996</v>
      </c>
      <c r="Z2243">
        <v>936118.90599999996</v>
      </c>
      <c r="AA2243">
        <v>516099.5</v>
      </c>
      <c r="AB2243">
        <v>646449.90599999996</v>
      </c>
      <c r="AC2243">
        <v>289669</v>
      </c>
      <c r="AD2243">
        <v>851518</v>
      </c>
      <c r="AE2243">
        <v>6.6568236351013184</v>
      </c>
      <c r="AF2243">
        <v>134.0302734375</v>
      </c>
      <c r="AG2243">
        <v>38.338092803955078</v>
      </c>
      <c r="AH2243">
        <v>0</v>
      </c>
      <c r="AI2243">
        <v>0</v>
      </c>
      <c r="AJ2243">
        <v>0</v>
      </c>
      <c r="AK2243">
        <v>0</v>
      </c>
      <c r="AL2243" t="s">
        <v>74</v>
      </c>
      <c r="AM2243" t="s">
        <v>25</v>
      </c>
      <c r="AN2243">
        <v>0</v>
      </c>
      <c r="AO2243">
        <v>0.36776447296142578</v>
      </c>
      <c r="AP2243">
        <v>0.15731051564216614</v>
      </c>
      <c r="AQ2243">
        <v>0.1126122772693634</v>
      </c>
      <c r="AR2243">
        <v>2.7699999511241913E-2</v>
      </c>
      <c r="AU2243">
        <v>8.7524741888046265E-2</v>
      </c>
      <c r="AV2243">
        <v>6.9785773754119873E-2</v>
      </c>
      <c r="AW2243">
        <v>6.4169369637966156E-2</v>
      </c>
      <c r="AX2243">
        <v>0.34034019708633423</v>
      </c>
      <c r="AY2243">
        <v>2.0460668951272964E-2</v>
      </c>
      <c r="BC2243">
        <v>5.1258299499750137E-2</v>
      </c>
      <c r="BD2243">
        <v>2.742425724864006E-2</v>
      </c>
      <c r="BE2243">
        <v>0.18923921883106232</v>
      </c>
      <c r="BF2243">
        <v>0.20801606774330139</v>
      </c>
      <c r="BG2243">
        <v>7.0156142115592957E-2</v>
      </c>
    </row>
    <row r="2244" spans="1:59" x14ac:dyDescent="0.3">
      <c r="A2244">
        <v>1998</v>
      </c>
      <c r="B2244" t="s">
        <v>16</v>
      </c>
      <c r="C2244" t="s">
        <v>35</v>
      </c>
      <c r="D2244">
        <v>142</v>
      </c>
      <c r="E2244">
        <v>4432.7179999999998</v>
      </c>
      <c r="F2244">
        <v>24135.280369615044</v>
      </c>
      <c r="G2244">
        <v>88.785377479506153</v>
      </c>
      <c r="H2244">
        <v>78.58</v>
      </c>
      <c r="I2244">
        <v>1163192</v>
      </c>
      <c r="J2244">
        <v>0.28167920687212428</v>
      </c>
      <c r="K2244">
        <v>119.71786190682019</v>
      </c>
      <c r="L2244">
        <v>-10001.6</v>
      </c>
      <c r="M2244">
        <v>282639</v>
      </c>
      <c r="N2244">
        <v>304654</v>
      </c>
      <c r="O2244">
        <v>53321.33</v>
      </c>
      <c r="P2244">
        <v>598614.80000000005</v>
      </c>
      <c r="Q2244">
        <v>5.9408333333333339</v>
      </c>
      <c r="R2244">
        <v>5.3541699999999999</v>
      </c>
      <c r="S2244">
        <v>152.12015172935068</v>
      </c>
      <c r="T2244">
        <v>3.7368999999999999</v>
      </c>
      <c r="U2244">
        <v>138.61275057083085</v>
      </c>
      <c r="V2244">
        <v>0.26800000000000002</v>
      </c>
      <c r="W2244">
        <v>488770</v>
      </c>
      <c r="X2244">
        <v>435985</v>
      </c>
      <c r="Y2244">
        <v>7.6</v>
      </c>
      <c r="Z2244">
        <v>1033856.094</v>
      </c>
      <c r="AA2244">
        <v>569964.1875</v>
      </c>
      <c r="AB2244">
        <v>701540.09400000004</v>
      </c>
      <c r="AC2244">
        <v>332316</v>
      </c>
      <c r="AD2244">
        <v>954498</v>
      </c>
      <c r="AE2244">
        <v>6.3406691551208496</v>
      </c>
      <c r="AF2244">
        <v>136.6256103515625</v>
      </c>
      <c r="AG2244">
        <v>38.900333404541016</v>
      </c>
      <c r="AH2244">
        <v>0</v>
      </c>
      <c r="AI2244">
        <v>0</v>
      </c>
      <c r="AJ2244">
        <v>0</v>
      </c>
      <c r="AK2244">
        <v>0</v>
      </c>
      <c r="AL2244" t="s">
        <v>74</v>
      </c>
      <c r="AM2244" t="s">
        <v>25</v>
      </c>
      <c r="AN2244">
        <v>0</v>
      </c>
      <c r="AO2244">
        <v>-0.26890257000923157</v>
      </c>
      <c r="AP2244">
        <v>0.21099478006362915</v>
      </c>
      <c r="AQ2244">
        <v>6.5135933458805084E-2</v>
      </c>
      <c r="AR2244">
        <v>4.0699999779462814E-2</v>
      </c>
      <c r="AU2244">
        <v>0.14396582543849945</v>
      </c>
      <c r="AV2244">
        <v>6.70289546251297E-2</v>
      </c>
      <c r="AW2244">
        <v>5.8593492954969406E-2</v>
      </c>
      <c r="AX2244">
        <v>-0.28855681419372559</v>
      </c>
      <c r="AY2244">
        <v>2.7625849470496178E-2</v>
      </c>
      <c r="BC2244">
        <v>5.3541701287031174E-2</v>
      </c>
      <c r="BD2244">
        <v>1.9654221832752228E-2</v>
      </c>
      <c r="BE2244">
        <v>0.11384580284357071</v>
      </c>
      <c r="BF2244">
        <v>0.12364494800567627</v>
      </c>
      <c r="BG2244">
        <v>5.29179647564888E-2</v>
      </c>
    </row>
    <row r="2245" spans="1:59" x14ac:dyDescent="0.3">
      <c r="A2245">
        <v>1999</v>
      </c>
      <c r="B2245" t="s">
        <v>16</v>
      </c>
      <c r="C2245" t="s">
        <v>35</v>
      </c>
      <c r="D2245">
        <v>142</v>
      </c>
      <c r="E2245">
        <v>4463.3770000000004</v>
      </c>
      <c r="F2245">
        <v>24455.056481859039</v>
      </c>
      <c r="G2245">
        <v>89.951039964286039</v>
      </c>
      <c r="H2245">
        <v>80.95</v>
      </c>
      <c r="I2245">
        <v>1265701</v>
      </c>
      <c r="J2245">
        <v>0.24458383141042001</v>
      </c>
      <c r="K2245">
        <v>122.51104591931161</v>
      </c>
      <c r="L2245">
        <v>67354.930999999997</v>
      </c>
      <c r="M2245">
        <v>266672</v>
      </c>
      <c r="N2245">
        <v>355171</v>
      </c>
      <c r="O2245">
        <v>53250.83</v>
      </c>
      <c r="P2245">
        <v>639015.30000000005</v>
      </c>
      <c r="Q2245">
        <v>6.5733333333333324</v>
      </c>
      <c r="R2245">
        <v>5.3825000000000003</v>
      </c>
      <c r="S2245">
        <v>172.04120767604942</v>
      </c>
      <c r="T2245">
        <v>3.2465999999999999</v>
      </c>
      <c r="U2245">
        <v>145.88338336609465</v>
      </c>
      <c r="V2245">
        <v>0.27899999999999997</v>
      </c>
      <c r="W2245">
        <v>543903</v>
      </c>
      <c r="X2245">
        <v>460208</v>
      </c>
      <c r="Y2245">
        <v>8.0395000000000003</v>
      </c>
      <c r="Z2245">
        <v>1120959.344</v>
      </c>
      <c r="AA2245">
        <v>622742.5625</v>
      </c>
      <c r="AB2245">
        <v>763479.34400000004</v>
      </c>
      <c r="AC2245">
        <v>357480</v>
      </c>
      <c r="AD2245">
        <v>1103153</v>
      </c>
      <c r="AE2245">
        <v>7.0054020881652832</v>
      </c>
      <c r="AF2245">
        <v>135.43464660644531</v>
      </c>
      <c r="AG2245">
        <v>38.329948425292969</v>
      </c>
      <c r="AH2245">
        <v>0</v>
      </c>
      <c r="AI2245">
        <v>0</v>
      </c>
      <c r="AJ2245">
        <v>0</v>
      </c>
      <c r="AK2245">
        <v>0</v>
      </c>
      <c r="AL2245" t="s">
        <v>74</v>
      </c>
      <c r="AM2245" t="s">
        <v>25</v>
      </c>
      <c r="AN2245">
        <v>0</v>
      </c>
      <c r="AO2245">
        <v>0.47664692997932434</v>
      </c>
      <c r="AP2245">
        <v>0.19233459234237671</v>
      </c>
      <c r="AQ2245">
        <v>-4.6940012834966183E-3</v>
      </c>
      <c r="AR2245">
        <v>5.0599999725818634E-2</v>
      </c>
      <c r="AU2245">
        <v>0.13095583021640778</v>
      </c>
      <c r="AV2245">
        <v>6.1378758400678635E-2</v>
      </c>
      <c r="AW2245">
        <v>5.4271578788757324E-2</v>
      </c>
      <c r="AX2245">
        <v>0.44859939813613892</v>
      </c>
      <c r="AY2245">
        <v>1.9361825659871101E-2</v>
      </c>
      <c r="BC2245">
        <v>5.3824998438358307E-2</v>
      </c>
      <c r="BD2245">
        <v>2.8047528117895126E-2</v>
      </c>
      <c r="BE2245">
        <v>0.22513209283351898</v>
      </c>
      <c r="BF2245">
        <v>0.25668784976005554</v>
      </c>
      <c r="BG2245">
        <v>2.2952999919652939E-2</v>
      </c>
    </row>
    <row r="2246" spans="1:59" x14ac:dyDescent="0.3">
      <c r="A2246">
        <v>2000</v>
      </c>
      <c r="B2246" t="s">
        <v>16</v>
      </c>
      <c r="C2246" t="s">
        <v>35</v>
      </c>
      <c r="D2246">
        <v>142</v>
      </c>
      <c r="E2246">
        <v>4492.3999999999996</v>
      </c>
      <c r="F2246">
        <v>25087.599056183779</v>
      </c>
      <c r="G2246">
        <v>92.333709834925003</v>
      </c>
      <c r="H2246">
        <v>83.9</v>
      </c>
      <c r="I2246">
        <v>1507280</v>
      </c>
      <c r="J2246">
        <v>0.21744415691902438</v>
      </c>
      <c r="K2246">
        <v>126.29181999336255</v>
      </c>
      <c r="L2246">
        <v>228742.5735</v>
      </c>
      <c r="M2246">
        <v>302840</v>
      </c>
      <c r="N2246">
        <v>529812</v>
      </c>
      <c r="O2246">
        <v>59204.08</v>
      </c>
      <c r="P2246">
        <v>704463.9</v>
      </c>
      <c r="Q2246">
        <v>6.3650000000000002</v>
      </c>
      <c r="R2246">
        <v>6.3791700000000002</v>
      </c>
      <c r="S2246">
        <v>198.09694441722772</v>
      </c>
      <c r="T2246">
        <v>3.4579</v>
      </c>
      <c r="U2246">
        <v>151.44478316336347</v>
      </c>
      <c r="V2246">
        <v>0.28360469363189383</v>
      </c>
      <c r="W2246">
        <v>727467</v>
      </c>
      <c r="X2246">
        <v>495302</v>
      </c>
      <c r="Y2246">
        <v>8.8484999999999996</v>
      </c>
      <c r="Z2246">
        <v>1231402.094</v>
      </c>
      <c r="AA2246">
        <v>696544</v>
      </c>
      <c r="AB2246">
        <v>811291.09400000004</v>
      </c>
      <c r="AC2246">
        <v>420111</v>
      </c>
      <c r="AD2246">
        <v>1269088</v>
      </c>
      <c r="AE2246">
        <v>6.4709243774414063</v>
      </c>
      <c r="AF2246">
        <v>135.58979797363281</v>
      </c>
      <c r="AG2246">
        <v>37.068614959716797</v>
      </c>
      <c r="AH2246">
        <v>0</v>
      </c>
      <c r="AI2246">
        <v>0</v>
      </c>
      <c r="AJ2246">
        <v>0</v>
      </c>
      <c r="AK2246">
        <v>0</v>
      </c>
      <c r="AL2246" t="s">
        <v>74</v>
      </c>
      <c r="AM2246" t="s">
        <v>25</v>
      </c>
      <c r="AN2246">
        <v>0</v>
      </c>
      <c r="AO2246">
        <v>4.273340106010437E-2</v>
      </c>
      <c r="AP2246">
        <v>0.2097046971321106</v>
      </c>
      <c r="AQ2246">
        <v>7.4287064373493195E-2</v>
      </c>
      <c r="AR2246">
        <v>4.8900000751018524E-2</v>
      </c>
      <c r="AU2246">
        <v>0.15145227313041687</v>
      </c>
      <c r="AV2246">
        <v>5.8252420276403427E-2</v>
      </c>
      <c r="AW2246">
        <v>5.0590392202138901E-2</v>
      </c>
      <c r="AX2246">
        <v>1.587199978530407E-2</v>
      </c>
      <c r="AY2246">
        <v>2.6441717520356178E-2</v>
      </c>
      <c r="BC2246">
        <v>6.3791699707508087E-2</v>
      </c>
      <c r="BD2246">
        <v>2.6861401274800301E-2</v>
      </c>
      <c r="BE2246">
        <v>0.15833988785743713</v>
      </c>
      <c r="BF2246">
        <v>0.17367807030677795</v>
      </c>
      <c r="BG2246">
        <v>6.1593532562255859E-2</v>
      </c>
    </row>
    <row r="2247" spans="1:59" x14ac:dyDescent="0.3">
      <c r="A2247">
        <v>2001</v>
      </c>
      <c r="B2247" t="s">
        <v>16</v>
      </c>
      <c r="C2247" t="s">
        <v>35</v>
      </c>
      <c r="D2247">
        <v>142</v>
      </c>
      <c r="E2247">
        <v>4515.1949999999997</v>
      </c>
      <c r="F2247">
        <v>25457.663004961025</v>
      </c>
      <c r="G2247">
        <v>93.711925862296184</v>
      </c>
      <c r="H2247">
        <v>85.32</v>
      </c>
      <c r="I2247">
        <v>1564310</v>
      </c>
      <c r="J2247">
        <v>0.20480574721092173</v>
      </c>
      <c r="K2247">
        <v>130.10252103897594</v>
      </c>
      <c r="L2247">
        <v>235842.58359999998</v>
      </c>
      <c r="M2247">
        <v>296111</v>
      </c>
      <c r="N2247">
        <v>532262</v>
      </c>
      <c r="O2247">
        <v>57977.58</v>
      </c>
      <c r="P2247">
        <v>766941.3</v>
      </c>
      <c r="Q2247">
        <v>7.0216666666666665</v>
      </c>
      <c r="R2247">
        <v>6.31</v>
      </c>
      <c r="S2247">
        <v>213.35134302870819</v>
      </c>
      <c r="T2247">
        <v>3.7383000000000002</v>
      </c>
      <c r="U2247">
        <v>158.54706689240533</v>
      </c>
      <c r="V2247">
        <v>0.2742280987476633</v>
      </c>
      <c r="W2247">
        <v>740164</v>
      </c>
      <c r="X2247">
        <v>523018</v>
      </c>
      <c r="Y2247">
        <v>9.0115999999999996</v>
      </c>
      <c r="Z2247">
        <v>1347653.625</v>
      </c>
      <c r="AA2247">
        <v>772235.3125</v>
      </c>
      <c r="AB2247">
        <v>900726.625</v>
      </c>
      <c r="AC2247">
        <v>446927</v>
      </c>
      <c r="AD2247">
        <v>1341258</v>
      </c>
      <c r="AE2247">
        <v>6.759852409362793</v>
      </c>
      <c r="AF2247">
        <v>138.959228515625</v>
      </c>
      <c r="AG2247">
        <v>37.838443756103516</v>
      </c>
      <c r="AH2247">
        <v>0</v>
      </c>
      <c r="AI2247">
        <v>0</v>
      </c>
      <c r="AJ2247">
        <v>0</v>
      </c>
      <c r="AK2247">
        <v>0</v>
      </c>
      <c r="AL2247" t="s">
        <v>74</v>
      </c>
      <c r="AM2247" t="s">
        <v>25</v>
      </c>
      <c r="AN2247">
        <v>0</v>
      </c>
      <c r="AO2247">
        <v>-0.14612595736980438</v>
      </c>
      <c r="AP2247">
        <v>0.13135966658592224</v>
      </c>
      <c r="AQ2247">
        <v>3.8366209715604782E-2</v>
      </c>
      <c r="AR2247">
        <v>5.8100000023841858E-2</v>
      </c>
      <c r="AU2247">
        <v>7.7002681791782379E-2</v>
      </c>
      <c r="AV2247">
        <v>5.4356988519430161E-2</v>
      </c>
      <c r="AW2247">
        <v>5.0470616668462753E-2</v>
      </c>
      <c r="AX2247">
        <v>-0.16232806444168091</v>
      </c>
      <c r="AY2247">
        <v>1.9341837614774704E-2</v>
      </c>
      <c r="BC2247">
        <v>6.3100002706050873E-2</v>
      </c>
      <c r="BD2247">
        <v>1.6202114522457123E-2</v>
      </c>
      <c r="BE2247">
        <v>6.7549526691436768E-2</v>
      </c>
      <c r="BF2247">
        <v>7.0455387234687805E-2</v>
      </c>
      <c r="BG2247">
        <v>4.8233106732368469E-2</v>
      </c>
    </row>
    <row r="2248" spans="1:59" x14ac:dyDescent="0.3">
      <c r="A2248">
        <v>2002</v>
      </c>
      <c r="B2248" t="s">
        <v>16</v>
      </c>
      <c r="C2248" t="s">
        <v>35</v>
      </c>
      <c r="D2248">
        <v>142</v>
      </c>
      <c r="E2248">
        <v>4535.5910000000003</v>
      </c>
      <c r="F2248">
        <v>25723.892591702512</v>
      </c>
      <c r="G2248">
        <v>94.610922812928237</v>
      </c>
      <c r="H2248">
        <v>87.5</v>
      </c>
      <c r="I2248">
        <v>1561030</v>
      </c>
      <c r="J2248">
        <v>0.20469291703975373</v>
      </c>
      <c r="K2248">
        <v>131.77843144647073</v>
      </c>
      <c r="L2248">
        <v>170471.57610000001</v>
      </c>
      <c r="M2248">
        <v>276433</v>
      </c>
      <c r="N2248">
        <v>472954</v>
      </c>
      <c r="O2248">
        <v>84551.66</v>
      </c>
      <c r="P2248">
        <v>825827.5</v>
      </c>
      <c r="Q2248">
        <v>6.8066666666666666</v>
      </c>
      <c r="R2248">
        <v>6.3274999999999997</v>
      </c>
      <c r="S2248">
        <v>227.62481978640318</v>
      </c>
      <c r="T2248">
        <v>4.0218999999999996</v>
      </c>
      <c r="U2248">
        <v>167.42292364933419</v>
      </c>
      <c r="V2248">
        <v>0.34206337241819035</v>
      </c>
      <c r="W2248">
        <v>746478</v>
      </c>
      <c r="X2248">
        <v>606132</v>
      </c>
      <c r="Y2248">
        <v>6.9657</v>
      </c>
      <c r="Z2248">
        <v>1438142.2509999999</v>
      </c>
      <c r="AA2248">
        <v>843784</v>
      </c>
      <c r="AB2248">
        <v>989314.25099999993</v>
      </c>
      <c r="AC2248">
        <v>448828</v>
      </c>
      <c r="AD2248">
        <v>1357443</v>
      </c>
      <c r="AE2248">
        <v>6.2845668792724609</v>
      </c>
      <c r="AF2248">
        <v>141.52224731445313</v>
      </c>
      <c r="AG2248">
        <v>39.916225433349609</v>
      </c>
      <c r="AH2248">
        <v>0</v>
      </c>
      <c r="AI2248">
        <v>0</v>
      </c>
      <c r="AJ2248">
        <v>0</v>
      </c>
      <c r="AK2248">
        <v>0</v>
      </c>
      <c r="AL2248" t="s">
        <v>74</v>
      </c>
      <c r="AM2248" t="s">
        <v>25</v>
      </c>
      <c r="AN2248">
        <v>0</v>
      </c>
      <c r="AO2248">
        <v>-0.31086254119873047</v>
      </c>
      <c r="AP2248">
        <v>0.12194067984819412</v>
      </c>
      <c r="AQ2248">
        <v>0.10205128788948059</v>
      </c>
      <c r="AR2248">
        <v>5.559999868273735E-2</v>
      </c>
      <c r="AU2248">
        <v>6.6903837025165558E-2</v>
      </c>
      <c r="AV2248">
        <v>5.5036842823028564E-2</v>
      </c>
      <c r="AW2248">
        <v>5.1585569977760315E-2</v>
      </c>
      <c r="AX2248">
        <v>-0.32731714844703674</v>
      </c>
      <c r="AY2248">
        <v>2.4461150169372559E-2</v>
      </c>
      <c r="BC2248">
        <v>6.327500194311142E-2</v>
      </c>
      <c r="BD2248">
        <v>1.6454596072435379E-2</v>
      </c>
      <c r="BE2248">
        <v>5.4955754429101944E-2</v>
      </c>
      <c r="BF2248">
        <v>5.0233971327543259E-2</v>
      </c>
      <c r="BG2248">
        <v>7.882564514875412E-2</v>
      </c>
    </row>
    <row r="2249" spans="1:59" x14ac:dyDescent="0.3">
      <c r="A2249">
        <v>2003</v>
      </c>
      <c r="B2249" t="s">
        <v>16</v>
      </c>
      <c r="C2249" t="s">
        <v>35</v>
      </c>
      <c r="D2249">
        <v>142</v>
      </c>
      <c r="E2249">
        <v>4555.3999999999996</v>
      </c>
      <c r="F2249">
        <v>25863.90437722264</v>
      </c>
      <c r="G2249">
        <v>95.000467661235646</v>
      </c>
      <c r="H2249">
        <v>89.53</v>
      </c>
      <c r="I2249">
        <v>1620370</v>
      </c>
      <c r="J2249">
        <v>0.19584184616942443</v>
      </c>
      <c r="K2249">
        <v>135.04047134677319</v>
      </c>
      <c r="L2249">
        <v>189217.68</v>
      </c>
      <c r="M2249">
        <v>283268</v>
      </c>
      <c r="N2249">
        <v>482932</v>
      </c>
      <c r="O2249">
        <v>76354.5</v>
      </c>
      <c r="P2249">
        <v>861525.2</v>
      </c>
      <c r="Q2249">
        <v>4.105833333333333</v>
      </c>
      <c r="R2249">
        <v>4.5016699999999998</v>
      </c>
      <c r="S2249">
        <v>231.6778410761026</v>
      </c>
      <c r="T2249">
        <v>4.2206000000000001</v>
      </c>
      <c r="U2249">
        <v>174.48945979187019</v>
      </c>
      <c r="V2249">
        <v>0.42046791807888689</v>
      </c>
      <c r="W2249">
        <v>753434</v>
      </c>
      <c r="X2249">
        <v>620435</v>
      </c>
      <c r="Y2249">
        <v>6.68</v>
      </c>
      <c r="Z2249">
        <v>1549559.1880000001</v>
      </c>
      <c r="AA2249">
        <v>946010.3125</v>
      </c>
      <c r="AB2249">
        <v>1101656.1880000001</v>
      </c>
      <c r="AC2249">
        <v>447903</v>
      </c>
      <c r="AD2249">
        <v>1400290</v>
      </c>
      <c r="AE2249">
        <v>6.0123133659362793</v>
      </c>
      <c r="AF2249">
        <v>138.71530151367188</v>
      </c>
      <c r="AG2249">
        <v>39.605087280273438</v>
      </c>
      <c r="AH2249">
        <v>0</v>
      </c>
      <c r="AI2249">
        <v>0</v>
      </c>
      <c r="AJ2249">
        <v>0</v>
      </c>
      <c r="AK2249">
        <v>0</v>
      </c>
      <c r="AL2249" t="s">
        <v>74</v>
      </c>
      <c r="AM2249" t="s">
        <v>25</v>
      </c>
      <c r="AN2249">
        <v>0</v>
      </c>
      <c r="AO2249">
        <v>0.48398575186729431</v>
      </c>
      <c r="AP2249">
        <v>7.3091186583042145E-2</v>
      </c>
      <c r="AQ2249">
        <v>0.15575510263442993</v>
      </c>
      <c r="AR2249">
        <v>3.7099998444318771E-2</v>
      </c>
      <c r="AU2249">
        <v>1.7805600538849831E-2</v>
      </c>
      <c r="AV2249">
        <v>5.5285584181547165E-2</v>
      </c>
      <c r="AW2249">
        <v>5.4318413138389587E-2</v>
      </c>
      <c r="AX2249">
        <v>0.42485374212265015</v>
      </c>
      <c r="AY2249">
        <v>4.1500415652990341E-2</v>
      </c>
      <c r="BC2249">
        <v>4.501669853925705E-2</v>
      </c>
      <c r="BD2249">
        <v>5.913202092051506E-2</v>
      </c>
      <c r="BE2249">
        <v>0.14873354136943817</v>
      </c>
      <c r="BF2249">
        <v>0.16056875884532928</v>
      </c>
      <c r="BG2249">
        <v>9.6427552402019501E-2</v>
      </c>
    </row>
    <row r="2250" spans="1:59" x14ac:dyDescent="0.3">
      <c r="A2250">
        <v>2004</v>
      </c>
      <c r="B2250" t="s">
        <v>16</v>
      </c>
      <c r="C2250" t="s">
        <v>35</v>
      </c>
      <c r="D2250">
        <v>142</v>
      </c>
      <c r="E2250">
        <v>4574.5600000000004</v>
      </c>
      <c r="F2250">
        <v>26775.762040502254</v>
      </c>
      <c r="G2250">
        <v>98.142550140650656</v>
      </c>
      <c r="H2250">
        <v>93.92</v>
      </c>
      <c r="I2250">
        <v>1783020</v>
      </c>
      <c r="J2250">
        <v>0.21657245503739939</v>
      </c>
      <c r="K2250">
        <v>135.6689377495839</v>
      </c>
      <c r="L2250">
        <v>216997.87800000003</v>
      </c>
      <c r="M2250">
        <v>326102</v>
      </c>
      <c r="N2250">
        <v>554896</v>
      </c>
      <c r="O2250">
        <v>64933.833333333336</v>
      </c>
      <c r="P2250">
        <v>936103.16666666663</v>
      </c>
      <c r="Q2250">
        <v>1.9024999999999999</v>
      </c>
      <c r="R2250">
        <v>3.6</v>
      </c>
      <c r="S2250">
        <v>263.79083533803441</v>
      </c>
      <c r="T2250">
        <v>4.2563000000000004</v>
      </c>
      <c r="U2250">
        <v>182.39533987630648</v>
      </c>
      <c r="V2250">
        <v>0.43610255977252554</v>
      </c>
      <c r="W2250">
        <v>852194</v>
      </c>
      <c r="X2250">
        <v>647982</v>
      </c>
      <c r="Y2250">
        <v>6.04</v>
      </c>
      <c r="Z2250">
        <v>1648200</v>
      </c>
      <c r="AA2250">
        <v>1033872.125</v>
      </c>
      <c r="AB2250">
        <v>1198491</v>
      </c>
      <c r="AC2250">
        <v>449709</v>
      </c>
      <c r="AD2250">
        <v>1445478</v>
      </c>
      <c r="AE2250">
        <v>6.1264872550964355</v>
      </c>
      <c r="AF2250">
        <v>146.72471618652344</v>
      </c>
      <c r="AG2250">
        <v>41.332798004150391</v>
      </c>
      <c r="AH2250">
        <v>0</v>
      </c>
      <c r="AI2250">
        <v>0</v>
      </c>
      <c r="AJ2250">
        <v>0</v>
      </c>
      <c r="AK2250">
        <v>0</v>
      </c>
      <c r="AL2250" t="s">
        <v>74</v>
      </c>
      <c r="AM2250" t="s">
        <v>25</v>
      </c>
      <c r="AN2250">
        <v>0</v>
      </c>
      <c r="AO2250">
        <v>0.3844534158706665</v>
      </c>
      <c r="AP2250">
        <v>0.19624310731887817</v>
      </c>
      <c r="AQ2250">
        <v>9.4907186925411224E-2</v>
      </c>
      <c r="AR2250">
        <v>1.3799999840557575E-2</v>
      </c>
      <c r="AU2250">
        <v>0.13861048221588135</v>
      </c>
      <c r="AV2250">
        <v>5.7632617652416229E-2</v>
      </c>
      <c r="AW2250">
        <v>5.0616621971130371E-2</v>
      </c>
      <c r="AX2250">
        <v>0.31955260038375854</v>
      </c>
      <c r="AY2250">
        <v>4.9183953553438187E-2</v>
      </c>
      <c r="BC2250">
        <v>3.5999998450279236E-2</v>
      </c>
      <c r="BD2250">
        <v>6.4900815486907959E-2</v>
      </c>
      <c r="BE2250">
        <v>0.2086479514837265</v>
      </c>
      <c r="BF2250">
        <v>0.24280567467212677</v>
      </c>
      <c r="BG2250">
        <v>5.4353594779968262E-2</v>
      </c>
    </row>
    <row r="2251" spans="1:59" x14ac:dyDescent="0.3">
      <c r="A2251">
        <v>2005</v>
      </c>
      <c r="B2251" t="s">
        <v>16</v>
      </c>
      <c r="C2251" t="s">
        <v>35</v>
      </c>
      <c r="D2251">
        <v>142</v>
      </c>
      <c r="E2251">
        <v>4593.0410000000002</v>
      </c>
      <c r="F2251">
        <v>27358.448870464876</v>
      </c>
      <c r="G2251">
        <v>100</v>
      </c>
      <c r="H2251">
        <v>96.28</v>
      </c>
      <c r="I2251">
        <v>1989990</v>
      </c>
      <c r="J2251">
        <v>0.22593217901778936</v>
      </c>
      <c r="K2251">
        <v>137.73389878738996</v>
      </c>
      <c r="L2251">
        <v>317970.27119999996</v>
      </c>
      <c r="M2251">
        <v>357658</v>
      </c>
      <c r="N2251">
        <v>668759</v>
      </c>
      <c r="O2251">
        <v>75638.5</v>
      </c>
      <c r="P2251">
        <v>1029647.75</v>
      </c>
      <c r="Q2251">
        <v>1.9475</v>
      </c>
      <c r="R2251">
        <v>3.28</v>
      </c>
      <c r="S2251">
        <v>293.72447805306933</v>
      </c>
      <c r="T2251">
        <v>4.3807</v>
      </c>
      <c r="U2251">
        <v>189.89833438257992</v>
      </c>
      <c r="V2251">
        <v>0.42333265438328621</v>
      </c>
      <c r="W2251">
        <v>976087</v>
      </c>
      <c r="X2251">
        <v>681769</v>
      </c>
      <c r="Y2251">
        <v>6.77</v>
      </c>
      <c r="Z2251">
        <v>1926771</v>
      </c>
      <c r="AA2251">
        <v>1244561.5</v>
      </c>
      <c r="AB2251">
        <v>1404520</v>
      </c>
      <c r="AC2251">
        <v>522251</v>
      </c>
      <c r="AD2251">
        <v>1655740</v>
      </c>
      <c r="AE2251">
        <v>5.7131657600402832</v>
      </c>
      <c r="AF2251">
        <v>149.51480102539063</v>
      </c>
      <c r="AG2251">
        <v>42.46588134765625</v>
      </c>
      <c r="AH2251">
        <v>0</v>
      </c>
      <c r="AI2251">
        <v>0</v>
      </c>
      <c r="AJ2251">
        <v>0</v>
      </c>
      <c r="AK2251">
        <v>0</v>
      </c>
      <c r="AL2251" t="s">
        <v>74</v>
      </c>
      <c r="AM2251" t="s">
        <v>25</v>
      </c>
      <c r="AN2251">
        <v>0</v>
      </c>
      <c r="AO2251">
        <v>0.40477398037910461</v>
      </c>
      <c r="AP2251">
        <v>0.16776394844055176</v>
      </c>
      <c r="AQ2251">
        <v>7.2417236864566803E-2</v>
      </c>
      <c r="AR2251">
        <v>1.3799999840557575E-2</v>
      </c>
      <c r="AU2251">
        <v>0.11347240954637527</v>
      </c>
      <c r="AV2251">
        <v>5.4291538894176483E-2</v>
      </c>
      <c r="AW2251">
        <v>4.8758763819932938E-2</v>
      </c>
      <c r="AX2251">
        <v>0.34227466583251953</v>
      </c>
      <c r="AY2251">
        <v>4.6562224626541138E-2</v>
      </c>
      <c r="BC2251">
        <v>3.2800000160932541E-2</v>
      </c>
      <c r="BD2251">
        <v>6.2499295920133591E-2</v>
      </c>
      <c r="BE2251">
        <v>0.20787815749645233</v>
      </c>
      <c r="BF2251">
        <v>0.24012812972068787</v>
      </c>
      <c r="BG2251">
        <v>4.3108619749546051E-2</v>
      </c>
    </row>
    <row r="2252" spans="1:59" x14ac:dyDescent="0.3">
      <c r="A2252">
        <v>2006</v>
      </c>
      <c r="B2252" t="s">
        <v>16</v>
      </c>
      <c r="C2252" t="s">
        <v>35</v>
      </c>
      <c r="D2252">
        <v>142</v>
      </c>
      <c r="E2252">
        <v>4610.82</v>
      </c>
      <c r="F2252">
        <v>27921.174541621665</v>
      </c>
      <c r="G2252">
        <v>101.57841986692955</v>
      </c>
      <c r="H2252">
        <v>100</v>
      </c>
      <c r="I2252">
        <v>2216320</v>
      </c>
      <c r="J2252">
        <v>0.24171448536368692</v>
      </c>
      <c r="K2252">
        <v>140.94606040175506</v>
      </c>
      <c r="L2252">
        <v>352177.39200000005</v>
      </c>
      <c r="M2252">
        <v>411756</v>
      </c>
      <c r="N2252">
        <v>782943</v>
      </c>
      <c r="O2252">
        <v>74162.083333333328</v>
      </c>
      <c r="P2252">
        <v>1148376.9166666667</v>
      </c>
      <c r="Q2252">
        <v>2.8075000000000001</v>
      </c>
      <c r="R2252">
        <v>3.9341699999999999</v>
      </c>
      <c r="S2252">
        <v>341.79871128491561</v>
      </c>
      <c r="T2252">
        <v>3.3986000000000001</v>
      </c>
      <c r="U2252">
        <v>201.26055218439288</v>
      </c>
      <c r="V2252">
        <v>0.53311708261456103</v>
      </c>
      <c r="W2252">
        <v>1137530</v>
      </c>
      <c r="X2252">
        <v>738307</v>
      </c>
      <c r="Y2252">
        <v>6.26</v>
      </c>
      <c r="Z2252">
        <v>2233829</v>
      </c>
      <c r="AA2252">
        <v>1504576.25</v>
      </c>
      <c r="AB2252">
        <v>1587001</v>
      </c>
      <c r="AC2252">
        <v>646828</v>
      </c>
      <c r="AD2252">
        <v>1876419</v>
      </c>
      <c r="AE2252">
        <v>5.342803955078125</v>
      </c>
      <c r="AF2252">
        <v>137.03265380859375</v>
      </c>
      <c r="AG2252">
        <v>40.151779174804688</v>
      </c>
      <c r="AH2252">
        <v>0</v>
      </c>
      <c r="AI2252">
        <v>0</v>
      </c>
      <c r="AJ2252">
        <v>0</v>
      </c>
      <c r="AK2252">
        <v>0</v>
      </c>
      <c r="AL2252" t="s">
        <v>74</v>
      </c>
      <c r="AM2252" t="s">
        <v>25</v>
      </c>
      <c r="AN2252">
        <v>0</v>
      </c>
      <c r="AO2252">
        <v>0.32435116171836853</v>
      </c>
      <c r="AP2252">
        <v>0.215457484126091</v>
      </c>
      <c r="AQ2252">
        <v>-5.3893248550593853E-3</v>
      </c>
      <c r="AR2252">
        <v>2.0199999213218689E-2</v>
      </c>
      <c r="AU2252">
        <v>0.16367405652999878</v>
      </c>
      <c r="AV2252">
        <v>5.1783423870801926E-2</v>
      </c>
      <c r="AW2252">
        <v>4.4499937444925308E-2</v>
      </c>
      <c r="AX2252">
        <v>0.28385290503501892</v>
      </c>
      <c r="AY2252">
        <v>3.1544290482997894E-2</v>
      </c>
      <c r="BC2252">
        <v>3.9341699331998825E-2</v>
      </c>
      <c r="BD2252">
        <v>4.049823060631752E-2</v>
      </c>
      <c r="BE2252">
        <v>0.20737576484680176</v>
      </c>
      <c r="BF2252">
        <v>0.25315755605697632</v>
      </c>
      <c r="BG2252">
        <v>7.4053369462490082E-3</v>
      </c>
    </row>
    <row r="2253" spans="1:59" x14ac:dyDescent="0.3">
      <c r="A2253">
        <v>2007</v>
      </c>
      <c r="B2253" t="s">
        <v>16</v>
      </c>
      <c r="C2253" t="s">
        <v>35</v>
      </c>
      <c r="D2253">
        <v>142</v>
      </c>
      <c r="E2253">
        <v>4627.9260000000004</v>
      </c>
      <c r="F2253">
        <v>28555.954822134299</v>
      </c>
      <c r="G2253">
        <v>103.5429764489013</v>
      </c>
      <c r="H2253">
        <v>104.22438983151186</v>
      </c>
      <c r="I2253">
        <v>2350170</v>
      </c>
      <c r="J2253">
        <v>0.27289997153023093</v>
      </c>
      <c r="K2253">
        <v>141.97355309206449</v>
      </c>
      <c r="L2253">
        <v>282124.96399999998</v>
      </c>
      <c r="M2253">
        <v>468919</v>
      </c>
      <c r="N2253">
        <v>795365</v>
      </c>
      <c r="O2253">
        <v>77314.166666666672</v>
      </c>
      <c r="P2253">
        <v>1335364.75</v>
      </c>
      <c r="Q2253">
        <v>4.5791666666666666</v>
      </c>
      <c r="R2253">
        <v>4.7808299999999999</v>
      </c>
      <c r="S2253">
        <v>382.57423500218647</v>
      </c>
      <c r="T2253">
        <v>2.4933999999999998</v>
      </c>
      <c r="U2253">
        <v>212.9900692818288</v>
      </c>
      <c r="V2253">
        <v>0.5030857431736967</v>
      </c>
      <c r="W2253">
        <v>1195915</v>
      </c>
      <c r="X2253">
        <v>783352</v>
      </c>
      <c r="Y2253">
        <v>5.41</v>
      </c>
      <c r="Z2253">
        <v>2599722</v>
      </c>
      <c r="AA2253">
        <v>1776665.2947485026</v>
      </c>
      <c r="AB2253">
        <v>1798284</v>
      </c>
      <c r="AC2253">
        <v>801438</v>
      </c>
      <c r="AD2253">
        <v>2256382</v>
      </c>
      <c r="AE2253">
        <v>4.6724915504455566</v>
      </c>
      <c r="AF2253">
        <v>138.65480041503906</v>
      </c>
      <c r="AG2253">
        <v>41.863315582275391</v>
      </c>
      <c r="AH2253">
        <v>0</v>
      </c>
      <c r="AI2253">
        <v>0</v>
      </c>
      <c r="AJ2253">
        <v>0</v>
      </c>
      <c r="AK2253">
        <v>0</v>
      </c>
      <c r="AL2253" t="s">
        <v>74</v>
      </c>
      <c r="AM2253" t="s">
        <v>25</v>
      </c>
      <c r="AN2253">
        <v>0</v>
      </c>
      <c r="AO2253">
        <v>0.11461077630519867</v>
      </c>
      <c r="AP2253">
        <v>0.16475901007652283</v>
      </c>
      <c r="AQ2253">
        <v>1.1821378022432327E-2</v>
      </c>
      <c r="AR2253">
        <v>3.4699998795986176E-2</v>
      </c>
      <c r="AU2253">
        <v>0.11929526180028915</v>
      </c>
      <c r="AV2253">
        <v>4.5463744550943375E-2</v>
      </c>
      <c r="AW2253">
        <v>4.0618188679218292E-2</v>
      </c>
      <c r="AX2253">
        <v>8.0536700785160065E-2</v>
      </c>
      <c r="AY2253">
        <v>3.1534392386674881E-2</v>
      </c>
      <c r="BC2253">
        <v>4.7808300703763962E-2</v>
      </c>
      <c r="BD2253">
        <v>3.4074068069458008E-2</v>
      </c>
      <c r="BE2253">
        <v>0.12551753222942352</v>
      </c>
      <c r="BF2253">
        <v>0.14717958867549896</v>
      </c>
      <c r="BG2253">
        <v>2.3260688409209251E-2</v>
      </c>
    </row>
    <row r="2254" spans="1:59" x14ac:dyDescent="0.3">
      <c r="A2254">
        <v>2008</v>
      </c>
      <c r="B2254" t="s">
        <v>16</v>
      </c>
      <c r="C2254" t="s">
        <v>35</v>
      </c>
      <c r="D2254">
        <v>142</v>
      </c>
      <c r="E2254">
        <v>4644.4570000000003</v>
      </c>
      <c r="F2254">
        <v>28464.308014279377</v>
      </c>
      <c r="G2254">
        <v>102.7476432958378</v>
      </c>
      <c r="H2254">
        <v>104.65857704112391</v>
      </c>
      <c r="I2254">
        <v>2607090</v>
      </c>
      <c r="J2254">
        <v>0.26017932125064291</v>
      </c>
      <c r="K2254">
        <v>147.320505344548</v>
      </c>
      <c r="L2254">
        <v>401163.49609999999</v>
      </c>
      <c r="M2254">
        <v>504480</v>
      </c>
      <c r="N2254">
        <v>953153</v>
      </c>
      <c r="O2254">
        <v>96754.5</v>
      </c>
      <c r="P2254">
        <v>1459602.0833333333</v>
      </c>
      <c r="Q2254">
        <v>5.2649999999999988</v>
      </c>
      <c r="R2254">
        <v>4.3466699999999996</v>
      </c>
      <c r="S2254">
        <v>365.25132904060479</v>
      </c>
      <c r="T2254">
        <v>2.5499000000000001</v>
      </c>
      <c r="U2254">
        <v>225.26219807825009</v>
      </c>
      <c r="V2254">
        <v>0.48091685892572955</v>
      </c>
      <c r="W2254">
        <v>1350787</v>
      </c>
      <c r="X2254">
        <v>837837</v>
      </c>
      <c r="Y2254">
        <v>7</v>
      </c>
      <c r="Z2254">
        <v>2805667</v>
      </c>
      <c r="AA2254">
        <v>1898127.7715354641</v>
      </c>
      <c r="AB2254">
        <v>1814552</v>
      </c>
      <c r="AC2254">
        <v>991115</v>
      </c>
      <c r="AD2254">
        <v>2697766</v>
      </c>
      <c r="AE2254">
        <v>4.5908699035644531</v>
      </c>
      <c r="AF2254">
        <v>120.366943359375</v>
      </c>
      <c r="AG2254">
        <v>40.804920196533203</v>
      </c>
      <c r="AH2254">
        <v>0</v>
      </c>
      <c r="AI2254">
        <v>0</v>
      </c>
      <c r="AJ2254">
        <v>0</v>
      </c>
      <c r="AK2254">
        <v>0</v>
      </c>
      <c r="AL2254" t="s">
        <v>74</v>
      </c>
      <c r="AM2254" t="s">
        <v>25</v>
      </c>
      <c r="AN2254">
        <v>0</v>
      </c>
      <c r="AO2254">
        <v>-0.54061490297317505</v>
      </c>
      <c r="AP2254">
        <v>-4.0023848414421082E-3</v>
      </c>
      <c r="AQ2254">
        <v>0.12445572018623352</v>
      </c>
      <c r="AR2254">
        <v>4.9800001084804535E-2</v>
      </c>
      <c r="AU2254">
        <v>-4.5280128717422485E-2</v>
      </c>
      <c r="AV2254">
        <v>4.1277743875980377E-2</v>
      </c>
      <c r="AW2254">
        <v>4.3235450983047485E-2</v>
      </c>
      <c r="AX2254">
        <v>-0.55668556690216064</v>
      </c>
      <c r="AY2254">
        <v>3.6251265555620193E-2</v>
      </c>
      <c r="BC2254">
        <v>4.3466698378324509E-2</v>
      </c>
      <c r="BD2254">
        <v>1.6070708632469177E-2</v>
      </c>
      <c r="BE2254">
        <v>-7.3723390698432922E-2</v>
      </c>
      <c r="BF2254">
        <v>-0.11316576600074768</v>
      </c>
      <c r="BG2254">
        <v>8.7127864360809326E-2</v>
      </c>
    </row>
    <row r="2255" spans="1:59" x14ac:dyDescent="0.3">
      <c r="A2255">
        <v>2009</v>
      </c>
      <c r="B2255" t="s">
        <v>16</v>
      </c>
      <c r="C2255" t="s">
        <v>35</v>
      </c>
      <c r="D2255">
        <v>142</v>
      </c>
      <c r="E2255">
        <v>4698.7894821391274</v>
      </c>
      <c r="F2255">
        <v>27893.199071352246</v>
      </c>
      <c r="G2255">
        <v>99.707766366697143</v>
      </c>
      <c r="H2255">
        <v>103.37640496242132</v>
      </c>
      <c r="I2255">
        <v>2428480</v>
      </c>
      <c r="J2255">
        <v>0.24781474899349631</v>
      </c>
      <c r="K2255">
        <v>150.51271564453825</v>
      </c>
      <c r="L2255">
        <v>253170.20910000001</v>
      </c>
      <c r="M2255">
        <v>430362</v>
      </c>
      <c r="N2255">
        <v>731306</v>
      </c>
      <c r="O2255">
        <v>128742.16666666667</v>
      </c>
      <c r="P2255">
        <v>1511496.75</v>
      </c>
      <c r="Q2255">
        <v>1.7599999999999998</v>
      </c>
      <c r="R2255">
        <v>3.3158300000000001</v>
      </c>
      <c r="S2255">
        <v>370.20828120094143</v>
      </c>
      <c r="T2255">
        <v>3.1029</v>
      </c>
      <c r="U2255">
        <v>233.25788088246944</v>
      </c>
      <c r="V2255">
        <v>0.42839585615762721</v>
      </c>
      <c r="W2255">
        <v>1172619</v>
      </c>
      <c r="X2255">
        <v>899775</v>
      </c>
      <c r="Y2255">
        <v>5.78</v>
      </c>
      <c r="Z2255">
        <v>2879838</v>
      </c>
      <c r="AA2255">
        <v>2102840.1547519309</v>
      </c>
      <c r="AB2255">
        <v>1954497</v>
      </c>
      <c r="AC2255">
        <v>925341</v>
      </c>
      <c r="AD2255">
        <v>2562183</v>
      </c>
      <c r="AE2255">
        <v>5.2802057266235352</v>
      </c>
      <c r="AF2255">
        <v>114.06813049316406</v>
      </c>
      <c r="AG2255">
        <v>33.528667449951172</v>
      </c>
      <c r="AH2255">
        <v>0</v>
      </c>
      <c r="AI2255">
        <v>0</v>
      </c>
      <c r="AJ2255">
        <v>0</v>
      </c>
      <c r="AK2255">
        <v>0</v>
      </c>
      <c r="AL2255" t="s">
        <v>74</v>
      </c>
      <c r="AM2255" t="s">
        <v>25</v>
      </c>
      <c r="AN2255">
        <v>0</v>
      </c>
      <c r="AO2255">
        <v>0.64781796932220459</v>
      </c>
      <c r="AP2255">
        <v>5.7676885277032852E-2</v>
      </c>
      <c r="AQ2255">
        <v>1.8877530470490456E-2</v>
      </c>
      <c r="AR2255">
        <v>2.4299999698996544E-2</v>
      </c>
      <c r="AU2255">
        <v>1.3571489602327347E-2</v>
      </c>
      <c r="AV2255">
        <v>4.4105395674705505E-2</v>
      </c>
      <c r="AW2255">
        <v>4.3514832854270935E-2</v>
      </c>
      <c r="AX2255">
        <v>0.60115683078765869</v>
      </c>
      <c r="AY2255">
        <v>2.9142159968614578E-2</v>
      </c>
      <c r="BC2255">
        <v>3.3158298581838608E-2</v>
      </c>
      <c r="BD2255">
        <v>4.6661168336868286E-2</v>
      </c>
      <c r="BE2255">
        <v>0.17863881587982178</v>
      </c>
      <c r="BF2255">
        <v>0.21017365157604218</v>
      </c>
      <c r="BG2255">
        <v>2.15887650847435E-2</v>
      </c>
    </row>
    <row r="2256" spans="1:59" x14ac:dyDescent="0.3">
      <c r="A2256">
        <v>2010</v>
      </c>
      <c r="B2256" t="s">
        <v>16</v>
      </c>
      <c r="C2256" t="s">
        <v>35</v>
      </c>
      <c r="D2256">
        <v>142</v>
      </c>
      <c r="E2256">
        <v>4761.8539703363285</v>
      </c>
      <c r="F2256">
        <v>27987.201447294981</v>
      </c>
      <c r="G2256">
        <v>99.164564112537832</v>
      </c>
      <c r="H2256">
        <v>105.93732183694613</v>
      </c>
      <c r="I2256">
        <v>2591480</v>
      </c>
      <c r="J2256">
        <v>0.25353877801110308</v>
      </c>
      <c r="K2256">
        <v>154.1239035464022</v>
      </c>
      <c r="L2256">
        <v>277707.07049999997</v>
      </c>
      <c r="M2256">
        <v>467285</v>
      </c>
      <c r="N2256">
        <v>788120</v>
      </c>
      <c r="O2256">
        <v>99742.333333333328</v>
      </c>
      <c r="P2256">
        <v>1559178.75</v>
      </c>
      <c r="Q2256">
        <v>2.0166666666666671</v>
      </c>
      <c r="R2256">
        <v>2.7708300000000001</v>
      </c>
      <c r="S2256">
        <v>402.22122483327297</v>
      </c>
      <c r="T2256">
        <v>3.5213999999999999</v>
      </c>
      <c r="U2256">
        <v>241.27461887908873</v>
      </c>
      <c r="V2256">
        <v>0.42305999999999999</v>
      </c>
      <c r="W2256">
        <v>1239501</v>
      </c>
      <c r="X2256">
        <v>934610</v>
      </c>
      <c r="Y2256">
        <v>5.86</v>
      </c>
      <c r="Z2256">
        <v>2848298</v>
      </c>
      <c r="AA2256">
        <v>2058951.6776683652</v>
      </c>
      <c r="AB2256">
        <v>1854234</v>
      </c>
      <c r="AC2256">
        <v>994064</v>
      </c>
      <c r="AD2256">
        <v>2820301</v>
      </c>
      <c r="AE2256">
        <v>5.9891190528869629</v>
      </c>
      <c r="AF2256">
        <v>111.43395233154297</v>
      </c>
      <c r="AG2256">
        <v>31.450248718261719</v>
      </c>
      <c r="AH2256">
        <v>0</v>
      </c>
      <c r="AI2256">
        <v>0</v>
      </c>
      <c r="AJ2256">
        <v>0</v>
      </c>
      <c r="AK2256">
        <v>0</v>
      </c>
      <c r="AL2256" t="s">
        <v>74</v>
      </c>
      <c r="AM2256" t="s">
        <v>25</v>
      </c>
      <c r="AN2256">
        <v>0</v>
      </c>
      <c r="AO2256">
        <v>0.18347463011741638</v>
      </c>
      <c r="AP2256">
        <v>0.13144402205944061</v>
      </c>
      <c r="AQ2256">
        <v>8.1903345882892609E-2</v>
      </c>
      <c r="AR2256">
        <v>2.0899999886751175E-2</v>
      </c>
      <c r="AU2256">
        <v>8.64730104804039E-2</v>
      </c>
      <c r="AV2256">
        <v>4.4971011579036713E-2</v>
      </c>
      <c r="AW2256">
        <v>4.139174148440361E-2</v>
      </c>
      <c r="AX2256">
        <v>0.14222510159015656</v>
      </c>
      <c r="AY2256">
        <v>3.6113306879997253E-2</v>
      </c>
      <c r="BC2256">
        <v>2.7708299458026886E-2</v>
      </c>
      <c r="BD2256">
        <v>4.1249524801969528E-2</v>
      </c>
      <c r="BE2256">
        <v>0.13171973824501038</v>
      </c>
      <c r="BF2256">
        <v>0.14676587283611298</v>
      </c>
      <c r="BG2256">
        <v>5.1401674747467041E-2</v>
      </c>
    </row>
    <row r="2257" spans="1:59" x14ac:dyDescent="0.3">
      <c r="A2257">
        <v>2011</v>
      </c>
      <c r="B2257" t="s">
        <v>16</v>
      </c>
      <c r="C2257" t="s">
        <v>35</v>
      </c>
      <c r="D2257">
        <v>142</v>
      </c>
      <c r="E2257">
        <v>4824.9184585335288</v>
      </c>
      <c r="F2257">
        <v>27890.55417976372</v>
      </c>
      <c r="G2257">
        <v>98.847211203772289</v>
      </c>
      <c r="H2257">
        <v>108.14811582988506</v>
      </c>
      <c r="I2257">
        <v>2792680</v>
      </c>
      <c r="J2257">
        <v>0.25835744113571296</v>
      </c>
      <c r="K2257">
        <v>156.12901064108354</v>
      </c>
      <c r="L2257">
        <v>345594.52124999999</v>
      </c>
      <c r="M2257">
        <v>508628</v>
      </c>
      <c r="N2257">
        <v>898593</v>
      </c>
      <c r="O2257">
        <v>107457.58333333333</v>
      </c>
      <c r="P2257">
        <v>1664592.1666666667</v>
      </c>
      <c r="Q2257">
        <v>2.1883333333333335</v>
      </c>
      <c r="R2257">
        <v>2.55667</v>
      </c>
      <c r="S2257">
        <v>438.90229564347408</v>
      </c>
      <c r="T2257">
        <v>3.2149000000000001</v>
      </c>
      <c r="U2257">
        <v>252.44305883107506</v>
      </c>
      <c r="V2257">
        <v>0.28843000000000002</v>
      </c>
      <c r="W2257">
        <v>1384127</v>
      </c>
      <c r="X2257">
        <v>991707</v>
      </c>
      <c r="Y2257">
        <v>5.99</v>
      </c>
      <c r="Z2257">
        <v>2926591</v>
      </c>
      <c r="AA2257">
        <v>2075530.7030792553</v>
      </c>
      <c r="AB2257">
        <v>1866481</v>
      </c>
      <c r="AC2257">
        <v>1060110</v>
      </c>
      <c r="AD2257">
        <v>2916363</v>
      </c>
      <c r="AE2257">
        <v>6.0577731132507324</v>
      </c>
      <c r="AF2257">
        <v>101.42913055419922</v>
      </c>
      <c r="AG2257">
        <v>28.824926376342773</v>
      </c>
      <c r="AH2257">
        <v>0</v>
      </c>
      <c r="AI2257">
        <v>0</v>
      </c>
      <c r="AJ2257">
        <v>0</v>
      </c>
      <c r="AK2257">
        <v>0</v>
      </c>
      <c r="AL2257" t="s">
        <v>74</v>
      </c>
      <c r="AM2257" t="s">
        <v>25</v>
      </c>
      <c r="AN2257">
        <v>0</v>
      </c>
      <c r="AO2257">
        <v>-0.1245565339922905</v>
      </c>
      <c r="AP2257">
        <v>0.13358636200428009</v>
      </c>
      <c r="AQ2257">
        <v>0.15301103889942169</v>
      </c>
      <c r="AR2257">
        <v>2.3600000888109207E-2</v>
      </c>
      <c r="AU2257">
        <v>9.1196134686470032E-2</v>
      </c>
      <c r="AV2257">
        <v>4.239022359251976E-2</v>
      </c>
      <c r="AW2257">
        <v>3.8847483694553375E-2</v>
      </c>
      <c r="AX2257">
        <v>-0.13354180753231049</v>
      </c>
      <c r="AY2257">
        <v>1.0370115749537945E-2</v>
      </c>
      <c r="BC2257">
        <v>2.5566700845956802E-2</v>
      </c>
      <c r="BD2257">
        <v>8.9852716773748398E-3</v>
      </c>
      <c r="BE2257">
        <v>7.6748616993427277E-2</v>
      </c>
      <c r="BF2257">
        <v>7.5210049748420715E-2</v>
      </c>
      <c r="BG2257">
        <v>8.83055180311203E-2</v>
      </c>
    </row>
    <row r="2258" spans="1:59" x14ac:dyDescent="0.3">
      <c r="A2258">
        <v>2012</v>
      </c>
      <c r="B2258" t="s">
        <v>16</v>
      </c>
      <c r="C2258" t="s">
        <v>35</v>
      </c>
      <c r="D2258">
        <v>142</v>
      </c>
      <c r="E2258">
        <v>4887.9829467307291</v>
      </c>
      <c r="F2258">
        <v>28274.281190331203</v>
      </c>
      <c r="G2258">
        <v>100.19448374790531</v>
      </c>
      <c r="H2258">
        <v>110.46637262083252</v>
      </c>
      <c r="I2258">
        <v>2964050</v>
      </c>
      <c r="J2258">
        <v>0.26402999999999999</v>
      </c>
      <c r="K2258">
        <v>157.23630858889268</v>
      </c>
      <c r="L2258">
        <v>373529.95905999996</v>
      </c>
      <c r="M2258">
        <v>507601</v>
      </c>
      <c r="N2258">
        <v>935289</v>
      </c>
      <c r="O2258">
        <v>93386.083333333328</v>
      </c>
      <c r="P2258">
        <v>1734498.4166666667</v>
      </c>
      <c r="Q2258">
        <v>1.5250000000000001</v>
      </c>
      <c r="R2258">
        <v>1.5741700000000001</v>
      </c>
      <c r="S2258">
        <v>469.15087096998519</v>
      </c>
      <c r="T2258">
        <v>3.1227999999999998</v>
      </c>
      <c r="U2258">
        <v>262.03485343563744</v>
      </c>
      <c r="V2258">
        <v>0.29993999999999998</v>
      </c>
      <c r="W2258">
        <v>1462200</v>
      </c>
      <c r="X2258">
        <v>1037397</v>
      </c>
      <c r="Y2258">
        <v>5.57</v>
      </c>
      <c r="Z2258">
        <v>2975919</v>
      </c>
      <c r="AA2258">
        <v>2177695.7341760001</v>
      </c>
      <c r="AB2258">
        <v>1866192</v>
      </c>
      <c r="AC2258">
        <v>1109727</v>
      </c>
      <c r="AD2258">
        <v>3043287</v>
      </c>
      <c r="AE2258">
        <v>6.5186481475830078</v>
      </c>
      <c r="AF2258">
        <v>100.71378326416016</v>
      </c>
      <c r="AG2258">
        <v>28.78089714050293</v>
      </c>
      <c r="AH2258">
        <v>0</v>
      </c>
      <c r="AI2258">
        <v>0</v>
      </c>
      <c r="AJ2258">
        <v>0</v>
      </c>
      <c r="AK2258">
        <v>0</v>
      </c>
      <c r="AL2258" t="s">
        <v>74</v>
      </c>
      <c r="AM2258" t="s">
        <v>25</v>
      </c>
      <c r="AN2258">
        <v>0</v>
      </c>
      <c r="AO2258">
        <v>0.15363034605979919</v>
      </c>
      <c r="AP2258">
        <v>0.10843972861766815</v>
      </c>
      <c r="AQ2258">
        <v>6.1673354357481003E-2</v>
      </c>
      <c r="AR2258">
        <v>2.4000000208616257E-2</v>
      </c>
      <c r="AU2258">
        <v>6.891971081495285E-2</v>
      </c>
      <c r="AV2258">
        <v>3.9520014077425003E-2</v>
      </c>
      <c r="AW2258">
        <v>3.6971919238567352E-2</v>
      </c>
      <c r="AX2258">
        <v>6.3896976411342621E-2</v>
      </c>
      <c r="AY2258">
        <v>8.4344036877155304E-2</v>
      </c>
      <c r="BC2258">
        <v>1.5741700306534767E-2</v>
      </c>
      <c r="BD2258">
        <v>8.9733362197875977E-2</v>
      </c>
      <c r="BE2258">
        <v>0.1090112030506134</v>
      </c>
      <c r="BF2258">
        <v>0.11836394667625427</v>
      </c>
      <c r="BG2258">
        <v>4.283667728304863E-2</v>
      </c>
    </row>
    <row r="2259" spans="1:59" x14ac:dyDescent="0.3">
      <c r="A2259">
        <v>2013</v>
      </c>
      <c r="B2259" t="s">
        <v>16</v>
      </c>
      <c r="C2259" t="s">
        <v>35</v>
      </c>
      <c r="D2259">
        <v>142</v>
      </c>
      <c r="E2259">
        <v>4944.2558746605391</v>
      </c>
      <c r="F2259">
        <v>28240.638910650112</v>
      </c>
      <c r="G2259">
        <v>100.01391720105509</v>
      </c>
      <c r="H2259">
        <v>112.20686757414316</v>
      </c>
      <c r="I2259">
        <v>3071220</v>
      </c>
      <c r="J2259">
        <v>0.27840999999999999</v>
      </c>
      <c r="K2259">
        <v>160.58812940388233</v>
      </c>
      <c r="L2259">
        <v>316858.18008000002</v>
      </c>
      <c r="M2259">
        <v>527725</v>
      </c>
      <c r="N2259">
        <v>916532</v>
      </c>
      <c r="O2259">
        <v>95888.25</v>
      </c>
      <c r="P2259">
        <v>1812812.0833333333</v>
      </c>
      <c r="Q2259">
        <v>1.4858333333333333</v>
      </c>
      <c r="R2259">
        <v>1.91916666666667</v>
      </c>
      <c r="S2259">
        <v>488.1645942563859</v>
      </c>
      <c r="T2259">
        <v>3.4230999999999998</v>
      </c>
      <c r="U2259">
        <v>272.73646453094398</v>
      </c>
      <c r="V2259">
        <v>0.30351</v>
      </c>
      <c r="W2259">
        <v>1450146</v>
      </c>
      <c r="X2259">
        <v>1098394</v>
      </c>
      <c r="Y2259">
        <v>6.08</v>
      </c>
      <c r="Z2259">
        <v>3270985</v>
      </c>
      <c r="AA2259">
        <v>2368008.1729926942</v>
      </c>
      <c r="AB2259">
        <v>2143683</v>
      </c>
      <c r="AC2259">
        <v>1127302</v>
      </c>
      <c r="AD2259">
        <v>3225972</v>
      </c>
      <c r="AE2259">
        <v>6.7714157104492188</v>
      </c>
      <c r="AF2259">
        <v>103.806396484375</v>
      </c>
      <c r="AG2259">
        <v>27.70210075378418</v>
      </c>
      <c r="AH2259">
        <v>0</v>
      </c>
      <c r="AI2259">
        <v>0</v>
      </c>
      <c r="AJ2259">
        <v>0</v>
      </c>
      <c r="AK2259">
        <v>0</v>
      </c>
      <c r="AL2259" t="s">
        <v>74</v>
      </c>
      <c r="AM2259" t="s">
        <v>25</v>
      </c>
      <c r="AN2259">
        <v>0</v>
      </c>
      <c r="AO2259">
        <v>0.23592065274715424</v>
      </c>
      <c r="AP2259">
        <v>7.8610979020595551E-2</v>
      </c>
      <c r="AQ2259">
        <v>-4.8399299383163452E-2</v>
      </c>
      <c r="AR2259">
        <v>2.2600000724196434E-2</v>
      </c>
      <c r="AU2259">
        <v>4.0527664124965668E-2</v>
      </c>
      <c r="AV2259">
        <v>3.8083314895629883E-2</v>
      </c>
      <c r="AW2259">
        <v>3.6600001156330109E-2</v>
      </c>
      <c r="AX2259">
        <v>0.18757951259613037</v>
      </c>
      <c r="AY2259">
        <v>4.0705602616071701E-2</v>
      </c>
      <c r="BC2259">
        <v>1.9191667437553406E-2</v>
      </c>
      <c r="BD2259">
        <v>4.8341140151023865E-2</v>
      </c>
      <c r="BE2259">
        <v>0.1012696698307991</v>
      </c>
      <c r="BF2259">
        <v>0.11711523681879044</v>
      </c>
      <c r="BG2259">
        <v>-1.2899649329483509E-2</v>
      </c>
    </row>
    <row r="2260" spans="1:59" x14ac:dyDescent="0.3">
      <c r="A2260">
        <v>2014</v>
      </c>
      <c r="B2260" t="s">
        <v>16</v>
      </c>
      <c r="C2260" t="s">
        <v>35</v>
      </c>
      <c r="D2260">
        <v>142</v>
      </c>
      <c r="E2260">
        <v>5002.4692483810322</v>
      </c>
      <c r="F2260">
        <v>28460.930608223927</v>
      </c>
      <c r="G2260">
        <v>100.84008839520449</v>
      </c>
      <c r="H2260">
        <v>113.2466868959611</v>
      </c>
      <c r="I2260">
        <v>3140810</v>
      </c>
      <c r="J2260">
        <v>0.27771000000000001</v>
      </c>
      <c r="K2260">
        <v>163.84019364699731</v>
      </c>
      <c r="L2260">
        <v>340621.27829999995</v>
      </c>
      <c r="M2260">
        <v>562457</v>
      </c>
      <c r="N2260">
        <v>909036</v>
      </c>
      <c r="O2260">
        <v>116132.16666666667</v>
      </c>
      <c r="P2260">
        <v>1921447.0833333333</v>
      </c>
      <c r="Q2260">
        <v>1.4683333333333335</v>
      </c>
      <c r="R2260">
        <v>1.76</v>
      </c>
      <c r="S2260">
        <v>501.45883701935935</v>
      </c>
      <c r="T2260">
        <v>3.4838</v>
      </c>
      <c r="U2260">
        <v>280.25598672117923</v>
      </c>
      <c r="V2260">
        <v>0.29859000000000002</v>
      </c>
      <c r="W2260">
        <v>1471436</v>
      </c>
      <c r="X2260">
        <v>1176429</v>
      </c>
      <c r="Y2260">
        <v>7.43</v>
      </c>
      <c r="Z2260">
        <v>3682243</v>
      </c>
      <c r="AA2260">
        <v>2405812.2206649818</v>
      </c>
      <c r="AB2260">
        <v>2510638</v>
      </c>
      <c r="AC2260">
        <v>1171605</v>
      </c>
      <c r="AD2260">
        <v>3547141</v>
      </c>
      <c r="AE2260">
        <v>6.8582844734191895</v>
      </c>
      <c r="AF2260">
        <v>109.45115661621094</v>
      </c>
      <c r="AG2260">
        <v>28.58380126953125</v>
      </c>
      <c r="AH2260">
        <v>0</v>
      </c>
      <c r="AI2260">
        <v>0</v>
      </c>
      <c r="AJ2260">
        <v>0</v>
      </c>
      <c r="AK2260">
        <v>0</v>
      </c>
      <c r="AL2260" t="s">
        <v>74</v>
      </c>
      <c r="AM2260" t="s">
        <v>25</v>
      </c>
      <c r="AN2260">
        <v>0</v>
      </c>
      <c r="AO2260">
        <v>4.9520824104547501E-2</v>
      </c>
      <c r="AP2260">
        <v>6.4907848834991455E-2</v>
      </c>
      <c r="AQ2260">
        <v>0.15951099991798401</v>
      </c>
      <c r="AR2260">
        <v>2.1299999207258224E-2</v>
      </c>
      <c r="AU2260">
        <v>2.730935625731945E-2</v>
      </c>
      <c r="AV2260">
        <v>3.7598490715026855E-2</v>
      </c>
      <c r="AW2260">
        <v>3.6598995327949524E-2</v>
      </c>
      <c r="AX2260">
        <v>0</v>
      </c>
      <c r="AY2260">
        <v>4.9520824104547501E-2</v>
      </c>
      <c r="BC2260">
        <v>1.7599999904632568E-2</v>
      </c>
      <c r="BD2260">
        <v>4.9520824104547501E-2</v>
      </c>
      <c r="BE2260">
        <v>6.4560823142528534E-2</v>
      </c>
      <c r="BF2260">
        <v>6.1160806566476822E-2</v>
      </c>
      <c r="BG2260">
        <v>9.0405501425266266E-2</v>
      </c>
    </row>
    <row r="2261" spans="1:59" x14ac:dyDescent="0.3">
      <c r="A2261">
        <v>2015</v>
      </c>
      <c r="B2261" t="s">
        <v>16</v>
      </c>
      <c r="C2261" t="s">
        <v>35</v>
      </c>
      <c r="D2261">
        <v>142</v>
      </c>
      <c r="E2261">
        <v>5050.0101702527681</v>
      </c>
      <c r="F2261">
        <v>28747.705414729848</v>
      </c>
      <c r="G2261">
        <v>101.80563301908015</v>
      </c>
      <c r="H2261">
        <v>115.16385727829679</v>
      </c>
      <c r="I2261">
        <v>3111170</v>
      </c>
      <c r="J2261">
        <v>0.27476</v>
      </c>
      <c r="K2261">
        <v>167.40150326292397</v>
      </c>
      <c r="L2261">
        <v>249951.23712000006</v>
      </c>
      <c r="M2261">
        <v>615486</v>
      </c>
      <c r="N2261">
        <v>835266</v>
      </c>
      <c r="O2261">
        <v>105359</v>
      </c>
      <c r="P2261">
        <v>1919806</v>
      </c>
      <c r="Q2261">
        <v>1.0058333333333334</v>
      </c>
      <c r="R2261">
        <v>0.96750000000000003</v>
      </c>
      <c r="S2261">
        <v>532.05181646616438</v>
      </c>
      <c r="T2261">
        <v>4.2958999999999996</v>
      </c>
      <c r="U2261">
        <v>288.28577158051201</v>
      </c>
      <c r="V2261">
        <v>0.34543999999999997</v>
      </c>
      <c r="W2261">
        <v>1443582</v>
      </c>
      <c r="X2261">
        <v>1246159</v>
      </c>
      <c r="Y2261">
        <v>8.81</v>
      </c>
      <c r="Z2261">
        <v>3949682</v>
      </c>
      <c r="AA2261">
        <v>2645105</v>
      </c>
      <c r="AB2261">
        <v>2717805</v>
      </c>
      <c r="AC2261">
        <v>1231877</v>
      </c>
      <c r="AD2261">
        <v>3689861</v>
      </c>
      <c r="AE2261">
        <v>7.8057656288146973</v>
      </c>
      <c r="AF2261">
        <v>109.52574920654297</v>
      </c>
      <c r="AG2261">
        <v>26.810205459594727</v>
      </c>
      <c r="AH2261">
        <v>0</v>
      </c>
      <c r="AI2261">
        <v>0</v>
      </c>
      <c r="AJ2261">
        <v>0</v>
      </c>
      <c r="AK2261">
        <v>0</v>
      </c>
      <c r="AL2261" t="s">
        <v>74</v>
      </c>
      <c r="AM2261" t="s">
        <v>25</v>
      </c>
      <c r="AN2261">
        <v>0</v>
      </c>
      <c r="AO2261">
        <v>5.9405595064163208E-2</v>
      </c>
      <c r="AP2261">
        <v>9.8494857549667358E-2</v>
      </c>
      <c r="AQ2261">
        <v>2.5012098252773285E-2</v>
      </c>
      <c r="AR2261">
        <v>1.4100000262260437E-2</v>
      </c>
      <c r="AU2261">
        <v>6.1011038720607758E-2</v>
      </c>
      <c r="AV2261">
        <v>3.7483815103769302E-2</v>
      </c>
      <c r="AW2261">
        <v>3.5328391939401627E-2</v>
      </c>
      <c r="AX2261">
        <v>2.2462427616119385E-2</v>
      </c>
      <c r="AY2261">
        <v>3.6131568253040314E-2</v>
      </c>
      <c r="BC2261">
        <v>9.674999862909317E-3</v>
      </c>
      <c r="BD2261">
        <v>3.6943171173334122E-2</v>
      </c>
      <c r="BE2261">
        <v>7.9492926597595215E-2</v>
      </c>
      <c r="BF2261">
        <v>8.8681988418102264E-2</v>
      </c>
      <c r="BG2261">
        <v>1.9556049257516861E-2</v>
      </c>
    </row>
    <row r="2262" spans="1:59" x14ac:dyDescent="0.3">
      <c r="A2262">
        <v>2016</v>
      </c>
      <c r="B2262" t="s">
        <v>16</v>
      </c>
      <c r="C2262" t="s">
        <v>35</v>
      </c>
      <c r="D2262">
        <v>142</v>
      </c>
      <c r="E2262">
        <v>5095.610646333821</v>
      </c>
      <c r="F2262">
        <v>28797.222936360176</v>
      </c>
      <c r="G2262">
        <v>101.99403419816036</v>
      </c>
      <c r="H2262">
        <v>115.43608624670853</v>
      </c>
      <c r="I2262">
        <v>3098150</v>
      </c>
      <c r="J2262">
        <v>0.28092</v>
      </c>
      <c r="K2262">
        <v>173.3370192894678</v>
      </c>
      <c r="L2262">
        <v>137960.53044</v>
      </c>
      <c r="M2262">
        <v>629040</v>
      </c>
      <c r="N2262">
        <v>751583</v>
      </c>
      <c r="O2262">
        <v>87571.166666666701</v>
      </c>
      <c r="P2262">
        <v>1980907.25</v>
      </c>
      <c r="Q2262">
        <v>0.54583333333333328</v>
      </c>
      <c r="R2262">
        <v>0.84</v>
      </c>
      <c r="S2262">
        <v>569.42845657291252</v>
      </c>
      <c r="T2262">
        <v>4.6788999999999996</v>
      </c>
      <c r="U2262">
        <v>290.78721753701501</v>
      </c>
      <c r="V2262">
        <v>0.38125999999999999</v>
      </c>
      <c r="W2262">
        <v>1432188</v>
      </c>
      <c r="X2262">
        <v>1293409</v>
      </c>
      <c r="Y2262">
        <v>8.6199999999999992</v>
      </c>
      <c r="Z2262">
        <v>4130628</v>
      </c>
      <c r="AA2262">
        <v>2785424</v>
      </c>
      <c r="AB2262">
        <v>2896245</v>
      </c>
      <c r="AC2262">
        <v>1234383</v>
      </c>
      <c r="AD2262">
        <v>3604969</v>
      </c>
      <c r="AE2262">
        <v>8.8339881896972656</v>
      </c>
      <c r="AF2262">
        <v>107.82674407958984</v>
      </c>
      <c r="AG2262">
        <v>24.557029724121094</v>
      </c>
      <c r="AH2262">
        <v>0</v>
      </c>
      <c r="AI2262">
        <v>0</v>
      </c>
      <c r="AJ2262">
        <v>0</v>
      </c>
      <c r="AK2262">
        <v>0</v>
      </c>
      <c r="AL2262" t="s">
        <v>74</v>
      </c>
      <c r="AM2262" t="s">
        <v>25</v>
      </c>
      <c r="AN2262">
        <v>0</v>
      </c>
      <c r="AO2262">
        <v>0.18199999630451202</v>
      </c>
      <c r="AP2262">
        <v>0.10624966770410538</v>
      </c>
      <c r="AQ2262">
        <v>-1.0549057042226195E-3</v>
      </c>
      <c r="AR2262">
        <v>7.6E-3</v>
      </c>
      <c r="AU2262">
        <v>7.0250034332275391E-2</v>
      </c>
      <c r="AV2262">
        <v>3.5999633371829987E-2</v>
      </c>
      <c r="AW2262">
        <v>3.3636655658483505E-2</v>
      </c>
      <c r="AX2262">
        <v>0.12890000641345978</v>
      </c>
      <c r="AY2262">
        <v>4.7036938369274139E-2</v>
      </c>
      <c r="BC2262">
        <v>1.3317000000000001E-2</v>
      </c>
      <c r="BD2262">
        <v>5.3100001066923141E-2</v>
      </c>
      <c r="BE2262">
        <v>0.1104152500629425</v>
      </c>
      <c r="BF2262">
        <v>0.13286419212818146</v>
      </c>
      <c r="BG2262">
        <v>3.2725471537560225E-3</v>
      </c>
    </row>
    <row r="2263" spans="1:59" x14ac:dyDescent="0.3">
      <c r="A2263">
        <v>2017</v>
      </c>
      <c r="B2263" t="s">
        <v>16</v>
      </c>
      <c r="C2263" t="s">
        <v>35</v>
      </c>
      <c r="D2263">
        <v>142</v>
      </c>
      <c r="E2263">
        <v>5132.4791163567998</v>
      </c>
      <c r="F2263">
        <v>29253.923872424271</v>
      </c>
      <c r="G2263">
        <v>103.52409706034696</v>
      </c>
      <c r="H2263">
        <v>117.07101012318418</v>
      </c>
      <c r="I2263">
        <v>3295380</v>
      </c>
      <c r="J2263">
        <v>0.27822000000000002</v>
      </c>
      <c r="K2263">
        <v>176.54375414632295</v>
      </c>
      <c r="L2263">
        <v>180455.11832000001</v>
      </c>
      <c r="M2263">
        <v>684334</v>
      </c>
      <c r="N2263">
        <v>863623</v>
      </c>
      <c r="O2263">
        <v>105530.08</v>
      </c>
      <c r="P2263">
        <v>2107074</v>
      </c>
      <c r="Q2263">
        <v>0.47760416666666655</v>
      </c>
      <c r="R2263">
        <v>1.06583333</v>
      </c>
      <c r="S2263">
        <v>597.76021579973576</v>
      </c>
      <c r="T2263">
        <v>4.1620999999999997</v>
      </c>
      <c r="U2263">
        <v>295.97312024149079</v>
      </c>
      <c r="V2263">
        <v>0.38636000000000004</v>
      </c>
      <c r="W2263">
        <v>1526822</v>
      </c>
      <c r="X2263">
        <v>1349974</v>
      </c>
      <c r="Y2263">
        <v>8.2100000000000009</v>
      </c>
      <c r="Z2263">
        <v>4403229</v>
      </c>
      <c r="AA2263">
        <v>2979962</v>
      </c>
      <c r="AB2263">
        <v>3093732</v>
      </c>
      <c r="AC2263">
        <v>1309497</v>
      </c>
      <c r="AD2263">
        <v>3633012</v>
      </c>
      <c r="AE2263">
        <v>8.066405543279032</v>
      </c>
      <c r="AF2263">
        <v>107.73369276923002</v>
      </c>
      <c r="AG2263">
        <v>24.473107475493936</v>
      </c>
      <c r="AH2263">
        <v>0</v>
      </c>
      <c r="AI2263">
        <v>0</v>
      </c>
      <c r="AJ2263">
        <v>0</v>
      </c>
      <c r="AK2263">
        <v>0</v>
      </c>
      <c r="AL2263" t="s">
        <v>74</v>
      </c>
      <c r="AM2263" t="s">
        <v>25</v>
      </c>
      <c r="AN2263">
        <v>0</v>
      </c>
      <c r="AO2263">
        <v>0.18600000441074371</v>
      </c>
      <c r="AP2263">
        <v>8.4117606282234192E-2</v>
      </c>
      <c r="AQ2263">
        <v>2.2426709532737732E-2</v>
      </c>
      <c r="AR2263">
        <v>7.1999999999999998E-3</v>
      </c>
      <c r="AU2263">
        <v>4.9754738807678223E-2</v>
      </c>
      <c r="AV2263">
        <v>3.4362863749265671E-2</v>
      </c>
      <c r="AW2263">
        <v>3.2734181731939316E-2</v>
      </c>
      <c r="AX2263">
        <v>0.1363999992609024</v>
      </c>
      <c r="AY2263">
        <v>4.364660382270813E-2</v>
      </c>
      <c r="BC2263">
        <v>1.6375000000000001E-2</v>
      </c>
      <c r="BD2263">
        <v>4.960000142455101E-2</v>
      </c>
      <c r="BE2263">
        <v>0.10455551743507385</v>
      </c>
      <c r="BF2263">
        <v>0.12283275276422501</v>
      </c>
      <c r="BG2263">
        <v>1.4813355170190334E-2</v>
      </c>
    </row>
    <row r="2264" spans="1:59" x14ac:dyDescent="0.3">
      <c r="A2264">
        <v>2018</v>
      </c>
      <c r="B2264" t="s">
        <v>16</v>
      </c>
      <c r="C2264" t="s">
        <v>35</v>
      </c>
      <c r="D2264">
        <v>142</v>
      </c>
      <c r="E2264">
        <v>5165.4666947984133</v>
      </c>
      <c r="F2264">
        <v>29394.289527980112</v>
      </c>
      <c r="G2264">
        <v>103.99363147317764</v>
      </c>
      <c r="H2264">
        <v>118.12494147230498</v>
      </c>
      <c r="I2264">
        <v>3553900</v>
      </c>
      <c r="J2264">
        <v>0.28048000000000001</v>
      </c>
      <c r="K2264">
        <v>181.42813134443008</v>
      </c>
      <c r="L2264">
        <v>282641.66700000002</v>
      </c>
      <c r="M2264">
        <v>710331</v>
      </c>
      <c r="N2264">
        <v>1000272</v>
      </c>
      <c r="O2264">
        <v>87321.17</v>
      </c>
      <c r="P2264">
        <v>2229518</v>
      </c>
      <c r="Q2264">
        <v>0.56532738095238078</v>
      </c>
      <c r="R2264">
        <v>1.4391666700000001</v>
      </c>
      <c r="S2264">
        <v>606.40605781731097</v>
      </c>
      <c r="T2264">
        <v>3.7997000000000001</v>
      </c>
      <c r="U2264">
        <v>305.54081283420072</v>
      </c>
      <c r="V2264">
        <v>0.39658000000000004</v>
      </c>
      <c r="W2264">
        <v>1696413</v>
      </c>
      <c r="X2264">
        <v>1396964</v>
      </c>
      <c r="Y2264">
        <v>8.69</v>
      </c>
      <c r="Z2264">
        <v>4642883</v>
      </c>
      <c r="AA2264">
        <v>3156477</v>
      </c>
      <c r="AB2264">
        <v>3285507</v>
      </c>
      <c r="AC2264">
        <v>1357376</v>
      </c>
      <c r="AD2264">
        <v>3688842</v>
      </c>
      <c r="AE2264">
        <v>8.1504424198267653</v>
      </c>
      <c r="AF2264">
        <v>112.59287874094964</v>
      </c>
      <c r="AG2264">
        <v>23.224782482078719</v>
      </c>
      <c r="AH2264">
        <v>0</v>
      </c>
      <c r="AI2264">
        <v>0</v>
      </c>
      <c r="AJ2264">
        <v>0</v>
      </c>
      <c r="AK2264">
        <v>0</v>
      </c>
      <c r="AL2264" t="s">
        <v>74</v>
      </c>
      <c r="AM2264" t="s">
        <v>25</v>
      </c>
      <c r="AN2264">
        <v>0</v>
      </c>
      <c r="AO2264">
        <v>-1.9999999494757503E-4</v>
      </c>
      <c r="AP2264">
        <v>4.7763973474502563E-2</v>
      </c>
      <c r="AQ2264">
        <v>-4.1463123634457588E-3</v>
      </c>
      <c r="AR2264">
        <v>7.3000000000000001E-3</v>
      </c>
      <c r="AU2264">
        <v>1.446378231048584E-2</v>
      </c>
      <c r="AV2264">
        <v>3.3300191164016724E-2</v>
      </c>
      <c r="AW2264">
        <v>3.282541036605835E-2</v>
      </c>
      <c r="AX2264">
        <v>-3.840000182390213E-2</v>
      </c>
      <c r="AY2264">
        <v>3.9725460112094879E-2</v>
      </c>
      <c r="BC2264">
        <v>1.8792E-2</v>
      </c>
      <c r="BD2264">
        <v>3.8199998438358307E-2</v>
      </c>
      <c r="BE2264">
        <v>2.5755777955055237E-2</v>
      </c>
      <c r="BF2264">
        <v>3.1175790354609489E-2</v>
      </c>
      <c r="BG2264">
        <v>1.5768437879160047E-3</v>
      </c>
    </row>
    <row r="2265" spans="1:59" x14ac:dyDescent="0.3">
      <c r="A2265">
        <v>2019</v>
      </c>
      <c r="B2265" t="s">
        <v>16</v>
      </c>
      <c r="C2265" t="s">
        <v>35</v>
      </c>
      <c r="D2265">
        <v>142</v>
      </c>
      <c r="E2265">
        <v>5197.4840503446849</v>
      </c>
      <c r="F2265">
        <v>29462.860135706836</v>
      </c>
      <c r="G2265">
        <v>104.17393375576982</v>
      </c>
      <c r="H2265">
        <v>118.95448382174726</v>
      </c>
      <c r="I2265">
        <v>3568490</v>
      </c>
      <c r="J2265">
        <v>0.29688999999999999</v>
      </c>
      <c r="K2265">
        <v>185.37419320117144</v>
      </c>
      <c r="L2265">
        <v>101594.88183</v>
      </c>
      <c r="M2265">
        <v>757902</v>
      </c>
      <c r="N2265">
        <v>914652</v>
      </c>
      <c r="O2265">
        <v>102588.75</v>
      </c>
      <c r="P2265">
        <v>2327591</v>
      </c>
      <c r="Q2265">
        <v>1.1306547619047616</v>
      </c>
      <c r="R2265">
        <v>1.2849999999999999</v>
      </c>
      <c r="S2265">
        <v>621.43652163248009</v>
      </c>
      <c r="T2265">
        <v>3.69</v>
      </c>
      <c r="U2265">
        <v>318.55380647364905</v>
      </c>
      <c r="V2265">
        <v>0.40880000000000005</v>
      </c>
      <c r="W2265">
        <v>1737449</v>
      </c>
      <c r="X2265">
        <v>1467501</v>
      </c>
      <c r="Y2265">
        <v>8.7799999999999994</v>
      </c>
      <c r="Z2265">
        <v>4880018</v>
      </c>
      <c r="AA2265">
        <v>3337867</v>
      </c>
      <c r="AB2265">
        <v>3442133</v>
      </c>
      <c r="AC2265">
        <v>1437885</v>
      </c>
      <c r="AD2265">
        <v>3811224</v>
      </c>
      <c r="AE2265">
        <v>8.2581233391615232</v>
      </c>
      <c r="AF2265">
        <v>111.00299932293933</v>
      </c>
      <c r="AG2265">
        <v>23.766776799057784</v>
      </c>
      <c r="AH2265">
        <v>0</v>
      </c>
      <c r="AI2265">
        <v>0</v>
      </c>
      <c r="AJ2265">
        <v>0</v>
      </c>
      <c r="AK2265">
        <v>0</v>
      </c>
      <c r="AL2265" t="s">
        <v>74</v>
      </c>
      <c r="AM2265" t="s">
        <v>25</v>
      </c>
      <c r="AN2265">
        <v>0</v>
      </c>
      <c r="AO2265">
        <v>0.14720000326633453</v>
      </c>
      <c r="AP2265">
        <v>5.820045992732048E-2</v>
      </c>
      <c r="AQ2265">
        <v>2.3333277553319931E-2</v>
      </c>
      <c r="AR2265">
        <v>9.300000000000001E-3</v>
      </c>
      <c r="AU2265">
        <v>2.4786114692687988E-2</v>
      </c>
      <c r="AV2265">
        <v>3.3414345234632492E-2</v>
      </c>
      <c r="AW2265">
        <v>3.2606165856122971E-2</v>
      </c>
      <c r="AX2265">
        <v>0.10119999945163727</v>
      </c>
      <c r="AY2265">
        <v>4.1772615164518356E-2</v>
      </c>
      <c r="BC2265">
        <v>1.4942E-2</v>
      </c>
      <c r="BD2265">
        <v>4.6000000089406967E-2</v>
      </c>
      <c r="BE2265">
        <v>7.8521892428398132E-2</v>
      </c>
      <c r="BF2265">
        <v>9.1595485806465149E-2</v>
      </c>
      <c r="BG2265">
        <v>1.6316639259457588E-2</v>
      </c>
    </row>
    <row r="2266" spans="1:59" x14ac:dyDescent="0.3">
      <c r="A2266">
        <v>2020</v>
      </c>
      <c r="B2266" t="s">
        <v>16</v>
      </c>
      <c r="C2266" t="s">
        <v>35</v>
      </c>
      <c r="D2266">
        <v>142</v>
      </c>
      <c r="E2266">
        <v>5224.6502914142484</v>
      </c>
      <c r="F2266">
        <v>29086.336859818988</v>
      </c>
      <c r="G2266">
        <v>102.76926066255238</v>
      </c>
      <c r="H2266">
        <v>110.06242122711497</v>
      </c>
      <c r="I2266">
        <v>3413450</v>
      </c>
      <c r="J2266">
        <v>0.30077000000000004</v>
      </c>
      <c r="K2266">
        <v>187.73771416448639</v>
      </c>
      <c r="L2266">
        <v>67176.695999999996</v>
      </c>
      <c r="M2266">
        <v>762752</v>
      </c>
      <c r="N2266">
        <v>773155</v>
      </c>
      <c r="O2266">
        <v>156751</v>
      </c>
      <c r="P2266">
        <v>2553501</v>
      </c>
      <c r="Q2266">
        <v>0.3411458333333332</v>
      </c>
      <c r="R2266">
        <v>0.55583333000000001</v>
      </c>
      <c r="S2266">
        <v>645.91090518992371</v>
      </c>
      <c r="T2266">
        <v>4.42</v>
      </c>
      <c r="U2266">
        <v>323.6590509114568</v>
      </c>
      <c r="V2266">
        <v>0.41399999999999998</v>
      </c>
      <c r="W2266">
        <v>1559318</v>
      </c>
      <c r="X2266">
        <v>1631648</v>
      </c>
      <c r="Y2266">
        <v>8.5299999999999994</v>
      </c>
      <c r="Z2266">
        <v>5115159</v>
      </c>
      <c r="AA2266">
        <v>3552044</v>
      </c>
      <c r="AB2266">
        <v>3625918</v>
      </c>
      <c r="AC2266">
        <v>1489241</v>
      </c>
      <c r="AD2266">
        <v>3918378.75</v>
      </c>
      <c r="AE2266">
        <v>8.2160863261312187</v>
      </c>
      <c r="AF2266">
        <v>103.19939449634315</v>
      </c>
      <c r="AG2266">
        <v>22.222484617824055</v>
      </c>
      <c r="AH2266">
        <v>0</v>
      </c>
      <c r="AI2266">
        <v>0</v>
      </c>
      <c r="AJ2266">
        <v>0</v>
      </c>
      <c r="AK2266">
        <v>0</v>
      </c>
      <c r="AL2266" t="s">
        <v>74</v>
      </c>
      <c r="AM2266" t="s">
        <v>25</v>
      </c>
      <c r="AN2266">
        <v>0</v>
      </c>
      <c r="AO2266">
        <v>3.4600000828504562E-2</v>
      </c>
      <c r="AP2266">
        <v>7.2473645210266113E-2</v>
      </c>
      <c r="AQ2266">
        <v>4.0004905313253403E-2</v>
      </c>
      <c r="AR2266">
        <v>6.0000000000000001E-3</v>
      </c>
      <c r="AU2266">
        <v>3.9383530616760254E-2</v>
      </c>
      <c r="AV2266">
        <v>3.3090114593505859E-2</v>
      </c>
      <c r="AW2266">
        <v>3.1836289912462234E-2</v>
      </c>
      <c r="AX2266">
        <v>-2.4000001139938831E-3</v>
      </c>
      <c r="AY2266">
        <v>3.7089012563228607E-2</v>
      </c>
      <c r="BC2266">
        <v>8.175E-3</v>
      </c>
      <c r="BD2266">
        <v>3.7000000476837158E-2</v>
      </c>
      <c r="BG2266">
        <v>2.3002453148365021E-2</v>
      </c>
    </row>
    <row r="2267" spans="1:59" x14ac:dyDescent="0.3">
      <c r="A2267">
        <v>1870</v>
      </c>
      <c r="B2267" t="s">
        <v>17</v>
      </c>
      <c r="C2267" t="s">
        <v>36</v>
      </c>
      <c r="D2267">
        <v>182</v>
      </c>
      <c r="E2267">
        <v>4327</v>
      </c>
      <c r="F2267">
        <v>975.04</v>
      </c>
      <c r="G2267">
        <v>6.933669889067402</v>
      </c>
      <c r="I2267">
        <v>470</v>
      </c>
      <c r="K2267">
        <v>4.41201020724524E-2</v>
      </c>
      <c r="L2267">
        <v>-5</v>
      </c>
      <c r="M2267">
        <v>25</v>
      </c>
      <c r="N2267">
        <v>20</v>
      </c>
      <c r="O2267">
        <v>60</v>
      </c>
      <c r="P2267">
        <v>60</v>
      </c>
      <c r="R2267">
        <v>12.59435</v>
      </c>
      <c r="U2267">
        <v>2.2744382355966392E-2</v>
      </c>
      <c r="V2267">
        <v>0.55531914893617018</v>
      </c>
      <c r="W2267">
        <v>17</v>
      </c>
      <c r="X2267">
        <v>31</v>
      </c>
      <c r="Y2267">
        <v>0.80293377347660788</v>
      </c>
      <c r="Z2267">
        <v>12.481999999999999</v>
      </c>
      <c r="AH2267">
        <v>0</v>
      </c>
      <c r="AI2267">
        <v>0</v>
      </c>
      <c r="AJ2267">
        <v>1</v>
      </c>
      <c r="AK2267">
        <v>1</v>
      </c>
      <c r="AL2267" t="s">
        <v>73</v>
      </c>
      <c r="AM2267" t="s">
        <v>30</v>
      </c>
      <c r="AY2267">
        <v>6.8563640117645264E-2</v>
      </c>
      <c r="BC2267">
        <v>0.12594349682331085</v>
      </c>
    </row>
    <row r="2268" spans="1:59" x14ac:dyDescent="0.3">
      <c r="A2268">
        <v>1871</v>
      </c>
      <c r="B2268" t="s">
        <v>17</v>
      </c>
      <c r="C2268" t="s">
        <v>36</v>
      </c>
      <c r="D2268">
        <v>182</v>
      </c>
      <c r="E2268">
        <v>4353</v>
      </c>
      <c r="F2268">
        <v>932.92</v>
      </c>
      <c r="G2268">
        <v>6.6322931620577048</v>
      </c>
      <c r="I2268">
        <v>469</v>
      </c>
      <c r="K2268">
        <v>4.2927666881305039E-2</v>
      </c>
      <c r="L2268">
        <v>-6</v>
      </c>
      <c r="M2268">
        <v>27</v>
      </c>
      <c r="N2268">
        <v>21</v>
      </c>
      <c r="O2268">
        <v>65</v>
      </c>
      <c r="P2268">
        <v>65</v>
      </c>
      <c r="R2268">
        <v>10.536300000000001</v>
      </c>
      <c r="U2268">
        <v>2.3123455395232497E-2</v>
      </c>
      <c r="V2268">
        <v>0.65671641791044777</v>
      </c>
      <c r="W2268">
        <v>17</v>
      </c>
      <c r="X2268">
        <v>21</v>
      </c>
      <c r="Y2268">
        <v>0.82406692245078195</v>
      </c>
      <c r="Z2268">
        <v>12.585000000000001</v>
      </c>
      <c r="AH2268">
        <v>0</v>
      </c>
      <c r="AI2268">
        <v>0</v>
      </c>
      <c r="AJ2268">
        <v>1</v>
      </c>
      <c r="AK2268">
        <v>1</v>
      </c>
      <c r="AL2268" t="s">
        <v>73</v>
      </c>
      <c r="AM2268" t="s">
        <v>30</v>
      </c>
      <c r="AN2268">
        <v>-0.41999998999999999</v>
      </c>
      <c r="AO2268">
        <v>0.18433696031570435</v>
      </c>
      <c r="AQ2268">
        <v>0.2805124819278717</v>
      </c>
      <c r="AX2268">
        <v>0.11173383891582489</v>
      </c>
      <c r="AY2268">
        <v>6.465371698141098E-2</v>
      </c>
      <c r="BC2268">
        <v>0.10536299645900726</v>
      </c>
      <c r="BD2268">
        <v>7.1877725422382355E-2</v>
      </c>
    </row>
    <row r="2269" spans="1:59" x14ac:dyDescent="0.3">
      <c r="A2269">
        <v>1872</v>
      </c>
      <c r="B2269" t="s">
        <v>17</v>
      </c>
      <c r="C2269" t="s">
        <v>36</v>
      </c>
      <c r="D2269">
        <v>182</v>
      </c>
      <c r="E2269">
        <v>4379</v>
      </c>
      <c r="F2269">
        <v>954.327</v>
      </c>
      <c r="G2269">
        <v>6.7853877269758041</v>
      </c>
      <c r="I2269">
        <v>497</v>
      </c>
      <c r="K2269">
        <v>4.2927666881305039E-2</v>
      </c>
      <c r="L2269">
        <v>-6</v>
      </c>
      <c r="M2269">
        <v>29</v>
      </c>
      <c r="N2269">
        <v>23</v>
      </c>
      <c r="O2269">
        <v>69</v>
      </c>
      <c r="P2269">
        <v>69</v>
      </c>
      <c r="R2269">
        <v>8.0068000000000001</v>
      </c>
      <c r="U2269">
        <v>2.5397893630829137E-2</v>
      </c>
      <c r="V2269">
        <v>0.61770623742454733</v>
      </c>
      <c r="W2269">
        <v>18</v>
      </c>
      <c r="X2269">
        <v>24</v>
      </c>
      <c r="Y2269">
        <v>0.82274069616089784</v>
      </c>
      <c r="Z2269">
        <v>13.113</v>
      </c>
      <c r="AH2269">
        <v>0</v>
      </c>
      <c r="AI2269">
        <v>0</v>
      </c>
      <c r="AJ2269">
        <v>1</v>
      </c>
      <c r="AK2269">
        <v>1</v>
      </c>
      <c r="AL2269" t="s">
        <v>73</v>
      </c>
      <c r="AM2269" t="s">
        <v>30</v>
      </c>
      <c r="AN2269">
        <v>1.27</v>
      </c>
      <c r="AO2269">
        <v>0.17882004380226135</v>
      </c>
      <c r="AQ2269">
        <v>0.17994758486747742</v>
      </c>
      <c r="AX2269">
        <v>0.11093128472566605</v>
      </c>
      <c r="AY2269">
        <v>5.955992266535759E-2</v>
      </c>
      <c r="BC2269">
        <v>8.0067999660968781E-2</v>
      </c>
      <c r="BD2269">
        <v>6.6166982054710388E-2</v>
      </c>
    </row>
    <row r="2270" spans="1:59" x14ac:dyDescent="0.3">
      <c r="A2270">
        <v>1873</v>
      </c>
      <c r="B2270" t="s">
        <v>17</v>
      </c>
      <c r="C2270" t="s">
        <v>36</v>
      </c>
      <c r="D2270">
        <v>182</v>
      </c>
      <c r="E2270">
        <v>4405</v>
      </c>
      <c r="F2270">
        <v>988.19500000000005</v>
      </c>
      <c r="G2270">
        <v>7.0276120025764124</v>
      </c>
      <c r="I2270">
        <v>528</v>
      </c>
      <c r="K2270">
        <v>5.6640671579499702E-2</v>
      </c>
      <c r="L2270">
        <v>-10</v>
      </c>
      <c r="M2270">
        <v>34</v>
      </c>
      <c r="N2270">
        <v>24</v>
      </c>
      <c r="O2270">
        <v>75</v>
      </c>
      <c r="P2270">
        <v>75</v>
      </c>
      <c r="R2270">
        <v>7.8845999999999998</v>
      </c>
      <c r="U2270">
        <v>2.7293258827159671E-2</v>
      </c>
      <c r="V2270">
        <v>0.58333333333333337</v>
      </c>
      <c r="W2270">
        <v>20</v>
      </c>
      <c r="X2270">
        <v>23</v>
      </c>
      <c r="Y2270">
        <v>0.8070440668217268</v>
      </c>
      <c r="Z2270">
        <v>12.202999999999999</v>
      </c>
      <c r="AH2270">
        <v>0</v>
      </c>
      <c r="AI2270">
        <v>0</v>
      </c>
      <c r="AJ2270">
        <v>1</v>
      </c>
      <c r="AK2270">
        <v>1</v>
      </c>
      <c r="AL2270" t="s">
        <v>73</v>
      </c>
      <c r="AM2270" t="s">
        <v>30</v>
      </c>
      <c r="AN2270">
        <v>0.58999997000000004</v>
      </c>
      <c r="AO2270">
        <v>9.9367789924144745E-2</v>
      </c>
      <c r="AQ2270">
        <v>9.9698111414909363E-2</v>
      </c>
      <c r="AX2270">
        <v>3.8444127887487411E-2</v>
      </c>
      <c r="AY2270">
        <v>5.8886870741844177E-2</v>
      </c>
      <c r="BC2270">
        <v>7.8846000134944916E-2</v>
      </c>
      <c r="BD2270">
        <v>6.1150725930929184E-2</v>
      </c>
    </row>
    <row r="2271" spans="1:59" x14ac:dyDescent="0.3">
      <c r="A2271">
        <v>1874</v>
      </c>
      <c r="B2271" t="s">
        <v>17</v>
      </c>
      <c r="C2271" t="s">
        <v>36</v>
      </c>
      <c r="D2271">
        <v>182</v>
      </c>
      <c r="E2271">
        <v>4431</v>
      </c>
      <c r="F2271">
        <v>966.37300000000005</v>
      </c>
      <c r="G2271">
        <v>6.8715096858917484</v>
      </c>
      <c r="I2271">
        <v>563</v>
      </c>
      <c r="K2271">
        <v>4.650497245474712E-2</v>
      </c>
      <c r="L2271">
        <v>-5</v>
      </c>
      <c r="M2271">
        <v>28</v>
      </c>
      <c r="N2271">
        <v>23</v>
      </c>
      <c r="O2271">
        <v>78</v>
      </c>
      <c r="P2271">
        <v>78</v>
      </c>
      <c r="R2271">
        <v>6.3649839999999998</v>
      </c>
      <c r="U2271">
        <v>2.6914185787893567E-2</v>
      </c>
      <c r="V2271">
        <v>0.60923623445825936</v>
      </c>
      <c r="W2271">
        <v>23</v>
      </c>
      <c r="X2271">
        <v>27</v>
      </c>
      <c r="Y2271">
        <v>0.83142204526443364</v>
      </c>
      <c r="Z2271">
        <v>12.9</v>
      </c>
      <c r="AH2271">
        <v>0</v>
      </c>
      <c r="AI2271">
        <v>0</v>
      </c>
      <c r="AJ2271">
        <v>1</v>
      </c>
      <c r="AK2271">
        <v>1</v>
      </c>
      <c r="AL2271" t="s">
        <v>73</v>
      </c>
      <c r="AM2271" t="s">
        <v>30</v>
      </c>
      <c r="AN2271">
        <v>-1.08</v>
      </c>
      <c r="AO2271">
        <v>0.11990129202604294</v>
      </c>
      <c r="AQ2271">
        <v>8.1096023321151733E-2</v>
      </c>
      <c r="AX2271">
        <v>5.8733664453029633E-2</v>
      </c>
      <c r="AY2271">
        <v>5.8040700852870941E-2</v>
      </c>
      <c r="BC2271">
        <v>6.3649840652942657E-2</v>
      </c>
      <c r="BD2271">
        <v>6.1449643224477768E-2</v>
      </c>
    </row>
    <row r="2272" spans="1:59" x14ac:dyDescent="0.3">
      <c r="A2272">
        <v>1875</v>
      </c>
      <c r="B2272" t="s">
        <v>17</v>
      </c>
      <c r="C2272" t="s">
        <v>36</v>
      </c>
      <c r="D2272">
        <v>182</v>
      </c>
      <c r="E2272">
        <v>4458</v>
      </c>
      <c r="F2272">
        <v>959.399</v>
      </c>
      <c r="G2272">
        <v>6.8216812649590084</v>
      </c>
      <c r="I2272">
        <v>595</v>
      </c>
      <c r="K2272">
        <v>4.7101190050320797E-2</v>
      </c>
      <c r="L2272">
        <v>-12</v>
      </c>
      <c r="M2272">
        <v>36</v>
      </c>
      <c r="N2272">
        <v>24</v>
      </c>
      <c r="O2272">
        <v>87</v>
      </c>
      <c r="P2272">
        <v>87</v>
      </c>
      <c r="R2272">
        <v>5.2556839999999996</v>
      </c>
      <c r="U2272">
        <v>2.7293258827159671E-2</v>
      </c>
      <c r="V2272">
        <v>0.58991596638655464</v>
      </c>
      <c r="W2272">
        <v>23</v>
      </c>
      <c r="X2272">
        <v>29</v>
      </c>
      <c r="Y2272">
        <v>0.80618647099082485</v>
      </c>
      <c r="Z2272">
        <v>16.417000000000002</v>
      </c>
      <c r="AH2272">
        <v>0</v>
      </c>
      <c r="AI2272">
        <v>0</v>
      </c>
      <c r="AJ2272">
        <v>1</v>
      </c>
      <c r="AK2272">
        <v>1</v>
      </c>
      <c r="AL2272" t="s">
        <v>73</v>
      </c>
      <c r="AM2272" t="s">
        <v>30</v>
      </c>
      <c r="AN2272">
        <v>-0.50999998999999996</v>
      </c>
      <c r="AO2272">
        <v>9.3720562756061554E-2</v>
      </c>
      <c r="AQ2272">
        <v>0.18708540499210358</v>
      </c>
      <c r="AX2272">
        <v>3.1182851642370224E-2</v>
      </c>
      <c r="AY2272">
        <v>6.2966145575046539E-2</v>
      </c>
      <c r="BC2272">
        <v>5.2556838840246201E-2</v>
      </c>
      <c r="BD2272">
        <v>6.492961198091507E-2</v>
      </c>
    </row>
    <row r="2273" spans="1:59" x14ac:dyDescent="0.3">
      <c r="A2273">
        <v>1876</v>
      </c>
      <c r="B2273" t="s">
        <v>17</v>
      </c>
      <c r="C2273" t="s">
        <v>36</v>
      </c>
      <c r="D2273">
        <v>182</v>
      </c>
      <c r="E2273">
        <v>4484</v>
      </c>
      <c r="F2273">
        <v>931.53399999999999</v>
      </c>
      <c r="G2273">
        <v>6.622367581228044</v>
      </c>
      <c r="I2273">
        <v>599</v>
      </c>
      <c r="K2273">
        <v>4.7697407645894474E-2</v>
      </c>
      <c r="L2273">
        <v>-12</v>
      </c>
      <c r="M2273">
        <v>35</v>
      </c>
      <c r="N2273">
        <v>23</v>
      </c>
      <c r="O2273">
        <v>78</v>
      </c>
      <c r="P2273">
        <v>78</v>
      </c>
      <c r="R2273">
        <v>4.9657</v>
      </c>
      <c r="U2273">
        <v>2.7672331866425776E-2</v>
      </c>
      <c r="V2273">
        <v>0.60601001669449084</v>
      </c>
      <c r="W2273">
        <v>25</v>
      </c>
      <c r="X2273">
        <v>31</v>
      </c>
      <c r="Y2273">
        <v>0.83997997986978556</v>
      </c>
      <c r="Z2273">
        <v>16.937999999999999</v>
      </c>
      <c r="AH2273">
        <v>0</v>
      </c>
      <c r="AI2273">
        <v>0</v>
      </c>
      <c r="AJ2273">
        <v>1</v>
      </c>
      <c r="AK2273">
        <v>1</v>
      </c>
      <c r="AL2273" t="s">
        <v>73</v>
      </c>
      <c r="AM2273" t="s">
        <v>30</v>
      </c>
      <c r="AN2273">
        <v>-1.01</v>
      </c>
      <c r="AO2273">
        <v>2.2962968796491623E-2</v>
      </c>
      <c r="AQ2273">
        <v>9.6153892809525132E-4</v>
      </c>
      <c r="AX2273">
        <v>-3.6564715206623077E-2</v>
      </c>
      <c r="AY2273">
        <v>5.9620670974254608E-2</v>
      </c>
      <c r="BC2273">
        <v>4.9656998366117477E-2</v>
      </c>
      <c r="BD2273">
        <v>5.7440657168626785E-2</v>
      </c>
    </row>
    <row r="2274" spans="1:59" x14ac:dyDescent="0.3">
      <c r="A2274">
        <v>1877</v>
      </c>
      <c r="B2274" t="s">
        <v>17</v>
      </c>
      <c r="C2274" t="s">
        <v>36</v>
      </c>
      <c r="D2274">
        <v>182</v>
      </c>
      <c r="E2274">
        <v>4511</v>
      </c>
      <c r="F2274">
        <v>969.18600000000004</v>
      </c>
      <c r="G2274">
        <v>6.8916616227277263</v>
      </c>
      <c r="I2274">
        <v>613</v>
      </c>
      <c r="K2274">
        <v>5.4255801197204967E-2</v>
      </c>
      <c r="L2274">
        <v>-7</v>
      </c>
      <c r="M2274">
        <v>32</v>
      </c>
      <c r="N2274">
        <v>25</v>
      </c>
      <c r="O2274">
        <v>80</v>
      </c>
      <c r="P2274">
        <v>80</v>
      </c>
      <c r="R2274">
        <v>5.3822000000000001</v>
      </c>
      <c r="U2274">
        <v>2.767233186642578E-2</v>
      </c>
      <c r="V2274">
        <v>0.61990212071778139</v>
      </c>
      <c r="W2274">
        <v>26</v>
      </c>
      <c r="X2274">
        <v>36</v>
      </c>
      <c r="Y2274">
        <v>0.89924534144125001</v>
      </c>
      <c r="Z2274">
        <v>16.062000000000001</v>
      </c>
      <c r="AH2274">
        <v>0</v>
      </c>
      <c r="AI2274">
        <v>0</v>
      </c>
      <c r="AJ2274">
        <v>1</v>
      </c>
      <c r="AK2274">
        <v>1</v>
      </c>
      <c r="AL2274" t="s">
        <v>73</v>
      </c>
      <c r="AM2274" t="s">
        <v>30</v>
      </c>
      <c r="AN2274">
        <v>0.44999999000000002</v>
      </c>
      <c r="AO2274">
        <v>2.8789089992642403E-3</v>
      </c>
      <c r="AQ2274">
        <v>7.1410693228244781E-2</v>
      </c>
      <c r="AX2274">
        <v>-5.5003434419631958E-2</v>
      </c>
      <c r="AY2274">
        <v>6.0759373009204865E-2</v>
      </c>
      <c r="BC2274">
        <v>5.3821999579668045E-2</v>
      </c>
      <c r="BD2274">
        <v>5.7417400181293488E-2</v>
      </c>
    </row>
    <row r="2275" spans="1:59" x14ac:dyDescent="0.3">
      <c r="A2275">
        <v>1878</v>
      </c>
      <c r="B2275" t="s">
        <v>17</v>
      </c>
      <c r="C2275" t="s">
        <v>36</v>
      </c>
      <c r="D2275">
        <v>182</v>
      </c>
      <c r="E2275">
        <v>4538</v>
      </c>
      <c r="F2275">
        <v>964.08100000000002</v>
      </c>
      <c r="G2275">
        <v>6.8551675679600859</v>
      </c>
      <c r="I2275">
        <v>612</v>
      </c>
      <c r="K2275">
        <v>5.365958360163129E-2</v>
      </c>
      <c r="L2275">
        <v>-12</v>
      </c>
      <c r="M2275">
        <v>32</v>
      </c>
      <c r="N2275">
        <v>20</v>
      </c>
      <c r="O2275">
        <v>84</v>
      </c>
      <c r="P2275">
        <v>84</v>
      </c>
      <c r="R2275">
        <v>5.610716</v>
      </c>
      <c r="U2275">
        <v>2.8430477944957993E-2</v>
      </c>
      <c r="V2275">
        <v>0.66013071895424835</v>
      </c>
      <c r="W2275">
        <v>26</v>
      </c>
      <c r="X2275">
        <v>34</v>
      </c>
      <c r="Y2275">
        <v>0.93404407972488701</v>
      </c>
      <c r="Z2275">
        <v>16.951000000000001</v>
      </c>
      <c r="AH2275">
        <v>0</v>
      </c>
      <c r="AI2275">
        <v>0</v>
      </c>
      <c r="AJ2275">
        <v>1</v>
      </c>
      <c r="AK2275">
        <v>1</v>
      </c>
      <c r="AL2275" t="s">
        <v>73</v>
      </c>
      <c r="AM2275" t="s">
        <v>30</v>
      </c>
      <c r="AN2275">
        <v>0.88999998999999996</v>
      </c>
      <c r="AO2275">
        <v>-3.401527926325798E-2</v>
      </c>
      <c r="AQ2275">
        <v>5.0505053251981735E-2</v>
      </c>
      <c r="AX2275">
        <v>-9.1613776981830597E-2</v>
      </c>
      <c r="AY2275">
        <v>6.3833534717559814E-2</v>
      </c>
      <c r="BC2275">
        <v>5.6107159703969955E-2</v>
      </c>
      <c r="BD2275">
        <v>5.7985503226518631E-2</v>
      </c>
    </row>
    <row r="2276" spans="1:59" x14ac:dyDescent="0.3">
      <c r="A2276">
        <v>1879</v>
      </c>
      <c r="B2276" t="s">
        <v>17</v>
      </c>
      <c r="C2276" t="s">
        <v>36</v>
      </c>
      <c r="D2276">
        <v>182</v>
      </c>
      <c r="E2276">
        <v>4571</v>
      </c>
      <c r="F2276">
        <v>959.09</v>
      </c>
      <c r="G2276">
        <v>6.8193753219379758</v>
      </c>
      <c r="I2276">
        <v>596</v>
      </c>
      <c r="K2276">
        <v>5.1274713219336562E-2</v>
      </c>
      <c r="L2276">
        <v>-13</v>
      </c>
      <c r="M2276">
        <v>34</v>
      </c>
      <c r="N2276">
        <v>21</v>
      </c>
      <c r="O2276">
        <v>83</v>
      </c>
      <c r="P2276">
        <v>83</v>
      </c>
      <c r="R2276">
        <v>5.4367660000000004</v>
      </c>
      <c r="U2276">
        <v>2.8809550984224098E-2</v>
      </c>
      <c r="V2276">
        <v>0.68120805369127513</v>
      </c>
      <c r="W2276">
        <v>27</v>
      </c>
      <c r="X2276">
        <v>34</v>
      </c>
      <c r="Y2276">
        <v>0.92825110844710379</v>
      </c>
      <c r="Z2276">
        <v>16.841000000000001</v>
      </c>
      <c r="AH2276">
        <v>0</v>
      </c>
      <c r="AI2276">
        <v>0</v>
      </c>
      <c r="AJ2276">
        <v>1</v>
      </c>
      <c r="AK2276">
        <v>1</v>
      </c>
      <c r="AL2276" t="s">
        <v>73</v>
      </c>
      <c r="AM2276" t="s">
        <v>30</v>
      </c>
      <c r="AN2276">
        <v>-1.47</v>
      </c>
      <c r="AO2276">
        <v>9.7107604146003723E-2</v>
      </c>
      <c r="AQ2276">
        <v>0.10204081237316132</v>
      </c>
      <c r="AX2276">
        <v>4.0566850453615189E-2</v>
      </c>
      <c r="AY2276">
        <v>5.5802546441555023E-2</v>
      </c>
      <c r="BC2276">
        <v>5.4367661476135254E-2</v>
      </c>
      <c r="BD2276">
        <v>5.8066278696060181E-2</v>
      </c>
    </row>
    <row r="2277" spans="1:59" x14ac:dyDescent="0.3">
      <c r="A2277">
        <v>1880</v>
      </c>
      <c r="B2277" t="s">
        <v>17</v>
      </c>
      <c r="C2277" t="s">
        <v>36</v>
      </c>
      <c r="D2277">
        <v>182</v>
      </c>
      <c r="E2277">
        <v>4610</v>
      </c>
      <c r="F2277">
        <v>947.28899999999999</v>
      </c>
      <c r="G2277">
        <v>6.7347572389053125</v>
      </c>
      <c r="I2277">
        <v>608</v>
      </c>
      <c r="K2277">
        <v>4.7697407645894481E-2</v>
      </c>
      <c r="L2277">
        <v>-10</v>
      </c>
      <c r="M2277">
        <v>35</v>
      </c>
      <c r="N2277">
        <v>25</v>
      </c>
      <c r="O2277">
        <v>86</v>
      </c>
      <c r="P2277">
        <v>86</v>
      </c>
      <c r="Q2277">
        <v>5.77</v>
      </c>
      <c r="R2277">
        <v>5.73</v>
      </c>
      <c r="U2277">
        <v>2.8051404905691885E-2</v>
      </c>
      <c r="V2277">
        <v>0.69243421052631582</v>
      </c>
      <c r="W2277">
        <v>23</v>
      </c>
      <c r="X2277">
        <v>31</v>
      </c>
      <c r="Y2277">
        <v>0.92982850655681504</v>
      </c>
      <c r="Z2277">
        <v>17.353999999999999</v>
      </c>
      <c r="AH2277">
        <v>0</v>
      </c>
      <c r="AI2277">
        <v>0</v>
      </c>
      <c r="AJ2277">
        <v>1</v>
      </c>
      <c r="AK2277">
        <v>1</v>
      </c>
      <c r="AL2277" t="s">
        <v>73</v>
      </c>
      <c r="AM2277" t="s">
        <v>30</v>
      </c>
      <c r="AN2277">
        <v>0.56000000000000005</v>
      </c>
      <c r="AO2277">
        <v>0.14316761493682861</v>
      </c>
      <c r="AQ2277">
        <v>5.0980363041162491E-2</v>
      </c>
      <c r="AR2277">
        <v>5.7700000703334808E-2</v>
      </c>
      <c r="AX2277">
        <v>8.6358025670051575E-2</v>
      </c>
      <c r="AY2277">
        <v>5.3436506539583206E-2</v>
      </c>
      <c r="BC2277">
        <v>5.7300001382827759E-2</v>
      </c>
      <c r="BD2277">
        <v>5.8051176369190216E-2</v>
      </c>
      <c r="BG2277">
        <v>5.4340183734893799E-2</v>
      </c>
    </row>
    <row r="2278" spans="1:59" x14ac:dyDescent="0.3">
      <c r="A2278">
        <v>1881</v>
      </c>
      <c r="B2278" t="s">
        <v>17</v>
      </c>
      <c r="C2278" t="s">
        <v>36</v>
      </c>
      <c r="D2278">
        <v>182</v>
      </c>
      <c r="E2278">
        <v>4651</v>
      </c>
      <c r="F2278">
        <v>970.32899999999995</v>
      </c>
      <c r="G2278">
        <v>6.8999830692818866</v>
      </c>
      <c r="I2278">
        <v>634</v>
      </c>
      <c r="K2278">
        <v>4.8889842837041841E-2</v>
      </c>
      <c r="L2278">
        <v>-15</v>
      </c>
      <c r="M2278">
        <v>36</v>
      </c>
      <c r="N2278">
        <v>21</v>
      </c>
      <c r="O2278">
        <v>92</v>
      </c>
      <c r="P2278">
        <v>92</v>
      </c>
      <c r="Q2278">
        <v>5.04</v>
      </c>
      <c r="R2278">
        <v>5.67</v>
      </c>
      <c r="U2278">
        <v>2.8430477944957993E-2</v>
      </c>
      <c r="V2278">
        <v>0.6577287066246057</v>
      </c>
      <c r="W2278">
        <v>25</v>
      </c>
      <c r="X2278">
        <v>33</v>
      </c>
      <c r="Y2278">
        <v>0.94435814440467802</v>
      </c>
      <c r="Z2278">
        <v>19.347999999999999</v>
      </c>
      <c r="AH2278">
        <v>0</v>
      </c>
      <c r="AI2278">
        <v>0</v>
      </c>
      <c r="AJ2278">
        <v>1</v>
      </c>
      <c r="AK2278">
        <v>1</v>
      </c>
      <c r="AL2278" t="s">
        <v>73</v>
      </c>
      <c r="AM2278" t="s">
        <v>30</v>
      </c>
      <c r="AN2278">
        <v>0.54000002000000003</v>
      </c>
      <c r="AO2278">
        <v>0.2178405374288559</v>
      </c>
      <c r="AQ2278">
        <v>0.13932812213897705</v>
      </c>
      <c r="AR2278">
        <v>5.0400000065565109E-2</v>
      </c>
      <c r="AX2278">
        <v>0.16108542680740356</v>
      </c>
      <c r="AY2278">
        <v>5.2840124815702438E-2</v>
      </c>
      <c r="BC2278">
        <v>5.6699998676776886E-2</v>
      </c>
      <c r="BD2278">
        <v>6.1351899057626724E-2</v>
      </c>
      <c r="BG2278">
        <v>9.4864062964916229E-2</v>
      </c>
    </row>
    <row r="2279" spans="1:59" x14ac:dyDescent="0.3">
      <c r="A2279">
        <v>1882</v>
      </c>
      <c r="B2279" t="s">
        <v>17</v>
      </c>
      <c r="C2279" t="s">
        <v>36</v>
      </c>
      <c r="D2279">
        <v>182</v>
      </c>
      <c r="E2279">
        <v>4691</v>
      </c>
      <c r="F2279">
        <v>992.32600000000002</v>
      </c>
      <c r="G2279">
        <v>7.0577897786342696</v>
      </c>
      <c r="I2279">
        <v>650</v>
      </c>
      <c r="K2279">
        <v>4.9486060432615525E-2</v>
      </c>
      <c r="L2279">
        <v>-12</v>
      </c>
      <c r="M2279">
        <v>37</v>
      </c>
      <c r="N2279">
        <v>25</v>
      </c>
      <c r="O2279">
        <v>91</v>
      </c>
      <c r="P2279">
        <v>91</v>
      </c>
      <c r="Q2279">
        <v>5.63</v>
      </c>
      <c r="R2279">
        <v>5.68</v>
      </c>
      <c r="U2279">
        <v>2.767233186642578E-2</v>
      </c>
      <c r="V2279">
        <v>0.66615384615384621</v>
      </c>
      <c r="W2279">
        <v>29</v>
      </c>
      <c r="X2279">
        <v>36</v>
      </c>
      <c r="Y2279">
        <v>0.9365640916856558</v>
      </c>
      <c r="Z2279">
        <v>22.253</v>
      </c>
      <c r="AH2279">
        <v>0</v>
      </c>
      <c r="AI2279">
        <v>0</v>
      </c>
      <c r="AJ2279">
        <v>1</v>
      </c>
      <c r="AK2279">
        <v>1</v>
      </c>
      <c r="AL2279" t="s">
        <v>73</v>
      </c>
      <c r="AM2279" t="s">
        <v>30</v>
      </c>
      <c r="AN2279">
        <v>0.51999998000000003</v>
      </c>
      <c r="AO2279">
        <v>1.6513397917151451E-2</v>
      </c>
      <c r="AQ2279">
        <v>6.4043616876006126E-3</v>
      </c>
      <c r="AR2279">
        <v>5.6299999356269836E-2</v>
      </c>
      <c r="AX2279">
        <v>-3.8606513291597366E-2</v>
      </c>
      <c r="AY2279">
        <v>5.0780702382326126E-2</v>
      </c>
      <c r="BC2279">
        <v>5.6800000369548798E-2</v>
      </c>
      <c r="BD2279">
        <v>4.8820234835147858E-2</v>
      </c>
      <c r="BG2279">
        <v>3.1352180987596512E-2</v>
      </c>
    </row>
    <row r="2280" spans="1:59" x14ac:dyDescent="0.3">
      <c r="A2280">
        <v>1883</v>
      </c>
      <c r="B2280" t="s">
        <v>17</v>
      </c>
      <c r="C2280" t="s">
        <v>36</v>
      </c>
      <c r="D2280">
        <v>182</v>
      </c>
      <c r="E2280">
        <v>4732</v>
      </c>
      <c r="F2280">
        <v>1008.03</v>
      </c>
      <c r="G2280">
        <v>7.1704802114881945</v>
      </c>
      <c r="I2280">
        <v>649</v>
      </c>
      <c r="K2280">
        <v>4.7101190050320797E-2</v>
      </c>
      <c r="L2280">
        <v>-8</v>
      </c>
      <c r="M2280">
        <v>31</v>
      </c>
      <c r="N2280">
        <v>23</v>
      </c>
      <c r="O2280">
        <v>96</v>
      </c>
      <c r="P2280">
        <v>96</v>
      </c>
      <c r="Q2280">
        <v>5.8</v>
      </c>
      <c r="R2280">
        <v>5.64</v>
      </c>
      <c r="U2280">
        <v>2.8430477944957993E-2</v>
      </c>
      <c r="V2280">
        <v>0.68412942989214176</v>
      </c>
      <c r="W2280">
        <v>27</v>
      </c>
      <c r="X2280">
        <v>33</v>
      </c>
      <c r="Y2280">
        <v>0.9394380608333982</v>
      </c>
      <c r="Z2280">
        <v>24.995999999999999</v>
      </c>
      <c r="AH2280">
        <v>0</v>
      </c>
      <c r="AI2280">
        <v>0</v>
      </c>
      <c r="AJ2280">
        <v>1</v>
      </c>
      <c r="AK2280">
        <v>1</v>
      </c>
      <c r="AL2280" t="s">
        <v>73</v>
      </c>
      <c r="AM2280" t="s">
        <v>30</v>
      </c>
      <c r="AN2280">
        <v>-0.34999998999999998</v>
      </c>
      <c r="AO2280">
        <v>4.1455160826444626E-2</v>
      </c>
      <c r="AQ2280">
        <v>5.7315994054079056E-2</v>
      </c>
      <c r="AR2280">
        <v>5.7999998331069946E-2</v>
      </c>
      <c r="AX2280">
        <v>-3.282665042206645E-3</v>
      </c>
      <c r="AY2280">
        <v>4.4656530022621155E-2</v>
      </c>
      <c r="BC2280">
        <v>5.6400001049041748E-2</v>
      </c>
      <c r="BD2280">
        <v>4.450993612408638E-2</v>
      </c>
      <c r="BG2280">
        <v>5.7657994329929352E-2</v>
      </c>
    </row>
    <row r="2281" spans="1:59" x14ac:dyDescent="0.3">
      <c r="A2281">
        <v>1884</v>
      </c>
      <c r="B2281" t="s">
        <v>17</v>
      </c>
      <c r="C2281" t="s">
        <v>36</v>
      </c>
      <c r="D2281">
        <v>182</v>
      </c>
      <c r="E2281">
        <v>4773</v>
      </c>
      <c r="F2281">
        <v>1033.73</v>
      </c>
      <c r="G2281">
        <v>7.354855394778558</v>
      </c>
      <c r="I2281">
        <v>678</v>
      </c>
      <c r="K2281">
        <v>4.3523884476878716E-2</v>
      </c>
      <c r="L2281">
        <v>-11</v>
      </c>
      <c r="M2281">
        <v>33</v>
      </c>
      <c r="N2281">
        <v>22</v>
      </c>
      <c r="O2281">
        <v>101</v>
      </c>
      <c r="P2281">
        <v>101</v>
      </c>
      <c r="Q2281">
        <v>5.9</v>
      </c>
      <c r="R2281">
        <v>5.97</v>
      </c>
      <c r="U2281">
        <v>2.9188624023490206E-2</v>
      </c>
      <c r="V2281">
        <v>0.65044247787610621</v>
      </c>
      <c r="W2281">
        <v>29</v>
      </c>
      <c r="X2281">
        <v>34</v>
      </c>
      <c r="Y2281">
        <v>0.93865231247553216</v>
      </c>
      <c r="Z2281">
        <v>26.849</v>
      </c>
      <c r="AH2281">
        <v>0</v>
      </c>
      <c r="AI2281">
        <v>0</v>
      </c>
      <c r="AJ2281">
        <v>1</v>
      </c>
      <c r="AK2281">
        <v>1</v>
      </c>
      <c r="AL2281" t="s">
        <v>73</v>
      </c>
      <c r="AM2281" t="s">
        <v>30</v>
      </c>
      <c r="AN2281">
        <v>-0.63</v>
      </c>
      <c r="AO2281">
        <v>-3.8838859647512436E-2</v>
      </c>
      <c r="AQ2281">
        <v>9.1606855858117342E-4</v>
      </c>
      <c r="AR2281">
        <v>5.9000000357627869E-2</v>
      </c>
      <c r="AX2281">
        <v>-8.322492241859436E-2</v>
      </c>
      <c r="AY2281">
        <v>4.7459639608860016E-2</v>
      </c>
      <c r="BC2281">
        <v>5.9700001031160355E-2</v>
      </c>
      <c r="BD2281">
        <v>4.3509814888238907E-2</v>
      </c>
      <c r="BG2281">
        <v>2.9958033934235573E-2</v>
      </c>
    </row>
    <row r="2282" spans="1:59" x14ac:dyDescent="0.3">
      <c r="A2282">
        <v>1885</v>
      </c>
      <c r="B2282" t="s">
        <v>17</v>
      </c>
      <c r="C2282" t="s">
        <v>36</v>
      </c>
      <c r="D2282">
        <v>182</v>
      </c>
      <c r="E2282">
        <v>4815</v>
      </c>
      <c r="F2282">
        <v>1051.71</v>
      </c>
      <c r="G2282">
        <v>7.4838879455641472</v>
      </c>
      <c r="I2282">
        <v>700</v>
      </c>
      <c r="K2282">
        <v>4.1735231690157672E-2</v>
      </c>
      <c r="L2282">
        <v>-10</v>
      </c>
      <c r="M2282">
        <v>33</v>
      </c>
      <c r="N2282">
        <v>23</v>
      </c>
      <c r="O2282">
        <v>105</v>
      </c>
      <c r="P2282">
        <v>105</v>
      </c>
      <c r="Q2282">
        <v>6</v>
      </c>
      <c r="R2282">
        <v>6.64</v>
      </c>
      <c r="U2282">
        <v>2.9567697062756311E-2</v>
      </c>
      <c r="V2282">
        <v>0.69857142857142862</v>
      </c>
      <c r="W2282">
        <v>30</v>
      </c>
      <c r="X2282">
        <v>39</v>
      </c>
      <c r="Y2282">
        <v>0.93923358645782407</v>
      </c>
      <c r="Z2282">
        <v>28.462</v>
      </c>
      <c r="AH2282">
        <v>0</v>
      </c>
      <c r="AI2282">
        <v>0</v>
      </c>
      <c r="AJ2282">
        <v>1</v>
      </c>
      <c r="AK2282">
        <v>1</v>
      </c>
      <c r="AL2282" t="s">
        <v>73</v>
      </c>
      <c r="AM2282" t="s">
        <v>30</v>
      </c>
      <c r="AN2282">
        <v>-0.27000001000000001</v>
      </c>
      <c r="AO2282">
        <v>-1.2985043227672577E-2</v>
      </c>
      <c r="AQ2282">
        <v>1.2740037404000759E-2</v>
      </c>
      <c r="AR2282">
        <v>5.9999998658895493E-2</v>
      </c>
      <c r="AX2282">
        <v>-5.7204198092222214E-2</v>
      </c>
      <c r="AY2282">
        <v>4.4672984629869461E-2</v>
      </c>
      <c r="BC2282">
        <v>6.6399998962879181E-2</v>
      </c>
      <c r="BD2282">
        <v>4.211750254034996E-2</v>
      </c>
      <c r="BG2282">
        <v>3.6370016634464264E-2</v>
      </c>
    </row>
    <row r="2283" spans="1:59" x14ac:dyDescent="0.3">
      <c r="A2283">
        <v>1886</v>
      </c>
      <c r="B2283" t="s">
        <v>17</v>
      </c>
      <c r="C2283" t="s">
        <v>36</v>
      </c>
      <c r="D2283">
        <v>182</v>
      </c>
      <c r="E2283">
        <v>4857</v>
      </c>
      <c r="F2283">
        <v>1100.06</v>
      </c>
      <c r="G2283">
        <v>7.8309824994256152</v>
      </c>
      <c r="I2283">
        <v>737</v>
      </c>
      <c r="K2283">
        <v>4.2927666881305039E-2</v>
      </c>
      <c r="L2283">
        <v>-11</v>
      </c>
      <c r="M2283">
        <v>37</v>
      </c>
      <c r="N2283">
        <v>26</v>
      </c>
      <c r="O2283">
        <v>116</v>
      </c>
      <c r="P2283">
        <v>116</v>
      </c>
      <c r="Q2283">
        <v>4.5</v>
      </c>
      <c r="R2283">
        <v>5.85</v>
      </c>
      <c r="U2283">
        <v>2.9946770102022419E-2</v>
      </c>
      <c r="V2283">
        <v>0.67028493894165531</v>
      </c>
      <c r="W2283">
        <v>31</v>
      </c>
      <c r="X2283">
        <v>40</v>
      </c>
      <c r="Y2283">
        <v>0.9262686895928548</v>
      </c>
      <c r="Z2283">
        <v>28.672999999999998</v>
      </c>
      <c r="AH2283">
        <v>0</v>
      </c>
      <c r="AI2283">
        <v>0</v>
      </c>
      <c r="AJ2283">
        <v>1</v>
      </c>
      <c r="AK2283">
        <v>1</v>
      </c>
      <c r="AL2283" t="s">
        <v>73</v>
      </c>
      <c r="AM2283" t="s">
        <v>30</v>
      </c>
      <c r="AN2283">
        <v>0</v>
      </c>
      <c r="AO2283">
        <v>0.14666065573692322</v>
      </c>
      <c r="AQ2283">
        <v>0.20932644605636597</v>
      </c>
      <c r="AR2283">
        <v>4.5000001788139343E-2</v>
      </c>
      <c r="AX2283">
        <v>0.10513023287057877</v>
      </c>
      <c r="AY2283">
        <v>3.8008503615856171E-2</v>
      </c>
      <c r="BC2283">
        <v>5.8499999344348907E-2</v>
      </c>
      <c r="BD2283">
        <v>4.200434684753418E-2</v>
      </c>
      <c r="BG2283">
        <v>0.12716323137283325</v>
      </c>
    </row>
    <row r="2284" spans="1:59" x14ac:dyDescent="0.3">
      <c r="A2284">
        <v>1887</v>
      </c>
      <c r="B2284" t="s">
        <v>17</v>
      </c>
      <c r="C2284" t="s">
        <v>36</v>
      </c>
      <c r="D2284">
        <v>182</v>
      </c>
      <c r="E2284">
        <v>4899</v>
      </c>
      <c r="F2284">
        <v>1113.9000000000001</v>
      </c>
      <c r="G2284">
        <v>7.9303385661144405</v>
      </c>
      <c r="I2284">
        <v>754</v>
      </c>
      <c r="K2284">
        <v>4.1735231690157672E-2</v>
      </c>
      <c r="L2284">
        <v>-16</v>
      </c>
      <c r="M2284">
        <v>37</v>
      </c>
      <c r="N2284">
        <v>21</v>
      </c>
      <c r="O2284">
        <v>127</v>
      </c>
      <c r="P2284">
        <v>127</v>
      </c>
      <c r="Q2284">
        <v>4.7750000000000004</v>
      </c>
      <c r="R2284">
        <v>5.23</v>
      </c>
      <c r="U2284">
        <v>2.8051404905691885E-2</v>
      </c>
      <c r="V2284">
        <v>0.66578249336870021</v>
      </c>
      <c r="W2284">
        <v>34</v>
      </c>
      <c r="X2284">
        <v>40</v>
      </c>
      <c r="Y2284">
        <v>0.92987266699978466</v>
      </c>
      <c r="Z2284">
        <v>30.683</v>
      </c>
      <c r="AH2284">
        <v>0</v>
      </c>
      <c r="AI2284">
        <v>0</v>
      </c>
      <c r="AJ2284">
        <v>1</v>
      </c>
      <c r="AK2284">
        <v>1</v>
      </c>
      <c r="AL2284" t="s">
        <v>73</v>
      </c>
      <c r="AM2284" t="s">
        <v>30</v>
      </c>
      <c r="AN2284">
        <v>0.27000001000000001</v>
      </c>
      <c r="AO2284">
        <v>9.6630461513996124E-2</v>
      </c>
      <c r="AQ2284">
        <v>8.8033296167850494E-2</v>
      </c>
      <c r="AR2284">
        <v>4.7749999910593033E-2</v>
      </c>
      <c r="AX2284">
        <v>5.4125022143125534E-2</v>
      </c>
      <c r="AY2284">
        <v>4.3955270200967789E-2</v>
      </c>
      <c r="BC2284">
        <v>5.2299998700618744E-2</v>
      </c>
      <c r="BD2284">
        <v>4.6334348618984222E-2</v>
      </c>
      <c r="BG2284">
        <v>6.7891649901866913E-2</v>
      </c>
    </row>
    <row r="2285" spans="1:59" x14ac:dyDescent="0.3">
      <c r="A2285">
        <v>1888</v>
      </c>
      <c r="B2285" t="s">
        <v>17</v>
      </c>
      <c r="C2285" t="s">
        <v>36</v>
      </c>
      <c r="D2285">
        <v>182</v>
      </c>
      <c r="E2285">
        <v>4942</v>
      </c>
      <c r="F2285">
        <v>1117.56</v>
      </c>
      <c r="G2285">
        <v>7.9566062648757638</v>
      </c>
      <c r="I2285">
        <v>798</v>
      </c>
      <c r="K2285">
        <v>4.1735231690157672E-2</v>
      </c>
      <c r="L2285">
        <v>-15</v>
      </c>
      <c r="M2285">
        <v>38</v>
      </c>
      <c r="N2285">
        <v>23</v>
      </c>
      <c r="O2285">
        <v>140</v>
      </c>
      <c r="P2285">
        <v>140</v>
      </c>
      <c r="Q2285">
        <v>4.5</v>
      </c>
      <c r="R2285">
        <v>4.71</v>
      </c>
      <c r="U2285">
        <v>2.7672331866425776E-2</v>
      </c>
      <c r="V2285">
        <v>0.6428571428571429</v>
      </c>
      <c r="W2285">
        <v>37</v>
      </c>
      <c r="X2285">
        <v>43</v>
      </c>
      <c r="Y2285">
        <v>0.92553354551929967</v>
      </c>
      <c r="Z2285">
        <v>33.893000000000001</v>
      </c>
      <c r="AH2285">
        <v>0</v>
      </c>
      <c r="AI2285">
        <v>0</v>
      </c>
      <c r="AJ2285">
        <v>1</v>
      </c>
      <c r="AK2285">
        <v>1</v>
      </c>
      <c r="AL2285" t="s">
        <v>73</v>
      </c>
      <c r="AM2285" t="s">
        <v>30</v>
      </c>
      <c r="AN2285">
        <v>-0.02</v>
      </c>
      <c r="AO2285">
        <v>0.14285470545291901</v>
      </c>
      <c r="AQ2285">
        <v>0.18938808143138885</v>
      </c>
      <c r="AR2285">
        <v>4.5000001788139343E-2</v>
      </c>
      <c r="AX2285">
        <v>9.899071604013443E-2</v>
      </c>
      <c r="AY2285">
        <v>3.9452806115150452E-2</v>
      </c>
      <c r="BC2285">
        <v>4.7100000083446503E-2</v>
      </c>
      <c r="BD2285">
        <v>4.3358266353607178E-2</v>
      </c>
      <c r="BG2285">
        <v>0.1171940416097641</v>
      </c>
    </row>
    <row r="2286" spans="1:59" x14ac:dyDescent="0.3">
      <c r="A2286">
        <v>1889</v>
      </c>
      <c r="B2286" t="s">
        <v>17</v>
      </c>
      <c r="C2286" t="s">
        <v>36</v>
      </c>
      <c r="D2286">
        <v>182</v>
      </c>
      <c r="E2286">
        <v>4985</v>
      </c>
      <c r="F2286">
        <v>1088.26</v>
      </c>
      <c r="G2286">
        <v>7.7462641580007334</v>
      </c>
      <c r="I2286">
        <v>813</v>
      </c>
      <c r="K2286">
        <v>4.531253726359976E-2</v>
      </c>
      <c r="L2286">
        <v>-19</v>
      </c>
      <c r="M2286">
        <v>42</v>
      </c>
      <c r="N2286">
        <v>23</v>
      </c>
      <c r="O2286">
        <v>151</v>
      </c>
      <c r="P2286">
        <v>151</v>
      </c>
      <c r="Q2286">
        <v>4.5</v>
      </c>
      <c r="R2286">
        <v>4.4800000000000004</v>
      </c>
      <c r="U2286">
        <v>2.7672331866425776E-2</v>
      </c>
      <c r="V2286">
        <v>0.64698646986469865</v>
      </c>
      <c r="W2286">
        <v>38</v>
      </c>
      <c r="X2286">
        <v>49</v>
      </c>
      <c r="Y2286">
        <v>0.92636074738009377</v>
      </c>
      <c r="Z2286">
        <v>33.081000000000003</v>
      </c>
      <c r="AH2286">
        <v>0</v>
      </c>
      <c r="AI2286">
        <v>0</v>
      </c>
      <c r="AJ2286">
        <v>1</v>
      </c>
      <c r="AK2286">
        <v>1</v>
      </c>
      <c r="AL2286" t="s">
        <v>73</v>
      </c>
      <c r="AM2286" t="s">
        <v>30</v>
      </c>
      <c r="AN2286">
        <v>0.31</v>
      </c>
      <c r="AO2286">
        <v>5.7586193084716797E-2</v>
      </c>
      <c r="AQ2286">
        <v>4.5220203697681427E-2</v>
      </c>
      <c r="AR2286">
        <v>4.5000001788139343E-2</v>
      </c>
      <c r="AX2286">
        <v>1.6584567725658417E-2</v>
      </c>
      <c r="AY2286">
        <v>4.1745349764823914E-2</v>
      </c>
      <c r="BC2286">
        <v>4.479999840259552E-2</v>
      </c>
      <c r="BD2286">
        <v>4.2437680065631866E-2</v>
      </c>
      <c r="BG2286">
        <v>4.5110102742910385E-2</v>
      </c>
    </row>
    <row r="2287" spans="1:59" x14ac:dyDescent="0.3">
      <c r="A2287">
        <v>1890</v>
      </c>
      <c r="B2287" t="s">
        <v>17</v>
      </c>
      <c r="C2287" t="s">
        <v>36</v>
      </c>
      <c r="D2287">
        <v>182</v>
      </c>
      <c r="E2287">
        <v>5028</v>
      </c>
      <c r="F2287">
        <v>1127.8800000000001</v>
      </c>
      <c r="G2287">
        <v>8.0306972167254536</v>
      </c>
      <c r="I2287">
        <v>810</v>
      </c>
      <c r="K2287">
        <v>5.1274713219336569E-2</v>
      </c>
      <c r="L2287">
        <v>-22</v>
      </c>
      <c r="M2287">
        <v>44</v>
      </c>
      <c r="N2287">
        <v>22</v>
      </c>
      <c r="O2287">
        <v>152</v>
      </c>
      <c r="P2287">
        <v>152</v>
      </c>
      <c r="Q2287">
        <v>7</v>
      </c>
      <c r="R2287">
        <v>4.8600000000000003</v>
      </c>
      <c r="U2287">
        <v>2.6535112748627458E-2</v>
      </c>
      <c r="V2287">
        <v>0.66543209876543208</v>
      </c>
      <c r="W2287">
        <v>38</v>
      </c>
      <c r="X2287">
        <v>52</v>
      </c>
      <c r="Y2287">
        <v>0.92690033061472865</v>
      </c>
      <c r="Z2287">
        <v>35.323</v>
      </c>
      <c r="AH2287">
        <v>1</v>
      </c>
      <c r="AI2287">
        <v>1</v>
      </c>
      <c r="AJ2287">
        <v>1</v>
      </c>
      <c r="AK2287">
        <v>1</v>
      </c>
      <c r="AL2287" t="s">
        <v>73</v>
      </c>
      <c r="AM2287" t="s">
        <v>30</v>
      </c>
      <c r="AN2287">
        <v>0.97000003000000001</v>
      </c>
      <c r="AO2287">
        <v>-0.13252456486225128</v>
      </c>
      <c r="AQ2287">
        <v>-7.5525872409343719E-2</v>
      </c>
      <c r="AR2287">
        <v>7.0000000298023224E-2</v>
      </c>
      <c r="AX2287">
        <v>-0.17302572727203369</v>
      </c>
      <c r="AY2287">
        <v>6.0419723391532898E-2</v>
      </c>
      <c r="BC2287">
        <v>4.8599999397993088E-2</v>
      </c>
      <c r="BD2287">
        <v>4.9965556710958481E-2</v>
      </c>
      <c r="BG2287">
        <v>-2.7629360556602478E-3</v>
      </c>
    </row>
    <row r="2288" spans="1:59" x14ac:dyDescent="0.3">
      <c r="A2288">
        <v>1891</v>
      </c>
      <c r="B2288" t="s">
        <v>17</v>
      </c>
      <c r="C2288" t="s">
        <v>36</v>
      </c>
      <c r="D2288">
        <v>182</v>
      </c>
      <c r="E2288">
        <v>5068</v>
      </c>
      <c r="F2288">
        <v>1099.45</v>
      </c>
      <c r="G2288">
        <v>7.8265711301679879</v>
      </c>
      <c r="I2288">
        <v>811</v>
      </c>
      <c r="K2288">
        <v>4.9486060432615525E-2</v>
      </c>
      <c r="L2288">
        <v>-19</v>
      </c>
      <c r="M2288">
        <v>40</v>
      </c>
      <c r="N2288">
        <v>21</v>
      </c>
      <c r="O2288">
        <v>71</v>
      </c>
      <c r="P2288">
        <v>71</v>
      </c>
      <c r="Q2288">
        <v>7</v>
      </c>
      <c r="R2288">
        <v>7.07</v>
      </c>
      <c r="U2288">
        <v>2.767233186642578E-2</v>
      </c>
      <c r="V2288">
        <v>0.71886559802712702</v>
      </c>
      <c r="W2288">
        <v>39</v>
      </c>
      <c r="X2288">
        <v>49</v>
      </c>
      <c r="Y2288">
        <v>0.99394239999999989</v>
      </c>
      <c r="Z2288">
        <v>36.137</v>
      </c>
      <c r="AH2288">
        <v>0</v>
      </c>
      <c r="AI2288">
        <v>0</v>
      </c>
      <c r="AJ2288">
        <v>0</v>
      </c>
      <c r="AK2288">
        <v>0</v>
      </c>
      <c r="AL2288" t="s">
        <v>74</v>
      </c>
      <c r="AM2288" t="s">
        <v>30</v>
      </c>
      <c r="AN2288">
        <v>0</v>
      </c>
      <c r="AO2288">
        <v>-0.15049532055854797</v>
      </c>
      <c r="AQ2288">
        <v>-0.17992033064365387</v>
      </c>
      <c r="AR2288">
        <v>7.0000000298023224E-2</v>
      </c>
      <c r="AX2288">
        <v>-0.19841520488262177</v>
      </c>
      <c r="AY2288">
        <v>7.2167418897151947E-2</v>
      </c>
      <c r="BC2288">
        <v>7.0699997246265411E-2</v>
      </c>
      <c r="BD2288">
        <v>5.7848304510116577E-2</v>
      </c>
      <c r="BG2288">
        <v>-5.4960165172815323E-2</v>
      </c>
    </row>
    <row r="2289" spans="1:59" x14ac:dyDescent="0.3">
      <c r="A2289">
        <v>1892</v>
      </c>
      <c r="B2289" t="s">
        <v>17</v>
      </c>
      <c r="C2289" t="s">
        <v>36</v>
      </c>
      <c r="D2289">
        <v>182</v>
      </c>
      <c r="E2289">
        <v>5104</v>
      </c>
      <c r="F2289">
        <v>1086.99</v>
      </c>
      <c r="G2289">
        <v>7.7372409027010418</v>
      </c>
      <c r="I2289">
        <v>841</v>
      </c>
      <c r="K2289">
        <v>5.0678495623762893E-2</v>
      </c>
      <c r="L2289">
        <v>-6</v>
      </c>
      <c r="M2289">
        <v>31</v>
      </c>
      <c r="N2289">
        <v>25</v>
      </c>
      <c r="O2289">
        <v>86</v>
      </c>
      <c r="P2289">
        <v>86</v>
      </c>
      <c r="Q2289">
        <v>6</v>
      </c>
      <c r="R2289">
        <v>12.33</v>
      </c>
      <c r="U2289">
        <v>2.9567697062756314E-2</v>
      </c>
      <c r="V2289">
        <v>0.69797859690844233</v>
      </c>
      <c r="W2289">
        <v>37</v>
      </c>
      <c r="X2289">
        <v>53</v>
      </c>
      <c r="Y2289">
        <v>1.176822</v>
      </c>
      <c r="Z2289">
        <v>28.911000000000001</v>
      </c>
      <c r="AH2289">
        <v>0</v>
      </c>
      <c r="AI2289">
        <v>0</v>
      </c>
      <c r="AJ2289">
        <v>0</v>
      </c>
      <c r="AK2289">
        <v>0</v>
      </c>
      <c r="AL2289" t="s">
        <v>74</v>
      </c>
      <c r="AM2289" t="s">
        <v>30</v>
      </c>
      <c r="AN2289">
        <v>0</v>
      </c>
      <c r="AO2289">
        <v>2.840721607208252E-2</v>
      </c>
      <c r="AQ2289">
        <v>-0.20550686120986938</v>
      </c>
      <c r="AR2289">
        <v>5.9999998658895493E-2</v>
      </c>
      <c r="AX2289">
        <v>-3.0912784859538078E-2</v>
      </c>
      <c r="AY2289">
        <v>5.8965478092432022E-2</v>
      </c>
      <c r="BC2289">
        <v>0.12330000102519989</v>
      </c>
      <c r="BD2289">
        <v>5.7142689824104309E-2</v>
      </c>
      <c r="BG2289">
        <v>-7.2753429412841797E-2</v>
      </c>
    </row>
    <row r="2290" spans="1:59" x14ac:dyDescent="0.3">
      <c r="A2290">
        <v>1893</v>
      </c>
      <c r="B2290" t="s">
        <v>17</v>
      </c>
      <c r="C2290" t="s">
        <v>36</v>
      </c>
      <c r="D2290">
        <v>182</v>
      </c>
      <c r="E2290">
        <v>5141</v>
      </c>
      <c r="F2290">
        <v>1100.95</v>
      </c>
      <c r="G2290">
        <v>7.8373990365276178</v>
      </c>
      <c r="I2290">
        <v>860</v>
      </c>
      <c r="K2290">
        <v>5.1870930814910253E-2</v>
      </c>
      <c r="L2290">
        <v>-15</v>
      </c>
      <c r="M2290">
        <v>38</v>
      </c>
      <c r="N2290">
        <v>23</v>
      </c>
      <c r="O2290">
        <v>81</v>
      </c>
      <c r="P2290">
        <v>81</v>
      </c>
      <c r="Q2290">
        <v>6</v>
      </c>
      <c r="R2290">
        <v>13.98</v>
      </c>
      <c r="U2290">
        <v>2.8051404905691892E-2</v>
      </c>
      <c r="V2290">
        <v>0.72674418604651159</v>
      </c>
      <c r="W2290">
        <v>40</v>
      </c>
      <c r="X2290">
        <v>46</v>
      </c>
      <c r="Y2290">
        <v>1.1513599999999999</v>
      </c>
      <c r="Z2290">
        <v>24.147500000000001</v>
      </c>
      <c r="AH2290">
        <v>0</v>
      </c>
      <c r="AI2290">
        <v>0</v>
      </c>
      <c r="AJ2290">
        <v>0</v>
      </c>
      <c r="AK2290">
        <v>0</v>
      </c>
      <c r="AL2290" t="s">
        <v>74</v>
      </c>
      <c r="AM2290" t="s">
        <v>30</v>
      </c>
      <c r="AN2290">
        <v>0</v>
      </c>
      <c r="AO2290">
        <v>6.866922602057457E-3</v>
      </c>
      <c r="AQ2290">
        <v>0.15507429838180542</v>
      </c>
      <c r="AR2290">
        <v>5.9999998658895493E-2</v>
      </c>
      <c r="AX2290">
        <v>-4.8788372427225113E-2</v>
      </c>
      <c r="AY2290">
        <v>5.9407860040664673E-2</v>
      </c>
      <c r="BC2290">
        <v>0.13979999721050262</v>
      </c>
      <c r="BD2290">
        <v>5.6509446352720261E-2</v>
      </c>
      <c r="BG2290">
        <v>0.10753715038299561</v>
      </c>
    </row>
    <row r="2291" spans="1:59" x14ac:dyDescent="0.3">
      <c r="A2291">
        <v>1894</v>
      </c>
      <c r="B2291" t="s">
        <v>17</v>
      </c>
      <c r="C2291" t="s">
        <v>36</v>
      </c>
      <c r="D2291">
        <v>182</v>
      </c>
      <c r="E2291">
        <v>5178</v>
      </c>
      <c r="F2291">
        <v>1078.99</v>
      </c>
      <c r="G2291">
        <v>7.6798931023518913</v>
      </c>
      <c r="I2291">
        <v>880</v>
      </c>
      <c r="K2291">
        <v>5.306336600605762E-2</v>
      </c>
      <c r="L2291">
        <v>-12</v>
      </c>
      <c r="M2291">
        <v>36</v>
      </c>
      <c r="N2291">
        <v>24</v>
      </c>
      <c r="O2291">
        <v>84</v>
      </c>
      <c r="P2291">
        <v>84</v>
      </c>
      <c r="Q2291">
        <v>5</v>
      </c>
      <c r="R2291">
        <v>12.71</v>
      </c>
      <c r="U2291">
        <v>2.7672331866425787E-2</v>
      </c>
      <c r="V2291">
        <v>0.68181818181818177</v>
      </c>
      <c r="W2291">
        <v>44</v>
      </c>
      <c r="X2291">
        <v>44</v>
      </c>
      <c r="Y2291">
        <v>1.1869499999999999</v>
      </c>
      <c r="Z2291">
        <v>24.0792</v>
      </c>
      <c r="AH2291">
        <v>0</v>
      </c>
      <c r="AI2291">
        <v>0</v>
      </c>
      <c r="AJ2291">
        <v>0</v>
      </c>
      <c r="AK2291">
        <v>0</v>
      </c>
      <c r="AL2291" t="s">
        <v>74</v>
      </c>
      <c r="AM2291" t="s">
        <v>30</v>
      </c>
      <c r="AN2291">
        <v>0</v>
      </c>
      <c r="AO2291">
        <v>0.24692708253860474</v>
      </c>
      <c r="AQ2291">
        <v>0.16121454536914825</v>
      </c>
      <c r="AR2291">
        <v>5.000000074505806E-2</v>
      </c>
      <c r="AX2291">
        <v>0.18521009385585785</v>
      </c>
      <c r="AY2291">
        <v>5.2063480019569397E-2</v>
      </c>
      <c r="BC2291">
        <v>0.12710000574588776</v>
      </c>
      <c r="BD2291">
        <v>6.1706162989139557E-2</v>
      </c>
      <c r="BG2291">
        <v>0.10560727119445801</v>
      </c>
    </row>
    <row r="2292" spans="1:59" x14ac:dyDescent="0.3">
      <c r="A2292">
        <v>1895</v>
      </c>
      <c r="B2292" t="s">
        <v>17</v>
      </c>
      <c r="C2292" t="s">
        <v>36</v>
      </c>
      <c r="D2292">
        <v>182</v>
      </c>
      <c r="E2292">
        <v>5215</v>
      </c>
      <c r="F2292">
        <v>1117.3499999999999</v>
      </c>
      <c r="G2292">
        <v>7.9549018722080458</v>
      </c>
      <c r="I2292">
        <v>931</v>
      </c>
      <c r="K2292">
        <v>5.0082278028189216E-2</v>
      </c>
      <c r="L2292">
        <v>-13</v>
      </c>
      <c r="M2292">
        <v>40</v>
      </c>
      <c r="N2292">
        <v>27</v>
      </c>
      <c r="O2292">
        <v>88</v>
      </c>
      <c r="P2292">
        <v>88</v>
      </c>
      <c r="Q2292">
        <v>6</v>
      </c>
      <c r="R2292">
        <v>11.5</v>
      </c>
      <c r="U2292">
        <v>2.9567697062756321E-2</v>
      </c>
      <c r="V2292">
        <v>0.6433941997851772</v>
      </c>
      <c r="W2292">
        <v>43</v>
      </c>
      <c r="X2292">
        <v>45</v>
      </c>
      <c r="Y2292">
        <v>1.1658108</v>
      </c>
      <c r="Z2292">
        <v>24.384399999999999</v>
      </c>
      <c r="AH2292">
        <v>0</v>
      </c>
      <c r="AI2292">
        <v>0</v>
      </c>
      <c r="AJ2292">
        <v>0</v>
      </c>
      <c r="AK2292">
        <v>0</v>
      </c>
      <c r="AL2292" t="s">
        <v>74</v>
      </c>
      <c r="AM2292" t="s">
        <v>30</v>
      </c>
      <c r="AN2292">
        <v>0</v>
      </c>
      <c r="AO2292">
        <v>0.14816354215145111</v>
      </c>
      <c r="AQ2292">
        <v>0.21302425861358643</v>
      </c>
      <c r="AR2292">
        <v>5.9999998658895493E-2</v>
      </c>
      <c r="AX2292">
        <v>9.5362499356269836E-2</v>
      </c>
      <c r="AY2292">
        <v>5.0652354955673218E-2</v>
      </c>
      <c r="BC2292">
        <v>0.11500000208616257</v>
      </c>
      <c r="BD2292">
        <v>5.5482689291238785E-2</v>
      </c>
      <c r="BG2292">
        <v>0.13651213049888611</v>
      </c>
    </row>
    <row r="2293" spans="1:59" x14ac:dyDescent="0.3">
      <c r="A2293">
        <v>1896</v>
      </c>
      <c r="B2293" t="s">
        <v>17</v>
      </c>
      <c r="C2293" t="s">
        <v>36</v>
      </c>
      <c r="D2293">
        <v>182</v>
      </c>
      <c r="E2293">
        <v>5252</v>
      </c>
      <c r="F2293">
        <v>1124.9000000000001</v>
      </c>
      <c r="G2293">
        <v>8.0090414040061955</v>
      </c>
      <c r="I2293">
        <v>953</v>
      </c>
      <c r="K2293">
        <v>5.0678495623762899E-2</v>
      </c>
      <c r="L2293">
        <v>-14</v>
      </c>
      <c r="M2293">
        <v>40</v>
      </c>
      <c r="N2293">
        <v>26</v>
      </c>
      <c r="O2293">
        <v>91</v>
      </c>
      <c r="P2293">
        <v>91</v>
      </c>
      <c r="Q2293">
        <v>6</v>
      </c>
      <c r="R2293">
        <v>11.38</v>
      </c>
      <c r="U2293">
        <v>2.6535112748627472E-2</v>
      </c>
      <c r="V2293">
        <v>0.64008394543546698</v>
      </c>
      <c r="W2293">
        <v>50</v>
      </c>
      <c r="X2293">
        <v>48</v>
      </c>
      <c r="Y2293">
        <v>1.2016209</v>
      </c>
      <c r="Z2293">
        <v>22.7958</v>
      </c>
      <c r="AH2293">
        <v>0</v>
      </c>
      <c r="AI2293">
        <v>0</v>
      </c>
      <c r="AJ2293">
        <v>0</v>
      </c>
      <c r="AK2293">
        <v>0</v>
      </c>
      <c r="AL2293" t="s">
        <v>74</v>
      </c>
      <c r="AM2293" t="s">
        <v>30</v>
      </c>
      <c r="AN2293">
        <v>0</v>
      </c>
      <c r="AO2293">
        <v>0.12194059044122696</v>
      </c>
      <c r="AQ2293">
        <v>2.45803352445364E-2</v>
      </c>
      <c r="AR2293">
        <v>5.9999998658895493E-2</v>
      </c>
      <c r="AX2293">
        <v>6.7298620939254761E-2</v>
      </c>
      <c r="AY2293">
        <v>5.156872421503067E-2</v>
      </c>
      <c r="BC2293">
        <v>0.11379999667406082</v>
      </c>
      <c r="BD2293">
        <v>5.503922700881958E-2</v>
      </c>
      <c r="BG2293">
        <v>4.2290166020393372E-2</v>
      </c>
    </row>
    <row r="2294" spans="1:59" x14ac:dyDescent="0.3">
      <c r="A2294">
        <v>1897</v>
      </c>
      <c r="B2294" t="s">
        <v>17</v>
      </c>
      <c r="C2294" t="s">
        <v>36</v>
      </c>
      <c r="D2294">
        <v>182</v>
      </c>
      <c r="E2294">
        <v>5290</v>
      </c>
      <c r="F2294">
        <v>1181.6600000000001</v>
      </c>
      <c r="G2294">
        <v>8.4160904764145013</v>
      </c>
      <c r="I2294">
        <v>946</v>
      </c>
      <c r="K2294">
        <v>5.4852018792778671E-2</v>
      </c>
      <c r="L2294">
        <v>-13</v>
      </c>
      <c r="M2294">
        <v>40</v>
      </c>
      <c r="N2294">
        <v>27</v>
      </c>
      <c r="O2294">
        <v>95</v>
      </c>
      <c r="P2294">
        <v>95</v>
      </c>
      <c r="Q2294">
        <v>6</v>
      </c>
      <c r="R2294">
        <v>13.47</v>
      </c>
      <c r="U2294">
        <v>2.7293258827159685E-2</v>
      </c>
      <c r="V2294">
        <v>0.70930232558139539</v>
      </c>
      <c r="W2294">
        <v>47</v>
      </c>
      <c r="X2294">
        <v>54</v>
      </c>
      <c r="Y2294">
        <v>1.35182</v>
      </c>
      <c r="Z2294">
        <v>22.019100000000002</v>
      </c>
      <c r="AH2294">
        <v>0</v>
      </c>
      <c r="AI2294">
        <v>0</v>
      </c>
      <c r="AJ2294">
        <v>0</v>
      </c>
      <c r="AK2294">
        <v>0</v>
      </c>
      <c r="AL2294" t="s">
        <v>74</v>
      </c>
      <c r="AM2294" t="s">
        <v>30</v>
      </c>
      <c r="AN2294">
        <v>0</v>
      </c>
      <c r="AO2294">
        <v>2.1554684266448021E-2</v>
      </c>
      <c r="AQ2294">
        <v>-1.6730910167098045E-2</v>
      </c>
      <c r="AR2294">
        <v>5.9999998658895493E-2</v>
      </c>
      <c r="AX2294">
        <v>-3.4680623561143875E-2</v>
      </c>
      <c r="AY2294">
        <v>5.6580685079097748E-2</v>
      </c>
      <c r="BC2294">
        <v>0.13470000028610229</v>
      </c>
      <c r="BD2294">
        <v>5.4618433117866516E-2</v>
      </c>
      <c r="BG2294">
        <v>2.1634545177221298E-2</v>
      </c>
    </row>
    <row r="2295" spans="1:59" x14ac:dyDescent="0.3">
      <c r="A2295">
        <v>1898</v>
      </c>
      <c r="B2295" t="s">
        <v>17</v>
      </c>
      <c r="C2295" t="s">
        <v>36</v>
      </c>
      <c r="D2295">
        <v>182</v>
      </c>
      <c r="E2295">
        <v>5327</v>
      </c>
      <c r="F2295">
        <v>1214.3800000000001</v>
      </c>
      <c r="G2295">
        <v>8.6506951142064814</v>
      </c>
      <c r="I2295">
        <v>967</v>
      </c>
      <c r="K2295">
        <v>5.7236889175073392E-2</v>
      </c>
      <c r="L2295">
        <v>-18</v>
      </c>
      <c r="M2295">
        <v>49</v>
      </c>
      <c r="N2295">
        <v>31</v>
      </c>
      <c r="O2295">
        <v>105</v>
      </c>
      <c r="P2295">
        <v>105</v>
      </c>
      <c r="Q2295">
        <v>6</v>
      </c>
      <c r="R2295">
        <v>14.32</v>
      </c>
      <c r="U2295">
        <v>2.9946770102022433E-2</v>
      </c>
      <c r="V2295">
        <v>0.68769389865563602</v>
      </c>
      <c r="W2295">
        <v>47</v>
      </c>
      <c r="X2295">
        <v>54</v>
      </c>
      <c r="Y2295">
        <v>1.4663804</v>
      </c>
      <c r="Z2295">
        <v>21.714400000000001</v>
      </c>
      <c r="AH2295">
        <v>0</v>
      </c>
      <c r="AI2295">
        <v>0</v>
      </c>
      <c r="AJ2295">
        <v>0</v>
      </c>
      <c r="AK2295">
        <v>0</v>
      </c>
      <c r="AL2295" t="s">
        <v>74</v>
      </c>
      <c r="AM2295" t="s">
        <v>30</v>
      </c>
      <c r="AN2295">
        <v>0</v>
      </c>
      <c r="AO2295">
        <v>9.9159754812717438E-2</v>
      </c>
      <c r="AQ2295">
        <v>-1.9161514937877655E-2</v>
      </c>
      <c r="AR2295">
        <v>5.9999998658895493E-2</v>
      </c>
      <c r="AX2295">
        <v>3.8907036185264587E-2</v>
      </c>
      <c r="AY2295">
        <v>5.9240937232971191E-2</v>
      </c>
      <c r="BC2295">
        <v>0.14319999516010284</v>
      </c>
      <c r="BD2295">
        <v>6.1545826494693756E-2</v>
      </c>
      <c r="BG2295">
        <v>2.0419241860508919E-2</v>
      </c>
    </row>
    <row r="2296" spans="1:59" x14ac:dyDescent="0.3">
      <c r="A2296">
        <v>1899</v>
      </c>
      <c r="B2296" t="s">
        <v>17</v>
      </c>
      <c r="C2296" t="s">
        <v>36</v>
      </c>
      <c r="D2296">
        <v>182</v>
      </c>
      <c r="E2296">
        <v>5366</v>
      </c>
      <c r="F2296">
        <v>1248.79</v>
      </c>
      <c r="G2296">
        <v>8.8976315342413734</v>
      </c>
      <c r="I2296">
        <v>988</v>
      </c>
      <c r="K2296">
        <v>5.6044453983926032E-2</v>
      </c>
      <c r="L2296">
        <v>-22</v>
      </c>
      <c r="M2296">
        <v>51</v>
      </c>
      <c r="N2296">
        <v>29</v>
      </c>
      <c r="O2296">
        <v>108</v>
      </c>
      <c r="P2296">
        <v>108</v>
      </c>
      <c r="Q2296">
        <v>5</v>
      </c>
      <c r="R2296">
        <v>12.07</v>
      </c>
      <c r="U2296">
        <v>3.1463062259086863E-2</v>
      </c>
      <c r="V2296">
        <v>0.62246963562753033</v>
      </c>
      <c r="W2296">
        <v>48</v>
      </c>
      <c r="X2296">
        <v>52</v>
      </c>
      <c r="Y2296">
        <v>1.3191296000000001</v>
      </c>
      <c r="Z2296">
        <v>21.572299999999998</v>
      </c>
      <c r="AH2296">
        <v>0</v>
      </c>
      <c r="AI2296">
        <v>0</v>
      </c>
      <c r="AJ2296">
        <v>0</v>
      </c>
      <c r="AK2296">
        <v>0</v>
      </c>
      <c r="AL2296" t="s">
        <v>74</v>
      </c>
      <c r="AM2296" t="s">
        <v>30</v>
      </c>
      <c r="AN2296">
        <v>0</v>
      </c>
      <c r="AO2296">
        <v>0.13143211603164673</v>
      </c>
      <c r="AQ2296">
        <v>0.29817047715187073</v>
      </c>
      <c r="AR2296">
        <v>5.000000074505806E-2</v>
      </c>
      <c r="AX2296">
        <v>7.7155262231826782E-2</v>
      </c>
      <c r="AY2296">
        <v>4.9338165670633316E-2</v>
      </c>
      <c r="BC2296">
        <v>0.12070000171661377</v>
      </c>
      <c r="BD2296">
        <v>5.3144864737987518E-2</v>
      </c>
      <c r="BG2296">
        <v>0.17408524453639984</v>
      </c>
    </row>
    <row r="2297" spans="1:59" x14ac:dyDescent="0.3">
      <c r="A2297">
        <v>1900</v>
      </c>
      <c r="B2297" t="s">
        <v>17</v>
      </c>
      <c r="C2297" t="s">
        <v>36</v>
      </c>
      <c r="D2297">
        <v>182</v>
      </c>
      <c r="E2297">
        <v>5404</v>
      </c>
      <c r="F2297">
        <v>1302.18</v>
      </c>
      <c r="G2297">
        <v>9.2808191093016053</v>
      </c>
      <c r="I2297">
        <v>1019</v>
      </c>
      <c r="K2297">
        <v>5.4255801197204988E-2</v>
      </c>
      <c r="L2297">
        <v>-29</v>
      </c>
      <c r="M2297">
        <v>60</v>
      </c>
      <c r="N2297">
        <v>31</v>
      </c>
      <c r="O2297">
        <v>108</v>
      </c>
      <c r="P2297">
        <v>108</v>
      </c>
      <c r="Q2297">
        <v>5</v>
      </c>
      <c r="R2297">
        <v>12.28</v>
      </c>
      <c r="U2297">
        <v>3.4495646573215716E-2</v>
      </c>
      <c r="V2297">
        <v>0.65260058881256133</v>
      </c>
      <c r="W2297">
        <v>49</v>
      </c>
      <c r="X2297">
        <v>57</v>
      </c>
      <c r="Y2297">
        <v>1.2993920000000001</v>
      </c>
      <c r="Z2297">
        <v>21.848800000000001</v>
      </c>
      <c r="AH2297">
        <v>0</v>
      </c>
      <c r="AI2297">
        <v>0</v>
      </c>
      <c r="AJ2297">
        <v>0</v>
      </c>
      <c r="AK2297">
        <v>0</v>
      </c>
      <c r="AL2297" t="s">
        <v>74</v>
      </c>
      <c r="AM2297" t="s">
        <v>30</v>
      </c>
      <c r="AN2297">
        <v>0</v>
      </c>
      <c r="AO2297">
        <v>0.10583502054214478</v>
      </c>
      <c r="AQ2297">
        <v>0.16888129711151123</v>
      </c>
      <c r="AR2297">
        <v>5.000000074505806E-2</v>
      </c>
      <c r="AX2297">
        <v>5.0583511590957642E-2</v>
      </c>
      <c r="AY2297">
        <v>5.3911153227090836E-2</v>
      </c>
      <c r="BC2297">
        <v>0.12280000001192093</v>
      </c>
      <c r="BD2297">
        <v>5.6638170033693314E-2</v>
      </c>
      <c r="BG2297">
        <v>0.1094406470656395</v>
      </c>
    </row>
    <row r="2298" spans="1:59" x14ac:dyDescent="0.3">
      <c r="A2298">
        <v>1901</v>
      </c>
      <c r="B2298" t="s">
        <v>17</v>
      </c>
      <c r="C2298" t="s">
        <v>36</v>
      </c>
      <c r="D2298">
        <v>182</v>
      </c>
      <c r="E2298">
        <v>5447</v>
      </c>
      <c r="F2298">
        <v>1269.32</v>
      </c>
      <c r="G2298">
        <v>9.0447105956263449</v>
      </c>
      <c r="I2298">
        <v>994</v>
      </c>
      <c r="K2298">
        <v>5.3659583601631304E-2</v>
      </c>
      <c r="L2298">
        <v>-30</v>
      </c>
      <c r="M2298">
        <v>58</v>
      </c>
      <c r="N2298">
        <v>28</v>
      </c>
      <c r="O2298">
        <v>112</v>
      </c>
      <c r="P2298">
        <v>112</v>
      </c>
      <c r="Q2298">
        <v>5</v>
      </c>
      <c r="R2298">
        <v>11.54</v>
      </c>
      <c r="U2298">
        <v>3.222120833761908E-2</v>
      </c>
      <c r="V2298">
        <v>0.69919517102615691</v>
      </c>
      <c r="W2298">
        <v>52</v>
      </c>
      <c r="X2298">
        <v>51</v>
      </c>
      <c r="Y2298">
        <v>1.3095863999999999</v>
      </c>
      <c r="Z2298">
        <v>22.142600000000002</v>
      </c>
      <c r="AH2298">
        <v>0</v>
      </c>
      <c r="AI2298">
        <v>0</v>
      </c>
      <c r="AJ2298">
        <v>0</v>
      </c>
      <c r="AK2298">
        <v>0</v>
      </c>
      <c r="AL2298" t="s">
        <v>74</v>
      </c>
      <c r="AM2298" t="s">
        <v>30</v>
      </c>
      <c r="AN2298">
        <v>0</v>
      </c>
      <c r="AO2298">
        <v>9.8379991948604584E-2</v>
      </c>
      <c r="AQ2298">
        <v>0.15269798040390015</v>
      </c>
      <c r="AR2298">
        <v>5.000000074505806E-2</v>
      </c>
      <c r="AX2298">
        <v>4.1796933859586716E-2</v>
      </c>
      <c r="AY2298">
        <v>5.5605068802833557E-2</v>
      </c>
      <c r="BC2298">
        <v>0.11540000140666962</v>
      </c>
      <c r="BD2298">
        <v>5.7929191738367081E-2</v>
      </c>
      <c r="BG2298">
        <v>0.10134898871183395</v>
      </c>
    </row>
    <row r="2299" spans="1:59" x14ac:dyDescent="0.3">
      <c r="A2299">
        <v>1902</v>
      </c>
      <c r="B2299" t="s">
        <v>17</v>
      </c>
      <c r="C2299" t="s">
        <v>36</v>
      </c>
      <c r="D2299">
        <v>182</v>
      </c>
      <c r="E2299">
        <v>5494</v>
      </c>
      <c r="F2299">
        <v>1265.74</v>
      </c>
      <c r="G2299">
        <v>9.0190444472183326</v>
      </c>
      <c r="I2299">
        <v>998</v>
      </c>
      <c r="K2299">
        <v>5.187093081491026E-2</v>
      </c>
      <c r="L2299">
        <v>-28</v>
      </c>
      <c r="M2299">
        <v>56</v>
      </c>
      <c r="N2299">
        <v>28</v>
      </c>
      <c r="O2299">
        <v>113</v>
      </c>
      <c r="P2299">
        <v>113</v>
      </c>
      <c r="Q2299">
        <v>5</v>
      </c>
      <c r="R2299">
        <v>9.83</v>
      </c>
      <c r="U2299">
        <v>3.0704916180554657E-2</v>
      </c>
      <c r="V2299">
        <v>0.68436873747494986</v>
      </c>
      <c r="W2299">
        <v>49</v>
      </c>
      <c r="X2299">
        <v>52</v>
      </c>
      <c r="Y2299">
        <v>1.1747266000000001</v>
      </c>
      <c r="Z2299">
        <v>21.7637</v>
      </c>
      <c r="AH2299">
        <v>0</v>
      </c>
      <c r="AI2299">
        <v>0</v>
      </c>
      <c r="AJ2299">
        <v>0</v>
      </c>
      <c r="AK2299">
        <v>0</v>
      </c>
      <c r="AL2299" t="s">
        <v>74</v>
      </c>
      <c r="AM2299" t="s">
        <v>30</v>
      </c>
      <c r="AN2299">
        <v>0</v>
      </c>
      <c r="AO2299">
        <v>0.11989510804414749</v>
      </c>
      <c r="AQ2299">
        <v>7.4258439242839813E-2</v>
      </c>
      <c r="AR2299">
        <v>5.000000074505806E-2</v>
      </c>
      <c r="AX2299">
        <v>6.6007547080516815E-2</v>
      </c>
      <c r="AY2299">
        <v>5.2688974887132645E-2</v>
      </c>
      <c r="BC2299">
        <v>9.830000251531601E-2</v>
      </c>
      <c r="BD2299">
        <v>5.6166846305131912E-2</v>
      </c>
      <c r="BG2299">
        <v>6.2129221856594086E-2</v>
      </c>
    </row>
    <row r="2300" spans="1:59" x14ac:dyDescent="0.3">
      <c r="A2300">
        <v>1903</v>
      </c>
      <c r="B2300" t="s">
        <v>17</v>
      </c>
      <c r="C2300" t="s">
        <v>36</v>
      </c>
      <c r="D2300">
        <v>182</v>
      </c>
      <c r="E2300">
        <v>5541</v>
      </c>
      <c r="F2300">
        <v>1273.06</v>
      </c>
      <c r="G2300">
        <v>9.071579844740981</v>
      </c>
      <c r="I2300">
        <v>1033</v>
      </c>
      <c r="K2300">
        <v>5.3659583601631304E-2</v>
      </c>
      <c r="L2300">
        <v>-28</v>
      </c>
      <c r="M2300">
        <v>59</v>
      </c>
      <c r="N2300">
        <v>31</v>
      </c>
      <c r="O2300">
        <v>113</v>
      </c>
      <c r="P2300">
        <v>113</v>
      </c>
      <c r="Q2300">
        <v>5</v>
      </c>
      <c r="R2300">
        <v>8.3000000000000007</v>
      </c>
      <c r="U2300">
        <v>3.3358427455417408E-2</v>
      </c>
      <c r="V2300">
        <v>0.57502420135527588</v>
      </c>
      <c r="W2300">
        <v>51</v>
      </c>
      <c r="X2300">
        <v>54</v>
      </c>
      <c r="Y2300">
        <v>1.1474536000000002</v>
      </c>
      <c r="Z2300">
        <v>23.989599999999999</v>
      </c>
      <c r="AH2300">
        <v>0</v>
      </c>
      <c r="AI2300">
        <v>0</v>
      </c>
      <c r="AJ2300">
        <v>0</v>
      </c>
      <c r="AK2300">
        <v>0</v>
      </c>
      <c r="AL2300" t="s">
        <v>74</v>
      </c>
      <c r="AM2300" t="s">
        <v>30</v>
      </c>
      <c r="AN2300">
        <v>0</v>
      </c>
      <c r="AO2300">
        <v>9.6440032124519348E-2</v>
      </c>
      <c r="AQ2300">
        <v>6.7352749407291412E-2</v>
      </c>
      <c r="AR2300">
        <v>5.000000074505806E-2</v>
      </c>
      <c r="AX2300">
        <v>4.227544367313385E-2</v>
      </c>
      <c r="AY2300">
        <v>5.3807754069566727E-2</v>
      </c>
      <c r="BC2300">
        <v>8.2999996840953827E-2</v>
      </c>
      <c r="BD2300">
        <v>5.6082502007484436E-2</v>
      </c>
      <c r="BG2300">
        <v>5.8676376938819885E-2</v>
      </c>
    </row>
    <row r="2301" spans="1:59" x14ac:dyDescent="0.3">
      <c r="A2301">
        <v>1904</v>
      </c>
      <c r="B2301" t="s">
        <v>17</v>
      </c>
      <c r="C2301" t="s">
        <v>36</v>
      </c>
      <c r="D2301">
        <v>182</v>
      </c>
      <c r="E2301">
        <v>5589</v>
      </c>
      <c r="F2301">
        <v>1278.94</v>
      </c>
      <c r="G2301">
        <v>9.113888886257314</v>
      </c>
      <c r="I2301">
        <v>1053</v>
      </c>
      <c r="K2301">
        <v>5.7236889175073392E-2</v>
      </c>
      <c r="L2301">
        <v>-31</v>
      </c>
      <c r="M2301">
        <v>62</v>
      </c>
      <c r="N2301">
        <v>31</v>
      </c>
      <c r="O2301">
        <v>113</v>
      </c>
      <c r="P2301">
        <v>113</v>
      </c>
      <c r="Q2301">
        <v>5</v>
      </c>
      <c r="R2301">
        <v>4.82</v>
      </c>
      <c r="U2301">
        <v>3.1842135298352982E-2</v>
      </c>
      <c r="V2301">
        <v>0.57929724596391263</v>
      </c>
      <c r="W2301">
        <v>53</v>
      </c>
      <c r="X2301">
        <v>55</v>
      </c>
      <c r="Y2301">
        <v>1.1118302</v>
      </c>
      <c r="AH2301">
        <v>0</v>
      </c>
      <c r="AI2301">
        <v>0</v>
      </c>
      <c r="AJ2301">
        <v>0</v>
      </c>
      <c r="AK2301">
        <v>0</v>
      </c>
      <c r="AL2301" t="s">
        <v>74</v>
      </c>
      <c r="AM2301" t="s">
        <v>30</v>
      </c>
      <c r="AN2301">
        <v>0</v>
      </c>
      <c r="AO2301">
        <v>9.8253786563873291E-2</v>
      </c>
      <c r="AQ2301">
        <v>9.0186625719070435E-2</v>
      </c>
      <c r="AR2301">
        <v>5.000000074505806E-2</v>
      </c>
      <c r="AX2301">
        <v>4.3656829744577408E-2</v>
      </c>
      <c r="AY2301">
        <v>5.4404310882091522E-2</v>
      </c>
      <c r="BC2301">
        <v>4.8200000077486038E-2</v>
      </c>
      <c r="BD2301">
        <v>5.6779429316520691E-2</v>
      </c>
      <c r="BG2301">
        <v>7.0093311369419098E-2</v>
      </c>
    </row>
    <row r="2302" spans="1:59" x14ac:dyDescent="0.3">
      <c r="A2302">
        <v>1905</v>
      </c>
      <c r="B2302" t="s">
        <v>17</v>
      </c>
      <c r="C2302" t="s">
        <v>36</v>
      </c>
      <c r="D2302">
        <v>182</v>
      </c>
      <c r="E2302">
        <v>5637</v>
      </c>
      <c r="F2302">
        <v>1232.93</v>
      </c>
      <c r="G2302">
        <v>8.7831364503275111</v>
      </c>
      <c r="I2302">
        <v>1059</v>
      </c>
      <c r="K2302">
        <v>5.6640671579499709E-2</v>
      </c>
      <c r="L2302">
        <v>-32</v>
      </c>
      <c r="M2302">
        <v>61</v>
      </c>
      <c r="N2302">
        <v>29</v>
      </c>
      <c r="O2302">
        <v>113</v>
      </c>
      <c r="P2302">
        <v>113</v>
      </c>
      <c r="Q2302">
        <v>5</v>
      </c>
      <c r="R2302">
        <v>4.33</v>
      </c>
      <c r="U2302">
        <v>3.1463062259086877E-2</v>
      </c>
      <c r="V2302">
        <v>0.61000944287063263</v>
      </c>
      <c r="W2302">
        <v>56</v>
      </c>
      <c r="X2302">
        <v>55</v>
      </c>
      <c r="Y2302">
        <v>0.98544080000000001</v>
      </c>
      <c r="AH2302">
        <v>0</v>
      </c>
      <c r="AI2302">
        <v>0</v>
      </c>
      <c r="AJ2302">
        <v>0</v>
      </c>
      <c r="AK2302">
        <v>0</v>
      </c>
      <c r="AL2302" t="s">
        <v>74</v>
      </c>
      <c r="AM2302" t="s">
        <v>30</v>
      </c>
      <c r="AN2302">
        <v>0</v>
      </c>
      <c r="AO2302">
        <v>7.2798259556293488E-2</v>
      </c>
      <c r="AQ2302">
        <v>0.13130319118499756</v>
      </c>
      <c r="AR2302">
        <v>5.000000074505806E-2</v>
      </c>
      <c r="AX2302">
        <v>1.5023068524897099E-2</v>
      </c>
      <c r="AY2302">
        <v>5.0630636513233185E-2</v>
      </c>
      <c r="BC2302">
        <v>4.3299999088048935E-2</v>
      </c>
      <c r="BD2302">
        <v>5.139126256108284E-2</v>
      </c>
      <c r="BG2302">
        <v>9.065159410238266E-2</v>
      </c>
    </row>
    <row r="2303" spans="1:59" x14ac:dyDescent="0.3">
      <c r="A2303">
        <v>1906</v>
      </c>
      <c r="B2303" t="s">
        <v>17</v>
      </c>
      <c r="C2303" t="s">
        <v>36</v>
      </c>
      <c r="D2303">
        <v>182</v>
      </c>
      <c r="E2303">
        <v>5686</v>
      </c>
      <c r="F2303">
        <v>1230.57</v>
      </c>
      <c r="G2303">
        <v>8.7661927820425358</v>
      </c>
      <c r="I2303">
        <v>1068</v>
      </c>
      <c r="K2303">
        <v>5.6640671579499709E-2</v>
      </c>
      <c r="L2303">
        <v>-29</v>
      </c>
      <c r="M2303">
        <v>60</v>
      </c>
      <c r="N2303">
        <v>31</v>
      </c>
      <c r="O2303">
        <v>115</v>
      </c>
      <c r="P2303">
        <v>115</v>
      </c>
      <c r="Q2303">
        <v>5</v>
      </c>
      <c r="R2303">
        <v>4.2300000000000004</v>
      </c>
      <c r="U2303">
        <v>3.2600281376885198E-2</v>
      </c>
      <c r="V2303">
        <v>0.60767790262172283</v>
      </c>
      <c r="W2303">
        <v>56</v>
      </c>
      <c r="X2303">
        <v>57</v>
      </c>
      <c r="Y2303">
        <v>0.94435020000000003</v>
      </c>
      <c r="AH2303">
        <v>0</v>
      </c>
      <c r="AI2303">
        <v>0</v>
      </c>
      <c r="AJ2303">
        <v>0</v>
      </c>
      <c r="AK2303">
        <v>0</v>
      </c>
      <c r="AL2303" t="s">
        <v>74</v>
      </c>
      <c r="AM2303" t="s">
        <v>30</v>
      </c>
      <c r="AN2303">
        <v>0</v>
      </c>
      <c r="AO2303">
        <v>5.9008460491895676E-2</v>
      </c>
      <c r="AQ2303">
        <v>9.1472193598747253E-2</v>
      </c>
      <c r="AR2303">
        <v>5.000000074505806E-2</v>
      </c>
      <c r="AX2303">
        <v>4.3355328962206841E-3</v>
      </c>
      <c r="AY2303">
        <v>5.5360469967126846E-2</v>
      </c>
      <c r="BC2303">
        <v>4.2300000786781311E-2</v>
      </c>
      <c r="BD2303">
        <v>5.5600486695766449E-2</v>
      </c>
      <c r="BG2303">
        <v>7.0736095309257507E-2</v>
      </c>
    </row>
    <row r="2304" spans="1:59" x14ac:dyDescent="0.3">
      <c r="A2304">
        <v>1907</v>
      </c>
      <c r="B2304" t="s">
        <v>17</v>
      </c>
      <c r="C2304" t="s">
        <v>36</v>
      </c>
      <c r="D2304">
        <v>182</v>
      </c>
      <c r="E2304">
        <v>5735</v>
      </c>
      <c r="F2304">
        <v>1249.3499999999999</v>
      </c>
      <c r="G2304">
        <v>8.9011405779690325</v>
      </c>
      <c r="I2304">
        <v>1096</v>
      </c>
      <c r="K2304">
        <v>5.6640671579499702E-2</v>
      </c>
      <c r="L2304">
        <v>-31</v>
      </c>
      <c r="M2304">
        <v>61</v>
      </c>
      <c r="N2304">
        <v>30</v>
      </c>
      <c r="O2304">
        <v>116</v>
      </c>
      <c r="P2304">
        <v>116</v>
      </c>
      <c r="Q2304">
        <v>5.5</v>
      </c>
      <c r="R2304">
        <v>4.49</v>
      </c>
      <c r="U2304">
        <v>3.1083989219820769E-2</v>
      </c>
      <c r="V2304">
        <v>0.57299270072992703</v>
      </c>
      <c r="W2304">
        <v>55</v>
      </c>
      <c r="X2304">
        <v>57</v>
      </c>
      <c r="Y2304">
        <v>0.95532360000000016</v>
      </c>
      <c r="AH2304">
        <v>0</v>
      </c>
      <c r="AI2304">
        <v>0</v>
      </c>
      <c r="AJ2304">
        <v>0</v>
      </c>
      <c r="AK2304">
        <v>0</v>
      </c>
      <c r="AL2304" t="s">
        <v>74</v>
      </c>
      <c r="AM2304" t="s">
        <v>30</v>
      </c>
      <c r="AN2304">
        <v>0</v>
      </c>
      <c r="AO2304">
        <v>2.0625321194529533E-2</v>
      </c>
      <c r="AQ2304">
        <v>7.3489166796207428E-2</v>
      </c>
      <c r="AR2304">
        <v>5.4999999701976776E-2</v>
      </c>
      <c r="AX2304">
        <v>-3.4703779965639114E-2</v>
      </c>
      <c r="AY2304">
        <v>5.7385489344596863E-2</v>
      </c>
      <c r="BC2304">
        <v>4.4900000095367432E-2</v>
      </c>
      <c r="BD2304">
        <v>5.5393997579813004E-2</v>
      </c>
      <c r="BG2304">
        <v>6.4244583249092102E-2</v>
      </c>
    </row>
    <row r="2305" spans="1:59" x14ac:dyDescent="0.3">
      <c r="A2305">
        <v>1908</v>
      </c>
      <c r="B2305" t="s">
        <v>17</v>
      </c>
      <c r="C2305" t="s">
        <v>36</v>
      </c>
      <c r="D2305">
        <v>182</v>
      </c>
      <c r="E2305">
        <v>5784</v>
      </c>
      <c r="F2305">
        <v>1219.23</v>
      </c>
      <c r="G2305">
        <v>8.6846827091686549</v>
      </c>
      <c r="I2305">
        <v>1120</v>
      </c>
      <c r="K2305">
        <v>5.7236889175073379E-2</v>
      </c>
      <c r="L2305">
        <v>-39</v>
      </c>
      <c r="M2305">
        <v>67</v>
      </c>
      <c r="N2305">
        <v>28</v>
      </c>
      <c r="O2305">
        <v>119</v>
      </c>
      <c r="P2305">
        <v>119</v>
      </c>
      <c r="Q2305">
        <v>4</v>
      </c>
      <c r="R2305">
        <v>4.82</v>
      </c>
      <c r="U2305">
        <v>3.2979354416151303E-2</v>
      </c>
      <c r="V2305">
        <v>0.55982142857142858</v>
      </c>
      <c r="W2305">
        <v>67</v>
      </c>
      <c r="X2305">
        <v>70</v>
      </c>
      <c r="Y2305">
        <v>1.0683944999999999</v>
      </c>
      <c r="AH2305">
        <v>0</v>
      </c>
      <c r="AI2305">
        <v>0</v>
      </c>
      <c r="AJ2305">
        <v>0</v>
      </c>
      <c r="AK2305">
        <v>0</v>
      </c>
      <c r="AL2305" t="s">
        <v>74</v>
      </c>
      <c r="AM2305" t="s">
        <v>30</v>
      </c>
      <c r="AN2305">
        <v>0</v>
      </c>
      <c r="AO2305">
        <v>-2.140421885997057E-3</v>
      </c>
      <c r="AQ2305">
        <v>-1.3795306906104088E-2</v>
      </c>
      <c r="AR2305">
        <v>3.9999999105930328E-2</v>
      </c>
      <c r="AX2305">
        <v>-4.441562294960022E-2</v>
      </c>
      <c r="AY2305">
        <v>4.4374175369739532E-2</v>
      </c>
      <c r="BC2305">
        <v>4.8200000077486038E-2</v>
      </c>
      <c r="BD2305">
        <v>4.2403269559144974E-2</v>
      </c>
      <c r="BG2305">
        <v>1.310234609991312E-2</v>
      </c>
    </row>
    <row r="2306" spans="1:59" x14ac:dyDescent="0.3">
      <c r="A2306">
        <v>1909</v>
      </c>
      <c r="B2306" t="s">
        <v>17</v>
      </c>
      <c r="C2306" t="s">
        <v>36</v>
      </c>
      <c r="D2306">
        <v>182</v>
      </c>
      <c r="E2306">
        <v>5834</v>
      </c>
      <c r="F2306">
        <v>1208.0899999999999</v>
      </c>
      <c r="G2306">
        <v>8.604676512178056</v>
      </c>
      <c r="I2306">
        <v>1137</v>
      </c>
      <c r="K2306">
        <v>5.7833106770647062E-2</v>
      </c>
      <c r="L2306">
        <v>-34</v>
      </c>
      <c r="M2306">
        <v>65</v>
      </c>
      <c r="N2306">
        <v>31</v>
      </c>
      <c r="O2306">
        <v>113</v>
      </c>
      <c r="P2306">
        <v>113</v>
      </c>
      <c r="Q2306">
        <v>5</v>
      </c>
      <c r="R2306">
        <v>4.75</v>
      </c>
      <c r="U2306">
        <v>3.1083989219820769E-2</v>
      </c>
      <c r="V2306">
        <v>0.55233069481090591</v>
      </c>
      <c r="W2306">
        <v>65</v>
      </c>
      <c r="X2306">
        <v>68</v>
      </c>
      <c r="Y2306">
        <v>1.0639619999999999</v>
      </c>
      <c r="AH2306">
        <v>0</v>
      </c>
      <c r="AI2306">
        <v>0</v>
      </c>
      <c r="AJ2306">
        <v>0</v>
      </c>
      <c r="AK2306">
        <v>0</v>
      </c>
      <c r="AL2306" t="s">
        <v>74</v>
      </c>
      <c r="AM2306" t="s">
        <v>30</v>
      </c>
      <c r="AN2306">
        <v>0</v>
      </c>
      <c r="AO2306">
        <v>8.6515225470066071E-2</v>
      </c>
      <c r="AQ2306">
        <v>7.5927846133708954E-2</v>
      </c>
      <c r="AR2306">
        <v>5.000000074505806E-2</v>
      </c>
      <c r="AX2306">
        <v>3.7195608019828796E-2</v>
      </c>
      <c r="AY2306">
        <v>4.7938700765371323E-2</v>
      </c>
      <c r="BC2306">
        <v>4.7499999403953552E-2</v>
      </c>
      <c r="BD2306">
        <v>4.9721810966730118E-2</v>
      </c>
      <c r="BG2306">
        <v>6.2963925302028656E-2</v>
      </c>
    </row>
    <row r="2307" spans="1:59" x14ac:dyDescent="0.3">
      <c r="A2307">
        <v>1910</v>
      </c>
      <c r="B2307" t="s">
        <v>17</v>
      </c>
      <c r="C2307" t="s">
        <v>36</v>
      </c>
      <c r="D2307">
        <v>182</v>
      </c>
      <c r="E2307">
        <v>5884</v>
      </c>
      <c r="F2307">
        <v>1227.9100000000001</v>
      </c>
      <c r="G2307">
        <v>8.7470434291287447</v>
      </c>
      <c r="H2307">
        <v>8.3461999999999996</v>
      </c>
      <c r="I2307">
        <v>1150</v>
      </c>
      <c r="K2307">
        <v>5.5448236388352334E-2</v>
      </c>
      <c r="L2307">
        <v>-34</v>
      </c>
      <c r="M2307">
        <v>70</v>
      </c>
      <c r="N2307">
        <v>36</v>
      </c>
      <c r="O2307">
        <v>126</v>
      </c>
      <c r="P2307">
        <v>126</v>
      </c>
      <c r="Q2307">
        <v>5.5</v>
      </c>
      <c r="R2307">
        <v>4.4800000000000004</v>
      </c>
      <c r="U2307">
        <v>3.1463062259086877E-2</v>
      </c>
      <c r="V2307">
        <v>0.58260869565217388</v>
      </c>
      <c r="W2307">
        <v>69</v>
      </c>
      <c r="X2307">
        <v>69</v>
      </c>
      <c r="Y2307">
        <v>1.0064119999999999</v>
      </c>
      <c r="AH2307">
        <v>0</v>
      </c>
      <c r="AI2307">
        <v>0</v>
      </c>
      <c r="AJ2307">
        <v>0</v>
      </c>
      <c r="AK2307">
        <v>0</v>
      </c>
      <c r="AL2307" t="s">
        <v>74</v>
      </c>
      <c r="AM2307" t="s">
        <v>30</v>
      </c>
      <c r="AN2307">
        <v>0</v>
      </c>
      <c r="AO2307">
        <v>-5.2463382482528687E-2</v>
      </c>
      <c r="AQ2307">
        <v>3.9995964616537094E-2</v>
      </c>
      <c r="AR2307">
        <v>5.4999999701976776E-2</v>
      </c>
      <c r="AX2307">
        <v>-0.1000954806804657</v>
      </c>
      <c r="AY2307">
        <v>5.2331842482089996E-2</v>
      </c>
      <c r="BC2307">
        <v>4.479999840259552E-2</v>
      </c>
      <c r="BD2307">
        <v>4.7093663364648819E-2</v>
      </c>
      <c r="BG2307">
        <v>4.7497980296611786E-2</v>
      </c>
    </row>
    <row r="2308" spans="1:59" x14ac:dyDescent="0.3">
      <c r="A2308">
        <v>1911</v>
      </c>
      <c r="B2308" t="s">
        <v>17</v>
      </c>
      <c r="C2308" t="s">
        <v>36</v>
      </c>
      <c r="D2308">
        <v>182</v>
      </c>
      <c r="E2308">
        <v>5935</v>
      </c>
      <c r="F2308">
        <v>1241.6199999999999</v>
      </c>
      <c r="G2308">
        <v>8.8454971702875991</v>
      </c>
      <c r="H2308">
        <v>8.5409000000000006</v>
      </c>
      <c r="I2308">
        <v>1133</v>
      </c>
      <c r="K2308">
        <v>5.9025541961794416E-2</v>
      </c>
      <c r="L2308">
        <v>-34</v>
      </c>
      <c r="M2308">
        <v>68</v>
      </c>
      <c r="N2308">
        <v>34</v>
      </c>
      <c r="O2308">
        <v>131</v>
      </c>
      <c r="P2308">
        <v>131</v>
      </c>
      <c r="Q2308">
        <v>5.5</v>
      </c>
      <c r="R2308">
        <v>4.5</v>
      </c>
      <c r="U2308">
        <v>3.5632865691014051E-2</v>
      </c>
      <c r="V2308">
        <v>0.57899382171226832</v>
      </c>
      <c r="W2308">
        <v>65</v>
      </c>
      <c r="X2308">
        <v>63</v>
      </c>
      <c r="Y2308">
        <v>1.0056673</v>
      </c>
      <c r="AH2308">
        <v>0</v>
      </c>
      <c r="AI2308">
        <v>0</v>
      </c>
      <c r="AJ2308">
        <v>0</v>
      </c>
      <c r="AK2308">
        <v>0</v>
      </c>
      <c r="AL2308" t="s">
        <v>74</v>
      </c>
      <c r="AM2308" t="s">
        <v>30</v>
      </c>
      <c r="AN2308">
        <v>0</v>
      </c>
      <c r="AO2308">
        <v>6.4390613697469234E-3</v>
      </c>
      <c r="AQ2308">
        <v>4.8516631126403809E-2</v>
      </c>
      <c r="AR2308">
        <v>5.4999999701976776E-2</v>
      </c>
      <c r="AX2308">
        <v>-4.6686090528964996E-2</v>
      </c>
      <c r="AY2308">
        <v>5.6002601981163025E-2</v>
      </c>
      <c r="BC2308">
        <v>4.5000001788139343E-2</v>
      </c>
      <c r="BD2308">
        <v>5.3388059139251709E-2</v>
      </c>
      <c r="BG2308">
        <v>5.1758315414190292E-2</v>
      </c>
    </row>
    <row r="2309" spans="1:59" x14ac:dyDescent="0.3">
      <c r="A2309">
        <v>1912</v>
      </c>
      <c r="B2309" t="s">
        <v>17</v>
      </c>
      <c r="C2309" t="s">
        <v>36</v>
      </c>
      <c r="D2309">
        <v>182</v>
      </c>
      <c r="E2309">
        <v>5964</v>
      </c>
      <c r="F2309">
        <v>1256.54</v>
      </c>
      <c r="G2309">
        <v>8.9523726163928341</v>
      </c>
      <c r="H2309">
        <v>8.8363999999999994</v>
      </c>
      <c r="I2309">
        <v>1191</v>
      </c>
      <c r="K2309">
        <v>5.8429324366220732E-2</v>
      </c>
      <c r="L2309">
        <v>-41</v>
      </c>
      <c r="M2309">
        <v>75</v>
      </c>
      <c r="N2309">
        <v>34</v>
      </c>
      <c r="O2309">
        <v>134</v>
      </c>
      <c r="P2309">
        <v>134</v>
      </c>
      <c r="Q2309">
        <v>5.5</v>
      </c>
      <c r="R2309">
        <v>4.6100000000000003</v>
      </c>
      <c r="U2309">
        <v>3.5632865691014051E-2</v>
      </c>
      <c r="V2309">
        <v>0.55499580184718722</v>
      </c>
      <c r="W2309">
        <v>61</v>
      </c>
      <c r="X2309">
        <v>64</v>
      </c>
      <c r="Y2309">
        <v>1.022157</v>
      </c>
      <c r="AH2309">
        <v>0</v>
      </c>
      <c r="AI2309">
        <v>0</v>
      </c>
      <c r="AJ2309">
        <v>0</v>
      </c>
      <c r="AK2309">
        <v>0</v>
      </c>
      <c r="AL2309" t="s">
        <v>74</v>
      </c>
      <c r="AM2309" t="s">
        <v>30</v>
      </c>
      <c r="AN2309">
        <v>0</v>
      </c>
      <c r="AO2309">
        <v>7.3233701288700104E-2</v>
      </c>
      <c r="AQ2309">
        <v>7.4469335377216339E-2</v>
      </c>
      <c r="AR2309">
        <v>5.4999999701976776E-2</v>
      </c>
      <c r="AX2309">
        <v>1.68638676404953E-2</v>
      </c>
      <c r="AY2309">
        <v>5.5784549564123154E-2</v>
      </c>
      <c r="BC2309">
        <v>4.6100001782178879E-2</v>
      </c>
      <c r="BD2309">
        <v>5.6725293397903442E-2</v>
      </c>
      <c r="BG2309">
        <v>6.4734667539596558E-2</v>
      </c>
    </row>
    <row r="2310" spans="1:59" x14ac:dyDescent="0.3">
      <c r="A2310">
        <v>1913</v>
      </c>
      <c r="B2310" t="s">
        <v>17</v>
      </c>
      <c r="C2310" t="s">
        <v>36</v>
      </c>
      <c r="D2310">
        <v>182</v>
      </c>
      <c r="E2310">
        <v>5972</v>
      </c>
      <c r="F2310">
        <v>1250.33</v>
      </c>
      <c r="G2310">
        <v>8.9080584070321276</v>
      </c>
      <c r="H2310">
        <v>8.8041999999999998</v>
      </c>
      <c r="I2310">
        <v>1209</v>
      </c>
      <c r="K2310">
        <v>6.0217977152941776E-2</v>
      </c>
      <c r="L2310">
        <v>-54</v>
      </c>
      <c r="M2310">
        <v>89</v>
      </c>
      <c r="N2310">
        <v>35</v>
      </c>
      <c r="O2310">
        <v>146</v>
      </c>
      <c r="P2310">
        <v>160</v>
      </c>
      <c r="Q2310">
        <v>5.5</v>
      </c>
      <c r="R2310">
        <v>4.72</v>
      </c>
      <c r="U2310">
        <v>3.7907303926610694E-2</v>
      </c>
      <c r="V2310">
        <v>0.54342431761786603</v>
      </c>
      <c r="W2310">
        <v>79</v>
      </c>
      <c r="X2310">
        <v>76</v>
      </c>
      <c r="Y2310">
        <v>1.075269</v>
      </c>
      <c r="AH2310">
        <v>0</v>
      </c>
      <c r="AI2310">
        <v>0</v>
      </c>
      <c r="AJ2310">
        <v>0</v>
      </c>
      <c r="AK2310">
        <v>0</v>
      </c>
      <c r="AL2310" t="s">
        <v>74</v>
      </c>
      <c r="AM2310" t="s">
        <v>30</v>
      </c>
      <c r="AN2310">
        <v>0</v>
      </c>
      <c r="AO2310">
        <v>5.8202184736728668E-2</v>
      </c>
      <c r="AQ2310">
        <v>9.1280423104763031E-2</v>
      </c>
      <c r="AR2310">
        <v>5.4999999701976776E-2</v>
      </c>
      <c r="AX2310">
        <v>-6.8941561039537191E-4</v>
      </c>
      <c r="AY2310">
        <v>5.8719400316476822E-2</v>
      </c>
      <c r="BC2310">
        <v>4.7200001776218414E-2</v>
      </c>
      <c r="BD2310">
        <v>5.8678917586803436E-2</v>
      </c>
      <c r="BG2310">
        <v>7.3140211403369904E-2</v>
      </c>
    </row>
    <row r="2311" spans="1:59" x14ac:dyDescent="0.3">
      <c r="A2311">
        <v>1914</v>
      </c>
      <c r="B2311" t="s">
        <v>17</v>
      </c>
      <c r="C2311" t="s">
        <v>36</v>
      </c>
      <c r="D2311">
        <v>182</v>
      </c>
      <c r="E2311">
        <v>5980</v>
      </c>
      <c r="F2311">
        <v>1257.53</v>
      </c>
      <c r="G2311">
        <v>8.9593907038481504</v>
      </c>
      <c r="H2311">
        <v>8.8989999999999991</v>
      </c>
      <c r="I2311">
        <v>1129</v>
      </c>
      <c r="K2311">
        <v>5.9621759557368099E-2</v>
      </c>
      <c r="L2311">
        <v>-42</v>
      </c>
      <c r="M2311">
        <v>69</v>
      </c>
      <c r="N2311">
        <v>27</v>
      </c>
      <c r="O2311">
        <v>165</v>
      </c>
      <c r="P2311">
        <v>179</v>
      </c>
      <c r="Q2311">
        <v>5.5</v>
      </c>
      <c r="R2311">
        <v>4.7619047619047619</v>
      </c>
      <c r="U2311">
        <v>3.7907303926610694E-2</v>
      </c>
      <c r="V2311">
        <v>0.5739592559787422</v>
      </c>
      <c r="W2311">
        <v>69</v>
      </c>
      <c r="X2311">
        <v>62</v>
      </c>
      <c r="Y2311">
        <v>1.1484564000000002</v>
      </c>
      <c r="AH2311">
        <v>0</v>
      </c>
      <c r="AI2311">
        <v>0</v>
      </c>
      <c r="AJ2311">
        <v>0</v>
      </c>
      <c r="AK2311">
        <v>0</v>
      </c>
      <c r="AL2311" t="s">
        <v>74</v>
      </c>
      <c r="AM2311" t="s">
        <v>78</v>
      </c>
      <c r="AO2311">
        <v>5.8386705815792084E-2</v>
      </c>
      <c r="AQ2311">
        <v>6.0514222830533981E-2</v>
      </c>
      <c r="AR2311">
        <v>5.4999999701976776E-2</v>
      </c>
      <c r="AX2311">
        <v>-2.0533448550850153E-3</v>
      </c>
      <c r="AY2311">
        <v>6.0013569891452789E-2</v>
      </c>
      <c r="BC2311">
        <v>4.76190485060215E-2</v>
      </c>
      <c r="BD2311">
        <v>5.9890341013669968E-2</v>
      </c>
      <c r="BG2311">
        <v>5.7757109403610229E-2</v>
      </c>
    </row>
    <row r="2312" spans="1:59" x14ac:dyDescent="0.3">
      <c r="A2312">
        <v>1915</v>
      </c>
      <c r="B2312" t="s">
        <v>17</v>
      </c>
      <c r="C2312" t="s">
        <v>36</v>
      </c>
      <c r="D2312">
        <v>182</v>
      </c>
      <c r="E2312">
        <v>5988</v>
      </c>
      <c r="F2312">
        <v>1227.79</v>
      </c>
      <c r="G2312">
        <v>8.7472439459131817</v>
      </c>
      <c r="H2312">
        <v>8.3057999999999996</v>
      </c>
      <c r="I2312">
        <v>1208</v>
      </c>
      <c r="K2312">
        <v>6.6776370704252269E-2</v>
      </c>
      <c r="L2312">
        <v>-42</v>
      </c>
      <c r="M2312">
        <v>76</v>
      </c>
      <c r="N2312">
        <v>34</v>
      </c>
      <c r="O2312">
        <v>183</v>
      </c>
      <c r="P2312">
        <v>199</v>
      </c>
      <c r="Q2312">
        <v>5.5</v>
      </c>
      <c r="R2312">
        <v>5.1391862955032117</v>
      </c>
      <c r="U2312">
        <v>4.0560815201473442E-2</v>
      </c>
      <c r="V2312">
        <v>0.61589403973509937</v>
      </c>
      <c r="W2312">
        <v>68</v>
      </c>
      <c r="X2312">
        <v>95</v>
      </c>
      <c r="Y2312">
        <v>1.4180092</v>
      </c>
      <c r="AH2312">
        <v>0</v>
      </c>
      <c r="AI2312">
        <v>0</v>
      </c>
      <c r="AJ2312">
        <v>0</v>
      </c>
      <c r="AK2312">
        <v>0</v>
      </c>
      <c r="AL2312" t="s">
        <v>74</v>
      </c>
      <c r="AM2312" t="s">
        <v>78</v>
      </c>
      <c r="AO2312">
        <v>0.1238078847527504</v>
      </c>
      <c r="AQ2312">
        <v>8.6035750806331635E-2</v>
      </c>
      <c r="AR2312">
        <v>5.4999999701976776E-2</v>
      </c>
      <c r="AX2312">
        <v>6.2768951058387756E-2</v>
      </c>
      <c r="AY2312">
        <v>5.6864392012357712E-2</v>
      </c>
      <c r="BC2312">
        <v>5.1391862332820892E-2</v>
      </c>
      <c r="BD2312">
        <v>6.0433711856603622E-2</v>
      </c>
      <c r="BG2312">
        <v>7.0517875254154205E-2</v>
      </c>
    </row>
    <row r="2313" spans="1:59" x14ac:dyDescent="0.3">
      <c r="A2313">
        <v>1916</v>
      </c>
      <c r="B2313" t="s">
        <v>17</v>
      </c>
      <c r="C2313" t="s">
        <v>36</v>
      </c>
      <c r="D2313">
        <v>182</v>
      </c>
      <c r="E2313">
        <v>5996</v>
      </c>
      <c r="F2313">
        <v>1233.6600000000001</v>
      </c>
      <c r="G2313">
        <v>8.7891519538606371</v>
      </c>
      <c r="H2313">
        <v>7.6440999999999999</v>
      </c>
      <c r="I2313">
        <v>1383</v>
      </c>
      <c r="K2313">
        <v>8.1681810593594292E-2</v>
      </c>
      <c r="L2313">
        <v>-73</v>
      </c>
      <c r="M2313">
        <v>129</v>
      </c>
      <c r="N2313">
        <v>56</v>
      </c>
      <c r="O2313">
        <v>213</v>
      </c>
      <c r="P2313">
        <v>231</v>
      </c>
      <c r="Q2313">
        <v>5.5</v>
      </c>
      <c r="R2313">
        <v>5.5045871559633035</v>
      </c>
      <c r="U2313">
        <v>4.7005056868997266E-2</v>
      </c>
      <c r="V2313">
        <v>0.5827910339840926</v>
      </c>
      <c r="W2313">
        <v>86</v>
      </c>
      <c r="X2313">
        <v>134</v>
      </c>
      <c r="Y2313">
        <v>1.4753136</v>
      </c>
      <c r="AH2313">
        <v>0</v>
      </c>
      <c r="AI2313">
        <v>0</v>
      </c>
      <c r="AJ2313">
        <v>0</v>
      </c>
      <c r="AK2313">
        <v>0</v>
      </c>
      <c r="AL2313" t="s">
        <v>74</v>
      </c>
      <c r="AM2313" t="s">
        <v>78</v>
      </c>
      <c r="AO2313">
        <v>0.13214808702468872</v>
      </c>
      <c r="AQ2313">
        <v>6.122194230556488E-2</v>
      </c>
      <c r="AR2313">
        <v>5.4999999701976776E-2</v>
      </c>
      <c r="AX2313">
        <v>8.0788746476173401E-2</v>
      </c>
      <c r="AY2313">
        <v>4.8875130712985992E-2</v>
      </c>
      <c r="BC2313">
        <v>5.5045872926712036E-2</v>
      </c>
      <c r="BD2313">
        <v>5.2823692560195923E-2</v>
      </c>
      <c r="BG2313">
        <v>5.8110971003770828E-2</v>
      </c>
    </row>
    <row r="2314" spans="1:59" x14ac:dyDescent="0.3">
      <c r="A2314">
        <v>1917</v>
      </c>
      <c r="B2314" t="s">
        <v>17</v>
      </c>
      <c r="C2314" t="s">
        <v>36</v>
      </c>
      <c r="D2314">
        <v>182</v>
      </c>
      <c r="E2314">
        <v>6005</v>
      </c>
      <c r="F2314">
        <v>1212.49</v>
      </c>
      <c r="G2314">
        <v>8.6380625567869131</v>
      </c>
      <c r="H2314">
        <v>7.5536000000000003</v>
      </c>
      <c r="I2314">
        <v>1431</v>
      </c>
      <c r="K2314">
        <v>9.6587250482936315E-2</v>
      </c>
      <c r="L2314">
        <v>-82</v>
      </c>
      <c r="M2314">
        <v>137</v>
      </c>
      <c r="N2314">
        <v>55</v>
      </c>
      <c r="O2314">
        <v>271</v>
      </c>
      <c r="P2314">
        <v>295</v>
      </c>
      <c r="Q2314">
        <v>5.5</v>
      </c>
      <c r="R2314">
        <v>5.1724137931034484</v>
      </c>
      <c r="U2314">
        <v>5.496559069358551E-2</v>
      </c>
      <c r="V2314">
        <v>0.6170510132774284</v>
      </c>
      <c r="W2314">
        <v>89</v>
      </c>
      <c r="X2314">
        <v>144</v>
      </c>
      <c r="Y2314">
        <v>1.6216874000000001</v>
      </c>
      <c r="AH2314">
        <v>0</v>
      </c>
      <c r="AI2314">
        <v>0</v>
      </c>
      <c r="AJ2314">
        <v>0</v>
      </c>
      <c r="AK2314">
        <v>0</v>
      </c>
      <c r="AL2314" t="s">
        <v>74</v>
      </c>
      <c r="AM2314" t="s">
        <v>78</v>
      </c>
      <c r="AO2314">
        <v>0.14067636430263519</v>
      </c>
      <c r="AQ2314">
        <v>0.12113074958324432</v>
      </c>
      <c r="AR2314">
        <v>5.4999999701976776E-2</v>
      </c>
      <c r="AX2314">
        <v>9.100804477930069E-2</v>
      </c>
      <c r="AY2314">
        <v>4.5343801379203796E-2</v>
      </c>
      <c r="BC2314">
        <v>5.1724139600992203E-2</v>
      </c>
      <c r="BD2314">
        <v>4.9470450729131699E-2</v>
      </c>
      <c r="BG2314">
        <v>8.8065370917320251E-2</v>
      </c>
    </row>
    <row r="2315" spans="1:59" x14ac:dyDescent="0.3">
      <c r="A2315">
        <v>1918</v>
      </c>
      <c r="B2315" t="s">
        <v>17</v>
      </c>
      <c r="C2315" t="s">
        <v>36</v>
      </c>
      <c r="D2315">
        <v>182</v>
      </c>
      <c r="E2315">
        <v>6013</v>
      </c>
      <c r="F2315">
        <v>1149.68</v>
      </c>
      <c r="G2315">
        <v>8.1900078019611211</v>
      </c>
      <c r="H2315">
        <v>7.1147</v>
      </c>
      <c r="I2315">
        <v>1737</v>
      </c>
      <c r="K2315">
        <v>0.17469175550308852</v>
      </c>
      <c r="L2315">
        <v>-95</v>
      </c>
      <c r="M2315">
        <v>178</v>
      </c>
      <c r="N2315">
        <v>83</v>
      </c>
      <c r="O2315">
        <v>358</v>
      </c>
      <c r="P2315">
        <v>396</v>
      </c>
      <c r="Q2315">
        <v>5.5</v>
      </c>
      <c r="R2315">
        <v>5.2631578947368416</v>
      </c>
      <c r="U2315">
        <v>5.6102809811383832E-2</v>
      </c>
      <c r="V2315">
        <v>0.57225100748416813</v>
      </c>
      <c r="W2315">
        <v>92</v>
      </c>
      <c r="X2315">
        <v>179</v>
      </c>
      <c r="Y2315">
        <v>1.6584198999999999</v>
      </c>
      <c r="AH2315">
        <v>0</v>
      </c>
      <c r="AI2315">
        <v>0</v>
      </c>
      <c r="AJ2315">
        <v>0</v>
      </c>
      <c r="AK2315">
        <v>0</v>
      </c>
      <c r="AL2315" t="s">
        <v>74</v>
      </c>
      <c r="AM2315" t="s">
        <v>78</v>
      </c>
      <c r="AO2315">
        <v>0.43661284446716309</v>
      </c>
      <c r="AQ2315">
        <v>7.8465960919857025E-2</v>
      </c>
      <c r="AR2315">
        <v>5.4999999701976776E-2</v>
      </c>
      <c r="AX2315">
        <v>0.39282476902008057</v>
      </c>
      <c r="AY2315">
        <v>3.2060753554105759E-2</v>
      </c>
      <c r="BC2315">
        <v>5.2631579339504242E-2</v>
      </c>
      <c r="BD2315">
        <v>4.4655010104179382E-2</v>
      </c>
      <c r="BG2315">
        <v>6.6732980310916901E-2</v>
      </c>
    </row>
    <row r="2316" spans="1:59" x14ac:dyDescent="0.3">
      <c r="A2316">
        <v>1919</v>
      </c>
      <c r="B2316" t="s">
        <v>17</v>
      </c>
      <c r="C2316" t="s">
        <v>36</v>
      </c>
      <c r="D2316">
        <v>182</v>
      </c>
      <c r="E2316">
        <v>6021</v>
      </c>
      <c r="F2316">
        <v>1173.23</v>
      </c>
      <c r="G2316">
        <v>8.3579406089276009</v>
      </c>
      <c r="H2316">
        <v>6.9839000000000002</v>
      </c>
      <c r="I2316">
        <v>2227</v>
      </c>
      <c r="K2316">
        <v>0.19973289451718312</v>
      </c>
      <c r="L2316">
        <v>-122</v>
      </c>
      <c r="M2316">
        <v>229</v>
      </c>
      <c r="N2316">
        <v>107</v>
      </c>
      <c r="O2316">
        <v>587</v>
      </c>
      <c r="P2316">
        <v>657</v>
      </c>
      <c r="Q2316">
        <v>5.5</v>
      </c>
      <c r="R2316">
        <v>6.9767441860465116</v>
      </c>
      <c r="U2316">
        <v>0.11068932746570323</v>
      </c>
      <c r="V2316">
        <v>0.52267624607094743</v>
      </c>
      <c r="W2316">
        <v>101</v>
      </c>
      <c r="X2316">
        <v>271</v>
      </c>
      <c r="Y2316">
        <v>1.8514763999999999</v>
      </c>
      <c r="AH2316">
        <v>0</v>
      </c>
      <c r="AI2316">
        <v>0</v>
      </c>
      <c r="AJ2316">
        <v>0</v>
      </c>
      <c r="AK2316">
        <v>0</v>
      </c>
      <c r="AL2316" t="s">
        <v>74</v>
      </c>
      <c r="AM2316" t="s">
        <v>78</v>
      </c>
      <c r="AO2316">
        <v>0.14739912748336792</v>
      </c>
      <c r="AQ2316">
        <v>6.8087153136730194E-2</v>
      </c>
      <c r="AR2316">
        <v>5.4999999701976776E-2</v>
      </c>
      <c r="AX2316">
        <v>0.1000477597117424</v>
      </c>
      <c r="AY2316">
        <v>4.3392863124608994E-2</v>
      </c>
      <c r="BC2316">
        <v>6.976744532585144E-2</v>
      </c>
      <c r="BD2316">
        <v>4.7734223306179047E-2</v>
      </c>
      <c r="BG2316">
        <v>6.1543576419353485E-2</v>
      </c>
    </row>
    <row r="2317" spans="1:59" x14ac:dyDescent="0.3">
      <c r="A2317">
        <v>1920</v>
      </c>
      <c r="B2317" t="s">
        <v>17</v>
      </c>
      <c r="C2317" t="s">
        <v>36</v>
      </c>
      <c r="D2317">
        <v>182</v>
      </c>
      <c r="E2317">
        <v>6029</v>
      </c>
      <c r="F2317">
        <v>1229.23</v>
      </c>
      <c r="G2317">
        <v>8.757470301919497</v>
      </c>
      <c r="H2317">
        <v>7.048</v>
      </c>
      <c r="I2317">
        <v>3119</v>
      </c>
      <c r="K2317">
        <v>0.34580620543273494</v>
      </c>
      <c r="L2317">
        <v>-469</v>
      </c>
      <c r="M2317">
        <v>691</v>
      </c>
      <c r="N2317">
        <v>222</v>
      </c>
      <c r="O2317">
        <v>840</v>
      </c>
      <c r="P2317">
        <v>931</v>
      </c>
      <c r="Q2317">
        <v>7</v>
      </c>
      <c r="R2317">
        <v>13.953488372093023</v>
      </c>
      <c r="U2317">
        <v>0.16944564855194982</v>
      </c>
      <c r="V2317">
        <v>0.49791599871753767</v>
      </c>
      <c r="W2317">
        <v>159</v>
      </c>
      <c r="X2317">
        <v>347</v>
      </c>
      <c r="Y2317">
        <v>5.0019840999999996</v>
      </c>
      <c r="Z2317">
        <v>560.36649999999997</v>
      </c>
      <c r="AA2317">
        <v>27.111999999999998</v>
      </c>
      <c r="AE2317">
        <v>15.983587265014648</v>
      </c>
      <c r="AF2317">
        <v>113.65628814697266</v>
      </c>
      <c r="AG2317">
        <v>59.842216491699219</v>
      </c>
      <c r="AH2317">
        <v>1</v>
      </c>
      <c r="AI2317">
        <v>1</v>
      </c>
      <c r="AJ2317">
        <v>0</v>
      </c>
      <c r="AK2317">
        <v>0</v>
      </c>
      <c r="AL2317" t="s">
        <v>74</v>
      </c>
      <c r="AM2317" t="s">
        <v>78</v>
      </c>
      <c r="AN2317">
        <v>0</v>
      </c>
      <c r="AO2317">
        <v>-7.9214446246623993E-2</v>
      </c>
      <c r="AQ2317">
        <v>0.10332467406988144</v>
      </c>
      <c r="AR2317">
        <v>7.0000000298023224E-2</v>
      </c>
      <c r="AX2317">
        <v>-0.12706474959850311</v>
      </c>
      <c r="AY2317">
        <v>5.7197514921426773E-2</v>
      </c>
      <c r="BC2317">
        <v>0.13953489065170288</v>
      </c>
      <c r="BD2317">
        <v>4.9929726868867874E-2</v>
      </c>
      <c r="BG2317">
        <v>8.6662337183952332E-2</v>
      </c>
    </row>
    <row r="2318" spans="1:59" x14ac:dyDescent="0.3">
      <c r="A2318">
        <v>1921</v>
      </c>
      <c r="B2318" t="s">
        <v>17</v>
      </c>
      <c r="C2318" t="s">
        <v>36</v>
      </c>
      <c r="D2318">
        <v>182</v>
      </c>
      <c r="E2318">
        <v>6071</v>
      </c>
      <c r="F2318">
        <v>1289.9000000000001</v>
      </c>
      <c r="G2318">
        <v>9.1926919825412856</v>
      </c>
      <c r="H2318">
        <v>7.7447999999999997</v>
      </c>
      <c r="I2318">
        <v>3870</v>
      </c>
      <c r="K2318">
        <v>0.54196179437647596</v>
      </c>
      <c r="L2318">
        <v>-708</v>
      </c>
      <c r="M2318">
        <v>933</v>
      </c>
      <c r="N2318">
        <v>225</v>
      </c>
      <c r="O2318">
        <v>1083</v>
      </c>
      <c r="P2318">
        <v>1242</v>
      </c>
      <c r="Q2318">
        <v>7</v>
      </c>
      <c r="R2318">
        <v>13.043478260869565</v>
      </c>
      <c r="U2318">
        <v>0.23312991914865583</v>
      </c>
      <c r="V2318">
        <v>0.73901808785529721</v>
      </c>
      <c r="W2318">
        <v>219</v>
      </c>
      <c r="X2318">
        <v>418</v>
      </c>
      <c r="Y2318">
        <v>10.023099999999999</v>
      </c>
      <c r="Z2318">
        <v>586.71870000000001</v>
      </c>
      <c r="AA2318">
        <v>60.658000000000001</v>
      </c>
      <c r="AE2318">
        <v>14.015350341796875</v>
      </c>
      <c r="AF2318">
        <v>80.315223693847656</v>
      </c>
      <c r="AG2318">
        <v>49.261005401611328</v>
      </c>
      <c r="AH2318">
        <v>0</v>
      </c>
      <c r="AI2318">
        <v>0</v>
      </c>
      <c r="AJ2318">
        <v>0</v>
      </c>
      <c r="AK2318">
        <v>0</v>
      </c>
      <c r="AL2318" t="s">
        <v>74</v>
      </c>
      <c r="AM2318" t="s">
        <v>78</v>
      </c>
      <c r="AN2318">
        <v>0</v>
      </c>
      <c r="AO2318">
        <v>0.35386082530021667</v>
      </c>
      <c r="AQ2318">
        <v>0.25359311699867249</v>
      </c>
      <c r="AR2318">
        <v>7.0000000298023224E-2</v>
      </c>
      <c r="AX2318">
        <v>0.29454120993614197</v>
      </c>
      <c r="AY2318">
        <v>4.7524057328701019E-2</v>
      </c>
      <c r="BC2318">
        <v>0.1304347813129425</v>
      </c>
      <c r="BD2318">
        <v>6.1521850526332855E-2</v>
      </c>
      <c r="BG2318">
        <v>0.16179655492305756</v>
      </c>
    </row>
    <row r="2319" spans="1:59" x14ac:dyDescent="0.3">
      <c r="A2319">
        <v>1922</v>
      </c>
      <c r="B2319" t="s">
        <v>17</v>
      </c>
      <c r="C2319" t="s">
        <v>36</v>
      </c>
      <c r="D2319">
        <v>182</v>
      </c>
      <c r="E2319">
        <v>6146</v>
      </c>
      <c r="F2319">
        <v>1429.87</v>
      </c>
      <c r="G2319">
        <v>10.202594767361203</v>
      </c>
      <c r="H2319">
        <v>8.4111999999999991</v>
      </c>
      <c r="I2319">
        <v>6131</v>
      </c>
      <c r="K2319">
        <v>0.65524313753547536</v>
      </c>
      <c r="L2319">
        <v>-808</v>
      </c>
      <c r="M2319">
        <v>1252</v>
      </c>
      <c r="N2319">
        <v>444</v>
      </c>
      <c r="O2319">
        <v>1555</v>
      </c>
      <c r="P2319">
        <v>1787</v>
      </c>
      <c r="Q2319">
        <v>7</v>
      </c>
      <c r="R2319">
        <v>10.714285714285714</v>
      </c>
      <c r="U2319">
        <v>0.37945211230537318</v>
      </c>
      <c r="V2319">
        <v>0.65274832816832495</v>
      </c>
      <c r="W2319">
        <v>320</v>
      </c>
      <c r="X2319">
        <v>550</v>
      </c>
      <c r="Y2319">
        <v>14.9925</v>
      </c>
      <c r="Z2319">
        <v>726.00519999999995</v>
      </c>
      <c r="AA2319">
        <v>91.082499999999996</v>
      </c>
      <c r="AE2319">
        <v>13.203402519226074</v>
      </c>
      <c r="AF2319">
        <v>80.592864990234375</v>
      </c>
      <c r="AG2319">
        <v>54.242172241210938</v>
      </c>
      <c r="AH2319">
        <v>0</v>
      </c>
      <c r="AI2319">
        <v>0</v>
      </c>
      <c r="AJ2319">
        <v>0</v>
      </c>
      <c r="AK2319">
        <v>0</v>
      </c>
      <c r="AL2319" t="s">
        <v>74</v>
      </c>
      <c r="AM2319" t="s">
        <v>78</v>
      </c>
      <c r="AN2319">
        <v>0</v>
      </c>
      <c r="AO2319">
        <v>0.57579171657562256</v>
      </c>
      <c r="AQ2319">
        <v>0.11664280295372009</v>
      </c>
      <c r="AR2319">
        <v>7.0000000298023224E-2</v>
      </c>
      <c r="AX2319">
        <v>0.52614289522171021</v>
      </c>
      <c r="AY2319">
        <v>3.5004232078790665E-2</v>
      </c>
      <c r="BC2319">
        <v>0.1071428582072258</v>
      </c>
      <c r="BD2319">
        <v>5.3421460092067719E-2</v>
      </c>
      <c r="BG2319">
        <v>9.332139790058136E-2</v>
      </c>
    </row>
    <row r="2320" spans="1:59" x14ac:dyDescent="0.3">
      <c r="A2320">
        <v>1923</v>
      </c>
      <c r="B2320" t="s">
        <v>17</v>
      </c>
      <c r="C2320" t="s">
        <v>36</v>
      </c>
      <c r="D2320">
        <v>182</v>
      </c>
      <c r="E2320">
        <v>6223</v>
      </c>
      <c r="F2320">
        <v>1473.41</v>
      </c>
      <c r="G2320">
        <v>10.517105343751563</v>
      </c>
      <c r="H2320">
        <v>9.3172999999999995</v>
      </c>
      <c r="I2320">
        <v>9299</v>
      </c>
      <c r="K2320">
        <v>1.0290715699601733</v>
      </c>
      <c r="L2320">
        <v>-1615</v>
      </c>
      <c r="M2320">
        <v>2299</v>
      </c>
      <c r="N2320">
        <v>684</v>
      </c>
      <c r="O2320">
        <v>1986</v>
      </c>
      <c r="P2320">
        <v>2271</v>
      </c>
      <c r="Q2320">
        <v>9</v>
      </c>
      <c r="R2320">
        <v>9.0909090909090917</v>
      </c>
      <c r="U2320">
        <v>0.59438652556925586</v>
      </c>
      <c r="V2320">
        <v>0.74879019249381651</v>
      </c>
      <c r="W2320">
        <v>537</v>
      </c>
      <c r="X2320">
        <v>1187</v>
      </c>
      <c r="Y2320">
        <v>23.514500000000002</v>
      </c>
      <c r="Z2320">
        <v>895.46169999999995</v>
      </c>
      <c r="AA2320">
        <v>116.6583</v>
      </c>
      <c r="AE2320">
        <v>12.409549713134766</v>
      </c>
      <c r="AF2320">
        <v>126.06198883056641</v>
      </c>
      <c r="AG2320">
        <v>62.344505310058594</v>
      </c>
      <c r="AH2320">
        <v>1</v>
      </c>
      <c r="AI2320">
        <v>1</v>
      </c>
      <c r="AJ2320">
        <v>0</v>
      </c>
      <c r="AK2320">
        <v>0</v>
      </c>
      <c r="AL2320" t="s">
        <v>74</v>
      </c>
      <c r="AM2320" t="s">
        <v>78</v>
      </c>
      <c r="AN2320">
        <v>0</v>
      </c>
      <c r="AO2320">
        <v>0.13004609942436218</v>
      </c>
      <c r="AQ2320">
        <v>-6.2790043652057648E-2</v>
      </c>
      <c r="AR2320">
        <v>9.0000003576278687E-2</v>
      </c>
      <c r="AX2320">
        <v>9.1265067458152771E-2</v>
      </c>
      <c r="AY2320">
        <v>4.5798543840646744E-2</v>
      </c>
      <c r="BC2320">
        <v>9.0909093618392944E-2</v>
      </c>
      <c r="BD2320">
        <v>4.9978349357843399E-2</v>
      </c>
      <c r="BG2320">
        <v>1.3604979962110519E-2</v>
      </c>
    </row>
    <row r="2321" spans="1:59" x14ac:dyDescent="0.3">
      <c r="A2321">
        <v>1924</v>
      </c>
      <c r="B2321" t="s">
        <v>17</v>
      </c>
      <c r="C2321" t="s">
        <v>36</v>
      </c>
      <c r="D2321">
        <v>182</v>
      </c>
      <c r="E2321">
        <v>6300</v>
      </c>
      <c r="F2321">
        <v>1401.27</v>
      </c>
      <c r="G2321">
        <v>9.9958619626060496</v>
      </c>
      <c r="H2321">
        <v>9.1940000000000008</v>
      </c>
      <c r="I2321">
        <v>12133</v>
      </c>
      <c r="K2321">
        <v>1.4303260117812606</v>
      </c>
      <c r="L2321">
        <v>-2009</v>
      </c>
      <c r="M2321">
        <v>2958</v>
      </c>
      <c r="N2321">
        <v>949</v>
      </c>
      <c r="O2321">
        <v>2438</v>
      </c>
      <c r="P2321">
        <v>2748</v>
      </c>
      <c r="Q2321">
        <v>9</v>
      </c>
      <c r="R2321">
        <v>10.16949152542373</v>
      </c>
      <c r="U2321">
        <v>0.89802403002140763</v>
      </c>
      <c r="V2321">
        <v>0.66331492623423716</v>
      </c>
      <c r="W2321">
        <v>770</v>
      </c>
      <c r="X2321">
        <v>1171</v>
      </c>
      <c r="Y2321">
        <v>29.542100000000001</v>
      </c>
      <c r="Z2321">
        <v>1121.4827</v>
      </c>
      <c r="AA2321">
        <v>127.02330000000001</v>
      </c>
      <c r="AE2321">
        <v>11.393677711486816</v>
      </c>
      <c r="AF2321">
        <v>124.69899749755859</v>
      </c>
      <c r="AG2321">
        <v>58.735324859619141</v>
      </c>
      <c r="AH2321">
        <v>0</v>
      </c>
      <c r="AI2321">
        <v>0</v>
      </c>
      <c r="AJ2321">
        <v>0</v>
      </c>
      <c r="AK2321">
        <v>0</v>
      </c>
      <c r="AL2321" t="s">
        <v>74</v>
      </c>
      <c r="AM2321" t="s">
        <v>78</v>
      </c>
      <c r="AN2321">
        <v>0</v>
      </c>
      <c r="AO2321">
        <v>-9.8014935851097107E-2</v>
      </c>
      <c r="AQ2321">
        <v>4.1182946413755417E-2</v>
      </c>
      <c r="AR2321">
        <v>9.0000003576278687E-2</v>
      </c>
      <c r="AX2321">
        <v>-0.13710065186023712</v>
      </c>
      <c r="AY2321">
        <v>4.3714389204978943E-2</v>
      </c>
      <c r="BC2321">
        <v>0.10169491171836853</v>
      </c>
      <c r="BD2321">
        <v>3.7721116095781326E-2</v>
      </c>
      <c r="BG2321">
        <v>6.5591476857662201E-2</v>
      </c>
    </row>
    <row r="2322" spans="1:59" x14ac:dyDescent="0.3">
      <c r="A2322">
        <v>1925</v>
      </c>
      <c r="B2322" t="s">
        <v>17</v>
      </c>
      <c r="C2322" t="s">
        <v>36</v>
      </c>
      <c r="D2322">
        <v>182</v>
      </c>
      <c r="E2322">
        <v>6378</v>
      </c>
      <c r="F2322">
        <v>1446.06</v>
      </c>
      <c r="G2322">
        <v>10.319295535903882</v>
      </c>
      <c r="H2322">
        <v>9.6538000000000004</v>
      </c>
      <c r="I2322">
        <v>13450</v>
      </c>
      <c r="K2322">
        <v>1.3748777753929082</v>
      </c>
      <c r="L2322">
        <v>-1623</v>
      </c>
      <c r="M2322">
        <v>2484</v>
      </c>
      <c r="N2322">
        <v>861</v>
      </c>
      <c r="O2322">
        <v>2438</v>
      </c>
      <c r="P2322">
        <v>2747</v>
      </c>
      <c r="Q2322">
        <v>9</v>
      </c>
      <c r="R2322">
        <v>9.8360655737704921</v>
      </c>
      <c r="U2322">
        <v>0.92948709228049453</v>
      </c>
      <c r="V2322">
        <v>0.62460966542750929</v>
      </c>
      <c r="W2322">
        <v>1162</v>
      </c>
      <c r="X2322">
        <v>1428</v>
      </c>
      <c r="Y2322">
        <v>19.842500000000001</v>
      </c>
      <c r="Z2322">
        <v>1112.9286</v>
      </c>
      <c r="AA2322">
        <v>150.93469999999999</v>
      </c>
      <c r="AE2322">
        <v>9.3460826873779297</v>
      </c>
      <c r="AF2322">
        <v>123.6455078125</v>
      </c>
      <c r="AG2322">
        <v>59.872024536132813</v>
      </c>
      <c r="AH2322">
        <v>0</v>
      </c>
      <c r="AI2322">
        <v>0</v>
      </c>
      <c r="AJ2322">
        <v>0</v>
      </c>
      <c r="AK2322">
        <v>0</v>
      </c>
      <c r="AL2322" t="s">
        <v>74</v>
      </c>
      <c r="AM2322" t="s">
        <v>78</v>
      </c>
      <c r="AN2322">
        <v>0</v>
      </c>
      <c r="AO2322">
        <v>1.4110464602708817E-2</v>
      </c>
      <c r="AQ2322">
        <v>0.17120590806007385</v>
      </c>
      <c r="AR2322">
        <v>9.0000003576278687E-2</v>
      </c>
      <c r="AX2322">
        <v>-2.1365659311413765E-2</v>
      </c>
      <c r="AY2322">
        <v>3.9199754595756531E-2</v>
      </c>
      <c r="BC2322">
        <v>9.8360657691955566E-2</v>
      </c>
      <c r="BD2322">
        <v>3.8362227380275726E-2</v>
      </c>
      <c r="BG2322">
        <v>0.13060295581817627</v>
      </c>
    </row>
    <row r="2323" spans="1:59" x14ac:dyDescent="0.3">
      <c r="A2323">
        <v>1926</v>
      </c>
      <c r="B2323" t="s">
        <v>17</v>
      </c>
      <c r="C2323" t="s">
        <v>36</v>
      </c>
      <c r="D2323">
        <v>182</v>
      </c>
      <c r="E2323">
        <v>6457</v>
      </c>
      <c r="F2323">
        <v>1419.08</v>
      </c>
      <c r="G2323">
        <v>10.124393221430545</v>
      </c>
      <c r="H2323">
        <v>9.6712000000000007</v>
      </c>
      <c r="I2323">
        <v>14203</v>
      </c>
      <c r="K2323">
        <v>1.3164484510266876</v>
      </c>
      <c r="L2323">
        <v>-1606</v>
      </c>
      <c r="M2323">
        <v>2342</v>
      </c>
      <c r="N2323">
        <v>736</v>
      </c>
      <c r="O2323">
        <v>2499</v>
      </c>
      <c r="P2323">
        <v>2870</v>
      </c>
      <c r="Q2323">
        <v>8</v>
      </c>
      <c r="R2323">
        <v>9.5238095238095237</v>
      </c>
      <c r="U2323">
        <v>0.94199650257627598</v>
      </c>
      <c r="V2323">
        <v>0.62662817714567343</v>
      </c>
      <c r="W2323">
        <v>1099</v>
      </c>
      <c r="X2323">
        <v>1508</v>
      </c>
      <c r="Y2323">
        <v>19.5107</v>
      </c>
      <c r="Z2323">
        <v>1167.7482</v>
      </c>
      <c r="AA2323">
        <v>183.50739999999999</v>
      </c>
      <c r="AE2323">
        <v>11.696845054626465</v>
      </c>
      <c r="AF2323">
        <v>93.236480712890625</v>
      </c>
      <c r="AG2323">
        <v>54.664447784423828</v>
      </c>
      <c r="AH2323">
        <v>0</v>
      </c>
      <c r="AI2323">
        <v>0</v>
      </c>
      <c r="AJ2323">
        <v>0</v>
      </c>
      <c r="AK2323">
        <v>0</v>
      </c>
      <c r="AL2323" t="s">
        <v>74</v>
      </c>
      <c r="AM2323" t="s">
        <v>78</v>
      </c>
      <c r="AN2323">
        <v>0</v>
      </c>
      <c r="AO2323">
        <v>6.9190524518489838E-2</v>
      </c>
      <c r="AQ2323">
        <v>0.33082550764083862</v>
      </c>
      <c r="AR2323">
        <v>7.9999998211860657E-2</v>
      </c>
      <c r="AX2323">
        <v>1.811409555375576E-2</v>
      </c>
      <c r="AY2323">
        <v>5.4235242307186127E-2</v>
      </c>
      <c r="BC2323">
        <v>9.5238097012042999E-2</v>
      </c>
      <c r="BD2323">
        <v>5.5217664688825607E-2</v>
      </c>
      <c r="BG2323">
        <v>0.20541274547576904</v>
      </c>
    </row>
    <row r="2324" spans="1:59" x14ac:dyDescent="0.3">
      <c r="A2324">
        <v>1927</v>
      </c>
      <c r="B2324" t="s">
        <v>17</v>
      </c>
      <c r="C2324" t="s">
        <v>36</v>
      </c>
      <c r="D2324">
        <v>182</v>
      </c>
      <c r="E2324">
        <v>6538</v>
      </c>
      <c r="F2324">
        <v>1647.6</v>
      </c>
      <c r="G2324">
        <v>11.775147649312999</v>
      </c>
      <c r="H2324">
        <v>10.864100000000001</v>
      </c>
      <c r="I2324">
        <v>15344</v>
      </c>
      <c r="K2324">
        <v>1.4136319191051976</v>
      </c>
      <c r="L2324">
        <v>-1939</v>
      </c>
      <c r="M2324">
        <v>2662</v>
      </c>
      <c r="N2324">
        <v>723</v>
      </c>
      <c r="O2324">
        <v>2565</v>
      </c>
      <c r="P2324">
        <v>3008</v>
      </c>
      <c r="Q2324">
        <v>8</v>
      </c>
      <c r="R2324">
        <v>10.135135135135135</v>
      </c>
      <c r="U2324">
        <v>0.94806167120453366</v>
      </c>
      <c r="V2324">
        <v>0.61033628779979143</v>
      </c>
      <c r="W2324">
        <v>1187</v>
      </c>
      <c r="X2324">
        <v>1821</v>
      </c>
      <c r="Y2324">
        <v>19.884699999999999</v>
      </c>
      <c r="Z2324">
        <v>1591.2924</v>
      </c>
      <c r="AA2324">
        <v>249.98740000000001</v>
      </c>
      <c r="AE2324">
        <v>10.854267120361328</v>
      </c>
      <c r="AF2324">
        <v>116.20261383056641</v>
      </c>
      <c r="AG2324">
        <v>53.488052368164063</v>
      </c>
      <c r="AH2324">
        <v>0</v>
      </c>
      <c r="AI2324">
        <v>0</v>
      </c>
      <c r="AJ2324">
        <v>0</v>
      </c>
      <c r="AK2324">
        <v>0</v>
      </c>
      <c r="AL2324" t="s">
        <v>74</v>
      </c>
      <c r="AM2324" t="s">
        <v>78</v>
      </c>
      <c r="AN2324">
        <v>0</v>
      </c>
      <c r="AO2324">
        <v>0.34619387984275818</v>
      </c>
      <c r="AQ2324">
        <v>0.10798975080251694</v>
      </c>
      <c r="AR2324">
        <v>7.9999998211860657E-2</v>
      </c>
      <c r="AX2324">
        <v>0.29520216584205627</v>
      </c>
      <c r="AY2324">
        <v>4.3805889785289764E-2</v>
      </c>
      <c r="BC2324">
        <v>0.10135135054588318</v>
      </c>
      <c r="BD2324">
        <v>5.673748254776001E-2</v>
      </c>
      <c r="BG2324">
        <v>9.3994870781898499E-2</v>
      </c>
    </row>
    <row r="2325" spans="1:59" x14ac:dyDescent="0.3">
      <c r="A2325">
        <v>1928</v>
      </c>
      <c r="B2325" t="s">
        <v>17</v>
      </c>
      <c r="C2325" t="s">
        <v>36</v>
      </c>
      <c r="D2325">
        <v>182</v>
      </c>
      <c r="E2325">
        <v>6619</v>
      </c>
      <c r="F2325">
        <v>1470.31</v>
      </c>
      <c r="G2325">
        <v>10.492441779265739</v>
      </c>
      <c r="H2325">
        <v>10.195600000000001</v>
      </c>
      <c r="I2325">
        <v>18249</v>
      </c>
      <c r="K2325">
        <v>1.3528177243566821</v>
      </c>
      <c r="L2325">
        <v>-1650</v>
      </c>
      <c r="M2325">
        <v>2679</v>
      </c>
      <c r="N2325">
        <v>1029</v>
      </c>
      <c r="O2325">
        <v>2808</v>
      </c>
      <c r="P2325">
        <v>3400</v>
      </c>
      <c r="Q2325">
        <v>8</v>
      </c>
      <c r="R2325">
        <v>9.6153846153846168</v>
      </c>
      <c r="U2325">
        <v>0.97876658738508837</v>
      </c>
      <c r="V2325">
        <v>0.52457668913365119</v>
      </c>
      <c r="W2325">
        <v>1511</v>
      </c>
      <c r="X2325">
        <v>1667</v>
      </c>
      <c r="Y2325">
        <v>22.383900000000001</v>
      </c>
      <c r="Z2325">
        <v>2065.1333</v>
      </c>
      <c r="AA2325">
        <v>331.77749999999997</v>
      </c>
      <c r="AE2325">
        <v>11.407214164733887</v>
      </c>
      <c r="AF2325">
        <v>113.47663116455078</v>
      </c>
      <c r="AG2325">
        <v>55.495380401611328</v>
      </c>
      <c r="AH2325">
        <v>0</v>
      </c>
      <c r="AI2325">
        <v>0</v>
      </c>
      <c r="AJ2325">
        <v>0</v>
      </c>
      <c r="AK2325">
        <v>0</v>
      </c>
      <c r="AL2325" t="s">
        <v>74</v>
      </c>
      <c r="AM2325" t="s">
        <v>78</v>
      </c>
      <c r="AN2325">
        <v>0</v>
      </c>
      <c r="AO2325">
        <v>0.24935969710350037</v>
      </c>
      <c r="AQ2325">
        <v>0.18215951323509216</v>
      </c>
      <c r="AR2325">
        <v>7.9999998211860657E-2</v>
      </c>
      <c r="AX2325">
        <v>0.19709047675132751</v>
      </c>
      <c r="AY2325">
        <v>4.5156706124544144E-2</v>
      </c>
      <c r="BC2325">
        <v>9.6153847873210907E-2</v>
      </c>
      <c r="BD2325">
        <v>5.4056663066148758E-2</v>
      </c>
      <c r="BG2325">
        <v>0.13107976317405701</v>
      </c>
    </row>
    <row r="2326" spans="1:59" x14ac:dyDescent="0.3">
      <c r="A2326">
        <v>1929</v>
      </c>
      <c r="B2326" t="s">
        <v>17</v>
      </c>
      <c r="C2326" t="s">
        <v>36</v>
      </c>
      <c r="D2326">
        <v>182</v>
      </c>
      <c r="E2326">
        <v>6701</v>
      </c>
      <c r="F2326">
        <v>1610.06</v>
      </c>
      <c r="G2326">
        <v>11.502043788909003</v>
      </c>
      <c r="H2326">
        <v>10.933999999999999</v>
      </c>
      <c r="I2326">
        <v>20304</v>
      </c>
      <c r="K2326">
        <v>1.4076697431494607</v>
      </c>
      <c r="L2326">
        <v>-1456</v>
      </c>
      <c r="M2326">
        <v>2529</v>
      </c>
      <c r="N2326">
        <v>1073</v>
      </c>
      <c r="O2326">
        <v>3142</v>
      </c>
      <c r="P2326">
        <v>4122</v>
      </c>
      <c r="Q2326">
        <v>8</v>
      </c>
      <c r="R2326">
        <v>7.8947368421052628</v>
      </c>
      <c r="U2326">
        <v>0.98066195258141897</v>
      </c>
      <c r="V2326">
        <v>0.47020291568163908</v>
      </c>
      <c r="W2326">
        <v>2048</v>
      </c>
      <c r="X2326">
        <v>1757</v>
      </c>
      <c r="Y2326">
        <v>22.3644</v>
      </c>
      <c r="Z2326">
        <v>2389.7865999999999</v>
      </c>
      <c r="AA2326">
        <v>413.5677</v>
      </c>
      <c r="AE2326">
        <v>11.875064849853516</v>
      </c>
      <c r="AF2326">
        <v>110.94029998779297</v>
      </c>
      <c r="AG2326">
        <v>57.213462829589844</v>
      </c>
      <c r="AH2326">
        <v>0</v>
      </c>
      <c r="AI2326">
        <v>0</v>
      </c>
      <c r="AJ2326">
        <v>0</v>
      </c>
      <c r="AK2326">
        <v>0</v>
      </c>
      <c r="AL2326" t="s">
        <v>74</v>
      </c>
      <c r="AM2326" t="s">
        <v>78</v>
      </c>
      <c r="AN2326">
        <v>0</v>
      </c>
      <c r="AO2326">
        <v>-0.12906178832054138</v>
      </c>
      <c r="AQ2326">
        <v>0.19806523621082306</v>
      </c>
      <c r="AR2326">
        <v>7.9999998211860657E-2</v>
      </c>
      <c r="AX2326">
        <v>-0.16611467301845551</v>
      </c>
      <c r="AY2326">
        <v>4.4148121029138565E-2</v>
      </c>
      <c r="BC2326">
        <v>7.8947365283966064E-2</v>
      </c>
      <c r="BD2326">
        <v>3.6814469844102859E-2</v>
      </c>
      <c r="BG2326">
        <v>0.13903261721134186</v>
      </c>
    </row>
    <row r="2327" spans="1:59" x14ac:dyDescent="0.3">
      <c r="A2327">
        <v>1930</v>
      </c>
      <c r="B2327" t="s">
        <v>17</v>
      </c>
      <c r="C2327" t="s">
        <v>36</v>
      </c>
      <c r="D2327">
        <v>182</v>
      </c>
      <c r="E2327">
        <v>6784</v>
      </c>
      <c r="F2327">
        <v>1570.75</v>
      </c>
      <c r="G2327">
        <v>11.21781124696872</v>
      </c>
      <c r="H2327">
        <v>10.807700000000001</v>
      </c>
      <c r="I2327">
        <v>19877</v>
      </c>
      <c r="K2327">
        <v>1.3373160668717663</v>
      </c>
      <c r="L2327">
        <v>-1463</v>
      </c>
      <c r="M2327">
        <v>2408</v>
      </c>
      <c r="N2327">
        <v>945</v>
      </c>
      <c r="O2327">
        <v>3528.9999999999995</v>
      </c>
      <c r="P2327">
        <v>4472</v>
      </c>
      <c r="Q2327">
        <v>7.5</v>
      </c>
      <c r="R2327">
        <v>8.1081081081081088</v>
      </c>
      <c r="U2327">
        <v>0.92948709228049453</v>
      </c>
      <c r="V2327">
        <v>0.47451828746792774</v>
      </c>
      <c r="W2327">
        <v>1945</v>
      </c>
      <c r="X2327">
        <v>1862</v>
      </c>
      <c r="Y2327">
        <v>22.251899999999999</v>
      </c>
      <c r="Z2327">
        <v>2457.8042</v>
      </c>
      <c r="AA2327">
        <v>427.80419999999998</v>
      </c>
      <c r="AE2327">
        <v>12.276058197021484</v>
      </c>
      <c r="AF2327">
        <v>108.57449340820313</v>
      </c>
      <c r="AG2327">
        <v>58.700614929199219</v>
      </c>
      <c r="AH2327">
        <v>0</v>
      </c>
      <c r="AI2327">
        <v>0</v>
      </c>
      <c r="AJ2327">
        <v>0</v>
      </c>
      <c r="AK2327">
        <v>0</v>
      </c>
      <c r="AL2327" t="s">
        <v>74</v>
      </c>
      <c r="AM2327" t="s">
        <v>78</v>
      </c>
      <c r="AN2327">
        <v>0</v>
      </c>
      <c r="AO2327">
        <v>-0.18364742398262024</v>
      </c>
      <c r="AQ2327">
        <v>0.10536843538284302</v>
      </c>
      <c r="AR2327">
        <v>7.5000002980232239E-2</v>
      </c>
      <c r="AX2327">
        <v>-0.20981848239898682</v>
      </c>
      <c r="AY2327">
        <v>3.4110058099031448E-2</v>
      </c>
      <c r="BC2327">
        <v>8.1081077456474304E-2</v>
      </c>
      <c r="BD2327">
        <v>2.6953136548399925E-2</v>
      </c>
      <c r="BG2327">
        <v>9.0184219181537628E-2</v>
      </c>
    </row>
    <row r="2328" spans="1:59" x14ac:dyDescent="0.3">
      <c r="A2328">
        <v>1931</v>
      </c>
      <c r="B2328" t="s">
        <v>17</v>
      </c>
      <c r="C2328" t="s">
        <v>36</v>
      </c>
      <c r="D2328">
        <v>182</v>
      </c>
      <c r="E2328">
        <v>6869</v>
      </c>
      <c r="F2328">
        <v>1631.1</v>
      </c>
      <c r="G2328">
        <v>11.654135769904913</v>
      </c>
      <c r="H2328">
        <v>11.173999999999999</v>
      </c>
      <c r="I2328">
        <v>19191</v>
      </c>
      <c r="K2328">
        <v>1.186473015191625</v>
      </c>
      <c r="L2328">
        <v>-863</v>
      </c>
      <c r="M2328">
        <v>1675</v>
      </c>
      <c r="N2328">
        <v>812</v>
      </c>
      <c r="O2328">
        <v>3502.9999999999995</v>
      </c>
      <c r="P2328">
        <v>4349</v>
      </c>
      <c r="Q2328">
        <v>7</v>
      </c>
      <c r="R2328">
        <v>6.66</v>
      </c>
      <c r="U2328">
        <v>0.84412603278534704</v>
      </c>
      <c r="V2328">
        <v>0.49934865301443387</v>
      </c>
      <c r="W2328">
        <v>1920</v>
      </c>
      <c r="X2328">
        <v>1730</v>
      </c>
      <c r="Y2328">
        <v>23.5655</v>
      </c>
      <c r="Z2328">
        <v>2251.0405000000001</v>
      </c>
      <c r="AA2328">
        <v>442.04059999999998</v>
      </c>
      <c r="AE2328">
        <v>17.471057891845703</v>
      </c>
      <c r="AF2328">
        <v>80.215835571289063</v>
      </c>
      <c r="AG2328">
        <v>46.8720703125</v>
      </c>
      <c r="AH2328">
        <v>1</v>
      </c>
      <c r="AI2328">
        <v>1</v>
      </c>
      <c r="AJ2328">
        <v>0</v>
      </c>
      <c r="AK2328">
        <v>0</v>
      </c>
      <c r="AL2328" t="s">
        <v>74</v>
      </c>
      <c r="AM2328" t="s">
        <v>78</v>
      </c>
      <c r="AN2328">
        <v>0</v>
      </c>
      <c r="AO2328">
        <v>-0.27711933851242065</v>
      </c>
      <c r="AQ2328">
        <v>4.8745583742856979E-2</v>
      </c>
      <c r="AR2328">
        <v>7.0000000298023224E-2</v>
      </c>
      <c r="AX2328">
        <v>-0.31072321534156799</v>
      </c>
      <c r="AY2328">
        <v>4.780285432934761E-2</v>
      </c>
      <c r="BC2328">
        <v>6.6600002348423004E-2</v>
      </c>
      <c r="BD2328">
        <v>3.2949399203062057E-2</v>
      </c>
      <c r="BG2328">
        <v>5.9372790157794952E-2</v>
      </c>
    </row>
    <row r="2329" spans="1:59" x14ac:dyDescent="0.3">
      <c r="A2329">
        <v>1932</v>
      </c>
      <c r="B2329" t="s">
        <v>17</v>
      </c>
      <c r="C2329" t="s">
        <v>36</v>
      </c>
      <c r="D2329">
        <v>182</v>
      </c>
      <c r="E2329">
        <v>6954</v>
      </c>
      <c r="F2329">
        <v>1642.51</v>
      </c>
      <c r="G2329">
        <v>11.736648426700981</v>
      </c>
      <c r="H2329">
        <v>11.296200000000001</v>
      </c>
      <c r="I2329">
        <v>19508</v>
      </c>
      <c r="K2329">
        <v>1.162028093773104</v>
      </c>
      <c r="L2329">
        <v>-930</v>
      </c>
      <c r="M2329">
        <v>1722</v>
      </c>
      <c r="N2329">
        <v>792</v>
      </c>
      <c r="O2329">
        <v>3757.9999999999991</v>
      </c>
      <c r="P2329">
        <v>4555</v>
      </c>
      <c r="Q2329">
        <v>6.5</v>
      </c>
      <c r="R2329">
        <v>6.03</v>
      </c>
      <c r="U2329">
        <v>0.73979584895794459</v>
      </c>
      <c r="V2329">
        <v>0.50579249538650806</v>
      </c>
      <c r="W2329">
        <v>1894</v>
      </c>
      <c r="X2329">
        <v>1845</v>
      </c>
      <c r="Y2329">
        <v>31.289100000000001</v>
      </c>
      <c r="Z2329">
        <v>2801.2345999999998</v>
      </c>
      <c r="AA2329">
        <v>447.59440000000001</v>
      </c>
      <c r="AE2329">
        <v>16.795249938964844</v>
      </c>
      <c r="AF2329">
        <v>71.15252685546875</v>
      </c>
      <c r="AG2329">
        <v>47.436435699462891</v>
      </c>
      <c r="AH2329">
        <v>0</v>
      </c>
      <c r="AI2329">
        <v>0</v>
      </c>
      <c r="AJ2329">
        <v>0</v>
      </c>
      <c r="AK2329">
        <v>0</v>
      </c>
      <c r="AL2329" t="s">
        <v>74</v>
      </c>
      <c r="AM2329" t="s">
        <v>78</v>
      </c>
      <c r="AN2329">
        <v>0</v>
      </c>
      <c r="AO2329">
        <v>9.6459865570068359E-2</v>
      </c>
      <c r="AQ2329">
        <v>0.11359299719333649</v>
      </c>
      <c r="AR2329">
        <v>6.4999997615814209E-2</v>
      </c>
      <c r="AU2329">
        <v>-0.14914076030254364</v>
      </c>
      <c r="AX2329">
        <v>5.9165786951780319E-2</v>
      </c>
      <c r="AY2329">
        <v>3.5634856671094894E-2</v>
      </c>
      <c r="BC2329">
        <v>6.0300000011920929E-2</v>
      </c>
      <c r="BD2329">
        <v>3.7743221968412399E-2</v>
      </c>
      <c r="BG2329">
        <v>8.9296497404575348E-2</v>
      </c>
    </row>
    <row r="2330" spans="1:59" x14ac:dyDescent="0.3">
      <c r="A2330">
        <v>1933</v>
      </c>
      <c r="B2330" t="s">
        <v>17</v>
      </c>
      <c r="C2330" t="s">
        <v>36</v>
      </c>
      <c r="D2330">
        <v>182</v>
      </c>
      <c r="E2330">
        <v>7040</v>
      </c>
      <c r="F2330">
        <v>1732.1</v>
      </c>
      <c r="G2330">
        <v>12.38481893239549</v>
      </c>
      <c r="H2330">
        <v>11.8361</v>
      </c>
      <c r="I2330">
        <v>19892</v>
      </c>
      <c r="K2330">
        <v>1.1614318761775302</v>
      </c>
      <c r="L2330">
        <v>-1116</v>
      </c>
      <c r="M2330">
        <v>1918</v>
      </c>
      <c r="N2330">
        <v>802</v>
      </c>
      <c r="O2330">
        <v>3717</v>
      </c>
      <c r="P2330">
        <v>4565</v>
      </c>
      <c r="Q2330">
        <v>5.5</v>
      </c>
      <c r="R2330">
        <v>4.78</v>
      </c>
      <c r="U2330">
        <v>0.75876497329019954</v>
      </c>
      <c r="V2330">
        <v>0.37170721898250553</v>
      </c>
      <c r="W2330">
        <v>1920</v>
      </c>
      <c r="X2330">
        <v>1931</v>
      </c>
      <c r="Y2330">
        <v>25.533000000000001</v>
      </c>
      <c r="Z2330">
        <v>2828.1694000000002</v>
      </c>
      <c r="AA2330">
        <v>386.55849999999998</v>
      </c>
      <c r="AE2330">
        <v>15.247122764587402</v>
      </c>
      <c r="AF2330">
        <v>80.460533142089844</v>
      </c>
      <c r="AG2330">
        <v>45.511920928955078</v>
      </c>
      <c r="AH2330">
        <v>0</v>
      </c>
      <c r="AI2330">
        <v>0</v>
      </c>
      <c r="AJ2330">
        <v>0</v>
      </c>
      <c r="AK2330">
        <v>0</v>
      </c>
      <c r="AL2330" t="s">
        <v>74</v>
      </c>
      <c r="AM2330" t="s">
        <v>78</v>
      </c>
      <c r="AN2330">
        <v>0</v>
      </c>
      <c r="AO2330">
        <v>0.18616919219493866</v>
      </c>
      <c r="AQ2330">
        <v>0.16545103490352631</v>
      </c>
      <c r="AR2330">
        <v>5.4999999701976776E-2</v>
      </c>
      <c r="AU2330">
        <v>0.13422887027263641</v>
      </c>
      <c r="AX2330">
        <v>0.14770063757896423</v>
      </c>
      <c r="AY2330">
        <v>3.3112213015556335E-2</v>
      </c>
      <c r="BC2330">
        <v>4.7800000756978989E-2</v>
      </c>
      <c r="BD2330">
        <v>3.8002908229827881E-2</v>
      </c>
      <c r="BG2330">
        <v>0.11022551357746124</v>
      </c>
    </row>
    <row r="2331" spans="1:59" x14ac:dyDescent="0.3">
      <c r="A2331">
        <v>1934</v>
      </c>
      <c r="B2331" t="s">
        <v>17</v>
      </c>
      <c r="C2331" t="s">
        <v>36</v>
      </c>
      <c r="D2331">
        <v>182</v>
      </c>
      <c r="E2331">
        <v>7127</v>
      </c>
      <c r="F2331">
        <v>1783.92</v>
      </c>
      <c r="G2331">
        <v>12.759885577686003</v>
      </c>
      <c r="H2331">
        <v>12.286</v>
      </c>
      <c r="I2331">
        <v>20668</v>
      </c>
      <c r="K2331">
        <v>1.173356228089004</v>
      </c>
      <c r="L2331">
        <v>-1064</v>
      </c>
      <c r="M2331">
        <v>1973</v>
      </c>
      <c r="N2331">
        <v>909</v>
      </c>
      <c r="O2331">
        <v>4302</v>
      </c>
      <c r="P2331">
        <v>5226</v>
      </c>
      <c r="Q2331">
        <v>5</v>
      </c>
      <c r="R2331">
        <v>4</v>
      </c>
      <c r="U2331">
        <v>0.76824953545632702</v>
      </c>
      <c r="V2331">
        <v>0.35175149990323207</v>
      </c>
      <c r="W2331">
        <v>1983</v>
      </c>
      <c r="X2331">
        <v>1973</v>
      </c>
      <c r="Y2331">
        <v>21.697199999999999</v>
      </c>
      <c r="Z2331">
        <v>3026.2302</v>
      </c>
      <c r="AA2331">
        <v>378.69549999999998</v>
      </c>
      <c r="AE2331">
        <v>12.555554389953613</v>
      </c>
      <c r="AF2331">
        <v>74.535621643066406</v>
      </c>
      <c r="AG2331">
        <v>45.155445098876953</v>
      </c>
      <c r="AH2331">
        <v>0</v>
      </c>
      <c r="AI2331">
        <v>0</v>
      </c>
      <c r="AJ2331">
        <v>0</v>
      </c>
      <c r="AK2331">
        <v>0</v>
      </c>
      <c r="AL2331" t="s">
        <v>74</v>
      </c>
      <c r="AM2331" t="s">
        <v>78</v>
      </c>
      <c r="AN2331">
        <v>0</v>
      </c>
      <c r="AO2331">
        <v>0.27381584048271179</v>
      </c>
      <c r="AQ2331">
        <v>0.27812042832374573</v>
      </c>
      <c r="AR2331">
        <v>5.000000074505806E-2</v>
      </c>
      <c r="AU2331">
        <v>-4.5715027954429388E-4</v>
      </c>
      <c r="AX2331">
        <v>0.24087007343769073</v>
      </c>
      <c r="AY2331">
        <v>2.7029430493712425E-2</v>
      </c>
      <c r="BC2331">
        <v>3.9999999105930328E-2</v>
      </c>
      <c r="BD2331">
        <v>3.3540010452270508E-2</v>
      </c>
      <c r="BG2331">
        <v>0.16406022012233734</v>
      </c>
    </row>
    <row r="2332" spans="1:59" x14ac:dyDescent="0.3">
      <c r="A2332">
        <v>1935</v>
      </c>
      <c r="B2332" t="s">
        <v>17</v>
      </c>
      <c r="C2332" t="s">
        <v>36</v>
      </c>
      <c r="D2332">
        <v>182</v>
      </c>
      <c r="E2332">
        <v>7216</v>
      </c>
      <c r="F2332">
        <v>1668.65</v>
      </c>
      <c r="G2332">
        <v>11.925134204072318</v>
      </c>
      <c r="H2332">
        <v>11.8504</v>
      </c>
      <c r="I2332">
        <v>20890</v>
      </c>
      <c r="K2332">
        <v>1.1757410984712986</v>
      </c>
      <c r="L2332">
        <v>-1372</v>
      </c>
      <c r="M2332">
        <v>2296</v>
      </c>
      <c r="N2332">
        <v>924</v>
      </c>
      <c r="O2332">
        <v>4757</v>
      </c>
      <c r="P2332">
        <v>5635</v>
      </c>
      <c r="Q2332">
        <v>5</v>
      </c>
      <c r="R2332">
        <v>4.05</v>
      </c>
      <c r="U2332">
        <v>0.76824953545632702</v>
      </c>
      <c r="V2332">
        <v>0.34504547630445187</v>
      </c>
      <c r="W2332">
        <v>3036</v>
      </c>
      <c r="X2332">
        <v>2879</v>
      </c>
      <c r="Y2332">
        <v>22.434100000000001</v>
      </c>
      <c r="Z2332">
        <v>3411.7024000000001</v>
      </c>
      <c r="AA2332">
        <v>400.036</v>
      </c>
      <c r="AE2332">
        <v>12.34510612487793</v>
      </c>
      <c r="AF2332">
        <v>79.442131042480469</v>
      </c>
      <c r="AG2332">
        <v>44.713851928710938</v>
      </c>
      <c r="AH2332">
        <v>0</v>
      </c>
      <c r="AI2332">
        <v>0</v>
      </c>
      <c r="AJ2332">
        <v>0</v>
      </c>
      <c r="AK2332">
        <v>0</v>
      </c>
      <c r="AL2332" t="s">
        <v>74</v>
      </c>
      <c r="AM2332" t="s">
        <v>78</v>
      </c>
      <c r="AN2332">
        <v>0</v>
      </c>
      <c r="AO2332">
        <v>6.1398644000291824E-2</v>
      </c>
      <c r="AQ2332">
        <v>7.1600548923015594E-2</v>
      </c>
      <c r="AR2332">
        <v>5.000000074505806E-2</v>
      </c>
      <c r="AU2332">
        <v>0.19541756808757782</v>
      </c>
      <c r="AX2332">
        <v>2.4192096665501595E-2</v>
      </c>
      <c r="AY2332">
        <v>3.6267694085836411E-2</v>
      </c>
      <c r="BC2332">
        <v>4.050000011920929E-2</v>
      </c>
      <c r="BD2332">
        <v>3.7145085632801056E-2</v>
      </c>
      <c r="BG2332">
        <v>6.0800276696681976E-2</v>
      </c>
    </row>
    <row r="2333" spans="1:59" x14ac:dyDescent="0.3">
      <c r="A2333">
        <v>1936</v>
      </c>
      <c r="B2333" t="s">
        <v>17</v>
      </c>
      <c r="C2333" t="s">
        <v>36</v>
      </c>
      <c r="D2333">
        <v>182</v>
      </c>
      <c r="E2333">
        <v>7305</v>
      </c>
      <c r="F2333">
        <v>1522.79</v>
      </c>
      <c r="G2333">
        <v>10.869814367577286</v>
      </c>
      <c r="H2333">
        <v>10.8009</v>
      </c>
      <c r="I2333">
        <v>21322</v>
      </c>
      <c r="K2333">
        <v>1.2055519782499826</v>
      </c>
      <c r="L2333">
        <v>-967</v>
      </c>
      <c r="M2333">
        <v>1997</v>
      </c>
      <c r="N2333">
        <v>1030</v>
      </c>
      <c r="O2333">
        <v>4994</v>
      </c>
      <c r="P2333">
        <v>5833</v>
      </c>
      <c r="Q2333">
        <v>4.5</v>
      </c>
      <c r="R2333">
        <v>3.65</v>
      </c>
      <c r="U2333">
        <v>0.7777340976224546</v>
      </c>
      <c r="V2333">
        <v>0.33702279335897195</v>
      </c>
      <c r="W2333">
        <v>2013</v>
      </c>
      <c r="X2333">
        <v>1984</v>
      </c>
      <c r="Y2333">
        <v>22.158200000000001</v>
      </c>
      <c r="Z2333">
        <v>3555.0929999999998</v>
      </c>
      <c r="AA2333">
        <v>390.09899999999999</v>
      </c>
      <c r="AE2333">
        <v>11.763796806335449</v>
      </c>
      <c r="AF2333">
        <v>77.331588745117188</v>
      </c>
      <c r="AG2333">
        <v>43.401252746582031</v>
      </c>
      <c r="AH2333">
        <v>0</v>
      </c>
      <c r="AI2333">
        <v>0</v>
      </c>
      <c r="AJ2333">
        <v>0</v>
      </c>
      <c r="AK2333">
        <v>0</v>
      </c>
      <c r="AL2333" t="s">
        <v>74</v>
      </c>
      <c r="AM2333" t="s">
        <v>78</v>
      </c>
      <c r="AN2333">
        <v>0</v>
      </c>
      <c r="AO2333">
        <v>9.4775915145874023E-2</v>
      </c>
      <c r="AQ2333">
        <v>7.7536337077617645E-2</v>
      </c>
      <c r="AR2333">
        <v>4.5000001788139343E-2</v>
      </c>
      <c r="AU2333">
        <v>0.53240126371383667</v>
      </c>
      <c r="AX2333">
        <v>6.1350960284471512E-2</v>
      </c>
      <c r="AY2333">
        <v>3.1587578356266022E-2</v>
      </c>
      <c r="BC2333">
        <v>3.6499999463558197E-2</v>
      </c>
      <c r="BD2333">
        <v>3.3525507897138596E-2</v>
      </c>
      <c r="BG2333">
        <v>6.1268169432878494E-2</v>
      </c>
    </row>
    <row r="2334" spans="1:59" x14ac:dyDescent="0.3">
      <c r="A2334">
        <v>1937</v>
      </c>
      <c r="B2334" t="s">
        <v>17</v>
      </c>
      <c r="C2334" t="s">
        <v>36</v>
      </c>
      <c r="D2334">
        <v>182</v>
      </c>
      <c r="E2334">
        <v>7396</v>
      </c>
      <c r="F2334">
        <v>1757.3</v>
      </c>
      <c r="G2334">
        <v>12.564682488036013</v>
      </c>
      <c r="H2334">
        <v>11.7658</v>
      </c>
      <c r="I2334">
        <v>22288</v>
      </c>
      <c r="K2334">
        <v>1.2532493858958771</v>
      </c>
      <c r="L2334">
        <v>-1159</v>
      </c>
      <c r="M2334">
        <v>2362</v>
      </c>
      <c r="N2334">
        <v>1203</v>
      </c>
      <c r="O2334">
        <v>4966</v>
      </c>
      <c r="P2334">
        <v>5818</v>
      </c>
      <c r="Q2334">
        <v>4</v>
      </c>
      <c r="R2334">
        <v>3.61</v>
      </c>
      <c r="U2334">
        <v>0.78721865978858219</v>
      </c>
      <c r="V2334">
        <v>0.32474874371859297</v>
      </c>
      <c r="W2334">
        <v>2138</v>
      </c>
      <c r="X2334">
        <v>2035</v>
      </c>
      <c r="Y2334">
        <v>22.325399999999998</v>
      </c>
      <c r="Z2334">
        <v>3402.1478999999999</v>
      </c>
      <c r="AA2334">
        <v>384.45</v>
      </c>
      <c r="AE2334">
        <v>11.293248176574707</v>
      </c>
      <c r="AF2334">
        <v>78.551567077636719</v>
      </c>
      <c r="AG2334">
        <v>43.324024200439453</v>
      </c>
      <c r="AH2334">
        <v>0</v>
      </c>
      <c r="AI2334">
        <v>0</v>
      </c>
      <c r="AJ2334">
        <v>0</v>
      </c>
      <c r="AK2334">
        <v>0</v>
      </c>
      <c r="AL2334" t="s">
        <v>74</v>
      </c>
      <c r="AM2334" t="s">
        <v>78</v>
      </c>
      <c r="AN2334">
        <v>0</v>
      </c>
      <c r="AO2334">
        <v>2.7834644541144371E-2</v>
      </c>
      <c r="AQ2334">
        <v>3.5897556692361832E-2</v>
      </c>
      <c r="AR2334">
        <v>3.9999999105930328E-2</v>
      </c>
      <c r="AU2334">
        <v>8.6060769855976105E-2</v>
      </c>
      <c r="AX2334">
        <v>-4.3300008401274681E-3</v>
      </c>
      <c r="AY2334">
        <v>2.9734339565038681E-2</v>
      </c>
      <c r="BC2334">
        <v>3.6100000143051147E-2</v>
      </c>
      <c r="BD2334">
        <v>2.9605589807033539E-2</v>
      </c>
      <c r="BG2334">
        <v>3.7948779761791229E-2</v>
      </c>
    </row>
    <row r="2335" spans="1:59" x14ac:dyDescent="0.3">
      <c r="A2335">
        <v>1938</v>
      </c>
      <c r="B2335" t="s">
        <v>17</v>
      </c>
      <c r="C2335" t="s">
        <v>36</v>
      </c>
      <c r="D2335">
        <v>182</v>
      </c>
      <c r="E2335">
        <v>7488</v>
      </c>
      <c r="F2335">
        <v>1747.33</v>
      </c>
      <c r="G2335">
        <v>12.492496445638482</v>
      </c>
      <c r="H2335">
        <v>11.969099999999999</v>
      </c>
      <c r="I2335">
        <v>23149</v>
      </c>
      <c r="K2335">
        <v>1.214495242183588</v>
      </c>
      <c r="L2335">
        <v>-1162</v>
      </c>
      <c r="M2335">
        <v>2304</v>
      </c>
      <c r="N2335">
        <v>1142</v>
      </c>
      <c r="O2335">
        <v>5128</v>
      </c>
      <c r="P2335">
        <v>5965</v>
      </c>
      <c r="Q2335">
        <v>4</v>
      </c>
      <c r="R2335">
        <v>3.74</v>
      </c>
      <c r="U2335">
        <v>0.7872186597885823</v>
      </c>
      <c r="V2335">
        <v>0.31102855414920733</v>
      </c>
      <c r="W2335">
        <v>2250</v>
      </c>
      <c r="X2335">
        <v>2257</v>
      </c>
      <c r="Y2335">
        <v>22.590199999999999</v>
      </c>
      <c r="Z2335">
        <v>3730.7728999999999</v>
      </c>
      <c r="AA2335">
        <v>425.601</v>
      </c>
      <c r="AE2335">
        <v>11.241659164428711</v>
      </c>
      <c r="AF2335">
        <v>84.959877014160156</v>
      </c>
      <c r="AG2335">
        <v>47.227993011474609</v>
      </c>
      <c r="AH2335">
        <v>0</v>
      </c>
      <c r="AI2335">
        <v>0</v>
      </c>
      <c r="AJ2335">
        <v>0</v>
      </c>
      <c r="AK2335">
        <v>0</v>
      </c>
      <c r="AL2335" t="s">
        <v>74</v>
      </c>
      <c r="AM2335" t="s">
        <v>78</v>
      </c>
      <c r="AN2335">
        <v>0</v>
      </c>
      <c r="AO2335">
        <v>4.2423568665981293E-2</v>
      </c>
      <c r="AQ2335">
        <v>4.6255048364400864E-2</v>
      </c>
      <c r="AR2335">
        <v>3.9999999105930328E-2</v>
      </c>
      <c r="AU2335">
        <v>0.14786744117736816</v>
      </c>
      <c r="AX2335">
        <v>9.7033949568867683E-3</v>
      </c>
      <c r="AY2335">
        <v>3.503229096531868E-2</v>
      </c>
      <c r="BC2335">
        <v>3.7399999797344208E-2</v>
      </c>
      <c r="BD2335">
        <v>3.5372223705053329E-2</v>
      </c>
      <c r="BG2335">
        <v>4.3127521872520447E-2</v>
      </c>
    </row>
    <row r="2336" spans="1:59" x14ac:dyDescent="0.3">
      <c r="A2336">
        <v>1939</v>
      </c>
      <c r="B2336" t="s">
        <v>17</v>
      </c>
      <c r="C2336" t="s">
        <v>36</v>
      </c>
      <c r="D2336">
        <v>182</v>
      </c>
      <c r="E2336">
        <v>7581</v>
      </c>
      <c r="F2336">
        <v>1748.98</v>
      </c>
      <c r="G2336">
        <v>12.504427194312518</v>
      </c>
      <c r="H2336">
        <v>11.992900000000001</v>
      </c>
      <c r="I2336">
        <v>23414</v>
      </c>
      <c r="K2336">
        <v>1.14354534831032</v>
      </c>
      <c r="L2336">
        <v>-740</v>
      </c>
      <c r="M2336">
        <v>2078</v>
      </c>
      <c r="N2336">
        <v>1338</v>
      </c>
      <c r="O2336">
        <v>5740</v>
      </c>
      <c r="P2336">
        <v>6850</v>
      </c>
      <c r="Q2336">
        <v>4</v>
      </c>
      <c r="R2336">
        <v>3.97</v>
      </c>
      <c r="U2336">
        <v>0.7872186597885823</v>
      </c>
      <c r="V2336">
        <v>0.30554369180831981</v>
      </c>
      <c r="W2336">
        <v>2169</v>
      </c>
      <c r="X2336">
        <v>2357</v>
      </c>
      <c r="Y2336">
        <v>24.767800000000001</v>
      </c>
      <c r="Z2336">
        <v>3990.7190000000001</v>
      </c>
      <c r="AA2336">
        <v>521.16399999999999</v>
      </c>
      <c r="AE2336">
        <v>10.536032676696777</v>
      </c>
      <c r="AF2336">
        <v>74.834724426269531</v>
      </c>
      <c r="AG2336">
        <v>43.731819152832031</v>
      </c>
      <c r="AH2336">
        <v>0</v>
      </c>
      <c r="AI2336">
        <v>0</v>
      </c>
      <c r="AJ2336">
        <v>0</v>
      </c>
      <c r="AK2336">
        <v>0</v>
      </c>
      <c r="AL2336" t="s">
        <v>74</v>
      </c>
      <c r="AM2336" t="s">
        <v>78</v>
      </c>
      <c r="AO2336">
        <v>-7.8372567892074585E-2</v>
      </c>
      <c r="AQ2336">
        <v>-1.6894260421395302E-2</v>
      </c>
      <c r="AR2336">
        <v>3.9999999105930328E-2</v>
      </c>
      <c r="AU2336">
        <v>-3.4971132874488831E-2</v>
      </c>
      <c r="AX2336">
        <v>-0.11029954254627228</v>
      </c>
      <c r="AY2336">
        <v>3.7369996309280396E-2</v>
      </c>
      <c r="BC2336">
        <v>3.970000147819519E-2</v>
      </c>
      <c r="BD2336">
        <v>3.3248104155063629E-2</v>
      </c>
      <c r="BG2336">
        <v>1.1552869342267513E-2</v>
      </c>
    </row>
    <row r="2337" spans="1:59" x14ac:dyDescent="0.3">
      <c r="A2337">
        <v>1940</v>
      </c>
      <c r="B2337" t="s">
        <v>17</v>
      </c>
      <c r="C2337" t="s">
        <v>36</v>
      </c>
      <c r="D2337">
        <v>182</v>
      </c>
      <c r="E2337">
        <v>7675</v>
      </c>
      <c r="F2337">
        <v>1615.11</v>
      </c>
      <c r="G2337">
        <v>11.535429833517865</v>
      </c>
      <c r="H2337">
        <v>11.045500000000001</v>
      </c>
      <c r="I2337">
        <v>24454</v>
      </c>
      <c r="K2337">
        <v>1.1978011495075247</v>
      </c>
      <c r="L2337">
        <v>-830</v>
      </c>
      <c r="M2337">
        <v>2449</v>
      </c>
      <c r="N2337">
        <v>1619</v>
      </c>
      <c r="O2337">
        <v>6435</v>
      </c>
      <c r="P2337">
        <v>7544</v>
      </c>
      <c r="Q2337">
        <v>4</v>
      </c>
      <c r="R2337">
        <v>3.83</v>
      </c>
      <c r="U2337">
        <v>0.7950908463864681</v>
      </c>
      <c r="V2337">
        <v>0.26134783675472317</v>
      </c>
      <c r="W2337">
        <v>2218</v>
      </c>
      <c r="X2337">
        <v>2382</v>
      </c>
      <c r="Y2337">
        <v>26.946899999999999</v>
      </c>
      <c r="Z2337">
        <v>4967.2021000000004</v>
      </c>
      <c r="AA2337">
        <v>534.61300000000006</v>
      </c>
      <c r="AE2337">
        <v>5.7131195068359375</v>
      </c>
      <c r="AF2337">
        <v>67.955108642578125</v>
      </c>
      <c r="AG2337">
        <v>50.622917175292969</v>
      </c>
      <c r="AH2337">
        <v>0</v>
      </c>
      <c r="AI2337">
        <v>0</v>
      </c>
      <c r="AJ2337">
        <v>1</v>
      </c>
      <c r="AK2337">
        <v>1</v>
      </c>
      <c r="AL2337" t="s">
        <v>73</v>
      </c>
      <c r="AM2337" t="s">
        <v>19</v>
      </c>
      <c r="AO2337">
        <v>-1.2486075982451439E-2</v>
      </c>
      <c r="AQ2337">
        <v>-1.1142744682729244E-2</v>
      </c>
      <c r="AR2337">
        <v>3.9999999105930328E-2</v>
      </c>
      <c r="AU2337">
        <v>0.17115716636180878</v>
      </c>
      <c r="AX2337">
        <v>-4.360642284154892E-2</v>
      </c>
      <c r="AY2337">
        <v>3.5102568566799164E-2</v>
      </c>
      <c r="BC2337">
        <v>3.8300000131130219E-2</v>
      </c>
      <c r="BD2337">
        <v>3.3571872860193253E-2</v>
      </c>
      <c r="BG2337">
        <v>1.4428626745939255E-2</v>
      </c>
    </row>
    <row r="2338" spans="1:59" x14ac:dyDescent="0.3">
      <c r="A2338">
        <v>1941</v>
      </c>
      <c r="B2338" t="s">
        <v>17</v>
      </c>
      <c r="C2338" t="s">
        <v>36</v>
      </c>
      <c r="D2338">
        <v>182</v>
      </c>
      <c r="E2338">
        <v>7757</v>
      </c>
      <c r="F2338">
        <v>1746.94</v>
      </c>
      <c r="G2338">
        <v>12.487082492458667</v>
      </c>
      <c r="H2338">
        <v>11.156000000000001</v>
      </c>
      <c r="I2338">
        <v>29039</v>
      </c>
      <c r="K2338">
        <v>1.3462593308053714</v>
      </c>
      <c r="L2338">
        <v>504</v>
      </c>
      <c r="M2338">
        <v>2469</v>
      </c>
      <c r="N2338">
        <v>2973</v>
      </c>
      <c r="O2338">
        <v>9673</v>
      </c>
      <c r="P2338">
        <v>10797</v>
      </c>
      <c r="Q2338">
        <v>3.5</v>
      </c>
      <c r="R2338">
        <v>3.61</v>
      </c>
      <c r="U2338">
        <v>0.81870740618012561</v>
      </c>
      <c r="V2338">
        <v>0.22779710045111745</v>
      </c>
      <c r="W2338">
        <v>2443</v>
      </c>
      <c r="X2338">
        <v>2786</v>
      </c>
      <c r="Y2338">
        <v>24.985600000000002</v>
      </c>
      <c r="Z2338">
        <v>4877.9921999999997</v>
      </c>
      <c r="AA2338">
        <v>556.13800000000003</v>
      </c>
      <c r="AE2338">
        <v>5.1594829559326172</v>
      </c>
      <c r="AF2338">
        <v>48.1942138671875</v>
      </c>
      <c r="AG2338">
        <v>38.729591369628906</v>
      </c>
      <c r="AH2338">
        <v>0</v>
      </c>
      <c r="AI2338">
        <v>0</v>
      </c>
      <c r="AJ2338">
        <v>1</v>
      </c>
      <c r="AK2338">
        <v>1</v>
      </c>
      <c r="AL2338" t="s">
        <v>73</v>
      </c>
      <c r="AM2338" t="s">
        <v>19</v>
      </c>
      <c r="AO2338">
        <v>0.28817051649093628</v>
      </c>
      <c r="AQ2338">
        <v>8.8500000536441803E-2</v>
      </c>
      <c r="AR2338">
        <v>3.5000000149011612E-2</v>
      </c>
      <c r="AU2338">
        <v>0.14367112517356873</v>
      </c>
      <c r="AX2338">
        <v>0.2564079761505127</v>
      </c>
      <c r="AY2338">
        <v>2.7112755924463272E-2</v>
      </c>
      <c r="BC2338">
        <v>3.6100000143051147E-2</v>
      </c>
      <c r="BD2338">
        <v>3.4064684063196182E-2</v>
      </c>
      <c r="BG2338">
        <v>6.1750002205371857E-2</v>
      </c>
    </row>
    <row r="2339" spans="1:59" x14ac:dyDescent="0.3">
      <c r="A2339">
        <v>1942</v>
      </c>
      <c r="B2339" t="s">
        <v>17</v>
      </c>
      <c r="C2339" t="s">
        <v>36</v>
      </c>
      <c r="D2339">
        <v>182</v>
      </c>
      <c r="E2339">
        <v>7826</v>
      </c>
      <c r="F2339">
        <v>1708.28</v>
      </c>
      <c r="G2339">
        <v>12.208263903698199</v>
      </c>
      <c r="H2339">
        <v>10.742800000000001</v>
      </c>
      <c r="I2339">
        <v>34111</v>
      </c>
      <c r="K2339">
        <v>1.6443681285922118</v>
      </c>
      <c r="L2339">
        <v>1441</v>
      </c>
      <c r="M2339">
        <v>2500</v>
      </c>
      <c r="N2339">
        <v>3941</v>
      </c>
      <c r="O2339">
        <v>14728</v>
      </c>
      <c r="P2339">
        <v>16033</v>
      </c>
      <c r="Q2339">
        <v>3.5</v>
      </c>
      <c r="R2339">
        <v>2.92</v>
      </c>
      <c r="U2339">
        <v>0.85019615257166892</v>
      </c>
      <c r="V2339">
        <v>0.24165225293893466</v>
      </c>
      <c r="W2339">
        <v>2967</v>
      </c>
      <c r="X2339">
        <v>2928</v>
      </c>
      <c r="Y2339">
        <v>24.829560000000001</v>
      </c>
      <c r="Z2339">
        <v>5204.5562</v>
      </c>
      <c r="AA2339">
        <v>510.50799999999998</v>
      </c>
      <c r="AE2339">
        <v>4.2553119659423828</v>
      </c>
      <c r="AF2339">
        <v>43.517440795898438</v>
      </c>
      <c r="AG2339">
        <v>38.369037628173828</v>
      </c>
      <c r="AH2339">
        <v>0</v>
      </c>
      <c r="AI2339">
        <v>0</v>
      </c>
      <c r="AJ2339">
        <v>1</v>
      </c>
      <c r="AK2339">
        <v>1</v>
      </c>
      <c r="AL2339" t="s">
        <v>73</v>
      </c>
      <c r="AM2339" t="s">
        <v>19</v>
      </c>
      <c r="AO2339">
        <v>0.74643814563751221</v>
      </c>
      <c r="AQ2339">
        <v>0.18012337386608124</v>
      </c>
      <c r="AR2339">
        <v>3.5000000149011612E-2</v>
      </c>
      <c r="AU2339">
        <v>4.4881332665681839E-2</v>
      </c>
      <c r="AX2339">
        <v>0.71983301639556885</v>
      </c>
      <c r="AY2339">
        <v>1.855212077498436E-2</v>
      </c>
      <c r="BC2339">
        <v>2.9200000688433647E-2</v>
      </c>
      <c r="BD2339">
        <v>3.1906548887491226E-2</v>
      </c>
      <c r="BG2339">
        <v>0.10756168514490128</v>
      </c>
    </row>
    <row r="2340" spans="1:59" x14ac:dyDescent="0.3">
      <c r="A2340">
        <v>1943</v>
      </c>
      <c r="B2340" t="s">
        <v>17</v>
      </c>
      <c r="C2340" t="s">
        <v>36</v>
      </c>
      <c r="D2340">
        <v>182</v>
      </c>
      <c r="E2340">
        <v>7896</v>
      </c>
      <c r="F2340">
        <v>1806.36</v>
      </c>
      <c r="G2340">
        <v>12.915386344017358</v>
      </c>
      <c r="H2340">
        <v>11.265700000000001</v>
      </c>
      <c r="I2340">
        <v>36282</v>
      </c>
      <c r="K2340">
        <v>1.8590064629987368</v>
      </c>
      <c r="L2340">
        <v>693</v>
      </c>
      <c r="M2340">
        <v>3342</v>
      </c>
      <c r="N2340">
        <v>4035</v>
      </c>
      <c r="O2340">
        <v>18032</v>
      </c>
      <c r="P2340">
        <v>19377</v>
      </c>
      <c r="Q2340">
        <v>2.5</v>
      </c>
      <c r="R2340">
        <v>2.82</v>
      </c>
      <c r="U2340">
        <v>0.95253457834418465</v>
      </c>
      <c r="V2340">
        <v>0.24144203737390441</v>
      </c>
      <c r="W2340">
        <v>3259</v>
      </c>
      <c r="X2340">
        <v>3619</v>
      </c>
      <c r="Y2340">
        <v>24.829560000000001</v>
      </c>
      <c r="Z2340">
        <v>5831.0571</v>
      </c>
      <c r="AA2340">
        <v>539.96699999999998</v>
      </c>
      <c r="AE2340">
        <v>4.020911693572998</v>
      </c>
      <c r="AF2340">
        <v>42.258502960205078</v>
      </c>
      <c r="AG2340">
        <v>36.1011962890625</v>
      </c>
      <c r="AH2340">
        <v>0</v>
      </c>
      <c r="AI2340">
        <v>0</v>
      </c>
      <c r="AJ2340">
        <v>1</v>
      </c>
      <c r="AK2340">
        <v>1</v>
      </c>
      <c r="AL2340" t="s">
        <v>73</v>
      </c>
      <c r="AM2340" t="s">
        <v>19</v>
      </c>
      <c r="AO2340">
        <v>2.1539501845836639E-2</v>
      </c>
      <c r="AQ2340">
        <v>6.208256259560585E-2</v>
      </c>
      <c r="AR2340">
        <v>2.500000037252903E-2</v>
      </c>
      <c r="AU2340">
        <v>-0.15043292939662933</v>
      </c>
      <c r="AX2340">
        <v>5.1467623561620712E-3</v>
      </c>
      <c r="AY2340">
        <v>1.573583111166954E-2</v>
      </c>
      <c r="BC2340">
        <v>2.8200000524520874E-2</v>
      </c>
      <c r="BD2340">
        <v>1.5816818922758102E-2</v>
      </c>
      <c r="BG2340">
        <v>4.3541282415390015E-2</v>
      </c>
    </row>
    <row r="2341" spans="1:59" x14ac:dyDescent="0.3">
      <c r="A2341">
        <v>1944</v>
      </c>
      <c r="B2341" t="s">
        <v>17</v>
      </c>
      <c r="C2341" t="s">
        <v>36</v>
      </c>
      <c r="D2341">
        <v>182</v>
      </c>
      <c r="E2341">
        <v>7967</v>
      </c>
      <c r="F2341">
        <v>1892.68</v>
      </c>
      <c r="G2341">
        <v>13.53819147648051</v>
      </c>
      <c r="H2341">
        <v>11.817299999999999</v>
      </c>
      <c r="I2341">
        <v>35228</v>
      </c>
      <c r="K2341">
        <v>1.912666046600368</v>
      </c>
      <c r="L2341">
        <v>-773</v>
      </c>
      <c r="M2341">
        <v>3939</v>
      </c>
      <c r="N2341">
        <v>3166</v>
      </c>
      <c r="O2341">
        <v>22716</v>
      </c>
      <c r="P2341">
        <v>23895</v>
      </c>
      <c r="Q2341">
        <v>2</v>
      </c>
      <c r="R2341">
        <v>2.76</v>
      </c>
      <c r="U2341">
        <v>1.0627451907145862</v>
      </c>
      <c r="V2341">
        <v>0.26711706597025092</v>
      </c>
      <c r="W2341">
        <v>3373</v>
      </c>
      <c r="X2341">
        <v>3456</v>
      </c>
      <c r="Y2341">
        <v>24.829560000000001</v>
      </c>
      <c r="Z2341">
        <v>6906.21</v>
      </c>
      <c r="AA2341">
        <v>616.71900000000005</v>
      </c>
      <c r="AE2341">
        <v>3.8714172840118408</v>
      </c>
      <c r="AF2341">
        <v>42.581073760986328</v>
      </c>
      <c r="AG2341">
        <v>33.721435546875</v>
      </c>
      <c r="AH2341">
        <v>0</v>
      </c>
      <c r="AI2341">
        <v>0</v>
      </c>
      <c r="AJ2341">
        <v>1</v>
      </c>
      <c r="AK2341">
        <v>1</v>
      </c>
      <c r="AL2341" t="s">
        <v>73</v>
      </c>
      <c r="AM2341" t="s">
        <v>19</v>
      </c>
      <c r="AO2341">
        <v>0.13804632425308228</v>
      </c>
      <c r="AQ2341">
        <v>-1.5644505620002747E-3</v>
      </c>
      <c r="AR2341">
        <v>1.9999999552965164E-2</v>
      </c>
      <c r="AU2341">
        <v>0.14960873126983643</v>
      </c>
      <c r="AX2341">
        <v>0.12082773447036743</v>
      </c>
      <c r="AY2341">
        <v>1.674194261431694E-2</v>
      </c>
      <c r="BC2341">
        <v>2.759999968111515E-2</v>
      </c>
      <c r="BD2341">
        <v>1.8764832988381386E-2</v>
      </c>
      <c r="BG2341">
        <v>9.2177744954824448E-3</v>
      </c>
    </row>
    <row r="2342" spans="1:59" x14ac:dyDescent="0.3">
      <c r="A2342">
        <v>1945</v>
      </c>
      <c r="B2342" t="s">
        <v>17</v>
      </c>
      <c r="C2342" t="s">
        <v>36</v>
      </c>
      <c r="D2342">
        <v>182</v>
      </c>
      <c r="E2342">
        <v>8038</v>
      </c>
      <c r="F2342">
        <v>1803.56</v>
      </c>
      <c r="G2342">
        <v>12.895033890396943</v>
      </c>
      <c r="H2342">
        <v>11.7637</v>
      </c>
      <c r="I2342">
        <v>36351</v>
      </c>
      <c r="K2342">
        <v>2.0849729317211616</v>
      </c>
      <c r="L2342">
        <v>-846</v>
      </c>
      <c r="M2342">
        <v>4083</v>
      </c>
      <c r="N2342">
        <v>3237</v>
      </c>
      <c r="O2342">
        <v>24973</v>
      </c>
      <c r="P2342">
        <v>26039</v>
      </c>
      <c r="Q2342">
        <v>2</v>
      </c>
      <c r="R2342">
        <v>2.83</v>
      </c>
      <c r="U2342">
        <v>1.1965723628786453</v>
      </c>
      <c r="V2342">
        <v>0.27190448680916618</v>
      </c>
      <c r="W2342">
        <v>3333</v>
      </c>
      <c r="X2342">
        <v>3835</v>
      </c>
      <c r="Y2342">
        <v>24.85962</v>
      </c>
      <c r="Z2342">
        <v>8137.7271000000001</v>
      </c>
      <c r="AA2342">
        <v>761.45299999999997</v>
      </c>
      <c r="AE2342">
        <v>3.5493354797363281</v>
      </c>
      <c r="AF2342">
        <v>41.884258270263672</v>
      </c>
      <c r="AG2342">
        <v>32.749137878417969</v>
      </c>
      <c r="AH2342">
        <v>0</v>
      </c>
      <c r="AI2342">
        <v>0</v>
      </c>
      <c r="AJ2342">
        <v>1</v>
      </c>
      <c r="AK2342">
        <v>1</v>
      </c>
      <c r="AL2342" t="s">
        <v>73</v>
      </c>
      <c r="AM2342" t="s">
        <v>19</v>
      </c>
      <c r="AO2342">
        <v>7.1215160191059113E-2</v>
      </c>
      <c r="AQ2342">
        <v>6.4928561449050903E-2</v>
      </c>
      <c r="AR2342">
        <v>1.9999999552965164E-2</v>
      </c>
      <c r="AU2342">
        <v>-0.12272303551435471</v>
      </c>
      <c r="AX2342">
        <v>5.5346202105283737E-2</v>
      </c>
      <c r="AY2342">
        <v>1.5564365312457085E-2</v>
      </c>
      <c r="BC2342">
        <v>2.8300000354647636E-2</v>
      </c>
      <c r="BD2342">
        <v>1.6425793990492821E-2</v>
      </c>
      <c r="BG2342">
        <v>4.2464278638362885E-2</v>
      </c>
    </row>
    <row r="2343" spans="1:59" x14ac:dyDescent="0.3">
      <c r="A2343">
        <v>1946</v>
      </c>
      <c r="B2343" t="s">
        <v>17</v>
      </c>
      <c r="C2343" t="s">
        <v>36</v>
      </c>
      <c r="D2343">
        <v>182</v>
      </c>
      <c r="E2343">
        <v>8109.9999999999991</v>
      </c>
      <c r="F2343">
        <v>1927.87</v>
      </c>
      <c r="G2343">
        <v>13.791744950401842</v>
      </c>
      <c r="H2343">
        <v>12.4261</v>
      </c>
      <c r="I2343">
        <v>42294</v>
      </c>
      <c r="K2343">
        <v>2.3729460303832495</v>
      </c>
      <c r="L2343">
        <v>-2310</v>
      </c>
      <c r="M2343">
        <v>6896</v>
      </c>
      <c r="N2343">
        <v>4586</v>
      </c>
      <c r="O2343">
        <v>27736</v>
      </c>
      <c r="P2343">
        <v>28775</v>
      </c>
      <c r="Q2343">
        <v>2</v>
      </c>
      <c r="R2343">
        <v>2.83</v>
      </c>
      <c r="U2343">
        <v>1.3855048412279052</v>
      </c>
      <c r="V2343">
        <v>0.24677259185700098</v>
      </c>
      <c r="W2343">
        <v>3900</v>
      </c>
      <c r="X2343">
        <v>4394</v>
      </c>
      <c r="Y2343">
        <v>25.3</v>
      </c>
      <c r="Z2343">
        <v>10275</v>
      </c>
      <c r="AA2343">
        <v>975</v>
      </c>
      <c r="AE2343">
        <v>3.2640049457550049</v>
      </c>
      <c r="AF2343">
        <v>51.009304046630859</v>
      </c>
      <c r="AG2343">
        <v>32.935752868652344</v>
      </c>
      <c r="AH2343">
        <v>0</v>
      </c>
      <c r="AI2343">
        <v>0</v>
      </c>
      <c r="AJ2343">
        <v>1</v>
      </c>
      <c r="AK2343">
        <v>1</v>
      </c>
      <c r="AL2343" t="s">
        <v>73</v>
      </c>
      <c r="AM2343" t="s">
        <v>19</v>
      </c>
      <c r="AO2343">
        <v>-5.8892063796520233E-2</v>
      </c>
      <c r="AQ2343">
        <v>3.4929316490888596E-2</v>
      </c>
      <c r="AR2343">
        <v>1.9999999552965164E-2</v>
      </c>
      <c r="AU2343">
        <v>0.64233499765396118</v>
      </c>
      <c r="AX2343">
        <v>-7.389552891254425E-2</v>
      </c>
      <c r="AY2343">
        <v>1.6105912625789642E-2</v>
      </c>
      <c r="BC2343">
        <v>2.8300000354647636E-2</v>
      </c>
      <c r="BD2343">
        <v>1.4915757812559605E-2</v>
      </c>
      <c r="BG2343">
        <v>2.746465802192688E-2</v>
      </c>
    </row>
    <row r="2344" spans="1:59" x14ac:dyDescent="0.3">
      <c r="A2344">
        <v>1947</v>
      </c>
      <c r="B2344" t="s">
        <v>17</v>
      </c>
      <c r="C2344" t="s">
        <v>36</v>
      </c>
      <c r="D2344">
        <v>182</v>
      </c>
      <c r="E2344">
        <v>8183</v>
      </c>
      <c r="F2344">
        <v>2070.5100000000002</v>
      </c>
      <c r="G2344">
        <v>14.821398638488866</v>
      </c>
      <c r="H2344">
        <v>13.526899999999999</v>
      </c>
      <c r="I2344">
        <v>46930</v>
      </c>
      <c r="K2344">
        <v>2.4462807946388119</v>
      </c>
      <c r="L2344">
        <v>-5184</v>
      </c>
      <c r="M2344">
        <v>9494</v>
      </c>
      <c r="N2344">
        <v>4310</v>
      </c>
      <c r="O2344">
        <v>26207</v>
      </c>
      <c r="P2344">
        <v>27216</v>
      </c>
      <c r="Q2344">
        <v>2</v>
      </c>
      <c r="R2344">
        <v>3.04</v>
      </c>
      <c r="U2344">
        <v>1.5350763865877357</v>
      </c>
      <c r="V2344">
        <v>0.21941189004900916</v>
      </c>
      <c r="W2344">
        <v>4304</v>
      </c>
      <c r="X2344">
        <v>5621</v>
      </c>
      <c r="Y2344">
        <v>24.95</v>
      </c>
      <c r="Z2344">
        <v>11219</v>
      </c>
      <c r="AA2344">
        <v>1422</v>
      </c>
      <c r="AD2344">
        <v>16427.71875</v>
      </c>
      <c r="AE2344">
        <v>3.6517460346221924</v>
      </c>
      <c r="AF2344">
        <v>56.337142944335938</v>
      </c>
      <c r="AG2344">
        <v>35.539134979248047</v>
      </c>
      <c r="AH2344">
        <v>0</v>
      </c>
      <c r="AI2344">
        <v>0</v>
      </c>
      <c r="AJ2344">
        <v>1</v>
      </c>
      <c r="AK2344">
        <v>1</v>
      </c>
      <c r="AL2344" t="s">
        <v>73</v>
      </c>
      <c r="AM2344" t="s">
        <v>19</v>
      </c>
      <c r="AO2344">
        <v>-5.1245622336864471E-2</v>
      </c>
      <c r="AQ2344">
        <v>-3.0835613608360291E-2</v>
      </c>
      <c r="AR2344">
        <v>1.2500000186264515E-2</v>
      </c>
      <c r="AU2344">
        <v>0.19934016466140747</v>
      </c>
      <c r="AX2344">
        <v>-6.4912527799606323E-2</v>
      </c>
      <c r="AY2344">
        <v>1.4449193142354488E-2</v>
      </c>
      <c r="BC2344">
        <v>3.0400000512599945E-2</v>
      </c>
      <c r="BD2344">
        <v>1.3511259108781815E-2</v>
      </c>
      <c r="BG2344">
        <v>-9.1678071767091751E-3</v>
      </c>
    </row>
    <row r="2345" spans="1:59" x14ac:dyDescent="0.3">
      <c r="A2345">
        <v>1948</v>
      </c>
      <c r="B2345" t="s">
        <v>17</v>
      </c>
      <c r="C2345" t="s">
        <v>36</v>
      </c>
      <c r="D2345">
        <v>182</v>
      </c>
      <c r="E2345">
        <v>8256</v>
      </c>
      <c r="F2345">
        <v>2046.27</v>
      </c>
      <c r="G2345">
        <v>14.646347485674848</v>
      </c>
      <c r="H2345">
        <v>13.5382</v>
      </c>
      <c r="I2345">
        <v>47693</v>
      </c>
      <c r="K2345">
        <v>2.0158116906346146</v>
      </c>
      <c r="L2345">
        <v>-4157</v>
      </c>
      <c r="M2345">
        <v>10362</v>
      </c>
      <c r="N2345">
        <v>4295</v>
      </c>
      <c r="O2345">
        <v>24754</v>
      </c>
      <c r="P2345">
        <v>25718</v>
      </c>
      <c r="Q2345">
        <v>2</v>
      </c>
      <c r="R2345">
        <v>3.24</v>
      </c>
      <c r="U2345">
        <v>1.5823095061750505</v>
      </c>
      <c r="V2345">
        <v>0.21449688633552094</v>
      </c>
      <c r="W2345">
        <v>4433</v>
      </c>
      <c r="X2345">
        <v>5631</v>
      </c>
      <c r="Y2345">
        <v>25.8</v>
      </c>
      <c r="Z2345">
        <v>12770</v>
      </c>
      <c r="AA2345">
        <v>1923</v>
      </c>
      <c r="AD2345">
        <v>19252.890625</v>
      </c>
      <c r="AE2345">
        <v>3.8299844264984131</v>
      </c>
      <c r="AF2345">
        <v>60.469684600830078</v>
      </c>
      <c r="AG2345">
        <v>37.073516845703125</v>
      </c>
      <c r="AH2345">
        <v>0</v>
      </c>
      <c r="AI2345">
        <v>0</v>
      </c>
      <c r="AJ2345">
        <v>1</v>
      </c>
      <c r="AK2345">
        <v>1</v>
      </c>
      <c r="AL2345" t="s">
        <v>73</v>
      </c>
      <c r="AM2345" t="s">
        <v>19</v>
      </c>
      <c r="AO2345">
        <v>-9.1548703610897064E-2</v>
      </c>
      <c r="AP2345">
        <v>6.3706867396831512E-2</v>
      </c>
      <c r="AQ2345">
        <v>-3.181665763258934E-2</v>
      </c>
      <c r="AR2345">
        <v>1.3749999925494194E-2</v>
      </c>
      <c r="AU2345">
        <v>1.3284812681376934E-2</v>
      </c>
      <c r="AV2345">
        <v>5.0422057509422302E-2</v>
      </c>
      <c r="AW2345">
        <v>4.976099357008934E-2</v>
      </c>
      <c r="AX2345">
        <v>-0.10791564732789993</v>
      </c>
      <c r="AY2345">
        <v>1.9772201776504517E-2</v>
      </c>
      <c r="BC2345">
        <v>3.2400000840425491E-2</v>
      </c>
      <c r="BD2345">
        <v>1.7638470977544785E-2</v>
      </c>
      <c r="BE2345">
        <v>4.3914265930652618E-2</v>
      </c>
      <c r="BF2345">
        <v>5.1186665892601013E-2</v>
      </c>
      <c r="BG2345">
        <v>-9.0333288535475731E-3</v>
      </c>
    </row>
    <row r="2346" spans="1:59" x14ac:dyDescent="0.3">
      <c r="A2346">
        <v>1949</v>
      </c>
      <c r="B2346" t="s">
        <v>17</v>
      </c>
      <c r="C2346" t="s">
        <v>36</v>
      </c>
      <c r="D2346">
        <v>182</v>
      </c>
      <c r="E2346">
        <v>8329</v>
      </c>
      <c r="F2346">
        <v>2056.5500000000002</v>
      </c>
      <c r="G2346">
        <v>14.720538695916758</v>
      </c>
      <c r="H2346">
        <v>13.583299999999999</v>
      </c>
      <c r="I2346">
        <v>48599</v>
      </c>
      <c r="K2346">
        <v>2.3371729746488286</v>
      </c>
      <c r="L2346">
        <v>-3129</v>
      </c>
      <c r="M2346">
        <v>9047</v>
      </c>
      <c r="N2346">
        <v>4094</v>
      </c>
      <c r="O2346">
        <v>23090</v>
      </c>
      <c r="P2346">
        <v>23950</v>
      </c>
      <c r="Q2346">
        <v>2</v>
      </c>
      <c r="R2346">
        <v>3.76</v>
      </c>
      <c r="U2346">
        <v>1.6689035587517946</v>
      </c>
      <c r="V2346">
        <v>0.21107430194036914</v>
      </c>
      <c r="W2346">
        <v>4690</v>
      </c>
      <c r="X2346">
        <v>5581</v>
      </c>
      <c r="Y2346">
        <v>28.6</v>
      </c>
      <c r="Z2346">
        <v>12904</v>
      </c>
      <c r="AA2346">
        <v>1961</v>
      </c>
      <c r="AD2346">
        <v>21003.48046875</v>
      </c>
      <c r="AE2346">
        <v>4.1034212112426758</v>
      </c>
      <c r="AF2346">
        <v>67.851554870605469</v>
      </c>
      <c r="AG2346">
        <v>40.033603668212891</v>
      </c>
      <c r="AH2346">
        <v>0</v>
      </c>
      <c r="AI2346">
        <v>0</v>
      </c>
      <c r="AJ2346">
        <v>1</v>
      </c>
      <c r="AK2346">
        <v>1</v>
      </c>
      <c r="AL2346" t="s">
        <v>73</v>
      </c>
      <c r="AM2346" t="s">
        <v>19</v>
      </c>
      <c r="AO2346">
        <v>-0.10967759788036346</v>
      </c>
      <c r="AP2346">
        <v>0.20139420032501221</v>
      </c>
      <c r="AQ2346">
        <v>-0.1787191778421402</v>
      </c>
      <c r="AR2346">
        <v>1.3749999925494194E-2</v>
      </c>
      <c r="AU2346">
        <v>0.1482795774936676</v>
      </c>
      <c r="AV2346">
        <v>5.3114615380764008E-2</v>
      </c>
      <c r="AW2346">
        <v>4.6255823224782944E-2</v>
      </c>
      <c r="AX2346">
        <v>-0.13331256806850433</v>
      </c>
      <c r="AY2346">
        <v>2.6803810149431229E-2</v>
      </c>
      <c r="BC2346">
        <v>3.7599999457597733E-2</v>
      </c>
      <c r="BD2346">
        <v>2.3230524733662605E-2</v>
      </c>
      <c r="BE2346">
        <v>0.15393030643463135</v>
      </c>
      <c r="BF2346">
        <v>0.18172472715377808</v>
      </c>
      <c r="BG2346">
        <v>-8.2484588027000427E-2</v>
      </c>
    </row>
    <row r="2347" spans="1:59" x14ac:dyDescent="0.3">
      <c r="A2347">
        <v>1950</v>
      </c>
      <c r="B2347" t="s">
        <v>17</v>
      </c>
      <c r="C2347" t="s">
        <v>36</v>
      </c>
      <c r="D2347">
        <v>182</v>
      </c>
      <c r="E2347">
        <v>8442.75</v>
      </c>
      <c r="F2347">
        <v>2086.41</v>
      </c>
      <c r="G2347">
        <v>14.937197081501573</v>
      </c>
      <c r="H2347">
        <v>13.7262</v>
      </c>
      <c r="I2347">
        <v>50664</v>
      </c>
      <c r="K2347">
        <v>2.2769549974958867</v>
      </c>
      <c r="L2347">
        <v>-345</v>
      </c>
      <c r="M2347">
        <v>7879</v>
      </c>
      <c r="N2347">
        <v>5334</v>
      </c>
      <c r="O2347">
        <v>23947</v>
      </c>
      <c r="P2347">
        <v>24857</v>
      </c>
      <c r="Q2347">
        <v>2</v>
      </c>
      <c r="R2347">
        <v>3.92</v>
      </c>
      <c r="U2347">
        <v>1.6767757453496805</v>
      </c>
      <c r="V2347">
        <v>0.20732670140533713</v>
      </c>
      <c r="W2347">
        <v>4825</v>
      </c>
      <c r="X2347">
        <v>5024</v>
      </c>
      <c r="Y2347">
        <v>29.1</v>
      </c>
      <c r="Z2347">
        <v>14093</v>
      </c>
      <c r="AA2347">
        <v>1802</v>
      </c>
      <c r="AD2347">
        <v>22841.45703125</v>
      </c>
      <c r="AE2347">
        <v>4.6767611503601074</v>
      </c>
      <c r="AF2347">
        <v>64.690933227539063</v>
      </c>
      <c r="AG2347">
        <v>38.445766448974609</v>
      </c>
      <c r="AH2347">
        <v>0</v>
      </c>
      <c r="AI2347">
        <v>0</v>
      </c>
      <c r="AJ2347">
        <v>1</v>
      </c>
      <c r="AK2347">
        <v>1</v>
      </c>
      <c r="AL2347" t="s">
        <v>73</v>
      </c>
      <c r="AM2347" t="s">
        <v>19</v>
      </c>
      <c r="AN2347">
        <v>0</v>
      </c>
      <c r="AO2347">
        <v>8.2822656258940697E-3</v>
      </c>
      <c r="AP2347">
        <v>-2.7988452464342117E-2</v>
      </c>
      <c r="AQ2347">
        <v>5.0137333571910858E-2</v>
      </c>
      <c r="AR2347">
        <v>1.3749999925494194E-2</v>
      </c>
      <c r="AU2347">
        <v>-7.2752922773361206E-2</v>
      </c>
      <c r="AV2347">
        <v>4.4764470309019089E-2</v>
      </c>
      <c r="AW2347">
        <v>4.8276744782924652E-2</v>
      </c>
      <c r="AX2347">
        <v>-1.6441905871033669E-2</v>
      </c>
      <c r="AY2347">
        <v>2.4102494120597839E-2</v>
      </c>
      <c r="BC2347">
        <v>3.9200000464916229E-2</v>
      </c>
      <c r="BD2347">
        <v>2.3706203326582909E-2</v>
      </c>
      <c r="BE2347">
        <v>-1.9442642107605934E-2</v>
      </c>
      <c r="BF2347">
        <v>-2.5489022955298424E-2</v>
      </c>
      <c r="BG2347">
        <v>3.1943667680025101E-2</v>
      </c>
    </row>
    <row r="2348" spans="1:59" x14ac:dyDescent="0.3">
      <c r="A2348">
        <v>1951</v>
      </c>
      <c r="B2348" t="s">
        <v>17</v>
      </c>
      <c r="C2348" t="s">
        <v>36</v>
      </c>
      <c r="D2348">
        <v>182</v>
      </c>
      <c r="E2348">
        <v>8490.25</v>
      </c>
      <c r="F2348">
        <v>2167.66</v>
      </c>
      <c r="G2348">
        <v>15.52220480009824</v>
      </c>
      <c r="H2348">
        <v>14.4047</v>
      </c>
      <c r="I2348">
        <v>57360</v>
      </c>
      <c r="K2348">
        <v>2.3085545300612917</v>
      </c>
      <c r="L2348">
        <v>15</v>
      </c>
      <c r="M2348">
        <v>9472</v>
      </c>
      <c r="N2348">
        <v>7559</v>
      </c>
      <c r="O2348">
        <v>27501</v>
      </c>
      <c r="P2348">
        <v>28496</v>
      </c>
      <c r="Q2348">
        <v>2</v>
      </c>
      <c r="R2348">
        <v>3.79</v>
      </c>
      <c r="U2348">
        <v>1.6846479319475665</v>
      </c>
      <c r="V2348">
        <v>0.19208507670850766</v>
      </c>
      <c r="W2348">
        <v>5560</v>
      </c>
      <c r="X2348">
        <v>5493</v>
      </c>
      <c r="Y2348">
        <v>29.1</v>
      </c>
      <c r="Z2348">
        <v>14945</v>
      </c>
      <c r="AA2348">
        <v>1637</v>
      </c>
      <c r="AD2348">
        <v>24386.572265625</v>
      </c>
      <c r="AE2348">
        <v>4.5968751907348633</v>
      </c>
      <c r="AF2348">
        <v>63.458827972412109</v>
      </c>
      <c r="AG2348">
        <v>38.953559875488281</v>
      </c>
      <c r="AH2348">
        <v>0</v>
      </c>
      <c r="AI2348">
        <v>0</v>
      </c>
      <c r="AJ2348">
        <v>1</v>
      </c>
      <c r="AK2348">
        <v>1</v>
      </c>
      <c r="AL2348" t="s">
        <v>73</v>
      </c>
      <c r="AM2348" t="s">
        <v>19</v>
      </c>
      <c r="AN2348">
        <v>0.13500001</v>
      </c>
      <c r="AO2348">
        <v>0.17748551070690155</v>
      </c>
      <c r="AP2348">
        <v>0.13046996295452118</v>
      </c>
      <c r="AQ2348">
        <v>0.10825735330581665</v>
      </c>
      <c r="AR2348">
        <v>1.3749999925494194E-2</v>
      </c>
      <c r="AU2348">
        <v>8.3337627351284027E-2</v>
      </c>
      <c r="AV2348">
        <v>4.7132331877946854E-2</v>
      </c>
      <c r="AW2348">
        <v>4.3506596237421036E-2</v>
      </c>
      <c r="AX2348">
        <v>0.15375904738903046</v>
      </c>
      <c r="AY2348">
        <v>1.8711686134338379E-2</v>
      </c>
      <c r="BC2348">
        <v>3.7900000810623169E-2</v>
      </c>
      <c r="BD2348">
        <v>2.1588776260614395E-2</v>
      </c>
      <c r="BE2348">
        <v>0.12634420394897461</v>
      </c>
      <c r="BF2348">
        <v>0.13404032588005066</v>
      </c>
      <c r="BG2348">
        <v>6.1003677546977997E-2</v>
      </c>
    </row>
    <row r="2349" spans="1:59" x14ac:dyDescent="0.3">
      <c r="A2349">
        <v>1952</v>
      </c>
      <c r="B2349" t="s">
        <v>17</v>
      </c>
      <c r="C2349" t="s">
        <v>36</v>
      </c>
      <c r="D2349">
        <v>182</v>
      </c>
      <c r="E2349">
        <v>8526.0499999999993</v>
      </c>
      <c r="F2349">
        <v>2161.38</v>
      </c>
      <c r="G2349">
        <v>15.476988265207563</v>
      </c>
      <c r="H2349">
        <v>14.264099999999999</v>
      </c>
      <c r="I2349">
        <v>58678</v>
      </c>
      <c r="K2349">
        <v>2.3121318356347338</v>
      </c>
      <c r="L2349">
        <v>-1623</v>
      </c>
      <c r="M2349">
        <v>9988</v>
      </c>
      <c r="N2349">
        <v>6811</v>
      </c>
      <c r="O2349">
        <v>28508</v>
      </c>
      <c r="P2349">
        <v>29678</v>
      </c>
      <c r="Q2349">
        <v>2</v>
      </c>
      <c r="R2349">
        <v>3.48</v>
      </c>
      <c r="U2349">
        <v>1.6846479319475665</v>
      </c>
      <c r="V2349">
        <v>0.18973039299226285</v>
      </c>
      <c r="W2349">
        <v>5880</v>
      </c>
      <c r="X2349">
        <v>5701</v>
      </c>
      <c r="Y2349">
        <v>29</v>
      </c>
      <c r="Z2349">
        <v>15609</v>
      </c>
      <c r="AA2349">
        <v>1589</v>
      </c>
      <c r="AD2349">
        <v>26238.27734375</v>
      </c>
      <c r="AE2349">
        <v>4.6825237274169922</v>
      </c>
      <c r="AF2349">
        <v>67.747611999511719</v>
      </c>
      <c r="AG2349">
        <v>40.409111022949219</v>
      </c>
      <c r="AH2349">
        <v>0</v>
      </c>
      <c r="AI2349">
        <v>0</v>
      </c>
      <c r="AJ2349">
        <v>1</v>
      </c>
      <c r="AK2349">
        <v>1</v>
      </c>
      <c r="AL2349" t="s">
        <v>73</v>
      </c>
      <c r="AM2349" t="s">
        <v>19</v>
      </c>
      <c r="AN2349">
        <v>7.7499999999999999E-2</v>
      </c>
      <c r="AO2349">
        <v>0.15275737643241882</v>
      </c>
      <c r="AP2349">
        <v>3.8495838642120361E-2</v>
      </c>
      <c r="AQ2349">
        <v>7.0149227976799011E-2</v>
      </c>
      <c r="AR2349">
        <v>1.7500000074505806E-2</v>
      </c>
      <c r="AU2349">
        <v>-5.9672091156244278E-3</v>
      </c>
      <c r="AV2349">
        <v>4.446304589509964E-2</v>
      </c>
      <c r="AW2349">
        <v>4.4729959219694138E-2</v>
      </c>
      <c r="AX2349">
        <v>0.12273690849542618</v>
      </c>
      <c r="AY2349">
        <v>2.8235197067260742E-2</v>
      </c>
      <c r="BC2349">
        <v>3.4800000488758087E-2</v>
      </c>
      <c r="BD2349">
        <v>3.1700696796178818E-2</v>
      </c>
      <c r="BE2349">
        <v>4.7371078282594681E-2</v>
      </c>
      <c r="BF2349">
        <v>4.7765173017978668E-2</v>
      </c>
      <c r="BG2349">
        <v>4.3824613094329834E-2</v>
      </c>
    </row>
    <row r="2350" spans="1:59" x14ac:dyDescent="0.3">
      <c r="A2350">
        <v>1953</v>
      </c>
      <c r="B2350" t="s">
        <v>17</v>
      </c>
      <c r="C2350" t="s">
        <v>36</v>
      </c>
      <c r="D2350">
        <v>182</v>
      </c>
      <c r="E2350">
        <v>8578.9500000000007</v>
      </c>
      <c r="F2350">
        <v>2297.9499999999998</v>
      </c>
      <c r="G2350">
        <v>16.461024384835035</v>
      </c>
      <c r="H2350">
        <v>15.166399999999999</v>
      </c>
      <c r="I2350">
        <v>58993</v>
      </c>
      <c r="J2350">
        <v>0.18288610513111725</v>
      </c>
      <c r="K2350">
        <v>2.3329994514798127</v>
      </c>
      <c r="L2350">
        <v>-1573</v>
      </c>
      <c r="M2350">
        <v>11532</v>
      </c>
      <c r="N2350">
        <v>8280</v>
      </c>
      <c r="O2350">
        <v>29777</v>
      </c>
      <c r="P2350">
        <v>31225</v>
      </c>
      <c r="Q2350">
        <v>2</v>
      </c>
      <c r="R2350">
        <v>3.38</v>
      </c>
      <c r="T2350">
        <v>3.4874999999999989</v>
      </c>
      <c r="U2350">
        <v>1.7003923051433383</v>
      </c>
      <c r="V2350">
        <v>0.18849694031495262</v>
      </c>
      <c r="W2350">
        <v>6261</v>
      </c>
      <c r="X2350">
        <v>6238</v>
      </c>
      <c r="Y2350">
        <v>29</v>
      </c>
      <c r="Z2350">
        <v>16125</v>
      </c>
      <c r="AA2350">
        <v>1593</v>
      </c>
      <c r="AD2350">
        <v>25782.443359375</v>
      </c>
      <c r="AE2350">
        <v>5.0470485687255859</v>
      </c>
      <c r="AF2350">
        <v>64.812889099121094</v>
      </c>
      <c r="AG2350">
        <v>41.341072082519531</v>
      </c>
      <c r="AH2350">
        <v>0</v>
      </c>
      <c r="AI2350">
        <v>0</v>
      </c>
      <c r="AJ2350">
        <v>1</v>
      </c>
      <c r="AK2350">
        <v>1</v>
      </c>
      <c r="AL2350" t="s">
        <v>73</v>
      </c>
      <c r="AM2350" t="s">
        <v>19</v>
      </c>
      <c r="AN2350">
        <v>0.14499999999999999</v>
      </c>
      <c r="AO2350">
        <v>0.12199395895004272</v>
      </c>
      <c r="AP2350">
        <v>0.20376637578010559</v>
      </c>
      <c r="AQ2350">
        <v>4.9940343946218491E-2</v>
      </c>
      <c r="AR2350">
        <v>1.7500000074505806E-2</v>
      </c>
      <c r="AU2350">
        <v>0.15857207775115967</v>
      </c>
      <c r="AV2350">
        <v>4.5194301754236221E-2</v>
      </c>
      <c r="AW2350">
        <v>3.9008624851703644E-2</v>
      </c>
      <c r="AX2350">
        <v>9.4177715480327606E-2</v>
      </c>
      <c r="AY2350">
        <v>2.5774538516998291E-2</v>
      </c>
      <c r="BC2350">
        <v>3.3799998462200165E-2</v>
      </c>
      <c r="BD2350">
        <v>2.8201926499605179E-2</v>
      </c>
      <c r="BE2350">
        <v>0.18295016884803772</v>
      </c>
      <c r="BF2350">
        <v>0.19730962812900543</v>
      </c>
      <c r="BG2350">
        <v>3.3720172941684723E-2</v>
      </c>
    </row>
    <row r="2351" spans="1:59" x14ac:dyDescent="0.3">
      <c r="A2351">
        <v>1954</v>
      </c>
      <c r="B2351" t="s">
        <v>17</v>
      </c>
      <c r="C2351" t="s">
        <v>36</v>
      </c>
      <c r="D2351">
        <v>182</v>
      </c>
      <c r="E2351">
        <v>8632.1</v>
      </c>
      <c r="F2351">
        <v>2393.39</v>
      </c>
      <c r="G2351">
        <v>17.148997472240406</v>
      </c>
      <c r="H2351">
        <v>15.751099999999999</v>
      </c>
      <c r="I2351">
        <v>62564</v>
      </c>
      <c r="J2351">
        <v>0.17916053960744199</v>
      </c>
      <c r="K2351">
        <v>2.3514821969425972</v>
      </c>
      <c r="L2351">
        <v>-1102</v>
      </c>
      <c r="M2351">
        <v>12418</v>
      </c>
      <c r="N2351">
        <v>9468</v>
      </c>
      <c r="O2351">
        <v>32862</v>
      </c>
      <c r="P2351">
        <v>34613</v>
      </c>
      <c r="Q2351">
        <v>2</v>
      </c>
      <c r="R2351">
        <v>3.27</v>
      </c>
      <c r="T2351">
        <v>4.3874999999999984</v>
      </c>
      <c r="U2351">
        <v>1.6832166252934058</v>
      </c>
      <c r="V2351">
        <v>0.18624128892014577</v>
      </c>
      <c r="W2351">
        <v>6371</v>
      </c>
      <c r="X2351">
        <v>6520</v>
      </c>
      <c r="Y2351">
        <v>28.75</v>
      </c>
      <c r="Z2351">
        <v>17822</v>
      </c>
      <c r="AA2351">
        <v>1635</v>
      </c>
      <c r="AD2351">
        <v>29442.78515625</v>
      </c>
      <c r="AE2351">
        <v>4.7833313941955566</v>
      </c>
      <c r="AF2351">
        <v>66.139503479003906</v>
      </c>
      <c r="AG2351">
        <v>42.490386962890625</v>
      </c>
      <c r="AH2351">
        <v>0</v>
      </c>
      <c r="AI2351">
        <v>0</v>
      </c>
      <c r="AJ2351">
        <v>1</v>
      </c>
      <c r="AK2351">
        <v>1</v>
      </c>
      <c r="AL2351" t="s">
        <v>73</v>
      </c>
      <c r="AM2351" t="s">
        <v>19</v>
      </c>
      <c r="AN2351">
        <v>-2.5000000000000001E-3</v>
      </c>
      <c r="AO2351">
        <v>0.30218052864074707</v>
      </c>
      <c r="AP2351">
        <v>9.1598585247993469E-2</v>
      </c>
      <c r="AQ2351">
        <v>0.12697155773639679</v>
      </c>
      <c r="AR2351">
        <v>1.7500000074505806E-2</v>
      </c>
      <c r="AU2351">
        <v>5.3961727768182755E-2</v>
      </c>
      <c r="AV2351">
        <v>3.7636853754520416E-2</v>
      </c>
      <c r="AW2351">
        <v>3.5709887742996216E-2</v>
      </c>
      <c r="AX2351">
        <v>0.27690714597702026</v>
      </c>
      <c r="AY2351">
        <v>2.2280491888523102E-2</v>
      </c>
      <c r="BC2351">
        <v>3.2699998468160629E-2</v>
      </c>
      <c r="BD2351">
        <v>2.8450118377804756E-2</v>
      </c>
      <c r="BE2351">
        <v>0.11004634201526642</v>
      </c>
      <c r="BF2351">
        <v>0.11359105259180069</v>
      </c>
      <c r="BG2351">
        <v>7.2235777974128723E-2</v>
      </c>
    </row>
    <row r="2352" spans="1:59" x14ac:dyDescent="0.3">
      <c r="A2352">
        <v>1955</v>
      </c>
      <c r="B2352" t="s">
        <v>17</v>
      </c>
      <c r="C2352" t="s">
        <v>36</v>
      </c>
      <c r="D2352">
        <v>182</v>
      </c>
      <c r="E2352">
        <v>8692.6</v>
      </c>
      <c r="F2352">
        <v>2474.75</v>
      </c>
      <c r="G2352">
        <v>17.736010358681447</v>
      </c>
      <c r="H2352">
        <v>16.2775</v>
      </c>
      <c r="I2352">
        <v>65447</v>
      </c>
      <c r="J2352">
        <v>0.17883172643513071</v>
      </c>
      <c r="K2352">
        <v>2.4307791371538969</v>
      </c>
      <c r="L2352">
        <v>-1331</v>
      </c>
      <c r="M2352">
        <v>13900</v>
      </c>
      <c r="N2352">
        <v>10477</v>
      </c>
      <c r="O2352">
        <v>34366</v>
      </c>
      <c r="P2352">
        <v>36545</v>
      </c>
      <c r="Q2352">
        <v>2</v>
      </c>
      <c r="R2352">
        <v>3.18</v>
      </c>
      <c r="T2352">
        <v>3.9374999999999987</v>
      </c>
      <c r="U2352">
        <v>1.7175679849932712</v>
      </c>
      <c r="V2352">
        <v>0.17855669473008695</v>
      </c>
      <c r="W2352">
        <v>6850</v>
      </c>
      <c r="X2352">
        <v>7156</v>
      </c>
      <c r="Y2352">
        <v>28.8</v>
      </c>
      <c r="Z2352">
        <v>20503</v>
      </c>
      <c r="AA2352">
        <v>3139</v>
      </c>
      <c r="AD2352">
        <v>45057.17578125</v>
      </c>
      <c r="AE2352">
        <v>5.0691661834716797</v>
      </c>
      <c r="AF2352">
        <v>72.486122131347656</v>
      </c>
      <c r="AG2352">
        <v>42.110275268554688</v>
      </c>
      <c r="AH2352">
        <v>0</v>
      </c>
      <c r="AI2352">
        <v>0</v>
      </c>
      <c r="AJ2352">
        <v>1</v>
      </c>
      <c r="AK2352">
        <v>1</v>
      </c>
      <c r="AL2352" t="s">
        <v>73</v>
      </c>
      <c r="AM2352" t="s">
        <v>19</v>
      </c>
      <c r="AN2352">
        <v>-0.3175</v>
      </c>
      <c r="AO2352">
        <v>-2.6607322506606579E-3</v>
      </c>
      <c r="AP2352">
        <v>0.21476013958454132</v>
      </c>
      <c r="AQ2352">
        <v>-1.7988726031035185E-3</v>
      </c>
      <c r="AR2352">
        <v>1.7500000074505806E-2</v>
      </c>
      <c r="AU2352">
        <v>0.17828579246997833</v>
      </c>
      <c r="AV2352">
        <v>3.6474347114562988E-2</v>
      </c>
      <c r="AW2352">
        <v>3.095543198287487E-2</v>
      </c>
      <c r="AX2352">
        <v>-2.2833921015262604E-2</v>
      </c>
      <c r="AY2352">
        <v>1.90280731767416E-2</v>
      </c>
      <c r="BC2352">
        <v>3.1800001859664917E-2</v>
      </c>
      <c r="BD2352">
        <v>1.8593586981296539E-2</v>
      </c>
      <c r="BE2352">
        <v>0.17730101943016052</v>
      </c>
      <c r="BF2352">
        <v>0.19252501428127289</v>
      </c>
      <c r="BG2352">
        <v>7.8505640849471092E-3</v>
      </c>
    </row>
    <row r="2353" spans="1:59" x14ac:dyDescent="0.3">
      <c r="A2353">
        <v>1956</v>
      </c>
      <c r="B2353" t="s">
        <v>17</v>
      </c>
      <c r="C2353" t="s">
        <v>36</v>
      </c>
      <c r="D2353">
        <v>182</v>
      </c>
      <c r="E2353">
        <v>8756</v>
      </c>
      <c r="F2353">
        <v>2564.0700000000002</v>
      </c>
      <c r="G2353">
        <v>18.380772079040518</v>
      </c>
      <c r="H2353">
        <v>16.269200000000001</v>
      </c>
      <c r="I2353">
        <v>69943</v>
      </c>
      <c r="J2353">
        <v>0.20919891911985475</v>
      </c>
      <c r="K2353">
        <v>2.5375020867615858</v>
      </c>
      <c r="L2353">
        <v>-881</v>
      </c>
      <c r="M2353">
        <v>15079</v>
      </c>
      <c r="N2353">
        <v>11613</v>
      </c>
      <c r="O2353">
        <v>36440</v>
      </c>
      <c r="P2353">
        <v>39001</v>
      </c>
      <c r="Q2353">
        <v>2</v>
      </c>
      <c r="R2353">
        <v>3.03</v>
      </c>
      <c r="T2353">
        <v>3.2624999999999988</v>
      </c>
      <c r="U2353">
        <v>1.7690950245430694</v>
      </c>
      <c r="V2353">
        <v>0.16752212515905809</v>
      </c>
      <c r="W2353">
        <v>7362</v>
      </c>
      <c r="X2353">
        <v>7389</v>
      </c>
      <c r="Y2353">
        <v>28.899999998999998</v>
      </c>
      <c r="Z2353">
        <v>22787</v>
      </c>
      <c r="AA2353">
        <v>3570</v>
      </c>
      <c r="AD2353">
        <v>39799.5390625</v>
      </c>
      <c r="AE2353">
        <v>4.9573884010314941</v>
      </c>
      <c r="AF2353">
        <v>73.714805603027344</v>
      </c>
      <c r="AG2353">
        <v>44.472179412841797</v>
      </c>
      <c r="AH2353">
        <v>0</v>
      </c>
      <c r="AI2353">
        <v>0</v>
      </c>
      <c r="AJ2353">
        <v>1</v>
      </c>
      <c r="AK2353">
        <v>1</v>
      </c>
      <c r="AL2353" t="s">
        <v>73</v>
      </c>
      <c r="AM2353" t="s">
        <v>19</v>
      </c>
      <c r="AN2353">
        <v>0.23749999999999999</v>
      </c>
      <c r="AO2353">
        <v>-9.0583954006433487E-3</v>
      </c>
      <c r="AP2353">
        <v>6.6230341792106628E-2</v>
      </c>
      <c r="AQ2353">
        <v>2.4568142369389534E-2</v>
      </c>
      <c r="AR2353">
        <v>1.9999999552965164E-2</v>
      </c>
      <c r="AU2353">
        <v>3.3993970602750778E-2</v>
      </c>
      <c r="AV2353">
        <v>3.2236367464065552E-2</v>
      </c>
      <c r="AW2353">
        <v>3.1176552176475525E-2</v>
      </c>
      <c r="AX2353">
        <v>-2.8405914083123207E-2</v>
      </c>
      <c r="AY2353">
        <v>1.9941311329603195E-2</v>
      </c>
      <c r="BC2353">
        <v>3.0300000682473183E-2</v>
      </c>
      <c r="BD2353">
        <v>1.937486045062542E-2</v>
      </c>
      <c r="BE2353">
        <v>5.1228571683168411E-2</v>
      </c>
      <c r="BF2353">
        <v>5.390775203704834E-2</v>
      </c>
      <c r="BG2353">
        <v>2.2284071892499924E-2</v>
      </c>
    </row>
    <row r="2354" spans="1:59" x14ac:dyDescent="0.3">
      <c r="A2354">
        <v>1957</v>
      </c>
      <c r="B2354" t="s">
        <v>17</v>
      </c>
      <c r="C2354" t="s">
        <v>36</v>
      </c>
      <c r="D2354">
        <v>182</v>
      </c>
      <c r="E2354">
        <v>8817.65</v>
      </c>
      <c r="F2354">
        <v>2658.87</v>
      </c>
      <c r="G2354">
        <v>19.06513586432601</v>
      </c>
      <c r="H2354">
        <v>17.062000000000001</v>
      </c>
      <c r="I2354">
        <v>74250</v>
      </c>
      <c r="J2354">
        <v>0.21738720538720538</v>
      </c>
      <c r="K2354">
        <v>2.5380983043571592</v>
      </c>
      <c r="L2354">
        <v>-1809</v>
      </c>
      <c r="M2354">
        <v>16908</v>
      </c>
      <c r="N2354">
        <v>11691</v>
      </c>
      <c r="O2354">
        <v>38670</v>
      </c>
      <c r="P2354">
        <v>41580</v>
      </c>
      <c r="Q2354">
        <v>2</v>
      </c>
      <c r="R2354">
        <v>3.05</v>
      </c>
      <c r="T2354">
        <v>3.2624999999999988</v>
      </c>
      <c r="U2354">
        <v>1.7862707043930022</v>
      </c>
      <c r="V2354">
        <v>0.15803367003367003</v>
      </c>
      <c r="W2354">
        <v>8028</v>
      </c>
      <c r="X2354">
        <v>8009</v>
      </c>
      <c r="Y2354">
        <v>28.749999999</v>
      </c>
      <c r="Z2354">
        <v>26436.5</v>
      </c>
      <c r="AA2354">
        <v>4282</v>
      </c>
      <c r="AD2354">
        <v>45362.85546875</v>
      </c>
      <c r="AE2354">
        <v>5.0216064453125</v>
      </c>
      <c r="AF2354">
        <v>79.087913513183594</v>
      </c>
      <c r="AG2354">
        <v>44.757568359375</v>
      </c>
      <c r="AH2354">
        <v>0</v>
      </c>
      <c r="AI2354">
        <v>0</v>
      </c>
      <c r="AJ2354">
        <v>1</v>
      </c>
      <c r="AK2354">
        <v>1</v>
      </c>
      <c r="AL2354" t="s">
        <v>73</v>
      </c>
      <c r="AM2354" t="s">
        <v>19</v>
      </c>
      <c r="AN2354">
        <v>9.5000000000000001E-2</v>
      </c>
      <c r="AO2354">
        <v>-3.4293632954359055E-2</v>
      </c>
      <c r="AP2354">
        <v>2.1732274442911148E-2</v>
      </c>
      <c r="AQ2354">
        <v>6.1000245623290539E-3</v>
      </c>
      <c r="AR2354">
        <v>1.9999999552965164E-2</v>
      </c>
      <c r="AU2354">
        <v>-9.7049148753285408E-3</v>
      </c>
      <c r="AV2354">
        <v>3.1437188386917114E-2</v>
      </c>
      <c r="AW2354">
        <v>3.1745273619890213E-2</v>
      </c>
      <c r="AX2354">
        <v>-5.5217135697603226E-2</v>
      </c>
      <c r="AY2354">
        <v>2.1931536495685577E-2</v>
      </c>
      <c r="BC2354">
        <v>3.0500000342726707E-2</v>
      </c>
      <c r="BD2354">
        <v>2.072053961455822E-2</v>
      </c>
      <c r="BE2354">
        <v>1.2574464082717896E-2</v>
      </c>
      <c r="BF2354">
        <v>1.2528103776276112E-2</v>
      </c>
      <c r="BG2354">
        <v>1.3050012290477753E-2</v>
      </c>
    </row>
    <row r="2355" spans="1:59" x14ac:dyDescent="0.3">
      <c r="A2355">
        <v>1958</v>
      </c>
      <c r="B2355" t="s">
        <v>17</v>
      </c>
      <c r="C2355" t="s">
        <v>36</v>
      </c>
      <c r="D2355">
        <v>182</v>
      </c>
      <c r="E2355">
        <v>8888.5499999999993</v>
      </c>
      <c r="F2355">
        <v>2672.31</v>
      </c>
      <c r="G2355">
        <v>19.162286246386024</v>
      </c>
      <c r="H2355">
        <v>17.432700000000001</v>
      </c>
      <c r="I2355">
        <v>79191</v>
      </c>
      <c r="J2355">
        <v>0.23165511232337008</v>
      </c>
      <c r="K2355">
        <v>2.5744675776871535</v>
      </c>
      <c r="L2355">
        <v>-536</v>
      </c>
      <c r="M2355">
        <v>16627</v>
      </c>
      <c r="N2355">
        <v>12615</v>
      </c>
      <c r="O2355">
        <v>41803</v>
      </c>
      <c r="P2355">
        <v>45419</v>
      </c>
      <c r="Q2355">
        <v>2</v>
      </c>
      <c r="R2355">
        <v>3.03</v>
      </c>
      <c r="T2355">
        <v>3.149999999999999</v>
      </c>
      <c r="U2355">
        <v>1.8721491036426658</v>
      </c>
      <c r="V2355">
        <v>0.18676364738417245</v>
      </c>
      <c r="W2355">
        <v>8477</v>
      </c>
      <c r="X2355">
        <v>8453</v>
      </c>
      <c r="Y2355">
        <v>28.749999999</v>
      </c>
      <c r="Z2355">
        <v>29491.9395</v>
      </c>
      <c r="AA2355">
        <v>4068</v>
      </c>
      <c r="AD2355">
        <v>49912.1953125</v>
      </c>
      <c r="AE2355">
        <v>4.9847502708435059</v>
      </c>
      <c r="AF2355">
        <v>81.409645080566406</v>
      </c>
      <c r="AG2355">
        <v>44.870479583740234</v>
      </c>
      <c r="AH2355">
        <v>0</v>
      </c>
      <c r="AI2355">
        <v>0</v>
      </c>
      <c r="AJ2355">
        <v>1</v>
      </c>
      <c r="AK2355">
        <v>1</v>
      </c>
      <c r="AL2355" t="s">
        <v>73</v>
      </c>
      <c r="AM2355" t="s">
        <v>19</v>
      </c>
      <c r="AN2355">
        <v>-0.38499999000000001</v>
      </c>
      <c r="AO2355">
        <v>-4.9438666552305222E-2</v>
      </c>
      <c r="AP2355">
        <v>0.13115838170051575</v>
      </c>
      <c r="AQ2355">
        <v>7.0846326649188995E-2</v>
      </c>
      <c r="AR2355">
        <v>2.1250000223517418E-2</v>
      </c>
      <c r="AU2355">
        <v>9.9078439176082611E-2</v>
      </c>
      <c r="AV2355">
        <v>3.2079946249723434E-2</v>
      </c>
      <c r="AW2355">
        <v>2.9188040643930435E-2</v>
      </c>
      <c r="AX2355">
        <v>-7.0080503821372986E-2</v>
      </c>
      <c r="AY2355">
        <v>2.2108340635895729E-2</v>
      </c>
      <c r="BC2355">
        <v>3.0300000682473183E-2</v>
      </c>
      <c r="BD2355">
        <v>2.0558977499604225E-2</v>
      </c>
      <c r="BE2355">
        <v>9.3961991369724274E-2</v>
      </c>
      <c r="BF2355">
        <v>9.9910438060760498E-2</v>
      </c>
      <c r="BG2355">
        <v>4.6048164367675781E-2</v>
      </c>
    </row>
    <row r="2356" spans="1:59" x14ac:dyDescent="0.3">
      <c r="A2356">
        <v>1959</v>
      </c>
      <c r="B2356" t="s">
        <v>17</v>
      </c>
      <c r="C2356" t="s">
        <v>36</v>
      </c>
      <c r="D2356">
        <v>182</v>
      </c>
      <c r="E2356">
        <v>8961.5499999999993</v>
      </c>
      <c r="F2356">
        <v>2794.05</v>
      </c>
      <c r="G2356">
        <v>20.042454671674825</v>
      </c>
      <c r="H2356">
        <v>18.174199999999999</v>
      </c>
      <c r="I2356">
        <v>84042</v>
      </c>
      <c r="J2356">
        <v>0.22650579472168678</v>
      </c>
      <c r="K2356">
        <v>2.6084519806348534</v>
      </c>
      <c r="L2356">
        <v>-888</v>
      </c>
      <c r="M2356">
        <v>16384</v>
      </c>
      <c r="N2356">
        <v>11825</v>
      </c>
      <c r="O2356">
        <v>45069</v>
      </c>
      <c r="P2356">
        <v>49490</v>
      </c>
      <c r="Q2356">
        <v>2</v>
      </c>
      <c r="R2356">
        <v>3.45</v>
      </c>
      <c r="T2356">
        <v>3.3749999999999991</v>
      </c>
      <c r="U2356">
        <v>2.0095545424421277</v>
      </c>
      <c r="V2356">
        <v>0.18240879560219891</v>
      </c>
      <c r="W2356">
        <v>8901</v>
      </c>
      <c r="X2356">
        <v>9494</v>
      </c>
      <c r="Y2356">
        <v>28.879999998999999</v>
      </c>
      <c r="Z2356">
        <v>30679.5605</v>
      </c>
      <c r="AA2356">
        <v>4702</v>
      </c>
      <c r="AD2356">
        <v>56388.296875</v>
      </c>
      <c r="AE2356">
        <v>4.9057979583740234</v>
      </c>
      <c r="AF2356">
        <v>83.986129760742188</v>
      </c>
      <c r="AG2356">
        <v>44.668239593505859</v>
      </c>
      <c r="AH2356">
        <v>0</v>
      </c>
      <c r="AI2356">
        <v>0</v>
      </c>
      <c r="AJ2356">
        <v>1</v>
      </c>
      <c r="AK2356">
        <v>1</v>
      </c>
      <c r="AL2356" t="s">
        <v>73</v>
      </c>
      <c r="AM2356" t="s">
        <v>19</v>
      </c>
      <c r="AN2356">
        <v>0.4325</v>
      </c>
      <c r="AO2356">
        <v>0.11209318041801453</v>
      </c>
      <c r="AP2356">
        <v>0.12695269286632538</v>
      </c>
      <c r="AQ2356">
        <v>1.9525818526744843E-2</v>
      </c>
      <c r="AR2356">
        <v>1.9999999552965164E-2</v>
      </c>
      <c r="AU2356">
        <v>9.7114250063896179E-2</v>
      </c>
      <c r="AV2356">
        <v>2.983844093978405E-2</v>
      </c>
      <c r="AW2356">
        <v>2.7197204530239105E-2</v>
      </c>
      <c r="AX2356">
        <v>7.9019039869308472E-2</v>
      </c>
      <c r="AY2356">
        <v>3.1251475214958191E-2</v>
      </c>
      <c r="BC2356">
        <v>3.4499999135732651E-2</v>
      </c>
      <c r="BD2356">
        <v>3.3720936626195908E-2</v>
      </c>
      <c r="BE2356">
        <v>0.11329968273639679</v>
      </c>
      <c r="BF2356">
        <v>0.12431555986404419</v>
      </c>
      <c r="BG2356">
        <v>1.9762909039855003E-2</v>
      </c>
    </row>
    <row r="2357" spans="1:59" x14ac:dyDescent="0.3">
      <c r="A2357">
        <v>1960</v>
      </c>
      <c r="B2357" t="s">
        <v>17</v>
      </c>
      <c r="C2357" t="s">
        <v>36</v>
      </c>
      <c r="D2357">
        <v>182</v>
      </c>
      <c r="E2357">
        <v>9036.7000000000007</v>
      </c>
      <c r="F2357">
        <v>2955.84</v>
      </c>
      <c r="G2357">
        <v>21.212670625652599</v>
      </c>
      <c r="H2357">
        <v>19.023599999999998</v>
      </c>
      <c r="I2357">
        <v>88994</v>
      </c>
      <c r="J2357">
        <v>0.22030698698788681</v>
      </c>
      <c r="K2357">
        <v>2.6662850874055004</v>
      </c>
      <c r="L2357">
        <v>-1701</v>
      </c>
      <c r="M2357">
        <v>18962</v>
      </c>
      <c r="N2357">
        <v>13540</v>
      </c>
      <c r="O2357">
        <v>48204</v>
      </c>
      <c r="P2357">
        <v>54233</v>
      </c>
      <c r="Q2357">
        <v>2</v>
      </c>
      <c r="R2357">
        <v>3.46</v>
      </c>
      <c r="T2357">
        <v>2.6999999999999993</v>
      </c>
      <c r="U2357">
        <v>2.1297843013916569</v>
      </c>
      <c r="V2357">
        <v>0.18174258938804863</v>
      </c>
      <c r="W2357">
        <v>9695</v>
      </c>
      <c r="X2357">
        <v>11057</v>
      </c>
      <c r="Y2357">
        <v>28.829999999000002</v>
      </c>
      <c r="Z2357">
        <v>36456.179700000001</v>
      </c>
      <c r="AA2357">
        <v>5192</v>
      </c>
      <c r="AD2357">
        <v>68893.84375</v>
      </c>
      <c r="AE2357">
        <v>5.4282679557800293</v>
      </c>
      <c r="AF2357">
        <v>93.901634216308594</v>
      </c>
      <c r="AG2357">
        <v>50.388820648193359</v>
      </c>
      <c r="AH2357">
        <v>0</v>
      </c>
      <c r="AI2357">
        <v>0</v>
      </c>
      <c r="AJ2357">
        <v>1</v>
      </c>
      <c r="AK2357">
        <v>1</v>
      </c>
      <c r="AL2357" t="s">
        <v>73</v>
      </c>
      <c r="AM2357" t="s">
        <v>19</v>
      </c>
      <c r="AN2357">
        <v>-0.02</v>
      </c>
      <c r="AO2357">
        <v>8.0533087253570557E-2</v>
      </c>
      <c r="AP2357">
        <v>0.18464107811450958</v>
      </c>
      <c r="AQ2357">
        <v>1.0313540697097778E-2</v>
      </c>
      <c r="AR2357">
        <v>1.9999999552965164E-2</v>
      </c>
      <c r="AU2357">
        <v>0.15605612099170685</v>
      </c>
      <c r="AV2357">
        <v>2.8584953397512436E-2</v>
      </c>
      <c r="AW2357">
        <v>2.4726267904043198E-2</v>
      </c>
      <c r="AX2357">
        <v>5.3044509142637253E-2</v>
      </c>
      <c r="AY2357">
        <v>2.5403654202818871E-2</v>
      </c>
      <c r="BC2357">
        <v>3.4600000828504562E-2</v>
      </c>
      <c r="BD2357">
        <v>2.6751179248094559E-2</v>
      </c>
      <c r="BE2357">
        <v>0.15202644467353821</v>
      </c>
      <c r="BF2357">
        <v>0.16883915662765503</v>
      </c>
      <c r="BG2357">
        <v>1.5156770125031471E-2</v>
      </c>
    </row>
    <row r="2358" spans="1:59" x14ac:dyDescent="0.3">
      <c r="A2358">
        <v>1961</v>
      </c>
      <c r="B2358" t="s">
        <v>17</v>
      </c>
      <c r="C2358" t="s">
        <v>36</v>
      </c>
      <c r="D2358">
        <v>182</v>
      </c>
      <c r="E2358">
        <v>9031.2000000000007</v>
      </c>
      <c r="F2358">
        <v>3119.19</v>
      </c>
      <c r="G2358">
        <v>22.399830247915347</v>
      </c>
      <c r="H2358">
        <v>20.063700000000001</v>
      </c>
      <c r="I2358">
        <v>92648</v>
      </c>
      <c r="J2358">
        <v>0.26592047318884382</v>
      </c>
      <c r="K2358">
        <v>2.6597266938541901</v>
      </c>
      <c r="L2358">
        <v>-7870</v>
      </c>
      <c r="M2358">
        <v>24809</v>
      </c>
      <c r="N2358">
        <v>13776</v>
      </c>
      <c r="O2358">
        <v>47975</v>
      </c>
      <c r="P2358">
        <v>54874</v>
      </c>
      <c r="Q2358">
        <v>2</v>
      </c>
      <c r="R2358">
        <v>3.82</v>
      </c>
      <c r="T2358">
        <v>3.3749999999999991</v>
      </c>
      <c r="U2358">
        <v>2.3015410998909842</v>
      </c>
      <c r="V2358">
        <v>0.18944823417666867</v>
      </c>
      <c r="W2358">
        <v>10941</v>
      </c>
      <c r="X2358">
        <v>13158</v>
      </c>
      <c r="Y2358">
        <v>28.799999999000001</v>
      </c>
      <c r="Z2358">
        <v>36585.738299999997</v>
      </c>
      <c r="AA2358">
        <v>5639</v>
      </c>
      <c r="AD2358">
        <v>75393.9921875</v>
      </c>
      <c r="AE2358">
        <v>6.5099582672119141</v>
      </c>
      <c r="AF2358">
        <v>101.12641906738281</v>
      </c>
      <c r="AG2358">
        <v>49.784721374511719</v>
      </c>
      <c r="AH2358">
        <v>0</v>
      </c>
      <c r="AI2358">
        <v>0</v>
      </c>
      <c r="AJ2358">
        <v>1</v>
      </c>
      <c r="AK2358">
        <v>1</v>
      </c>
      <c r="AL2358" t="s">
        <v>73</v>
      </c>
      <c r="AM2358" t="s">
        <v>19</v>
      </c>
      <c r="AN2358">
        <v>-0.315</v>
      </c>
      <c r="AO2358">
        <v>-2.3868823423981667E-2</v>
      </c>
      <c r="AP2358">
        <v>4.3296512216329575E-2</v>
      </c>
      <c r="AQ2358">
        <v>-2.7104316279292107E-2</v>
      </c>
      <c r="AR2358">
        <v>2.2500000894069672E-2</v>
      </c>
      <c r="AU2358">
        <v>1.6943270340561867E-2</v>
      </c>
      <c r="AV2358">
        <v>2.6353241875767708E-2</v>
      </c>
      <c r="AW2358">
        <v>2.591417171061039E-2</v>
      </c>
      <c r="AX2358">
        <v>-5.112394317984581E-2</v>
      </c>
      <c r="AY2358">
        <v>2.7694951742887497E-2</v>
      </c>
      <c r="BC2358">
        <v>3.8199998438358307E-2</v>
      </c>
      <c r="BD2358">
        <v>2.6279076933860779E-2</v>
      </c>
      <c r="BE2358">
        <v>3.0545119196176529E-2</v>
      </c>
      <c r="BF2358">
        <v>3.4821018576622009E-2</v>
      </c>
      <c r="BG2358">
        <v>-2.3021576926112175E-3</v>
      </c>
    </row>
    <row r="2359" spans="1:59" x14ac:dyDescent="0.3">
      <c r="A2359">
        <v>1962</v>
      </c>
      <c r="B2359" t="s">
        <v>17</v>
      </c>
      <c r="C2359" t="s">
        <v>36</v>
      </c>
      <c r="D2359">
        <v>182</v>
      </c>
      <c r="E2359">
        <v>9019.7999999999993</v>
      </c>
      <c r="F2359">
        <v>3330.45</v>
      </c>
      <c r="G2359">
        <v>23.675417772115075</v>
      </c>
      <c r="H2359">
        <v>21.1296</v>
      </c>
      <c r="I2359">
        <v>103987</v>
      </c>
      <c r="J2359">
        <v>0.23725081019742852</v>
      </c>
      <c r="K2359">
        <v>2.6585342586630425</v>
      </c>
      <c r="L2359">
        <v>-1192</v>
      </c>
      <c r="M2359">
        <v>22308</v>
      </c>
      <c r="N2359">
        <v>16420</v>
      </c>
      <c r="O2359">
        <v>51937</v>
      </c>
      <c r="P2359">
        <v>61054</v>
      </c>
      <c r="Q2359">
        <v>2</v>
      </c>
      <c r="R2359">
        <v>3.9583300000000001</v>
      </c>
      <c r="T2359">
        <v>3.5999999999999992</v>
      </c>
      <c r="U2359">
        <v>2.4622342847883294</v>
      </c>
      <c r="V2359">
        <v>0.20698741188802447</v>
      </c>
      <c r="W2359">
        <v>12086</v>
      </c>
      <c r="X2359">
        <v>14542</v>
      </c>
      <c r="Y2359">
        <v>28.849999999000001</v>
      </c>
      <c r="Z2359">
        <v>41803.019500000002</v>
      </c>
      <c r="AA2359">
        <v>6750</v>
      </c>
      <c r="AD2359">
        <v>69267.0546875</v>
      </c>
      <c r="AE2359">
        <v>6.1126084327697754</v>
      </c>
      <c r="AF2359">
        <v>101.12641906738281</v>
      </c>
      <c r="AG2359">
        <v>48.111564636230469</v>
      </c>
      <c r="AH2359">
        <v>0</v>
      </c>
      <c r="AI2359">
        <v>0</v>
      </c>
      <c r="AJ2359">
        <v>1</v>
      </c>
      <c r="AK2359">
        <v>1</v>
      </c>
      <c r="AL2359" t="s">
        <v>73</v>
      </c>
      <c r="AM2359" t="s">
        <v>19</v>
      </c>
      <c r="AN2359">
        <v>0.18000000999999999</v>
      </c>
      <c r="AO2359">
        <v>-6.3577152788639069E-2</v>
      </c>
      <c r="AP2359">
        <v>-9.2085793614387512E-2</v>
      </c>
      <c r="AQ2359">
        <v>-5.3115393966436386E-3</v>
      </c>
      <c r="AR2359">
        <v>2.6249999180436134E-2</v>
      </c>
      <c r="AU2359">
        <v>-0.11869446188211441</v>
      </c>
      <c r="AV2359">
        <v>2.6608670130372047E-2</v>
      </c>
      <c r="AW2359">
        <v>3.0192332342267036E-2</v>
      </c>
      <c r="AX2359">
        <v>-8.7368384003639221E-2</v>
      </c>
      <c r="AY2359">
        <v>2.5831259787082672E-2</v>
      </c>
      <c r="BC2359">
        <v>3.9583299309015274E-2</v>
      </c>
      <c r="BD2359">
        <v>2.3574424907565117E-2</v>
      </c>
      <c r="BE2359">
        <v>-7.6630756258964539E-2</v>
      </c>
      <c r="BF2359">
        <v>-8.907134085893631E-2</v>
      </c>
      <c r="BG2359">
        <v>1.0469229891896248E-2</v>
      </c>
    </row>
    <row r="2360" spans="1:59" x14ac:dyDescent="0.3">
      <c r="A2360">
        <v>1963</v>
      </c>
      <c r="B2360" t="s">
        <v>17</v>
      </c>
      <c r="C2360" t="s">
        <v>36</v>
      </c>
      <c r="D2360">
        <v>182</v>
      </c>
      <c r="E2360">
        <v>9081.6</v>
      </c>
      <c r="F2360">
        <v>3504.12</v>
      </c>
      <c r="G2360">
        <v>24.903883851971969</v>
      </c>
      <c r="H2360">
        <v>22.405200000000001</v>
      </c>
      <c r="I2360">
        <v>107438</v>
      </c>
      <c r="J2360">
        <v>0.23859342132206482</v>
      </c>
      <c r="K2360">
        <v>2.7276954997495895</v>
      </c>
      <c r="L2360">
        <v>-1317</v>
      </c>
      <c r="M2360">
        <v>24466</v>
      </c>
      <c r="N2360">
        <v>17383</v>
      </c>
      <c r="O2360">
        <v>59039</v>
      </c>
      <c r="P2360">
        <v>70173</v>
      </c>
      <c r="Q2360">
        <v>2</v>
      </c>
      <c r="R2360">
        <v>4.1816700000000004</v>
      </c>
      <c r="T2360">
        <v>3.712499999999999</v>
      </c>
      <c r="U2360">
        <v>2.5889457567606931</v>
      </c>
      <c r="V2360">
        <v>0.2301885738751652</v>
      </c>
      <c r="W2360">
        <v>12552</v>
      </c>
      <c r="X2360">
        <v>15355</v>
      </c>
      <c r="Y2360">
        <v>28.889999999</v>
      </c>
      <c r="Z2360">
        <v>47490.5</v>
      </c>
      <c r="AA2360">
        <v>8339</v>
      </c>
      <c r="AD2360">
        <v>80481.9765625</v>
      </c>
      <c r="AE2360">
        <v>5.6885313987731934</v>
      </c>
      <c r="AF2360">
        <v>102.53675079345703</v>
      </c>
      <c r="AG2360">
        <v>47.060047149658203</v>
      </c>
      <c r="AH2360">
        <v>0</v>
      </c>
      <c r="AI2360">
        <v>0</v>
      </c>
      <c r="AJ2360">
        <v>1</v>
      </c>
      <c r="AK2360">
        <v>1</v>
      </c>
      <c r="AL2360" t="s">
        <v>73</v>
      </c>
      <c r="AM2360" t="s">
        <v>19</v>
      </c>
      <c r="AN2360">
        <v>0.125</v>
      </c>
      <c r="AO2360">
        <v>0.16056579351425171</v>
      </c>
      <c r="AP2360">
        <v>5.1708482205867767E-2</v>
      </c>
      <c r="AQ2360">
        <v>5.3910743445158005E-2</v>
      </c>
      <c r="AR2360">
        <v>2.6249999180436134E-2</v>
      </c>
      <c r="AU2360">
        <v>2.1724209189414978E-2</v>
      </c>
      <c r="AV2360">
        <v>2.998427115380764E-2</v>
      </c>
      <c r="AW2360">
        <v>2.9346736147999763E-2</v>
      </c>
      <c r="AX2360">
        <v>0.12784972786903381</v>
      </c>
      <c r="AY2360">
        <v>3.0550306662917137E-2</v>
      </c>
      <c r="BC2360">
        <v>4.1816700249910355E-2</v>
      </c>
      <c r="BD2360">
        <v>3.4456156194210052E-2</v>
      </c>
      <c r="BE2360">
        <v>6.198323518037796E-2</v>
      </c>
      <c r="BF2360">
        <v>6.5676890313625336E-2</v>
      </c>
      <c r="BG2360">
        <v>4.0080372244119644E-2</v>
      </c>
    </row>
    <row r="2361" spans="1:59" x14ac:dyDescent="0.3">
      <c r="A2361">
        <v>1964</v>
      </c>
      <c r="B2361" t="s">
        <v>17</v>
      </c>
      <c r="C2361" t="s">
        <v>36</v>
      </c>
      <c r="D2361">
        <v>182</v>
      </c>
      <c r="E2361">
        <v>9122.5</v>
      </c>
      <c r="F2361">
        <v>3718.39</v>
      </c>
      <c r="G2361">
        <v>26.363345267500968</v>
      </c>
      <c r="H2361">
        <v>23.224900000000002</v>
      </c>
      <c r="I2361">
        <v>116626</v>
      </c>
      <c r="J2361">
        <v>0.24672885977397835</v>
      </c>
      <c r="K2361">
        <v>2.8612482411580942</v>
      </c>
      <c r="L2361">
        <v>56</v>
      </c>
      <c r="M2361">
        <v>28983</v>
      </c>
      <c r="N2361">
        <v>21309</v>
      </c>
      <c r="O2361">
        <v>67208</v>
      </c>
      <c r="P2361">
        <v>81156</v>
      </c>
      <c r="Q2361">
        <v>2</v>
      </c>
      <c r="R2361">
        <v>3.94333</v>
      </c>
      <c r="T2361">
        <v>3.8249999999999993</v>
      </c>
      <c r="U2361">
        <v>2.7081697326565437</v>
      </c>
      <c r="V2361">
        <v>0.24245022550717679</v>
      </c>
      <c r="W2361">
        <v>13672</v>
      </c>
      <c r="X2361">
        <v>16789</v>
      </c>
      <c r="Y2361">
        <v>28.949999998999999</v>
      </c>
      <c r="Z2361">
        <v>55441.871099999997</v>
      </c>
      <c r="AA2361">
        <v>8315</v>
      </c>
      <c r="AD2361">
        <v>93332.8671875</v>
      </c>
      <c r="AE2361">
        <v>5.4255647659301758</v>
      </c>
      <c r="AF2361">
        <v>101.60489654541016</v>
      </c>
      <c r="AG2361">
        <v>46.146224975585938</v>
      </c>
      <c r="AH2361">
        <v>0</v>
      </c>
      <c r="AI2361">
        <v>0</v>
      </c>
      <c r="AJ2361">
        <v>1</v>
      </c>
      <c r="AK2361">
        <v>1</v>
      </c>
      <c r="AL2361" t="s">
        <v>73</v>
      </c>
      <c r="AM2361" t="s">
        <v>19</v>
      </c>
      <c r="AN2361">
        <v>0.08</v>
      </c>
      <c r="AO2361">
        <v>0.19378666579723358</v>
      </c>
      <c r="AP2361">
        <v>0.11114980280399323</v>
      </c>
      <c r="AQ2361">
        <v>5.1448367536067963E-2</v>
      </c>
      <c r="AR2361">
        <v>2.6249999180436134E-2</v>
      </c>
      <c r="AU2361">
        <v>8.0242693424224854E-2</v>
      </c>
      <c r="AV2361">
        <v>3.0907105654478073E-2</v>
      </c>
      <c r="AW2361">
        <v>2.8611261397600174E-2</v>
      </c>
      <c r="AX2361">
        <v>0.16604238748550415</v>
      </c>
      <c r="AY2361">
        <v>2.4058818817138672E-2</v>
      </c>
      <c r="BC2361">
        <v>3.9433300495147705E-2</v>
      </c>
      <c r="BD2361">
        <v>2.8053602203726768E-2</v>
      </c>
      <c r="BE2361">
        <v>0.10932614654302597</v>
      </c>
      <c r="BF2361">
        <v>0.12156116962432861</v>
      </c>
      <c r="BG2361">
        <v>3.8849182426929474E-2</v>
      </c>
    </row>
    <row r="2362" spans="1:59" x14ac:dyDescent="0.3">
      <c r="A2362">
        <v>1965</v>
      </c>
      <c r="B2362" t="s">
        <v>17</v>
      </c>
      <c r="C2362" t="s">
        <v>36</v>
      </c>
      <c r="D2362">
        <v>182</v>
      </c>
      <c r="E2362">
        <v>9128.85</v>
      </c>
      <c r="F2362">
        <v>3992.4</v>
      </c>
      <c r="G2362">
        <v>28.313872288117619</v>
      </c>
      <c r="H2362">
        <v>25.365100000000002</v>
      </c>
      <c r="I2362">
        <v>135681</v>
      </c>
      <c r="J2362">
        <v>0.25968263795225566</v>
      </c>
      <c r="K2362">
        <v>2.9542581860675883</v>
      </c>
      <c r="L2362">
        <v>-460</v>
      </c>
      <c r="M2362">
        <v>33934</v>
      </c>
      <c r="N2362">
        <v>23978</v>
      </c>
      <c r="O2362">
        <v>74181</v>
      </c>
      <c r="P2362">
        <v>93506</v>
      </c>
      <c r="Q2362">
        <v>2.5</v>
      </c>
      <c r="R2362">
        <v>3.87</v>
      </c>
      <c r="T2362">
        <v>2.9249999999999998</v>
      </c>
      <c r="U2362">
        <v>2.8642552276757081</v>
      </c>
      <c r="V2362">
        <v>0.22530789130386716</v>
      </c>
      <c r="W2362">
        <v>15996</v>
      </c>
      <c r="X2362">
        <v>17241</v>
      </c>
      <c r="Y2362">
        <v>28.829999999000002</v>
      </c>
      <c r="Z2362">
        <v>63869</v>
      </c>
      <c r="AA2362">
        <v>8860</v>
      </c>
      <c r="AD2362">
        <v>109370.78125</v>
      </c>
      <c r="AE2362">
        <v>5.2361459732055664</v>
      </c>
      <c r="AF2362">
        <v>100.96443176269531</v>
      </c>
      <c r="AG2362">
        <v>44.467475891113281</v>
      </c>
      <c r="AH2362">
        <v>0</v>
      </c>
      <c r="AI2362">
        <v>0</v>
      </c>
      <c r="AJ2362">
        <v>1</v>
      </c>
      <c r="AK2362">
        <v>1</v>
      </c>
      <c r="AL2362" t="s">
        <v>73</v>
      </c>
      <c r="AM2362" t="s">
        <v>19</v>
      </c>
      <c r="AN2362">
        <v>0.14249999999999999</v>
      </c>
      <c r="AO2362">
        <v>9.5009498298168182E-2</v>
      </c>
      <c r="AP2362">
        <v>5.6604865938425064E-2</v>
      </c>
      <c r="AQ2362">
        <v>5.126461386680603E-2</v>
      </c>
      <c r="AR2362">
        <v>2.9999999329447746E-2</v>
      </c>
      <c r="AU2362">
        <v>2.5618365034461021E-2</v>
      </c>
      <c r="AV2362">
        <v>3.0986500903964043E-2</v>
      </c>
      <c r="AW2362">
        <v>3.0212506651878357E-2</v>
      </c>
      <c r="AX2362">
        <v>7.5832769274711609E-2</v>
      </c>
      <c r="AY2362">
        <v>1.7060093581676483E-2</v>
      </c>
      <c r="BC2362">
        <v>3.8699999451637268E-2</v>
      </c>
      <c r="BD2362">
        <v>1.8353806808590889E-2</v>
      </c>
      <c r="BE2362">
        <v>5.8962523937225342E-2</v>
      </c>
      <c r="BF2362">
        <v>6.1962459236383438E-2</v>
      </c>
      <c r="BG2362">
        <v>4.0632307529449463E-2</v>
      </c>
    </row>
    <row r="2363" spans="1:59" x14ac:dyDescent="0.3">
      <c r="A2363">
        <v>1966</v>
      </c>
      <c r="B2363" t="s">
        <v>17</v>
      </c>
      <c r="C2363" t="s">
        <v>36</v>
      </c>
      <c r="D2363">
        <v>182</v>
      </c>
      <c r="E2363">
        <v>9108.7999999999993</v>
      </c>
      <c r="F2363">
        <v>4164</v>
      </c>
      <c r="G2363">
        <v>29.530908911261566</v>
      </c>
      <c r="H2363">
        <v>26.379200000000001</v>
      </c>
      <c r="I2363">
        <v>144812</v>
      </c>
      <c r="J2363">
        <v>0.27209761621965028</v>
      </c>
      <c r="K2363">
        <v>3.0293816031098721</v>
      </c>
      <c r="L2363">
        <v>1924</v>
      </c>
      <c r="M2363">
        <v>37213</v>
      </c>
      <c r="N2363">
        <v>25329</v>
      </c>
      <c r="O2363">
        <v>82839</v>
      </c>
      <c r="P2363">
        <v>104053</v>
      </c>
      <c r="Q2363">
        <v>2.5</v>
      </c>
      <c r="R2363">
        <v>3.96333</v>
      </c>
      <c r="T2363">
        <v>2.0249999999999999</v>
      </c>
      <c r="U2363">
        <v>3.0929118384460494</v>
      </c>
      <c r="V2363">
        <v>0.22382813578985167</v>
      </c>
      <c r="W2363">
        <v>17740</v>
      </c>
      <c r="X2363">
        <v>18647</v>
      </c>
      <c r="Y2363">
        <v>28.979999999</v>
      </c>
      <c r="Z2363">
        <v>73341</v>
      </c>
      <c r="AA2363">
        <v>11804</v>
      </c>
      <c r="AD2363">
        <v>116553.8515625</v>
      </c>
      <c r="AE2363">
        <v>5.2793292999267578</v>
      </c>
      <c r="AF2363">
        <v>99.665122985839844</v>
      </c>
      <c r="AG2363">
        <v>45.290500640869141</v>
      </c>
      <c r="AH2363">
        <v>0</v>
      </c>
      <c r="AI2363">
        <v>0</v>
      </c>
      <c r="AJ2363">
        <v>1</v>
      </c>
      <c r="AK2363">
        <v>1</v>
      </c>
      <c r="AL2363" t="s">
        <v>73</v>
      </c>
      <c r="AM2363" t="s">
        <v>19</v>
      </c>
      <c r="AN2363">
        <v>0.25999999000000001</v>
      </c>
      <c r="AO2363">
        <v>0.14293165504932404</v>
      </c>
      <c r="AP2363">
        <v>6.0924649238586426E-2</v>
      </c>
      <c r="AQ2363">
        <v>-2.0784780383110046E-2</v>
      </c>
      <c r="AR2363">
        <v>2.7499999850988388E-2</v>
      </c>
      <c r="AU2363">
        <v>2.7589796110987663E-2</v>
      </c>
      <c r="AV2363">
        <v>3.3334851264953613E-2</v>
      </c>
      <c r="AW2363">
        <v>3.2439842820167542E-2</v>
      </c>
      <c r="AX2363">
        <v>0.12119995057582855</v>
      </c>
      <c r="AY2363">
        <v>1.8630689010024071E-2</v>
      </c>
      <c r="BC2363">
        <v>3.963330015540123E-2</v>
      </c>
      <c r="BD2363">
        <v>2.0888727158308029E-2</v>
      </c>
      <c r="BE2363">
        <v>6.4567573368549347E-2</v>
      </c>
      <c r="BF2363">
        <v>7.4500203132629395E-2</v>
      </c>
      <c r="BG2363">
        <v>3.3576097339391708E-3</v>
      </c>
    </row>
    <row r="2364" spans="1:59" x14ac:dyDescent="0.3">
      <c r="A2364">
        <v>1967</v>
      </c>
      <c r="B2364" t="s">
        <v>17</v>
      </c>
      <c r="C2364" t="s">
        <v>36</v>
      </c>
      <c r="D2364">
        <v>182</v>
      </c>
      <c r="E2364">
        <v>9103</v>
      </c>
      <c r="F2364">
        <v>4481.16</v>
      </c>
      <c r="G2364">
        <v>31.777599222492537</v>
      </c>
      <c r="H2364">
        <v>27.6997</v>
      </c>
      <c r="I2364">
        <v>162217</v>
      </c>
      <c r="J2364">
        <v>0.25699525943643392</v>
      </c>
      <c r="K2364">
        <v>3.1557797333714923</v>
      </c>
      <c r="L2364">
        <v>4866</v>
      </c>
      <c r="M2364">
        <v>40383</v>
      </c>
      <c r="N2364">
        <v>28500</v>
      </c>
      <c r="O2364">
        <v>88583</v>
      </c>
      <c r="P2364">
        <v>115588</v>
      </c>
      <c r="Q2364">
        <v>2.5</v>
      </c>
      <c r="R2364">
        <v>5.0041700000000002</v>
      </c>
      <c r="T2364">
        <v>2.8125</v>
      </c>
      <c r="U2364">
        <v>3.3561261233948572</v>
      </c>
      <c r="V2364">
        <v>0.20436822281265218</v>
      </c>
      <c r="W2364">
        <v>20776</v>
      </c>
      <c r="X2364">
        <v>21982</v>
      </c>
      <c r="Y2364">
        <v>28.859999998999999</v>
      </c>
      <c r="Z2364">
        <v>77985</v>
      </c>
      <c r="AA2364">
        <v>14351</v>
      </c>
      <c r="AD2364">
        <v>168361.171875</v>
      </c>
      <c r="AE2364">
        <v>4.9415321350097656</v>
      </c>
      <c r="AF2364">
        <v>98.124641418457031</v>
      </c>
      <c r="AG2364">
        <v>43.599040985107422</v>
      </c>
      <c r="AH2364">
        <v>0</v>
      </c>
      <c r="AI2364">
        <v>0</v>
      </c>
      <c r="AJ2364">
        <v>1</v>
      </c>
      <c r="AK2364">
        <v>1</v>
      </c>
      <c r="AL2364" t="s">
        <v>73</v>
      </c>
      <c r="AM2364" t="s">
        <v>19</v>
      </c>
      <c r="AN2364">
        <v>-0.2225</v>
      </c>
      <c r="AO2364">
        <v>-4.3985724449157715E-2</v>
      </c>
      <c r="AP2364">
        <v>-7.6433978974819183E-3</v>
      </c>
      <c r="AQ2364">
        <v>-3.6815326660871506E-2</v>
      </c>
      <c r="AR2364">
        <v>3.2499998807907104E-2</v>
      </c>
      <c r="AU2364">
        <v>-4.5824877917766571E-2</v>
      </c>
      <c r="AV2364">
        <v>3.8181480020284653E-2</v>
      </c>
      <c r="AW2364">
        <v>4.0015172213315964E-2</v>
      </c>
      <c r="AX2364">
        <v>-6.7530371248722076E-2</v>
      </c>
      <c r="AY2364">
        <v>2.4608567357063293E-2</v>
      </c>
      <c r="BC2364">
        <v>5.0041701644659042E-2</v>
      </c>
      <c r="BD2364">
        <v>2.2946741431951523E-2</v>
      </c>
      <c r="BE2364">
        <v>-1.1399213224649429E-2</v>
      </c>
      <c r="BF2364">
        <v>-1.2591409496963024E-2</v>
      </c>
      <c r="BG2364">
        <v>-2.1576639264822006E-3</v>
      </c>
    </row>
    <row r="2365" spans="1:59" x14ac:dyDescent="0.3">
      <c r="A2365">
        <v>1968</v>
      </c>
      <c r="B2365" t="s">
        <v>17</v>
      </c>
      <c r="C2365" t="s">
        <v>36</v>
      </c>
      <c r="D2365">
        <v>182</v>
      </c>
      <c r="E2365">
        <v>9115.0499999999993</v>
      </c>
      <c r="F2365">
        <v>4873.37</v>
      </c>
      <c r="G2365">
        <v>34.555759270875342</v>
      </c>
      <c r="H2365">
        <v>29.548500000000001</v>
      </c>
      <c r="I2365">
        <v>175432</v>
      </c>
      <c r="J2365">
        <v>0.26227256144831046</v>
      </c>
      <c r="K2365">
        <v>3.218382580906729</v>
      </c>
      <c r="L2365">
        <v>1193</v>
      </c>
      <c r="M2365">
        <v>45642</v>
      </c>
      <c r="N2365">
        <v>30785</v>
      </c>
      <c r="O2365">
        <v>94673</v>
      </c>
      <c r="P2365">
        <v>130980</v>
      </c>
      <c r="Q2365">
        <v>2.5</v>
      </c>
      <c r="R2365">
        <v>5.1074999999999999</v>
      </c>
      <c r="T2365">
        <v>3.4875000000000003</v>
      </c>
      <c r="U2365">
        <v>3.6487144313962303</v>
      </c>
      <c r="V2365">
        <v>0.18983993798166812</v>
      </c>
      <c r="W2365">
        <v>22668</v>
      </c>
      <c r="X2365">
        <v>24051</v>
      </c>
      <c r="Y2365">
        <v>28.769999998999999</v>
      </c>
      <c r="Z2365">
        <v>90252</v>
      </c>
      <c r="AA2365">
        <v>15034</v>
      </c>
      <c r="AD2365">
        <v>149708.03125</v>
      </c>
      <c r="AE2365">
        <v>4.8551859855651855</v>
      </c>
      <c r="AF2365">
        <v>96.241485595703125</v>
      </c>
      <c r="AG2365">
        <v>42.6905517578125</v>
      </c>
      <c r="AH2365">
        <v>0</v>
      </c>
      <c r="AI2365">
        <v>0</v>
      </c>
      <c r="AJ2365">
        <v>1</v>
      </c>
      <c r="AK2365">
        <v>1</v>
      </c>
      <c r="AL2365" t="s">
        <v>73</v>
      </c>
      <c r="AM2365" t="s">
        <v>19</v>
      </c>
      <c r="AN2365">
        <v>0.36000000999999998</v>
      </c>
      <c r="AO2365">
        <v>5.3540345281362534E-2</v>
      </c>
      <c r="AP2365">
        <v>0.11458577960729599</v>
      </c>
      <c r="AQ2365">
        <v>-2.5556657463312149E-2</v>
      </c>
      <c r="AR2365">
        <v>3.5000000149011612E-2</v>
      </c>
      <c r="AU2365">
        <v>6.9614693522453308E-2</v>
      </c>
      <c r="AV2365">
        <v>4.4971086084842682E-2</v>
      </c>
      <c r="AW2365">
        <v>4.2044192552566528E-2</v>
      </c>
      <c r="AX2365">
        <v>3.0013196170330048E-2</v>
      </c>
      <c r="AY2365">
        <v>2.375534363090992E-2</v>
      </c>
      <c r="BC2365">
        <v>5.1075000315904617E-2</v>
      </c>
      <c r="BD2365">
        <v>2.4468317627906799E-2</v>
      </c>
      <c r="BE2365">
        <v>9.587811678647995E-2</v>
      </c>
      <c r="BF2365">
        <v>0.10597540438175201</v>
      </c>
      <c r="BG2365">
        <v>4.7216713428497314E-3</v>
      </c>
    </row>
    <row r="2366" spans="1:59" x14ac:dyDescent="0.3">
      <c r="A2366">
        <v>1969</v>
      </c>
      <c r="B2366" t="s">
        <v>17</v>
      </c>
      <c r="C2366" t="s">
        <v>36</v>
      </c>
      <c r="D2366">
        <v>182</v>
      </c>
      <c r="E2366">
        <v>9097.2000000000007</v>
      </c>
      <c r="F2366">
        <v>4986.59</v>
      </c>
      <c r="G2366">
        <v>35.356523049526849</v>
      </c>
      <c r="H2366">
        <v>28.852799999999998</v>
      </c>
      <c r="I2366">
        <v>188229</v>
      </c>
      <c r="J2366">
        <v>0.27839493383059993</v>
      </c>
      <c r="K2366">
        <v>3.3048341322649128</v>
      </c>
      <c r="L2366">
        <v>4693</v>
      </c>
      <c r="M2366">
        <v>47986</v>
      </c>
      <c r="N2366">
        <v>35271</v>
      </c>
      <c r="O2366">
        <v>107014</v>
      </c>
      <c r="P2366">
        <v>153670</v>
      </c>
      <c r="Q2366">
        <v>2.75</v>
      </c>
      <c r="R2366">
        <v>5.1449999999999996</v>
      </c>
      <c r="T2366">
        <v>2.9250000000000003</v>
      </c>
      <c r="U2366">
        <v>4.0657103664078411</v>
      </c>
      <c r="V2366">
        <v>0.18584277661784315</v>
      </c>
      <c r="W2366">
        <v>25770</v>
      </c>
      <c r="X2366">
        <v>26842</v>
      </c>
      <c r="Y2366">
        <v>28.649999998999998</v>
      </c>
      <c r="Z2366">
        <v>109842</v>
      </c>
      <c r="AA2366">
        <v>19239</v>
      </c>
      <c r="AD2366">
        <v>177339.859375</v>
      </c>
      <c r="AE2366">
        <v>4.3061237335205078</v>
      </c>
      <c r="AF2366">
        <v>97.56146240234375</v>
      </c>
      <c r="AG2366">
        <v>41.130626678466797</v>
      </c>
      <c r="AH2366">
        <v>0</v>
      </c>
      <c r="AI2366">
        <v>0</v>
      </c>
      <c r="AJ2366">
        <v>1</v>
      </c>
      <c r="AK2366">
        <v>1</v>
      </c>
      <c r="AL2366" t="s">
        <v>73</v>
      </c>
      <c r="AM2366" t="s">
        <v>19</v>
      </c>
      <c r="AN2366">
        <v>0.63999998999999996</v>
      </c>
      <c r="AO2366">
        <v>0.31890401244163513</v>
      </c>
      <c r="AP2366">
        <v>9.9908322095870972E-2</v>
      </c>
      <c r="AQ2366">
        <v>-7.4839526787400246E-3</v>
      </c>
      <c r="AR2366">
        <v>3.5000000149011612E-2</v>
      </c>
      <c r="AU2366">
        <v>5.1640309393405914E-2</v>
      </c>
      <c r="AV2366">
        <v>4.8268012702465057E-2</v>
      </c>
      <c r="AW2366">
        <v>4.5897834002971649E-2</v>
      </c>
      <c r="AX2366">
        <v>0.29551476240158081</v>
      </c>
      <c r="AY2366">
        <v>1.9408795982599258E-2</v>
      </c>
      <c r="BC2366">
        <v>5.1449999213218689E-2</v>
      </c>
      <c r="BD2366">
        <v>2.5144381448626518E-2</v>
      </c>
      <c r="BE2366">
        <v>0.12761235237121582</v>
      </c>
      <c r="BF2366">
        <v>0.13953153789043427</v>
      </c>
      <c r="BG2366">
        <v>1.3758024200797081E-2</v>
      </c>
    </row>
    <row r="2367" spans="1:59" x14ac:dyDescent="0.3">
      <c r="A2367">
        <v>1970</v>
      </c>
      <c r="B2367" t="s">
        <v>17</v>
      </c>
      <c r="C2367" t="s">
        <v>36</v>
      </c>
      <c r="D2367">
        <v>182</v>
      </c>
      <c r="E2367">
        <v>9044.2000000000007</v>
      </c>
      <c r="F2367">
        <v>5472.9</v>
      </c>
      <c r="G2367">
        <v>38.784858771448533</v>
      </c>
      <c r="H2367">
        <v>31.717099999999999</v>
      </c>
      <c r="I2367">
        <v>212358</v>
      </c>
      <c r="J2367">
        <v>0.28827263394833252</v>
      </c>
      <c r="K2367">
        <v>3.4711788414299698</v>
      </c>
      <c r="L2367">
        <v>1713</v>
      </c>
      <c r="M2367">
        <v>56699.114873621053</v>
      </c>
      <c r="N2367">
        <v>44607.031872036161</v>
      </c>
      <c r="O2367">
        <v>111164</v>
      </c>
      <c r="P2367">
        <v>172262</v>
      </c>
      <c r="Q2367">
        <v>3.5</v>
      </c>
      <c r="R2367">
        <v>5.2783300000000004</v>
      </c>
      <c r="T2367">
        <v>3.0375000000000001</v>
      </c>
      <c r="U2367">
        <v>4.5477899211113906</v>
      </c>
      <c r="V2367">
        <v>0.18204164665329303</v>
      </c>
      <c r="W2367">
        <v>31108</v>
      </c>
      <c r="X2367">
        <v>30811</v>
      </c>
      <c r="Y2367">
        <v>28.749999999</v>
      </c>
      <c r="Z2367">
        <v>123595</v>
      </c>
      <c r="AA2367">
        <v>19240</v>
      </c>
      <c r="AD2367">
        <v>222421.5625</v>
      </c>
      <c r="AE2367">
        <v>4.6774063110351563</v>
      </c>
      <c r="AF2367">
        <v>96.175956726074219</v>
      </c>
      <c r="AG2367">
        <v>39.260955810546875</v>
      </c>
      <c r="AH2367">
        <v>0</v>
      </c>
      <c r="AI2367">
        <v>0</v>
      </c>
      <c r="AJ2367">
        <v>1</v>
      </c>
      <c r="AK2367">
        <v>1</v>
      </c>
      <c r="AL2367" t="s">
        <v>73</v>
      </c>
      <c r="AM2367" t="s">
        <v>19</v>
      </c>
      <c r="AN2367">
        <v>-0.38999999000000002</v>
      </c>
      <c r="AO2367">
        <v>9.9046811461448669E-2</v>
      </c>
      <c r="AP2367">
        <v>8.1120952963829041E-2</v>
      </c>
      <c r="AQ2367">
        <v>3.0036471784114838E-2</v>
      </c>
      <c r="AR2367">
        <v>4.5000001788139343E-2</v>
      </c>
      <c r="AU2367">
        <v>3.3056657761335373E-2</v>
      </c>
      <c r="AV2367">
        <v>4.8064298927783966E-2</v>
      </c>
      <c r="AW2367">
        <v>4.6526294201612473E-2</v>
      </c>
      <c r="AX2367">
        <v>8.6356446146965027E-2</v>
      </c>
      <c r="AY2367">
        <v>1.7401417717337608E-2</v>
      </c>
      <c r="BC2367">
        <v>5.27832992374897E-2</v>
      </c>
      <c r="BD2367">
        <v>1.8904142081737518E-2</v>
      </c>
      <c r="BE2367">
        <v>8.0033212900161743E-2</v>
      </c>
      <c r="BF2367">
        <v>8.417239785194397E-2</v>
      </c>
      <c r="BG2367">
        <v>3.751823678612709E-2</v>
      </c>
    </row>
    <row r="2368" spans="1:59" x14ac:dyDescent="0.3">
      <c r="A2368">
        <v>1971</v>
      </c>
      <c r="B2368" t="s">
        <v>17</v>
      </c>
      <c r="C2368" t="s">
        <v>36</v>
      </c>
      <c r="D2368">
        <v>182</v>
      </c>
      <c r="E2368">
        <v>8990.4500000000007</v>
      </c>
      <c r="F2368">
        <v>5870.79</v>
      </c>
      <c r="G2368">
        <v>43.073110723430823</v>
      </c>
      <c r="H2368">
        <v>35.091700000000003</v>
      </c>
      <c r="I2368">
        <v>245768</v>
      </c>
      <c r="J2368">
        <v>0.31686387161876239</v>
      </c>
      <c r="K2368">
        <v>3.7281486251222264</v>
      </c>
      <c r="L2368">
        <v>3894</v>
      </c>
      <c r="M2368">
        <v>65917.395491532036</v>
      </c>
      <c r="N2368">
        <v>51362.952898700234</v>
      </c>
      <c r="O2368">
        <v>126630</v>
      </c>
      <c r="P2368">
        <v>203102</v>
      </c>
      <c r="Q2368">
        <v>3.75</v>
      </c>
      <c r="R2368">
        <v>5.6924999999999999</v>
      </c>
      <c r="T2368">
        <v>2.6999999999999997</v>
      </c>
      <c r="U2368">
        <v>5.0362050494190447</v>
      </c>
      <c r="V2368">
        <v>0.17383467335047686</v>
      </c>
      <c r="W2368">
        <v>33831</v>
      </c>
      <c r="X2368">
        <v>35651</v>
      </c>
      <c r="Y2368">
        <v>27.559999998999999</v>
      </c>
      <c r="Z2368">
        <v>152820</v>
      </c>
      <c r="AA2368">
        <v>32044</v>
      </c>
      <c r="AD2368">
        <v>267518.03125</v>
      </c>
      <c r="AE2368">
        <v>5.0006227493286133</v>
      </c>
      <c r="AF2368">
        <v>89.528030395507813</v>
      </c>
      <c r="AG2368">
        <v>33.623580932617188</v>
      </c>
      <c r="AH2368">
        <v>0</v>
      </c>
      <c r="AI2368">
        <v>0</v>
      </c>
      <c r="AJ2368">
        <v>1</v>
      </c>
      <c r="AK2368">
        <v>1</v>
      </c>
      <c r="AL2368" t="s">
        <v>73</v>
      </c>
      <c r="AM2368" t="s">
        <v>19</v>
      </c>
      <c r="AN2368">
        <v>-0.94499999000000001</v>
      </c>
      <c r="AO2368">
        <v>0.19487176835536957</v>
      </c>
      <c r="AP2368">
        <v>0.25665193796157837</v>
      </c>
      <c r="AQ2368">
        <v>-3.7027355283498764E-3</v>
      </c>
      <c r="AR2368">
        <v>4.7499999403953552E-2</v>
      </c>
      <c r="AU2368">
        <v>0.19696810841560364</v>
      </c>
      <c r="AV2368">
        <v>5.9683844447135925E-2</v>
      </c>
      <c r="AW2368">
        <v>4.9862518906593323E-2</v>
      </c>
      <c r="AX2368">
        <v>0.17833793163299561</v>
      </c>
      <c r="AY2368">
        <v>1.5771124511957169E-2</v>
      </c>
      <c r="BC2368">
        <v>5.6924998760223389E-2</v>
      </c>
      <c r="BD2368">
        <v>1.8583714962005615E-2</v>
      </c>
      <c r="BE2368">
        <v>0.2276255190372467</v>
      </c>
      <c r="BF2368">
        <v>0.24588468670845032</v>
      </c>
      <c r="BG2368">
        <v>2.1898631006479263E-2</v>
      </c>
    </row>
    <row r="2369" spans="1:59" x14ac:dyDescent="0.3">
      <c r="A2369">
        <v>1972</v>
      </c>
      <c r="B2369" t="s">
        <v>17</v>
      </c>
      <c r="C2369" t="s">
        <v>36</v>
      </c>
      <c r="D2369">
        <v>182</v>
      </c>
      <c r="E2369">
        <v>8970.4500000000007</v>
      </c>
      <c r="F2369">
        <v>6355.42</v>
      </c>
      <c r="G2369">
        <v>46.59057615603502</v>
      </c>
      <c r="H2369">
        <v>36.698700000000002</v>
      </c>
      <c r="I2369">
        <v>303992.07954020001</v>
      </c>
      <c r="J2369">
        <v>0.33970098808435789</v>
      </c>
      <c r="K2369">
        <v>4.0411628627984086</v>
      </c>
      <c r="L2369">
        <v>8627</v>
      </c>
      <c r="M2369">
        <v>76361.83067912054</v>
      </c>
      <c r="N2369">
        <v>64946.393608907034</v>
      </c>
      <c r="O2369">
        <v>149346</v>
      </c>
      <c r="P2369">
        <v>245106</v>
      </c>
      <c r="Q2369">
        <v>4</v>
      </c>
      <c r="R2369">
        <v>6.0049999999999999</v>
      </c>
      <c r="T2369">
        <v>2.0249999999999999</v>
      </c>
      <c r="U2369">
        <v>5.4658721316330592</v>
      </c>
      <c r="V2369">
        <v>0.16036626373057888</v>
      </c>
      <c r="W2369">
        <v>38347</v>
      </c>
      <c r="X2369">
        <v>39756</v>
      </c>
      <c r="Y2369">
        <v>26.999999999</v>
      </c>
      <c r="Z2369">
        <v>196298</v>
      </c>
      <c r="AA2369">
        <v>31331</v>
      </c>
      <c r="AD2369">
        <v>356709.59375</v>
      </c>
      <c r="AE2369">
        <v>5.770411491394043</v>
      </c>
      <c r="AF2369">
        <v>88.735450744628906</v>
      </c>
      <c r="AG2369">
        <v>30.980697631835938</v>
      </c>
      <c r="AH2369">
        <v>0</v>
      </c>
      <c r="AI2369">
        <v>0</v>
      </c>
      <c r="AJ2369">
        <v>1</v>
      </c>
      <c r="AK2369">
        <v>1</v>
      </c>
      <c r="AL2369" t="s">
        <v>73</v>
      </c>
      <c r="AM2369" t="s">
        <v>19</v>
      </c>
      <c r="AN2369">
        <v>-8.6249999999999993E-2</v>
      </c>
      <c r="AO2369">
        <v>0.46551668643951416</v>
      </c>
      <c r="AP2369">
        <v>0.14797626435756683</v>
      </c>
      <c r="AQ2369">
        <v>7.3879696428775787E-2</v>
      </c>
      <c r="AR2369">
        <v>4.7499999403953552E-2</v>
      </c>
      <c r="AU2369">
        <v>8.7409429252147675E-2</v>
      </c>
      <c r="AV2369">
        <v>6.0566835105419159E-2</v>
      </c>
      <c r="AW2369">
        <v>5.5698279291391373E-2</v>
      </c>
      <c r="AX2369">
        <v>0.45480868220329285</v>
      </c>
      <c r="AY2369">
        <v>9.309845045208931E-3</v>
      </c>
      <c r="BC2369">
        <v>6.0049999505281448E-2</v>
      </c>
      <c r="BD2369">
        <v>1.3544043526053429E-2</v>
      </c>
      <c r="BE2369">
        <v>0.20146870613098145</v>
      </c>
      <c r="BF2369">
        <v>0.21234145760536194</v>
      </c>
      <c r="BG2369">
        <v>6.068984791636467E-2</v>
      </c>
    </row>
    <row r="2370" spans="1:59" x14ac:dyDescent="0.3">
      <c r="A2370">
        <v>1973</v>
      </c>
      <c r="B2370" t="s">
        <v>17</v>
      </c>
      <c r="C2370" t="s">
        <v>36</v>
      </c>
      <c r="D2370">
        <v>182</v>
      </c>
      <c r="E2370">
        <v>8975.9500000000007</v>
      </c>
      <c r="F2370">
        <v>7062.98</v>
      </c>
      <c r="G2370">
        <v>51.79819756466366</v>
      </c>
      <c r="H2370">
        <v>39.148299999999999</v>
      </c>
      <c r="I2370">
        <v>370041.25535599998</v>
      </c>
      <c r="J2370">
        <v>0.32996613353480136</v>
      </c>
      <c r="K2370">
        <v>4.351792230092296</v>
      </c>
      <c r="L2370">
        <v>6550</v>
      </c>
      <c r="M2370">
        <v>98188.224737298515</v>
      </c>
      <c r="N2370">
        <v>77585.159502984257</v>
      </c>
      <c r="O2370">
        <v>191506</v>
      </c>
      <c r="P2370">
        <v>302648</v>
      </c>
      <c r="Q2370">
        <v>5</v>
      </c>
      <c r="R2370">
        <v>5.4958299999999998</v>
      </c>
      <c r="T2370">
        <v>1.575</v>
      </c>
      <c r="U2370">
        <v>6.2261409634442009</v>
      </c>
      <c r="V2370">
        <v>0.14269799999999999</v>
      </c>
      <c r="W2370">
        <v>45182</v>
      </c>
      <c r="X2370">
        <v>47609</v>
      </c>
      <c r="Y2370">
        <v>25.844999998999999</v>
      </c>
      <c r="Z2370">
        <v>260485</v>
      </c>
      <c r="AA2370">
        <v>30376</v>
      </c>
      <c r="AD2370">
        <v>476085.3125</v>
      </c>
      <c r="AE2370">
        <v>5.3169031143188477</v>
      </c>
      <c r="AF2370">
        <v>95.994148254394531</v>
      </c>
      <c r="AG2370">
        <v>34.117431640625</v>
      </c>
      <c r="AH2370">
        <v>0</v>
      </c>
      <c r="AI2370">
        <v>0</v>
      </c>
      <c r="AJ2370">
        <v>0</v>
      </c>
      <c r="AK2370">
        <v>0</v>
      </c>
      <c r="AL2370" t="s">
        <v>74</v>
      </c>
      <c r="AM2370" t="s">
        <v>25</v>
      </c>
      <c r="AN2370">
        <v>0</v>
      </c>
      <c r="AO2370">
        <v>0.73811483383178711</v>
      </c>
      <c r="AP2370">
        <v>0.27289444208145142</v>
      </c>
      <c r="AQ2370">
        <v>0.14265696704387665</v>
      </c>
      <c r="AR2370">
        <v>5.2499998360872269E-2</v>
      </c>
      <c r="AU2370">
        <v>0.20375029742717743</v>
      </c>
      <c r="AV2370">
        <v>6.914413720369339E-2</v>
      </c>
      <c r="AW2370">
        <v>5.744059756398201E-2</v>
      </c>
      <c r="AX2370">
        <v>0.73586839437484741</v>
      </c>
      <c r="AY2370">
        <v>1.3197531225159764E-3</v>
      </c>
      <c r="BC2370">
        <v>5.4958298802375793E-2</v>
      </c>
      <c r="BD2370">
        <v>2.2909177932888269E-3</v>
      </c>
      <c r="BE2370">
        <v>0.39965984225273132</v>
      </c>
      <c r="BF2370">
        <v>0.41523975133895874</v>
      </c>
      <c r="BG2370">
        <v>9.7578480839729309E-2</v>
      </c>
    </row>
    <row r="2371" spans="1:59" x14ac:dyDescent="0.3">
      <c r="A2371">
        <v>1974</v>
      </c>
      <c r="B2371" t="s">
        <v>17</v>
      </c>
      <c r="C2371" t="s">
        <v>36</v>
      </c>
      <c r="D2371">
        <v>182</v>
      </c>
      <c r="E2371">
        <v>9098.2999999999993</v>
      </c>
      <c r="F2371">
        <v>7047.69</v>
      </c>
      <c r="G2371">
        <v>51.664152094267124</v>
      </c>
      <c r="H2371">
        <v>42.011600000000001</v>
      </c>
      <c r="I2371">
        <v>444877.176316</v>
      </c>
      <c r="J2371">
        <v>0.32849530738593791</v>
      </c>
      <c r="K2371">
        <v>6.0003338818535239</v>
      </c>
      <c r="L2371">
        <v>-24507</v>
      </c>
      <c r="M2371">
        <v>147645.23250908684</v>
      </c>
      <c r="N2371">
        <v>93767.524594217175</v>
      </c>
      <c r="O2371">
        <v>209467</v>
      </c>
      <c r="P2371">
        <v>334668</v>
      </c>
      <c r="Q2371">
        <v>7.5</v>
      </c>
      <c r="R2371">
        <v>7.5</v>
      </c>
      <c r="T2371">
        <v>2.3625000000000003</v>
      </c>
      <c r="U2371">
        <v>8.2362456778177524</v>
      </c>
      <c r="V2371">
        <v>0.141872</v>
      </c>
      <c r="W2371">
        <v>52173</v>
      </c>
      <c r="X2371">
        <v>61865</v>
      </c>
      <c r="Y2371">
        <v>24.595999999</v>
      </c>
      <c r="Z2371">
        <v>306383</v>
      </c>
      <c r="AA2371">
        <v>35732</v>
      </c>
      <c r="AD2371">
        <v>520584.3125</v>
      </c>
      <c r="AE2371">
        <v>5.610865592956543</v>
      </c>
      <c r="AF2371">
        <v>97.665596008300781</v>
      </c>
      <c r="AG2371">
        <v>35.041603088378906</v>
      </c>
      <c r="AH2371">
        <v>0</v>
      </c>
      <c r="AI2371">
        <v>0</v>
      </c>
      <c r="AJ2371">
        <v>0</v>
      </c>
      <c r="AK2371">
        <v>0</v>
      </c>
      <c r="AL2371" t="s">
        <v>74</v>
      </c>
      <c r="AM2371" t="s">
        <v>25</v>
      </c>
      <c r="AN2371">
        <v>0</v>
      </c>
      <c r="AO2371">
        <v>-0.23353105783462524</v>
      </c>
      <c r="AP2371">
        <v>0.23793432116508484</v>
      </c>
      <c r="AQ2371">
        <v>-4.8111826181411743E-2</v>
      </c>
      <c r="AR2371">
        <v>7.7500000596046448E-2</v>
      </c>
      <c r="AU2371">
        <v>0.16865064203739166</v>
      </c>
      <c r="AV2371">
        <v>6.9283671677112579E-2</v>
      </c>
      <c r="AW2371">
        <v>5.928518995642662E-2</v>
      </c>
      <c r="AX2371">
        <v>-0.23391525447368622</v>
      </c>
      <c r="AY2371">
        <v>5.1114661619067192E-4</v>
      </c>
      <c r="BC2371">
        <v>7.5000002980232239E-2</v>
      </c>
      <c r="BD2371">
        <v>3.9158161962404847E-4</v>
      </c>
      <c r="BE2371">
        <v>0.13253304362297058</v>
      </c>
      <c r="BF2371">
        <v>0.13878265023231506</v>
      </c>
      <c r="BG2371">
        <v>1.4694087207317352E-2</v>
      </c>
    </row>
    <row r="2372" spans="1:59" x14ac:dyDescent="0.3">
      <c r="A2372">
        <v>1975</v>
      </c>
      <c r="B2372" t="s">
        <v>17</v>
      </c>
      <c r="C2372" t="s">
        <v>36</v>
      </c>
      <c r="D2372">
        <v>182</v>
      </c>
      <c r="E2372">
        <v>9411.09</v>
      </c>
      <c r="F2372">
        <v>6517.2</v>
      </c>
      <c r="G2372">
        <v>47.417306858271196</v>
      </c>
      <c r="H2372">
        <v>38.315100000000001</v>
      </c>
      <c r="I2372">
        <v>494601.7043178</v>
      </c>
      <c r="J2372">
        <v>0.28240480569462895</v>
      </c>
      <c r="K2372">
        <v>7.1122796975984386</v>
      </c>
      <c r="L2372">
        <v>-25101</v>
      </c>
      <c r="M2372">
        <v>127513.75486208691</v>
      </c>
      <c r="N2372">
        <v>79150.712224284944</v>
      </c>
      <c r="O2372">
        <v>260456</v>
      </c>
      <c r="P2372">
        <v>357229</v>
      </c>
      <c r="Q2372">
        <v>6.5</v>
      </c>
      <c r="R2372">
        <v>8.4740000000000002</v>
      </c>
      <c r="T2372">
        <v>4.5</v>
      </c>
      <c r="U2372">
        <v>9.7740621784918353</v>
      </c>
      <c r="V2372">
        <v>0.20136600000000002</v>
      </c>
      <c r="W2372">
        <v>58396</v>
      </c>
      <c r="X2372">
        <v>84850</v>
      </c>
      <c r="Y2372">
        <v>27.471999999000001</v>
      </c>
      <c r="Z2372">
        <v>346981</v>
      </c>
      <c r="AA2372">
        <v>36131</v>
      </c>
      <c r="AD2372">
        <v>509469.75</v>
      </c>
      <c r="AE2372">
        <v>5.5603761672973633</v>
      </c>
      <c r="AF2372">
        <v>94.136436462402344</v>
      </c>
      <c r="AG2372">
        <v>37.040668487548828</v>
      </c>
      <c r="AH2372">
        <v>0</v>
      </c>
      <c r="AI2372">
        <v>0</v>
      </c>
      <c r="AJ2372">
        <v>0</v>
      </c>
      <c r="AK2372">
        <v>0</v>
      </c>
      <c r="AL2372" t="s">
        <v>74</v>
      </c>
      <c r="AM2372" t="s">
        <v>25</v>
      </c>
      <c r="AN2372">
        <v>0</v>
      </c>
      <c r="AO2372">
        <v>-0.44303065538406372</v>
      </c>
      <c r="AP2372">
        <v>-0.11041004955768585</v>
      </c>
      <c r="AQ2372">
        <v>-0.20190449059009552</v>
      </c>
      <c r="AR2372">
        <v>8.5000000894069672E-2</v>
      </c>
      <c r="AU2372">
        <v>-0.17433515191078186</v>
      </c>
      <c r="AV2372">
        <v>6.3925102353096008E-2</v>
      </c>
      <c r="AW2372">
        <v>7.7422581613063812E-2</v>
      </c>
      <c r="AX2372">
        <v>-0.44303065538406372</v>
      </c>
      <c r="AY2372">
        <v>0</v>
      </c>
      <c r="AZ2372">
        <v>1</v>
      </c>
      <c r="BA2372">
        <v>1</v>
      </c>
      <c r="BB2372">
        <v>1</v>
      </c>
      <c r="BC2372">
        <v>8.4739997982978821E-2</v>
      </c>
      <c r="BD2372">
        <v>0</v>
      </c>
      <c r="BE2372">
        <v>-0.14671081304550171</v>
      </c>
      <c r="BF2372">
        <v>-0.15268728137016296</v>
      </c>
      <c r="BG2372">
        <v>-5.8452244848012924E-2</v>
      </c>
    </row>
    <row r="2373" spans="1:59" x14ac:dyDescent="0.3">
      <c r="A2373">
        <v>1976</v>
      </c>
      <c r="B2373" t="s">
        <v>17</v>
      </c>
      <c r="C2373" t="s">
        <v>36</v>
      </c>
      <c r="D2373">
        <v>182</v>
      </c>
      <c r="E2373">
        <v>9621.9699999999993</v>
      </c>
      <c r="F2373">
        <v>6814.2</v>
      </c>
      <c r="G2373">
        <v>49.322918119173835</v>
      </c>
      <c r="H2373">
        <v>37.898899999999998</v>
      </c>
      <c r="I2373">
        <v>614776.68972239993</v>
      </c>
      <c r="J2373">
        <v>0.30352328600384021</v>
      </c>
      <c r="K2373">
        <v>8.5801674179008405</v>
      </c>
      <c r="L2373">
        <v>-43959</v>
      </c>
      <c r="M2373">
        <v>149222.16841184229</v>
      </c>
      <c r="N2373">
        <v>84079.264545540063</v>
      </c>
      <c r="O2373">
        <v>246319</v>
      </c>
      <c r="P2373">
        <v>460835</v>
      </c>
      <c r="Q2373">
        <v>6.5</v>
      </c>
      <c r="R2373">
        <v>9.7383299999999995</v>
      </c>
      <c r="T2373">
        <v>6.4</v>
      </c>
      <c r="U2373">
        <v>10.933472146986286</v>
      </c>
      <c r="V2373">
        <v>0.257664</v>
      </c>
      <c r="W2373">
        <v>77684</v>
      </c>
      <c r="X2373">
        <v>122387</v>
      </c>
      <c r="Y2373">
        <v>31.548999998999999</v>
      </c>
      <c r="Z2373">
        <v>437376</v>
      </c>
      <c r="AA2373">
        <v>28343</v>
      </c>
      <c r="AD2373">
        <v>627561.8125</v>
      </c>
      <c r="AE2373">
        <v>4.4310445785522461</v>
      </c>
      <c r="AF2373">
        <v>89.461814880371094</v>
      </c>
      <c r="AG2373">
        <v>34.660179138183594</v>
      </c>
      <c r="AH2373">
        <v>0</v>
      </c>
      <c r="AI2373">
        <v>0</v>
      </c>
      <c r="AJ2373">
        <v>0</v>
      </c>
      <c r="AK2373">
        <v>0</v>
      </c>
      <c r="AL2373" t="s">
        <v>74</v>
      </c>
      <c r="AM2373" t="s">
        <v>25</v>
      </c>
      <c r="AN2373">
        <v>0</v>
      </c>
      <c r="AO2373">
        <v>-0.44303065538406372</v>
      </c>
      <c r="AP2373">
        <v>0.19624346494674683</v>
      </c>
      <c r="AQ2373">
        <v>-0.18455368280410767</v>
      </c>
      <c r="AR2373">
        <v>9.4999998807907104E-2</v>
      </c>
      <c r="AU2373">
        <v>9.463336318731308E-2</v>
      </c>
      <c r="AV2373">
        <v>0.10161010921001434</v>
      </c>
      <c r="AW2373">
        <v>9.2825703322887421E-2</v>
      </c>
      <c r="AX2373">
        <v>-0.44303065538406372</v>
      </c>
      <c r="AY2373">
        <v>0</v>
      </c>
      <c r="AZ2373">
        <v>1</v>
      </c>
      <c r="BA2373">
        <v>1</v>
      </c>
      <c r="BB2373">
        <v>1</v>
      </c>
      <c r="BC2373">
        <v>9.7383297979831696E-2</v>
      </c>
      <c r="BD2373">
        <v>0</v>
      </c>
      <c r="BE2373">
        <v>0.13229399919509888</v>
      </c>
      <c r="BF2373">
        <v>0.14953452348709106</v>
      </c>
      <c r="BG2373">
        <v>-4.4776841998100281E-2</v>
      </c>
    </row>
    <row r="2374" spans="1:59" x14ac:dyDescent="0.3">
      <c r="A2374">
        <v>1977</v>
      </c>
      <c r="B2374" t="s">
        <v>17</v>
      </c>
      <c r="C2374" t="s">
        <v>36</v>
      </c>
      <c r="D2374">
        <v>182</v>
      </c>
      <c r="E2374">
        <v>9662.6</v>
      </c>
      <c r="F2374">
        <v>7165.67</v>
      </c>
      <c r="G2374">
        <v>51.559081299221837</v>
      </c>
      <c r="H2374">
        <v>38.725299999999997</v>
      </c>
      <c r="I2374">
        <v>820614.5663524</v>
      </c>
      <c r="J2374">
        <v>0.31013202733654865</v>
      </c>
      <c r="K2374">
        <v>11.409219908897956</v>
      </c>
      <c r="L2374">
        <v>-60518</v>
      </c>
      <c r="M2374">
        <v>216061.28662542574</v>
      </c>
      <c r="N2374">
        <v>118601.57216439223</v>
      </c>
      <c r="O2374">
        <v>274807</v>
      </c>
      <c r="P2374">
        <v>567448</v>
      </c>
      <c r="Q2374">
        <v>13</v>
      </c>
      <c r="R2374">
        <v>10.8017</v>
      </c>
      <c r="T2374">
        <v>7.5</v>
      </c>
      <c r="U2374">
        <v>12.250695494214286</v>
      </c>
      <c r="V2374">
        <v>0.28234900000000002</v>
      </c>
      <c r="W2374">
        <v>109904</v>
      </c>
      <c r="X2374">
        <v>155582</v>
      </c>
      <c r="Y2374">
        <v>39.854999999</v>
      </c>
      <c r="Z2374">
        <v>565018</v>
      </c>
      <c r="AA2374">
        <v>45645.882799999999</v>
      </c>
      <c r="AD2374">
        <v>804425</v>
      </c>
      <c r="AE2374">
        <v>3.2151744365692139</v>
      </c>
      <c r="AF2374">
        <v>88.952766418457031</v>
      </c>
      <c r="AG2374">
        <v>32.208541870117188</v>
      </c>
      <c r="AH2374">
        <v>0</v>
      </c>
      <c r="AI2374">
        <v>0</v>
      </c>
      <c r="AJ2374">
        <v>0</v>
      </c>
      <c r="AK2374">
        <v>0</v>
      </c>
      <c r="AL2374" t="s">
        <v>74</v>
      </c>
      <c r="AM2374" t="s">
        <v>25</v>
      </c>
      <c r="AN2374">
        <v>0</v>
      </c>
      <c r="AO2374">
        <v>-0.44080108404159546</v>
      </c>
      <c r="AP2374">
        <v>0.33259642124176025</v>
      </c>
      <c r="AQ2374">
        <v>-0.15908442437648773</v>
      </c>
      <c r="AR2374">
        <v>0.12540000677108765</v>
      </c>
      <c r="AU2374">
        <v>0.22812348604202271</v>
      </c>
      <c r="AV2374">
        <v>0.10447295010089874</v>
      </c>
      <c r="AW2374">
        <v>8.5067138075828552E-2</v>
      </c>
      <c r="AX2374">
        <v>-0.44303065538406372</v>
      </c>
      <c r="AY2374">
        <v>4.8955823294818401E-3</v>
      </c>
      <c r="AZ2374">
        <v>1</v>
      </c>
      <c r="BA2374">
        <v>1</v>
      </c>
      <c r="BC2374">
        <v>0.10801699757575989</v>
      </c>
      <c r="BD2374">
        <v>2.726689213886857E-3</v>
      </c>
      <c r="BE2374">
        <v>0.29288002848625183</v>
      </c>
      <c r="BF2374">
        <v>0.32974442839622498</v>
      </c>
      <c r="BG2374">
        <v>-1.6842208802700043E-2</v>
      </c>
    </row>
    <row r="2375" spans="1:59" x14ac:dyDescent="0.3">
      <c r="A2375">
        <v>1978</v>
      </c>
      <c r="B2375" t="s">
        <v>17</v>
      </c>
      <c r="C2375" t="s">
        <v>36</v>
      </c>
      <c r="D2375">
        <v>182</v>
      </c>
      <c r="E2375">
        <v>9698.7800000000007</v>
      </c>
      <c r="F2375">
        <v>7340</v>
      </c>
      <c r="G2375">
        <v>52.44927556373252</v>
      </c>
      <c r="H2375">
        <v>41.040100000000002</v>
      </c>
      <c r="I2375">
        <v>1032280.113903</v>
      </c>
      <c r="J2375">
        <v>0.28843842047967827</v>
      </c>
      <c r="K2375">
        <v>14.462450215830774</v>
      </c>
      <c r="L2375">
        <v>-35719</v>
      </c>
      <c r="M2375">
        <v>264244.90028262313</v>
      </c>
      <c r="N2375">
        <v>162906.66257959927</v>
      </c>
      <c r="O2375">
        <v>314878</v>
      </c>
      <c r="P2375">
        <v>726573</v>
      </c>
      <c r="Q2375">
        <v>18.420000000000002</v>
      </c>
      <c r="R2375">
        <v>16.166699999999999</v>
      </c>
      <c r="T2375">
        <v>7.89</v>
      </c>
      <c r="U2375">
        <v>13.596716903258587</v>
      </c>
      <c r="V2375">
        <v>0.31403700000000001</v>
      </c>
      <c r="W2375">
        <v>133710</v>
      </c>
      <c r="X2375">
        <v>210548</v>
      </c>
      <c r="Y2375">
        <v>46.009999999000001</v>
      </c>
      <c r="Z2375">
        <v>687835</v>
      </c>
      <c r="AA2375">
        <v>68187</v>
      </c>
      <c r="AD2375">
        <v>953579.875</v>
      </c>
      <c r="AE2375">
        <v>2.2343404293060303</v>
      </c>
      <c r="AF2375">
        <v>92.312309265136719</v>
      </c>
      <c r="AG2375">
        <v>35.683246612548828</v>
      </c>
      <c r="AH2375">
        <v>0</v>
      </c>
      <c r="AI2375">
        <v>0</v>
      </c>
      <c r="AJ2375">
        <v>0</v>
      </c>
      <c r="AK2375">
        <v>0</v>
      </c>
      <c r="AL2375" t="s">
        <v>74</v>
      </c>
      <c r="AM2375" t="s">
        <v>25</v>
      </c>
      <c r="AN2375">
        <v>0</v>
      </c>
      <c r="AO2375">
        <v>-0.22109752893447876</v>
      </c>
      <c r="AP2375">
        <v>0.32383430004119873</v>
      </c>
      <c r="AQ2375">
        <v>0.26541292667388916</v>
      </c>
      <c r="AR2375">
        <v>0.18420000374317169</v>
      </c>
      <c r="AU2375">
        <v>0.23142728209495544</v>
      </c>
      <c r="AV2375">
        <v>9.2407010495662689E-2</v>
      </c>
      <c r="AW2375">
        <v>7.5040571391582489E-2</v>
      </c>
      <c r="AX2375">
        <v>-0.22897762060165405</v>
      </c>
      <c r="AY2375">
        <v>9.9707162007689476E-3</v>
      </c>
      <c r="BC2375">
        <v>0.16166700422763824</v>
      </c>
      <c r="BD2375">
        <v>7.687645498663187E-3</v>
      </c>
      <c r="BE2375">
        <v>0.31153413653373718</v>
      </c>
      <c r="BF2375">
        <v>0.32253438234329224</v>
      </c>
      <c r="BG2375">
        <v>0.22480645775794983</v>
      </c>
    </row>
    <row r="2376" spans="1:59" x14ac:dyDescent="0.3">
      <c r="A2376">
        <v>1979</v>
      </c>
      <c r="B2376" t="s">
        <v>17</v>
      </c>
      <c r="C2376" t="s">
        <v>36</v>
      </c>
      <c r="D2376">
        <v>182</v>
      </c>
      <c r="E2376">
        <v>9724.56</v>
      </c>
      <c r="F2376">
        <v>7733.31</v>
      </c>
      <c r="G2376">
        <v>54.841641318857398</v>
      </c>
      <c r="H2376">
        <v>43.851999999999997</v>
      </c>
      <c r="I2376">
        <v>1302452.8046704</v>
      </c>
      <c r="J2376">
        <v>0.33861604524016237</v>
      </c>
      <c r="K2376">
        <v>17.947938279554513</v>
      </c>
      <c r="L2376">
        <v>1151</v>
      </c>
      <c r="M2376">
        <v>388177.01301199821</v>
      </c>
      <c r="N2376">
        <v>276422.5769461047</v>
      </c>
      <c r="O2376">
        <v>395171</v>
      </c>
      <c r="P2376">
        <v>1111524</v>
      </c>
      <c r="Q2376">
        <v>14.87</v>
      </c>
      <c r="R2376">
        <v>16.683299999999999</v>
      </c>
      <c r="T2376">
        <v>7.94</v>
      </c>
      <c r="U2376">
        <v>15.610853346268353</v>
      </c>
      <c r="V2376">
        <v>0.35214100000000004</v>
      </c>
      <c r="W2376">
        <v>170520</v>
      </c>
      <c r="X2376">
        <v>273312</v>
      </c>
      <c r="Y2376">
        <v>49.780999999000002</v>
      </c>
      <c r="Z2376">
        <v>822377.1875</v>
      </c>
      <c r="AA2376">
        <v>92200</v>
      </c>
      <c r="AB2376">
        <v>88412.5625</v>
      </c>
      <c r="AC2376">
        <v>733964.625</v>
      </c>
      <c r="AD2376">
        <v>1427838.625</v>
      </c>
      <c r="AE2376">
        <v>3.3166739940643311</v>
      </c>
      <c r="AF2376">
        <v>98.813591003417969</v>
      </c>
      <c r="AG2376">
        <v>33.676868438720703</v>
      </c>
      <c r="AH2376">
        <v>0</v>
      </c>
      <c r="AI2376">
        <v>0</v>
      </c>
      <c r="AJ2376">
        <v>0</v>
      </c>
      <c r="AK2376">
        <v>0</v>
      </c>
      <c r="AL2376" t="s">
        <v>74</v>
      </c>
      <c r="AM2376" t="s">
        <v>25</v>
      </c>
      <c r="AN2376">
        <v>0</v>
      </c>
      <c r="AO2376">
        <v>0.40605059266090393</v>
      </c>
      <c r="AP2376">
        <v>0.26870641112327576</v>
      </c>
      <c r="AQ2376">
        <v>0.17620067298412323</v>
      </c>
      <c r="AR2376">
        <v>0.14869999885559082</v>
      </c>
      <c r="AU2376">
        <v>0.18802529573440552</v>
      </c>
      <c r="AV2376">
        <v>8.0681107938289642E-2</v>
      </c>
      <c r="AW2376">
        <v>6.7911945283412933E-2</v>
      </c>
      <c r="AX2376">
        <v>0.39694333076477051</v>
      </c>
      <c r="AY2376">
        <v>5.0319284200668335E-3</v>
      </c>
      <c r="BC2376">
        <v>0.16683299839496613</v>
      </c>
      <c r="BD2376">
        <v>7.0293187163770199E-3</v>
      </c>
      <c r="BE2376">
        <v>0.25621885061264038</v>
      </c>
      <c r="BF2376">
        <v>0.2689690887928009</v>
      </c>
      <c r="BG2376">
        <v>0.16245034337043762</v>
      </c>
    </row>
    <row r="2377" spans="1:59" x14ac:dyDescent="0.3">
      <c r="A2377">
        <v>1980</v>
      </c>
      <c r="B2377" t="s">
        <v>17</v>
      </c>
      <c r="C2377" t="s">
        <v>36</v>
      </c>
      <c r="D2377">
        <v>182</v>
      </c>
      <c r="E2377">
        <v>9777.7999999999993</v>
      </c>
      <c r="F2377">
        <v>8044.24</v>
      </c>
      <c r="G2377">
        <v>56.762491855377291</v>
      </c>
      <c r="H2377">
        <v>47.3309</v>
      </c>
      <c r="I2377">
        <v>1646973.6436918001</v>
      </c>
      <c r="J2377">
        <v>0.29088612286499677</v>
      </c>
      <c r="K2377">
        <v>21.249791323841556</v>
      </c>
      <c r="L2377">
        <v>-69179</v>
      </c>
      <c r="M2377">
        <v>544756.99294607691</v>
      </c>
      <c r="N2377">
        <v>353805.01609692036</v>
      </c>
      <c r="O2377">
        <v>488012</v>
      </c>
      <c r="P2377">
        <v>1347420</v>
      </c>
      <c r="Q2377">
        <v>9.9499999999999993</v>
      </c>
      <c r="R2377">
        <v>16.682500000000001</v>
      </c>
      <c r="T2377">
        <v>7.8</v>
      </c>
      <c r="U2377">
        <v>18.903105368578846</v>
      </c>
      <c r="V2377">
        <v>0.31046800000000002</v>
      </c>
      <c r="W2377">
        <v>239063</v>
      </c>
      <c r="X2377">
        <v>364740</v>
      </c>
      <c r="Y2377">
        <v>53.039999999000003</v>
      </c>
      <c r="Z2377">
        <v>1047317.9375</v>
      </c>
      <c r="AA2377">
        <v>125912</v>
      </c>
      <c r="AB2377">
        <v>146151.375</v>
      </c>
      <c r="AC2377">
        <v>901166.5625</v>
      </c>
      <c r="AD2377">
        <v>1813545.625</v>
      </c>
      <c r="AE2377">
        <v>2.5785605907440186</v>
      </c>
      <c r="AF2377">
        <v>94.367134094238281</v>
      </c>
      <c r="AG2377">
        <v>26.756219863891602</v>
      </c>
      <c r="AH2377">
        <v>0</v>
      </c>
      <c r="AI2377">
        <v>0</v>
      </c>
      <c r="AJ2377">
        <v>0</v>
      </c>
      <c r="AK2377">
        <v>0</v>
      </c>
      <c r="AL2377" t="s">
        <v>74</v>
      </c>
      <c r="AM2377" t="s">
        <v>25</v>
      </c>
      <c r="AN2377">
        <v>0</v>
      </c>
      <c r="AO2377">
        <v>1.0705386400222778</v>
      </c>
      <c r="AP2377">
        <v>0.33430778980255127</v>
      </c>
      <c r="AQ2377">
        <v>0.27532380819320679</v>
      </c>
      <c r="AR2377">
        <v>9.9500000476837158E-2</v>
      </c>
      <c r="AU2377">
        <v>0.26091089844703674</v>
      </c>
      <c r="AV2377">
        <v>7.3396883904933929E-2</v>
      </c>
      <c r="AW2377">
        <v>5.8209411799907684E-2</v>
      </c>
      <c r="AX2377">
        <v>1.0629178285598755</v>
      </c>
      <c r="AY2377">
        <v>7.5034145265817642E-3</v>
      </c>
      <c r="BC2377">
        <v>0.16682499647140503</v>
      </c>
      <c r="BD2377">
        <v>1.547892764210701E-2</v>
      </c>
      <c r="BE2377">
        <v>0.31968602538108826</v>
      </c>
      <c r="BF2377">
        <v>0.33669310808181763</v>
      </c>
      <c r="BG2377">
        <v>0.18741190433502197</v>
      </c>
    </row>
    <row r="2378" spans="1:59" x14ac:dyDescent="0.3">
      <c r="A2378">
        <v>1981</v>
      </c>
      <c r="B2378" t="s">
        <v>17</v>
      </c>
      <c r="C2378" t="s">
        <v>36</v>
      </c>
      <c r="D2378">
        <v>182</v>
      </c>
      <c r="E2378">
        <v>9850.0789999999997</v>
      </c>
      <c r="F2378">
        <v>8114.45</v>
      </c>
      <c r="G2378">
        <v>57.186885629639448</v>
      </c>
      <c r="H2378">
        <v>48.160600000000002</v>
      </c>
      <c r="I2378">
        <v>1968330.2711799999</v>
      </c>
      <c r="J2378">
        <v>0.332594915695759</v>
      </c>
      <c r="K2378">
        <v>24.66671436407432</v>
      </c>
      <c r="L2378">
        <v>-191703</v>
      </c>
      <c r="M2378">
        <v>700017.48156514484</v>
      </c>
      <c r="N2378">
        <v>400675.56576534931</v>
      </c>
      <c r="O2378">
        <v>531576</v>
      </c>
      <c r="P2378">
        <v>1736453</v>
      </c>
      <c r="Q2378">
        <v>9.24</v>
      </c>
      <c r="R2378">
        <v>16.704999999999998</v>
      </c>
      <c r="T2378">
        <v>8.1999999999999993</v>
      </c>
      <c r="U2378">
        <v>22.980853324800471</v>
      </c>
      <c r="V2378">
        <v>0.39304299999999998</v>
      </c>
      <c r="W2378">
        <v>330458</v>
      </c>
      <c r="X2378">
        <v>481708</v>
      </c>
      <c r="Y2378">
        <v>65.248999999000006</v>
      </c>
      <c r="Z2378">
        <v>1324183.625</v>
      </c>
      <c r="AA2378">
        <v>222041</v>
      </c>
      <c r="AB2378">
        <v>221532.60939999999</v>
      </c>
      <c r="AC2378">
        <v>1102651</v>
      </c>
      <c r="AD2378">
        <v>2334611.5</v>
      </c>
      <c r="AE2378">
        <v>2.4621999263763428</v>
      </c>
      <c r="AF2378">
        <v>86.114448547363281</v>
      </c>
      <c r="AG2378">
        <v>23.520515441894531</v>
      </c>
      <c r="AH2378">
        <v>0</v>
      </c>
      <c r="AI2378">
        <v>0</v>
      </c>
      <c r="AJ2378">
        <v>1</v>
      </c>
      <c r="AK2378">
        <v>0</v>
      </c>
      <c r="AL2378" t="s">
        <v>73</v>
      </c>
      <c r="AM2378" t="s">
        <v>25</v>
      </c>
      <c r="AN2378">
        <v>0</v>
      </c>
      <c r="AO2378">
        <v>-0.3110315203666687</v>
      </c>
      <c r="AP2378">
        <v>0.44865697622299194</v>
      </c>
      <c r="AQ2378">
        <v>9.5282509922981262E-2</v>
      </c>
      <c r="AR2378">
        <v>9.2399999499320984E-2</v>
      </c>
      <c r="AU2378">
        <v>0.38574764132499695</v>
      </c>
      <c r="AV2378">
        <v>6.2909349799156189E-2</v>
      </c>
      <c r="AW2378">
        <v>4.5397404581308365E-2</v>
      </c>
      <c r="AX2378">
        <v>-0.32422211766242981</v>
      </c>
      <c r="AY2378">
        <v>2.058282308280468E-2</v>
      </c>
      <c r="BC2378">
        <v>0.16705000400543213</v>
      </c>
      <c r="BD2378">
        <v>1.3909416273236275E-2</v>
      </c>
      <c r="BE2378">
        <v>0.39997056126594543</v>
      </c>
      <c r="BF2378">
        <v>0.44651785492897034</v>
      </c>
      <c r="BG2378">
        <v>9.3841254711151123E-2</v>
      </c>
    </row>
    <row r="2379" spans="1:59" x14ac:dyDescent="0.3">
      <c r="A2379">
        <v>1982</v>
      </c>
      <c r="B2379" t="s">
        <v>17</v>
      </c>
      <c r="C2379" t="s">
        <v>36</v>
      </c>
      <c r="D2379">
        <v>182</v>
      </c>
      <c r="E2379">
        <v>9859.65</v>
      </c>
      <c r="F2379">
        <v>8279.6</v>
      </c>
      <c r="G2379">
        <v>58.056827698921936</v>
      </c>
      <c r="H2379">
        <v>49.075899999999997</v>
      </c>
      <c r="I2379">
        <v>2426311.9534260002</v>
      </c>
      <c r="J2379">
        <v>0.32731929160790141</v>
      </c>
      <c r="K2379">
        <v>30.191862822255619</v>
      </c>
      <c r="L2379">
        <v>-276463</v>
      </c>
      <c r="M2379">
        <v>858807.2741628295</v>
      </c>
      <c r="N2379">
        <v>502478.21448773314</v>
      </c>
      <c r="O2379">
        <v>618907</v>
      </c>
      <c r="P2379">
        <v>2198396</v>
      </c>
      <c r="Q2379">
        <v>12.4175</v>
      </c>
      <c r="R2379">
        <v>16.791699999999999</v>
      </c>
      <c r="T2379">
        <v>7.4</v>
      </c>
      <c r="U2379">
        <v>27.9801968551653</v>
      </c>
      <c r="V2379">
        <v>0.42987400000000003</v>
      </c>
      <c r="W2379">
        <v>402614</v>
      </c>
      <c r="X2379">
        <v>582141</v>
      </c>
      <c r="Y2379">
        <v>89.063999999999993</v>
      </c>
      <c r="Z2379">
        <v>1662396.75</v>
      </c>
      <c r="AA2379">
        <v>237156</v>
      </c>
      <c r="AB2379">
        <v>303730.21879999997</v>
      </c>
      <c r="AC2379">
        <v>1358666.5</v>
      </c>
      <c r="AD2379">
        <v>3059372.5</v>
      </c>
      <c r="AE2379">
        <v>2.0916295051574707</v>
      </c>
      <c r="AF2379">
        <v>83.929801940917969</v>
      </c>
      <c r="AG2379">
        <v>25.599636077880859</v>
      </c>
      <c r="AH2379">
        <v>0</v>
      </c>
      <c r="AI2379">
        <v>0</v>
      </c>
      <c r="AJ2379">
        <v>1</v>
      </c>
      <c r="AK2379">
        <v>0</v>
      </c>
      <c r="AL2379" t="s">
        <v>73</v>
      </c>
      <c r="AM2379" t="s">
        <v>25</v>
      </c>
      <c r="AN2379">
        <v>-0.97387493000000003</v>
      </c>
      <c r="AO2379">
        <v>-0.15459665656089783</v>
      </c>
      <c r="AP2379">
        <v>0.29109817743301392</v>
      </c>
      <c r="AQ2379">
        <v>0.16233877837657928</v>
      </c>
      <c r="AR2379">
        <v>0.12417499721050262</v>
      </c>
      <c r="AU2379">
        <v>0.24203497171401978</v>
      </c>
      <c r="AV2379">
        <v>4.9063209444284439E-2</v>
      </c>
      <c r="AW2379">
        <v>3.9502277970314026E-2</v>
      </c>
      <c r="AX2379">
        <v>-0.17618194222450256</v>
      </c>
      <c r="AY2379">
        <v>2.2853124886751175E-2</v>
      </c>
      <c r="BC2379">
        <v>0.16791699826717377</v>
      </c>
      <c r="BD2379">
        <v>1.8826816231012344E-2</v>
      </c>
      <c r="BE2379">
        <v>0.2691912055015564</v>
      </c>
      <c r="BF2379">
        <v>0.29029709100723267</v>
      </c>
      <c r="BG2379">
        <v>0.14325688779354095</v>
      </c>
    </row>
    <row r="2380" spans="1:59" x14ac:dyDescent="0.3">
      <c r="A2380">
        <v>1983</v>
      </c>
      <c r="B2380" t="s">
        <v>17</v>
      </c>
      <c r="C2380" t="s">
        <v>36</v>
      </c>
      <c r="D2380">
        <v>182</v>
      </c>
      <c r="E2380">
        <v>9872.2430000000004</v>
      </c>
      <c r="F2380">
        <v>8254.66</v>
      </c>
      <c r="G2380">
        <v>57.704519708665089</v>
      </c>
      <c r="H2380">
        <v>48.842700000000001</v>
      </c>
      <c r="I2380">
        <v>3018078.6022732002</v>
      </c>
      <c r="J2380">
        <v>0.31698820972203928</v>
      </c>
      <c r="K2380">
        <v>37.890820633898556</v>
      </c>
      <c r="L2380">
        <v>-196301</v>
      </c>
      <c r="M2380">
        <v>1046878.6320411523</v>
      </c>
      <c r="N2380">
        <v>741908.3914080275</v>
      </c>
      <c r="O2380">
        <v>675622</v>
      </c>
      <c r="P2380">
        <v>2649902</v>
      </c>
      <c r="Q2380">
        <v>18.244199999999999</v>
      </c>
      <c r="R2380">
        <v>19.2225</v>
      </c>
      <c r="T2380">
        <v>7.3</v>
      </c>
      <c r="U2380">
        <v>32.654698248226026</v>
      </c>
      <c r="V2380">
        <v>0.46693699999999999</v>
      </c>
      <c r="W2380">
        <v>554542</v>
      </c>
      <c r="X2380">
        <v>737019</v>
      </c>
      <c r="Y2380">
        <v>131.449999999</v>
      </c>
      <c r="Z2380">
        <v>2098044.125</v>
      </c>
      <c r="AA2380">
        <v>263433.34379999997</v>
      </c>
      <c r="AB2380">
        <v>368886.875</v>
      </c>
      <c r="AC2380">
        <v>1729157.25</v>
      </c>
      <c r="AD2380">
        <v>4128882.75</v>
      </c>
      <c r="AE2380">
        <v>1.7549103498458862</v>
      </c>
      <c r="AF2380">
        <v>89.814971923828125</v>
      </c>
      <c r="AG2380">
        <v>28.811531066894531</v>
      </c>
      <c r="AH2380">
        <v>0</v>
      </c>
      <c r="AI2380">
        <v>0</v>
      </c>
      <c r="AJ2380">
        <v>1</v>
      </c>
      <c r="AK2380">
        <v>0</v>
      </c>
      <c r="AL2380" t="s">
        <v>73</v>
      </c>
      <c r="AM2380" t="s">
        <v>25</v>
      </c>
      <c r="AN2380">
        <v>-1.2386250000000001</v>
      </c>
      <c r="AO2380">
        <v>-3.6583174020051956E-2</v>
      </c>
      <c r="AP2380">
        <v>0.29556316137313843</v>
      </c>
      <c r="AQ2380">
        <v>0.17882454395294189</v>
      </c>
      <c r="AR2380">
        <v>0.18244199454784393</v>
      </c>
      <c r="AU2380">
        <v>0.25287067890167236</v>
      </c>
      <c r="AV2380">
        <v>4.2692471295595169E-2</v>
      </c>
      <c r="AW2380">
        <v>3.4075722098350525E-2</v>
      </c>
      <c r="AX2380">
        <v>-6.2606237828731537E-2</v>
      </c>
      <c r="AY2380">
        <v>2.2613056004047394E-2</v>
      </c>
      <c r="BC2380">
        <v>0.19222499430179596</v>
      </c>
      <c r="BD2380">
        <v>2.1197337657213211E-2</v>
      </c>
      <c r="BE2380">
        <v>0.27761301398277283</v>
      </c>
      <c r="BF2380">
        <v>0.29457220435142517</v>
      </c>
      <c r="BG2380">
        <v>0.18063327670097351</v>
      </c>
    </row>
    <row r="2381" spans="1:59" x14ac:dyDescent="0.3">
      <c r="A2381">
        <v>1984</v>
      </c>
      <c r="B2381" t="s">
        <v>17</v>
      </c>
      <c r="C2381" t="s">
        <v>36</v>
      </c>
      <c r="D2381">
        <v>182</v>
      </c>
      <c r="E2381">
        <v>9885.3870000000006</v>
      </c>
      <c r="F2381">
        <v>8088.81</v>
      </c>
      <c r="G2381">
        <v>56.419708412381233</v>
      </c>
      <c r="H2381">
        <v>48.775199999999998</v>
      </c>
      <c r="I2381">
        <v>3692071.2794198003</v>
      </c>
      <c r="J2381">
        <v>0.28482679361235314</v>
      </c>
      <c r="K2381">
        <v>48.803391285683631</v>
      </c>
      <c r="L2381">
        <v>-122848</v>
      </c>
      <c r="M2381">
        <v>1312566.8226675594</v>
      </c>
      <c r="N2381">
        <v>1078678.9226479481</v>
      </c>
      <c r="O2381">
        <v>783872</v>
      </c>
      <c r="P2381">
        <v>3385042</v>
      </c>
      <c r="Q2381">
        <v>21.273299999999999</v>
      </c>
      <c r="R2381">
        <v>21.502500000000001</v>
      </c>
      <c r="T2381">
        <v>8.5</v>
      </c>
      <c r="U2381">
        <v>38.489185571051934</v>
      </c>
      <c r="V2381">
        <v>0.51262799999999997</v>
      </c>
      <c r="W2381">
        <v>656105</v>
      </c>
      <c r="X2381">
        <v>913647</v>
      </c>
      <c r="Y2381">
        <v>169.28</v>
      </c>
      <c r="Z2381">
        <v>2557348.3437999999</v>
      </c>
      <c r="AA2381">
        <v>352246.875</v>
      </c>
      <c r="AB2381">
        <v>469528.84379999997</v>
      </c>
      <c r="AC2381">
        <v>2087819.5</v>
      </c>
      <c r="AD2381">
        <v>5015943.5</v>
      </c>
      <c r="AE2381">
        <v>1.9976272583007813</v>
      </c>
      <c r="AF2381">
        <v>83.454879760742188</v>
      </c>
      <c r="AG2381">
        <v>25.923734664916992</v>
      </c>
      <c r="AH2381">
        <v>0</v>
      </c>
      <c r="AI2381">
        <v>0</v>
      </c>
      <c r="AJ2381">
        <v>1</v>
      </c>
      <c r="AK2381">
        <v>0</v>
      </c>
      <c r="AL2381" t="s">
        <v>73</v>
      </c>
      <c r="AM2381" t="s">
        <v>25</v>
      </c>
      <c r="AN2381">
        <v>6.8250000000000005E-2</v>
      </c>
      <c r="AO2381">
        <v>7.049272209405899E-2</v>
      </c>
      <c r="AP2381">
        <v>0.25389572978019714</v>
      </c>
      <c r="AQ2381">
        <v>0.30439135432243347</v>
      </c>
      <c r="AR2381">
        <v>0.21273300051689148</v>
      </c>
      <c r="AU2381">
        <v>0.21205008029937744</v>
      </c>
      <c r="AV2381">
        <v>4.1845649480819702E-2</v>
      </c>
      <c r="AW2381">
        <v>3.4524686634540558E-2</v>
      </c>
      <c r="AX2381">
        <v>4.4803466647863388E-2</v>
      </c>
      <c r="AY2381">
        <v>2.6704048737883568E-2</v>
      </c>
      <c r="BC2381">
        <v>0.21502499282360077</v>
      </c>
      <c r="BD2381">
        <v>2.7900483459234238E-2</v>
      </c>
      <c r="BE2381">
        <v>0.25415286421775818</v>
      </c>
      <c r="BF2381">
        <v>0.25332418084144592</v>
      </c>
      <c r="BG2381">
        <v>0.25856217741966248</v>
      </c>
    </row>
    <row r="2382" spans="1:59" x14ac:dyDescent="0.3">
      <c r="A2382">
        <v>1985</v>
      </c>
      <c r="B2382" t="s">
        <v>17</v>
      </c>
      <c r="C2382" t="s">
        <v>36</v>
      </c>
      <c r="D2382">
        <v>182</v>
      </c>
      <c r="E2382">
        <v>9897.1919999999991</v>
      </c>
      <c r="F2382">
        <v>8305.99</v>
      </c>
      <c r="G2382">
        <v>57.877164660065858</v>
      </c>
      <c r="H2382">
        <v>49.349200000000003</v>
      </c>
      <c r="I2382">
        <v>4620707.7125778003</v>
      </c>
      <c r="J2382">
        <v>0.26956950594011658</v>
      </c>
      <c r="K2382">
        <v>58.36910638906776</v>
      </c>
      <c r="L2382">
        <v>21037</v>
      </c>
      <c r="M2382">
        <v>1504768.9414726233</v>
      </c>
      <c r="N2382">
        <v>1352894.01139942</v>
      </c>
      <c r="O2382">
        <v>991979</v>
      </c>
      <c r="P2382">
        <v>4201001</v>
      </c>
      <c r="Q2382">
        <v>20.166699999999999</v>
      </c>
      <c r="R2382">
        <v>20.7483</v>
      </c>
      <c r="T2382">
        <v>8.18</v>
      </c>
      <c r="U2382">
        <v>46.150045973940145</v>
      </c>
      <c r="V2382">
        <v>0.59392900000000004</v>
      </c>
      <c r="W2382">
        <v>779114</v>
      </c>
      <c r="X2382">
        <v>1202886</v>
      </c>
      <c r="Y2382">
        <v>157.48699999900001</v>
      </c>
      <c r="Z2382">
        <v>2808953.3125</v>
      </c>
      <c r="AA2382">
        <v>472937.03129999997</v>
      </c>
      <c r="AB2382">
        <v>592424.3125</v>
      </c>
      <c r="AC2382">
        <v>2216529</v>
      </c>
      <c r="AD2382">
        <v>5359158.5</v>
      </c>
      <c r="AE2382">
        <v>2.2548625469207764</v>
      </c>
      <c r="AF2382">
        <v>74.461494445800781</v>
      </c>
      <c r="AG2382">
        <v>22.519550323486328</v>
      </c>
      <c r="AH2382">
        <v>0</v>
      </c>
      <c r="AI2382">
        <v>0</v>
      </c>
      <c r="AJ2382">
        <v>1</v>
      </c>
      <c r="AK2382">
        <v>0</v>
      </c>
      <c r="AL2382" t="s">
        <v>73</v>
      </c>
      <c r="AM2382" t="s">
        <v>25</v>
      </c>
      <c r="AN2382">
        <v>-0.13200000000000001</v>
      </c>
      <c r="AO2382">
        <v>1.368821382522583</v>
      </c>
      <c r="AP2382">
        <v>0.24858179688453674</v>
      </c>
      <c r="AQ2382">
        <v>0.30135351419448853</v>
      </c>
      <c r="AR2382">
        <v>0.20166699588298798</v>
      </c>
      <c r="AU2382">
        <v>0.2074064165353775</v>
      </c>
      <c r="AV2382">
        <v>4.1175372898578644E-2</v>
      </c>
      <c r="AW2382">
        <v>3.4102331846952438E-2</v>
      </c>
      <c r="AX2382">
        <v>1.3216111660003662</v>
      </c>
      <c r="AY2382">
        <v>1.9029568880796432E-2</v>
      </c>
      <c r="BC2382">
        <v>0.20748299360275269</v>
      </c>
      <c r="BD2382">
        <v>4.4179260730743408E-2</v>
      </c>
      <c r="BE2382">
        <v>0.25443914532661438</v>
      </c>
      <c r="BF2382">
        <v>0.25508531928062439</v>
      </c>
      <c r="BG2382">
        <v>0.25151026248931885</v>
      </c>
    </row>
    <row r="2383" spans="1:59" x14ac:dyDescent="0.3">
      <c r="A2383">
        <v>1986</v>
      </c>
      <c r="B2383" t="s">
        <v>17</v>
      </c>
      <c r="C2383" t="s">
        <v>36</v>
      </c>
      <c r="D2383">
        <v>182</v>
      </c>
      <c r="E2383">
        <v>9907.4110000000001</v>
      </c>
      <c r="F2383">
        <v>8641.01</v>
      </c>
      <c r="G2383">
        <v>60.2778518617449</v>
      </c>
      <c r="H2383">
        <v>52.429400000000001</v>
      </c>
      <c r="I2383">
        <v>5796167.7605178002</v>
      </c>
      <c r="J2383">
        <v>0.25349595853419843</v>
      </c>
      <c r="K2383">
        <v>65.256612053134916</v>
      </c>
      <c r="L2383">
        <v>174995</v>
      </c>
      <c r="M2383">
        <v>1639067.1595446279</v>
      </c>
      <c r="N2383">
        <v>1508593.9347937449</v>
      </c>
      <c r="O2383">
        <v>1345219</v>
      </c>
      <c r="P2383">
        <v>4922512</v>
      </c>
      <c r="Q2383">
        <v>14.522500000000001</v>
      </c>
      <c r="R2383">
        <v>15.755800000000001</v>
      </c>
      <c r="T2383">
        <v>8.6981999999999999</v>
      </c>
      <c r="U2383">
        <v>56.323185011709597</v>
      </c>
      <c r="V2383">
        <v>0.59769799999999995</v>
      </c>
      <c r="W2383">
        <v>1002392</v>
      </c>
      <c r="X2383">
        <v>1456744</v>
      </c>
      <c r="Y2383">
        <v>146.11699999999999</v>
      </c>
      <c r="Z2383">
        <v>3148770.375</v>
      </c>
      <c r="AA2383">
        <v>597436.375</v>
      </c>
      <c r="AB2383">
        <v>753210.875</v>
      </c>
      <c r="AC2383">
        <v>2395559.5</v>
      </c>
      <c r="AD2383">
        <v>5507221</v>
      </c>
      <c r="AE2383">
        <v>2.8668274879455566</v>
      </c>
      <c r="AF2383">
        <v>68.787803649902344</v>
      </c>
      <c r="AG2383">
        <v>27.033309936523438</v>
      </c>
      <c r="AH2383">
        <v>0</v>
      </c>
      <c r="AI2383">
        <v>0</v>
      </c>
      <c r="AJ2383">
        <v>1</v>
      </c>
      <c r="AK2383">
        <v>0</v>
      </c>
      <c r="AL2383" t="s">
        <v>73</v>
      </c>
      <c r="AM2383" t="s">
        <v>25</v>
      </c>
      <c r="AN2383">
        <v>-0.38749999000000002</v>
      </c>
      <c r="AO2383">
        <v>0.92671477794647217</v>
      </c>
      <c r="AP2383">
        <v>0.20501168072223663</v>
      </c>
      <c r="AQ2383">
        <v>0.28976058959960938</v>
      </c>
      <c r="AR2383">
        <v>0.14522500336170197</v>
      </c>
      <c r="AU2383">
        <v>0.16095426678657532</v>
      </c>
      <c r="AV2383">
        <v>4.4057410210371017E-2</v>
      </c>
      <c r="AW2383">
        <v>3.7949308753013611E-2</v>
      </c>
      <c r="AX2383">
        <v>0.90331894159317017</v>
      </c>
      <c r="AY2383">
        <v>6.1673498712480068E-3</v>
      </c>
      <c r="BC2383">
        <v>0.15755799412727356</v>
      </c>
      <c r="BD2383">
        <v>1.1738433502614498E-2</v>
      </c>
      <c r="BE2383">
        <v>0.22107692062854767</v>
      </c>
      <c r="BF2383">
        <v>0.22195389866828918</v>
      </c>
      <c r="BG2383">
        <v>0.21749278903007507</v>
      </c>
    </row>
    <row r="2384" spans="1:59" x14ac:dyDescent="0.3">
      <c r="A2384">
        <v>1987</v>
      </c>
      <c r="B2384" t="s">
        <v>17</v>
      </c>
      <c r="C2384" t="s">
        <v>36</v>
      </c>
      <c r="D2384">
        <v>182</v>
      </c>
      <c r="E2384">
        <v>9915.2890000000007</v>
      </c>
      <c r="F2384">
        <v>9185.11</v>
      </c>
      <c r="G2384">
        <v>64.224924505006626</v>
      </c>
      <c r="H2384">
        <v>56.7057</v>
      </c>
      <c r="I2384">
        <v>6788616.0705643995</v>
      </c>
      <c r="J2384">
        <v>0.27725070868381113</v>
      </c>
      <c r="K2384">
        <v>71.230116143187615</v>
      </c>
      <c r="L2384">
        <v>90758</v>
      </c>
      <c r="M2384">
        <v>2208244.3994636624</v>
      </c>
      <c r="N2384">
        <v>1858234.3534553766</v>
      </c>
      <c r="O2384">
        <v>1547943</v>
      </c>
      <c r="P2384">
        <v>5518550</v>
      </c>
      <c r="Q2384">
        <v>13.692500000000001</v>
      </c>
      <c r="R2384">
        <v>15.1175</v>
      </c>
      <c r="T2384">
        <v>7.3766999999999996</v>
      </c>
      <c r="U2384">
        <v>64.197892271662766</v>
      </c>
      <c r="V2384">
        <v>0.57216600000000006</v>
      </c>
      <c r="W2384">
        <v>1212201</v>
      </c>
      <c r="X2384">
        <v>1637359</v>
      </c>
      <c r="Y2384">
        <v>129.86500000000001</v>
      </c>
      <c r="Z2384">
        <v>3349853.875</v>
      </c>
      <c r="AA2384">
        <v>750604.625</v>
      </c>
      <c r="AB2384">
        <v>959506.875</v>
      </c>
      <c r="AC2384">
        <v>2390347</v>
      </c>
      <c r="AD2384">
        <v>5669301</v>
      </c>
      <c r="AE2384">
        <v>3.3658194541931152</v>
      </c>
      <c r="AF2384">
        <v>59.416759490966797</v>
      </c>
      <c r="AG2384">
        <v>22.737878799438477</v>
      </c>
      <c r="AH2384">
        <v>0</v>
      </c>
      <c r="AI2384">
        <v>0</v>
      </c>
      <c r="AJ2384">
        <v>1</v>
      </c>
      <c r="AK2384">
        <v>0</v>
      </c>
      <c r="AL2384" t="s">
        <v>73</v>
      </c>
      <c r="AM2384" t="s">
        <v>25</v>
      </c>
      <c r="AN2384">
        <v>-0.53187501000000004</v>
      </c>
      <c r="AO2384">
        <v>1.1187698841094971</v>
      </c>
      <c r="AP2384">
        <v>0.26226052641868591</v>
      </c>
      <c r="AQ2384">
        <v>0.15005674958229065</v>
      </c>
      <c r="AR2384">
        <v>0.13692499697208405</v>
      </c>
      <c r="AU2384">
        <v>0.21736086905002594</v>
      </c>
      <c r="AV2384">
        <v>4.4899657368659973E-2</v>
      </c>
      <c r="AW2384">
        <v>3.6882784217596054E-2</v>
      </c>
      <c r="AX2384">
        <v>1.1022293567657471</v>
      </c>
      <c r="AY2384">
        <v>4.0556457825005054E-3</v>
      </c>
      <c r="BC2384">
        <v>0.15117500722408295</v>
      </c>
      <c r="BD2384">
        <v>8.5258977487683296E-3</v>
      </c>
      <c r="BE2384">
        <v>0.31428048014640808</v>
      </c>
      <c r="BF2384">
        <v>0.35233032703399658</v>
      </c>
      <c r="BG2384">
        <v>0.14349088072776794</v>
      </c>
    </row>
    <row r="2385" spans="1:59" x14ac:dyDescent="0.3">
      <c r="A2385">
        <v>1988</v>
      </c>
      <c r="B2385" t="s">
        <v>17</v>
      </c>
      <c r="C2385" t="s">
        <v>36</v>
      </c>
      <c r="D2385">
        <v>182</v>
      </c>
      <c r="E2385">
        <v>9920.6110000000008</v>
      </c>
      <c r="F2385">
        <v>9867.74</v>
      </c>
      <c r="G2385">
        <v>69.201851353139816</v>
      </c>
      <c r="H2385">
        <v>61.612900000000003</v>
      </c>
      <c r="I2385">
        <v>8111764.0506969998</v>
      </c>
      <c r="J2385">
        <v>0.2946170424936469</v>
      </c>
      <c r="K2385">
        <v>78.315566048985232</v>
      </c>
      <c r="L2385">
        <v>-129443</v>
      </c>
      <c r="M2385">
        <v>2910834.6525483713</v>
      </c>
      <c r="N2385">
        <v>2244628.9183890666</v>
      </c>
      <c r="O2385">
        <v>1754394</v>
      </c>
      <c r="P2385">
        <v>6226944</v>
      </c>
      <c r="Q2385">
        <v>12.9683333333333</v>
      </c>
      <c r="R2385">
        <v>14.147500000000001</v>
      </c>
      <c r="S2385">
        <v>74.901333686411846</v>
      </c>
      <c r="T2385">
        <v>6.0105000000000004</v>
      </c>
      <c r="U2385">
        <v>71.4724824355972</v>
      </c>
      <c r="V2385">
        <v>0.56810300000000002</v>
      </c>
      <c r="W2385">
        <v>1489705</v>
      </c>
      <c r="X2385">
        <v>1911442</v>
      </c>
      <c r="Y2385">
        <v>146.37100000000001</v>
      </c>
      <c r="Z2385">
        <v>3810761.875</v>
      </c>
      <c r="AA2385">
        <v>936050.4375</v>
      </c>
      <c r="AB2385">
        <v>1148962.375</v>
      </c>
      <c r="AC2385">
        <v>2661799.5</v>
      </c>
      <c r="AD2385">
        <v>6292215</v>
      </c>
      <c r="AE2385">
        <v>4.867680549621582</v>
      </c>
      <c r="AF2385">
        <v>54.55621337890625</v>
      </c>
      <c r="AG2385">
        <v>23.361221313476563</v>
      </c>
      <c r="AH2385">
        <v>0</v>
      </c>
      <c r="AI2385">
        <v>0</v>
      </c>
      <c r="AJ2385">
        <v>1</v>
      </c>
      <c r="AK2385">
        <v>0</v>
      </c>
      <c r="AL2385" t="s">
        <v>73</v>
      </c>
      <c r="AM2385" t="s">
        <v>25</v>
      </c>
      <c r="AN2385">
        <v>0.17937499000000001</v>
      </c>
      <c r="AO2385">
        <v>-0.27715000510215759</v>
      </c>
      <c r="AP2385">
        <v>0.26517218351364136</v>
      </c>
      <c r="AQ2385">
        <v>0.11366283148527145</v>
      </c>
      <c r="AR2385">
        <v>0.12968333065509796</v>
      </c>
      <c r="AU2385">
        <v>0.22052966058254242</v>
      </c>
      <c r="AV2385">
        <v>4.4642522931098938E-2</v>
      </c>
      <c r="AW2385">
        <v>3.6576353013515472E-2</v>
      </c>
      <c r="BC2385">
        <v>0.14147500693798065</v>
      </c>
      <c r="BE2385">
        <v>0.20588274300098419</v>
      </c>
      <c r="BF2385">
        <v>0.22600542008876801</v>
      </c>
      <c r="BG2385">
        <v>0.12167307734489441</v>
      </c>
    </row>
    <row r="2386" spans="1:59" x14ac:dyDescent="0.3">
      <c r="A2386">
        <v>1989</v>
      </c>
      <c r="B2386" t="s">
        <v>17</v>
      </c>
      <c r="C2386" t="s">
        <v>36</v>
      </c>
      <c r="D2386">
        <v>182</v>
      </c>
      <c r="E2386">
        <v>9923.1470000000008</v>
      </c>
      <c r="F2386">
        <v>10371.9</v>
      </c>
      <c r="G2386">
        <v>73.874092947320094</v>
      </c>
      <c r="H2386">
        <v>64.273200000000003</v>
      </c>
      <c r="I2386">
        <v>9541997.8271290008</v>
      </c>
      <c r="J2386">
        <v>0.28777955288973939</v>
      </c>
      <c r="K2386">
        <v>88.183563473325222</v>
      </c>
      <c r="L2386">
        <v>87596</v>
      </c>
      <c r="M2386">
        <v>3408752.0660510901</v>
      </c>
      <c r="N2386">
        <v>2815088.6870018244</v>
      </c>
      <c r="O2386">
        <v>1861439</v>
      </c>
      <c r="P2386">
        <v>6847249</v>
      </c>
      <c r="Q2386">
        <v>14.8272727272727</v>
      </c>
      <c r="R2386">
        <v>14.943300000000001</v>
      </c>
      <c r="S2386">
        <v>87.794442186588682</v>
      </c>
      <c r="T2386">
        <v>5.1300999999999997</v>
      </c>
      <c r="U2386">
        <v>82.059914129586303</v>
      </c>
      <c r="V2386">
        <v>0.55355600000000005</v>
      </c>
      <c r="W2386">
        <v>1942507</v>
      </c>
      <c r="X2386">
        <v>2296570</v>
      </c>
      <c r="Y2386">
        <v>149.84100000000001</v>
      </c>
      <c r="Z2386">
        <v>4262848.75</v>
      </c>
      <c r="AA2386">
        <v>1083003.75</v>
      </c>
      <c r="AB2386">
        <v>1322780.25</v>
      </c>
      <c r="AC2386">
        <v>2940068.5</v>
      </c>
      <c r="AD2386">
        <v>6965066.5</v>
      </c>
      <c r="AE2386">
        <v>5.7460613250732422</v>
      </c>
      <c r="AF2386">
        <v>53.650836944580078</v>
      </c>
      <c r="AG2386">
        <v>27.42622184753418</v>
      </c>
      <c r="AH2386">
        <v>0</v>
      </c>
      <c r="AI2386">
        <v>0</v>
      </c>
      <c r="AJ2386">
        <v>1</v>
      </c>
      <c r="AK2386">
        <v>0</v>
      </c>
      <c r="AL2386" t="s">
        <v>73</v>
      </c>
      <c r="AM2386" t="s">
        <v>25</v>
      </c>
      <c r="AN2386">
        <v>1.9349999</v>
      </c>
      <c r="AO2386">
        <v>0.31688454747200012</v>
      </c>
      <c r="AP2386">
        <v>0.24214358627796173</v>
      </c>
      <c r="AQ2386">
        <v>0.12068135291337967</v>
      </c>
      <c r="AR2386">
        <v>0.14827272295951843</v>
      </c>
      <c r="AU2386">
        <v>0.19939729571342468</v>
      </c>
      <c r="AV2386">
        <v>4.2746290564537048E-2</v>
      </c>
      <c r="AW2386">
        <v>3.563980758190155E-2</v>
      </c>
      <c r="BC2386">
        <v>0.14943300187587738</v>
      </c>
      <c r="BE2386">
        <v>0.22701556980609894</v>
      </c>
      <c r="BF2386">
        <v>0.24823237955570221</v>
      </c>
      <c r="BG2386">
        <v>0.13447703421115875</v>
      </c>
    </row>
    <row r="2387" spans="1:59" x14ac:dyDescent="0.3">
      <c r="A2387">
        <v>1990</v>
      </c>
      <c r="B2387" t="s">
        <v>17</v>
      </c>
      <c r="C2387" t="s">
        <v>36</v>
      </c>
      <c r="D2387">
        <v>182</v>
      </c>
      <c r="E2387">
        <v>9922.6890000000003</v>
      </c>
      <c r="F2387">
        <v>10826.4</v>
      </c>
      <c r="G2387">
        <v>77.097400257154348</v>
      </c>
      <c r="H2387">
        <v>69.311400000000006</v>
      </c>
      <c r="I2387">
        <v>11222768.866718201</v>
      </c>
      <c r="J2387">
        <v>0.27445970345242654</v>
      </c>
      <c r="K2387">
        <v>100</v>
      </c>
      <c r="L2387">
        <v>45812</v>
      </c>
      <c r="M2387">
        <v>4063848.0147773279</v>
      </c>
      <c r="N2387">
        <v>3277688.908169779</v>
      </c>
      <c r="O2387">
        <v>2408791</v>
      </c>
      <c r="P2387">
        <v>8051978</v>
      </c>
      <c r="Q2387">
        <v>16.9025</v>
      </c>
      <c r="R2387">
        <v>15.4025</v>
      </c>
      <c r="S2387">
        <v>100.03630455295321</v>
      </c>
      <c r="T2387">
        <v>4.6444000000000001</v>
      </c>
      <c r="U2387">
        <v>100</v>
      </c>
      <c r="V2387">
        <v>0.56019099999999999</v>
      </c>
      <c r="W2387">
        <v>2116889.4380000001</v>
      </c>
      <c r="X2387">
        <v>2705504.59</v>
      </c>
      <c r="Y2387">
        <v>133.6</v>
      </c>
      <c r="Z2387">
        <v>4700300.5</v>
      </c>
      <c r="AA2387">
        <v>1165201.375</v>
      </c>
      <c r="AB2387">
        <v>1509629.5</v>
      </c>
      <c r="AC2387">
        <v>3190671</v>
      </c>
      <c r="AD2387">
        <v>7566296</v>
      </c>
      <c r="AE2387">
        <v>6.4223790168762207</v>
      </c>
      <c r="AF2387">
        <v>59.558391571044922</v>
      </c>
      <c r="AG2387">
        <v>29.177665710449219</v>
      </c>
      <c r="AH2387">
        <v>0</v>
      </c>
      <c r="AI2387">
        <v>0</v>
      </c>
      <c r="AJ2387">
        <v>1</v>
      </c>
      <c r="AK2387">
        <v>0</v>
      </c>
      <c r="AL2387" t="s">
        <v>73</v>
      </c>
      <c r="AM2387" t="s">
        <v>25</v>
      </c>
      <c r="AN2387">
        <v>1.0004999999999999</v>
      </c>
      <c r="AO2387">
        <v>-0.32945340871810913</v>
      </c>
      <c r="AP2387">
        <v>0.25057202577590942</v>
      </c>
      <c r="AQ2387">
        <v>0.16662748157978058</v>
      </c>
      <c r="AR2387">
        <v>0.1690250039100647</v>
      </c>
      <c r="AU2387">
        <v>0.20735497772693634</v>
      </c>
      <c r="AV2387">
        <v>4.3217040598392487E-2</v>
      </c>
      <c r="AW2387">
        <v>3.5794809460639954E-2</v>
      </c>
      <c r="BC2387">
        <v>0.15402500331401825</v>
      </c>
      <c r="BE2387">
        <v>0.20574608445167542</v>
      </c>
      <c r="BF2387">
        <v>0.21465297043323517</v>
      </c>
      <c r="BG2387">
        <v>0.16782623529434204</v>
      </c>
    </row>
    <row r="2388" spans="1:59" x14ac:dyDescent="0.3">
      <c r="A2388">
        <v>1991</v>
      </c>
      <c r="B2388" t="s">
        <v>17</v>
      </c>
      <c r="C2388" t="s">
        <v>36</v>
      </c>
      <c r="D2388">
        <v>182</v>
      </c>
      <c r="E2388">
        <v>9919.009</v>
      </c>
      <c r="F2388">
        <v>11303.5</v>
      </c>
      <c r="G2388">
        <v>80.161296723360707</v>
      </c>
      <c r="H2388">
        <v>75.114199999999997</v>
      </c>
      <c r="I2388">
        <v>12894397.8669628</v>
      </c>
      <c r="J2388">
        <v>0.26490054149191727</v>
      </c>
      <c r="K2388">
        <v>111.40027664496435</v>
      </c>
      <c r="L2388">
        <v>-103767</v>
      </c>
      <c r="M2388">
        <v>4400172.7073254837</v>
      </c>
      <c r="N2388">
        <v>3427434.6587469298</v>
      </c>
      <c r="O2388">
        <v>2717132.5460000001</v>
      </c>
      <c r="P2388">
        <v>9730594.352</v>
      </c>
      <c r="Q2388">
        <v>17.737500000000001</v>
      </c>
      <c r="R2388">
        <v>14.5367</v>
      </c>
      <c r="S2388">
        <v>119.41798370342417</v>
      </c>
      <c r="T2388">
        <v>3.9190999999999998</v>
      </c>
      <c r="U2388">
        <v>113.54410616705698</v>
      </c>
      <c r="V2388">
        <v>0.58510800000000007</v>
      </c>
      <c r="W2388">
        <v>2587019.7280000001</v>
      </c>
      <c r="X2388">
        <v>3259636.838</v>
      </c>
      <c r="Y2388">
        <v>134.184</v>
      </c>
      <c r="Z2388">
        <v>5900786.75</v>
      </c>
      <c r="AA2388">
        <v>1373903.125</v>
      </c>
      <c r="AB2388">
        <v>1828997.25</v>
      </c>
      <c r="AC2388">
        <v>4071789.5</v>
      </c>
      <c r="AD2388">
        <v>9277119</v>
      </c>
      <c r="AE2388">
        <v>6.0176811218261719</v>
      </c>
      <c r="AF2388">
        <v>60.275646209716797</v>
      </c>
      <c r="AG2388">
        <v>28.643039703369141</v>
      </c>
      <c r="AH2388">
        <v>0</v>
      </c>
      <c r="AI2388">
        <v>0</v>
      </c>
      <c r="AJ2388">
        <v>1</v>
      </c>
      <c r="AK2388">
        <v>0</v>
      </c>
      <c r="AL2388" t="s">
        <v>73</v>
      </c>
      <c r="AM2388" t="s">
        <v>25</v>
      </c>
      <c r="AN2388">
        <v>0.68774997999999998</v>
      </c>
      <c r="AO2388">
        <v>-2.2982923313975334E-2</v>
      </c>
      <c r="AP2388">
        <v>0.19445210695266724</v>
      </c>
      <c r="AQ2388">
        <v>0.2303956151008606</v>
      </c>
      <c r="AR2388">
        <v>0.17737500369548798</v>
      </c>
      <c r="AU2388">
        <v>0.14836093783378601</v>
      </c>
      <c r="AV2388">
        <v>4.6091169118881226E-2</v>
      </c>
      <c r="AW2388">
        <v>4.0136482566595078E-2</v>
      </c>
      <c r="BC2388">
        <v>0.14536699652671814</v>
      </c>
      <c r="BE2388">
        <v>0.18586161732673645</v>
      </c>
      <c r="BF2388">
        <v>0.18146805465221405</v>
      </c>
      <c r="BG2388">
        <v>0.20388531684875488</v>
      </c>
    </row>
    <row r="2389" spans="1:59" x14ac:dyDescent="0.3">
      <c r="A2389">
        <v>1992</v>
      </c>
      <c r="B2389" t="s">
        <v>17</v>
      </c>
      <c r="C2389" t="s">
        <v>36</v>
      </c>
      <c r="D2389">
        <v>182</v>
      </c>
      <c r="E2389">
        <v>9927.68</v>
      </c>
      <c r="F2389">
        <v>11416.7</v>
      </c>
      <c r="G2389">
        <v>80.808765420309683</v>
      </c>
      <c r="H2389">
        <v>77.785499999999999</v>
      </c>
      <c r="I2389">
        <v>14526855.7116856</v>
      </c>
      <c r="J2389">
        <v>0.26698151462609765</v>
      </c>
      <c r="K2389">
        <v>121.31477904175908</v>
      </c>
      <c r="L2389">
        <v>-39836</v>
      </c>
      <c r="M2389">
        <v>4668414.8101941515</v>
      </c>
      <c r="N2389">
        <v>3557525.2550865901</v>
      </c>
      <c r="O2389">
        <v>3303341.9139999999</v>
      </c>
      <c r="P2389">
        <v>11832247.158</v>
      </c>
      <c r="Q2389">
        <v>16.705749999999998</v>
      </c>
      <c r="R2389">
        <v>13.8317</v>
      </c>
      <c r="S2389">
        <v>134.26780818034513</v>
      </c>
      <c r="T2389">
        <v>3.9845999999999999</v>
      </c>
      <c r="U2389">
        <v>129.66235467657611</v>
      </c>
      <c r="V2389">
        <v>0.52553400000000006</v>
      </c>
      <c r="W2389">
        <v>3270663.3479999998</v>
      </c>
      <c r="X2389">
        <v>4026480.4879999999</v>
      </c>
      <c r="Y2389">
        <v>146.75800000000001</v>
      </c>
      <c r="Z2389">
        <v>6863702</v>
      </c>
      <c r="AA2389">
        <v>1590423.75</v>
      </c>
      <c r="AB2389">
        <v>2172222.5</v>
      </c>
      <c r="AC2389">
        <v>4691479.5</v>
      </c>
      <c r="AD2389">
        <v>10808119</v>
      </c>
      <c r="AE2389">
        <v>7.0446147918701172</v>
      </c>
      <c r="AF2389">
        <v>61.153640747070313</v>
      </c>
      <c r="AG2389">
        <v>25.0125732421875</v>
      </c>
      <c r="AH2389">
        <v>0</v>
      </c>
      <c r="AI2389">
        <v>0</v>
      </c>
      <c r="AJ2389">
        <v>1</v>
      </c>
      <c r="AK2389">
        <v>0</v>
      </c>
      <c r="AL2389" t="s">
        <v>73</v>
      </c>
      <c r="AM2389" t="s">
        <v>25</v>
      </c>
      <c r="AN2389">
        <v>0.50399994999999997</v>
      </c>
      <c r="AO2389">
        <v>-0.11211775988340378</v>
      </c>
      <c r="AP2389">
        <v>0.1130138486623764</v>
      </c>
      <c r="AQ2389">
        <v>0.17301328480243683</v>
      </c>
      <c r="AR2389">
        <v>0.16705749928951263</v>
      </c>
      <c r="AU2389">
        <v>6.4996272325515747E-2</v>
      </c>
      <c r="AV2389">
        <v>4.8017580062150955E-2</v>
      </c>
      <c r="AW2389">
        <v>4.5087087899446487E-2</v>
      </c>
      <c r="BC2389">
        <v>0.13831700384616852</v>
      </c>
      <c r="BE2389">
        <v>0.11272280663251877</v>
      </c>
      <c r="BF2389">
        <v>9.9950969219207764E-2</v>
      </c>
      <c r="BG2389">
        <v>0.17003539204597473</v>
      </c>
    </row>
    <row r="2390" spans="1:59" x14ac:dyDescent="0.3">
      <c r="A2390">
        <v>1993</v>
      </c>
      <c r="B2390" t="s">
        <v>17</v>
      </c>
      <c r="C2390" t="s">
        <v>36</v>
      </c>
      <c r="D2390">
        <v>182</v>
      </c>
      <c r="E2390">
        <v>9967.8320000000003</v>
      </c>
      <c r="F2390">
        <v>11138.4</v>
      </c>
      <c r="G2390">
        <v>79.068279731391414</v>
      </c>
      <c r="H2390">
        <v>77.952600000000004</v>
      </c>
      <c r="I2390">
        <v>15279700.144686</v>
      </c>
      <c r="J2390">
        <v>0.23983961346173202</v>
      </c>
      <c r="K2390">
        <v>129.20035296081659</v>
      </c>
      <c r="L2390">
        <v>1320</v>
      </c>
      <c r="M2390">
        <v>4714003.1737044668</v>
      </c>
      <c r="N2390">
        <v>3610547.5582142756</v>
      </c>
      <c r="O2390">
        <v>3542316.4580000001</v>
      </c>
      <c r="P2390">
        <v>13227401.396</v>
      </c>
      <c r="Q2390">
        <v>13.2450833333333</v>
      </c>
      <c r="R2390">
        <v>11.1808</v>
      </c>
      <c r="S2390">
        <v>135.96596329079699</v>
      </c>
      <c r="T2390">
        <v>5.3003</v>
      </c>
      <c r="U2390">
        <v>144.25018363064595</v>
      </c>
      <c r="V2390">
        <v>0.57389899999999994</v>
      </c>
      <c r="W2390">
        <v>3107871.9640000002</v>
      </c>
      <c r="X2390">
        <v>4144163.4219999998</v>
      </c>
      <c r="Y2390">
        <v>176.81200000000001</v>
      </c>
      <c r="Z2390">
        <v>7602678.5</v>
      </c>
      <c r="AA2390">
        <v>1938661</v>
      </c>
      <c r="AB2390">
        <v>2801134.5</v>
      </c>
      <c r="AC2390">
        <v>4801544</v>
      </c>
      <c r="AD2390">
        <v>12099504</v>
      </c>
      <c r="AE2390">
        <v>7.4260096549987793</v>
      </c>
      <c r="AF2390">
        <v>61.891830444335938</v>
      </c>
      <c r="AG2390">
        <v>32.245052337646484</v>
      </c>
      <c r="AH2390">
        <v>0</v>
      </c>
      <c r="AI2390">
        <v>0</v>
      </c>
      <c r="AJ2390">
        <v>1</v>
      </c>
      <c r="AK2390">
        <v>0</v>
      </c>
      <c r="AL2390" t="s">
        <v>73</v>
      </c>
      <c r="AM2390" t="s">
        <v>25</v>
      </c>
      <c r="AN2390">
        <v>-1.6861250000000001</v>
      </c>
      <c r="AO2390">
        <v>0.53246283531188965</v>
      </c>
      <c r="AP2390">
        <v>0.1070205420255661</v>
      </c>
      <c r="AQ2390">
        <v>0.16162790358066559</v>
      </c>
      <c r="AR2390">
        <v>0.13245083391666412</v>
      </c>
      <c r="AU2390">
        <v>5.6809727102518082E-2</v>
      </c>
      <c r="AV2390">
        <v>5.0210818648338318E-2</v>
      </c>
      <c r="AW2390">
        <v>4.7511693090200424E-2</v>
      </c>
      <c r="BC2390">
        <v>0.11180800199508667</v>
      </c>
      <c r="BE2390">
        <v>0.1400105208158493</v>
      </c>
      <c r="BF2390">
        <v>0.13837674260139465</v>
      </c>
      <c r="BG2390">
        <v>0.14703936874866486</v>
      </c>
    </row>
    <row r="2391" spans="1:59" x14ac:dyDescent="0.3">
      <c r="A2391">
        <v>1994</v>
      </c>
      <c r="B2391" t="s">
        <v>17</v>
      </c>
      <c r="C2391" t="s">
        <v>36</v>
      </c>
      <c r="D2391">
        <v>182</v>
      </c>
      <c r="E2391">
        <v>10027.688</v>
      </c>
      <c r="F2391">
        <v>11178.7</v>
      </c>
      <c r="G2391">
        <v>79.64095566774516</v>
      </c>
      <c r="H2391">
        <v>78.138000000000005</v>
      </c>
      <c r="I2391">
        <v>16549853.1139026</v>
      </c>
      <c r="J2391">
        <v>0.22920997695753051</v>
      </c>
      <c r="K2391">
        <v>135.91853282774082</v>
      </c>
      <c r="L2391">
        <v>-252600</v>
      </c>
      <c r="M2391">
        <v>5351129.2752313949</v>
      </c>
      <c r="N2391">
        <v>4164777.1708906391</v>
      </c>
      <c r="O2391">
        <v>3987186.0159999998</v>
      </c>
      <c r="P2391">
        <v>14624760.936000001</v>
      </c>
      <c r="Q2391">
        <v>11.106666666666699</v>
      </c>
      <c r="R2391">
        <v>10.479200000000001</v>
      </c>
      <c r="S2391">
        <v>139.06806426834154</v>
      </c>
      <c r="T2391">
        <v>6.7130999999999998</v>
      </c>
      <c r="U2391">
        <v>155.61436288281195</v>
      </c>
      <c r="V2391">
        <v>0.60230600000000001</v>
      </c>
      <c r="W2391">
        <v>3465932.8160000001</v>
      </c>
      <c r="X2391">
        <v>4263851.176</v>
      </c>
      <c r="Y2391">
        <v>159.09299999999999</v>
      </c>
      <c r="Z2391">
        <v>8196105.25</v>
      </c>
      <c r="AA2391">
        <v>2408390.25</v>
      </c>
      <c r="AB2391">
        <v>3417015.25</v>
      </c>
      <c r="AC2391">
        <v>4779090</v>
      </c>
      <c r="AD2391">
        <v>12840034</v>
      </c>
      <c r="AE2391">
        <v>7.640408992767334</v>
      </c>
      <c r="AF2391">
        <v>61.731269836425781</v>
      </c>
      <c r="AG2391">
        <v>33.65130615234375</v>
      </c>
      <c r="AH2391">
        <v>0</v>
      </c>
      <c r="AI2391">
        <v>0</v>
      </c>
      <c r="AJ2391">
        <v>1</v>
      </c>
      <c r="AK2391">
        <v>1</v>
      </c>
      <c r="AL2391" t="s">
        <v>73</v>
      </c>
      <c r="AM2391" t="s">
        <v>25</v>
      </c>
      <c r="AN2391">
        <v>-1.8742498999999999</v>
      </c>
      <c r="AO2391">
        <v>8.4156312048435211E-2</v>
      </c>
      <c r="AP2391">
        <v>9.362483024597168E-2</v>
      </c>
      <c r="AQ2391">
        <v>-5.97858726978302E-2</v>
      </c>
      <c r="AR2391">
        <v>0.11106666922569275</v>
      </c>
      <c r="AU2391">
        <v>4.1857004165649414E-2</v>
      </c>
      <c r="AV2391">
        <v>5.1767829805612564E-2</v>
      </c>
      <c r="AW2391">
        <v>4.9688037484884262E-2</v>
      </c>
      <c r="BC2391">
        <v>0.10479199886322021</v>
      </c>
      <c r="BE2391">
        <v>7.9562075436115265E-2</v>
      </c>
      <c r="BF2391">
        <v>9.2849075794219971E-2</v>
      </c>
      <c r="BG2391">
        <v>2.5640398263931274E-2</v>
      </c>
    </row>
    <row r="2392" spans="1:59" x14ac:dyDescent="0.3">
      <c r="A2392">
        <v>1995</v>
      </c>
      <c r="B2392" t="s">
        <v>17</v>
      </c>
      <c r="C2392" t="s">
        <v>36</v>
      </c>
      <c r="D2392">
        <v>182</v>
      </c>
      <c r="E2392">
        <v>10065.543</v>
      </c>
      <c r="F2392">
        <v>11613.6</v>
      </c>
      <c r="G2392">
        <v>82.820851093748672</v>
      </c>
      <c r="H2392">
        <v>79.137600000000006</v>
      </c>
      <c r="I2392">
        <v>17850379.98824</v>
      </c>
      <c r="J2392">
        <v>0.23064540550017132</v>
      </c>
      <c r="K2392">
        <v>141.49137869356801</v>
      </c>
      <c r="L2392">
        <v>-107500</v>
      </c>
      <c r="M2392">
        <v>5915822.8559999997</v>
      </c>
      <c r="N2392">
        <v>4777686.5420000004</v>
      </c>
      <c r="O2392">
        <v>4346449.76</v>
      </c>
      <c r="P2392">
        <v>15807805.218</v>
      </c>
      <c r="Q2392">
        <v>9.7866666666666706</v>
      </c>
      <c r="R2392">
        <v>11.465</v>
      </c>
      <c r="S2392">
        <v>141.19979089789356</v>
      </c>
      <c r="T2392">
        <v>7.0636999999999999</v>
      </c>
      <c r="U2392">
        <v>160.53124273117032</v>
      </c>
      <c r="V2392">
        <v>0.62214800000000003</v>
      </c>
      <c r="W2392">
        <v>3838027.4079999998</v>
      </c>
      <c r="X2392">
        <v>4595448.4040000001</v>
      </c>
      <c r="Y2392">
        <v>149.41299000000001</v>
      </c>
      <c r="Z2392">
        <v>9246430</v>
      </c>
      <c r="AA2392">
        <v>3008433</v>
      </c>
      <c r="AB2392">
        <v>4303947.5</v>
      </c>
      <c r="AC2392">
        <v>4942482.5</v>
      </c>
      <c r="AD2392">
        <v>12680364</v>
      </c>
      <c r="AE2392">
        <v>7.5486016273498535</v>
      </c>
      <c r="AF2392">
        <v>62.750114440917969</v>
      </c>
      <c r="AG2392">
        <v>36.552471160888672</v>
      </c>
      <c r="AH2392">
        <v>0</v>
      </c>
      <c r="AI2392">
        <v>0</v>
      </c>
      <c r="AJ2392">
        <v>1</v>
      </c>
      <c r="AK2392">
        <v>1</v>
      </c>
      <c r="AL2392" t="s">
        <v>73</v>
      </c>
      <c r="AM2392" t="s">
        <v>25</v>
      </c>
      <c r="AN2392">
        <v>-0.73850000000000005</v>
      </c>
      <c r="AO2392">
        <v>-4.5937277376651764E-2</v>
      </c>
      <c r="AP2392">
        <v>0.18411669135093689</v>
      </c>
      <c r="AQ2392">
        <v>0.24956780672073364</v>
      </c>
      <c r="AR2392">
        <v>9.7866669297218323E-2</v>
      </c>
      <c r="AU2392">
        <v>0.13142043352127075</v>
      </c>
      <c r="AV2392">
        <v>5.2696254104375839E-2</v>
      </c>
      <c r="AW2392">
        <v>4.6575307846069336E-2</v>
      </c>
      <c r="BC2392">
        <v>0.11465000361204147</v>
      </c>
      <c r="BE2392">
        <v>0.1654183566570282</v>
      </c>
      <c r="BF2392">
        <v>0.16329489648342133</v>
      </c>
      <c r="BG2392">
        <v>0.17371723055839539</v>
      </c>
    </row>
    <row r="2393" spans="1:59" x14ac:dyDescent="0.3">
      <c r="A2393">
        <v>1996</v>
      </c>
      <c r="B2393" t="s">
        <v>17</v>
      </c>
      <c r="C2393" t="s">
        <v>36</v>
      </c>
      <c r="D2393">
        <v>182</v>
      </c>
      <c r="E2393">
        <v>10099.918</v>
      </c>
      <c r="F2393">
        <v>12000.976245356398</v>
      </c>
      <c r="G2393">
        <v>85.590589437185102</v>
      </c>
      <c r="H2393">
        <v>81.525099999999995</v>
      </c>
      <c r="I2393">
        <v>18915752.964196</v>
      </c>
      <c r="J2393">
        <v>0.23609017716820521</v>
      </c>
      <c r="K2393">
        <v>145.87775154420399</v>
      </c>
      <c r="L2393">
        <v>-232300</v>
      </c>
      <c r="M2393">
        <v>6367308.3200000003</v>
      </c>
      <c r="N2393">
        <v>5021472.6540000001</v>
      </c>
      <c r="O2393">
        <v>4940076.9620000003</v>
      </c>
      <c r="P2393">
        <v>16994257.693999998</v>
      </c>
      <c r="Q2393">
        <v>7.3666666666666698</v>
      </c>
      <c r="R2393">
        <v>8.5591699999999999</v>
      </c>
      <c r="S2393">
        <v>143.50184919280295</v>
      </c>
      <c r="T2393">
        <v>7.2976999999999999</v>
      </c>
      <c r="U2393">
        <v>171.23088244703098</v>
      </c>
      <c r="V2393">
        <v>0.63312199999999996</v>
      </c>
      <c r="W2393">
        <v>4053746.04</v>
      </c>
      <c r="X2393">
        <v>5152988.8459999999</v>
      </c>
      <c r="Y2393">
        <v>156.38498999999999</v>
      </c>
      <c r="Z2393">
        <v>10612915.5</v>
      </c>
      <c r="AA2393">
        <v>3789911.75</v>
      </c>
      <c r="AB2393">
        <v>5382741</v>
      </c>
      <c r="AC2393">
        <v>5230174.5</v>
      </c>
      <c r="AD2393">
        <v>13619322</v>
      </c>
      <c r="AE2393">
        <v>6.9798355102539063</v>
      </c>
      <c r="AF2393">
        <v>67.998878479003906</v>
      </c>
      <c r="AG2393">
        <v>42.225864410400391</v>
      </c>
      <c r="AH2393">
        <v>0</v>
      </c>
      <c r="AI2393">
        <v>0</v>
      </c>
      <c r="AJ2393">
        <v>1</v>
      </c>
      <c r="AK2393">
        <v>1</v>
      </c>
      <c r="AL2393" t="s">
        <v>73</v>
      </c>
      <c r="AM2393" t="s">
        <v>25</v>
      </c>
      <c r="AN2393">
        <v>-1.0762501</v>
      </c>
      <c r="AO2393">
        <v>0.32568445801734924</v>
      </c>
      <c r="AP2393">
        <v>3.9172966033220291E-2</v>
      </c>
      <c r="AQ2393">
        <v>0.28266379237174988</v>
      </c>
      <c r="AR2393">
        <v>7.3666669428348541E-2</v>
      </c>
      <c r="AU2393">
        <v>-9.0520838275551796E-3</v>
      </c>
      <c r="AV2393">
        <v>4.8225048929452896E-2</v>
      </c>
      <c r="AW2393">
        <v>4.8665571957826614E-2</v>
      </c>
      <c r="BC2393">
        <v>8.5591703653335571E-2</v>
      </c>
      <c r="BE2393">
        <v>9.3541860580444336E-2</v>
      </c>
      <c r="BF2393">
        <v>7.1640811860561371E-2</v>
      </c>
      <c r="BG2393">
        <v>0.17816522717475891</v>
      </c>
    </row>
    <row r="2394" spans="1:59" x14ac:dyDescent="0.3">
      <c r="A2394">
        <v>1997</v>
      </c>
      <c r="B2394" t="s">
        <v>17</v>
      </c>
      <c r="C2394" t="s">
        <v>36</v>
      </c>
      <c r="D2394">
        <v>182</v>
      </c>
      <c r="E2394">
        <v>10156.415000000001</v>
      </c>
      <c r="F2394">
        <v>12460.150328560654</v>
      </c>
      <c r="G2394">
        <v>88.886985114946853</v>
      </c>
      <c r="H2394">
        <v>83.983099999999993</v>
      </c>
      <c r="I2394">
        <v>20515523.541999999</v>
      </c>
      <c r="J2394">
        <v>0.2576723327391422</v>
      </c>
      <c r="K2394">
        <v>149.08719086117668</v>
      </c>
      <c r="L2394">
        <v>-961800</v>
      </c>
      <c r="M2394">
        <v>7211337.54</v>
      </c>
      <c r="N2394">
        <v>5570392.3700000001</v>
      </c>
      <c r="O2394">
        <v>5783304.2539999997</v>
      </c>
      <c r="P2394">
        <v>18486244.738000002</v>
      </c>
      <c r="Q2394">
        <v>5.7416666666666698</v>
      </c>
      <c r="R2394">
        <v>6.3583299999999996</v>
      </c>
      <c r="S2394">
        <v>148.7098689690327</v>
      </c>
      <c r="T2394">
        <v>6.5712000000000002</v>
      </c>
      <c r="U2394">
        <v>181.03547391642962</v>
      </c>
      <c r="V2394">
        <v>0.58715499999999998</v>
      </c>
      <c r="W2394">
        <v>4511646.9280000003</v>
      </c>
      <c r="X2394">
        <v>5829415.1140000001</v>
      </c>
      <c r="Y2394">
        <v>183.32599999999999</v>
      </c>
      <c r="Z2394">
        <v>13154025</v>
      </c>
      <c r="AA2394">
        <v>4829010</v>
      </c>
      <c r="AB2394">
        <v>6785714.5</v>
      </c>
      <c r="AC2394">
        <v>6368310.5</v>
      </c>
      <c r="AD2394">
        <v>20553386</v>
      </c>
      <c r="AE2394">
        <v>6.308067798614502</v>
      </c>
      <c r="AF2394">
        <v>74.854652404785156</v>
      </c>
      <c r="AG2394">
        <v>46.371627807617188</v>
      </c>
      <c r="AH2394">
        <v>0</v>
      </c>
      <c r="AI2394">
        <v>0</v>
      </c>
      <c r="AJ2394">
        <v>1</v>
      </c>
      <c r="AK2394">
        <v>1</v>
      </c>
      <c r="AL2394" t="s">
        <v>73</v>
      </c>
      <c r="AM2394" t="s">
        <v>25</v>
      </c>
      <c r="AN2394">
        <v>-7.7875E-2</v>
      </c>
      <c r="AO2394">
        <v>0.65247434377670288</v>
      </c>
      <c r="AP2394">
        <v>0.13781596720218658</v>
      </c>
      <c r="AQ2394">
        <v>0.15183506906032562</v>
      </c>
      <c r="AR2394">
        <v>5.7416666299104691E-2</v>
      </c>
      <c r="AU2394">
        <v>8.6906120181083679E-2</v>
      </c>
      <c r="AV2394">
        <v>5.0909850746393204E-2</v>
      </c>
      <c r="AW2394">
        <v>4.6839233487844467E-2</v>
      </c>
      <c r="BC2394">
        <v>6.3583299517631531E-2</v>
      </c>
      <c r="BE2394">
        <v>0.2151082456111908</v>
      </c>
      <c r="BF2394">
        <v>0.2395099550485611</v>
      </c>
      <c r="BG2394">
        <v>0.10462586581707001</v>
      </c>
    </row>
    <row r="2395" spans="1:59" x14ac:dyDescent="0.3">
      <c r="A2395">
        <v>1998</v>
      </c>
      <c r="B2395" t="s">
        <v>17</v>
      </c>
      <c r="C2395" t="s">
        <v>36</v>
      </c>
      <c r="D2395">
        <v>182</v>
      </c>
      <c r="E2395">
        <v>10224.828</v>
      </c>
      <c r="F2395">
        <v>13012.744466167165</v>
      </c>
      <c r="G2395">
        <v>92.766383343460902</v>
      </c>
      <c r="H2395">
        <v>87.8322</v>
      </c>
      <c r="I2395">
        <v>22324352.338799998</v>
      </c>
      <c r="J2395">
        <v>0.27049598419953519</v>
      </c>
      <c r="K2395">
        <v>152.38988672550744</v>
      </c>
      <c r="L2395">
        <v>-1295600</v>
      </c>
      <c r="M2395">
        <v>8148189.926</v>
      </c>
      <c r="N2395">
        <v>6101068.2240000004</v>
      </c>
      <c r="O2395">
        <v>6752634.7240000004</v>
      </c>
      <c r="P2395">
        <v>19593907.787999999</v>
      </c>
      <c r="Q2395">
        <v>4.30833333333333</v>
      </c>
      <c r="R2395">
        <v>4.8775000000000004</v>
      </c>
      <c r="S2395">
        <v>155.33731931009359</v>
      </c>
      <c r="T2395">
        <v>4.6524000000000001</v>
      </c>
      <c r="U2395">
        <v>187.83200642282227</v>
      </c>
      <c r="V2395">
        <v>0.55615700000000001</v>
      </c>
      <c r="W2395">
        <v>4904792.13</v>
      </c>
      <c r="X2395">
        <v>5801548.1160000004</v>
      </c>
      <c r="Y2395">
        <v>171.82899</v>
      </c>
      <c r="Z2395">
        <v>16745459.5</v>
      </c>
      <c r="AA2395">
        <v>6502232.5</v>
      </c>
      <c r="AB2395">
        <v>8919444</v>
      </c>
      <c r="AC2395">
        <v>7826015.5</v>
      </c>
      <c r="AD2395">
        <v>23003932</v>
      </c>
      <c r="AE2395">
        <v>6.8565740585327148</v>
      </c>
      <c r="AF2395">
        <v>89.434181213378906</v>
      </c>
      <c r="AG2395">
        <v>49.323005676269531</v>
      </c>
      <c r="AH2395">
        <v>0</v>
      </c>
      <c r="AI2395">
        <v>0</v>
      </c>
      <c r="AJ2395">
        <v>1</v>
      </c>
      <c r="AK2395">
        <v>1</v>
      </c>
      <c r="AL2395" t="s">
        <v>73</v>
      </c>
      <c r="AM2395" t="s">
        <v>25</v>
      </c>
      <c r="AN2395">
        <v>0.20125000000000001</v>
      </c>
      <c r="AO2395">
        <v>0.26244589686393738</v>
      </c>
      <c r="AP2395">
        <v>0.20601847767829895</v>
      </c>
      <c r="AQ2395">
        <v>0.17314945161342621</v>
      </c>
      <c r="AR2395">
        <v>4.3083332479000092E-2</v>
      </c>
      <c r="AU2395">
        <v>0.15774340927600861</v>
      </c>
      <c r="AV2395">
        <v>4.8275064677000046E-2</v>
      </c>
      <c r="AW2395">
        <v>4.1697550565004349E-2</v>
      </c>
      <c r="BC2395">
        <v>4.8774998635053635E-2</v>
      </c>
      <c r="BE2395">
        <v>0.20047858357429504</v>
      </c>
      <c r="BF2395">
        <v>0.21913342177867889</v>
      </c>
      <c r="BG2395">
        <v>0.10811638832092285</v>
      </c>
    </row>
    <row r="2396" spans="1:59" x14ac:dyDescent="0.3">
      <c r="A2396">
        <v>1999</v>
      </c>
      <c r="B2396" t="s">
        <v>17</v>
      </c>
      <c r="C2396" t="s">
        <v>36</v>
      </c>
      <c r="D2396">
        <v>182</v>
      </c>
      <c r="E2396">
        <v>10283.380999999999</v>
      </c>
      <c r="F2396">
        <v>13465.664985637017</v>
      </c>
      <c r="G2396">
        <v>96.005531479265741</v>
      </c>
      <c r="H2396">
        <v>91.895200000000003</v>
      </c>
      <c r="I2396">
        <v>23978308.790600002</v>
      </c>
      <c r="J2396">
        <v>0.27578563231312792</v>
      </c>
      <c r="K2396">
        <v>155.69476980564235</v>
      </c>
      <c r="L2396">
        <v>-2251796.4583642283</v>
      </c>
      <c r="M2396">
        <v>8831833.5460000001</v>
      </c>
      <c r="N2396">
        <v>6349465.4220000003</v>
      </c>
      <c r="O2396">
        <v>8025494.9419999998</v>
      </c>
      <c r="P2396">
        <v>21474829.912</v>
      </c>
      <c r="Q2396">
        <v>2.9634999999999998</v>
      </c>
      <c r="R2396">
        <v>4.7774999999999999</v>
      </c>
      <c r="S2396">
        <v>169.28386979263362</v>
      </c>
      <c r="T2396">
        <v>4.5780000000000003</v>
      </c>
      <c r="U2396">
        <v>199.04810556576928</v>
      </c>
      <c r="V2396">
        <v>0.55405599999999999</v>
      </c>
      <c r="W2396">
        <v>5281898.7719999999</v>
      </c>
      <c r="X2396">
        <v>6017467.2299999995</v>
      </c>
      <c r="Y2396">
        <v>199.56400557435796</v>
      </c>
      <c r="Z2396">
        <v>21284974</v>
      </c>
      <c r="AA2396">
        <v>8456331</v>
      </c>
      <c r="AB2396">
        <v>11377955</v>
      </c>
      <c r="AC2396">
        <v>9907019</v>
      </c>
      <c r="AD2396">
        <v>25860728</v>
      </c>
      <c r="AE2396">
        <v>6.4800543785095215</v>
      </c>
      <c r="AF2396">
        <v>105.48535919189453</v>
      </c>
      <c r="AG2396">
        <v>52.283771514892578</v>
      </c>
      <c r="AH2396">
        <v>0</v>
      </c>
      <c r="AI2396">
        <v>0</v>
      </c>
      <c r="AJ2396">
        <v>1</v>
      </c>
      <c r="AK2396">
        <v>1</v>
      </c>
      <c r="AL2396" t="s">
        <v>73</v>
      </c>
      <c r="AM2396" t="s">
        <v>25</v>
      </c>
      <c r="AN2396">
        <v>-0.59674996000000002</v>
      </c>
      <c r="AO2396">
        <v>0.12566483020782471</v>
      </c>
      <c r="AP2396">
        <v>0.16496087610721588</v>
      </c>
      <c r="AQ2396">
        <v>-4.4408679008483887E-2</v>
      </c>
      <c r="AR2396">
        <v>2.9634999111294746E-2</v>
      </c>
      <c r="AU2396">
        <v>0.12256093323230743</v>
      </c>
      <c r="AV2396">
        <v>4.2399946600198746E-2</v>
      </c>
      <c r="AW2396">
        <v>3.7770729511976242E-2</v>
      </c>
      <c r="BC2396">
        <v>4.7775000333786011E-2</v>
      </c>
      <c r="BE2396">
        <v>0.12903177738189697</v>
      </c>
      <c r="BF2396">
        <v>0.15539649128913879</v>
      </c>
      <c r="BG2396">
        <v>-7.3868399485945702E-3</v>
      </c>
    </row>
    <row r="2397" spans="1:59" x14ac:dyDescent="0.3">
      <c r="A2397">
        <v>2000</v>
      </c>
      <c r="B2397" t="s">
        <v>17</v>
      </c>
      <c r="C2397" t="s">
        <v>36</v>
      </c>
      <c r="D2397">
        <v>182</v>
      </c>
      <c r="E2397">
        <v>10335.597</v>
      </c>
      <c r="F2397">
        <v>13922.217384573705</v>
      </c>
      <c r="G2397">
        <v>99.284883230350303</v>
      </c>
      <c r="H2397">
        <v>94.8352</v>
      </c>
      <c r="I2397">
        <v>25744775.740799997</v>
      </c>
      <c r="J2397">
        <v>0.27991054470273941</v>
      </c>
      <c r="K2397">
        <v>160.06263976661489</v>
      </c>
      <c r="L2397">
        <v>-2765818.0908887992</v>
      </c>
      <c r="M2397">
        <v>10104493.282</v>
      </c>
      <c r="N2397">
        <v>7260656.1119999997</v>
      </c>
      <c r="O2397">
        <v>8524494.6400000006</v>
      </c>
      <c r="P2397">
        <v>22768139.294</v>
      </c>
      <c r="Q2397">
        <v>4.3917666666666699</v>
      </c>
      <c r="R2397">
        <v>5.5949999999999998</v>
      </c>
      <c r="S2397">
        <v>182.39940819901483</v>
      </c>
      <c r="T2397">
        <v>3.8094000000000001</v>
      </c>
      <c r="U2397">
        <v>209.2847655582479</v>
      </c>
      <c r="V2397">
        <v>0.54193100000000005</v>
      </c>
      <c r="W2397">
        <v>5680056.0240000002</v>
      </c>
      <c r="X2397">
        <v>6668031.3200000003</v>
      </c>
      <c r="Y2397">
        <v>215.45620634067703</v>
      </c>
      <c r="Z2397">
        <v>26094336</v>
      </c>
      <c r="AA2397">
        <v>10171454</v>
      </c>
      <c r="AB2397">
        <v>13795768</v>
      </c>
      <c r="AC2397">
        <v>12298568</v>
      </c>
      <c r="AD2397">
        <v>29676852</v>
      </c>
      <c r="AE2397">
        <v>6.4497542381286621</v>
      </c>
      <c r="AF2397">
        <v>125.35797119140625</v>
      </c>
      <c r="AG2397">
        <v>54.557331085205078</v>
      </c>
      <c r="AH2397">
        <v>0</v>
      </c>
      <c r="AI2397">
        <v>0</v>
      </c>
      <c r="AJ2397">
        <v>1</v>
      </c>
      <c r="AK2397">
        <v>1</v>
      </c>
      <c r="AL2397" t="s">
        <v>73</v>
      </c>
      <c r="AM2397" t="s">
        <v>25</v>
      </c>
      <c r="AN2397">
        <v>1.2075</v>
      </c>
      <c r="AO2397">
        <v>-8.214876800775528E-2</v>
      </c>
      <c r="AP2397">
        <v>0.11627191305160522</v>
      </c>
      <c r="AQ2397">
        <v>7.9502999782562256E-2</v>
      </c>
      <c r="AR2397">
        <v>4.3917667120695114E-2</v>
      </c>
      <c r="AU2397">
        <v>7.7410772442817688E-2</v>
      </c>
      <c r="AV2397">
        <v>3.8861136883497238E-2</v>
      </c>
      <c r="AW2397">
        <v>3.6069005727767944E-2</v>
      </c>
      <c r="BC2397">
        <v>5.5950000882148743E-2</v>
      </c>
      <c r="BE2397">
        <v>7.1619719266891479E-2</v>
      </c>
      <c r="BF2397">
        <v>7.3537811636924744E-2</v>
      </c>
      <c r="BG2397">
        <v>6.1710335314273834E-2</v>
      </c>
    </row>
    <row r="2398" spans="1:59" x14ac:dyDescent="0.3">
      <c r="A2398">
        <v>2001</v>
      </c>
      <c r="B2398" t="s">
        <v>17</v>
      </c>
      <c r="C2398" t="s">
        <v>36</v>
      </c>
      <c r="D2398">
        <v>182</v>
      </c>
      <c r="E2398">
        <v>10386.753000000001</v>
      </c>
      <c r="F2398">
        <v>14127.25924856187</v>
      </c>
      <c r="G2398">
        <v>100.63466196479195</v>
      </c>
      <c r="H2398">
        <v>95.624300000000005</v>
      </c>
      <c r="I2398">
        <v>27220443.550000001</v>
      </c>
      <c r="J2398">
        <v>0.27367212088862708</v>
      </c>
      <c r="K2398">
        <v>167.12078516674424</v>
      </c>
      <c r="L2398">
        <v>-2886072.8763600369</v>
      </c>
      <c r="M2398">
        <v>10249842.732000001</v>
      </c>
      <c r="N2398">
        <v>7467754.0180000002</v>
      </c>
      <c r="O2398">
        <v>9417040.5040000007</v>
      </c>
      <c r="P2398">
        <v>24372596.739999998</v>
      </c>
      <c r="Q2398">
        <v>4.2617833333333301</v>
      </c>
      <c r="R2398">
        <v>5.1574999999999998</v>
      </c>
      <c r="S2398">
        <v>192.28380648719252</v>
      </c>
      <c r="T2398">
        <v>3.8283999999999998</v>
      </c>
      <c r="U2398">
        <v>218.16573779564095</v>
      </c>
      <c r="V2398">
        <v>0.57380200000000003</v>
      </c>
      <c r="W2398">
        <v>5684065.6639999999</v>
      </c>
      <c r="X2398">
        <v>6699106.0300000003</v>
      </c>
      <c r="Y2398">
        <v>227.48439804833768</v>
      </c>
      <c r="Z2398">
        <v>29547037</v>
      </c>
      <c r="AA2398">
        <v>11500650</v>
      </c>
      <c r="AB2398">
        <v>15226608</v>
      </c>
      <c r="AC2398">
        <v>14320429</v>
      </c>
      <c r="AD2398">
        <v>32357522</v>
      </c>
      <c r="AE2398">
        <v>6.5430755615234375</v>
      </c>
      <c r="AF2398">
        <v>129.14625549316406</v>
      </c>
      <c r="AG2398">
        <v>55.025279998779297</v>
      </c>
      <c r="AH2398">
        <v>0</v>
      </c>
      <c r="AI2398">
        <v>0</v>
      </c>
      <c r="AJ2398">
        <v>1</v>
      </c>
      <c r="AK2398">
        <v>1</v>
      </c>
      <c r="AL2398" t="s">
        <v>73</v>
      </c>
      <c r="AM2398" t="s">
        <v>25</v>
      </c>
      <c r="AN2398">
        <v>0.22837499999999999</v>
      </c>
      <c r="AO2398">
        <v>-0.19035845994949341</v>
      </c>
      <c r="AP2398">
        <v>0.10937363654375076</v>
      </c>
      <c r="AQ2398">
        <v>6.2259770929813385E-2</v>
      </c>
      <c r="AR2398">
        <v>4.2617835104465485E-2</v>
      </c>
      <c r="AU2398">
        <v>7.2125189006328583E-2</v>
      </c>
      <c r="AV2398">
        <v>3.724844753742218E-2</v>
      </c>
      <c r="AW2398">
        <v>3.4742627292871475E-2</v>
      </c>
      <c r="BC2398">
        <v>5.1575001329183578E-2</v>
      </c>
      <c r="BE2398">
        <v>5.7096228003501892E-2</v>
      </c>
      <c r="BF2398">
        <v>5.8097194880247116E-2</v>
      </c>
      <c r="BG2398">
        <v>5.2438803017139435E-2</v>
      </c>
    </row>
    <row r="2399" spans="1:59" x14ac:dyDescent="0.3">
      <c r="A2399">
        <v>2002</v>
      </c>
      <c r="B2399" t="s">
        <v>17</v>
      </c>
      <c r="C2399" t="s">
        <v>36</v>
      </c>
      <c r="D2399">
        <v>182</v>
      </c>
      <c r="E2399">
        <v>10433.867</v>
      </c>
      <c r="F2399">
        <v>14170.938491662249</v>
      </c>
      <c r="G2399">
        <v>100.66504025763425</v>
      </c>
      <c r="H2399">
        <v>96.4542</v>
      </c>
      <c r="I2399">
        <v>28579571.172599997</v>
      </c>
      <c r="J2399">
        <v>0.25842906961580692</v>
      </c>
      <c r="K2399">
        <v>173.30623146100078</v>
      </c>
      <c r="L2399">
        <v>-2143207.2462181244</v>
      </c>
      <c r="M2399">
        <v>10069809.896</v>
      </c>
      <c r="N2399">
        <v>7737448.8198240008</v>
      </c>
      <c r="O2399">
        <v>9262468.8819999993</v>
      </c>
      <c r="P2399">
        <v>24020149.384</v>
      </c>
      <c r="Q2399">
        <v>3.3185916666666699</v>
      </c>
      <c r="R2399">
        <v>5.0066699999999997</v>
      </c>
      <c r="S2399">
        <v>193.48128972688633</v>
      </c>
      <c r="T2399">
        <v>4.4965999999999999</v>
      </c>
      <c r="U2399">
        <v>225.66773717243345</v>
      </c>
      <c r="V2399">
        <v>0.600437</v>
      </c>
      <c r="W2399">
        <v>6407204.2379999999</v>
      </c>
      <c r="X2399">
        <v>7508251.3820000002</v>
      </c>
      <c r="Y2399">
        <v>191.17192714789741</v>
      </c>
      <c r="Z2399">
        <v>32312486</v>
      </c>
      <c r="AA2399">
        <v>12998852</v>
      </c>
      <c r="AB2399">
        <v>16688924</v>
      </c>
      <c r="AC2399">
        <v>15623562</v>
      </c>
      <c r="AD2399">
        <v>33317176</v>
      </c>
      <c r="AE2399">
        <v>6.6865615844726563</v>
      </c>
      <c r="AF2399">
        <v>140.91004943847656</v>
      </c>
      <c r="AG2399">
        <v>57.301170349121094</v>
      </c>
      <c r="AH2399">
        <v>0</v>
      </c>
      <c r="AI2399">
        <v>0</v>
      </c>
      <c r="AJ2399">
        <v>1</v>
      </c>
      <c r="AK2399">
        <v>1</v>
      </c>
      <c r="AL2399" t="s">
        <v>73</v>
      </c>
      <c r="AM2399" t="s">
        <v>25</v>
      </c>
      <c r="AN2399">
        <v>-0.958125</v>
      </c>
      <c r="AO2399">
        <v>-0.20652548968791962</v>
      </c>
      <c r="AP2399">
        <v>9.7716331481933594E-2</v>
      </c>
      <c r="AQ2399">
        <v>0.11879698932170868</v>
      </c>
      <c r="AR2399">
        <v>3.3185917884111404E-2</v>
      </c>
      <c r="AU2399">
        <v>6.1593733727931976E-2</v>
      </c>
      <c r="AV2399">
        <v>3.6122601479291916E-2</v>
      </c>
      <c r="AW2399">
        <v>3.4026764333248138E-2</v>
      </c>
      <c r="BC2399">
        <v>5.0066698342561722E-2</v>
      </c>
      <c r="BE2399">
        <v>6.0551661998033524E-2</v>
      </c>
      <c r="BF2399">
        <v>5.6863017380237579E-2</v>
      </c>
      <c r="BG2399">
        <v>7.5991451740264893E-2</v>
      </c>
    </row>
    <row r="2400" spans="1:59" x14ac:dyDescent="0.3">
      <c r="A2400">
        <v>2003</v>
      </c>
      <c r="B2400" t="s">
        <v>17</v>
      </c>
      <c r="C2400" t="s">
        <v>36</v>
      </c>
      <c r="D2400">
        <v>182</v>
      </c>
      <c r="E2400">
        <v>10479.955</v>
      </c>
      <c r="F2400">
        <v>13980.069580418247</v>
      </c>
      <c r="G2400">
        <v>98.831815555913565</v>
      </c>
      <c r="H2400">
        <v>96.135800000000003</v>
      </c>
      <c r="I2400">
        <v>29283984.7278</v>
      </c>
      <c r="J2400">
        <v>0.23745076400040233</v>
      </c>
      <c r="K2400">
        <v>178.91643999875467</v>
      </c>
      <c r="L2400">
        <v>-1748003.5040520495</v>
      </c>
      <c r="M2400">
        <v>9870931.7520000003</v>
      </c>
      <c r="N2400">
        <v>8014201.9914220003</v>
      </c>
      <c r="O2400">
        <v>9845671.0199999996</v>
      </c>
      <c r="P2400">
        <v>24827690.879999999</v>
      </c>
      <c r="Q2400">
        <v>2.3334666666666699</v>
      </c>
      <c r="R2400">
        <v>4.1783299999999999</v>
      </c>
      <c r="S2400">
        <v>195.57172382978649</v>
      </c>
      <c r="T2400">
        <v>6.1315999999999997</v>
      </c>
      <c r="U2400">
        <v>233.20701420657809</v>
      </c>
      <c r="V2400">
        <v>0.63897300000000001</v>
      </c>
      <c r="W2400">
        <v>6317989.7479999997</v>
      </c>
      <c r="X2400">
        <v>7319798.3020000001</v>
      </c>
      <c r="Y2400">
        <v>158.73475851148061</v>
      </c>
      <c r="Z2400">
        <v>33418544</v>
      </c>
      <c r="AA2400">
        <v>13305589</v>
      </c>
      <c r="AB2400">
        <v>16950552</v>
      </c>
      <c r="AC2400">
        <v>16467992</v>
      </c>
      <c r="AD2400">
        <v>35050556</v>
      </c>
      <c r="AE2400">
        <v>6.8055105209350586</v>
      </c>
      <c r="AF2400">
        <v>138.57539367675781</v>
      </c>
      <c r="AG2400">
        <v>60.719047546386719</v>
      </c>
      <c r="AH2400">
        <v>0</v>
      </c>
      <c r="AI2400">
        <v>0</v>
      </c>
      <c r="AJ2400">
        <v>1</v>
      </c>
      <c r="AK2400">
        <v>1</v>
      </c>
      <c r="AL2400" t="s">
        <v>73</v>
      </c>
      <c r="AM2400" t="s">
        <v>25</v>
      </c>
      <c r="AN2400">
        <v>-0.83999997000000004</v>
      </c>
      <c r="AO2400">
        <v>0.17396891117095947</v>
      </c>
      <c r="AP2400">
        <v>0.16217450797557831</v>
      </c>
      <c r="AQ2400">
        <v>4.9372449517250061E-2</v>
      </c>
      <c r="AR2400">
        <v>2.3334667086601257E-2</v>
      </c>
      <c r="AU2400">
        <v>0.12717235088348389</v>
      </c>
      <c r="AV2400">
        <v>3.5002153366804123E-2</v>
      </c>
      <c r="AW2400">
        <v>3.1053062528371811E-2</v>
      </c>
      <c r="BC2400">
        <v>4.1783299297094345E-2</v>
      </c>
      <c r="BE2400">
        <v>0.13881330192089081</v>
      </c>
      <c r="BF2400">
        <v>0.16384041309356689</v>
      </c>
      <c r="BG2400">
        <v>3.6353558301925659E-2</v>
      </c>
    </row>
    <row r="2401" spans="1:59" x14ac:dyDescent="0.3">
      <c r="A2401">
        <v>2004</v>
      </c>
      <c r="B2401" t="s">
        <v>17</v>
      </c>
      <c r="C2401" t="s">
        <v>36</v>
      </c>
      <c r="D2401">
        <v>182</v>
      </c>
      <c r="E2401">
        <v>10524.145</v>
      </c>
      <c r="F2401">
        <v>14138.59741641843</v>
      </c>
      <c r="G2401">
        <v>99.423340070004457</v>
      </c>
      <c r="H2401">
        <v>98.050600000000003</v>
      </c>
      <c r="I2401">
        <v>30523063.728799999</v>
      </c>
      <c r="J2401">
        <v>0.23393992056262453</v>
      </c>
      <c r="K2401">
        <v>183.40679404476199</v>
      </c>
      <c r="L2401">
        <v>-2224611.0368255437</v>
      </c>
      <c r="M2401">
        <v>10847078.609999999</v>
      </c>
      <c r="N2401">
        <v>8444831.1124799997</v>
      </c>
      <c r="O2401">
        <v>9992022.8800000008</v>
      </c>
      <c r="P2401">
        <v>26092531.818</v>
      </c>
      <c r="Q2401">
        <v>2.1063333333333301</v>
      </c>
      <c r="R2401">
        <v>4.1433299999999997</v>
      </c>
      <c r="S2401">
        <v>196.82082272535325</v>
      </c>
      <c r="T2401">
        <v>6.3166000000000002</v>
      </c>
      <c r="U2401">
        <v>239.05153874206229</v>
      </c>
      <c r="V2401">
        <v>0.67099500000000012</v>
      </c>
      <c r="W2401">
        <v>6269673.5860000001</v>
      </c>
      <c r="X2401">
        <v>8365712.8959999997</v>
      </c>
      <c r="Y2401">
        <v>147.18596285147933</v>
      </c>
      <c r="Z2401">
        <v>34743731</v>
      </c>
      <c r="AA2401">
        <v>14201142</v>
      </c>
      <c r="AB2401">
        <v>18125778</v>
      </c>
      <c r="AC2401">
        <v>16617953</v>
      </c>
      <c r="AD2401">
        <v>34980892</v>
      </c>
      <c r="AE2401">
        <v>6.5748834609985352</v>
      </c>
      <c r="AF2401">
        <v>137.11209106445313</v>
      </c>
      <c r="AG2401">
        <v>57.947097778320313</v>
      </c>
      <c r="AH2401">
        <v>0</v>
      </c>
      <c r="AI2401">
        <v>0</v>
      </c>
      <c r="AJ2401">
        <v>1</v>
      </c>
      <c r="AK2401">
        <v>1</v>
      </c>
      <c r="AL2401" t="s">
        <v>73</v>
      </c>
      <c r="AM2401" t="s">
        <v>25</v>
      </c>
      <c r="AN2401">
        <v>-0.23596126000000001</v>
      </c>
      <c r="AO2401">
        <v>0.1799686998128891</v>
      </c>
      <c r="AP2401">
        <v>0.22451797127723694</v>
      </c>
      <c r="AQ2401">
        <v>0.10716212540864944</v>
      </c>
      <c r="AR2401">
        <v>2.1063333377242088E-2</v>
      </c>
      <c r="AU2401">
        <v>0.19248685240745544</v>
      </c>
      <c r="AV2401">
        <v>3.2031115144491196E-2</v>
      </c>
      <c r="AW2401">
        <v>2.6860769838094711E-2</v>
      </c>
      <c r="BC2401">
        <v>4.1433300822973251E-2</v>
      </c>
      <c r="BE2401">
        <v>0.18659208714962006</v>
      </c>
      <c r="BF2401">
        <v>0.2179783433675766</v>
      </c>
      <c r="BG2401">
        <v>6.4112730324268341E-2</v>
      </c>
    </row>
    <row r="2402" spans="1:59" x14ac:dyDescent="0.3">
      <c r="A2402">
        <v>2005</v>
      </c>
      <c r="B2402" t="s">
        <v>17</v>
      </c>
      <c r="C2402" t="s">
        <v>36</v>
      </c>
      <c r="D2402">
        <v>182</v>
      </c>
      <c r="E2402">
        <v>10566.212</v>
      </c>
      <c r="F2402">
        <v>14191.465057007197</v>
      </c>
      <c r="G2402">
        <v>100</v>
      </c>
      <c r="H2402">
        <v>99.651600000000002</v>
      </c>
      <c r="I2402">
        <v>31786962.401400004</v>
      </c>
      <c r="J2402">
        <v>0.23270440251572327</v>
      </c>
      <c r="K2402">
        <v>187.31316147104991</v>
      </c>
      <c r="L2402">
        <v>-3218199.2542785276</v>
      </c>
      <c r="M2402">
        <v>11398805.073999999</v>
      </c>
      <c r="N2402">
        <v>8609234.3717599995</v>
      </c>
      <c r="O2402">
        <v>11265284.062000001</v>
      </c>
      <c r="P2402">
        <v>27711624.449999999</v>
      </c>
      <c r="Q2402">
        <v>2.18468333333333</v>
      </c>
      <c r="R2402">
        <v>3.4375</v>
      </c>
      <c r="S2402">
        <v>201.29073860990243</v>
      </c>
      <c r="T2402">
        <v>7.5816999999999997</v>
      </c>
      <c r="U2402">
        <v>246.78097939422398</v>
      </c>
      <c r="V2402">
        <v>0.72249099999999999</v>
      </c>
      <c r="W2402">
        <v>6567990.8020000001</v>
      </c>
      <c r="X2402">
        <v>8516475.3599999994</v>
      </c>
      <c r="Y2402">
        <v>169.94320589980504</v>
      </c>
      <c r="Z2402">
        <v>37388088</v>
      </c>
      <c r="AA2402">
        <v>15885592</v>
      </c>
      <c r="AB2402">
        <v>20008304</v>
      </c>
      <c r="AC2402">
        <v>17379784</v>
      </c>
      <c r="AD2402">
        <v>36326400</v>
      </c>
      <c r="AE2402">
        <v>6.4383082389831543</v>
      </c>
      <c r="AF2402">
        <v>133.0977783203125</v>
      </c>
      <c r="AG2402">
        <v>55.457672119140625</v>
      </c>
      <c r="AH2402">
        <v>0</v>
      </c>
      <c r="AI2402">
        <v>0</v>
      </c>
      <c r="AJ2402">
        <v>1</v>
      </c>
      <c r="AK2402">
        <v>1</v>
      </c>
      <c r="AL2402" t="s">
        <v>73</v>
      </c>
      <c r="AM2402" t="s">
        <v>25</v>
      </c>
      <c r="AN2402">
        <v>3.6461250000000001E-2</v>
      </c>
      <c r="AO2402">
        <v>0.17187163233757019</v>
      </c>
      <c r="AP2402">
        <v>0.16780133545398712</v>
      </c>
      <c r="AQ2402">
        <v>6.4932689070701599E-2</v>
      </c>
      <c r="AR2402">
        <v>2.18468327075243E-2</v>
      </c>
      <c r="AU2402">
        <v>0.14016875624656677</v>
      </c>
      <c r="AV2402">
        <v>2.7632582932710648E-2</v>
      </c>
      <c r="AW2402">
        <v>2.4235520511865616E-2</v>
      </c>
      <c r="AX2402">
        <v>0.13916920125484467</v>
      </c>
      <c r="AY2402">
        <v>2.8707269579172134E-2</v>
      </c>
      <c r="BC2402">
        <v>3.437500074505806E-2</v>
      </c>
      <c r="BD2402">
        <v>3.2702438533306122E-2</v>
      </c>
      <c r="BE2402">
        <v>0.14152464270591736</v>
      </c>
      <c r="BF2402">
        <v>0.16843719780445099</v>
      </c>
      <c r="BG2402">
        <v>4.3389759957790375E-2</v>
      </c>
    </row>
    <row r="2403" spans="1:59" x14ac:dyDescent="0.3">
      <c r="A2403">
        <v>2006</v>
      </c>
      <c r="B2403" t="s">
        <v>17</v>
      </c>
      <c r="C2403" t="s">
        <v>36</v>
      </c>
      <c r="D2403">
        <v>182</v>
      </c>
      <c r="E2403">
        <v>10605.87</v>
      </c>
      <c r="F2403">
        <v>14343.162795697099</v>
      </c>
      <c r="G2403">
        <v>101.44193641280488</v>
      </c>
      <c r="H2403">
        <v>100</v>
      </c>
      <c r="I2403">
        <v>33332237.561000001</v>
      </c>
      <c r="J2403">
        <v>0.22289156626506024</v>
      </c>
      <c r="K2403">
        <v>193.01742028838407</v>
      </c>
      <c r="L2403">
        <v>-3250985.8424919457</v>
      </c>
      <c r="M2403">
        <v>12717375.187999999</v>
      </c>
      <c r="N2403">
        <v>10118800.278966</v>
      </c>
      <c r="O2403">
        <v>11638581.546</v>
      </c>
      <c r="P2403">
        <v>28717242.162</v>
      </c>
      <c r="Q2403">
        <v>3.0792250000000001</v>
      </c>
      <c r="R2403">
        <v>3.915</v>
      </c>
      <c r="S2403">
        <v>205.53354560275031</v>
      </c>
      <c r="T2403">
        <v>7.6474000000000002</v>
      </c>
      <c r="U2403">
        <v>249.96543608475727</v>
      </c>
      <c r="V2403">
        <v>0.73679400000000006</v>
      </c>
      <c r="W2403">
        <v>7166429.5719999997</v>
      </c>
      <c r="X2403">
        <v>8633757.3300000001</v>
      </c>
      <c r="Y2403">
        <v>152.22627182991647</v>
      </c>
      <c r="Z2403">
        <v>41466292</v>
      </c>
      <c r="AA2403">
        <v>18362346</v>
      </c>
      <c r="AB2403">
        <v>23050818</v>
      </c>
      <c r="AC2403">
        <v>18415474</v>
      </c>
      <c r="AD2403">
        <v>38683376</v>
      </c>
      <c r="AE2403">
        <v>6.5072407722473145</v>
      </c>
      <c r="AF2403">
        <v>137.62162780761719</v>
      </c>
      <c r="AG2403">
        <v>56.652633666992188</v>
      </c>
      <c r="AH2403">
        <v>0</v>
      </c>
      <c r="AI2403">
        <v>0</v>
      </c>
      <c r="AJ2403">
        <v>1</v>
      </c>
      <c r="AK2403">
        <v>1</v>
      </c>
      <c r="AL2403" t="s">
        <v>73</v>
      </c>
      <c r="AM2403" t="s">
        <v>25</v>
      </c>
      <c r="AN2403">
        <v>0.65260123999999997</v>
      </c>
      <c r="AO2403">
        <v>0.33271774649620056</v>
      </c>
      <c r="AP2403">
        <v>0.11012901365756989</v>
      </c>
      <c r="AQ2403">
        <v>-4.6359319239854813E-3</v>
      </c>
      <c r="AR2403">
        <v>3.0792249366641045E-2</v>
      </c>
      <c r="AU2403">
        <v>8.5154823958873749E-2</v>
      </c>
      <c r="AV2403">
        <v>2.4974189698696136E-2</v>
      </c>
      <c r="AW2403">
        <v>2.3014402016997337E-2</v>
      </c>
      <c r="AX2403">
        <v>0.29249635338783264</v>
      </c>
      <c r="AY2403">
        <v>3.1119171530008316E-2</v>
      </c>
      <c r="BC2403">
        <v>3.9149999618530273E-2</v>
      </c>
      <c r="BD2403">
        <v>4.0221415460109711E-2</v>
      </c>
      <c r="BE2403">
        <v>0.12425557523965836</v>
      </c>
      <c r="BF2403">
        <v>0.15425795316696167</v>
      </c>
      <c r="BG2403">
        <v>1.3078158721327782E-2</v>
      </c>
    </row>
    <row r="2404" spans="1:59" x14ac:dyDescent="0.3">
      <c r="A2404">
        <v>2007</v>
      </c>
      <c r="B2404" t="s">
        <v>17</v>
      </c>
      <c r="C2404" t="s">
        <v>36</v>
      </c>
      <c r="D2404">
        <v>182</v>
      </c>
      <c r="E2404">
        <v>10642.835999999999</v>
      </c>
      <c r="F2404">
        <v>14631.417929800693</v>
      </c>
      <c r="G2404">
        <v>103.78073311884613</v>
      </c>
      <c r="H2404">
        <v>101.1879</v>
      </c>
      <c r="I2404">
        <v>35181262.998800002</v>
      </c>
      <c r="J2404">
        <v>0.22285714285714286</v>
      </c>
      <c r="K2404">
        <v>197.69368767774773</v>
      </c>
      <c r="L2404">
        <v>-3163979.3706630394</v>
      </c>
      <c r="M2404">
        <v>13633419.547220001</v>
      </c>
      <c r="N2404">
        <v>10974508.176912</v>
      </c>
      <c r="O2404">
        <v>11323223.359999999</v>
      </c>
      <c r="P2404">
        <v>30987500.329999998</v>
      </c>
      <c r="Q2404">
        <v>4.2776083333333297</v>
      </c>
      <c r="R2404">
        <v>4.4241700000000002</v>
      </c>
      <c r="S2404">
        <v>206.46778899260849</v>
      </c>
      <c r="T2404">
        <v>7.9637000000000002</v>
      </c>
      <c r="U2404">
        <v>260.15000951836043</v>
      </c>
      <c r="V2404">
        <v>0.72727999999999993</v>
      </c>
      <c r="W2404">
        <v>7849271.2640000004</v>
      </c>
      <c r="X2404">
        <v>9192901.6280000005</v>
      </c>
      <c r="Y2404">
        <v>136.18775898376461</v>
      </c>
      <c r="Z2404">
        <v>45887924</v>
      </c>
      <c r="AA2404">
        <v>20165482</v>
      </c>
      <c r="AB2404">
        <v>25516948</v>
      </c>
      <c r="AC2404">
        <v>20370976</v>
      </c>
      <c r="AD2404">
        <v>43694980</v>
      </c>
      <c r="AE2404">
        <v>6.2161002159118652</v>
      </c>
      <c r="AF2404">
        <v>141.38119506835938</v>
      </c>
      <c r="AG2404">
        <v>57.41265869140625</v>
      </c>
      <c r="AH2404">
        <v>0</v>
      </c>
      <c r="AI2404">
        <v>0</v>
      </c>
      <c r="AJ2404">
        <v>1</v>
      </c>
      <c r="AK2404">
        <v>1</v>
      </c>
      <c r="AL2404" t="s">
        <v>73</v>
      </c>
      <c r="AM2404" t="s">
        <v>25</v>
      </c>
      <c r="AN2404">
        <v>0.89542246000000003</v>
      </c>
      <c r="AO2404">
        <v>0.1831146776676178</v>
      </c>
      <c r="AP2404">
        <v>4.7418065369129181E-2</v>
      </c>
      <c r="AQ2404">
        <v>1.5394825488328934E-2</v>
      </c>
      <c r="AR2404">
        <v>4.2776081711053848E-2</v>
      </c>
      <c r="AU2404">
        <v>2.378576435148716E-2</v>
      </c>
      <c r="AV2404">
        <v>2.3632299154996872E-2</v>
      </c>
      <c r="AW2404">
        <v>2.3083247244358063E-2</v>
      </c>
      <c r="AX2404">
        <v>0.15014411509037018</v>
      </c>
      <c r="AY2404">
        <v>2.8666462749242783E-2</v>
      </c>
      <c r="BC2404">
        <v>4.4241700321435928E-2</v>
      </c>
      <c r="BD2404">
        <v>3.297056257724762E-2</v>
      </c>
      <c r="BE2404">
        <v>6.7042000591754913E-2</v>
      </c>
      <c r="BF2404">
        <v>7.7179960906505585E-2</v>
      </c>
      <c r="BG2404">
        <v>2.9085453599691391E-2</v>
      </c>
    </row>
    <row r="2405" spans="1:59" x14ac:dyDescent="0.3">
      <c r="A2405">
        <v>2008</v>
      </c>
      <c r="B2405" t="s">
        <v>17</v>
      </c>
      <c r="C2405" t="s">
        <v>36</v>
      </c>
      <c r="D2405">
        <v>182</v>
      </c>
      <c r="E2405">
        <v>10676.91</v>
      </c>
      <c r="F2405">
        <v>14583.489043178224</v>
      </c>
      <c r="G2405">
        <v>103.96203862931281</v>
      </c>
      <c r="H2405">
        <v>102.6532</v>
      </c>
      <c r="I2405">
        <v>35906887.549599998</v>
      </c>
      <c r="J2405">
        <v>0.22905027932960895</v>
      </c>
      <c r="K2405">
        <v>202.9364439603973</v>
      </c>
      <c r="L2405">
        <v>-4498936.5630994262</v>
      </c>
      <c r="M2405">
        <v>14655273.895436</v>
      </c>
      <c r="N2405">
        <v>11224879.320683999</v>
      </c>
      <c r="O2405">
        <v>10898402.002</v>
      </c>
      <c r="P2405">
        <v>33525401.967999998</v>
      </c>
      <c r="Q2405">
        <v>4.6342333333333299</v>
      </c>
      <c r="R2405">
        <v>4.5225</v>
      </c>
      <c r="S2405">
        <v>193.43999720218801</v>
      </c>
      <c r="T2405">
        <v>7.5517000000000003</v>
      </c>
      <c r="U2405">
        <v>266.53390059552345</v>
      </c>
      <c r="V2405">
        <v>0.75642500000000001</v>
      </c>
      <c r="W2405">
        <v>8127339.7980000004</v>
      </c>
      <c r="X2405">
        <v>9247633.2139999997</v>
      </c>
      <c r="Y2405">
        <v>144.05547172522807</v>
      </c>
      <c r="Z2405">
        <v>49796320</v>
      </c>
      <c r="AA2405">
        <v>20943352</v>
      </c>
      <c r="AB2405">
        <v>26578700</v>
      </c>
      <c r="AC2405">
        <v>23217620</v>
      </c>
      <c r="AD2405">
        <v>48021968</v>
      </c>
      <c r="AE2405">
        <v>5.129000186920166</v>
      </c>
      <c r="AF2405">
        <v>137.39796447753906</v>
      </c>
      <c r="AG2405">
        <v>56.933353424072266</v>
      </c>
      <c r="AH2405">
        <v>1</v>
      </c>
      <c r="AI2405">
        <v>1</v>
      </c>
      <c r="AJ2405">
        <v>1</v>
      </c>
      <c r="AK2405">
        <v>1</v>
      </c>
      <c r="AL2405" t="s">
        <v>73</v>
      </c>
      <c r="AM2405" t="s">
        <v>25</v>
      </c>
      <c r="AN2405">
        <v>-3.5735000000000003E-2</v>
      </c>
      <c r="AO2405">
        <v>-0.49717742204666138</v>
      </c>
      <c r="AP2405">
        <v>5.2624989300966263E-2</v>
      </c>
      <c r="AQ2405">
        <v>9.9225521087646484E-2</v>
      </c>
      <c r="AR2405">
        <v>4.6342331916093826E-2</v>
      </c>
      <c r="AU2405">
        <v>2.884218655526638E-2</v>
      </c>
      <c r="AV2405">
        <v>2.3782802745699883E-2</v>
      </c>
      <c r="AW2405">
        <v>2.3116083815693855E-2</v>
      </c>
      <c r="AX2405">
        <v>-0.51281124353408813</v>
      </c>
      <c r="AY2405">
        <v>3.2089836895465851E-2</v>
      </c>
      <c r="BC2405">
        <v>4.5224998146295547E-2</v>
      </c>
      <c r="BD2405">
        <v>1.5633808448910713E-2</v>
      </c>
      <c r="BE2405">
        <v>8.6806835606694221E-3</v>
      </c>
      <c r="BF2405">
        <v>-1.1020384728908539E-2</v>
      </c>
      <c r="BG2405">
        <v>7.2783924639225006E-2</v>
      </c>
    </row>
    <row r="2406" spans="1:59" x14ac:dyDescent="0.3">
      <c r="A2406">
        <v>2009</v>
      </c>
      <c r="B2406" t="s">
        <v>17</v>
      </c>
      <c r="C2406" t="s">
        <v>36</v>
      </c>
      <c r="D2406">
        <v>182</v>
      </c>
      <c r="E2406">
        <v>10708</v>
      </c>
      <c r="F2406">
        <v>14118.34417888815</v>
      </c>
      <c r="G2406">
        <v>100.6202932851336</v>
      </c>
      <c r="H2406">
        <v>101.58329999999999</v>
      </c>
      <c r="I2406">
        <v>35167830.704800002</v>
      </c>
      <c r="J2406">
        <v>0.21142857142857144</v>
      </c>
      <c r="K2406">
        <v>201.10355711648393</v>
      </c>
      <c r="L2406">
        <v>-3496199.6672048406</v>
      </c>
      <c r="M2406">
        <v>12027031.660041999</v>
      </c>
      <c r="N2406">
        <v>9598619.2567020003</v>
      </c>
      <c r="O2406">
        <v>10922058.878</v>
      </c>
      <c r="P2406">
        <v>31654904.908</v>
      </c>
      <c r="Q2406">
        <v>1.2283583333333301</v>
      </c>
      <c r="R2406">
        <v>4.2108299999999996</v>
      </c>
      <c r="S2406">
        <v>193.85716034199777</v>
      </c>
      <c r="T2406">
        <v>9.4319000000000006</v>
      </c>
      <c r="U2406">
        <v>273.51042312467911</v>
      </c>
      <c r="V2406">
        <v>0.87799099999999997</v>
      </c>
      <c r="W2406">
        <v>6894575.9799999995</v>
      </c>
      <c r="X2406">
        <v>9778108.5859999992</v>
      </c>
      <c r="Y2406">
        <v>139.16562543384691</v>
      </c>
      <c r="Z2406">
        <v>51278082</v>
      </c>
      <c r="AA2406">
        <v>22019940</v>
      </c>
      <c r="AB2406">
        <v>27659900</v>
      </c>
      <c r="AC2406">
        <v>23618182</v>
      </c>
      <c r="AD2406">
        <v>49838092</v>
      </c>
      <c r="AE2406">
        <v>6.0364999771118164</v>
      </c>
      <c r="AF2406">
        <v>133.34001159667969</v>
      </c>
      <c r="AG2406">
        <v>57.11309814453125</v>
      </c>
      <c r="AH2406">
        <v>0</v>
      </c>
      <c r="AI2406">
        <v>0</v>
      </c>
      <c r="AJ2406">
        <v>1</v>
      </c>
      <c r="AK2406">
        <v>1</v>
      </c>
      <c r="AL2406" t="s">
        <v>73</v>
      </c>
      <c r="AM2406" t="s">
        <v>25</v>
      </c>
      <c r="AN2406">
        <v>-2.7934348999999998</v>
      </c>
      <c r="AO2406">
        <v>0.39963060617446899</v>
      </c>
      <c r="AP2406">
        <v>-5.4727409034967422E-2</v>
      </c>
      <c r="AQ2406">
        <v>5.2625346928834915E-2</v>
      </c>
      <c r="AR2406">
        <v>1.2283583171665668E-2</v>
      </c>
      <c r="AU2406">
        <v>-7.8465797007083893E-2</v>
      </c>
      <c r="AV2406">
        <v>2.373838797211647E-2</v>
      </c>
      <c r="AW2406">
        <v>2.5759639218449593E-2</v>
      </c>
      <c r="AX2406">
        <v>0.34854492545127869</v>
      </c>
      <c r="AY2406">
        <v>3.7882067263126373E-2</v>
      </c>
      <c r="BC2406">
        <v>4.2108301073312759E-2</v>
      </c>
      <c r="BD2406">
        <v>5.1085669547319412E-2</v>
      </c>
      <c r="BE2406">
        <v>2.0033234730362892E-2</v>
      </c>
      <c r="BF2406">
        <v>1.581433042883873E-2</v>
      </c>
      <c r="BG2406">
        <v>3.2454464584589005E-2</v>
      </c>
    </row>
    <row r="2407" spans="1:59" x14ac:dyDescent="0.3">
      <c r="A2407">
        <v>2010</v>
      </c>
      <c r="B2407" t="s">
        <v>17</v>
      </c>
      <c r="C2407" t="s">
        <v>36</v>
      </c>
      <c r="D2407">
        <v>182</v>
      </c>
      <c r="E2407">
        <v>10713.066237698715</v>
      </c>
      <c r="F2407">
        <v>14279.047520578404</v>
      </c>
      <c r="G2407">
        <v>102.32171043483542</v>
      </c>
      <c r="H2407">
        <v>103.97107374264471</v>
      </c>
      <c r="I2407">
        <v>36008732.405599996</v>
      </c>
      <c r="J2407">
        <v>0.20555555555555555</v>
      </c>
      <c r="K2407">
        <v>203.90100613004623</v>
      </c>
      <c r="L2407">
        <v>-3661724.0634490452</v>
      </c>
      <c r="M2407">
        <v>13580326.90157</v>
      </c>
      <c r="N2407">
        <v>10827575.721039999</v>
      </c>
      <c r="O2407">
        <v>10728192.784</v>
      </c>
      <c r="P2407">
        <v>31852580.16</v>
      </c>
      <c r="Q2407">
        <v>0.810958333333333</v>
      </c>
      <c r="R2407">
        <v>5.3958300000000001</v>
      </c>
      <c r="S2407">
        <v>195.34924406661005</v>
      </c>
      <c r="T2407">
        <v>10.7699</v>
      </c>
      <c r="U2407">
        <v>277.37589927739674</v>
      </c>
      <c r="V2407">
        <v>1.0021450000000001</v>
      </c>
      <c r="W2407">
        <v>7181265.2400000002</v>
      </c>
      <c r="X2407">
        <v>10137372.33</v>
      </c>
      <c r="Y2407">
        <v>150.03891632989072</v>
      </c>
      <c r="Z2407">
        <v>51290514</v>
      </c>
      <c r="AA2407">
        <v>22775558</v>
      </c>
      <c r="AB2407">
        <v>28310064</v>
      </c>
      <c r="AC2407">
        <v>22980450</v>
      </c>
      <c r="AD2407">
        <v>51943052</v>
      </c>
      <c r="AE2407">
        <v>6.2094001770019531</v>
      </c>
      <c r="AF2407">
        <v>123.86885833740234</v>
      </c>
      <c r="AG2407">
        <v>56.835823059082031</v>
      </c>
      <c r="AH2407">
        <v>0</v>
      </c>
      <c r="AI2407">
        <v>0</v>
      </c>
      <c r="AJ2407">
        <v>1</v>
      </c>
      <c r="AK2407">
        <v>1</v>
      </c>
      <c r="AL2407" t="s">
        <v>73</v>
      </c>
      <c r="AM2407" t="s">
        <v>25</v>
      </c>
      <c r="AN2407">
        <v>-0.2121875</v>
      </c>
      <c r="AO2407">
        <v>-6.211366131901741E-2</v>
      </c>
      <c r="AP2407">
        <v>4.543318971991539E-2</v>
      </c>
      <c r="AQ2407">
        <v>-0.12443201988935471</v>
      </c>
      <c r="AR2407">
        <v>8.1095835193991661E-3</v>
      </c>
      <c r="AU2407">
        <v>1.9134996458888054E-2</v>
      </c>
      <c r="AV2407">
        <v>2.6298193261027336E-2</v>
      </c>
      <c r="AW2407">
        <v>2.5804426521062851E-2</v>
      </c>
      <c r="AX2407">
        <v>-0.10091836750507355</v>
      </c>
      <c r="AY2407">
        <v>4.3160378932952881E-2</v>
      </c>
      <c r="BC2407">
        <v>5.395830050110817E-2</v>
      </c>
      <c r="BD2407">
        <v>3.8804702460765839E-2</v>
      </c>
      <c r="BE2407">
        <v>5.2027301862835884E-3</v>
      </c>
      <c r="BF2407">
        <v>3.0205355957150459E-2</v>
      </c>
      <c r="BG2407">
        <v>-5.8161217719316483E-2</v>
      </c>
    </row>
    <row r="2408" spans="1:59" x14ac:dyDescent="0.3">
      <c r="A2408">
        <v>2011</v>
      </c>
      <c r="B2408" t="s">
        <v>17</v>
      </c>
      <c r="C2408" t="s">
        <v>36</v>
      </c>
      <c r="D2408">
        <v>182</v>
      </c>
      <c r="E2408">
        <v>10697.867524602574</v>
      </c>
      <c r="F2408">
        <v>14038.770273377344</v>
      </c>
      <c r="G2408">
        <v>100.73422148267341</v>
      </c>
      <c r="H2408">
        <v>96.840128131336385</v>
      </c>
      <c r="I2408">
        <v>35304118.3684</v>
      </c>
      <c r="J2408">
        <v>0.18181818181818182</v>
      </c>
      <c r="K2408">
        <v>211.14943930514033</v>
      </c>
      <c r="L2408">
        <v>-2280463.9311265261</v>
      </c>
      <c r="M2408">
        <v>13643162.170491999</v>
      </c>
      <c r="N2408">
        <v>12163983.119544001</v>
      </c>
      <c r="O2408">
        <v>10042143.380000001</v>
      </c>
      <c r="P2408">
        <v>31243515.844000001</v>
      </c>
      <c r="Q2408">
        <v>1.3906000000000001</v>
      </c>
      <c r="R2408">
        <v>10.2408</v>
      </c>
      <c r="S2408">
        <v>185.76897470403313</v>
      </c>
      <c r="T2408">
        <v>12.677199999999999</v>
      </c>
      <c r="U2408">
        <v>275.29447253959125</v>
      </c>
      <c r="V2408">
        <v>1.144031</v>
      </c>
      <c r="W2408">
        <v>8312986.1299999999</v>
      </c>
      <c r="X2408">
        <v>9768685.932</v>
      </c>
      <c r="Y2408">
        <v>154.94396784913829</v>
      </c>
      <c r="Z2408">
        <v>50804746</v>
      </c>
      <c r="AA2408">
        <v>22659478</v>
      </c>
      <c r="AB2408">
        <v>27988290</v>
      </c>
      <c r="AC2408">
        <v>22816456</v>
      </c>
      <c r="AD2408">
        <v>53310720</v>
      </c>
      <c r="AE2408">
        <v>5.0113000869750977</v>
      </c>
      <c r="AF2408">
        <v>116.06709289550781</v>
      </c>
      <c r="AG2408">
        <v>57.236255645751953</v>
      </c>
      <c r="AH2408">
        <v>0</v>
      </c>
      <c r="AI2408">
        <v>0</v>
      </c>
      <c r="AJ2408">
        <v>1</v>
      </c>
      <c r="AK2408">
        <v>1</v>
      </c>
      <c r="AL2408" t="s">
        <v>73</v>
      </c>
      <c r="AM2408" t="s">
        <v>25</v>
      </c>
      <c r="AN2408">
        <v>0.37260475999999998</v>
      </c>
      <c r="AO2408">
        <v>-0.20372962951660156</v>
      </c>
      <c r="AP2408">
        <v>-0.10757111012935638</v>
      </c>
      <c r="AQ2408">
        <v>-0.3133552074432373</v>
      </c>
      <c r="AR2408">
        <v>1.3906000182032585E-2</v>
      </c>
      <c r="AU2408">
        <v>-0.13361731171607971</v>
      </c>
      <c r="AV2408">
        <v>2.6046197861433029E-2</v>
      </c>
      <c r="AW2408">
        <v>3.006315603852272E-2</v>
      </c>
      <c r="AX2408">
        <v>-0.23304629325866699</v>
      </c>
      <c r="AY2408">
        <v>3.8224831223487854E-2</v>
      </c>
      <c r="BC2408">
        <v>0.10240799933671951</v>
      </c>
      <c r="BD2408">
        <v>2.9316676780581474E-2</v>
      </c>
      <c r="BE2408">
        <v>-0.12806969881057739</v>
      </c>
      <c r="BF2408">
        <v>-0.11830047518014908</v>
      </c>
      <c r="BG2408">
        <v>-0.14972460269927979</v>
      </c>
    </row>
    <row r="2409" spans="1:59" x14ac:dyDescent="0.3">
      <c r="A2409">
        <v>2012</v>
      </c>
      <c r="B2409" t="s">
        <v>17</v>
      </c>
      <c r="C2409" t="s">
        <v>36</v>
      </c>
      <c r="D2409">
        <v>182</v>
      </c>
      <c r="E2409">
        <v>10654.29788039364</v>
      </c>
      <c r="F2409">
        <v>13524.00842097281</v>
      </c>
      <c r="G2409">
        <v>97.03976228558075</v>
      </c>
      <c r="H2409">
        <v>92.06216401798352</v>
      </c>
      <c r="I2409">
        <v>33740238.479199998</v>
      </c>
      <c r="J2409">
        <v>0.16071428571428573</v>
      </c>
      <c r="K2409">
        <v>217.0111776603764</v>
      </c>
      <c r="L2409">
        <v>-541387.89146998723</v>
      </c>
      <c r="M2409">
        <v>12913339.727094</v>
      </c>
      <c r="N2409">
        <v>12746389.94545</v>
      </c>
      <c r="O2409">
        <v>9592061.2899999991</v>
      </c>
      <c r="P2409">
        <v>28487489.789999999</v>
      </c>
      <c r="Q2409">
        <v>0.57318333333333304</v>
      </c>
      <c r="R2409">
        <v>10.547499999999999</v>
      </c>
      <c r="S2409">
        <v>172.63135933064856</v>
      </c>
      <c r="T2409">
        <v>15.5268</v>
      </c>
      <c r="U2409">
        <v>268.24984274985894</v>
      </c>
      <c r="V2409">
        <v>1.290351</v>
      </c>
      <c r="W2409">
        <v>7957331.0619999999</v>
      </c>
      <c r="X2409">
        <v>9774499.9100000001</v>
      </c>
      <c r="Y2409">
        <v>151.94937092617857</v>
      </c>
      <c r="Z2409">
        <v>47991382</v>
      </c>
      <c r="AA2409">
        <v>21987462</v>
      </c>
      <c r="AB2409">
        <v>26868398</v>
      </c>
      <c r="AC2409">
        <v>21122984</v>
      </c>
      <c r="AD2409">
        <v>52263252</v>
      </c>
      <c r="AE2409">
        <v>6.5482001304626465</v>
      </c>
      <c r="AF2409">
        <v>119.47568511962891</v>
      </c>
      <c r="AG2409">
        <v>59.545280456542969</v>
      </c>
      <c r="AH2409">
        <v>0</v>
      </c>
      <c r="AI2409">
        <v>0</v>
      </c>
      <c r="AJ2409">
        <v>1</v>
      </c>
      <c r="AK2409">
        <v>1</v>
      </c>
      <c r="AL2409" t="s">
        <v>73</v>
      </c>
      <c r="AM2409" t="s">
        <v>25</v>
      </c>
      <c r="AN2409">
        <v>-0.48489609</v>
      </c>
      <c r="AO2409">
        <v>7.6929464936256409E-2</v>
      </c>
      <c r="AP2409">
        <v>-1.0369526222348213E-2</v>
      </c>
      <c r="AQ2409">
        <v>0.81129699945449829</v>
      </c>
      <c r="AR2409">
        <v>5.7318331673741341E-3</v>
      </c>
      <c r="AU2409">
        <v>-4.1035264730453491E-2</v>
      </c>
      <c r="AV2409">
        <v>3.0665738508105278E-2</v>
      </c>
      <c r="AW2409">
        <v>3.1977962702512741E-2</v>
      </c>
      <c r="AX2409">
        <v>2.8249936178326607E-2</v>
      </c>
      <c r="AY2409">
        <v>4.7342117875814438E-2</v>
      </c>
      <c r="BC2409">
        <v>0.10547500103712082</v>
      </c>
      <c r="BD2409">
        <v>4.8679530620574951E-2</v>
      </c>
      <c r="BE2409">
        <v>0.14891518652439117</v>
      </c>
      <c r="BF2409">
        <v>9.9252769723534584E-4</v>
      </c>
      <c r="BG2409">
        <v>0.40851441025733948</v>
      </c>
    </row>
    <row r="2410" spans="1:59" x14ac:dyDescent="0.3">
      <c r="A2410">
        <v>2013</v>
      </c>
      <c r="B2410" t="s">
        <v>17</v>
      </c>
      <c r="C2410" t="s">
        <v>36</v>
      </c>
      <c r="D2410">
        <v>182</v>
      </c>
      <c r="E2410">
        <v>10595.529523088568</v>
      </c>
      <c r="F2410">
        <v>13472.899062170522</v>
      </c>
      <c r="G2410">
        <v>96.673535897398196</v>
      </c>
      <c r="H2410">
        <v>91.603575468996496</v>
      </c>
      <c r="I2410">
        <v>34180637.288599998</v>
      </c>
      <c r="J2410">
        <v>0.14705882352941177</v>
      </c>
      <c r="K2410">
        <v>217.96480375100435</v>
      </c>
      <c r="L2410">
        <v>540138.44345121877</v>
      </c>
      <c r="M2410">
        <v>13162253.366726002</v>
      </c>
      <c r="N2410">
        <v>13537753.345977999</v>
      </c>
      <c r="O2410">
        <v>10119328.949999999</v>
      </c>
      <c r="P2410">
        <v>28859183.418000001</v>
      </c>
      <c r="Q2410">
        <v>0.22066666666666701</v>
      </c>
      <c r="R2410">
        <v>6.2941700000000003</v>
      </c>
      <c r="S2410">
        <v>169.37879874392524</v>
      </c>
      <c r="T2410">
        <v>16.183399999999999</v>
      </c>
      <c r="U2410">
        <v>275.52218682439087</v>
      </c>
      <c r="V2410">
        <v>1.314298</v>
      </c>
      <c r="W2410">
        <v>8243017.9119999995</v>
      </c>
      <c r="X2410">
        <v>9799760.6419999991</v>
      </c>
      <c r="Y2410">
        <v>145.37161917192373</v>
      </c>
      <c r="Z2410">
        <v>45594418</v>
      </c>
      <c r="AA2410">
        <v>21205984</v>
      </c>
      <c r="AB2410">
        <v>25684752</v>
      </c>
      <c r="AC2410">
        <v>19909666</v>
      </c>
      <c r="AD2410">
        <v>52257364</v>
      </c>
      <c r="AE2410">
        <v>6.3421998023986816</v>
      </c>
      <c r="AF2410">
        <v>111.39333343505859</v>
      </c>
      <c r="AG2410">
        <v>55.847278594970703</v>
      </c>
      <c r="AH2410">
        <v>0</v>
      </c>
      <c r="AI2410">
        <v>0</v>
      </c>
      <c r="AJ2410">
        <v>1</v>
      </c>
      <c r="AK2410">
        <v>1</v>
      </c>
      <c r="AL2410" t="s">
        <v>73</v>
      </c>
      <c r="AM2410" t="s">
        <v>25</v>
      </c>
      <c r="AN2410">
        <v>-0.16583334</v>
      </c>
      <c r="AO2410">
        <v>0.15601195394992828</v>
      </c>
      <c r="AP2410">
        <v>1.3479661196470261E-2</v>
      </c>
      <c r="AQ2410">
        <v>0.12234269082546234</v>
      </c>
      <c r="AR2410">
        <v>2.2066666278988123E-3</v>
      </c>
      <c r="AU2410">
        <v>-1.8896747380495071E-2</v>
      </c>
      <c r="AV2410">
        <v>3.2376408576965332E-2</v>
      </c>
      <c r="AW2410">
        <v>3.2999999821186066E-2</v>
      </c>
      <c r="AX2410">
        <v>0.11812454462051392</v>
      </c>
      <c r="AY2410">
        <v>3.3884789794683456E-2</v>
      </c>
      <c r="BC2410">
        <v>6.2941700220108032E-2</v>
      </c>
      <c r="BD2410">
        <v>3.7887416779994965E-2</v>
      </c>
      <c r="BE2410">
        <v>4.5508366078138351E-2</v>
      </c>
      <c r="BF2410">
        <v>3.5466745495796204E-2</v>
      </c>
      <c r="BG2410">
        <v>6.227467954158783E-2</v>
      </c>
    </row>
    <row r="2411" spans="1:59" x14ac:dyDescent="0.3">
      <c r="A2411">
        <v>2014</v>
      </c>
      <c r="B2411" t="s">
        <v>17</v>
      </c>
      <c r="C2411" t="s">
        <v>36</v>
      </c>
      <c r="D2411">
        <v>182</v>
      </c>
      <c r="E2411">
        <v>10538.787660862981</v>
      </c>
      <c r="F2411">
        <v>13653.006812250058</v>
      </c>
      <c r="G2411">
        <v>97.966177063819899</v>
      </c>
      <c r="H2411">
        <v>94.29145787843386</v>
      </c>
      <c r="I2411">
        <v>34694151.883400001</v>
      </c>
      <c r="J2411">
        <v>0.15028901734104047</v>
      </c>
      <c r="K2411">
        <v>217.61703643813775</v>
      </c>
      <c r="L2411">
        <v>55859.561671504795</v>
      </c>
      <c r="M2411">
        <v>13900676.086959999</v>
      </c>
      <c r="N2411">
        <v>13952588.294594001</v>
      </c>
      <c r="O2411">
        <v>11024104.216</v>
      </c>
      <c r="P2411">
        <v>28959424.418000001</v>
      </c>
      <c r="Q2411">
        <v>0.209933333333333</v>
      </c>
      <c r="R2411">
        <v>3.75416666666667</v>
      </c>
      <c r="S2411">
        <v>176.4741512154753</v>
      </c>
      <c r="T2411">
        <v>13.8941</v>
      </c>
      <c r="U2411">
        <v>271.39475810358675</v>
      </c>
      <c r="V2411">
        <v>1.329407</v>
      </c>
      <c r="W2411">
        <v>8269882.5</v>
      </c>
      <c r="X2411">
        <v>9714756.2740000002</v>
      </c>
      <c r="Y2411">
        <v>165.12807841199239</v>
      </c>
      <c r="Z2411">
        <v>42134900.975999996</v>
      </c>
      <c r="AA2411">
        <v>20381802.048</v>
      </c>
      <c r="AB2411">
        <v>24796616.169999998</v>
      </c>
      <c r="AC2411">
        <v>17338284.806000002</v>
      </c>
      <c r="AD2411">
        <v>47273392</v>
      </c>
      <c r="AE2411">
        <v>7.0763001441955566</v>
      </c>
      <c r="AF2411">
        <v>104.90010833740234</v>
      </c>
      <c r="AG2411">
        <v>51.391849517822266</v>
      </c>
      <c r="AH2411">
        <v>0</v>
      </c>
      <c r="AI2411">
        <v>0</v>
      </c>
      <c r="AJ2411">
        <v>1</v>
      </c>
      <c r="AK2411">
        <v>1</v>
      </c>
      <c r="AL2411" t="s">
        <v>73</v>
      </c>
      <c r="AM2411" t="s">
        <v>25</v>
      </c>
      <c r="AN2411">
        <v>7.4999999999999997E-3</v>
      </c>
      <c r="AO2411">
        <v>-0.21121133863925934</v>
      </c>
      <c r="AP2411">
        <v>7.7026069164276123E-2</v>
      </c>
      <c r="AQ2411">
        <v>0.34335547685623169</v>
      </c>
      <c r="AR2411">
        <v>2.099333330988884E-3</v>
      </c>
      <c r="AU2411">
        <v>4.2500432580709457E-2</v>
      </c>
      <c r="AV2411">
        <v>3.4525640308856964E-2</v>
      </c>
      <c r="AW2411">
        <v>3.3118106424808502E-2</v>
      </c>
      <c r="AX2411">
        <v>-0.23124395310878754</v>
      </c>
      <c r="AY2411">
        <v>2.6058489456772804E-2</v>
      </c>
      <c r="BC2411">
        <v>3.7541665136814117E-2</v>
      </c>
      <c r="BD2411">
        <v>2.0032621920108795E-2</v>
      </c>
      <c r="BE2411">
        <v>9.2152252793312073E-2</v>
      </c>
      <c r="BF2411">
        <v>4.1665218770503998E-2</v>
      </c>
      <c r="BG2411">
        <v>0.17272740602493286</v>
      </c>
    </row>
    <row r="2412" spans="1:59" x14ac:dyDescent="0.3">
      <c r="A2412">
        <v>2015</v>
      </c>
      <c r="B2412" t="s">
        <v>17</v>
      </c>
      <c r="C2412" t="s">
        <v>36</v>
      </c>
      <c r="D2412">
        <v>182</v>
      </c>
      <c r="E2412">
        <v>10495.218016654049</v>
      </c>
      <c r="F2412">
        <v>13955.367646941673</v>
      </c>
      <c r="G2412">
        <v>100.13562128570018</v>
      </c>
      <c r="H2412">
        <v>96.612498869747299</v>
      </c>
      <c r="I2412">
        <v>36029261.762400001</v>
      </c>
      <c r="J2412">
        <v>0.1551722208611335</v>
      </c>
      <c r="K2412">
        <v>218.72158041925496</v>
      </c>
      <c r="L2412">
        <v>86057.946896848982</v>
      </c>
      <c r="M2412">
        <v>14366945.494603999</v>
      </c>
      <c r="N2412">
        <v>14633322.920774</v>
      </c>
      <c r="O2412">
        <v>13312004.800000001</v>
      </c>
      <c r="P2412">
        <v>30155099.066</v>
      </c>
      <c r="Q2412">
        <v>-0.02</v>
      </c>
      <c r="R2412">
        <v>2.4233333333333298</v>
      </c>
      <c r="S2412">
        <v>181.93211465512917</v>
      </c>
      <c r="T2412">
        <v>12.4444</v>
      </c>
      <c r="U2412">
        <v>272.97142760849988</v>
      </c>
      <c r="V2412">
        <v>1.3117920000000001</v>
      </c>
      <c r="W2412">
        <v>8598071.534</v>
      </c>
      <c r="X2412">
        <v>9721973.6260000002</v>
      </c>
      <c r="Y2412">
        <v>184.14806650133187</v>
      </c>
      <c r="Z2412">
        <v>40248565.838</v>
      </c>
      <c r="AA2412">
        <v>19588294.291999999</v>
      </c>
      <c r="AB2412">
        <v>23765938.208000001</v>
      </c>
      <c r="AC2412">
        <v>16482627.630000001</v>
      </c>
      <c r="AD2412">
        <v>46951520</v>
      </c>
      <c r="AE2412">
        <v>7.7991000000000001</v>
      </c>
      <c r="AF2412">
        <v>99.284934997558594</v>
      </c>
      <c r="AG2412">
        <v>44.350977836201096</v>
      </c>
      <c r="AH2412">
        <v>0</v>
      </c>
      <c r="AI2412">
        <v>0</v>
      </c>
      <c r="AJ2412">
        <v>1</v>
      </c>
      <c r="AK2412">
        <v>1</v>
      </c>
      <c r="AL2412" t="s">
        <v>73</v>
      </c>
      <c r="AM2412" t="s">
        <v>25</v>
      </c>
      <c r="AN2412">
        <v>-0.20416666999999999</v>
      </c>
      <c r="AO2412">
        <v>0.18604880571365356</v>
      </c>
      <c r="AP2412">
        <v>6.3955977559089661E-2</v>
      </c>
      <c r="AQ2412">
        <v>5.3307197988033295E-2</v>
      </c>
      <c r="AR2412">
        <v>-1.9999999494757503E-4</v>
      </c>
      <c r="AU2412">
        <v>3.0506692826747894E-2</v>
      </c>
      <c r="AV2412">
        <v>3.3449288457632065E-2</v>
      </c>
      <c r="AW2412">
        <v>3.2459069043397903E-2</v>
      </c>
      <c r="AX2412">
        <v>0.14294628798961639</v>
      </c>
      <c r="AY2412">
        <v>3.7711765617132187E-2</v>
      </c>
      <c r="BC2412">
        <v>2.4233333766460419E-2</v>
      </c>
      <c r="BD2412">
        <v>4.3102521449327469E-2</v>
      </c>
      <c r="BE2412">
        <v>5.9673372656106949E-2</v>
      </c>
      <c r="BF2412">
        <v>8.0026768147945404E-2</v>
      </c>
      <c r="BG2412">
        <v>2.6553599163889885E-2</v>
      </c>
    </row>
    <row r="2413" spans="1:59" x14ac:dyDescent="0.3">
      <c r="A2413">
        <v>2016</v>
      </c>
      <c r="B2413" t="s">
        <v>17</v>
      </c>
      <c r="C2413" t="s">
        <v>36</v>
      </c>
      <c r="D2413">
        <v>182</v>
      </c>
      <c r="E2413">
        <v>10462.794095382285</v>
      </c>
      <c r="F2413">
        <v>14282.143266913396</v>
      </c>
      <c r="G2413">
        <v>102.48062053690117</v>
      </c>
      <c r="H2413">
        <v>99.398499496849468</v>
      </c>
      <c r="I2413">
        <v>37387848.0836</v>
      </c>
      <c r="J2413">
        <v>0.15493264669564175</v>
      </c>
      <c r="K2413">
        <v>220.1126496707214</v>
      </c>
      <c r="L2413">
        <v>458517.68911024329</v>
      </c>
      <c r="M2413">
        <v>14604967.749103999</v>
      </c>
      <c r="N2413">
        <v>15033962.540898001</v>
      </c>
      <c r="O2413">
        <v>15433304.842</v>
      </c>
      <c r="P2413">
        <v>33097372.897999998</v>
      </c>
      <c r="Q2413">
        <v>-0.26368999999999998</v>
      </c>
      <c r="R2413">
        <v>3.1724999999999999</v>
      </c>
      <c r="S2413">
        <v>194.84929479564335</v>
      </c>
      <c r="T2413">
        <v>11.0662</v>
      </c>
      <c r="U2413">
        <v>274.08062809044088</v>
      </c>
      <c r="V2413">
        <v>1.3150569999999999</v>
      </c>
      <c r="W2413">
        <v>8867118.3780000005</v>
      </c>
      <c r="X2413">
        <v>10096554.194800001</v>
      </c>
      <c r="Y2413">
        <v>190.1925813490181</v>
      </c>
      <c r="Z2413">
        <v>38699267.942000002</v>
      </c>
      <c r="AA2413">
        <v>18960986.114</v>
      </c>
      <c r="AB2413">
        <v>23197371.256000001</v>
      </c>
      <c r="AC2413">
        <v>15501896.686000001</v>
      </c>
      <c r="AD2413">
        <v>46533176</v>
      </c>
      <c r="AE2413">
        <v>7.1276000000000002</v>
      </c>
      <c r="AF2413">
        <v>93.630546569824219</v>
      </c>
      <c r="AG2413">
        <v>41.137602594353247</v>
      </c>
      <c r="AH2413">
        <v>0</v>
      </c>
      <c r="AI2413">
        <v>0</v>
      </c>
      <c r="AJ2413">
        <v>1</v>
      </c>
      <c r="AK2413">
        <v>1</v>
      </c>
      <c r="AL2413" t="s">
        <v>73</v>
      </c>
      <c r="AM2413" t="s">
        <v>25</v>
      </c>
      <c r="AN2413">
        <v>-0.21250000999999999</v>
      </c>
      <c r="AO2413">
        <v>-1.6875230357982218E-5</v>
      </c>
      <c r="AP2413">
        <v>0.10416272282600403</v>
      </c>
      <c r="AQ2413">
        <v>-3.5367265343666077E-2</v>
      </c>
      <c r="AR2413">
        <v>-2.637E-3</v>
      </c>
      <c r="AU2413">
        <v>7.1149945259094238E-2</v>
      </c>
      <c r="AV2413">
        <v>3.3012773841619492E-2</v>
      </c>
      <c r="AW2413">
        <v>3.0819935724139214E-2</v>
      </c>
      <c r="AX2413">
        <v>-3.3570991945452988E-4</v>
      </c>
      <c r="AY2413">
        <v>3.1894177664071321E-4</v>
      </c>
      <c r="BC2413">
        <v>3.1717000000000002E-2</v>
      </c>
      <c r="BD2413">
        <v>3.1883470364846289E-4</v>
      </c>
      <c r="BE2413">
        <v>4.1070263832807541E-2</v>
      </c>
      <c r="BF2413">
        <v>8.7509021162986755E-2</v>
      </c>
      <c r="BG2413">
        <v>-1.900213211774826E-2</v>
      </c>
    </row>
    <row r="2414" spans="1:59" x14ac:dyDescent="0.3">
      <c r="A2414">
        <v>2017</v>
      </c>
      <c r="B2414" t="s">
        <v>17</v>
      </c>
      <c r="C2414" t="s">
        <v>36</v>
      </c>
      <c r="D2414">
        <v>182</v>
      </c>
      <c r="E2414">
        <v>10436.449659348977</v>
      </c>
      <c r="F2414">
        <v>14819.093863819422</v>
      </c>
      <c r="G2414">
        <v>106.33296378032576</v>
      </c>
      <c r="H2414">
        <v>101.73455892084542</v>
      </c>
      <c r="I2414">
        <v>39283886.550400004</v>
      </c>
      <c r="J2414">
        <v>0.16783974622552678</v>
      </c>
      <c r="K2414">
        <v>223.53782962008694</v>
      </c>
      <c r="L2414">
        <v>508112.06041271013</v>
      </c>
      <c r="M2414">
        <v>16387224.661623999</v>
      </c>
      <c r="N2414">
        <v>16783753.197856002</v>
      </c>
      <c r="O2414">
        <v>17863948.609999999</v>
      </c>
      <c r="P2414">
        <v>35966470.799999997</v>
      </c>
      <c r="Q2414">
        <v>-0.32905000000000001</v>
      </c>
      <c r="R2414">
        <v>3.0525000000000002</v>
      </c>
      <c r="S2414">
        <v>212.86057414650116</v>
      </c>
      <c r="T2414">
        <v>8.8670000000000009</v>
      </c>
      <c r="U2414">
        <v>279.63488818951703</v>
      </c>
      <c r="V2414">
        <v>1.2614339999999999</v>
      </c>
      <c r="W2414">
        <v>9145387.3939999994</v>
      </c>
      <c r="X2414">
        <v>10104814.053199999</v>
      </c>
      <c r="Y2414">
        <v>167.16584674393405</v>
      </c>
      <c r="Z2414">
        <v>37654529.240000002</v>
      </c>
      <c r="AA2414">
        <v>18688130.112</v>
      </c>
      <c r="AB2414">
        <v>22993681.544</v>
      </c>
      <c r="AC2414">
        <v>14660847.696</v>
      </c>
      <c r="AD2414">
        <v>46894908</v>
      </c>
      <c r="AE2414">
        <v>9.4987999999999992</v>
      </c>
      <c r="AF2414">
        <v>90.122726440429688</v>
      </c>
      <c r="AG2414">
        <v>37.89855230871926</v>
      </c>
      <c r="AH2414">
        <v>0</v>
      </c>
      <c r="AI2414">
        <v>0</v>
      </c>
      <c r="AJ2414">
        <v>1</v>
      </c>
      <c r="AK2414">
        <v>1</v>
      </c>
      <c r="AL2414" t="s">
        <v>73</v>
      </c>
      <c r="AM2414" t="s">
        <v>25</v>
      </c>
      <c r="AN2414">
        <v>-3.5000000000000003E-2</v>
      </c>
      <c r="AO2414">
        <v>1.7832271987572312E-3</v>
      </c>
      <c r="AP2414">
        <v>0.12355079501867294</v>
      </c>
      <c r="AQ2414">
        <v>0.122087262570858</v>
      </c>
      <c r="AR2414">
        <v>-3.2910000000000001E-3</v>
      </c>
      <c r="AU2414">
        <v>9.242403507232666E-2</v>
      </c>
      <c r="AV2414">
        <v>3.1126758083701134E-2</v>
      </c>
      <c r="AW2414">
        <v>2.8493292629718781E-2</v>
      </c>
      <c r="AX2414">
        <v>1.3630116591230035E-3</v>
      </c>
      <c r="AY2414">
        <v>4.1964353295043111E-4</v>
      </c>
      <c r="BC2414">
        <v>3.0525000000000004E-2</v>
      </c>
      <c r="BD2414">
        <v>4.202155105303973E-4</v>
      </c>
      <c r="BE2414">
        <v>8.4549084305763245E-2</v>
      </c>
      <c r="BF2414">
        <v>0.10277340561151505</v>
      </c>
      <c r="BG2414">
        <v>5.939812958240509E-2</v>
      </c>
    </row>
    <row r="2415" spans="1:59" x14ac:dyDescent="0.3">
      <c r="A2415">
        <v>2018</v>
      </c>
      <c r="B2415" t="s">
        <v>17</v>
      </c>
      <c r="C2415" t="s">
        <v>36</v>
      </c>
      <c r="D2415">
        <v>182</v>
      </c>
      <c r="E2415">
        <v>10420.237698713096</v>
      </c>
      <c r="F2415">
        <v>15265.784553742387</v>
      </c>
      <c r="G2415">
        <v>109.53797144312301</v>
      </c>
      <c r="H2415">
        <v>104.56245067544326</v>
      </c>
      <c r="I2415">
        <v>41135718.736199997</v>
      </c>
      <c r="J2415">
        <v>0.17522525280757101</v>
      </c>
      <c r="K2415">
        <v>226.14717807448864</v>
      </c>
      <c r="L2415">
        <v>232055.93756801408</v>
      </c>
      <c r="M2415">
        <v>17681385.290195998</v>
      </c>
      <c r="N2415">
        <v>17871710.872075997</v>
      </c>
      <c r="O2415">
        <v>20327511.522399999</v>
      </c>
      <c r="P2415">
        <v>39033544.677000001</v>
      </c>
      <c r="Q2415">
        <v>-0.32209169999999998</v>
      </c>
      <c r="R2415">
        <v>1.839167</v>
      </c>
      <c r="S2415">
        <v>234.7214633470787</v>
      </c>
      <c r="T2415">
        <v>6.9934000000000003</v>
      </c>
      <c r="U2415">
        <v>288.68427233502166</v>
      </c>
      <c r="V2415">
        <v>1.2148140000000001</v>
      </c>
      <c r="W2415">
        <v>9604511.2221999988</v>
      </c>
      <c r="X2415">
        <v>10339518.330600001</v>
      </c>
      <c r="Y2415">
        <v>175.09344978165936</v>
      </c>
      <c r="Z2415">
        <v>37070685.559599996</v>
      </c>
      <c r="AA2415">
        <v>18647893.374600001</v>
      </c>
      <c r="AB2415">
        <v>23119163.2278</v>
      </c>
      <c r="AC2415">
        <v>13951522.331799999</v>
      </c>
      <c r="AD2415">
        <v>47113472</v>
      </c>
      <c r="AE2415">
        <v>9.1062999999999974</v>
      </c>
      <c r="AF2415">
        <v>86.166105134613957</v>
      </c>
      <c r="AG2415">
        <v>36.035238132763745</v>
      </c>
      <c r="AH2415">
        <v>0</v>
      </c>
      <c r="AI2415">
        <v>0</v>
      </c>
      <c r="AJ2415">
        <v>1</v>
      </c>
      <c r="AK2415">
        <v>1</v>
      </c>
      <c r="AL2415" t="s">
        <v>73</v>
      </c>
      <c r="AM2415" t="s">
        <v>25</v>
      </c>
      <c r="AN2415">
        <v>-6.6666700000000004E-3</v>
      </c>
      <c r="AO2415">
        <v>-6.5279251430183649E-4</v>
      </c>
      <c r="AP2415">
        <v>0.13173191249370575</v>
      </c>
      <c r="AQ2415">
        <v>1.7489273101091385E-2</v>
      </c>
      <c r="AR2415">
        <v>-3.2209999999999999E-3</v>
      </c>
      <c r="AU2415">
        <v>0.10270047187805176</v>
      </c>
      <c r="AV2415">
        <v>2.9031438753008842E-2</v>
      </c>
      <c r="AW2415">
        <v>2.6327583938837051E-2</v>
      </c>
      <c r="AX2415">
        <v>-9.8782381974160671E-4</v>
      </c>
      <c r="AY2415">
        <v>3.3536256523802876E-4</v>
      </c>
      <c r="BC2415">
        <v>1.8391999999999999E-2</v>
      </c>
      <c r="BD2415">
        <v>3.3503127633593976E-4</v>
      </c>
      <c r="BE2415">
        <v>6.9399341940879822E-2</v>
      </c>
      <c r="BF2415">
        <v>0.1135280653834343</v>
      </c>
      <c r="BG2415">
        <v>7.1341367438435555E-3</v>
      </c>
    </row>
    <row r="2416" spans="1:59" x14ac:dyDescent="0.3">
      <c r="A2416">
        <v>2019</v>
      </c>
      <c r="B2416" t="s">
        <v>17</v>
      </c>
      <c r="C2416" t="s">
        <v>36</v>
      </c>
      <c r="D2416">
        <v>182</v>
      </c>
      <c r="E2416">
        <v>10422.26419379258</v>
      </c>
      <c r="F2416">
        <v>15671.519676503131</v>
      </c>
      <c r="G2416">
        <v>112.23768508791684</v>
      </c>
      <c r="H2416">
        <v>107.26297231019336</v>
      </c>
      <c r="I2416">
        <v>42978248.5572</v>
      </c>
      <c r="J2416">
        <v>0.18106229179554933</v>
      </c>
      <c r="K2416">
        <v>226.82521497378832</v>
      </c>
      <c r="L2416">
        <v>180737.36380269623</v>
      </c>
      <c r="M2416">
        <v>18504843.453140002</v>
      </c>
      <c r="N2416">
        <v>18699159.428748</v>
      </c>
      <c r="O2416">
        <v>23119163.2278</v>
      </c>
      <c r="P2416">
        <v>41965613.975199997</v>
      </c>
      <c r="Q2416">
        <v>-0.35633330000000002</v>
      </c>
      <c r="R2416">
        <v>0.75749999999999995</v>
      </c>
      <c r="S2416">
        <v>257.33272631884307</v>
      </c>
      <c r="T2416">
        <v>6.46</v>
      </c>
      <c r="U2416">
        <v>299.08400702714295</v>
      </c>
      <c r="V2416">
        <v>1.1660779999999999</v>
      </c>
      <c r="W2416">
        <v>10011750.308800001</v>
      </c>
      <c r="X2416">
        <v>10801569.196</v>
      </c>
      <c r="Y2416">
        <v>178.46003204557587</v>
      </c>
      <c r="Z2416">
        <v>37258677.531000003</v>
      </c>
      <c r="AA2416">
        <v>18607676.685399998</v>
      </c>
      <c r="AB2416">
        <v>23823135.722600002</v>
      </c>
      <c r="AC2416">
        <v>13435541.8084</v>
      </c>
      <c r="AD2416">
        <v>47583480</v>
      </c>
      <c r="AE2416">
        <v>9.3108000000000004</v>
      </c>
      <c r="AF2416">
        <v>85.986774622989458</v>
      </c>
      <c r="AG2416">
        <v>34.968001465600658</v>
      </c>
      <c r="AH2416">
        <v>0</v>
      </c>
      <c r="AI2416">
        <v>0</v>
      </c>
      <c r="AJ2416">
        <v>1</v>
      </c>
      <c r="AK2416">
        <v>1</v>
      </c>
      <c r="AL2416" t="s">
        <v>73</v>
      </c>
      <c r="AM2416" t="s">
        <v>25</v>
      </c>
      <c r="AN2416">
        <v>-3.0833329999999999E-2</v>
      </c>
      <c r="AO2416">
        <v>2.1239686757326126E-3</v>
      </c>
      <c r="AP2416">
        <v>0.12674820423126221</v>
      </c>
      <c r="AQ2416">
        <v>5.8402262628078461E-2</v>
      </c>
      <c r="AR2416">
        <v>-3.5630000000000002E-3</v>
      </c>
      <c r="AU2416">
        <v>9.9587321281433105E-2</v>
      </c>
      <c r="AV2416">
        <v>2.7160877361893654E-2</v>
      </c>
      <c r="AW2416">
        <v>2.4700973182916641E-2</v>
      </c>
      <c r="AX2416">
        <v>1.6368621727451682E-3</v>
      </c>
      <c r="AY2416">
        <v>4.8631057143211365E-4</v>
      </c>
      <c r="BC2416">
        <v>7.5749999999999993E-3</v>
      </c>
      <c r="BD2416">
        <v>4.8710659029893577E-4</v>
      </c>
      <c r="BE2416">
        <v>7.6318457722663879E-2</v>
      </c>
      <c r="BF2416">
        <v>0.10865464061498642</v>
      </c>
      <c r="BG2416">
        <v>2.7419630438089371E-2</v>
      </c>
    </row>
    <row r="2417" spans="1:59" x14ac:dyDescent="0.3">
      <c r="A2417">
        <v>2020</v>
      </c>
      <c r="B2417" t="s">
        <v>17</v>
      </c>
      <c r="C2417" t="s">
        <v>36</v>
      </c>
      <c r="D2417">
        <v>182</v>
      </c>
      <c r="E2417">
        <v>10446.582134746404</v>
      </c>
      <c r="F2417">
        <v>14315.341283515143</v>
      </c>
      <c r="G2417">
        <v>103.54388633777035</v>
      </c>
      <c r="H2417">
        <v>100.82308659303258</v>
      </c>
      <c r="I2417">
        <v>40113962.223200001</v>
      </c>
      <c r="J2417">
        <v>0.1908319932575922</v>
      </c>
      <c r="K2417">
        <v>226.54962578246005</v>
      </c>
      <c r="L2417">
        <v>-396345.71676065278</v>
      </c>
      <c r="M2417">
        <v>15702389.176134001</v>
      </c>
      <c r="N2417">
        <v>14855088.290376</v>
      </c>
      <c r="O2417">
        <v>27849415.728599999</v>
      </c>
      <c r="P2417">
        <v>46879387.698799998</v>
      </c>
      <c r="Q2417">
        <v>-0.42514999999999997</v>
      </c>
      <c r="R2417">
        <v>0.4166667</v>
      </c>
      <c r="S2417">
        <v>279.01625445233219</v>
      </c>
      <c r="T2417">
        <v>6.79</v>
      </c>
      <c r="U2417">
        <v>306.53820604713184</v>
      </c>
      <c r="V2417">
        <v>1.3518610000000002</v>
      </c>
      <c r="W2417">
        <v>9372653.7892000005</v>
      </c>
      <c r="X2417">
        <v>11820218.238</v>
      </c>
      <c r="Y2417">
        <v>163.37869774264522</v>
      </c>
      <c r="Z2417">
        <v>39039418.799599998</v>
      </c>
      <c r="AA2417">
        <v>19054009.761999998</v>
      </c>
      <c r="AB2417">
        <v>24208482.174799997</v>
      </c>
      <c r="AC2417">
        <v>14830936.624799998</v>
      </c>
      <c r="AD2417">
        <v>47977132</v>
      </c>
      <c r="AE2417">
        <v>8.6653000000000002</v>
      </c>
      <c r="AF2417">
        <v>81.694789571889729</v>
      </c>
      <c r="AG2417">
        <v>34.326502438136934</v>
      </c>
      <c r="AH2417">
        <v>0</v>
      </c>
      <c r="AI2417">
        <v>0</v>
      </c>
      <c r="AJ2417">
        <v>1</v>
      </c>
      <c r="AK2417">
        <v>1</v>
      </c>
      <c r="AL2417" t="s">
        <v>73</v>
      </c>
      <c r="AM2417" t="s">
        <v>25</v>
      </c>
      <c r="AN2417">
        <v>-6.8333340000000006E-2</v>
      </c>
      <c r="AO2417">
        <v>1.2909887591376901E-3</v>
      </c>
      <c r="AP2417">
        <v>0.11305293440818787</v>
      </c>
      <c r="AQ2417">
        <v>-1.9653358031064272E-3</v>
      </c>
      <c r="AR2417">
        <v>-4.2520000000000006E-3</v>
      </c>
      <c r="AU2417">
        <v>8.7713479995727539E-2</v>
      </c>
      <c r="AV2417">
        <v>2.5339450687170029E-2</v>
      </c>
      <c r="AW2417">
        <v>2.3296071216464043E-2</v>
      </c>
      <c r="AX2417">
        <v>9.095861460082233E-4</v>
      </c>
      <c r="AY2417">
        <v>3.8105598650872707E-4</v>
      </c>
      <c r="BC2417">
        <v>4.1670000000000006E-3</v>
      </c>
      <c r="BD2417">
        <v>3.8140258402563632E-4</v>
      </c>
      <c r="BG2417">
        <v>-3.1086679082363844E-3</v>
      </c>
    </row>
    <row r="2418" spans="1:59" x14ac:dyDescent="0.3">
      <c r="A2418">
        <v>1870</v>
      </c>
      <c r="B2418" t="s">
        <v>18</v>
      </c>
      <c r="C2418" t="s">
        <v>37</v>
      </c>
      <c r="D2418">
        <v>144</v>
      </c>
      <c r="E2418">
        <v>4164</v>
      </c>
      <c r="F2418">
        <v>1345.0631555755072</v>
      </c>
      <c r="G2418">
        <v>5.9201102864800168</v>
      </c>
      <c r="H2418">
        <v>7.84</v>
      </c>
      <c r="I2418">
        <v>936.3213955450816</v>
      </c>
      <c r="J2418">
        <v>9.4308199999999995E-2</v>
      </c>
      <c r="K2418">
        <v>2.6416337285902491</v>
      </c>
      <c r="L2418">
        <v>3.3</v>
      </c>
      <c r="M2418">
        <v>140</v>
      </c>
      <c r="N2418">
        <v>152</v>
      </c>
      <c r="Q2418">
        <v>4.5</v>
      </c>
      <c r="R2418">
        <v>4.7774980000000005</v>
      </c>
      <c r="U2418">
        <v>0.13804031101694217</v>
      </c>
      <c r="V2418">
        <v>0.12668299642020614</v>
      </c>
      <c r="W2418">
        <v>53.177</v>
      </c>
      <c r="X2418">
        <v>57.258000000000003</v>
      </c>
      <c r="Y2418">
        <v>3.2091120000000002</v>
      </c>
      <c r="AE2418">
        <v>29.56037712097168</v>
      </c>
      <c r="AH2418">
        <v>0</v>
      </c>
      <c r="AI2418">
        <v>0</v>
      </c>
      <c r="AJ2418">
        <v>0</v>
      </c>
      <c r="AK2418">
        <v>0</v>
      </c>
      <c r="AL2418" t="s">
        <v>74</v>
      </c>
      <c r="AM2418" t="s">
        <v>30</v>
      </c>
      <c r="AR2418">
        <v>4.5000001788139343E-2</v>
      </c>
      <c r="BC2418">
        <v>4.7774981707334518E-2</v>
      </c>
    </row>
    <row r="2419" spans="1:59" x14ac:dyDescent="0.3">
      <c r="A2419">
        <v>1871</v>
      </c>
      <c r="B2419" t="s">
        <v>18</v>
      </c>
      <c r="C2419" t="s">
        <v>37</v>
      </c>
      <c r="D2419">
        <v>144</v>
      </c>
      <c r="E2419">
        <v>4186</v>
      </c>
      <c r="F2419">
        <v>1391.7585230145173</v>
      </c>
      <c r="G2419">
        <v>6.0948748379388515</v>
      </c>
      <c r="H2419">
        <v>8.35</v>
      </c>
      <c r="I2419">
        <v>996.13155691175825</v>
      </c>
      <c r="J2419">
        <v>8.6024199999999995E-2</v>
      </c>
      <c r="K2419">
        <v>2.7108036890645573</v>
      </c>
      <c r="L2419">
        <v>3.7</v>
      </c>
      <c r="M2419">
        <v>163</v>
      </c>
      <c r="N2419">
        <v>159</v>
      </c>
      <c r="O2419">
        <v>92.76192000000006</v>
      </c>
      <c r="P2419">
        <v>249.61963102768217</v>
      </c>
      <c r="Q2419">
        <v>4.25</v>
      </c>
      <c r="R2419">
        <v>4.6646799999999997</v>
      </c>
      <c r="U2419">
        <v>0.14172138597739395</v>
      </c>
      <c r="V2419">
        <v>0.12349774399416769</v>
      </c>
      <c r="W2419">
        <v>60.064999999999998</v>
      </c>
      <c r="X2419">
        <v>57.88</v>
      </c>
      <c r="Y2419">
        <v>3.2684712</v>
      </c>
      <c r="Z2419">
        <v>258.471</v>
      </c>
      <c r="AA2419">
        <v>125.38</v>
      </c>
      <c r="AB2419">
        <v>125.38</v>
      </c>
      <c r="AD2419">
        <v>278.2579345703125</v>
      </c>
      <c r="AE2419">
        <v>25.360795974731445</v>
      </c>
      <c r="AF2419">
        <v>158.51237487792969</v>
      </c>
      <c r="AG2419">
        <v>43.24603271484375</v>
      </c>
      <c r="AH2419">
        <v>0</v>
      </c>
      <c r="AI2419">
        <v>0</v>
      </c>
      <c r="AJ2419">
        <v>0</v>
      </c>
      <c r="AK2419">
        <v>0</v>
      </c>
      <c r="AL2419" t="s">
        <v>74</v>
      </c>
      <c r="AM2419" t="s">
        <v>30</v>
      </c>
      <c r="AN2419">
        <v>0</v>
      </c>
      <c r="AO2419">
        <v>0.5</v>
      </c>
      <c r="AQ2419">
        <v>7.5019523501396179E-2</v>
      </c>
      <c r="AR2419">
        <v>4.5000001788139343E-2</v>
      </c>
      <c r="AX2419">
        <v>0.38440114259719849</v>
      </c>
      <c r="AY2419">
        <v>6.0700003057718277E-2</v>
      </c>
      <c r="BC2419">
        <v>4.6646799892187119E-2</v>
      </c>
      <c r="BD2419">
        <v>8.403315395116806E-2</v>
      </c>
      <c r="BG2419">
        <v>6.0009762644767761E-2</v>
      </c>
    </row>
    <row r="2420" spans="1:59" x14ac:dyDescent="0.3">
      <c r="A2420">
        <v>1872</v>
      </c>
      <c r="B2420" t="s">
        <v>18</v>
      </c>
      <c r="C2420" t="s">
        <v>37</v>
      </c>
      <c r="D2420">
        <v>144</v>
      </c>
      <c r="E2420">
        <v>4227</v>
      </c>
      <c r="F2420">
        <v>1416.5171244694977</v>
      </c>
      <c r="G2420">
        <v>6.2944279518894737</v>
      </c>
      <c r="H2420">
        <v>8.43</v>
      </c>
      <c r="I2420">
        <v>1133.3115104318329</v>
      </c>
      <c r="J2420">
        <v>0.12766350000000001</v>
      </c>
      <c r="K2420">
        <v>2.8194993412384703</v>
      </c>
      <c r="L2420">
        <v>2.6</v>
      </c>
      <c r="M2420">
        <v>207</v>
      </c>
      <c r="N2420">
        <v>200</v>
      </c>
      <c r="O2420">
        <v>109.73610000000006</v>
      </c>
      <c r="P2420">
        <v>318.09057444613586</v>
      </c>
      <c r="Q2420">
        <v>4</v>
      </c>
      <c r="R2420">
        <v>4.6037790000000003</v>
      </c>
      <c r="U2420">
        <v>0.15920649203953993</v>
      </c>
      <c r="V2420">
        <v>0.10968034724418922</v>
      </c>
      <c r="W2420">
        <v>63.831000000000003</v>
      </c>
      <c r="X2420">
        <v>65.581000000000003</v>
      </c>
      <c r="Y2420">
        <v>3.2718807000000001</v>
      </c>
      <c r="Z2420">
        <v>300.54599999999999</v>
      </c>
      <c r="AA2420">
        <v>138.392</v>
      </c>
      <c r="AB2420">
        <v>138.392</v>
      </c>
      <c r="AD2420">
        <v>339.02020263671875</v>
      </c>
      <c r="AE2420">
        <v>21.255592346191406</v>
      </c>
      <c r="AF2420">
        <v>135.61479187011719</v>
      </c>
      <c r="AG2420">
        <v>41.448383331298828</v>
      </c>
      <c r="AH2420">
        <v>0</v>
      </c>
      <c r="AI2420">
        <v>0</v>
      </c>
      <c r="AJ2420">
        <v>0</v>
      </c>
      <c r="AK2420">
        <v>0</v>
      </c>
      <c r="AL2420" t="s">
        <v>74</v>
      </c>
      <c r="AM2420" t="s">
        <v>30</v>
      </c>
      <c r="AN2420">
        <v>0</v>
      </c>
      <c r="AO2420">
        <v>0.190476194024086</v>
      </c>
      <c r="AQ2420">
        <v>6.2040749937295914E-2</v>
      </c>
      <c r="AR2420">
        <v>4.5000001788139343E-2</v>
      </c>
      <c r="AX2420">
        <v>0.12877264618873596</v>
      </c>
      <c r="AY2420">
        <v>5.1100000739097595E-2</v>
      </c>
      <c r="BC2420">
        <v>4.6037789434194565E-2</v>
      </c>
      <c r="BD2420">
        <v>5.7680282741785049E-2</v>
      </c>
      <c r="BG2420">
        <v>5.3520374000072479E-2</v>
      </c>
    </row>
    <row r="2421" spans="1:59" x14ac:dyDescent="0.3">
      <c r="A2421">
        <v>1873</v>
      </c>
      <c r="B2421" t="s">
        <v>18</v>
      </c>
      <c r="C2421" t="s">
        <v>37</v>
      </c>
      <c r="D2421">
        <v>144</v>
      </c>
      <c r="E2421">
        <v>4274</v>
      </c>
      <c r="F2421">
        <v>1432.9356743476337</v>
      </c>
      <c r="G2421">
        <v>6.4669107109850472</v>
      </c>
      <c r="H2421">
        <v>8.68</v>
      </c>
      <c r="I2421">
        <v>1309.975551914996</v>
      </c>
      <c r="J2421">
        <v>0.1681725</v>
      </c>
      <c r="K2421">
        <v>3.0434782608695641</v>
      </c>
      <c r="L2421">
        <v>-24.1</v>
      </c>
      <c r="M2421">
        <v>261</v>
      </c>
      <c r="N2421">
        <v>219</v>
      </c>
      <c r="O2421">
        <v>118.99680000000008</v>
      </c>
      <c r="P2421">
        <v>357.8381218072177</v>
      </c>
      <c r="Q2421">
        <v>4.583333333333333</v>
      </c>
      <c r="R2421">
        <v>4.601871</v>
      </c>
      <c r="U2421">
        <v>0.16932944818078238</v>
      </c>
      <c r="V2421">
        <v>9.2454397200734159E-2</v>
      </c>
      <c r="W2421">
        <v>72.203999999999994</v>
      </c>
      <c r="X2421">
        <v>71.465999999999994</v>
      </c>
      <c r="Y2421">
        <v>3.2527922999999999</v>
      </c>
      <c r="Z2421">
        <v>359.10899999999998</v>
      </c>
      <c r="AA2421">
        <v>152.756</v>
      </c>
      <c r="AB2421">
        <v>152.756</v>
      </c>
      <c r="AD2421">
        <v>431.42861938476563</v>
      </c>
      <c r="AE2421">
        <v>22.339139938354492</v>
      </c>
      <c r="AF2421">
        <v>154.85664367675781</v>
      </c>
      <c r="AG2421">
        <v>46.337856292724609</v>
      </c>
      <c r="AH2421">
        <v>0</v>
      </c>
      <c r="AI2421">
        <v>0</v>
      </c>
      <c r="AJ2421">
        <v>1</v>
      </c>
      <c r="AK2421">
        <v>1</v>
      </c>
      <c r="AL2421" t="s">
        <v>73</v>
      </c>
      <c r="AM2421" t="s">
        <v>30</v>
      </c>
      <c r="AN2421">
        <v>0</v>
      </c>
      <c r="AO2421">
        <v>5.7142861187458038E-3</v>
      </c>
      <c r="AQ2421">
        <v>3.5779070109128952E-2</v>
      </c>
      <c r="AR2421">
        <v>4.6000000089406967E-2</v>
      </c>
      <c r="AX2421">
        <v>-4.0998216718435287E-2</v>
      </c>
      <c r="AY2421">
        <v>5.3400002419948578E-2</v>
      </c>
      <c r="BC2421">
        <v>4.6018708497285843E-2</v>
      </c>
      <c r="BD2421">
        <v>5.1210697740316391E-2</v>
      </c>
      <c r="BG2421">
        <v>4.088953509926796E-2</v>
      </c>
    </row>
    <row r="2422" spans="1:59" x14ac:dyDescent="0.3">
      <c r="A2422">
        <v>1874</v>
      </c>
      <c r="B2422" t="s">
        <v>18</v>
      </c>
      <c r="C2422" t="s">
        <v>37</v>
      </c>
      <c r="D2422">
        <v>144</v>
      </c>
      <c r="E2422">
        <v>4320</v>
      </c>
      <c r="F2422">
        <v>1487.1458306632364</v>
      </c>
      <c r="G2422">
        <v>6.3256470201322674</v>
      </c>
      <c r="H2422">
        <v>9.07</v>
      </c>
      <c r="I2422">
        <v>1411.0679132259547</v>
      </c>
      <c r="J2422">
        <v>0.16917560000000001</v>
      </c>
      <c r="K2422">
        <v>3.1521739130434767</v>
      </c>
      <c r="L2422">
        <v>-43.1</v>
      </c>
      <c r="M2422">
        <v>297</v>
      </c>
      <c r="N2422">
        <v>225</v>
      </c>
      <c r="O2422">
        <v>110.65200000000007</v>
      </c>
      <c r="P2422">
        <v>404.54822928994002</v>
      </c>
      <c r="Q2422">
        <v>5.125</v>
      </c>
      <c r="R2422">
        <v>4.399909090909091</v>
      </c>
      <c r="U2422">
        <v>0.18589428550281542</v>
      </c>
      <c r="V2422">
        <v>9.2622756690146246E-2</v>
      </c>
      <c r="W2422">
        <v>81.227999999999994</v>
      </c>
      <c r="X2422">
        <v>96.167000000000002</v>
      </c>
      <c r="Y2422">
        <v>3.3625125000000002</v>
      </c>
      <c r="Z2422">
        <v>420.11</v>
      </c>
      <c r="AA2422">
        <v>168.60900000000001</v>
      </c>
      <c r="AB2422">
        <v>168.60900000000001</v>
      </c>
      <c r="AD2422">
        <v>525.82025146484375</v>
      </c>
      <c r="AE2422">
        <v>20.613559722900391</v>
      </c>
      <c r="AF2422">
        <v>147.68122863769531</v>
      </c>
      <c r="AG2422">
        <v>42.489406585693359</v>
      </c>
      <c r="AH2422">
        <v>0</v>
      </c>
      <c r="AI2422">
        <v>0</v>
      </c>
      <c r="AJ2422">
        <v>1</v>
      </c>
      <c r="AK2422">
        <v>1</v>
      </c>
      <c r="AL2422" t="s">
        <v>73</v>
      </c>
      <c r="AM2422" t="s">
        <v>30</v>
      </c>
      <c r="AN2422">
        <v>-1.08</v>
      </c>
      <c r="AO2422">
        <v>-5.681818351149559E-3</v>
      </c>
      <c r="AQ2422">
        <v>4.3967172503471375E-2</v>
      </c>
      <c r="AR2422">
        <v>5.000000074505806E-2</v>
      </c>
      <c r="AX2422">
        <v>-5.7620815932750702E-2</v>
      </c>
      <c r="AY2422">
        <v>5.2800003439188004E-2</v>
      </c>
      <c r="BC2422">
        <v>4.3999090790748596E-2</v>
      </c>
      <c r="BD2422">
        <v>4.9757625907659531E-2</v>
      </c>
      <c r="BG2422">
        <v>4.6983584761619568E-2</v>
      </c>
    </row>
    <row r="2423" spans="1:59" x14ac:dyDescent="0.3">
      <c r="A2423">
        <v>1875</v>
      </c>
      <c r="B2423" t="s">
        <v>18</v>
      </c>
      <c r="C2423" t="s">
        <v>37</v>
      </c>
      <c r="D2423">
        <v>144</v>
      </c>
      <c r="E2423">
        <v>4362</v>
      </c>
      <c r="F2423">
        <v>1434.1538140646846</v>
      </c>
      <c r="G2423">
        <v>6.4151555114729044</v>
      </c>
      <c r="H2423">
        <v>8.8000000000000007</v>
      </c>
      <c r="I2423">
        <v>1360.7518355380512</v>
      </c>
      <c r="J2423">
        <v>0.17068549999999999</v>
      </c>
      <c r="K2423">
        <v>3.132411067193674</v>
      </c>
      <c r="L2423">
        <v>-39.1</v>
      </c>
      <c r="M2423">
        <v>261</v>
      </c>
      <c r="N2423">
        <v>204</v>
      </c>
      <c r="O2423">
        <v>97.049780000000055</v>
      </c>
      <c r="P2423">
        <v>409.21359826033591</v>
      </c>
      <c r="Q2423">
        <v>5.5</v>
      </c>
      <c r="R2423">
        <v>4.4366666666666674</v>
      </c>
      <c r="S2423">
        <v>1.8782220157276381</v>
      </c>
      <c r="U2423">
        <v>0.18681455424292839</v>
      </c>
      <c r="V2423">
        <v>0.10314885957475166</v>
      </c>
      <c r="W2423">
        <v>80.116</v>
      </c>
      <c r="X2423">
        <v>97.566999999999993</v>
      </c>
      <c r="Y2423">
        <v>3.2656405999999998</v>
      </c>
      <c r="Z2423">
        <v>455.803</v>
      </c>
      <c r="AA2423">
        <v>183.86600000000001</v>
      </c>
      <c r="AB2423">
        <v>183.86600000000001</v>
      </c>
      <c r="AD2423">
        <v>568.54644775390625</v>
      </c>
      <c r="AE2423">
        <v>20.131525039672852</v>
      </c>
      <c r="AF2423">
        <v>150.78993225097656</v>
      </c>
      <c r="AG2423">
        <v>41.247814178466797</v>
      </c>
      <c r="AH2423">
        <v>0</v>
      </c>
      <c r="AI2423">
        <v>0</v>
      </c>
      <c r="AJ2423">
        <v>1</v>
      </c>
      <c r="AK2423">
        <v>1</v>
      </c>
      <c r="AL2423" t="s">
        <v>73</v>
      </c>
      <c r="AM2423" t="s">
        <v>30</v>
      </c>
      <c r="AN2423">
        <v>-0.50999998999999996</v>
      </c>
      <c r="AO2423">
        <v>-1.1428572237491608E-2</v>
      </c>
      <c r="AQ2423">
        <v>2.1185800433158875E-2</v>
      </c>
      <c r="AR2423">
        <v>5.000000074505806E-2</v>
      </c>
      <c r="AX2423">
        <v>-5.9171594679355621E-2</v>
      </c>
      <c r="AY2423">
        <v>5.000000074505806E-2</v>
      </c>
      <c r="BC2423">
        <v>4.4366665184497833E-2</v>
      </c>
      <c r="BD2423">
        <v>4.7041419893503189E-2</v>
      </c>
      <c r="BG2423">
        <v>3.5592898726463318E-2</v>
      </c>
    </row>
    <row r="2424" spans="1:59" x14ac:dyDescent="0.3">
      <c r="A2424">
        <v>1876</v>
      </c>
      <c r="B2424" t="s">
        <v>18</v>
      </c>
      <c r="C2424" t="s">
        <v>37</v>
      </c>
      <c r="D2424">
        <v>144</v>
      </c>
      <c r="E2424">
        <v>4406</v>
      </c>
      <c r="F2424">
        <v>1524.9753357239961</v>
      </c>
      <c r="G2424">
        <v>6.7827315176272727</v>
      </c>
      <c r="H2424">
        <v>9.69</v>
      </c>
      <c r="I2424">
        <v>1447.6662667347603</v>
      </c>
      <c r="J2424">
        <v>0.15177779999999999</v>
      </c>
      <c r="K2424">
        <v>3.1422924901185758</v>
      </c>
      <c r="L2424">
        <v>-39.6</v>
      </c>
      <c r="M2424">
        <v>283</v>
      </c>
      <c r="N2424">
        <v>223</v>
      </c>
      <c r="O2424">
        <v>93.053790000000063</v>
      </c>
      <c r="P2424">
        <v>437.05425652450793</v>
      </c>
      <c r="Q2424">
        <v>5.3359999999999994</v>
      </c>
      <c r="R2424">
        <v>4.5184166666666661</v>
      </c>
      <c r="S2424">
        <v>1.8287951205769108</v>
      </c>
      <c r="U2424">
        <v>0.18037267306213775</v>
      </c>
      <c r="V2424">
        <v>0.12182089481008246</v>
      </c>
      <c r="W2424">
        <v>84.897999999999996</v>
      </c>
      <c r="X2424">
        <v>100.49299999999999</v>
      </c>
      <c r="Y2424">
        <v>3.352392</v>
      </c>
      <c r="Z2424">
        <v>502.447</v>
      </c>
      <c r="AA2424">
        <v>206.47800000000001</v>
      </c>
      <c r="AB2424">
        <v>206.47800000000001</v>
      </c>
      <c r="AD2424">
        <v>618.79071044921875</v>
      </c>
      <c r="AE2424">
        <v>21.773008346557617</v>
      </c>
      <c r="AF2424">
        <v>148.03384399414063</v>
      </c>
      <c r="AG2424">
        <v>38.562587738037109</v>
      </c>
      <c r="AH2424">
        <v>0</v>
      </c>
      <c r="AI2424">
        <v>0</v>
      </c>
      <c r="AJ2424">
        <v>1</v>
      </c>
      <c r="AK2424">
        <v>1</v>
      </c>
      <c r="AL2424" t="s">
        <v>73</v>
      </c>
      <c r="AM2424" t="s">
        <v>30</v>
      </c>
      <c r="AN2424">
        <v>-1.01</v>
      </c>
      <c r="AO2424">
        <v>2.3121388629078865E-2</v>
      </c>
      <c r="AQ2424">
        <v>1.6022861003875732E-2</v>
      </c>
      <c r="AR2424">
        <v>5.000000074505806E-2</v>
      </c>
      <c r="AU2424">
        <v>-2.6312146335840225E-2</v>
      </c>
      <c r="AX2424">
        <v>-3.1446538865566254E-2</v>
      </c>
      <c r="AY2424">
        <v>5.5799998342990875E-2</v>
      </c>
      <c r="BC2424">
        <v>4.5184165239334106E-2</v>
      </c>
      <c r="BD2424">
        <v>5.4045282304286957E-2</v>
      </c>
      <c r="BG2424">
        <v>3.3011429011821747E-2</v>
      </c>
    </row>
    <row r="2425" spans="1:59" x14ac:dyDescent="0.3">
      <c r="A2425">
        <v>1877</v>
      </c>
      <c r="B2425" t="s">
        <v>18</v>
      </c>
      <c r="C2425" t="s">
        <v>37</v>
      </c>
      <c r="D2425">
        <v>144</v>
      </c>
      <c r="E2425">
        <v>4457</v>
      </c>
      <c r="F2425">
        <v>1490.5579688280206</v>
      </c>
      <c r="G2425">
        <v>6.6592035765071111</v>
      </c>
      <c r="H2425">
        <v>9.56</v>
      </c>
      <c r="I2425">
        <v>1411.5297472959935</v>
      </c>
      <c r="J2425">
        <v>0.1521846</v>
      </c>
      <c r="K2425">
        <v>3.1258234519104069</v>
      </c>
      <c r="L2425">
        <v>-64.099999999999994</v>
      </c>
      <c r="M2425">
        <v>300</v>
      </c>
      <c r="N2425">
        <v>215</v>
      </c>
      <c r="O2425">
        <v>74.494590000000045</v>
      </c>
      <c r="P2425">
        <v>421.80806070259155</v>
      </c>
      <c r="Q2425">
        <v>5.5</v>
      </c>
      <c r="R2425">
        <v>4.5957499999999998</v>
      </c>
      <c r="S2425">
        <v>2.0017892536044566</v>
      </c>
      <c r="U2425">
        <v>0.18681455424292837</v>
      </c>
      <c r="V2425">
        <v>0.12918112448519528</v>
      </c>
      <c r="W2425">
        <v>83.494</v>
      </c>
      <c r="X2425">
        <v>100.71599999999999</v>
      </c>
      <c r="Y2425">
        <v>3.5875670000000004</v>
      </c>
      <c r="Z2425">
        <v>534.61599999999999</v>
      </c>
      <c r="AA2425">
        <v>228.51</v>
      </c>
      <c r="AB2425">
        <v>228.51</v>
      </c>
      <c r="AD2425">
        <v>639.98419189453125</v>
      </c>
      <c r="AE2425">
        <v>22.249040603637695</v>
      </c>
      <c r="AF2425">
        <v>152.81004333496094</v>
      </c>
      <c r="AG2425">
        <v>38.844215393066406</v>
      </c>
      <c r="AH2425">
        <v>0</v>
      </c>
      <c r="AI2425">
        <v>0</v>
      </c>
      <c r="AJ2425">
        <v>1</v>
      </c>
      <c r="AK2425">
        <v>1</v>
      </c>
      <c r="AL2425" t="s">
        <v>73</v>
      </c>
      <c r="AM2425" t="s">
        <v>30</v>
      </c>
      <c r="AN2425">
        <v>0.44999999000000002</v>
      </c>
      <c r="AO2425">
        <v>4.5197740197181702E-2</v>
      </c>
      <c r="AQ2425">
        <v>5.0310753285884857E-2</v>
      </c>
      <c r="AR2425">
        <v>5.000000074505806E-2</v>
      </c>
      <c r="AU2425">
        <v>9.4592079520225525E-2</v>
      </c>
      <c r="AX2425">
        <v>-4.3290043249726295E-3</v>
      </c>
      <c r="AY2425">
        <v>3.8900002837181091E-2</v>
      </c>
      <c r="BC2425">
        <v>4.5957498252391815E-2</v>
      </c>
      <c r="BD2425">
        <v>3.8731604814529419E-2</v>
      </c>
      <c r="BG2425">
        <v>5.0155378878116608E-2</v>
      </c>
    </row>
    <row r="2426" spans="1:59" x14ac:dyDescent="0.3">
      <c r="A2426">
        <v>1878</v>
      </c>
      <c r="B2426" t="s">
        <v>18</v>
      </c>
      <c r="C2426" t="s">
        <v>37</v>
      </c>
      <c r="D2426">
        <v>144</v>
      </c>
      <c r="E2426">
        <v>4508</v>
      </c>
      <c r="F2426">
        <v>1437.1788808493814</v>
      </c>
      <c r="G2426">
        <v>6.5252001340828887</v>
      </c>
      <c r="H2426">
        <v>9.1</v>
      </c>
      <c r="I2426">
        <v>1274.0248849425061</v>
      </c>
      <c r="J2426">
        <v>0.1418509</v>
      </c>
      <c r="K2426">
        <v>2.9216073781291159</v>
      </c>
      <c r="L2426">
        <v>-34.200000000000003</v>
      </c>
      <c r="M2426">
        <v>232</v>
      </c>
      <c r="N2426">
        <v>184</v>
      </c>
      <c r="O2426">
        <v>68.684690000000046</v>
      </c>
      <c r="P2426">
        <v>401.75246924109632</v>
      </c>
      <c r="Q2426">
        <v>5.833333333333333</v>
      </c>
      <c r="R2426">
        <v>4.6103333333333323</v>
      </c>
      <c r="S2426">
        <v>1.9523623584537293</v>
      </c>
      <c r="U2426">
        <v>0.17761186684179886</v>
      </c>
      <c r="V2426">
        <v>0.16697790012916441</v>
      </c>
      <c r="W2426">
        <v>80.722999999999999</v>
      </c>
      <c r="X2426">
        <v>107.2</v>
      </c>
      <c r="Y2426">
        <v>3.7249674999999995</v>
      </c>
      <c r="Z2426">
        <v>547.74400000000003</v>
      </c>
      <c r="AA2426">
        <v>254.34700000000001</v>
      </c>
      <c r="AB2426">
        <v>254.34700000000001</v>
      </c>
      <c r="AD2426">
        <v>613.41339111328125</v>
      </c>
      <c r="AE2426">
        <v>22.288118362426758</v>
      </c>
      <c r="AF2426">
        <v>154.90101623535156</v>
      </c>
      <c r="AG2426">
        <v>39.705802917480469</v>
      </c>
      <c r="AH2426">
        <v>1</v>
      </c>
      <c r="AI2426">
        <v>1</v>
      </c>
      <c r="AJ2426">
        <v>1</v>
      </c>
      <c r="AK2426">
        <v>1</v>
      </c>
      <c r="AL2426" t="s">
        <v>73</v>
      </c>
      <c r="AM2426" t="s">
        <v>30</v>
      </c>
      <c r="AN2426">
        <v>0.88999998999999996</v>
      </c>
      <c r="AO2426">
        <v>0</v>
      </c>
      <c r="AQ2426">
        <v>2.2631363943219185E-2</v>
      </c>
      <c r="AR2426">
        <v>5.000000074505806E-2</v>
      </c>
      <c r="AU2426">
        <v>-2.4692900478839874E-2</v>
      </c>
      <c r="AX2426">
        <v>-7.6086953282356262E-2</v>
      </c>
      <c r="AY2426">
        <v>3.9100002497434616E-2</v>
      </c>
      <c r="BC2426">
        <v>4.6103332191705704E-2</v>
      </c>
      <c r="BD2426">
        <v>3.6125004291534424E-2</v>
      </c>
      <c r="BG2426">
        <v>3.6315683275461197E-2</v>
      </c>
    </row>
    <row r="2427" spans="1:59" x14ac:dyDescent="0.3">
      <c r="A2427">
        <v>1879</v>
      </c>
      <c r="B2427" t="s">
        <v>18</v>
      </c>
      <c r="C2427" t="s">
        <v>37</v>
      </c>
      <c r="D2427">
        <v>144</v>
      </c>
      <c r="E2427">
        <v>4555</v>
      </c>
      <c r="F2427">
        <v>1516.2235256774602</v>
      </c>
      <c r="G2427">
        <v>6.9303219963963656</v>
      </c>
      <c r="H2427">
        <v>9.66</v>
      </c>
      <c r="I2427">
        <v>1257.1348755638062</v>
      </c>
      <c r="J2427">
        <v>0.1133468</v>
      </c>
      <c r="K2427">
        <v>2.7404479578392609</v>
      </c>
      <c r="L2427">
        <v>-18.100000000000001</v>
      </c>
      <c r="M2427">
        <v>213</v>
      </c>
      <c r="N2427">
        <v>185</v>
      </c>
      <c r="O2427">
        <v>71.784070000000042</v>
      </c>
      <c r="P2427">
        <v>412.68470943208956</v>
      </c>
      <c r="Q2427">
        <v>5.416666666666667</v>
      </c>
      <c r="R2427">
        <v>4.4875833333333324</v>
      </c>
      <c r="S2427">
        <v>1.6558009875493651</v>
      </c>
      <c r="U2427">
        <v>0.16564837322033052</v>
      </c>
      <c r="V2427">
        <v>0.1753845226043205</v>
      </c>
      <c r="W2427">
        <v>72.557000000000002</v>
      </c>
      <c r="X2427">
        <v>96.274000000000001</v>
      </c>
      <c r="Y2427">
        <v>3.7485819999999994</v>
      </c>
      <c r="Z2427">
        <v>534.25900000000001</v>
      </c>
      <c r="AA2427">
        <v>280.96600000000001</v>
      </c>
      <c r="AB2427">
        <v>280.96600000000001</v>
      </c>
      <c r="AD2427">
        <v>529.56719970703125</v>
      </c>
      <c r="AE2427">
        <v>22.810419082641602</v>
      </c>
      <c r="AF2427">
        <v>129.30345153808594</v>
      </c>
      <c r="AG2427">
        <v>34.579441070556641</v>
      </c>
      <c r="AH2427">
        <v>0</v>
      </c>
      <c r="AI2427">
        <v>0</v>
      </c>
      <c r="AJ2427">
        <v>1</v>
      </c>
      <c r="AK2427">
        <v>1</v>
      </c>
      <c r="AL2427" t="s">
        <v>73</v>
      </c>
      <c r="AM2427" t="s">
        <v>30</v>
      </c>
      <c r="AN2427">
        <v>-1.47</v>
      </c>
      <c r="AO2427">
        <v>-1.621621660888195E-2</v>
      </c>
      <c r="AQ2427">
        <v>0.10565196722745895</v>
      </c>
      <c r="AR2427">
        <v>4.8000000417232513E-2</v>
      </c>
      <c r="AU2427">
        <v>-0.15189822018146515</v>
      </c>
      <c r="AX2427">
        <v>-5.1764708012342453E-2</v>
      </c>
      <c r="AY2427">
        <v>3.8199998438358307E-2</v>
      </c>
      <c r="BC2427">
        <v>4.4875834137201309E-2</v>
      </c>
      <c r="BD2427">
        <v>3.6222588270902634E-2</v>
      </c>
      <c r="BG2427">
        <v>7.6825983822345734E-2</v>
      </c>
    </row>
    <row r="2428" spans="1:59" x14ac:dyDescent="0.3">
      <c r="A2428">
        <v>1880</v>
      </c>
      <c r="B2428" t="s">
        <v>18</v>
      </c>
      <c r="C2428" t="s">
        <v>37</v>
      </c>
      <c r="D2428">
        <v>144</v>
      </c>
      <c r="E2428">
        <v>4572</v>
      </c>
      <c r="F2428">
        <v>1480.2390217822233</v>
      </c>
      <c r="G2428">
        <v>6.6671898497785245</v>
      </c>
      <c r="H2428">
        <v>9.57</v>
      </c>
      <c r="I2428">
        <v>1293.4773647609063</v>
      </c>
      <c r="J2428">
        <v>0.12284050000000001</v>
      </c>
      <c r="K2428">
        <v>2.8820816864295109</v>
      </c>
      <c r="L2428">
        <v>-24.5</v>
      </c>
      <c r="M2428">
        <v>271</v>
      </c>
      <c r="N2428">
        <v>236</v>
      </c>
      <c r="O2428">
        <v>81.586800000000039</v>
      </c>
      <c r="P2428">
        <v>458.34380356311658</v>
      </c>
      <c r="Q2428">
        <v>4.333333333333333</v>
      </c>
      <c r="R2428">
        <v>4.2071666666666658</v>
      </c>
      <c r="S2428">
        <v>1.8535085681522745</v>
      </c>
      <c r="U2428">
        <v>0.17485106062146002</v>
      </c>
      <c r="V2428">
        <v>0.17823427473940737</v>
      </c>
      <c r="W2428">
        <v>82.325999999999993</v>
      </c>
      <c r="X2428">
        <v>88.52</v>
      </c>
      <c r="Y2428">
        <v>3.7463663999999999</v>
      </c>
      <c r="Z2428">
        <v>581.00099999999998</v>
      </c>
      <c r="AA2428">
        <v>307.50900000000001</v>
      </c>
      <c r="AB2428">
        <v>307.50900000000001</v>
      </c>
      <c r="AD2428">
        <v>571.7984619140625</v>
      </c>
      <c r="AE2428">
        <v>21.213010787963867</v>
      </c>
      <c r="AF2428">
        <v>123.11395263671875</v>
      </c>
      <c r="AG2428">
        <v>34.313571929931641</v>
      </c>
      <c r="AH2428">
        <v>0</v>
      </c>
      <c r="AI2428">
        <v>0</v>
      </c>
      <c r="AJ2428">
        <v>1</v>
      </c>
      <c r="AK2428">
        <v>1</v>
      </c>
      <c r="AL2428" t="s">
        <v>73</v>
      </c>
      <c r="AM2428" t="s">
        <v>30</v>
      </c>
      <c r="AN2428">
        <v>0.56000000000000005</v>
      </c>
      <c r="AO2428">
        <v>0.1538461446762085</v>
      </c>
      <c r="AQ2428">
        <v>0.10955112427473068</v>
      </c>
      <c r="AR2428">
        <v>4.1000001132488251E-2</v>
      </c>
      <c r="AU2428">
        <v>0.11940451711416245</v>
      </c>
      <c r="AX2428">
        <v>8.1885851919651031E-2</v>
      </c>
      <c r="AY2428">
        <v>6.6899999976158142E-2</v>
      </c>
      <c r="BC2428">
        <v>4.2071666568517685E-2</v>
      </c>
      <c r="BD2428">
        <v>7.2378166019916534E-2</v>
      </c>
      <c r="BG2428">
        <v>7.5275562703609467E-2</v>
      </c>
    </row>
    <row r="2429" spans="1:59" x14ac:dyDescent="0.3">
      <c r="A2429">
        <v>1881</v>
      </c>
      <c r="B2429" t="s">
        <v>18</v>
      </c>
      <c r="C2429" t="s">
        <v>37</v>
      </c>
      <c r="D2429">
        <v>144</v>
      </c>
      <c r="E2429">
        <v>4570</v>
      </c>
      <c r="F2429">
        <v>1533.3630937233172</v>
      </c>
      <c r="G2429">
        <v>6.8180992992578142</v>
      </c>
      <c r="H2429">
        <v>10.01</v>
      </c>
      <c r="I2429">
        <v>1355.8745347019394</v>
      </c>
      <c r="J2429">
        <v>0.1158247</v>
      </c>
      <c r="K2429">
        <v>2.9545454545454528</v>
      </c>
      <c r="L2429">
        <v>-56.3</v>
      </c>
      <c r="M2429">
        <v>282</v>
      </c>
      <c r="N2429">
        <v>222</v>
      </c>
      <c r="O2429">
        <v>79.702560000000048</v>
      </c>
      <c r="P2429">
        <v>478.6457950289165</v>
      </c>
      <c r="Q2429">
        <v>4</v>
      </c>
      <c r="R2429">
        <v>4.0649999999999995</v>
      </c>
      <c r="S2429">
        <v>1.8782220157276381</v>
      </c>
      <c r="U2429">
        <v>0.18221321054236364</v>
      </c>
      <c r="V2429">
        <v>0.17324759333402354</v>
      </c>
      <c r="W2429">
        <v>88.393000000000001</v>
      </c>
      <c r="X2429">
        <v>90.748999999999995</v>
      </c>
      <c r="Y2429">
        <v>3.76993</v>
      </c>
      <c r="Z2429">
        <v>632.67700000000002</v>
      </c>
      <c r="AA2429">
        <v>322.38400000000001</v>
      </c>
      <c r="AB2429">
        <v>322.38400000000001</v>
      </c>
      <c r="AD2429">
        <v>648.73919677734375</v>
      </c>
      <c r="AE2429">
        <v>21.458841323852539</v>
      </c>
      <c r="AF2429">
        <v>134.50137329101563</v>
      </c>
      <c r="AG2429">
        <v>33.454971313476563</v>
      </c>
      <c r="AH2429">
        <v>0</v>
      </c>
      <c r="AI2429">
        <v>0</v>
      </c>
      <c r="AJ2429">
        <v>1</v>
      </c>
      <c r="AK2429">
        <v>1</v>
      </c>
      <c r="AL2429" t="s">
        <v>73</v>
      </c>
      <c r="AM2429" t="s">
        <v>30</v>
      </c>
      <c r="AN2429">
        <v>0.54000002000000003</v>
      </c>
      <c r="AO2429">
        <v>9.5238097012042999E-2</v>
      </c>
      <c r="AQ2429">
        <v>4.6119436621665955E-2</v>
      </c>
      <c r="AR2429">
        <v>3.9999999105930328E-2</v>
      </c>
      <c r="AU2429">
        <v>1.3331462629139423E-2</v>
      </c>
      <c r="AX2429">
        <v>5.7339448481798172E-2</v>
      </c>
      <c r="AY2429">
        <v>3.7700001150369644E-2</v>
      </c>
      <c r="BC2429">
        <v>4.0649998933076859E-2</v>
      </c>
      <c r="BD2429">
        <v>3.986169770359993E-2</v>
      </c>
      <c r="BG2429">
        <v>4.3059717863798141E-2</v>
      </c>
    </row>
    <row r="2430" spans="1:59" x14ac:dyDescent="0.3">
      <c r="A2430">
        <v>1882</v>
      </c>
      <c r="B2430" t="s">
        <v>18</v>
      </c>
      <c r="C2430" t="s">
        <v>37</v>
      </c>
      <c r="D2430">
        <v>144</v>
      </c>
      <c r="E2430">
        <v>4576</v>
      </c>
      <c r="F2430">
        <v>1476.7266245184442</v>
      </c>
      <c r="G2430">
        <v>6.6867925205356276</v>
      </c>
      <c r="H2430">
        <v>9.81</v>
      </c>
      <c r="I2430">
        <v>1333.5822271660711</v>
      </c>
      <c r="J2430">
        <v>0.1109977</v>
      </c>
      <c r="K2430">
        <v>2.8754940711462429</v>
      </c>
      <c r="L2430">
        <v>-38.1</v>
      </c>
      <c r="M2430">
        <v>293</v>
      </c>
      <c r="N2430">
        <v>254</v>
      </c>
      <c r="O2430">
        <v>85.557070000000039</v>
      </c>
      <c r="P2430">
        <v>514.04301342510655</v>
      </c>
      <c r="Q2430">
        <v>4.458333333333333</v>
      </c>
      <c r="R2430">
        <v>4.0915000000000008</v>
      </c>
      <c r="S2430">
        <v>1.8287951205769108</v>
      </c>
      <c r="U2430">
        <v>0.18865509172315423</v>
      </c>
      <c r="V2430">
        <v>0.17178693246897264</v>
      </c>
      <c r="W2430">
        <v>87.102999999999994</v>
      </c>
      <c r="X2430">
        <v>82.238</v>
      </c>
      <c r="Y2430">
        <v>3.7299018055555555</v>
      </c>
      <c r="Z2430">
        <v>664.50599999999997</v>
      </c>
      <c r="AA2430">
        <v>335.15899999999999</v>
      </c>
      <c r="AB2430">
        <v>335.15899999999999</v>
      </c>
      <c r="AD2430">
        <v>688.57684326171875</v>
      </c>
      <c r="AE2430">
        <v>20.040309906005859</v>
      </c>
      <c r="AF2430">
        <v>132.89706420898438</v>
      </c>
      <c r="AG2430">
        <v>35.687530517578125</v>
      </c>
      <c r="AH2430">
        <v>0</v>
      </c>
      <c r="AI2430">
        <v>0</v>
      </c>
      <c r="AJ2430">
        <v>1</v>
      </c>
      <c r="AK2430">
        <v>1</v>
      </c>
      <c r="AL2430" t="s">
        <v>73</v>
      </c>
      <c r="AM2430" t="s">
        <v>30</v>
      </c>
      <c r="AN2430">
        <v>0.51999998000000003</v>
      </c>
      <c r="AO2430">
        <v>5.21739162504673E-2</v>
      </c>
      <c r="AQ2430">
        <v>2.9181880876421928E-2</v>
      </c>
      <c r="AR2430">
        <v>4.5000001788139343E-2</v>
      </c>
      <c r="AU2430">
        <v>-2.6312146335840225E-2</v>
      </c>
      <c r="AX2430">
        <v>1.0845986194908619E-2</v>
      </c>
      <c r="AY2430">
        <v>3.7799999117851257E-2</v>
      </c>
      <c r="BC2430">
        <v>4.0915001183748245E-2</v>
      </c>
      <c r="BD2430">
        <v>3.8209978491067886E-2</v>
      </c>
      <c r="BG2430">
        <v>3.709094226360321E-2</v>
      </c>
    </row>
    <row r="2431" spans="1:59" x14ac:dyDescent="0.3">
      <c r="A2431">
        <v>1883</v>
      </c>
      <c r="B2431" t="s">
        <v>18</v>
      </c>
      <c r="C2431" t="s">
        <v>37</v>
      </c>
      <c r="D2431">
        <v>144</v>
      </c>
      <c r="E2431">
        <v>4591</v>
      </c>
      <c r="F2431">
        <v>1588.4363840738044</v>
      </c>
      <c r="G2431">
        <v>7.16016071807754</v>
      </c>
      <c r="H2431">
        <v>10.86</v>
      </c>
      <c r="I2431">
        <v>1394.1572273463037</v>
      </c>
      <c r="J2431">
        <v>0.11551939999999999</v>
      </c>
      <c r="K2431">
        <v>2.8590250329380744</v>
      </c>
      <c r="L2431">
        <v>-63.2</v>
      </c>
      <c r="M2431">
        <v>328</v>
      </c>
      <c r="N2431">
        <v>256</v>
      </c>
      <c r="O2431">
        <v>81.690590000000043</v>
      </c>
      <c r="P2431">
        <v>543.79679172270198</v>
      </c>
      <c r="Q2431">
        <v>4.75</v>
      </c>
      <c r="R2431">
        <v>4.0977500000000004</v>
      </c>
      <c r="S2431">
        <v>1.9276489108783654</v>
      </c>
      <c r="U2431">
        <v>0.18865509172315426</v>
      </c>
      <c r="V2431">
        <v>0.16354898538524909</v>
      </c>
      <c r="W2431">
        <v>89.244</v>
      </c>
      <c r="X2431">
        <v>86.980999999999995</v>
      </c>
      <c r="Y2431">
        <v>3.7466540000000004</v>
      </c>
      <c r="Z2431">
        <v>705.68700000000001</v>
      </c>
      <c r="AA2431">
        <v>351.23700000000002</v>
      </c>
      <c r="AB2431">
        <v>351.23700000000002</v>
      </c>
      <c r="AD2431">
        <v>741.0604248046875</v>
      </c>
      <c r="AE2431">
        <v>19.535305023193359</v>
      </c>
      <c r="AF2431">
        <v>134.70755004882813</v>
      </c>
      <c r="AG2431">
        <v>34.765510559082031</v>
      </c>
      <c r="AH2431">
        <v>0</v>
      </c>
      <c r="AI2431">
        <v>0</v>
      </c>
      <c r="AJ2431">
        <v>1</v>
      </c>
      <c r="AK2431">
        <v>1</v>
      </c>
      <c r="AL2431" t="s">
        <v>73</v>
      </c>
      <c r="AM2431" t="s">
        <v>30</v>
      </c>
      <c r="AN2431">
        <v>-0.34999998999999998</v>
      </c>
      <c r="AO2431">
        <v>7.8512400388717651E-2</v>
      </c>
      <c r="AP2431">
        <v>0.117679663002491</v>
      </c>
      <c r="AQ2431">
        <v>4.6338323503732681E-2</v>
      </c>
      <c r="AR2431">
        <v>4.5000001788139343E-2</v>
      </c>
      <c r="AU2431">
        <v>5.405183881521225E-2</v>
      </c>
      <c r="AV2431">
        <v>6.3627824187278748E-2</v>
      </c>
      <c r="AW2431">
        <v>6.0364983975887299E-2</v>
      </c>
      <c r="AX2431">
        <v>3.648068755865097E-2</v>
      </c>
      <c r="AY2431">
        <v>4.1500002145767212E-2</v>
      </c>
      <c r="BC2431">
        <v>4.0977500379085541E-2</v>
      </c>
      <c r="BD2431">
        <v>4.3013948947191238E-2</v>
      </c>
      <c r="BE2431">
        <v>0.10248766839504242</v>
      </c>
      <c r="BF2431">
        <v>0.11346491426229477</v>
      </c>
      <c r="BG2431">
        <v>4.5669160783290863E-2</v>
      </c>
    </row>
    <row r="2432" spans="1:59" x14ac:dyDescent="0.3">
      <c r="A2432">
        <v>1884</v>
      </c>
      <c r="B2432" t="s">
        <v>18</v>
      </c>
      <c r="C2432" t="s">
        <v>37</v>
      </c>
      <c r="D2432">
        <v>144</v>
      </c>
      <c r="E2432">
        <v>4624</v>
      </c>
      <c r="F2432">
        <v>1554.1369104795549</v>
      </c>
      <c r="G2432">
        <v>7.1308085708592319</v>
      </c>
      <c r="H2432">
        <v>10.59</v>
      </c>
      <c r="I2432">
        <v>1368.2261808028841</v>
      </c>
      <c r="J2432">
        <v>0.12916349999999999</v>
      </c>
      <c r="K2432">
        <v>2.7536231884057951</v>
      </c>
      <c r="L2432">
        <v>-76.5</v>
      </c>
      <c r="M2432">
        <v>320</v>
      </c>
      <c r="N2432">
        <v>239</v>
      </c>
      <c r="O2432">
        <v>85.417040000000043</v>
      </c>
      <c r="P2432">
        <v>581.20784126518606</v>
      </c>
      <c r="Q2432">
        <v>4.5</v>
      </c>
      <c r="R2432">
        <v>4.1003333333333334</v>
      </c>
      <c r="S2432">
        <v>2.0265027011798198</v>
      </c>
      <c r="U2432">
        <v>0.19141589794349315</v>
      </c>
      <c r="V2432">
        <v>0.16835447474395709</v>
      </c>
      <c r="W2432">
        <v>89.965999999999994</v>
      </c>
      <c r="X2432">
        <v>86.688999999999993</v>
      </c>
      <c r="Y2432">
        <v>3.7606444444444445</v>
      </c>
      <c r="Z2432">
        <v>741.274</v>
      </c>
      <c r="AA2432">
        <v>373.10300000000001</v>
      </c>
      <c r="AB2432">
        <v>373.10300000000001</v>
      </c>
      <c r="AD2432">
        <v>769.74627685546875</v>
      </c>
      <c r="AE2432">
        <v>18.657051086425781</v>
      </c>
      <c r="AF2432">
        <v>133.06086730957031</v>
      </c>
      <c r="AG2432">
        <v>34.143547058105469</v>
      </c>
      <c r="AH2432">
        <v>0</v>
      </c>
      <c r="AI2432">
        <v>0</v>
      </c>
      <c r="AJ2432">
        <v>1</v>
      </c>
      <c r="AK2432">
        <v>1</v>
      </c>
      <c r="AL2432" t="s">
        <v>73</v>
      </c>
      <c r="AM2432" t="s">
        <v>30</v>
      </c>
      <c r="AN2432">
        <v>-0.63</v>
      </c>
      <c r="AO2432">
        <v>5.7471264153718948E-2</v>
      </c>
      <c r="AP2432">
        <v>0.11385089159011841</v>
      </c>
      <c r="AQ2432">
        <v>3.1862560659646988E-2</v>
      </c>
      <c r="AR2432">
        <v>4.1000001132488251E-2</v>
      </c>
      <c r="AU2432">
        <v>5.1280055195093155E-2</v>
      </c>
      <c r="AV2432">
        <v>6.2570840120315552E-2</v>
      </c>
      <c r="AW2432">
        <v>5.9518717229366302E-2</v>
      </c>
      <c r="AX2432">
        <v>2.0703934133052826E-2</v>
      </c>
      <c r="AY2432">
        <v>3.6100000143051147E-2</v>
      </c>
      <c r="BC2432">
        <v>4.1003331542015076E-2</v>
      </c>
      <c r="BD2432">
        <v>3.6847412586212158E-2</v>
      </c>
      <c r="BE2432">
        <v>9.6795432269573212E-2</v>
      </c>
      <c r="BF2432">
        <v>0.10802348703145981</v>
      </c>
      <c r="BG2432">
        <v>3.6431282758712769E-2</v>
      </c>
    </row>
    <row r="2433" spans="1:59" x14ac:dyDescent="0.3">
      <c r="A2433">
        <v>1885</v>
      </c>
      <c r="B2433" t="s">
        <v>18</v>
      </c>
      <c r="C2433" t="s">
        <v>37</v>
      </c>
      <c r="D2433">
        <v>144</v>
      </c>
      <c r="E2433">
        <v>4664</v>
      </c>
      <c r="F2433">
        <v>1582.1005925097536</v>
      </c>
      <c r="G2433">
        <v>7.2942678783364556</v>
      </c>
      <c r="H2433">
        <v>11.16</v>
      </c>
      <c r="I2433">
        <v>1350.3835630549574</v>
      </c>
      <c r="J2433">
        <v>0.12332220000000001</v>
      </c>
      <c r="K2433">
        <v>2.6251646903820802</v>
      </c>
      <c r="L2433">
        <v>-87.3</v>
      </c>
      <c r="M2433">
        <v>337</v>
      </c>
      <c r="N2433">
        <v>246</v>
      </c>
      <c r="O2433">
        <v>83.099140000000048</v>
      </c>
      <c r="P2433">
        <v>601.11666827967281</v>
      </c>
      <c r="Q2433">
        <v>4.5</v>
      </c>
      <c r="R2433">
        <v>4.0278333333333327</v>
      </c>
      <c r="S2433">
        <v>2.0017892536044566</v>
      </c>
      <c r="U2433">
        <v>0.19049562920338017</v>
      </c>
      <c r="V2433">
        <v>0.18306650551991288</v>
      </c>
      <c r="W2433">
        <v>89.944000000000003</v>
      </c>
      <c r="X2433">
        <v>91.043000000000006</v>
      </c>
      <c r="Y2433">
        <v>3.7441771111111111</v>
      </c>
      <c r="Z2433">
        <v>762.26700000000005</v>
      </c>
      <c r="AA2433">
        <v>387.63299999999998</v>
      </c>
      <c r="AB2433">
        <v>387.63299999999998</v>
      </c>
      <c r="AD2433">
        <v>783.25732421875</v>
      </c>
      <c r="AE2433">
        <v>18.415626525878906</v>
      </c>
      <c r="AF2433">
        <v>131.89324951171875</v>
      </c>
      <c r="AG2433">
        <v>33.462856292724609</v>
      </c>
      <c r="AH2433">
        <v>0</v>
      </c>
      <c r="AI2433">
        <v>0</v>
      </c>
      <c r="AJ2433">
        <v>1</v>
      </c>
      <c r="AK2433">
        <v>1</v>
      </c>
      <c r="AL2433" t="s">
        <v>73</v>
      </c>
      <c r="AM2433" t="s">
        <v>30</v>
      </c>
      <c r="AN2433">
        <v>-0.27000001000000001</v>
      </c>
      <c r="AO2433">
        <v>1.0869565419852734E-2</v>
      </c>
      <c r="AP2433">
        <v>4.8348814249038696E-2</v>
      </c>
      <c r="AQ2433">
        <v>5.1620721817016602E-2</v>
      </c>
      <c r="AR2433">
        <v>4.5000001788139343E-2</v>
      </c>
      <c r="AU2433">
        <v>-1.2193436734378338E-2</v>
      </c>
      <c r="AV2433">
        <v>6.0542251914739609E-2</v>
      </c>
      <c r="AW2433">
        <v>6.1289582401514053E-2</v>
      </c>
      <c r="AX2433">
        <v>-2.0283974707126617E-2</v>
      </c>
      <c r="AY2433">
        <v>3.2600000500679016E-2</v>
      </c>
      <c r="BC2433">
        <v>4.027833417057991E-2</v>
      </c>
      <c r="BD2433">
        <v>3.1938742846250534E-2</v>
      </c>
      <c r="BE2433">
        <v>4.5019254088401794E-2</v>
      </c>
      <c r="BF2433">
        <v>4.435792937874794E-2</v>
      </c>
      <c r="BG2433">
        <v>4.8310361802577972E-2</v>
      </c>
    </row>
    <row r="2434" spans="1:59" x14ac:dyDescent="0.3">
      <c r="A2434">
        <v>1886</v>
      </c>
      <c r="B2434" t="s">
        <v>18</v>
      </c>
      <c r="C2434" t="s">
        <v>37</v>
      </c>
      <c r="D2434">
        <v>144</v>
      </c>
      <c r="E2434">
        <v>4700</v>
      </c>
      <c r="F2434">
        <v>1597.665696568115</v>
      </c>
      <c r="G2434">
        <v>7.2250880825957777</v>
      </c>
      <c r="H2434">
        <v>10.74</v>
      </c>
      <c r="I2434">
        <v>1277.1513344825935</v>
      </c>
      <c r="J2434">
        <v>0.13029550000000001</v>
      </c>
      <c r="K2434">
        <v>2.4967061923583644</v>
      </c>
      <c r="L2434">
        <v>-71.400000000000006</v>
      </c>
      <c r="M2434">
        <v>296</v>
      </c>
      <c r="N2434">
        <v>228</v>
      </c>
      <c r="O2434">
        <v>84.154480000000049</v>
      </c>
      <c r="P2434">
        <v>624.2468820171058</v>
      </c>
      <c r="Q2434">
        <v>4.083333333333333</v>
      </c>
      <c r="R2434">
        <v>3.9129166666666673</v>
      </c>
      <c r="S2434">
        <v>2.0759295963305475</v>
      </c>
      <c r="U2434">
        <v>0.18497401676270253</v>
      </c>
      <c r="V2434">
        <v>0.1925762385078979</v>
      </c>
      <c r="W2434">
        <v>85.76</v>
      </c>
      <c r="X2434">
        <v>98.343999999999994</v>
      </c>
      <c r="Y2434">
        <v>3.7389403333333329</v>
      </c>
      <c r="Z2434">
        <v>752.97400000000005</v>
      </c>
      <c r="AA2434">
        <v>396.14600000000002</v>
      </c>
      <c r="AB2434">
        <v>396.14600000000002</v>
      </c>
      <c r="AD2434">
        <v>746.03125</v>
      </c>
      <c r="AE2434">
        <v>17.880695343017578</v>
      </c>
      <c r="AF2434">
        <v>124.01400756835938</v>
      </c>
      <c r="AG2434">
        <v>32.896053314208984</v>
      </c>
      <c r="AH2434">
        <v>0</v>
      </c>
      <c r="AI2434">
        <v>0</v>
      </c>
      <c r="AJ2434">
        <v>1</v>
      </c>
      <c r="AK2434">
        <v>1</v>
      </c>
      <c r="AL2434" t="s">
        <v>73</v>
      </c>
      <c r="AM2434" t="s">
        <v>30</v>
      </c>
      <c r="AN2434">
        <v>0</v>
      </c>
      <c r="AO2434">
        <v>2.8673835098743439E-2</v>
      </c>
      <c r="AP2434">
        <v>9.5166102051734924E-2</v>
      </c>
      <c r="AQ2434">
        <v>6.9794833660125732E-2</v>
      </c>
      <c r="AR2434">
        <v>4.1000001132488251E-2</v>
      </c>
      <c r="AU2434">
        <v>3.7036851048469543E-2</v>
      </c>
      <c r="AV2434">
        <v>5.8129254728555679E-2</v>
      </c>
      <c r="AW2434">
        <v>5.6053221225738525E-2</v>
      </c>
      <c r="AX2434">
        <v>-4.1407868266105652E-3</v>
      </c>
      <c r="AY2434">
        <v>3.3099997788667679E-2</v>
      </c>
      <c r="BC2434">
        <v>3.9129167795181274E-2</v>
      </c>
      <c r="BD2434">
        <v>3.2962936908006668E-2</v>
      </c>
      <c r="BE2434">
        <v>8.2836486399173737E-2</v>
      </c>
      <c r="BF2434">
        <v>8.8105618953704834E-2</v>
      </c>
      <c r="BG2434">
        <v>5.5397417396306992E-2</v>
      </c>
    </row>
    <row r="2435" spans="1:59" x14ac:dyDescent="0.3">
      <c r="A2435">
        <v>1887</v>
      </c>
      <c r="B2435" t="s">
        <v>18</v>
      </c>
      <c r="C2435" t="s">
        <v>37</v>
      </c>
      <c r="D2435">
        <v>144</v>
      </c>
      <c r="E2435">
        <v>4726</v>
      </c>
      <c r="F2435">
        <v>1550.186744169237</v>
      </c>
      <c r="G2435">
        <v>7.0987597599388872</v>
      </c>
      <c r="H2435">
        <v>10.7</v>
      </c>
      <c r="I2435">
        <v>1219.2755252634925</v>
      </c>
      <c r="J2435">
        <v>0.1042206</v>
      </c>
      <c r="K2435">
        <v>2.4077733860342536</v>
      </c>
      <c r="L2435">
        <v>-50.5</v>
      </c>
      <c r="M2435">
        <v>291</v>
      </c>
      <c r="N2435">
        <v>247</v>
      </c>
      <c r="O2435">
        <v>84.925380000000047</v>
      </c>
      <c r="P2435">
        <v>639.01954005297137</v>
      </c>
      <c r="Q2435">
        <v>4</v>
      </c>
      <c r="R2435">
        <v>3.8826666666666672</v>
      </c>
      <c r="S2435">
        <v>2.0017892536044566</v>
      </c>
      <c r="U2435">
        <v>0.18589428550281542</v>
      </c>
      <c r="V2435">
        <v>0.20184855260406742</v>
      </c>
      <c r="W2435">
        <v>81.114000000000004</v>
      </c>
      <c r="X2435">
        <v>99.83</v>
      </c>
      <c r="Y2435">
        <v>3.7376235000000002</v>
      </c>
      <c r="Z2435">
        <v>739.86300000000006</v>
      </c>
      <c r="AA2435">
        <v>402.26100000000002</v>
      </c>
      <c r="AB2435">
        <v>402.26100000000002</v>
      </c>
      <c r="AD2435">
        <v>705.8350830078125</v>
      </c>
      <c r="AE2435">
        <v>17.457431793212891</v>
      </c>
      <c r="AF2435">
        <v>117.61216735839844</v>
      </c>
      <c r="AG2435">
        <v>33.486881256103516</v>
      </c>
      <c r="AH2435">
        <v>0</v>
      </c>
      <c r="AI2435">
        <v>0</v>
      </c>
      <c r="AJ2435">
        <v>1</v>
      </c>
      <c r="AK2435">
        <v>1</v>
      </c>
      <c r="AL2435" t="s">
        <v>73</v>
      </c>
      <c r="AM2435" t="s">
        <v>30</v>
      </c>
      <c r="AN2435">
        <v>0.27000001000000001</v>
      </c>
      <c r="AO2435">
        <v>2.7874564751982689E-2</v>
      </c>
      <c r="AP2435">
        <v>1.659223809838295E-2</v>
      </c>
      <c r="AQ2435">
        <v>4.0742836892604828E-2</v>
      </c>
      <c r="AR2435">
        <v>3.9000000804662704E-2</v>
      </c>
      <c r="AU2435">
        <v>-3.5714112222194672E-2</v>
      </c>
      <c r="AV2435">
        <v>5.2306350320577621E-2</v>
      </c>
      <c r="AW2435">
        <v>5.4243613034486771E-2</v>
      </c>
      <c r="AX2435">
        <v>-4.1580041870474815E-3</v>
      </c>
      <c r="AY2435">
        <v>3.2499998807907104E-2</v>
      </c>
      <c r="BC2435">
        <v>3.882666677236557E-2</v>
      </c>
      <c r="BD2435">
        <v>3.2364863902330399E-2</v>
      </c>
      <c r="BE2435">
        <v>2.1313926205039024E-2</v>
      </c>
      <c r="BF2435">
        <v>1.7726562917232513E-2</v>
      </c>
      <c r="BG2435">
        <v>3.9871416985988617E-2</v>
      </c>
    </row>
    <row r="2436" spans="1:59" x14ac:dyDescent="0.3">
      <c r="A2436">
        <v>1888</v>
      </c>
      <c r="B2436" t="s">
        <v>18</v>
      </c>
      <c r="C2436" t="s">
        <v>37</v>
      </c>
      <c r="D2436">
        <v>144</v>
      </c>
      <c r="E2436">
        <v>4741</v>
      </c>
      <c r="F2436">
        <v>1575.462129458442</v>
      </c>
      <c r="G2436">
        <v>7.4376059258831093</v>
      </c>
      <c r="H2436">
        <v>10.97</v>
      </c>
      <c r="I2436">
        <v>1279.981997130925</v>
      </c>
      <c r="J2436">
        <v>0.1188584</v>
      </c>
      <c r="K2436">
        <v>2.4934123847167311</v>
      </c>
      <c r="L2436">
        <v>-43.5</v>
      </c>
      <c r="M2436">
        <v>323</v>
      </c>
      <c r="N2436">
        <v>282</v>
      </c>
      <c r="O2436">
        <v>93.780320000000046</v>
      </c>
      <c r="P2436">
        <v>664.00890048955159</v>
      </c>
      <c r="Q2436">
        <v>3.5416666666666665</v>
      </c>
      <c r="R2436">
        <v>3.663416666666667</v>
      </c>
      <c r="S2436">
        <v>1.8287951205769108</v>
      </c>
      <c r="U2436">
        <v>0.19049562920338015</v>
      </c>
      <c r="V2436">
        <v>0.2070607247555612</v>
      </c>
      <c r="W2436">
        <v>94.111000000000004</v>
      </c>
      <c r="X2436">
        <v>94.811000000000007</v>
      </c>
      <c r="Y2436">
        <v>3.7341788888888887</v>
      </c>
      <c r="Z2436">
        <v>749.61900000000003</v>
      </c>
      <c r="AA2436">
        <v>403.15499999999997</v>
      </c>
      <c r="AB2436">
        <v>403.15499999999997</v>
      </c>
      <c r="AD2436">
        <v>724.3614501953125</v>
      </c>
      <c r="AE2436">
        <v>16.847330093383789</v>
      </c>
      <c r="AF2436">
        <v>119.03630065917969</v>
      </c>
      <c r="AG2436">
        <v>34.760906219482422</v>
      </c>
      <c r="AH2436">
        <v>0</v>
      </c>
      <c r="AI2436">
        <v>0</v>
      </c>
      <c r="AJ2436">
        <v>1</v>
      </c>
      <c r="AK2436">
        <v>1</v>
      </c>
      <c r="AL2436" t="s">
        <v>73</v>
      </c>
      <c r="AM2436" t="s">
        <v>30</v>
      </c>
      <c r="AN2436">
        <v>-0.02</v>
      </c>
      <c r="AO2436">
        <v>0.1355932205915451</v>
      </c>
      <c r="AP2436">
        <v>-3.4609045833349228E-2</v>
      </c>
      <c r="AQ2436">
        <v>7.8928396105766296E-2</v>
      </c>
      <c r="AR2436">
        <v>3.0999999493360519E-2</v>
      </c>
      <c r="AU2436">
        <v>-8.6417652666568756E-2</v>
      </c>
      <c r="AV2436">
        <v>5.1808606833219528E-2</v>
      </c>
      <c r="AW2436">
        <v>5.670928955078125E-2</v>
      </c>
      <c r="AX2436">
        <v>0.10020876675844193</v>
      </c>
      <c r="AY2436">
        <v>3.1099999323487282E-2</v>
      </c>
      <c r="BC2436">
        <v>3.6634165793657303E-2</v>
      </c>
      <c r="BD2436">
        <v>3.4216493368148804E-2</v>
      </c>
      <c r="BE2436">
        <v>-5.8688558638095856E-3</v>
      </c>
      <c r="BF2436">
        <v>-1.8727296963334084E-2</v>
      </c>
      <c r="BG2436">
        <v>5.4964199662208557E-2</v>
      </c>
    </row>
    <row r="2437" spans="1:59" x14ac:dyDescent="0.3">
      <c r="A2437">
        <v>1889</v>
      </c>
      <c r="B2437" t="s">
        <v>18</v>
      </c>
      <c r="C2437" t="s">
        <v>37</v>
      </c>
      <c r="D2437">
        <v>144</v>
      </c>
      <c r="E2437">
        <v>4761</v>
      </c>
      <c r="F2437">
        <v>1598.8753502828704</v>
      </c>
      <c r="G2437">
        <v>7.2994537700711399</v>
      </c>
      <c r="H2437">
        <v>11.23</v>
      </c>
      <c r="I2437">
        <v>1371.1980854479807</v>
      </c>
      <c r="J2437">
        <v>0.1239215</v>
      </c>
      <c r="K2437">
        <v>2.6054018445322771</v>
      </c>
      <c r="L2437">
        <v>-64.400000000000006</v>
      </c>
      <c r="M2437">
        <v>372</v>
      </c>
      <c r="N2437">
        <v>302</v>
      </c>
      <c r="O2437">
        <v>99.489440000000045</v>
      </c>
      <c r="P2437">
        <v>688.05890979860965</v>
      </c>
      <c r="Q2437">
        <v>3.5833333333333335</v>
      </c>
      <c r="R2437">
        <v>3.5873333333333335</v>
      </c>
      <c r="S2437">
        <v>2.0017892536044566</v>
      </c>
      <c r="U2437">
        <v>0.20153885408473554</v>
      </c>
      <c r="V2437">
        <v>0.18892529296040048</v>
      </c>
      <c r="W2437">
        <v>98.965000000000003</v>
      </c>
      <c r="X2437">
        <v>96.262</v>
      </c>
      <c r="Y2437">
        <v>3.7323462222222226</v>
      </c>
      <c r="Z2437">
        <v>782.72500000000002</v>
      </c>
      <c r="AA2437">
        <v>412.291</v>
      </c>
      <c r="AB2437">
        <v>412.291</v>
      </c>
      <c r="AD2437">
        <v>774.47723388671875</v>
      </c>
      <c r="AE2437">
        <v>16.827795028686523</v>
      </c>
      <c r="AF2437">
        <v>127.57228088378906</v>
      </c>
      <c r="AG2437">
        <v>36.127094268798828</v>
      </c>
      <c r="AH2437">
        <v>0</v>
      </c>
      <c r="AI2437">
        <v>0</v>
      </c>
      <c r="AJ2437">
        <v>1</v>
      </c>
      <c r="AK2437">
        <v>1</v>
      </c>
      <c r="AL2437" t="s">
        <v>73</v>
      </c>
      <c r="AM2437" t="s">
        <v>30</v>
      </c>
      <c r="AN2437">
        <v>0.31</v>
      </c>
      <c r="AO2437">
        <v>0.16417910158634186</v>
      </c>
      <c r="AP2437">
        <v>0.14857932925224304</v>
      </c>
      <c r="AQ2437">
        <v>4.1767627000808716E-2</v>
      </c>
      <c r="AR2437">
        <v>3.0999999493360519E-2</v>
      </c>
      <c r="AU2437">
        <v>9.4592079520225525E-2</v>
      </c>
      <c r="AV2437">
        <v>5.398724228143692E-2</v>
      </c>
      <c r="AW2437">
        <v>4.9321793019771576E-2</v>
      </c>
      <c r="AX2437">
        <v>0.13662238419055939</v>
      </c>
      <c r="AY2437">
        <v>2.500000037252903E-2</v>
      </c>
      <c r="BC2437">
        <v>3.5873334854841232E-2</v>
      </c>
      <c r="BD2437">
        <v>2.8415560722351074E-2</v>
      </c>
      <c r="BE2437">
        <v>0.13167542219161987</v>
      </c>
      <c r="BF2437">
        <v>0.15013042092323303</v>
      </c>
      <c r="BG2437">
        <v>3.6383815109729767E-2</v>
      </c>
    </row>
    <row r="2438" spans="1:59" x14ac:dyDescent="0.3">
      <c r="A2438">
        <v>1890</v>
      </c>
      <c r="B2438" t="s">
        <v>18</v>
      </c>
      <c r="C2438" t="s">
        <v>37</v>
      </c>
      <c r="D2438">
        <v>144</v>
      </c>
      <c r="E2438">
        <v>4780</v>
      </c>
      <c r="F2438">
        <v>1635.4983864786632</v>
      </c>
      <c r="G2438">
        <v>7.6369516041643442</v>
      </c>
      <c r="H2438">
        <v>11.41</v>
      </c>
      <c r="I2438">
        <v>1425.7702198103207</v>
      </c>
      <c r="J2438">
        <v>0.1307556</v>
      </c>
      <c r="K2438">
        <v>2.6613965744400505</v>
      </c>
      <c r="L2438">
        <v>-68.7</v>
      </c>
      <c r="M2438">
        <v>376</v>
      </c>
      <c r="N2438">
        <v>304</v>
      </c>
      <c r="O2438">
        <v>100.17930000000004</v>
      </c>
      <c r="P2438">
        <v>716.86815474637024</v>
      </c>
      <c r="Q2438">
        <v>4.541666666666667</v>
      </c>
      <c r="R2438">
        <v>3.6140833333333333</v>
      </c>
      <c r="S2438">
        <v>2.1253564914812748</v>
      </c>
      <c r="U2438">
        <v>0.20614019778530029</v>
      </c>
      <c r="V2438">
        <v>0.18211419792071634</v>
      </c>
      <c r="W2438">
        <v>103.446</v>
      </c>
      <c r="X2438">
        <v>98.623999999999995</v>
      </c>
      <c r="Y2438">
        <v>3.7437399999999998</v>
      </c>
      <c r="Z2438">
        <v>811.73099999999999</v>
      </c>
      <c r="AA2438">
        <v>418.09199999999998</v>
      </c>
      <c r="AB2438">
        <v>418.09199999999998</v>
      </c>
      <c r="AD2438">
        <v>822.9921875</v>
      </c>
      <c r="AE2438">
        <v>16.737861633300781</v>
      </c>
      <c r="AF2438">
        <v>128.39152526855469</v>
      </c>
      <c r="AG2438">
        <v>35.095134735107422</v>
      </c>
      <c r="AH2438">
        <v>0</v>
      </c>
      <c r="AI2438">
        <v>0</v>
      </c>
      <c r="AJ2438">
        <v>1</v>
      </c>
      <c r="AK2438">
        <v>1</v>
      </c>
      <c r="AL2438" t="s">
        <v>73</v>
      </c>
      <c r="AM2438" t="s">
        <v>30</v>
      </c>
      <c r="AN2438">
        <v>0.97000003000000001</v>
      </c>
      <c r="AO2438">
        <v>1.794871874153614E-2</v>
      </c>
      <c r="AP2438">
        <v>0.11068888753652573</v>
      </c>
      <c r="AQ2438">
        <v>9.9724838510155678E-3</v>
      </c>
      <c r="AR2438">
        <v>3.9000000804662704E-2</v>
      </c>
      <c r="AU2438">
        <v>6.1729751527309418E-2</v>
      </c>
      <c r="AV2438">
        <v>4.8959136009216309E-2</v>
      </c>
      <c r="AW2438">
        <v>4.6112615615129471E-2</v>
      </c>
      <c r="AX2438">
        <v>-8.3472458645701408E-3</v>
      </c>
      <c r="AY2438">
        <v>2.5200000032782555E-2</v>
      </c>
      <c r="BC2438">
        <v>3.6140833050012589E-2</v>
      </c>
      <c r="BD2438">
        <v>2.4989649653434753E-2</v>
      </c>
      <c r="BE2438">
        <v>8.9064136147499084E-2</v>
      </c>
      <c r="BF2438">
        <v>0.10067281126976013</v>
      </c>
      <c r="BG2438">
        <v>2.4486241862177849E-2</v>
      </c>
    </row>
    <row r="2439" spans="1:59" x14ac:dyDescent="0.3">
      <c r="A2439">
        <v>1891</v>
      </c>
      <c r="B2439" t="s">
        <v>18</v>
      </c>
      <c r="C2439" t="s">
        <v>37</v>
      </c>
      <c r="D2439">
        <v>144</v>
      </c>
      <c r="E2439">
        <v>4794</v>
      </c>
      <c r="F2439">
        <v>1724.4525507088033</v>
      </c>
      <c r="G2439">
        <v>7.4841752336605687</v>
      </c>
      <c r="H2439">
        <v>11.09</v>
      </c>
      <c r="I2439">
        <v>1510.8564296193592</v>
      </c>
      <c r="J2439">
        <v>9.8346799999999998E-2</v>
      </c>
      <c r="K2439">
        <v>2.7437417654808933</v>
      </c>
      <c r="L2439">
        <v>-41.6</v>
      </c>
      <c r="M2439">
        <v>368</v>
      </c>
      <c r="N2439">
        <v>323</v>
      </c>
      <c r="O2439">
        <v>99.242600000000039</v>
      </c>
      <c r="P2439">
        <v>746.95584416091037</v>
      </c>
      <c r="Q2439">
        <v>4.916666666666667</v>
      </c>
      <c r="R2439">
        <v>3.7704166666666663</v>
      </c>
      <c r="S2439">
        <v>2.0017892536044566</v>
      </c>
      <c r="U2439">
        <v>0.20982127274575213</v>
      </c>
      <c r="V2439">
        <v>0.17567056326249833</v>
      </c>
      <c r="W2439">
        <v>99.316999999999993</v>
      </c>
      <c r="X2439">
        <v>108.46299999999999</v>
      </c>
      <c r="Y2439">
        <v>3.7355119999999999</v>
      </c>
      <c r="Z2439">
        <v>835.08399999999995</v>
      </c>
      <c r="AA2439">
        <v>417.61900000000003</v>
      </c>
      <c r="AB2439">
        <v>417.61900000000003</v>
      </c>
      <c r="AD2439">
        <v>872.80743408203125</v>
      </c>
      <c r="AE2439">
        <v>17.231472015380859</v>
      </c>
      <c r="AF2439">
        <v>129.15322875976563</v>
      </c>
      <c r="AG2439">
        <v>33.778369903564453</v>
      </c>
      <c r="AH2439">
        <v>0</v>
      </c>
      <c r="AI2439">
        <v>0</v>
      </c>
      <c r="AJ2439">
        <v>1</v>
      </c>
      <c r="AK2439">
        <v>1</v>
      </c>
      <c r="AL2439" t="s">
        <v>73</v>
      </c>
      <c r="AM2439" t="s">
        <v>30</v>
      </c>
      <c r="AN2439">
        <v>-1.03</v>
      </c>
      <c r="AO2439">
        <v>4.5340050011873245E-2</v>
      </c>
      <c r="AP2439">
        <v>-1.2369699776172638E-2</v>
      </c>
      <c r="AQ2439">
        <v>-8.2320123910903931E-3</v>
      </c>
      <c r="AR2439">
        <v>4.1000001132488251E-2</v>
      </c>
      <c r="AU2439">
        <v>-5.8140739798545837E-2</v>
      </c>
      <c r="AV2439">
        <v>4.5771040022373199E-2</v>
      </c>
      <c r="AW2439">
        <v>4.8596475273370743E-2</v>
      </c>
      <c r="AX2439">
        <v>-1.1784511618316174E-2</v>
      </c>
      <c r="AY2439">
        <v>5.9200000017881393E-2</v>
      </c>
      <c r="BC2439">
        <v>3.7704166024923325E-2</v>
      </c>
      <c r="BD2439">
        <v>5.8502357453107834E-2</v>
      </c>
      <c r="BE2439">
        <v>-3.5410488490015268E-3</v>
      </c>
      <c r="BF2439">
        <v>-7.2755566798150539E-3</v>
      </c>
      <c r="BG2439">
        <v>1.6383994370698929E-2</v>
      </c>
    </row>
    <row r="2440" spans="1:59" x14ac:dyDescent="0.3">
      <c r="A2440">
        <v>1892</v>
      </c>
      <c r="B2440" t="s">
        <v>18</v>
      </c>
      <c r="C2440" t="s">
        <v>37</v>
      </c>
      <c r="D2440">
        <v>144</v>
      </c>
      <c r="E2440">
        <v>4805</v>
      </c>
      <c r="F2440">
        <v>1701.8361248246074</v>
      </c>
      <c r="G2440">
        <v>7.8719762175802019</v>
      </c>
      <c r="H2440">
        <v>11.82</v>
      </c>
      <c r="I2440">
        <v>1526.7349386777469</v>
      </c>
      <c r="J2440">
        <v>0.1040803</v>
      </c>
      <c r="K2440">
        <v>2.6943346508563875</v>
      </c>
      <c r="L2440">
        <v>-34.1</v>
      </c>
      <c r="M2440">
        <v>359</v>
      </c>
      <c r="N2440">
        <v>328</v>
      </c>
      <c r="O2440">
        <v>98.062790000000049</v>
      </c>
      <c r="P2440">
        <v>763.43423555990944</v>
      </c>
      <c r="Q2440">
        <v>4.708333333333333</v>
      </c>
      <c r="R2440">
        <v>3.8469166666666665</v>
      </c>
      <c r="S2440">
        <v>2.0017892536044566</v>
      </c>
      <c r="U2440">
        <v>0.21258207896609094</v>
      </c>
      <c r="V2440">
        <v>0.17949874143663916</v>
      </c>
      <c r="W2440">
        <v>97.343999999999994</v>
      </c>
      <c r="X2440">
        <v>107.821</v>
      </c>
      <c r="Y2440">
        <v>3.7182240000000002</v>
      </c>
      <c r="Z2440">
        <v>850.38699999999994</v>
      </c>
      <c r="AA2440">
        <v>417.97500000000002</v>
      </c>
      <c r="AB2440">
        <v>417.97500000000002</v>
      </c>
      <c r="AD2440">
        <v>904.055908203125</v>
      </c>
      <c r="AE2440">
        <v>17.147956848144531</v>
      </c>
      <c r="AF2440">
        <v>131.96708679199219</v>
      </c>
      <c r="AG2440">
        <v>34.531913757324219</v>
      </c>
      <c r="AH2440">
        <v>0</v>
      </c>
      <c r="AI2440">
        <v>0</v>
      </c>
      <c r="AJ2440">
        <v>1</v>
      </c>
      <c r="AK2440">
        <v>1</v>
      </c>
      <c r="AL2440" t="s">
        <v>73</v>
      </c>
      <c r="AM2440" t="s">
        <v>30</v>
      </c>
      <c r="AN2440">
        <v>-1.2</v>
      </c>
      <c r="AO2440">
        <v>0.10843373090028763</v>
      </c>
      <c r="AP2440">
        <v>4.8285622149705887E-2</v>
      </c>
      <c r="AQ2440">
        <v>3.2037243247032166E-2</v>
      </c>
      <c r="AR2440">
        <v>4.3000001460313797E-2</v>
      </c>
      <c r="AU2440">
        <v>0</v>
      </c>
      <c r="AV2440">
        <v>4.8285622149705887E-2</v>
      </c>
      <c r="AW2440">
        <v>4.8285622149705887E-2</v>
      </c>
      <c r="AX2440">
        <v>5.9625212103128433E-2</v>
      </c>
      <c r="AY2440">
        <v>4.5500002801418304E-2</v>
      </c>
      <c r="BC2440">
        <v>3.8469165563583374E-2</v>
      </c>
      <c r="BD2440">
        <v>4.8212949186563492E-2</v>
      </c>
      <c r="BE2440">
        <v>5.1235381513834E-2</v>
      </c>
      <c r="BF2440">
        <v>5.3887750953435898E-2</v>
      </c>
      <c r="BG2440">
        <v>3.7518620491027832E-2</v>
      </c>
    </row>
    <row r="2441" spans="1:59" x14ac:dyDescent="0.3">
      <c r="A2441">
        <v>1893</v>
      </c>
      <c r="B2441" t="s">
        <v>18</v>
      </c>
      <c r="C2441" t="s">
        <v>37</v>
      </c>
      <c r="D2441">
        <v>144</v>
      </c>
      <c r="E2441">
        <v>4816</v>
      </c>
      <c r="F2441">
        <v>1743.4943622331091</v>
      </c>
      <c r="G2441">
        <v>8.1999320108815876</v>
      </c>
      <c r="H2441">
        <v>12.06</v>
      </c>
      <c r="I2441">
        <v>1513.7594506835505</v>
      </c>
      <c r="J2441">
        <v>9.1264100000000001E-2</v>
      </c>
      <c r="K2441">
        <v>2.5856389986824744</v>
      </c>
      <c r="L2441">
        <v>7.7</v>
      </c>
      <c r="M2441">
        <v>332</v>
      </c>
      <c r="N2441">
        <v>328</v>
      </c>
      <c r="O2441">
        <v>102.01070000000004</v>
      </c>
      <c r="P2441">
        <v>799.27585396386326</v>
      </c>
      <c r="Q2441">
        <v>4.208333333333333</v>
      </c>
      <c r="R2441">
        <v>3.7480000000000011</v>
      </c>
      <c r="S2441">
        <v>2.0017892536044566</v>
      </c>
      <c r="U2441">
        <v>0.21810369140676861</v>
      </c>
      <c r="V2441">
        <v>0.18418448180396205</v>
      </c>
      <c r="W2441">
        <v>101.245</v>
      </c>
      <c r="X2441">
        <v>108.78100000000001</v>
      </c>
      <c r="Y2441">
        <v>3.729584</v>
      </c>
      <c r="Z2441">
        <v>851.18899999999996</v>
      </c>
      <c r="AA2441">
        <v>414.99200000000002</v>
      </c>
      <c r="AB2441">
        <v>414.99200000000002</v>
      </c>
      <c r="AD2441">
        <v>911.97119140625</v>
      </c>
      <c r="AE2441">
        <v>17.541322708129883</v>
      </c>
      <c r="AF2441">
        <v>129.93290710449219</v>
      </c>
      <c r="AG2441">
        <v>34.7698974609375</v>
      </c>
      <c r="AH2441">
        <v>0</v>
      </c>
      <c r="AI2441">
        <v>0</v>
      </c>
      <c r="AJ2441">
        <v>1</v>
      </c>
      <c r="AK2441">
        <v>1</v>
      </c>
      <c r="AL2441" t="s">
        <v>73</v>
      </c>
      <c r="AM2441" t="s">
        <v>30</v>
      </c>
      <c r="AN2441">
        <v>0.69999999000000002</v>
      </c>
      <c r="AO2441">
        <v>6.0869563370943069E-2</v>
      </c>
      <c r="AP2441">
        <v>4.792296513915062E-2</v>
      </c>
      <c r="AQ2441">
        <v>6.9851905107498169E-2</v>
      </c>
      <c r="AR2441">
        <v>3.7000000476837158E-2</v>
      </c>
      <c r="AU2441">
        <v>0</v>
      </c>
      <c r="AV2441">
        <v>4.792296513915062E-2</v>
      </c>
      <c r="AW2441">
        <v>4.792296513915062E-2</v>
      </c>
      <c r="AX2441">
        <v>1.6077170148491859E-2</v>
      </c>
      <c r="AY2441">
        <v>4.3600000441074371E-2</v>
      </c>
      <c r="BC2441">
        <v>3.7480000406503677E-2</v>
      </c>
      <c r="BD2441">
        <v>4.4300965964794159E-2</v>
      </c>
      <c r="BE2441">
        <v>4.9836728721857071E-2</v>
      </c>
      <c r="BF2441">
        <v>4.9139939248561859E-2</v>
      </c>
      <c r="BG2441">
        <v>5.3425952792167664E-2</v>
      </c>
    </row>
    <row r="2442" spans="1:59" x14ac:dyDescent="0.3">
      <c r="A2442">
        <v>1894</v>
      </c>
      <c r="B2442" t="s">
        <v>18</v>
      </c>
      <c r="C2442" t="s">
        <v>37</v>
      </c>
      <c r="D2442">
        <v>144</v>
      </c>
      <c r="E2442">
        <v>4849</v>
      </c>
      <c r="F2442">
        <v>1751.1557233078095</v>
      </c>
      <c r="G2442">
        <v>8.2636147613835007</v>
      </c>
      <c r="H2442">
        <v>12.59</v>
      </c>
      <c r="I2442">
        <v>1505.0604331706534</v>
      </c>
      <c r="J2442">
        <v>9.6698000000000006E-2</v>
      </c>
      <c r="K2442">
        <v>2.4538866930171253</v>
      </c>
      <c r="L2442">
        <v>-9.1</v>
      </c>
      <c r="M2442">
        <v>345</v>
      </c>
      <c r="N2442">
        <v>298</v>
      </c>
      <c r="O2442">
        <v>104.42320000000004</v>
      </c>
      <c r="P2442">
        <v>840.63438801975667</v>
      </c>
      <c r="Q2442">
        <v>4</v>
      </c>
      <c r="R2442">
        <v>3.6374999999999997</v>
      </c>
      <c r="S2442">
        <v>1.9523623584537293</v>
      </c>
      <c r="U2442">
        <v>0.21994422888699453</v>
      </c>
      <c r="V2442">
        <v>0.19487058030097365</v>
      </c>
      <c r="W2442">
        <v>116.11799999999999</v>
      </c>
      <c r="X2442">
        <v>108.94499999999999</v>
      </c>
      <c r="Y2442">
        <v>3.7166499999999996</v>
      </c>
      <c r="Z2442">
        <v>860.8</v>
      </c>
      <c r="AA2442">
        <v>412.37900000000002</v>
      </c>
      <c r="AB2442">
        <v>412.37900000000002</v>
      </c>
      <c r="AD2442">
        <v>937.5277099609375</v>
      </c>
      <c r="AE2442">
        <v>16.763072967529297</v>
      </c>
      <c r="AF2442">
        <v>128.16957092285156</v>
      </c>
      <c r="AG2442">
        <v>36.789363861083984</v>
      </c>
      <c r="AH2442">
        <v>0</v>
      </c>
      <c r="AI2442">
        <v>0</v>
      </c>
      <c r="AJ2442">
        <v>1</v>
      </c>
      <c r="AK2442">
        <v>1</v>
      </c>
      <c r="AL2442" t="s">
        <v>73</v>
      </c>
      <c r="AM2442" t="s">
        <v>30</v>
      </c>
      <c r="AN2442">
        <v>-1.1599999999999999</v>
      </c>
      <c r="AO2442">
        <v>0.13319672644138336</v>
      </c>
      <c r="AP2442">
        <v>2.4628896266222E-2</v>
      </c>
      <c r="AQ2442">
        <v>7.6865270733833313E-2</v>
      </c>
      <c r="AR2442">
        <v>3.5000000149011612E-2</v>
      </c>
      <c r="AU2442">
        <v>-2.4692900478839874E-2</v>
      </c>
      <c r="AV2442">
        <v>4.9321796745061874E-2</v>
      </c>
      <c r="AW2442">
        <v>5.0570528954267502E-2</v>
      </c>
      <c r="AX2442">
        <v>9.4936706125736237E-2</v>
      </c>
      <c r="AY2442">
        <v>3.6499999463558197E-2</v>
      </c>
      <c r="BC2442">
        <v>3.6375001072883606E-2</v>
      </c>
      <c r="BD2442">
        <v>3.99651899933815E-2</v>
      </c>
      <c r="BE2442">
        <v>3.9444785565137863E-2</v>
      </c>
      <c r="BF2442">
        <v>3.5999476909637451E-2</v>
      </c>
      <c r="BG2442">
        <v>5.5932633578777313E-2</v>
      </c>
    </row>
    <row r="2443" spans="1:59" x14ac:dyDescent="0.3">
      <c r="A2443">
        <v>1895</v>
      </c>
      <c r="B2443" t="s">
        <v>18</v>
      </c>
      <c r="C2443" t="s">
        <v>37</v>
      </c>
      <c r="D2443">
        <v>144</v>
      </c>
      <c r="E2443">
        <v>4896</v>
      </c>
      <c r="F2443">
        <v>1836.2647940132663</v>
      </c>
      <c r="G2443">
        <v>8.5474904749400764</v>
      </c>
      <c r="H2443">
        <v>12.39</v>
      </c>
      <c r="I2443">
        <v>1611.444012369346</v>
      </c>
      <c r="J2443">
        <v>0.1205483</v>
      </c>
      <c r="K2443">
        <v>2.4999999999999978</v>
      </c>
      <c r="L2443">
        <v>4.4000000000000004</v>
      </c>
      <c r="M2443">
        <v>343</v>
      </c>
      <c r="N2443">
        <v>311</v>
      </c>
      <c r="O2443">
        <v>108.02570000000004</v>
      </c>
      <c r="P2443">
        <v>884.88157101500565</v>
      </c>
      <c r="Q2443">
        <v>4</v>
      </c>
      <c r="R2443">
        <v>3.5897500000000004</v>
      </c>
      <c r="S2443">
        <v>1.9523623584537293</v>
      </c>
      <c r="U2443">
        <v>0.22270503510733336</v>
      </c>
      <c r="V2443">
        <v>0.17850263353367488</v>
      </c>
      <c r="W2443">
        <v>121.601</v>
      </c>
      <c r="X2443">
        <v>105.379</v>
      </c>
      <c r="Y2443">
        <v>3.7155360000000002</v>
      </c>
      <c r="Z2443">
        <v>887.34900000000005</v>
      </c>
      <c r="AA2443">
        <v>413.81099999999998</v>
      </c>
      <c r="AB2443">
        <v>413.81099999999998</v>
      </c>
      <c r="AD2443">
        <v>990.04046630859375</v>
      </c>
      <c r="AE2443">
        <v>16.489229202270508</v>
      </c>
      <c r="AF2443">
        <v>129.75410461425781</v>
      </c>
      <c r="AG2443">
        <v>35.958003997802734</v>
      </c>
      <c r="AH2443">
        <v>0</v>
      </c>
      <c r="AI2443">
        <v>0</v>
      </c>
      <c r="AJ2443">
        <v>1</v>
      </c>
      <c r="AK2443">
        <v>1</v>
      </c>
      <c r="AL2443" t="s">
        <v>73</v>
      </c>
      <c r="AM2443" t="s">
        <v>30</v>
      </c>
      <c r="AN2443">
        <v>-0.17</v>
      </c>
      <c r="AO2443">
        <v>0.13743218779563904</v>
      </c>
      <c r="AP2443">
        <v>5.312030017375946E-2</v>
      </c>
      <c r="AQ2443">
        <v>4.1767541319131851E-2</v>
      </c>
      <c r="AR2443">
        <v>3.5000000149011612E-2</v>
      </c>
      <c r="AU2443">
        <v>0</v>
      </c>
      <c r="AV2443">
        <v>5.312030017375946E-2</v>
      </c>
      <c r="AW2443">
        <v>5.312030017375946E-2</v>
      </c>
      <c r="AX2443">
        <v>9.971097856760025E-2</v>
      </c>
      <c r="AY2443">
        <v>3.2899998128414154E-2</v>
      </c>
      <c r="BC2443">
        <v>3.5897500813007355E-2</v>
      </c>
      <c r="BD2443">
        <v>3.6180488765239716E-2</v>
      </c>
      <c r="BE2443">
        <v>5.8430518954992294E-2</v>
      </c>
      <c r="BF2443">
        <v>6.2310431152582169E-2</v>
      </c>
      <c r="BG2443">
        <v>3.8383770734071732E-2</v>
      </c>
    </row>
    <row r="2444" spans="1:59" x14ac:dyDescent="0.3">
      <c r="A2444">
        <v>1896</v>
      </c>
      <c r="B2444" t="s">
        <v>18</v>
      </c>
      <c r="C2444" t="s">
        <v>37</v>
      </c>
      <c r="D2444">
        <v>144</v>
      </c>
      <c r="E2444">
        <v>4941</v>
      </c>
      <c r="F2444">
        <v>1884.2574037187997</v>
      </c>
      <c r="G2444">
        <v>8.7955835355273368</v>
      </c>
      <c r="H2444">
        <v>12.5</v>
      </c>
      <c r="I2444">
        <v>1681.5623073089464</v>
      </c>
      <c r="J2444">
        <v>0.1295154</v>
      </c>
      <c r="K2444">
        <v>2.4802371541501951</v>
      </c>
      <c r="L2444">
        <v>23.9</v>
      </c>
      <c r="M2444">
        <v>357</v>
      </c>
      <c r="N2444">
        <v>340</v>
      </c>
      <c r="O2444">
        <v>120.73900000000005</v>
      </c>
      <c r="P2444">
        <v>938.10758972267627</v>
      </c>
      <c r="Q2444">
        <v>3.7916666666666665</v>
      </c>
      <c r="R2444">
        <v>3.5428333333333328</v>
      </c>
      <c r="S2444">
        <v>2.0512161487551839</v>
      </c>
      <c r="U2444">
        <v>0.23098745376834989</v>
      </c>
      <c r="V2444">
        <v>0.17417017420466641</v>
      </c>
      <c r="W2444">
        <v>124.12</v>
      </c>
      <c r="X2444">
        <v>134.215</v>
      </c>
      <c r="Y2444">
        <v>3.7282480000000002</v>
      </c>
      <c r="Z2444">
        <v>944.12</v>
      </c>
      <c r="AA2444">
        <v>424.22699999999998</v>
      </c>
      <c r="AB2444">
        <v>424.22699999999998</v>
      </c>
      <c r="AD2444">
        <v>1086.956787109375</v>
      </c>
      <c r="AE2444">
        <v>17.388862609863281</v>
      </c>
      <c r="AF2444">
        <v>137.97393798828125</v>
      </c>
      <c r="AG2444">
        <v>38.254993438720703</v>
      </c>
      <c r="AH2444">
        <v>0</v>
      </c>
      <c r="AI2444">
        <v>0</v>
      </c>
      <c r="AJ2444">
        <v>1</v>
      </c>
      <c r="AK2444">
        <v>1</v>
      </c>
      <c r="AL2444" t="s">
        <v>73</v>
      </c>
      <c r="AM2444" t="s">
        <v>30</v>
      </c>
      <c r="AN2444">
        <v>0.67000002000000003</v>
      </c>
      <c r="AO2444">
        <v>0.11446741223335266</v>
      </c>
      <c r="AP2444">
        <v>0.10736863315105438</v>
      </c>
      <c r="AQ2444">
        <v>4.6883665025234222E-2</v>
      </c>
      <c r="AR2444">
        <v>2.8000000864267349E-2</v>
      </c>
      <c r="AU2444">
        <v>5.0636153668165207E-2</v>
      </c>
      <c r="AV2444">
        <v>5.6732483208179474E-2</v>
      </c>
      <c r="AW2444">
        <v>5.3998220711946487E-2</v>
      </c>
      <c r="AX2444">
        <v>7.8843623399734497E-2</v>
      </c>
      <c r="AY2444">
        <v>3.3800002187490463E-2</v>
      </c>
      <c r="BC2444">
        <v>3.5428334027528763E-2</v>
      </c>
      <c r="BD2444">
        <v>3.6464918404817581E-2</v>
      </c>
      <c r="BE2444">
        <v>9.7289413213729858E-2</v>
      </c>
      <c r="BF2444">
        <v>0.10813748836517334</v>
      </c>
      <c r="BG2444">
        <v>3.7441834807395935E-2</v>
      </c>
    </row>
    <row r="2445" spans="1:59" x14ac:dyDescent="0.3">
      <c r="A2445">
        <v>1897</v>
      </c>
      <c r="B2445" t="s">
        <v>18</v>
      </c>
      <c r="C2445" t="s">
        <v>37</v>
      </c>
      <c r="D2445">
        <v>144</v>
      </c>
      <c r="E2445">
        <v>4986</v>
      </c>
      <c r="F2445">
        <v>1958.1172013923544</v>
      </c>
      <c r="G2445">
        <v>9.1582848034511031</v>
      </c>
      <c r="H2445">
        <v>13.1</v>
      </c>
      <c r="I2445">
        <v>1821.9313341264922</v>
      </c>
      <c r="J2445">
        <v>0.15310509999999999</v>
      </c>
      <c r="K2445">
        <v>2.5592885375494046</v>
      </c>
      <c r="L2445">
        <v>3.1</v>
      </c>
      <c r="M2445">
        <v>399</v>
      </c>
      <c r="N2445">
        <v>358</v>
      </c>
      <c r="O2445">
        <v>132.55040000000005</v>
      </c>
      <c r="P2445">
        <v>1031.3678402408818</v>
      </c>
      <c r="Q2445">
        <v>4.625</v>
      </c>
      <c r="R2445">
        <v>3.5292499999999998</v>
      </c>
      <c r="S2445">
        <v>2.2242102817827294</v>
      </c>
      <c r="U2445">
        <v>0.24203067864970523</v>
      </c>
      <c r="V2445">
        <v>0.15958340171991023</v>
      </c>
      <c r="W2445">
        <v>139.15100000000001</v>
      </c>
      <c r="X2445">
        <v>118.996</v>
      </c>
      <c r="Y2445">
        <v>3.729584</v>
      </c>
      <c r="Z2445">
        <v>1063.4399000000001</v>
      </c>
      <c r="AA2445">
        <v>435.96100000000001</v>
      </c>
      <c r="AB2445">
        <v>435.96100000000001</v>
      </c>
      <c r="AD2445">
        <v>1311.888671875</v>
      </c>
      <c r="AE2445">
        <v>18.094232559204102</v>
      </c>
      <c r="AF2445">
        <v>146.7216796875</v>
      </c>
      <c r="AG2445">
        <v>39.462234497070313</v>
      </c>
      <c r="AH2445">
        <v>0</v>
      </c>
      <c r="AI2445">
        <v>0</v>
      </c>
      <c r="AJ2445">
        <v>1</v>
      </c>
      <c r="AK2445">
        <v>1</v>
      </c>
      <c r="AL2445" t="s">
        <v>73</v>
      </c>
      <c r="AM2445" t="s">
        <v>30</v>
      </c>
      <c r="AN2445">
        <v>0.31</v>
      </c>
      <c r="AO2445">
        <v>0.19115549325942993</v>
      </c>
      <c r="AP2445">
        <v>0.13833339512348175</v>
      </c>
      <c r="AQ2445">
        <v>3.6600127816200256E-2</v>
      </c>
      <c r="AR2445">
        <v>3.5999998450279236E-2</v>
      </c>
      <c r="AU2445">
        <v>8.4335178136825562E-2</v>
      </c>
      <c r="AV2445">
        <v>5.3998220711946487E-2</v>
      </c>
      <c r="AW2445">
        <v>4.9798458814620972E-2</v>
      </c>
      <c r="AX2445">
        <v>0.16077953577041626</v>
      </c>
      <c r="AY2445">
        <v>2.6099998503923416E-2</v>
      </c>
      <c r="BC2445">
        <v>3.5292498767375946E-2</v>
      </c>
      <c r="BD2445">
        <v>3.0296344310045242E-2</v>
      </c>
      <c r="BE2445">
        <v>0.12920714914798737</v>
      </c>
      <c r="BF2445">
        <v>0.14434078335762024</v>
      </c>
      <c r="BG2445">
        <v>3.6300063133239746E-2</v>
      </c>
    </row>
    <row r="2446" spans="1:59" x14ac:dyDescent="0.3">
      <c r="A2446">
        <v>1898</v>
      </c>
      <c r="B2446" t="s">
        <v>18</v>
      </c>
      <c r="C2446" t="s">
        <v>37</v>
      </c>
      <c r="D2446">
        <v>144</v>
      </c>
      <c r="E2446">
        <v>5036</v>
      </c>
      <c r="F2446">
        <v>2024.7585902147302</v>
      </c>
      <c r="G2446">
        <v>9.4107340130954977</v>
      </c>
      <c r="H2446">
        <v>13.92</v>
      </c>
      <c r="I2446">
        <v>1983.3363892235761</v>
      </c>
      <c r="J2446">
        <v>0.1605326</v>
      </c>
      <c r="K2446">
        <v>2.6811594202898523</v>
      </c>
      <c r="L2446">
        <v>-58.3</v>
      </c>
      <c r="M2446">
        <v>446</v>
      </c>
      <c r="N2446">
        <v>345</v>
      </c>
      <c r="O2446">
        <v>142.30280000000005</v>
      </c>
      <c r="P2446">
        <v>1138.043397660128</v>
      </c>
      <c r="Q2446">
        <v>4.958333333333333</v>
      </c>
      <c r="R2446">
        <v>3.559083333333334</v>
      </c>
      <c r="S2446">
        <v>2.1994968342073657</v>
      </c>
      <c r="U2446">
        <v>0.25675497849151241</v>
      </c>
      <c r="V2446">
        <v>0.14466532332032772</v>
      </c>
      <c r="W2446">
        <v>145.82300000000001</v>
      </c>
      <c r="X2446">
        <v>127.505</v>
      </c>
      <c r="Y2446">
        <v>3.7587860000000002</v>
      </c>
      <c r="Z2446">
        <v>1191.912</v>
      </c>
      <c r="AA2446">
        <v>452.85</v>
      </c>
      <c r="AB2446">
        <v>452.85</v>
      </c>
      <c r="AD2446">
        <v>1545.178955078125</v>
      </c>
      <c r="AE2446">
        <v>21.541830062866211</v>
      </c>
      <c r="AF2446">
        <v>149.59091186523438</v>
      </c>
      <c r="AG2446">
        <v>35.149620056152344</v>
      </c>
      <c r="AH2446">
        <v>0</v>
      </c>
      <c r="AI2446">
        <v>0</v>
      </c>
      <c r="AJ2446">
        <v>1</v>
      </c>
      <c r="AK2446">
        <v>1</v>
      </c>
      <c r="AL2446" t="s">
        <v>73</v>
      </c>
      <c r="AM2446" t="s">
        <v>30</v>
      </c>
      <c r="AN2446">
        <v>0.88</v>
      </c>
      <c r="AO2446">
        <v>9.5808379352092743E-2</v>
      </c>
      <c r="AP2446">
        <v>4.4703878462314606E-2</v>
      </c>
      <c r="AQ2446">
        <v>1.5217000618577003E-2</v>
      </c>
      <c r="AR2446">
        <v>4.1000001132488251E-2</v>
      </c>
      <c r="AU2446">
        <v>-1.1109562590718269E-2</v>
      </c>
      <c r="AV2446">
        <v>5.5813439190387726E-2</v>
      </c>
      <c r="AW2446">
        <v>5.644046887755394E-2</v>
      </c>
      <c r="AX2446">
        <v>5.8761805295944214E-2</v>
      </c>
      <c r="AY2446">
        <v>3.4000001847743988E-2</v>
      </c>
      <c r="BC2446">
        <v>3.559083491563797E-2</v>
      </c>
      <c r="BD2446">
        <v>3.59979048371315E-2</v>
      </c>
      <c r="BE2446">
        <v>4.7684907913208008E-2</v>
      </c>
      <c r="BF2446">
        <v>5.0802625715732574E-2</v>
      </c>
      <c r="BG2446">
        <v>2.8108499944210052E-2</v>
      </c>
    </row>
    <row r="2447" spans="1:59" x14ac:dyDescent="0.3">
      <c r="A2447">
        <v>1899</v>
      </c>
      <c r="B2447" t="s">
        <v>18</v>
      </c>
      <c r="C2447" t="s">
        <v>37</v>
      </c>
      <c r="D2447">
        <v>144</v>
      </c>
      <c r="E2447">
        <v>5080</v>
      </c>
      <c r="F2447">
        <v>2074.6729977865371</v>
      </c>
      <c r="G2447">
        <v>9.8283020155722163</v>
      </c>
      <c r="H2447">
        <v>14.62</v>
      </c>
      <c r="I2447">
        <v>2161.4941296944198</v>
      </c>
      <c r="J2447">
        <v>0.16767019999999999</v>
      </c>
      <c r="K2447">
        <v>2.7997364953886663</v>
      </c>
      <c r="L2447">
        <v>-94.3</v>
      </c>
      <c r="M2447">
        <v>503</v>
      </c>
      <c r="N2447">
        <v>358</v>
      </c>
      <c r="O2447">
        <v>140.09680000000006</v>
      </c>
      <c r="P2447">
        <v>1253.2314885614269</v>
      </c>
      <c r="Q2447">
        <v>5.916666666666667</v>
      </c>
      <c r="R2447">
        <v>3.7057500000000005</v>
      </c>
      <c r="S2447">
        <v>2.248923729358093</v>
      </c>
      <c r="U2447">
        <v>0.2677982033728678</v>
      </c>
      <c r="V2447">
        <v>0.14791805150319831</v>
      </c>
      <c r="W2447">
        <v>155.51599999999999</v>
      </c>
      <c r="X2447">
        <v>143.25299999999999</v>
      </c>
      <c r="Y2447">
        <v>3.7563119999999999</v>
      </c>
      <c r="Z2447">
        <v>1299.854</v>
      </c>
      <c r="AA2447">
        <v>467.06900000000002</v>
      </c>
      <c r="AB2447">
        <v>467.06900000000002</v>
      </c>
      <c r="AD2447">
        <v>1741.1282958984375</v>
      </c>
      <c r="AE2447">
        <v>19.442497253417969</v>
      </c>
      <c r="AF2447">
        <v>142.35279846191406</v>
      </c>
      <c r="AG2447">
        <v>33.452541351318359</v>
      </c>
      <c r="AH2447">
        <v>0</v>
      </c>
      <c r="AI2447">
        <v>0</v>
      </c>
      <c r="AJ2447">
        <v>1</v>
      </c>
      <c r="AK2447">
        <v>1</v>
      </c>
      <c r="AL2447" t="s">
        <v>73</v>
      </c>
      <c r="AM2447" t="s">
        <v>30</v>
      </c>
      <c r="AN2447">
        <v>0.51999998000000003</v>
      </c>
      <c r="AO2447">
        <v>1.9672131165862083E-2</v>
      </c>
      <c r="AP2447">
        <v>8.6264863610267639E-2</v>
      </c>
      <c r="AQ2447">
        <v>-6.5469634719192982E-3</v>
      </c>
      <c r="AR2447">
        <v>4.8999998718500137E-2</v>
      </c>
      <c r="AU2447">
        <v>2.2468741983175278E-2</v>
      </c>
      <c r="AV2447">
        <v>6.3796117901802063E-2</v>
      </c>
      <c r="AW2447">
        <v>6.2394201755523682E-2</v>
      </c>
      <c r="AX2447">
        <v>-1.6848364844918251E-2</v>
      </c>
      <c r="AY2447">
        <v>3.710000216960907E-2</v>
      </c>
      <c r="BC2447">
        <v>3.7057500332593918E-2</v>
      </c>
      <c r="BD2447">
        <v>3.6474928259849548E-2</v>
      </c>
      <c r="BE2447">
        <v>7.1253567934036255E-2</v>
      </c>
      <c r="BF2447">
        <v>7.9227112233638763E-2</v>
      </c>
      <c r="BG2447">
        <v>2.1226517856121063E-2</v>
      </c>
    </row>
    <row r="2448" spans="1:59" x14ac:dyDescent="0.3">
      <c r="A2448">
        <v>1900</v>
      </c>
      <c r="B2448" t="s">
        <v>18</v>
      </c>
      <c r="C2448" t="s">
        <v>37</v>
      </c>
      <c r="D2448">
        <v>144</v>
      </c>
      <c r="E2448">
        <v>5117</v>
      </c>
      <c r="F2448">
        <v>2083.0276272045235</v>
      </c>
      <c r="G2448">
        <v>9.7454314656519738</v>
      </c>
      <c r="H2448">
        <v>14.53</v>
      </c>
      <c r="I2448">
        <v>2214.4674370618955</v>
      </c>
      <c r="J2448">
        <v>0.15691640000000001</v>
      </c>
      <c r="K2448">
        <v>2.8326745718050033</v>
      </c>
      <c r="L2448">
        <v>-76.900000000000006</v>
      </c>
      <c r="M2448">
        <v>526</v>
      </c>
      <c r="N2448">
        <v>391</v>
      </c>
      <c r="O2448">
        <v>140.15890000000005</v>
      </c>
      <c r="P2448">
        <v>1358.1304237274121</v>
      </c>
      <c r="Q2448">
        <v>5.875</v>
      </c>
      <c r="R2448">
        <v>3.7972500000000005</v>
      </c>
      <c r="S2448">
        <v>2.2736371769334567</v>
      </c>
      <c r="U2448">
        <v>0.27976169699433617</v>
      </c>
      <c r="V2448">
        <v>0.15493115602332086</v>
      </c>
      <c r="W2448">
        <v>153.35900000000001</v>
      </c>
      <c r="X2448">
        <v>160.49799999999999</v>
      </c>
      <c r="Y2448">
        <v>3.7378080000000002</v>
      </c>
      <c r="Z2448">
        <v>1372.0350000000001</v>
      </c>
      <c r="AA2448">
        <v>482.50900000000001</v>
      </c>
      <c r="AB2448">
        <v>482.50900000000001</v>
      </c>
      <c r="AD2448">
        <v>1859.7596435546875</v>
      </c>
      <c r="AE2448">
        <v>17.875911712646484</v>
      </c>
      <c r="AF2448">
        <v>136.78631591796875</v>
      </c>
      <c r="AG2448">
        <v>31.410541534423828</v>
      </c>
      <c r="AH2448">
        <v>0</v>
      </c>
      <c r="AI2448">
        <v>0</v>
      </c>
      <c r="AJ2448">
        <v>1</v>
      </c>
      <c r="AK2448">
        <v>1</v>
      </c>
      <c r="AL2448" t="s">
        <v>73</v>
      </c>
      <c r="AM2448" t="s">
        <v>30</v>
      </c>
      <c r="AN2448">
        <v>0.47999998999999999</v>
      </c>
      <c r="AO2448">
        <v>6.4308680593967438E-2</v>
      </c>
      <c r="AP2448">
        <v>7.4631266295909882E-2</v>
      </c>
      <c r="AQ2448">
        <v>1.218749862164259E-2</v>
      </c>
      <c r="AR2448">
        <v>5.000000074505806E-2</v>
      </c>
      <c r="AU2448">
        <v>1.0991943068802357E-2</v>
      </c>
      <c r="AV2448">
        <v>6.3639320433139801E-2</v>
      </c>
      <c r="AW2448">
        <v>6.2947407364845276E-2</v>
      </c>
      <c r="AX2448">
        <v>3.5282257944345474E-2</v>
      </c>
      <c r="AY2448">
        <v>2.8199998661875725E-2</v>
      </c>
      <c r="BC2448">
        <v>3.7972498685121536E-2</v>
      </c>
      <c r="BD2448">
        <v>2.9194958508014679E-2</v>
      </c>
      <c r="BE2448">
        <v>6.7658253014087677E-2</v>
      </c>
      <c r="BF2448">
        <v>7.3566563427448273E-2</v>
      </c>
      <c r="BG2448">
        <v>3.1093750149011612E-2</v>
      </c>
    </row>
    <row r="2449" spans="1:59" x14ac:dyDescent="0.3">
      <c r="A2449">
        <v>1901</v>
      </c>
      <c r="B2449" t="s">
        <v>18</v>
      </c>
      <c r="C2449" t="s">
        <v>37</v>
      </c>
      <c r="D2449">
        <v>144</v>
      </c>
      <c r="E2449">
        <v>5156</v>
      </c>
      <c r="F2449">
        <v>2137.0844667930628</v>
      </c>
      <c r="G2449">
        <v>9.8758047838619181</v>
      </c>
      <c r="H2449">
        <v>14.82</v>
      </c>
      <c r="I2449">
        <v>2176.4748609442859</v>
      </c>
      <c r="J2449">
        <v>0.13844909999999999</v>
      </c>
      <c r="K2449">
        <v>2.7635046113306951</v>
      </c>
      <c r="L2449">
        <v>-67.599999999999994</v>
      </c>
      <c r="M2449">
        <v>460</v>
      </c>
      <c r="N2449">
        <v>353</v>
      </c>
      <c r="O2449">
        <v>141.06700000000006</v>
      </c>
      <c r="P2449">
        <v>1451.2647364656395</v>
      </c>
      <c r="Q2449">
        <v>5.416666666666667</v>
      </c>
      <c r="R2449">
        <v>3.767583333333334</v>
      </c>
      <c r="S2449">
        <v>2.3972044148102749</v>
      </c>
      <c r="U2449">
        <v>0.27976169699433617</v>
      </c>
      <c r="V2449">
        <v>0.16277559936818811</v>
      </c>
      <c r="W2449">
        <v>143.636</v>
      </c>
      <c r="X2449">
        <v>172.78399999999999</v>
      </c>
      <c r="Y2449">
        <v>3.726432</v>
      </c>
      <c r="Z2449">
        <v>1445.6478999999999</v>
      </c>
      <c r="AA2449">
        <v>533.327</v>
      </c>
      <c r="AB2449">
        <v>533.327</v>
      </c>
      <c r="AD2449">
        <v>1907.41650390625</v>
      </c>
      <c r="AE2449">
        <v>18.208053588867188</v>
      </c>
      <c r="AF2449">
        <v>134.66018676757813</v>
      </c>
      <c r="AG2449">
        <v>29.569892883300781</v>
      </c>
      <c r="AH2449">
        <v>0</v>
      </c>
      <c r="AI2449">
        <v>0</v>
      </c>
      <c r="AJ2449">
        <v>1</v>
      </c>
      <c r="AK2449">
        <v>1</v>
      </c>
      <c r="AL2449" t="s">
        <v>73</v>
      </c>
      <c r="AM2449" t="s">
        <v>30</v>
      </c>
      <c r="AN2449">
        <v>-0.5</v>
      </c>
      <c r="AO2449">
        <v>7.0493454113602638E-3</v>
      </c>
      <c r="AP2449">
        <v>0.11729198694229126</v>
      </c>
      <c r="AQ2449">
        <v>6.9938533008098602E-2</v>
      </c>
      <c r="AR2449">
        <v>4.8000000417232513E-2</v>
      </c>
      <c r="AU2449">
        <v>5.4344575852155685E-2</v>
      </c>
      <c r="AV2449">
        <v>6.2947407364845276E-2</v>
      </c>
      <c r="AW2449">
        <v>5.9702876955270767E-2</v>
      </c>
      <c r="AX2449">
        <v>-2.62901671230793E-2</v>
      </c>
      <c r="AY2449">
        <v>5.169999971985817E-2</v>
      </c>
      <c r="BC2449">
        <v>3.7675835192203522E-2</v>
      </c>
      <c r="BD2449">
        <v>5.0340797752141953E-2</v>
      </c>
      <c r="BE2449">
        <v>0.1006547138094902</v>
      </c>
      <c r="BF2449">
        <v>0.10707832872867584</v>
      </c>
      <c r="BG2449">
        <v>5.8969266712665558E-2</v>
      </c>
    </row>
    <row r="2450" spans="1:59" x14ac:dyDescent="0.3">
      <c r="A2450">
        <v>1902</v>
      </c>
      <c r="B2450" t="s">
        <v>18</v>
      </c>
      <c r="C2450" t="s">
        <v>37</v>
      </c>
      <c r="D2450">
        <v>144</v>
      </c>
      <c r="E2450">
        <v>5187</v>
      </c>
      <c r="F2450">
        <v>2108.9337391705776</v>
      </c>
      <c r="G2450">
        <v>9.7981201256763573</v>
      </c>
      <c r="H2450">
        <v>14.89</v>
      </c>
      <c r="I2450">
        <v>2190.6943509230828</v>
      </c>
      <c r="J2450">
        <v>0.12540979999999999</v>
      </c>
      <c r="K2450">
        <v>2.7865612648221307</v>
      </c>
      <c r="L2450">
        <v>-84.6</v>
      </c>
      <c r="M2450">
        <v>502</v>
      </c>
      <c r="N2450">
        <v>392</v>
      </c>
      <c r="O2450">
        <v>141.41890000000006</v>
      </c>
      <c r="P2450">
        <v>1514.1104264524829</v>
      </c>
      <c r="Q2450">
        <v>4.875</v>
      </c>
      <c r="R2450">
        <v>3.6688333333333341</v>
      </c>
      <c r="S2450">
        <v>2.323064072084184</v>
      </c>
      <c r="U2450">
        <v>0.28528330943501384</v>
      </c>
      <c r="V2450">
        <v>0.16161086089021034</v>
      </c>
      <c r="W2450">
        <v>149.398</v>
      </c>
      <c r="X2450">
        <v>183.54599999999999</v>
      </c>
      <c r="Y2450">
        <v>3.7323539999999999</v>
      </c>
      <c r="Z2450">
        <v>1496.4871000000001</v>
      </c>
      <c r="AA2450">
        <v>548.89700000000005</v>
      </c>
      <c r="AB2450">
        <v>548.89700000000005</v>
      </c>
      <c r="AD2450">
        <v>1981.15478515625</v>
      </c>
      <c r="AE2450">
        <v>17.701240539550781</v>
      </c>
      <c r="AF2450">
        <v>134.90725708007813</v>
      </c>
      <c r="AG2450">
        <v>29.083536148071289</v>
      </c>
      <c r="AH2450">
        <v>0</v>
      </c>
      <c r="AI2450">
        <v>0</v>
      </c>
      <c r="AJ2450">
        <v>1</v>
      </c>
      <c r="AK2450">
        <v>1</v>
      </c>
      <c r="AL2450" t="s">
        <v>73</v>
      </c>
      <c r="AM2450" t="s">
        <v>30</v>
      </c>
      <c r="AN2450">
        <v>-0.19</v>
      </c>
      <c r="AO2450">
        <v>2.0000000949949026E-3</v>
      </c>
      <c r="AP2450">
        <v>2.6136087253689766E-2</v>
      </c>
      <c r="AQ2450">
        <v>6.0822363942861557E-2</v>
      </c>
      <c r="AR2450">
        <v>4.1000001132488251E-2</v>
      </c>
      <c r="AU2450">
        <v>-3.0927749350667E-2</v>
      </c>
      <c r="AV2450">
        <v>5.7063836604356766E-2</v>
      </c>
      <c r="AW2450">
        <v>5.8885019272565842E-2</v>
      </c>
      <c r="AX2450">
        <v>-1.39999995008111E-2</v>
      </c>
      <c r="AY2450">
        <v>4.309999942779541E-2</v>
      </c>
      <c r="BC2450">
        <v>3.6688331514596939E-2</v>
      </c>
      <c r="BD2450">
        <v>4.249659925699234E-2</v>
      </c>
      <c r="BE2450">
        <v>2.7464652433991432E-2</v>
      </c>
      <c r="BF2450">
        <v>2.4052845314145088E-2</v>
      </c>
      <c r="BG2450">
        <v>5.0911180675029755E-2</v>
      </c>
    </row>
    <row r="2451" spans="1:59" x14ac:dyDescent="0.3">
      <c r="A2451">
        <v>1903</v>
      </c>
      <c r="B2451" t="s">
        <v>18</v>
      </c>
      <c r="C2451" t="s">
        <v>37</v>
      </c>
      <c r="D2451">
        <v>144</v>
      </c>
      <c r="E2451">
        <v>5210</v>
      </c>
      <c r="F2451">
        <v>2219.6553390185891</v>
      </c>
      <c r="G2451">
        <v>10.292024454487617</v>
      </c>
      <c r="H2451">
        <v>15.24</v>
      </c>
      <c r="I2451">
        <v>2404.6847737702992</v>
      </c>
      <c r="J2451">
        <v>0.1379283</v>
      </c>
      <c r="K2451">
        <v>2.8326745718050033</v>
      </c>
      <c r="L2451">
        <v>-57.1</v>
      </c>
      <c r="M2451">
        <v>530</v>
      </c>
      <c r="N2451">
        <v>441</v>
      </c>
      <c r="O2451">
        <v>152.03050000000005</v>
      </c>
      <c r="P2451">
        <v>1597.8844723605139</v>
      </c>
      <c r="Q2451">
        <v>4.5</v>
      </c>
      <c r="R2451">
        <v>3.6695000000000007</v>
      </c>
      <c r="S2451">
        <v>2.4713447575363658</v>
      </c>
      <c r="U2451">
        <v>0.28804411565535271</v>
      </c>
      <c r="V2451">
        <v>0.14659343455121515</v>
      </c>
      <c r="W2451">
        <v>185.893</v>
      </c>
      <c r="X2451">
        <v>184.11799999999999</v>
      </c>
      <c r="Y2451">
        <v>3.7398640000000003</v>
      </c>
      <c r="Z2451">
        <v>1572.25</v>
      </c>
      <c r="AA2451">
        <v>569.52700000000004</v>
      </c>
      <c r="AB2451">
        <v>569.52700000000004</v>
      </c>
      <c r="AD2451">
        <v>2096.422119140625</v>
      </c>
      <c r="AE2451">
        <v>19.114719390869141</v>
      </c>
      <c r="AF2451">
        <v>137.19422912597656</v>
      </c>
      <c r="AG2451">
        <v>28.2701416015625</v>
      </c>
      <c r="AH2451">
        <v>0</v>
      </c>
      <c r="AI2451">
        <v>0</v>
      </c>
      <c r="AJ2451">
        <v>1</v>
      </c>
      <c r="AK2451">
        <v>1</v>
      </c>
      <c r="AL2451" t="s">
        <v>73</v>
      </c>
      <c r="AM2451" t="s">
        <v>30</v>
      </c>
      <c r="AN2451">
        <v>0.44</v>
      </c>
      <c r="AO2451">
        <v>9.7804397344589233E-2</v>
      </c>
      <c r="AP2451">
        <v>0.12423250079154968</v>
      </c>
      <c r="AQ2451">
        <v>3.6600176244974136E-2</v>
      </c>
      <c r="AR2451">
        <v>3.9999999105930328E-2</v>
      </c>
      <c r="AU2451">
        <v>6.3829600811004639E-2</v>
      </c>
      <c r="AV2451">
        <v>6.0402903705835342E-2</v>
      </c>
      <c r="AW2451">
        <v>5.6778740137815475E-2</v>
      </c>
      <c r="AX2451">
        <v>8.4178492426872253E-2</v>
      </c>
      <c r="AY2451">
        <v>3.8199998438358307E-2</v>
      </c>
      <c r="BC2451">
        <v>3.6694999784231186E-2</v>
      </c>
      <c r="BD2451">
        <v>4.1415616869926453E-2</v>
      </c>
      <c r="BE2451">
        <v>0.11094779521226883</v>
      </c>
      <c r="BF2451">
        <v>0.12170210480690002</v>
      </c>
      <c r="BG2451">
        <v>3.8300089538097382E-2</v>
      </c>
    </row>
    <row r="2452" spans="1:59" x14ac:dyDescent="0.3">
      <c r="A2452">
        <v>1904</v>
      </c>
      <c r="B2452" t="s">
        <v>18</v>
      </c>
      <c r="C2452" t="s">
        <v>37</v>
      </c>
      <c r="D2452">
        <v>144</v>
      </c>
      <c r="E2452">
        <v>5241</v>
      </c>
      <c r="F2452">
        <v>2257.8316883663251</v>
      </c>
      <c r="G2452">
        <v>10.63118177393592</v>
      </c>
      <c r="H2452">
        <v>15.98</v>
      </c>
      <c r="I2452">
        <v>2404.6189906501459</v>
      </c>
      <c r="J2452">
        <v>0.14703530000000001</v>
      </c>
      <c r="K2452">
        <v>2.7997364953886659</v>
      </c>
      <c r="L2452">
        <v>-117.4</v>
      </c>
      <c r="M2452">
        <v>572</v>
      </c>
      <c r="N2452">
        <v>415</v>
      </c>
      <c r="O2452">
        <v>150.39430000000004</v>
      </c>
      <c r="P2452">
        <v>1672.9709625612118</v>
      </c>
      <c r="Q2452">
        <v>4.625</v>
      </c>
      <c r="R2452">
        <v>3.7120833333333336</v>
      </c>
      <c r="S2452">
        <v>2.4219178623856386</v>
      </c>
      <c r="U2452">
        <v>0.29816707179659507</v>
      </c>
      <c r="V2452">
        <v>0.16268273748192952</v>
      </c>
      <c r="W2452">
        <v>189.27</v>
      </c>
      <c r="X2452">
        <v>202.429</v>
      </c>
      <c r="Y2452">
        <v>3.7280099999999998</v>
      </c>
      <c r="Z2452">
        <v>1779.077</v>
      </c>
      <c r="AA2452">
        <v>666.75699999999995</v>
      </c>
      <c r="AB2452">
        <v>666.75699999999995</v>
      </c>
      <c r="AD2452">
        <v>2325.5615234375</v>
      </c>
      <c r="AE2452">
        <v>20.542743682861328</v>
      </c>
      <c r="AF2452">
        <v>152.67007446289063</v>
      </c>
      <c r="AG2452">
        <v>26.67779541015625</v>
      </c>
      <c r="AH2452">
        <v>0</v>
      </c>
      <c r="AI2452">
        <v>0</v>
      </c>
      <c r="AJ2452">
        <v>1</v>
      </c>
      <c r="AK2452">
        <v>1</v>
      </c>
      <c r="AL2452" t="s">
        <v>73</v>
      </c>
      <c r="AM2452" t="s">
        <v>30</v>
      </c>
      <c r="AN2452">
        <v>-0.73000001999999997</v>
      </c>
      <c r="AO2452">
        <v>0.11454544961452484</v>
      </c>
      <c r="AP2452">
        <v>3.8208305835723877E-2</v>
      </c>
      <c r="AQ2452">
        <v>3.3971209079027176E-2</v>
      </c>
      <c r="AR2452">
        <v>4.1000001132488251E-2</v>
      </c>
      <c r="AU2452">
        <v>-1.999724842607975E-2</v>
      </c>
      <c r="AV2452">
        <v>5.8205552399158478E-2</v>
      </c>
      <c r="AW2452">
        <v>5.9393253177404404E-2</v>
      </c>
      <c r="AX2452">
        <v>7.5771749019622803E-2</v>
      </c>
      <c r="AY2452">
        <v>4.3000001460313797E-2</v>
      </c>
      <c r="BC2452">
        <v>3.7120833992958069E-2</v>
      </c>
      <c r="BD2452">
        <v>4.6258185058832169E-2</v>
      </c>
      <c r="BE2452">
        <v>4.4427916407585144E-2</v>
      </c>
      <c r="BF2452">
        <v>4.5484472066164017E-2</v>
      </c>
      <c r="BG2452">
        <v>3.7485606968402863E-2</v>
      </c>
    </row>
    <row r="2453" spans="1:59" x14ac:dyDescent="0.3">
      <c r="A2453">
        <v>1905</v>
      </c>
      <c r="B2453" t="s">
        <v>18</v>
      </c>
      <c r="C2453" t="s">
        <v>37</v>
      </c>
      <c r="D2453">
        <v>144</v>
      </c>
      <c r="E2453">
        <v>5278</v>
      </c>
      <c r="F2453">
        <v>2225.4131972669611</v>
      </c>
      <c r="G2453">
        <v>10.577974524738067</v>
      </c>
      <c r="H2453">
        <v>15.4</v>
      </c>
      <c r="I2453">
        <v>2476.2782329616853</v>
      </c>
      <c r="J2453">
        <v>0.14991689999999999</v>
      </c>
      <c r="K2453">
        <v>2.8590250329380731</v>
      </c>
      <c r="L2453">
        <v>-80.099999999999994</v>
      </c>
      <c r="M2453">
        <v>574</v>
      </c>
      <c r="N2453">
        <v>450</v>
      </c>
      <c r="O2453">
        <v>160.1879000000001</v>
      </c>
      <c r="P2453">
        <v>1795.9460758207772</v>
      </c>
      <c r="Q2453">
        <v>4.75</v>
      </c>
      <c r="R2453">
        <v>3.7243333333333335</v>
      </c>
      <c r="S2453">
        <v>2.6196254429885482</v>
      </c>
      <c r="U2453">
        <v>0.30736975919772452</v>
      </c>
      <c r="V2453">
        <v>0.16647685002139195</v>
      </c>
      <c r="W2453">
        <v>198.613</v>
      </c>
      <c r="X2453">
        <v>206.78</v>
      </c>
      <c r="Y2453">
        <v>3.7357520000000006</v>
      </c>
      <c r="Z2453">
        <v>1921.1210000000001</v>
      </c>
      <c r="AA2453">
        <v>691.61699999999996</v>
      </c>
      <c r="AB2453">
        <v>691.61699999999996</v>
      </c>
      <c r="AD2453">
        <v>2570.56201171875</v>
      </c>
      <c r="AE2453">
        <v>21.530374526977539</v>
      </c>
      <c r="AF2453">
        <v>153.76910400390625</v>
      </c>
      <c r="AG2453">
        <v>25.365337371826172</v>
      </c>
      <c r="AH2453">
        <v>0</v>
      </c>
      <c r="AI2453">
        <v>0</v>
      </c>
      <c r="AJ2453">
        <v>1</v>
      </c>
      <c r="AK2453">
        <v>1</v>
      </c>
      <c r="AL2453" t="s">
        <v>73</v>
      </c>
      <c r="AM2453" t="s">
        <v>30</v>
      </c>
      <c r="AN2453">
        <v>-0.12</v>
      </c>
      <c r="AO2453">
        <v>0.14681892096996307</v>
      </c>
      <c r="AP2453">
        <v>0.14192607998847961</v>
      </c>
      <c r="AQ2453">
        <v>4.9621551297605038E-3</v>
      </c>
      <c r="AR2453">
        <v>4.1999999433755875E-2</v>
      </c>
      <c r="AU2453">
        <v>8.1633582711219788E-2</v>
      </c>
      <c r="AV2453">
        <v>6.0292504727840424E-2</v>
      </c>
      <c r="AW2453">
        <v>5.5742077529430389E-2</v>
      </c>
      <c r="AX2453">
        <v>0.10608696192502975</v>
      </c>
      <c r="AY2453">
        <v>3.9799999445676804E-2</v>
      </c>
      <c r="BC2453">
        <v>3.7243332713842392E-2</v>
      </c>
      <c r="BD2453">
        <v>4.4022262096405029E-2</v>
      </c>
      <c r="BE2453">
        <v>0.12746244668960571</v>
      </c>
      <c r="BF2453">
        <v>0.1423877626657486</v>
      </c>
      <c r="BG2453">
        <v>2.3481076583266258E-2</v>
      </c>
    </row>
    <row r="2454" spans="1:59" x14ac:dyDescent="0.3">
      <c r="A2454">
        <v>1906</v>
      </c>
      <c r="B2454" t="s">
        <v>18</v>
      </c>
      <c r="C2454" t="s">
        <v>37</v>
      </c>
      <c r="D2454">
        <v>144</v>
      </c>
      <c r="E2454">
        <v>5315</v>
      </c>
      <c r="F2454">
        <v>2403.4333877439522</v>
      </c>
      <c r="G2454">
        <v>11.390603759562977</v>
      </c>
      <c r="H2454">
        <v>16.690000000000001</v>
      </c>
      <c r="I2454">
        <v>2781.0517464586737</v>
      </c>
      <c r="J2454">
        <v>0.15882979999999999</v>
      </c>
      <c r="K2454">
        <v>2.9183135704874803</v>
      </c>
      <c r="L2454">
        <v>-84.6</v>
      </c>
      <c r="M2454">
        <v>638</v>
      </c>
      <c r="N2454">
        <v>504</v>
      </c>
      <c r="O2454">
        <v>177.35880000000009</v>
      </c>
      <c r="P2454">
        <v>1979.0740790201412</v>
      </c>
      <c r="Q2454">
        <v>5.166666666666667</v>
      </c>
      <c r="R2454">
        <v>3.8054166666666673</v>
      </c>
      <c r="S2454">
        <v>2.7184792332900023</v>
      </c>
      <c r="U2454">
        <v>0.32393459651975764</v>
      </c>
      <c r="V2454">
        <v>0.15350559389756532</v>
      </c>
      <c r="W2454">
        <v>193.619</v>
      </c>
      <c r="X2454">
        <v>211.68600000000001</v>
      </c>
      <c r="Y2454">
        <v>3.765447</v>
      </c>
      <c r="Z2454">
        <v>2152.4198999999999</v>
      </c>
      <c r="AA2454">
        <v>693.39099999999996</v>
      </c>
      <c r="AB2454">
        <v>693.39099999999996</v>
      </c>
      <c r="AD2454">
        <v>3050.435791015625</v>
      </c>
      <c r="AE2454">
        <v>23.801004409790039</v>
      </c>
      <c r="AF2454">
        <v>159.19425964355469</v>
      </c>
      <c r="AG2454">
        <v>23.415079116821289</v>
      </c>
      <c r="AH2454">
        <v>0</v>
      </c>
      <c r="AI2454">
        <v>0</v>
      </c>
      <c r="AJ2454">
        <v>1</v>
      </c>
      <c r="AK2454">
        <v>1</v>
      </c>
      <c r="AL2454" t="s">
        <v>73</v>
      </c>
      <c r="AM2454" t="s">
        <v>30</v>
      </c>
      <c r="AN2454">
        <v>1.4299999000000001</v>
      </c>
      <c r="AO2454">
        <v>0.13513512909412384</v>
      </c>
      <c r="AP2454">
        <v>9.5059990882873535E-2</v>
      </c>
      <c r="AQ2454">
        <v>1.4842246659100056E-2</v>
      </c>
      <c r="AR2454">
        <v>4.6000000089406967E-2</v>
      </c>
      <c r="AU2454">
        <v>3.7734337151050568E-2</v>
      </c>
      <c r="AV2454">
        <v>5.7325657457113266E-2</v>
      </c>
      <c r="AW2454">
        <v>5.5241167545318604E-2</v>
      </c>
      <c r="AX2454">
        <v>9.8270446062088013E-2</v>
      </c>
      <c r="AY2454">
        <v>3.6400001496076584E-2</v>
      </c>
      <c r="BC2454">
        <v>3.8054168224334717E-2</v>
      </c>
      <c r="BD2454">
        <v>3.9977047592401505E-2</v>
      </c>
      <c r="BE2454">
        <v>9.9952913820743561E-2</v>
      </c>
      <c r="BF2454">
        <v>0.1072114109992981</v>
      </c>
      <c r="BG2454">
        <v>3.0421122908592224E-2</v>
      </c>
    </row>
    <row r="2455" spans="1:59" x14ac:dyDescent="0.3">
      <c r="A2455">
        <v>1907</v>
      </c>
      <c r="B2455" t="s">
        <v>18</v>
      </c>
      <c r="C2455" t="s">
        <v>37</v>
      </c>
      <c r="D2455">
        <v>144</v>
      </c>
      <c r="E2455">
        <v>5357</v>
      </c>
      <c r="F2455">
        <v>2563.3770119683613</v>
      </c>
      <c r="G2455">
        <v>12.084890945002407</v>
      </c>
      <c r="H2455">
        <v>17.89</v>
      </c>
      <c r="I2455">
        <v>3127.2012450351012</v>
      </c>
      <c r="J2455">
        <v>0.1491442</v>
      </c>
      <c r="K2455">
        <v>3.0698287220026321</v>
      </c>
      <c r="L2455">
        <v>-93.6</v>
      </c>
      <c r="M2455">
        <v>674</v>
      </c>
      <c r="N2455">
        <v>525</v>
      </c>
      <c r="O2455">
        <v>164.9293000000001</v>
      </c>
      <c r="P2455">
        <v>2132.9743483755442</v>
      </c>
      <c r="Q2455">
        <v>6.125</v>
      </c>
      <c r="R2455">
        <v>3.9138333333333328</v>
      </c>
      <c r="S2455">
        <v>2.669052338139275</v>
      </c>
      <c r="U2455">
        <v>0.3423399713220166</v>
      </c>
      <c r="V2455">
        <v>0.14968720057373402</v>
      </c>
      <c r="W2455">
        <v>214.10499999999999</v>
      </c>
      <c r="X2455">
        <v>234.29</v>
      </c>
      <c r="Y2455">
        <v>3.7784880000000003</v>
      </c>
      <c r="Z2455">
        <v>2423.1489000000001</v>
      </c>
      <c r="AA2455">
        <v>730.96299999999997</v>
      </c>
      <c r="AB2455">
        <v>730.96299999999997</v>
      </c>
      <c r="AD2455">
        <v>3537.905029296875</v>
      </c>
      <c r="AE2455">
        <v>22.44407844543457</v>
      </c>
      <c r="AF2455">
        <v>162.801025390625</v>
      </c>
      <c r="AG2455">
        <v>24.673164367675781</v>
      </c>
      <c r="AH2455">
        <v>1</v>
      </c>
      <c r="AI2455">
        <v>1</v>
      </c>
      <c r="AJ2455">
        <v>1</v>
      </c>
      <c r="AK2455">
        <v>1</v>
      </c>
      <c r="AL2455" t="s">
        <v>73</v>
      </c>
      <c r="AM2455" t="s">
        <v>30</v>
      </c>
      <c r="AN2455">
        <v>0.47999998999999999</v>
      </c>
      <c r="AO2455">
        <v>-0.10776942223310471</v>
      </c>
      <c r="AP2455">
        <v>4.2780712246894836E-2</v>
      </c>
      <c r="AQ2455">
        <v>-3.0081035569310188E-2</v>
      </c>
      <c r="AR2455">
        <v>5.0999999046325684E-2</v>
      </c>
      <c r="AU2455">
        <v>-1.8182955682277679E-2</v>
      </c>
      <c r="AV2455">
        <v>6.0963667929172516E-2</v>
      </c>
      <c r="AW2455">
        <v>6.2092695385217667E-2</v>
      </c>
      <c r="AX2455">
        <v>-0.13815318048000336</v>
      </c>
      <c r="AY2455">
        <v>4.5100003480911255E-2</v>
      </c>
      <c r="BC2455">
        <v>3.9138332009315491E-2</v>
      </c>
      <c r="BD2455">
        <v>3.886929526925087E-2</v>
      </c>
      <c r="BE2455">
        <v>1.5759232919663191E-3</v>
      </c>
      <c r="BF2455">
        <v>5.8656575856730342E-4</v>
      </c>
      <c r="BG2455">
        <v>1.0459481738507748E-2</v>
      </c>
    </row>
    <row r="2456" spans="1:59" x14ac:dyDescent="0.3">
      <c r="A2456">
        <v>1908</v>
      </c>
      <c r="B2456" t="s">
        <v>18</v>
      </c>
      <c r="C2456" t="s">
        <v>37</v>
      </c>
      <c r="D2456">
        <v>144</v>
      </c>
      <c r="E2456">
        <v>5404</v>
      </c>
      <c r="F2456">
        <v>2484.4040856265187</v>
      </c>
      <c r="G2456">
        <v>11.814913421294783</v>
      </c>
      <c r="H2456">
        <v>17.399999999999999</v>
      </c>
      <c r="I2456">
        <v>3065.1589841546133</v>
      </c>
      <c r="J2456">
        <v>0.12421740000000001</v>
      </c>
      <c r="K2456">
        <v>3.1159420289855042</v>
      </c>
      <c r="L2456">
        <v>-68.400000000000006</v>
      </c>
      <c r="M2456">
        <v>598</v>
      </c>
      <c r="N2456">
        <v>482</v>
      </c>
      <c r="O2456">
        <v>179.6408000000001</v>
      </c>
      <c r="P2456">
        <v>2250.9813726594252</v>
      </c>
      <c r="Q2456">
        <v>5.833333333333333</v>
      </c>
      <c r="R2456">
        <v>3.9955833333333328</v>
      </c>
      <c r="S2456">
        <v>2.4466313099610022</v>
      </c>
      <c r="U2456">
        <v>0.35062238998303308</v>
      </c>
      <c r="V2456">
        <v>0.16934553890461981</v>
      </c>
      <c r="W2456">
        <v>202.49600000000001</v>
      </c>
      <c r="X2456">
        <v>269.57400000000001</v>
      </c>
      <c r="Y2456">
        <v>3.7380450000000001</v>
      </c>
      <c r="Z2456">
        <v>2458.1100999999999</v>
      </c>
      <c r="AA2456">
        <v>791.87099999999998</v>
      </c>
      <c r="AB2456">
        <v>791.87099999999998</v>
      </c>
      <c r="AD2456">
        <v>3483.657470703125</v>
      </c>
      <c r="AE2456">
        <v>23.318599700927734</v>
      </c>
      <c r="AF2456">
        <v>155.69287109375</v>
      </c>
      <c r="AG2456">
        <v>21.192426681518555</v>
      </c>
      <c r="AH2456">
        <v>0</v>
      </c>
      <c r="AI2456">
        <v>0</v>
      </c>
      <c r="AJ2456">
        <v>1</v>
      </c>
      <c r="AK2456">
        <v>1</v>
      </c>
      <c r="AL2456" t="s">
        <v>73</v>
      </c>
      <c r="AM2456" t="s">
        <v>30</v>
      </c>
      <c r="AN2456">
        <v>-2.1500001000000002</v>
      </c>
      <c r="AO2456">
        <v>6.6713482141494751E-2</v>
      </c>
      <c r="AP2456">
        <v>-1.5411853790283203E-2</v>
      </c>
      <c r="AQ2456">
        <v>9.0055592358112335E-2</v>
      </c>
      <c r="AR2456">
        <v>5.4999999701976776E-2</v>
      </c>
      <c r="AU2456">
        <v>-8.3333022892475128E-2</v>
      </c>
      <c r="AV2456">
        <v>6.7921169102191925E-2</v>
      </c>
      <c r="AW2456">
        <v>7.4095793068408966E-2</v>
      </c>
      <c r="AX2456">
        <v>2.3255813866853714E-2</v>
      </c>
      <c r="AY2456">
        <v>4.530000314116478E-2</v>
      </c>
      <c r="BC2456">
        <v>3.9955832064151764E-2</v>
      </c>
      <c r="BD2456">
        <v>4.6353492885828018E-2</v>
      </c>
      <c r="BE2456">
        <v>1.6715863719582558E-2</v>
      </c>
      <c r="BF2456">
        <v>9.6667278558015823E-3</v>
      </c>
      <c r="BG2456">
        <v>7.2527796030044556E-2</v>
      </c>
    </row>
    <row r="2457" spans="1:59" x14ac:dyDescent="0.3">
      <c r="A2457">
        <v>1909</v>
      </c>
      <c r="B2457" t="s">
        <v>18</v>
      </c>
      <c r="C2457" t="s">
        <v>37</v>
      </c>
      <c r="D2457">
        <v>144</v>
      </c>
      <c r="E2457">
        <v>5453</v>
      </c>
      <c r="F2457">
        <v>2497.3179955610044</v>
      </c>
      <c r="G2457">
        <v>11.738058505786771</v>
      </c>
      <c r="H2457">
        <v>18.02</v>
      </c>
      <c r="I2457">
        <v>3061.0314329081375</v>
      </c>
      <c r="J2457">
        <v>0.10314329999999999</v>
      </c>
      <c r="K2457">
        <v>3.086297760210801</v>
      </c>
      <c r="L2457">
        <v>-97.4</v>
      </c>
      <c r="M2457">
        <v>614</v>
      </c>
      <c r="N2457">
        <v>473</v>
      </c>
      <c r="O2457">
        <v>181.58810000000008</v>
      </c>
      <c r="P2457">
        <v>2317.156396037768</v>
      </c>
      <c r="Q2457">
        <v>4.666666666666667</v>
      </c>
      <c r="R2457">
        <v>3.8831666666666664</v>
      </c>
      <c r="S2457">
        <v>2.4466313099610022</v>
      </c>
      <c r="U2457">
        <v>0.35982507738416258</v>
      </c>
      <c r="V2457">
        <v>0.18104126407924767</v>
      </c>
      <c r="W2457">
        <v>215.245</v>
      </c>
      <c r="X2457">
        <v>276.36</v>
      </c>
      <c r="Y2457">
        <v>3.7387439999999996</v>
      </c>
      <c r="Z2457">
        <v>2484.645</v>
      </c>
      <c r="AA2457">
        <v>830.31200000000001</v>
      </c>
      <c r="AB2457">
        <v>830.31200000000001</v>
      </c>
      <c r="AD2457">
        <v>3458.763916015625</v>
      </c>
      <c r="AE2457">
        <v>20.50493049621582</v>
      </c>
      <c r="AF2457">
        <v>155.20269775390625</v>
      </c>
      <c r="AG2457">
        <v>25.009279251098633</v>
      </c>
      <c r="AH2457">
        <v>0</v>
      </c>
      <c r="AI2457">
        <v>0</v>
      </c>
      <c r="AJ2457">
        <v>1</v>
      </c>
      <c r="AK2457">
        <v>1</v>
      </c>
      <c r="AL2457" t="s">
        <v>73</v>
      </c>
      <c r="AM2457" t="s">
        <v>30</v>
      </c>
      <c r="AN2457">
        <v>-0.03</v>
      </c>
      <c r="AO2457">
        <v>7.1757733821868896E-2</v>
      </c>
      <c r="AP2457">
        <v>7.4392519891262054E-2</v>
      </c>
      <c r="AQ2457">
        <v>6.483808159828186E-2</v>
      </c>
      <c r="AR2457">
        <v>4.1999999433755875E-2</v>
      </c>
      <c r="AU2457">
        <v>0</v>
      </c>
      <c r="AV2457">
        <v>7.4392519891262054E-2</v>
      </c>
      <c r="AW2457">
        <v>7.4392519891262054E-2</v>
      </c>
      <c r="AX2457">
        <v>2.5162337347865105E-2</v>
      </c>
      <c r="AY2457">
        <v>4.8099998384714127E-2</v>
      </c>
      <c r="BC2457">
        <v>3.8831666111946106E-2</v>
      </c>
      <c r="BD2457">
        <v>4.9310307949781418E-2</v>
      </c>
      <c r="BE2457">
        <v>7.1301922202110291E-2</v>
      </c>
      <c r="BF2457">
        <v>7.3598243296146393E-2</v>
      </c>
      <c r="BG2457">
        <v>5.3419038653373718E-2</v>
      </c>
    </row>
    <row r="2458" spans="1:59" x14ac:dyDescent="0.3">
      <c r="A2458">
        <v>1910</v>
      </c>
      <c r="B2458" t="s">
        <v>18</v>
      </c>
      <c r="C2458" t="s">
        <v>37</v>
      </c>
      <c r="D2458">
        <v>144</v>
      </c>
      <c r="E2458">
        <v>5499</v>
      </c>
      <c r="F2458">
        <v>2543.1285149342775</v>
      </c>
      <c r="G2458">
        <v>12.294815842422397</v>
      </c>
      <c r="H2458">
        <v>18.059999999999999</v>
      </c>
      <c r="I2458">
        <v>3269.1142848241689</v>
      </c>
      <c r="J2458">
        <v>0.12109789999999999</v>
      </c>
      <c r="K2458">
        <v>3.086297760210801</v>
      </c>
      <c r="L2458">
        <v>-20.399999999999999</v>
      </c>
      <c r="M2458">
        <v>669</v>
      </c>
      <c r="N2458">
        <v>493</v>
      </c>
      <c r="O2458">
        <v>189.05980000000011</v>
      </c>
      <c r="P2458">
        <v>2421.334708968941</v>
      </c>
      <c r="Q2458">
        <v>4.625</v>
      </c>
      <c r="R2458">
        <v>3.8801666666666659</v>
      </c>
      <c r="S2458">
        <v>2.3724909672349113</v>
      </c>
      <c r="U2458">
        <v>0.37638991470619559</v>
      </c>
      <c r="V2458">
        <v>0.1662171929939813</v>
      </c>
      <c r="W2458">
        <v>244.32400000000001</v>
      </c>
      <c r="X2458">
        <v>269.98399999999998</v>
      </c>
      <c r="Y2458">
        <v>3.7357520000000006</v>
      </c>
      <c r="Z2458">
        <v>2629.0309999999999</v>
      </c>
      <c r="AA2458">
        <v>929.21400000000006</v>
      </c>
      <c r="AB2458">
        <v>929.21400000000006</v>
      </c>
      <c r="AD2458">
        <v>3553.859619140625</v>
      </c>
      <c r="AE2458">
        <v>21.687536239624023</v>
      </c>
      <c r="AF2458">
        <v>152.70343017578125</v>
      </c>
      <c r="AG2458">
        <v>23.445501327514648</v>
      </c>
      <c r="AH2458">
        <v>0</v>
      </c>
      <c r="AI2458">
        <v>0</v>
      </c>
      <c r="AJ2458">
        <v>1</v>
      </c>
      <c r="AK2458">
        <v>1</v>
      </c>
      <c r="AL2458" t="s">
        <v>73</v>
      </c>
      <c r="AM2458" t="s">
        <v>30</v>
      </c>
      <c r="AN2458">
        <v>0.87</v>
      </c>
      <c r="AO2458">
        <v>0.15540540218353271</v>
      </c>
      <c r="AP2458">
        <v>4.1461504995822906E-2</v>
      </c>
      <c r="AQ2458">
        <v>5.447224248200655E-3</v>
      </c>
      <c r="AR2458">
        <v>4.1000001132488251E-2</v>
      </c>
      <c r="AU2458">
        <v>-3.0302906408905983E-2</v>
      </c>
      <c r="AV2458">
        <v>7.176440954208374E-2</v>
      </c>
      <c r="AW2458">
        <v>7.4007034301757813E-2</v>
      </c>
      <c r="AX2458">
        <v>0.10847189277410507</v>
      </c>
      <c r="AY2458">
        <v>4.3000001460313797E-2</v>
      </c>
      <c r="BC2458">
        <v>3.8801666349172592E-2</v>
      </c>
      <c r="BD2458">
        <v>4.766429215669632E-2</v>
      </c>
      <c r="BE2458">
        <v>7.9370453953742981E-2</v>
      </c>
      <c r="BF2458">
        <v>8.5525020956993103E-2</v>
      </c>
      <c r="BG2458">
        <v>2.3223612457513809E-2</v>
      </c>
    </row>
    <row r="2459" spans="1:59" x14ac:dyDescent="0.3">
      <c r="A2459">
        <v>1911</v>
      </c>
      <c r="B2459" t="s">
        <v>18</v>
      </c>
      <c r="C2459" t="s">
        <v>37</v>
      </c>
      <c r="D2459">
        <v>144</v>
      </c>
      <c r="E2459">
        <v>5542</v>
      </c>
      <c r="F2459">
        <v>2606.4082786140671</v>
      </c>
      <c r="G2459">
        <v>12.644967252348229</v>
      </c>
      <c r="H2459">
        <v>17.670000000000002</v>
      </c>
      <c r="I2459">
        <v>3344.2317380982172</v>
      </c>
      <c r="J2459">
        <v>0.140766</v>
      </c>
      <c r="K2459">
        <v>3.1785243741765452</v>
      </c>
      <c r="L2459">
        <v>33</v>
      </c>
      <c r="M2459">
        <v>690</v>
      </c>
      <c r="N2459">
        <v>664</v>
      </c>
      <c r="O2459">
        <v>199.22010000000012</v>
      </c>
      <c r="P2459">
        <v>2528.4199552842338</v>
      </c>
      <c r="Q2459">
        <v>4.625</v>
      </c>
      <c r="R2459">
        <v>3.9553333333333334</v>
      </c>
      <c r="S2459">
        <v>2.4960582051117295</v>
      </c>
      <c r="T2459">
        <v>2.2814814814814817</v>
      </c>
      <c r="U2459">
        <v>0.38191152714687326</v>
      </c>
      <c r="V2459">
        <v>0.18298941219546169</v>
      </c>
      <c r="W2459">
        <v>242.024</v>
      </c>
      <c r="X2459">
        <v>270.375</v>
      </c>
      <c r="Y2459">
        <v>3.7416830000000001</v>
      </c>
      <c r="Z2459">
        <v>2663.26</v>
      </c>
      <c r="AA2459">
        <v>965.57500000000005</v>
      </c>
      <c r="AB2459">
        <v>965.57500000000005</v>
      </c>
      <c r="AD2459">
        <v>3549.403564453125</v>
      </c>
      <c r="AE2459">
        <v>24.491788864135742</v>
      </c>
      <c r="AF2459">
        <v>147.39776611328125</v>
      </c>
      <c r="AG2459">
        <v>19.961992263793945</v>
      </c>
      <c r="AH2459">
        <v>0</v>
      </c>
      <c r="AI2459">
        <v>0</v>
      </c>
      <c r="AJ2459">
        <v>1</v>
      </c>
      <c r="AK2459">
        <v>1</v>
      </c>
      <c r="AL2459" t="s">
        <v>73</v>
      </c>
      <c r="AM2459" t="s">
        <v>30</v>
      </c>
      <c r="AN2459">
        <v>-0.25</v>
      </c>
      <c r="AO2459">
        <v>0.1488569974899292</v>
      </c>
      <c r="AP2459">
        <v>0.12460529804229736</v>
      </c>
      <c r="AQ2459">
        <v>2.9042663052678108E-2</v>
      </c>
      <c r="AR2459">
        <v>4.1999999433755875E-2</v>
      </c>
      <c r="AU2459">
        <v>5.208452045917511E-2</v>
      </c>
      <c r="AV2459">
        <v>7.2520777583122253E-2</v>
      </c>
      <c r="AW2459">
        <v>6.8930558860301971E-2</v>
      </c>
      <c r="AX2459">
        <v>0.10499999672174454</v>
      </c>
      <c r="AY2459">
        <v>3.9100002497434616E-2</v>
      </c>
      <c r="BC2459">
        <v>3.9553333073854446E-2</v>
      </c>
      <c r="BD2459">
        <v>4.320550337433815E-2</v>
      </c>
      <c r="BE2459">
        <v>0.12430479377508163</v>
      </c>
      <c r="BF2459">
        <v>0.13430365920066833</v>
      </c>
      <c r="BG2459">
        <v>3.5521332174539566E-2</v>
      </c>
    </row>
    <row r="2460" spans="1:59" x14ac:dyDescent="0.3">
      <c r="A2460">
        <v>1912</v>
      </c>
      <c r="B2460" t="s">
        <v>18</v>
      </c>
      <c r="C2460" t="s">
        <v>37</v>
      </c>
      <c r="D2460">
        <v>144</v>
      </c>
      <c r="E2460">
        <v>5583</v>
      </c>
      <c r="F2460">
        <v>2705.3079713728443</v>
      </c>
      <c r="G2460">
        <v>13.032457082763781</v>
      </c>
      <c r="H2460">
        <v>18.28</v>
      </c>
      <c r="I2460">
        <v>3605.6423078482435</v>
      </c>
      <c r="J2460">
        <v>0.132107</v>
      </c>
      <c r="K2460">
        <v>3.24440052700922</v>
      </c>
      <c r="L2460">
        <v>29.773</v>
      </c>
      <c r="M2460">
        <v>783</v>
      </c>
      <c r="N2460">
        <v>760</v>
      </c>
      <c r="O2460">
        <v>209.10240000000013</v>
      </c>
      <c r="P2460">
        <v>2666.6748021440794</v>
      </c>
      <c r="Q2460">
        <v>4.833333333333333</v>
      </c>
      <c r="R2460">
        <v>4.0354166666666673</v>
      </c>
      <c r="S2460">
        <v>2.4713447575363658</v>
      </c>
      <c r="T2460">
        <v>2.2000000000000006</v>
      </c>
      <c r="U2460">
        <v>0.39663582698868038</v>
      </c>
      <c r="V2460">
        <v>0.1686146178939246</v>
      </c>
      <c r="W2460">
        <v>229.66399999999999</v>
      </c>
      <c r="X2460">
        <v>247.38900000000001</v>
      </c>
      <c r="Y2460">
        <v>3.7421549999999999</v>
      </c>
      <c r="Z2460">
        <v>2809.3181</v>
      </c>
      <c r="AA2460">
        <v>1211.7139999999999</v>
      </c>
      <c r="AB2460">
        <v>1211.7139999999999</v>
      </c>
      <c r="AD2460">
        <v>3340.15966796875</v>
      </c>
      <c r="AE2460">
        <v>24.062297821044922</v>
      </c>
      <c r="AF2460">
        <v>146.77983093261719</v>
      </c>
      <c r="AG2460">
        <v>20.44904899597168</v>
      </c>
      <c r="AH2460">
        <v>0</v>
      </c>
      <c r="AI2460">
        <v>0</v>
      </c>
      <c r="AJ2460">
        <v>1</v>
      </c>
      <c r="AK2460">
        <v>1</v>
      </c>
      <c r="AL2460" t="s">
        <v>73</v>
      </c>
      <c r="AM2460" t="s">
        <v>30</v>
      </c>
      <c r="AN2460">
        <v>0.70999997999999997</v>
      </c>
      <c r="AO2460">
        <v>0.12262841314077377</v>
      </c>
      <c r="AP2460">
        <v>6.1561465263366699E-2</v>
      </c>
      <c r="AQ2460">
        <v>8.0493194982409477E-3</v>
      </c>
      <c r="AR2460">
        <v>4.1000001132488251E-2</v>
      </c>
      <c r="AU2460">
        <v>-9.9036078900098801E-3</v>
      </c>
      <c r="AV2460">
        <v>7.1465075016021729E-2</v>
      </c>
      <c r="AW2460">
        <v>7.2179913520812988E-2</v>
      </c>
      <c r="AX2460">
        <v>8.1447966396808624E-2</v>
      </c>
      <c r="AY2460">
        <v>4.2199999094009399E-2</v>
      </c>
      <c r="BC2460">
        <v>4.0354166179895401E-2</v>
      </c>
      <c r="BD2460">
        <v>4.5637104660272598E-2</v>
      </c>
      <c r="BE2460">
        <v>7.8837007284164429E-2</v>
      </c>
      <c r="BF2460">
        <v>8.4989473223686218E-2</v>
      </c>
      <c r="BG2460">
        <v>2.4524660781025887E-2</v>
      </c>
    </row>
    <row r="2461" spans="1:59" x14ac:dyDescent="0.3">
      <c r="A2461">
        <v>1913</v>
      </c>
      <c r="B2461" t="s">
        <v>18</v>
      </c>
      <c r="C2461" t="s">
        <v>37</v>
      </c>
      <c r="D2461">
        <v>144</v>
      </c>
      <c r="E2461">
        <v>5621</v>
      </c>
      <c r="F2461">
        <v>2874.078997790205</v>
      </c>
      <c r="G2461">
        <v>13.777773442872496</v>
      </c>
      <c r="H2461">
        <v>19.39</v>
      </c>
      <c r="I2461">
        <v>3879.7084966170573</v>
      </c>
      <c r="J2461">
        <v>0.1511894</v>
      </c>
      <c r="K2461">
        <v>3.2542819499341213</v>
      </c>
      <c r="L2461">
        <v>31.59</v>
      </c>
      <c r="M2461">
        <v>847</v>
      </c>
      <c r="N2461">
        <v>817</v>
      </c>
      <c r="O2461">
        <v>220.40030000000016</v>
      </c>
      <c r="P2461">
        <v>2811.3448491160029</v>
      </c>
      <c r="Q2461">
        <v>5.5</v>
      </c>
      <c r="R2461">
        <v>4.3380000000000001</v>
      </c>
      <c r="S2461">
        <v>2.4960582051117295</v>
      </c>
      <c r="T2461">
        <v>1.792592592592593</v>
      </c>
      <c r="U2461">
        <v>0.403997976909584</v>
      </c>
      <c r="V2461">
        <v>0.16709683229172476</v>
      </c>
      <c r="W2461">
        <v>246.202</v>
      </c>
      <c r="X2461">
        <v>252.71600000000001</v>
      </c>
      <c r="Y2461">
        <v>3.7444420000000003</v>
      </c>
      <c r="Z2461">
        <v>2948.4259999999999</v>
      </c>
      <c r="AA2461">
        <v>1273.5030999999999</v>
      </c>
      <c r="AB2461">
        <v>1273.5030999999999</v>
      </c>
      <c r="AD2461">
        <v>3501.81298828125</v>
      </c>
      <c r="AE2461">
        <v>22.754016876220703</v>
      </c>
      <c r="AF2461">
        <v>145.81333923339844</v>
      </c>
      <c r="AG2461">
        <v>21.255590438842773</v>
      </c>
      <c r="AH2461">
        <v>0</v>
      </c>
      <c r="AI2461">
        <v>0</v>
      </c>
      <c r="AJ2461">
        <v>1</v>
      </c>
      <c r="AK2461">
        <v>1</v>
      </c>
      <c r="AL2461" t="s">
        <v>73</v>
      </c>
      <c r="AM2461" t="s">
        <v>30</v>
      </c>
      <c r="AN2461">
        <v>0.75</v>
      </c>
      <c r="AO2461">
        <v>8.2440226105973125E-4</v>
      </c>
      <c r="AP2461">
        <v>8.0755777657032013E-2</v>
      </c>
      <c r="AQ2461">
        <v>-3.3870846033096313E-2</v>
      </c>
      <c r="AR2461">
        <v>4.5000001788139343E-2</v>
      </c>
      <c r="AU2461">
        <v>1.0002670809626579E-2</v>
      </c>
      <c r="AV2461">
        <v>7.0753104984760284E-2</v>
      </c>
      <c r="AW2461">
        <v>7.0052392780780792E-2</v>
      </c>
      <c r="AX2461">
        <v>-3.5863719880580902E-2</v>
      </c>
      <c r="AY2461">
        <v>4.4899996370077133E-2</v>
      </c>
      <c r="BC2461">
        <v>4.3379999697208405E-2</v>
      </c>
      <c r="BD2461">
        <v>4.328971728682518E-2</v>
      </c>
      <c r="BE2461">
        <v>4.5903060585260391E-2</v>
      </c>
      <c r="BF2461">
        <v>5.0677713006734848E-2</v>
      </c>
      <c r="BG2461">
        <v>5.5645778775215149E-3</v>
      </c>
    </row>
    <row r="2462" spans="1:59" x14ac:dyDescent="0.3">
      <c r="A2462">
        <v>1914</v>
      </c>
      <c r="B2462" t="s">
        <v>18</v>
      </c>
      <c r="C2462" t="s">
        <v>37</v>
      </c>
      <c r="D2462">
        <v>144</v>
      </c>
      <c r="E2462">
        <v>5659</v>
      </c>
      <c r="F2462">
        <v>2935.0663896963429</v>
      </c>
      <c r="G2462">
        <v>13.60549811944631</v>
      </c>
      <c r="H2462">
        <v>18.48</v>
      </c>
      <c r="I2462">
        <v>3977.109426998808</v>
      </c>
      <c r="J2462">
        <v>0.13952819999999999</v>
      </c>
      <c r="K2462">
        <v>3.2971014492753596</v>
      </c>
      <c r="L2462">
        <v>107.968</v>
      </c>
      <c r="M2462">
        <v>727</v>
      </c>
      <c r="N2462">
        <v>772</v>
      </c>
      <c r="O2462">
        <v>288.84560000000022</v>
      </c>
      <c r="P2462">
        <v>3005.5657413980553</v>
      </c>
      <c r="Q2462">
        <v>5.25</v>
      </c>
      <c r="R2462">
        <v>4.573833333333333</v>
      </c>
      <c r="S2462">
        <v>2.2983506245088203</v>
      </c>
      <c r="T2462">
        <v>2.9740740740740743</v>
      </c>
      <c r="U2462">
        <v>0.42162647347332827</v>
      </c>
      <c r="V2462">
        <v>0.18718494264860547</v>
      </c>
      <c r="W2462">
        <v>241.99199999999999</v>
      </c>
      <c r="X2462">
        <v>262.63499999999999</v>
      </c>
      <c r="Y2462">
        <v>3.8917320000000006</v>
      </c>
      <c r="Z2462">
        <v>3091.1030000000001</v>
      </c>
      <c r="AA2462">
        <v>1329.7439999999999</v>
      </c>
      <c r="AB2462">
        <v>1329.7439999999999</v>
      </c>
      <c r="AD2462">
        <v>3682.52734375</v>
      </c>
      <c r="AE2462">
        <v>22.414566040039063</v>
      </c>
      <c r="AF2462">
        <v>144.29081726074219</v>
      </c>
      <c r="AG2462">
        <v>22.397689819335938</v>
      </c>
      <c r="AH2462">
        <v>0</v>
      </c>
      <c r="AI2462">
        <v>0</v>
      </c>
      <c r="AJ2462">
        <v>0</v>
      </c>
      <c r="AK2462">
        <v>0</v>
      </c>
      <c r="AL2462" t="s">
        <v>74</v>
      </c>
      <c r="AM2462" t="s">
        <v>78</v>
      </c>
      <c r="AO2462">
        <v>-0.23599670827388763</v>
      </c>
      <c r="AP2462">
        <v>-8.1155672669410706E-3</v>
      </c>
      <c r="AQ2462">
        <v>-4.5332144945859909E-2</v>
      </c>
      <c r="AR2462">
        <v>4.5000001788139343E-2</v>
      </c>
      <c r="AU2462">
        <v>-7.9208835959434509E-2</v>
      </c>
      <c r="AV2462">
        <v>7.1093268692493439E-2</v>
      </c>
      <c r="AW2462">
        <v>7.7208898961544037E-2</v>
      </c>
      <c r="AX2462">
        <v>-0.26782393455505371</v>
      </c>
      <c r="AY2462">
        <v>6.0399997979402542E-2</v>
      </c>
      <c r="BC2462">
        <v>4.5738331973552704E-2</v>
      </c>
      <c r="BD2462">
        <v>4.4223431497812271E-2</v>
      </c>
      <c r="BE2462">
        <v>-7.3109894990921021E-2</v>
      </c>
      <c r="BF2462">
        <v>-8.349262923002243E-2</v>
      </c>
      <c r="BG2462">
        <v>-1.660715788602829E-4</v>
      </c>
    </row>
    <row r="2463" spans="1:59" x14ac:dyDescent="0.3">
      <c r="A2463">
        <v>1915</v>
      </c>
      <c r="B2463" t="s">
        <v>18</v>
      </c>
      <c r="C2463" t="s">
        <v>37</v>
      </c>
      <c r="D2463">
        <v>144</v>
      </c>
      <c r="E2463">
        <v>5696</v>
      </c>
      <c r="F2463">
        <v>3036.9983918912212</v>
      </c>
      <c r="G2463">
        <v>13.910843424784474</v>
      </c>
      <c r="H2463">
        <v>18.05</v>
      </c>
      <c r="I2463">
        <v>4676.9973665150892</v>
      </c>
      <c r="J2463">
        <v>0.1215353</v>
      </c>
      <c r="K2463">
        <v>3.7878787878787845</v>
      </c>
      <c r="L2463">
        <v>285.94200000000001</v>
      </c>
      <c r="M2463">
        <v>1143</v>
      </c>
      <c r="N2463">
        <v>1316</v>
      </c>
      <c r="O2463">
        <v>312.95920000000024</v>
      </c>
      <c r="P2463">
        <v>3304.1653910592277</v>
      </c>
      <c r="Q2463">
        <v>5.5</v>
      </c>
      <c r="R2463">
        <v>4.8917499999999992</v>
      </c>
      <c r="S2463">
        <v>2.4713447575363658</v>
      </c>
      <c r="T2463">
        <v>2.9333333333333336</v>
      </c>
      <c r="U2463">
        <v>0.44157517806238838</v>
      </c>
      <c r="V2463">
        <v>0.18278201440104275</v>
      </c>
      <c r="W2463">
        <v>365.48200000000003</v>
      </c>
      <c r="X2463">
        <v>406.39400000000001</v>
      </c>
      <c r="Y2463">
        <v>3.5918181818181818</v>
      </c>
      <c r="Z2463">
        <v>3178.509</v>
      </c>
      <c r="AA2463">
        <v>1375.751</v>
      </c>
      <c r="AB2463">
        <v>1375.751</v>
      </c>
      <c r="AD2463">
        <v>3769.079833984375</v>
      </c>
      <c r="AE2463">
        <v>20.671823501586914</v>
      </c>
      <c r="AF2463">
        <v>133.02210998535156</v>
      </c>
      <c r="AG2463">
        <v>24.031078338623047</v>
      </c>
      <c r="AH2463">
        <v>0</v>
      </c>
      <c r="AI2463">
        <v>0</v>
      </c>
      <c r="AJ2463">
        <v>0</v>
      </c>
      <c r="AK2463">
        <v>0</v>
      </c>
      <c r="AL2463" t="s">
        <v>74</v>
      </c>
      <c r="AM2463" t="s">
        <v>78</v>
      </c>
      <c r="AO2463">
        <v>0.18652290105819702</v>
      </c>
      <c r="AP2463">
        <v>0.15556430816650391</v>
      </c>
      <c r="AQ2463">
        <v>4.5929364860057831E-2</v>
      </c>
      <c r="AR2463">
        <v>4.5000001788139343E-2</v>
      </c>
      <c r="AS2463">
        <v>1</v>
      </c>
      <c r="AU2463">
        <v>7.5267039239406586E-2</v>
      </c>
      <c r="AV2463">
        <v>8.0297261476516724E-2</v>
      </c>
      <c r="AW2463">
        <v>7.4676573276519775E-2</v>
      </c>
      <c r="AX2463">
        <v>0.14479254186153412</v>
      </c>
      <c r="AY2463">
        <v>4.5200001448392868E-2</v>
      </c>
      <c r="BC2463">
        <v>4.89174984395504E-2</v>
      </c>
      <c r="BD2463">
        <v>5.1744624972343445E-2</v>
      </c>
      <c r="BE2463">
        <v>0.15143445134162903</v>
      </c>
      <c r="BF2463">
        <v>0.16670872271060944</v>
      </c>
      <c r="BG2463">
        <v>4.5464683324098587E-2</v>
      </c>
    </row>
    <row r="2464" spans="1:59" x14ac:dyDescent="0.3">
      <c r="A2464">
        <v>1916</v>
      </c>
      <c r="B2464" t="s">
        <v>18</v>
      </c>
      <c r="C2464" t="s">
        <v>37</v>
      </c>
      <c r="D2464">
        <v>144</v>
      </c>
      <c r="E2464">
        <v>5735</v>
      </c>
      <c r="F2464">
        <v>3205.4944529874265</v>
      </c>
      <c r="G2464">
        <v>14.695883715580866</v>
      </c>
      <c r="H2464">
        <v>18.23</v>
      </c>
      <c r="I2464">
        <v>5934.1792532393774</v>
      </c>
      <c r="J2464">
        <v>0.13068579999999999</v>
      </c>
      <c r="K2464">
        <v>4.2819499341238432</v>
      </c>
      <c r="L2464">
        <v>616.04600000000005</v>
      </c>
      <c r="M2464">
        <v>1139</v>
      </c>
      <c r="N2464">
        <v>1556</v>
      </c>
      <c r="O2464">
        <v>380.02570000000026</v>
      </c>
      <c r="P2464">
        <v>3984.2235362736137</v>
      </c>
      <c r="Q2464">
        <v>5.25</v>
      </c>
      <c r="R2464">
        <v>5.1848333333333336</v>
      </c>
      <c r="S2464">
        <v>2.5949119954131841</v>
      </c>
      <c r="T2464">
        <v>1.6296296296296298</v>
      </c>
      <c r="U2464">
        <v>0.48530258402950377</v>
      </c>
      <c r="V2464">
        <v>0.16737714814694926</v>
      </c>
      <c r="W2464">
        <v>415.30700000000002</v>
      </c>
      <c r="X2464">
        <v>427.83199999999999</v>
      </c>
      <c r="Y2464">
        <v>3.4802500000000003</v>
      </c>
      <c r="Z2464">
        <v>3619.4960999999998</v>
      </c>
      <c r="AA2464">
        <v>1411.4680000000001</v>
      </c>
      <c r="AB2464">
        <v>1411.4680000000001</v>
      </c>
      <c r="AD2464">
        <v>4616.392578125</v>
      </c>
      <c r="AE2464">
        <v>18.602579116821289</v>
      </c>
      <c r="AF2464">
        <v>120.59136199951172</v>
      </c>
      <c r="AG2464">
        <v>22.645681381225586</v>
      </c>
      <c r="AH2464">
        <v>0</v>
      </c>
      <c r="AI2464">
        <v>0</v>
      </c>
      <c r="AJ2464">
        <v>0</v>
      </c>
      <c r="AK2464">
        <v>0</v>
      </c>
      <c r="AL2464" t="s">
        <v>74</v>
      </c>
      <c r="AM2464" t="s">
        <v>78</v>
      </c>
      <c r="AO2464">
        <v>0.32621535658836365</v>
      </c>
      <c r="AP2464">
        <v>0.12754996120929718</v>
      </c>
      <c r="AQ2464">
        <v>5.9053182601928711E-2</v>
      </c>
      <c r="AR2464">
        <v>4.1999999433755875E-2</v>
      </c>
      <c r="AU2464">
        <v>5.0001215189695358E-2</v>
      </c>
      <c r="AV2464">
        <v>7.7548742294311523E-2</v>
      </c>
      <c r="AW2464">
        <v>7.3855862021446228E-2</v>
      </c>
      <c r="AX2464">
        <v>0.2788461446762085</v>
      </c>
      <c r="AY2464">
        <v>3.4800000488758087E-2</v>
      </c>
      <c r="BC2464">
        <v>5.1848333328962326E-2</v>
      </c>
      <c r="BD2464">
        <v>4.4503845274448395E-2</v>
      </c>
      <c r="BE2464">
        <v>0.19887028634548187</v>
      </c>
      <c r="BF2464">
        <v>0.21854607760906219</v>
      </c>
      <c r="BG2464">
        <v>5.0526589155197144E-2</v>
      </c>
    </row>
    <row r="2465" spans="1:59" x14ac:dyDescent="0.3">
      <c r="A2465">
        <v>1917</v>
      </c>
      <c r="B2465" t="s">
        <v>18</v>
      </c>
      <c r="C2465" t="s">
        <v>37</v>
      </c>
      <c r="D2465">
        <v>144</v>
      </c>
      <c r="E2465">
        <v>5779</v>
      </c>
      <c r="F2465">
        <v>3010.5253780626931</v>
      </c>
      <c r="G2465">
        <v>12.827406923574392</v>
      </c>
      <c r="H2465">
        <v>17.170000000000002</v>
      </c>
      <c r="I2465">
        <v>7055.0383698276128</v>
      </c>
      <c r="J2465">
        <v>0.1282991</v>
      </c>
      <c r="K2465">
        <v>5.4018445322793101</v>
      </c>
      <c r="L2465">
        <v>660.93399999999997</v>
      </c>
      <c r="M2465">
        <v>759</v>
      </c>
      <c r="N2465">
        <v>1350</v>
      </c>
      <c r="O2465">
        <v>522.91250000000036</v>
      </c>
      <c r="P2465">
        <v>4991.2838205342714</v>
      </c>
      <c r="Q2465">
        <v>5.75</v>
      </c>
      <c r="R2465">
        <v>5.1883333333333335</v>
      </c>
      <c r="S2465">
        <v>2.9656137090436392</v>
      </c>
      <c r="T2465">
        <v>1.6296296296296298</v>
      </c>
      <c r="U2465">
        <v>0.61546651852500833</v>
      </c>
      <c r="V2465">
        <v>0.16289436566566551</v>
      </c>
      <c r="W2465">
        <v>626.12699999999995</v>
      </c>
      <c r="X2465">
        <v>642.77599999999995</v>
      </c>
      <c r="Y2465">
        <v>2.9615</v>
      </c>
      <c r="Z2465">
        <v>4626.8910999999998</v>
      </c>
      <c r="AA2465">
        <v>1435.74</v>
      </c>
      <c r="AB2465">
        <v>1435.74</v>
      </c>
      <c r="AD2465">
        <v>6671.8359375</v>
      </c>
      <c r="AE2465">
        <v>18.325845718383789</v>
      </c>
      <c r="AF2465">
        <v>124.05917358398438</v>
      </c>
      <c r="AG2465">
        <v>24.163736343383789</v>
      </c>
      <c r="AH2465">
        <v>0</v>
      </c>
      <c r="AI2465">
        <v>0</v>
      </c>
      <c r="AJ2465">
        <v>0</v>
      </c>
      <c r="AK2465">
        <v>0</v>
      </c>
      <c r="AL2465" t="s">
        <v>74</v>
      </c>
      <c r="AM2465" t="s">
        <v>78</v>
      </c>
      <c r="AO2465">
        <v>5.1387459971010685E-3</v>
      </c>
      <c r="AP2465">
        <v>0.21944786608219147</v>
      </c>
      <c r="AQ2465">
        <v>6.7824255675077438E-3</v>
      </c>
      <c r="AR2465">
        <v>4.6999998390674591E-2</v>
      </c>
      <c r="AU2465">
        <v>0.14285659790039063</v>
      </c>
      <c r="AV2465">
        <v>7.6591268181800842E-2</v>
      </c>
      <c r="AW2465">
        <v>6.7017391324043274E-2</v>
      </c>
      <c r="AX2465">
        <v>-3.1810294836759567E-2</v>
      </c>
      <c r="AY2465">
        <v>3.880000114440918E-2</v>
      </c>
      <c r="BC2465">
        <v>5.1883332431316376E-2</v>
      </c>
      <c r="BD2465">
        <v>3.7565760314464569E-2</v>
      </c>
      <c r="BE2465">
        <v>0.10406119376420975</v>
      </c>
      <c r="BF2465">
        <v>0.11353939026594162</v>
      </c>
      <c r="BG2465">
        <v>2.6891212910413742E-2</v>
      </c>
    </row>
    <row r="2466" spans="1:59" x14ac:dyDescent="0.3">
      <c r="A2466">
        <v>1918</v>
      </c>
      <c r="B2466" t="s">
        <v>18</v>
      </c>
      <c r="C2466" t="s">
        <v>37</v>
      </c>
      <c r="D2466">
        <v>144</v>
      </c>
      <c r="E2466">
        <v>5807</v>
      </c>
      <c r="F2466">
        <v>2782.2451365656302</v>
      </c>
      <c r="G2466">
        <v>12.484412044242424</v>
      </c>
      <c r="H2466">
        <v>17.95</v>
      </c>
      <c r="I2466">
        <v>9339.0870818491931</v>
      </c>
      <c r="J2466">
        <v>0.10898099999999999</v>
      </c>
      <c r="K2466">
        <v>7.9380764163372781</v>
      </c>
      <c r="L2466">
        <v>332.47199999999998</v>
      </c>
      <c r="M2466">
        <v>1233</v>
      </c>
      <c r="N2466">
        <v>1350</v>
      </c>
      <c r="O2466">
        <v>759.52250000000049</v>
      </c>
      <c r="P2466">
        <v>6685.354250130772</v>
      </c>
      <c r="Q2466">
        <v>6.958333333333333</v>
      </c>
      <c r="R2466">
        <v>5.4675000000000002</v>
      </c>
      <c r="S2466">
        <v>3.0891809469204574</v>
      </c>
      <c r="T2466">
        <v>1.874074074074074</v>
      </c>
      <c r="U2466">
        <v>0.88463549542316244</v>
      </c>
      <c r="V2466">
        <v>0.17733842563892949</v>
      </c>
      <c r="W2466">
        <v>817.90499999999997</v>
      </c>
      <c r="X2466">
        <v>1550.356</v>
      </c>
      <c r="Y2466">
        <v>3.4760869565217387</v>
      </c>
      <c r="Z2466">
        <v>6190.0370999999996</v>
      </c>
      <c r="AA2466">
        <v>1430.3</v>
      </c>
      <c r="AB2466">
        <v>1430.3</v>
      </c>
      <c r="AD2466">
        <v>9951.328125</v>
      </c>
      <c r="AE2466">
        <v>16.162143707275391</v>
      </c>
      <c r="AF2466">
        <v>122.51642608642578</v>
      </c>
      <c r="AG2466">
        <v>20.63804817199707</v>
      </c>
      <c r="AH2466">
        <v>0</v>
      </c>
      <c r="AI2466">
        <v>0</v>
      </c>
      <c r="AJ2466">
        <v>0</v>
      </c>
      <c r="AK2466">
        <v>0</v>
      </c>
      <c r="AL2466" t="s">
        <v>74</v>
      </c>
      <c r="AM2466" t="s">
        <v>78</v>
      </c>
      <c r="AO2466">
        <v>-0.19870483875274658</v>
      </c>
      <c r="AP2466">
        <v>0.10868504643440247</v>
      </c>
      <c r="AQ2466">
        <v>-8.810349740087986E-3</v>
      </c>
      <c r="AR2466">
        <v>5.4000001400709152E-2</v>
      </c>
      <c r="AU2466">
        <v>4.1667651385068893E-2</v>
      </c>
      <c r="AV2466">
        <v>6.7017391324043274E-2</v>
      </c>
      <c r="AW2466">
        <v>6.4336635172367096E-2</v>
      </c>
      <c r="AX2466">
        <v>-0.23476701974868774</v>
      </c>
      <c r="AY2466">
        <v>5.2699998021125793E-2</v>
      </c>
      <c r="BC2466">
        <v>5.467500165104866E-2</v>
      </c>
      <c r="BD2466">
        <v>4.0327776223421097E-2</v>
      </c>
      <c r="BE2466">
        <v>-2.6142958551645279E-2</v>
      </c>
      <c r="BF2466">
        <v>-3.4716807305812836E-2</v>
      </c>
      <c r="BG2466">
        <v>2.259482629597187E-2</v>
      </c>
    </row>
    <row r="2467" spans="1:59" x14ac:dyDescent="0.3">
      <c r="A2467">
        <v>1919</v>
      </c>
      <c r="B2467" t="s">
        <v>18</v>
      </c>
      <c r="C2467" t="s">
        <v>37</v>
      </c>
      <c r="D2467">
        <v>144</v>
      </c>
      <c r="E2467">
        <v>5830</v>
      </c>
      <c r="F2467">
        <v>2824.6554766119634</v>
      </c>
      <c r="G2467">
        <v>12.61509651595645</v>
      </c>
      <c r="H2467">
        <v>21.53</v>
      </c>
      <c r="I2467">
        <v>11389.50949906849</v>
      </c>
      <c r="J2467">
        <v>0.1200532</v>
      </c>
      <c r="K2467">
        <v>8.7615283267457098</v>
      </c>
      <c r="L2467">
        <v>-607.45100000000002</v>
      </c>
      <c r="M2467">
        <v>2534</v>
      </c>
      <c r="N2467">
        <v>1576</v>
      </c>
      <c r="O2467">
        <v>670.43290000000047</v>
      </c>
      <c r="P2467">
        <v>7339.0749726628055</v>
      </c>
      <c r="Q2467">
        <v>6.375</v>
      </c>
      <c r="R2467">
        <v>5.4233333333333329</v>
      </c>
      <c r="S2467">
        <v>3.3857423178248216</v>
      </c>
      <c r="T2467">
        <v>2.2407407407407409</v>
      </c>
      <c r="U2467">
        <v>1.1742433455446057</v>
      </c>
      <c r="V2467">
        <v>0.13758257106051491</v>
      </c>
      <c r="W2467">
        <v>862.03800000000001</v>
      </c>
      <c r="X2467">
        <v>843.48299999999995</v>
      </c>
      <c r="Y2467">
        <v>4.6783333333333337</v>
      </c>
      <c r="Z2467">
        <v>6846.6938</v>
      </c>
      <c r="AA2467">
        <v>1436.4969000000001</v>
      </c>
      <c r="AB2467">
        <v>1436.4969000000001</v>
      </c>
      <c r="AD2467">
        <v>11311.2646484375</v>
      </c>
      <c r="AE2467">
        <v>15.244791984558105</v>
      </c>
      <c r="AF2467">
        <v>123.41018676757813</v>
      </c>
      <c r="AG2467">
        <v>20.229644775390625</v>
      </c>
      <c r="AH2467">
        <v>0</v>
      </c>
      <c r="AI2467">
        <v>0</v>
      </c>
      <c r="AJ2467">
        <v>0</v>
      </c>
      <c r="AK2467">
        <v>0</v>
      </c>
      <c r="AL2467" t="s">
        <v>74</v>
      </c>
      <c r="AM2467" t="s">
        <v>78</v>
      </c>
      <c r="AO2467">
        <v>-0.16673755645751953</v>
      </c>
      <c r="AP2467">
        <v>0.17067603766918182</v>
      </c>
      <c r="AQ2467">
        <v>6.719999760389328E-2</v>
      </c>
      <c r="AR2467">
        <v>4.8999998718500137E-2</v>
      </c>
      <c r="AU2467">
        <v>9.5999583601951599E-2</v>
      </c>
      <c r="AV2467">
        <v>7.4676454067230225E-2</v>
      </c>
      <c r="AW2467">
        <v>6.8135477602481842E-2</v>
      </c>
      <c r="AX2467">
        <v>-0.21077284216880798</v>
      </c>
      <c r="AY2467">
        <v>5.7900000363588333E-2</v>
      </c>
      <c r="BC2467">
        <v>5.4233334958553314E-2</v>
      </c>
      <c r="BD2467">
        <v>4.5696251094341278E-2</v>
      </c>
      <c r="BE2467">
        <v>3.8168203085660934E-2</v>
      </c>
      <c r="BF2467">
        <v>3.4799825400114059E-2</v>
      </c>
      <c r="BG2467">
        <v>5.8100000023841858E-2</v>
      </c>
    </row>
    <row r="2468" spans="1:59" x14ac:dyDescent="0.3">
      <c r="A2468">
        <v>1920</v>
      </c>
      <c r="B2468" t="s">
        <v>18</v>
      </c>
      <c r="C2468" t="s">
        <v>37</v>
      </c>
      <c r="D2468">
        <v>144</v>
      </c>
      <c r="E2468">
        <v>5876</v>
      </c>
      <c r="F2468">
        <v>3004.1671707016167</v>
      </c>
      <c r="G2468">
        <v>13.116157375361574</v>
      </c>
      <c r="H2468">
        <v>22.04</v>
      </c>
      <c r="I2468">
        <v>12903.971945040055</v>
      </c>
      <c r="J2468">
        <v>0.13996549999999999</v>
      </c>
      <c r="K2468">
        <v>8.9262187088273972</v>
      </c>
      <c r="L2468">
        <v>-728.38599999999997</v>
      </c>
      <c r="M2468">
        <v>3314</v>
      </c>
      <c r="N2468">
        <v>2278</v>
      </c>
      <c r="O2468">
        <v>688.87590000000046</v>
      </c>
      <c r="P2468">
        <v>7585.2412880745997</v>
      </c>
      <c r="Q2468">
        <v>7</v>
      </c>
      <c r="R2468">
        <v>6.0908333333333333</v>
      </c>
      <c r="S2468">
        <v>3.6575902411538217</v>
      </c>
      <c r="T2468">
        <v>2.2000000000000002</v>
      </c>
      <c r="U2468">
        <v>1.4704848443698637</v>
      </c>
      <c r="V2468">
        <v>0.11597390372312645</v>
      </c>
      <c r="W2468">
        <v>834.56299999999999</v>
      </c>
      <c r="X2468">
        <v>906.24</v>
      </c>
      <c r="Y2468">
        <v>5.1215384615384618</v>
      </c>
      <c r="Z2468">
        <v>7329.5288</v>
      </c>
      <c r="AA2468">
        <v>1481.424</v>
      </c>
      <c r="AB2468">
        <v>1481.424</v>
      </c>
      <c r="AD2468">
        <v>12226.8125</v>
      </c>
      <c r="AE2468">
        <v>15.013468742370605</v>
      </c>
      <c r="AF2468">
        <v>130.97904968261719</v>
      </c>
      <c r="AG2468">
        <v>20.630702972412109</v>
      </c>
      <c r="AH2468">
        <v>0</v>
      </c>
      <c r="AI2468">
        <v>0</v>
      </c>
      <c r="AJ2468">
        <v>0</v>
      </c>
      <c r="AK2468">
        <v>0</v>
      </c>
      <c r="AL2468" t="s">
        <v>74</v>
      </c>
      <c r="AM2468" t="s">
        <v>78</v>
      </c>
      <c r="AN2468">
        <v>0</v>
      </c>
      <c r="AO2468">
        <v>-0.18631954491138458</v>
      </c>
      <c r="AP2468">
        <v>0.16153109073638916</v>
      </c>
      <c r="AQ2468">
        <v>-0.10597825795412064</v>
      </c>
      <c r="AR2468">
        <v>5.4000001400709152E-2</v>
      </c>
      <c r="AU2468">
        <v>8.0292642116546631E-2</v>
      </c>
      <c r="AV2468">
        <v>8.1238456070423126E-2</v>
      </c>
      <c r="AW2468">
        <v>7.5200416147708893E-2</v>
      </c>
      <c r="AX2468">
        <v>-0.2304648756980896</v>
      </c>
      <c r="AY2468">
        <v>7.3799997568130493E-2</v>
      </c>
      <c r="BC2468">
        <v>6.0908332467079163E-2</v>
      </c>
      <c r="BD2468">
        <v>5.6791689246892929E-2</v>
      </c>
      <c r="BE2468">
        <v>5.4417669773101807E-2</v>
      </c>
      <c r="BF2468">
        <v>6.8151682615280151E-2</v>
      </c>
      <c r="BG2468">
        <v>-2.5989128276705742E-2</v>
      </c>
    </row>
    <row r="2469" spans="1:59" x14ac:dyDescent="0.3">
      <c r="A2469">
        <v>1921</v>
      </c>
      <c r="B2469" t="s">
        <v>18</v>
      </c>
      <c r="C2469" t="s">
        <v>37</v>
      </c>
      <c r="D2469">
        <v>144</v>
      </c>
      <c r="E2469">
        <v>5929</v>
      </c>
      <c r="F2469">
        <v>2849.5334279119911</v>
      </c>
      <c r="G2469">
        <v>11.705076234354188</v>
      </c>
      <c r="H2469">
        <v>19.13</v>
      </c>
      <c r="I2469">
        <v>9964.0827688488389</v>
      </c>
      <c r="J2469">
        <v>0.10820109999999999</v>
      </c>
      <c r="K2469">
        <v>7.2793148880105347</v>
      </c>
      <c r="L2469">
        <v>-54.337000000000003</v>
      </c>
      <c r="M2469">
        <v>1259</v>
      </c>
      <c r="N2469">
        <v>1097</v>
      </c>
      <c r="O2469">
        <v>569.92690000000039</v>
      </c>
      <c r="P2469">
        <v>7361.6176397233057</v>
      </c>
      <c r="Q2469">
        <v>6.416666666666667</v>
      </c>
      <c r="R2469">
        <v>5.876666666666666</v>
      </c>
      <c r="S2469">
        <v>3.8058709266060031</v>
      </c>
      <c r="T2469">
        <v>8.3000000000000007</v>
      </c>
      <c r="U2469">
        <v>1.4534642570703495</v>
      </c>
      <c r="V2469">
        <v>0.1516433609648313</v>
      </c>
      <c r="W2469">
        <v>759.16200000000003</v>
      </c>
      <c r="X2469">
        <v>1078.9059999999999</v>
      </c>
      <c r="Y2469">
        <v>4.0938461538461546</v>
      </c>
      <c r="Z2469">
        <v>6788.3280999999997</v>
      </c>
      <c r="AA2469">
        <v>1493.5429999999999</v>
      </c>
      <c r="AB2469">
        <v>1493.5429999999999</v>
      </c>
      <c r="AD2469">
        <v>11069.970703125</v>
      </c>
      <c r="AE2469">
        <v>15.167573928833008</v>
      </c>
      <c r="AF2469">
        <v>126.26010131835938</v>
      </c>
      <c r="AG2469">
        <v>19.68052864074707</v>
      </c>
      <c r="AH2469">
        <v>0</v>
      </c>
      <c r="AI2469">
        <v>0</v>
      </c>
      <c r="AJ2469">
        <v>0</v>
      </c>
      <c r="AK2469">
        <v>0</v>
      </c>
      <c r="AL2469" t="s">
        <v>74</v>
      </c>
      <c r="AM2469" t="s">
        <v>78</v>
      </c>
      <c r="AN2469">
        <v>0</v>
      </c>
      <c r="AO2469">
        <v>-0.21957340836524963</v>
      </c>
      <c r="AP2469">
        <v>0.11962208151817322</v>
      </c>
      <c r="AQ2469">
        <v>0.25804421305656433</v>
      </c>
      <c r="AR2469">
        <v>5.000000074505806E-2</v>
      </c>
      <c r="AU2469">
        <v>4.0540356189012527E-2</v>
      </c>
      <c r="AV2469">
        <v>7.9081721603870392E-2</v>
      </c>
      <c r="AW2469">
        <v>7.6000630855560303E-2</v>
      </c>
      <c r="AX2469">
        <v>-0.26735219359397888</v>
      </c>
      <c r="AY2469">
        <v>6.6700004041194916E-2</v>
      </c>
      <c r="BC2469">
        <v>5.8766666799783707E-2</v>
      </c>
      <c r="BD2469">
        <v>4.8867613077163696E-2</v>
      </c>
      <c r="BE2469">
        <v>5.671226978302002E-2</v>
      </c>
      <c r="BF2469">
        <v>4.0666554123163223E-2</v>
      </c>
      <c r="BG2469">
        <v>0.15402211248874664</v>
      </c>
    </row>
    <row r="2470" spans="1:59" x14ac:dyDescent="0.3">
      <c r="A2470">
        <v>1922</v>
      </c>
      <c r="B2470" t="s">
        <v>18</v>
      </c>
      <c r="C2470" t="s">
        <v>37</v>
      </c>
      <c r="D2470">
        <v>144</v>
      </c>
      <c r="E2470">
        <v>5971</v>
      </c>
      <c r="F2470">
        <v>3053.6398599968693</v>
      </c>
      <c r="G2470">
        <v>12.981739061598578</v>
      </c>
      <c r="H2470">
        <v>20.72</v>
      </c>
      <c r="I2470">
        <v>8593.583673216528</v>
      </c>
      <c r="J2470">
        <v>9.2342900000000006E-2</v>
      </c>
      <c r="K2470">
        <v>6.0606060606060561</v>
      </c>
      <c r="L2470">
        <v>116.001</v>
      </c>
      <c r="M2470">
        <v>1114</v>
      </c>
      <c r="N2470">
        <v>1154</v>
      </c>
      <c r="O2470">
        <v>524.55710000000033</v>
      </c>
      <c r="P2470">
        <v>6947.335143596636</v>
      </c>
      <c r="Q2470">
        <v>4.833333333333333</v>
      </c>
      <c r="R2470">
        <v>4.7816666666666654</v>
      </c>
      <c r="S2470">
        <v>3.5093095557016398</v>
      </c>
      <c r="T2470">
        <v>7.2</v>
      </c>
      <c r="U2470">
        <v>1.0506214551187771</v>
      </c>
      <c r="V2470">
        <v>0.18053748692008675</v>
      </c>
      <c r="W2470">
        <v>652.09199999999998</v>
      </c>
      <c r="X2470">
        <v>898.36199999999997</v>
      </c>
      <c r="Y2470">
        <v>3.7191666666666658</v>
      </c>
      <c r="Z2470">
        <v>6094.3491000000004</v>
      </c>
      <c r="AA2470">
        <v>1638.848</v>
      </c>
      <c r="AB2470">
        <v>1638.848</v>
      </c>
      <c r="AD2470">
        <v>9315.2509765625</v>
      </c>
      <c r="AE2470">
        <v>13.798352241516113</v>
      </c>
      <c r="AF2470">
        <v>124.32343292236328</v>
      </c>
      <c r="AG2470">
        <v>19.839902877807617</v>
      </c>
      <c r="AH2470">
        <v>1</v>
      </c>
      <c r="AI2470">
        <v>1</v>
      </c>
      <c r="AJ2470">
        <v>0</v>
      </c>
      <c r="AK2470">
        <v>0</v>
      </c>
      <c r="AL2470" t="s">
        <v>74</v>
      </c>
      <c r="AM2470" t="s">
        <v>78</v>
      </c>
      <c r="AN2470">
        <v>0</v>
      </c>
      <c r="AO2470">
        <v>-6.4308680593967438E-2</v>
      </c>
      <c r="AP2470">
        <v>-1.9211024045944214E-3</v>
      </c>
      <c r="AQ2470">
        <v>0.20536532998085022</v>
      </c>
      <c r="AR2470">
        <v>3.2999999821186066E-2</v>
      </c>
      <c r="AU2470">
        <v>-7.7921733260154724E-2</v>
      </c>
      <c r="AV2470">
        <v>7.6000630855560303E-2</v>
      </c>
      <c r="AW2470">
        <v>8.2423187792301178E-2</v>
      </c>
      <c r="AX2470">
        <v>-0.11754386126995087</v>
      </c>
      <c r="AY2470">
        <v>6.3299998641014099E-2</v>
      </c>
      <c r="BC2470">
        <v>4.7816667705774307E-2</v>
      </c>
      <c r="BD2470">
        <v>5.585947260260582E-2</v>
      </c>
      <c r="BE2470">
        <v>5.5531277321279049E-3</v>
      </c>
      <c r="BF2470">
        <v>-1.5219150111079216E-2</v>
      </c>
      <c r="BG2470">
        <v>0.11918266117572784</v>
      </c>
    </row>
    <row r="2471" spans="1:59" x14ac:dyDescent="0.3">
      <c r="A2471">
        <v>1923</v>
      </c>
      <c r="B2471" t="s">
        <v>18</v>
      </c>
      <c r="C2471" t="s">
        <v>37</v>
      </c>
      <c r="D2471">
        <v>144</v>
      </c>
      <c r="E2471">
        <v>5997</v>
      </c>
      <c r="F2471">
        <v>3151.3392622988817</v>
      </c>
      <c r="G2471">
        <v>13.351078270942738</v>
      </c>
      <c r="H2471">
        <v>20.88</v>
      </c>
      <c r="I2471">
        <v>8344.9269303965757</v>
      </c>
      <c r="J2471">
        <v>0.14025109999999999</v>
      </c>
      <c r="K2471">
        <v>5.7312252964426831</v>
      </c>
      <c r="L2471">
        <v>-13.69</v>
      </c>
      <c r="M2471">
        <v>1295</v>
      </c>
      <c r="N2471">
        <v>1142</v>
      </c>
      <c r="O2471">
        <v>515.26460000000031</v>
      </c>
      <c r="P2471">
        <v>6637.6963826314914</v>
      </c>
      <c r="Q2471">
        <v>4.666666666666667</v>
      </c>
      <c r="R2471">
        <v>4.8516666666666657</v>
      </c>
      <c r="S2471">
        <v>3.707017136304549</v>
      </c>
      <c r="T2471">
        <v>5.2</v>
      </c>
      <c r="U2471">
        <v>1.0074388118276676</v>
      </c>
      <c r="V2471">
        <v>0.18771176944572218</v>
      </c>
      <c r="W2471">
        <v>657.79750000000001</v>
      </c>
      <c r="X2471">
        <v>819.24549999999999</v>
      </c>
      <c r="Y2471">
        <v>3.7948913043478254</v>
      </c>
      <c r="Z2471">
        <v>5629.2622000000001</v>
      </c>
      <c r="AA2471">
        <v>1756.942</v>
      </c>
      <c r="AB2471">
        <v>1756.942</v>
      </c>
      <c r="AD2471">
        <v>8095.9794921875</v>
      </c>
      <c r="AE2471">
        <v>15.247272491455078</v>
      </c>
      <c r="AF2471">
        <v>126.33528137207031</v>
      </c>
      <c r="AG2471">
        <v>19.438205718994141</v>
      </c>
      <c r="AH2471">
        <v>0</v>
      </c>
      <c r="AI2471">
        <v>0</v>
      </c>
      <c r="AJ2471">
        <v>0</v>
      </c>
      <c r="AK2471">
        <v>0</v>
      </c>
      <c r="AL2471" t="s">
        <v>74</v>
      </c>
      <c r="AM2471" t="s">
        <v>78</v>
      </c>
      <c r="AN2471">
        <v>0</v>
      </c>
      <c r="AO2471">
        <v>-2.5773195084184408E-3</v>
      </c>
      <c r="AP2471">
        <v>0.14634685218334198</v>
      </c>
      <c r="AQ2471">
        <v>3.4351672977209091E-2</v>
      </c>
      <c r="AR2471">
        <v>3.2000001519918442E-2</v>
      </c>
      <c r="AU2471">
        <v>5.6338708847761154E-2</v>
      </c>
      <c r="AV2471">
        <v>9.0008139610290527E-2</v>
      </c>
      <c r="AW2471">
        <v>8.5207648575305939E-2</v>
      </c>
      <c r="AX2471">
        <v>-4.373757541179657E-2</v>
      </c>
      <c r="AY2471">
        <v>4.8000000417232513E-2</v>
      </c>
      <c r="BC2471">
        <v>4.8516668379306793E-2</v>
      </c>
      <c r="BD2471">
        <v>4.5900598168373108E-2</v>
      </c>
      <c r="BE2471">
        <v>0.10318766534328461</v>
      </c>
      <c r="BF2471">
        <v>0.11610538512468338</v>
      </c>
      <c r="BG2471">
        <v>3.3175837248563766E-2</v>
      </c>
    </row>
    <row r="2472" spans="1:59" x14ac:dyDescent="0.3">
      <c r="A2472">
        <v>1924</v>
      </c>
      <c r="B2472" t="s">
        <v>18</v>
      </c>
      <c r="C2472" t="s">
        <v>37</v>
      </c>
      <c r="D2472">
        <v>144</v>
      </c>
      <c r="E2472">
        <v>6021</v>
      </c>
      <c r="F2472">
        <v>3366.4987589377129</v>
      </c>
      <c r="G2472">
        <v>14.025555349955676</v>
      </c>
      <c r="H2472">
        <v>21.41</v>
      </c>
      <c r="I2472">
        <v>8847.2387161936076</v>
      </c>
      <c r="J2472">
        <v>0.14641119999999999</v>
      </c>
      <c r="K2472">
        <v>5.7312252964426831</v>
      </c>
      <c r="L2472">
        <v>-6.6459999999999999</v>
      </c>
      <c r="M2472">
        <v>1424</v>
      </c>
      <c r="N2472">
        <v>1261</v>
      </c>
      <c r="O2472">
        <v>501.54820000000035</v>
      </c>
      <c r="P2472">
        <v>6496.3116690502984</v>
      </c>
      <c r="Q2472">
        <v>5.5</v>
      </c>
      <c r="R2472">
        <v>4.8899999999999997</v>
      </c>
      <c r="S2472">
        <v>3.7811574790306404</v>
      </c>
      <c r="T2472">
        <v>4.2</v>
      </c>
      <c r="U2472">
        <v>1.024633420586426</v>
      </c>
      <c r="V2472">
        <v>0.18469468863874181</v>
      </c>
      <c r="W2472">
        <v>663.50300000000004</v>
      </c>
      <c r="X2472">
        <v>740.12900000000002</v>
      </c>
      <c r="Y2472">
        <v>3.7108999999999979</v>
      </c>
      <c r="Z2472">
        <v>5528.4678000000004</v>
      </c>
      <c r="AA2472">
        <v>1877.192</v>
      </c>
      <c r="AB2472">
        <v>1877.192</v>
      </c>
      <c r="AD2472">
        <v>7633.8349609375</v>
      </c>
      <c r="AE2472">
        <v>15.872224807739258</v>
      </c>
      <c r="AF2472">
        <v>129.10174560546875</v>
      </c>
      <c r="AG2472">
        <v>20.700223922729492</v>
      </c>
      <c r="AH2472">
        <v>0</v>
      </c>
      <c r="AI2472">
        <v>0</v>
      </c>
      <c r="AJ2472">
        <v>1</v>
      </c>
      <c r="AK2472">
        <v>1</v>
      </c>
      <c r="AL2472" t="s">
        <v>73</v>
      </c>
      <c r="AM2472" t="s">
        <v>78</v>
      </c>
      <c r="AN2472">
        <v>0</v>
      </c>
      <c r="AO2472">
        <v>0.17915590107440948</v>
      </c>
      <c r="AP2472">
        <v>0.10520754754543304</v>
      </c>
      <c r="AQ2472">
        <v>1.4366855844855309E-2</v>
      </c>
      <c r="AR2472">
        <v>3.9999999105930328E-2</v>
      </c>
      <c r="AU2472">
        <v>1.9999891519546509E-2</v>
      </c>
      <c r="AV2472">
        <v>8.5207656025886536E-2</v>
      </c>
      <c r="AW2472">
        <v>8.3536922931671143E-2</v>
      </c>
      <c r="AX2472">
        <v>0.10810811072587967</v>
      </c>
      <c r="AY2472">
        <v>4.8499997705221176E-2</v>
      </c>
      <c r="BC2472">
        <v>4.8900000751018524E-2</v>
      </c>
      <c r="BD2472">
        <v>5.3743239492177963E-2</v>
      </c>
      <c r="BE2472">
        <v>0.10652782022953033</v>
      </c>
      <c r="BF2472">
        <v>0.12075302749872208</v>
      </c>
      <c r="BG2472">
        <v>2.7183428406715393E-2</v>
      </c>
    </row>
    <row r="2473" spans="1:59" x14ac:dyDescent="0.3">
      <c r="A2473">
        <v>1925</v>
      </c>
      <c r="B2473" t="s">
        <v>18</v>
      </c>
      <c r="C2473" t="s">
        <v>37</v>
      </c>
      <c r="D2473">
        <v>144</v>
      </c>
      <c r="E2473">
        <v>6045</v>
      </c>
      <c r="F2473">
        <v>3442.9600497439019</v>
      </c>
      <c r="G2473">
        <v>13.994025128208799</v>
      </c>
      <c r="H2473">
        <v>21</v>
      </c>
      <c r="I2473">
        <v>9104.1176286931641</v>
      </c>
      <c r="J2473">
        <v>0.15258540000000001</v>
      </c>
      <c r="K2473">
        <v>5.8300395256916948</v>
      </c>
      <c r="L2473">
        <v>74.709999999999994</v>
      </c>
      <c r="M2473">
        <v>1446</v>
      </c>
      <c r="N2473">
        <v>1360</v>
      </c>
      <c r="O2473">
        <v>501.20130000000034</v>
      </c>
      <c r="P2473">
        <v>6441.9022458775089</v>
      </c>
      <c r="Q2473">
        <v>5.125</v>
      </c>
      <c r="R2473">
        <v>4.8141666666666678</v>
      </c>
      <c r="S2473">
        <v>3.9541516120581854</v>
      </c>
      <c r="T2473">
        <v>4.5</v>
      </c>
      <c r="U2473">
        <v>1.0542081023821843</v>
      </c>
      <c r="V2473">
        <v>0.19046678335250256</v>
      </c>
      <c r="W2473">
        <v>634.65</v>
      </c>
      <c r="X2473">
        <v>748.28</v>
      </c>
      <c r="Y2473">
        <v>3.7346000000000004</v>
      </c>
      <c r="Z2473">
        <v>5360.7660999999998</v>
      </c>
      <c r="AA2473">
        <v>1956.7439999999999</v>
      </c>
      <c r="AB2473">
        <v>1956.7439999999999</v>
      </c>
      <c r="AD2473">
        <v>7116.89501953125</v>
      </c>
      <c r="AE2473">
        <v>15.906018257141113</v>
      </c>
      <c r="AF2473">
        <v>129.58352661132813</v>
      </c>
      <c r="AG2473">
        <v>21.470136642456055</v>
      </c>
      <c r="AH2473">
        <v>0</v>
      </c>
      <c r="AI2473">
        <v>0</v>
      </c>
      <c r="AJ2473">
        <v>1</v>
      </c>
      <c r="AK2473">
        <v>1</v>
      </c>
      <c r="AL2473" t="s">
        <v>73</v>
      </c>
      <c r="AM2473" t="s">
        <v>78</v>
      </c>
      <c r="AN2473">
        <v>0.10249996</v>
      </c>
      <c r="AO2473">
        <v>0.15266618132591248</v>
      </c>
      <c r="AP2473">
        <v>0.13304190337657928</v>
      </c>
      <c r="AQ2473">
        <v>9.749671071767807E-2</v>
      </c>
      <c r="AR2473">
        <v>3.9000000804662704E-2</v>
      </c>
      <c r="AU2473">
        <v>4.5750509947538376E-2</v>
      </c>
      <c r="AV2473">
        <v>8.729138970375061E-2</v>
      </c>
      <c r="AW2473">
        <v>8.3472482860088348E-2</v>
      </c>
      <c r="AX2473">
        <v>8.6303941905498505E-2</v>
      </c>
      <c r="AY2473">
        <v>5.5399999022483826E-2</v>
      </c>
      <c r="BC2473">
        <v>4.8141665756702423E-2</v>
      </c>
      <c r="BD2473">
        <v>6.0181237757205963E-2</v>
      </c>
      <c r="BE2473">
        <v>0.12680685520172119</v>
      </c>
      <c r="BF2473">
        <v>0.13721963763237</v>
      </c>
      <c r="BG2473">
        <v>6.8248353898525238E-2</v>
      </c>
    </row>
    <row r="2474" spans="1:59" x14ac:dyDescent="0.3">
      <c r="A2474">
        <v>1926</v>
      </c>
      <c r="B2474" t="s">
        <v>18</v>
      </c>
      <c r="C2474" t="s">
        <v>37</v>
      </c>
      <c r="D2474">
        <v>144</v>
      </c>
      <c r="E2474">
        <v>6064</v>
      </c>
      <c r="F2474">
        <v>3610.6160753463641</v>
      </c>
      <c r="G2474">
        <v>14.934745888880391</v>
      </c>
      <c r="H2474">
        <v>23.03</v>
      </c>
      <c r="I2474">
        <v>9265.5270855875842</v>
      </c>
      <c r="J2474">
        <v>0.13707520000000001</v>
      </c>
      <c r="K2474">
        <v>5.6324110671936714</v>
      </c>
      <c r="L2474">
        <v>112.432</v>
      </c>
      <c r="M2474">
        <v>1490</v>
      </c>
      <c r="N2474">
        <v>1420</v>
      </c>
      <c r="O2474">
        <v>493.46040000000033</v>
      </c>
      <c r="P2474">
        <v>6558.3311368004861</v>
      </c>
      <c r="Q2474">
        <v>4.5</v>
      </c>
      <c r="R2474">
        <v>4.6825000000000001</v>
      </c>
      <c r="S2474">
        <v>4.151859192661095</v>
      </c>
      <c r="T2474">
        <v>5</v>
      </c>
      <c r="U2474">
        <v>1.0679105272034093</v>
      </c>
      <c r="V2474">
        <v>0.18728411065779696</v>
      </c>
      <c r="W2474">
        <v>653.66700000000003</v>
      </c>
      <c r="X2474">
        <v>742.98099999999999</v>
      </c>
      <c r="Y2474">
        <v>3.7415000000000007</v>
      </c>
      <c r="Z2474">
        <v>5363.4219000000003</v>
      </c>
      <c r="AA2474">
        <v>2117.8679000000002</v>
      </c>
      <c r="AB2474">
        <v>2117.8679000000002</v>
      </c>
      <c r="AD2474">
        <v>6785.57861328125</v>
      </c>
      <c r="AE2474">
        <v>15.948866844177246</v>
      </c>
      <c r="AF2474">
        <v>129.50798034667969</v>
      </c>
      <c r="AG2474">
        <v>22.115680694580078</v>
      </c>
      <c r="AH2474">
        <v>0</v>
      </c>
      <c r="AI2474">
        <v>0</v>
      </c>
      <c r="AJ2474">
        <v>1</v>
      </c>
      <c r="AK2474">
        <v>1</v>
      </c>
      <c r="AL2474" t="s">
        <v>73</v>
      </c>
      <c r="AM2474" t="s">
        <v>78</v>
      </c>
      <c r="AN2474">
        <v>0.29250002000000003</v>
      </c>
      <c r="AO2474">
        <v>0.15716095268726349</v>
      </c>
      <c r="AP2474">
        <v>0.13437066972255707</v>
      </c>
      <c r="AQ2474">
        <v>5.8883551508188248E-2</v>
      </c>
      <c r="AR2474">
        <v>3.9000000804662704E-2</v>
      </c>
      <c r="AU2474">
        <v>5.0000634044408798E-2</v>
      </c>
      <c r="AV2474">
        <v>8.4370031952857971E-2</v>
      </c>
      <c r="AW2474">
        <v>8.0352365970611572E-2</v>
      </c>
      <c r="AX2474">
        <v>8.9810021221637726E-2</v>
      </c>
      <c r="AY2474">
        <v>5.6700002402067184E-2</v>
      </c>
      <c r="BC2474">
        <v>4.6824999153614044E-2</v>
      </c>
      <c r="BD2474">
        <v>6.1792232096195221E-2</v>
      </c>
      <c r="BE2474">
        <v>0.12648311257362366</v>
      </c>
      <c r="BF2474">
        <v>0.13925886154174805</v>
      </c>
      <c r="BG2474">
        <v>4.8941776156425476E-2</v>
      </c>
    </row>
    <row r="2475" spans="1:59" x14ac:dyDescent="0.3">
      <c r="A2475">
        <v>1927</v>
      </c>
      <c r="B2475" t="s">
        <v>18</v>
      </c>
      <c r="C2475" t="s">
        <v>37</v>
      </c>
      <c r="D2475">
        <v>144</v>
      </c>
      <c r="E2475">
        <v>6081</v>
      </c>
      <c r="F2475">
        <v>3728.0402402292457</v>
      </c>
      <c r="G2475">
        <v>15.367975284395852</v>
      </c>
      <c r="H2475">
        <v>22.73</v>
      </c>
      <c r="I2475">
        <v>9486.4237623856079</v>
      </c>
      <c r="J2475">
        <v>0.1447803</v>
      </c>
      <c r="K2475">
        <v>5.5665349143609966</v>
      </c>
      <c r="L2475">
        <v>238.44399999999999</v>
      </c>
      <c r="M2475">
        <v>1584</v>
      </c>
      <c r="N2475">
        <v>1617</v>
      </c>
      <c r="O2475">
        <v>501.49810000000036</v>
      </c>
      <c r="P2475">
        <v>6705.3087393682799</v>
      </c>
      <c r="Q2475">
        <v>4.125</v>
      </c>
      <c r="R2475">
        <v>4.5716666666666654</v>
      </c>
      <c r="S2475">
        <v>4.2507129829625496</v>
      </c>
      <c r="T2475">
        <v>5</v>
      </c>
      <c r="U2475">
        <v>1.0660730018730811</v>
      </c>
      <c r="V2475">
        <v>0.19109403558250115</v>
      </c>
      <c r="W2475">
        <v>672.93799999999999</v>
      </c>
      <c r="X2475">
        <v>765.34900000000005</v>
      </c>
      <c r="Y2475">
        <v>3.7058695652173905</v>
      </c>
      <c r="Z2475">
        <v>5225.46</v>
      </c>
      <c r="AA2475">
        <v>2202.9340999999999</v>
      </c>
      <c r="AB2475">
        <v>2202.9340999999999</v>
      </c>
      <c r="AD2475">
        <v>6319.2880859375</v>
      </c>
      <c r="AE2475">
        <v>15.799103736877441</v>
      </c>
      <c r="AF2475">
        <v>124.07725524902344</v>
      </c>
      <c r="AG2475">
        <v>21.482967376708984</v>
      </c>
      <c r="AH2475">
        <v>0</v>
      </c>
      <c r="AI2475">
        <v>0</v>
      </c>
      <c r="AJ2475">
        <v>1</v>
      </c>
      <c r="AK2475">
        <v>1</v>
      </c>
      <c r="AL2475" t="s">
        <v>73</v>
      </c>
      <c r="AM2475" t="s">
        <v>78</v>
      </c>
      <c r="AN2475">
        <v>-0.25166654999999999</v>
      </c>
      <c r="AO2475">
        <v>0.2639649510383606</v>
      </c>
      <c r="AP2475">
        <v>0.10843503475189209</v>
      </c>
      <c r="AQ2475">
        <v>8.100447803735733E-2</v>
      </c>
      <c r="AR2475">
        <v>3.9999999105930328E-2</v>
      </c>
      <c r="AU2475">
        <v>2.3808605968952179E-2</v>
      </c>
      <c r="AV2475">
        <v>8.4626428782939911E-2</v>
      </c>
      <c r="AW2475">
        <v>8.2658447325229645E-2</v>
      </c>
      <c r="AX2475">
        <v>0.19809825718402863</v>
      </c>
      <c r="AY2475">
        <v>4.4599998742341995E-2</v>
      </c>
      <c r="BC2475">
        <v>4.5716665685176849E-2</v>
      </c>
      <c r="BD2475">
        <v>5.3435180336236954E-2</v>
      </c>
      <c r="BE2475">
        <v>0.13396264612674713</v>
      </c>
      <c r="BF2475">
        <v>0.14578531682491302</v>
      </c>
      <c r="BG2475">
        <v>6.0502238571643829E-2</v>
      </c>
    </row>
    <row r="2476" spans="1:59" x14ac:dyDescent="0.3">
      <c r="A2476">
        <v>1928</v>
      </c>
      <c r="B2476" t="s">
        <v>18</v>
      </c>
      <c r="C2476" t="s">
        <v>37</v>
      </c>
      <c r="D2476">
        <v>144</v>
      </c>
      <c r="E2476">
        <v>6097</v>
      </c>
      <c r="F2476">
        <v>3834.6593461361126</v>
      </c>
      <c r="G2476">
        <v>15.673735461072795</v>
      </c>
      <c r="H2476">
        <v>23.91</v>
      </c>
      <c r="I2476">
        <v>9828.9385233983721</v>
      </c>
      <c r="J2476">
        <v>0.15372910000000001</v>
      </c>
      <c r="K2476">
        <v>5.6324110671936714</v>
      </c>
      <c r="L2476">
        <v>72.921000000000006</v>
      </c>
      <c r="M2476">
        <v>1708</v>
      </c>
      <c r="N2476">
        <v>1575</v>
      </c>
      <c r="O2476">
        <v>518.30290000000036</v>
      </c>
      <c r="P2476">
        <v>6781.630162923886</v>
      </c>
      <c r="Q2476">
        <v>4.041666666666667</v>
      </c>
      <c r="R2476">
        <v>4.6183333333333332</v>
      </c>
      <c r="S2476">
        <v>4.3495667732640042</v>
      </c>
      <c r="T2476">
        <v>4.4000000000000004</v>
      </c>
      <c r="U2476">
        <v>1.0829271371985267</v>
      </c>
      <c r="V2476">
        <v>0.18573440007322434</v>
      </c>
      <c r="W2476">
        <v>707.33100000000002</v>
      </c>
      <c r="X2476">
        <v>712.077</v>
      </c>
      <c r="Y2476">
        <v>3.7361875000000007</v>
      </c>
      <c r="Z2476">
        <v>5397.7587999999996</v>
      </c>
      <c r="AA2476">
        <v>2385.6469999999999</v>
      </c>
      <c r="AB2476">
        <v>2385.6469999999999</v>
      </c>
      <c r="AD2476">
        <v>6297.5166015625</v>
      </c>
      <c r="AE2476">
        <v>16.097347259521484</v>
      </c>
      <c r="AF2476">
        <v>128.79388427734375</v>
      </c>
      <c r="AG2476">
        <v>21.750310897827148</v>
      </c>
      <c r="AH2476">
        <v>0</v>
      </c>
      <c r="AI2476">
        <v>0</v>
      </c>
      <c r="AJ2476">
        <v>1</v>
      </c>
      <c r="AK2476">
        <v>1</v>
      </c>
      <c r="AL2476" t="s">
        <v>73</v>
      </c>
      <c r="AM2476" t="s">
        <v>78</v>
      </c>
      <c r="AN2476">
        <v>0.38625002000000003</v>
      </c>
      <c r="AO2476">
        <v>0.21837086975574493</v>
      </c>
      <c r="AP2476">
        <v>0.10718092322349548</v>
      </c>
      <c r="AQ2476">
        <v>3.1410589814186096E-2</v>
      </c>
      <c r="AR2476">
        <v>3.7999998778104782E-2</v>
      </c>
      <c r="AU2476">
        <v>2.3257290944457054E-2</v>
      </c>
      <c r="AV2476">
        <v>8.392363041639328E-2</v>
      </c>
      <c r="AW2476">
        <v>8.2016155123710632E-2</v>
      </c>
      <c r="AX2476">
        <v>0.16402116417884827</v>
      </c>
      <c r="AY2476">
        <v>4.8299998044967651E-2</v>
      </c>
      <c r="BC2476">
        <v>4.6183332800865173E-2</v>
      </c>
      <c r="BD2476">
        <v>5.622221902012825E-2</v>
      </c>
      <c r="BE2476">
        <v>0.11683177947998047</v>
      </c>
      <c r="BF2476">
        <v>0.1302667111158371</v>
      </c>
      <c r="BG2476">
        <v>3.4705296158790588E-2</v>
      </c>
    </row>
    <row r="2477" spans="1:59" x14ac:dyDescent="0.3">
      <c r="A2477">
        <v>1929</v>
      </c>
      <c r="B2477" t="s">
        <v>18</v>
      </c>
      <c r="C2477" t="s">
        <v>37</v>
      </c>
      <c r="D2477">
        <v>144</v>
      </c>
      <c r="E2477">
        <v>6113</v>
      </c>
      <c r="F2477">
        <v>4062.7275577546834</v>
      </c>
      <c r="G2477">
        <v>16.820439841446017</v>
      </c>
      <c r="H2477">
        <v>25.16</v>
      </c>
      <c r="I2477">
        <v>10315.700182751594</v>
      </c>
      <c r="J2477">
        <v>0.15403269999999999</v>
      </c>
      <c r="K2477">
        <v>5.5335968379446596</v>
      </c>
      <c r="L2477">
        <v>264.97899999999998</v>
      </c>
      <c r="M2477">
        <v>1783</v>
      </c>
      <c r="N2477">
        <v>1812</v>
      </c>
      <c r="O2477">
        <v>552.34810000000039</v>
      </c>
      <c r="P2477">
        <v>7023.109011587122</v>
      </c>
      <c r="Q2477">
        <v>4.791666666666667</v>
      </c>
      <c r="R2477">
        <v>4.5566666666666666</v>
      </c>
      <c r="S2477">
        <v>4.3989936684147315</v>
      </c>
      <c r="T2477">
        <v>4.2</v>
      </c>
      <c r="U2477">
        <v>1.1009373494673078</v>
      </c>
      <c r="V2477">
        <v>0.17790067251746061</v>
      </c>
      <c r="W2477">
        <v>732.41600000000005</v>
      </c>
      <c r="X2477">
        <v>767.04100000000005</v>
      </c>
      <c r="Y2477">
        <v>3.7095652173913058</v>
      </c>
      <c r="Z2477">
        <v>5523.3500999999997</v>
      </c>
      <c r="AA2477">
        <v>2580.4708999999998</v>
      </c>
      <c r="AB2477">
        <v>2580.4708999999998</v>
      </c>
      <c r="AD2477">
        <v>6152.7666015625</v>
      </c>
      <c r="AE2477">
        <v>16.169477462768555</v>
      </c>
      <c r="AF2477">
        <v>128.45304870605469</v>
      </c>
      <c r="AG2477">
        <v>21.541852951049805</v>
      </c>
      <c r="AH2477">
        <v>0</v>
      </c>
      <c r="AI2477">
        <v>0</v>
      </c>
      <c r="AJ2477">
        <v>1</v>
      </c>
      <c r="AK2477">
        <v>1</v>
      </c>
      <c r="AL2477" t="s">
        <v>73</v>
      </c>
      <c r="AM2477" t="s">
        <v>78</v>
      </c>
      <c r="AN2477">
        <v>0.70833349000000001</v>
      </c>
      <c r="AO2477">
        <v>-2.0625889301300049E-2</v>
      </c>
      <c r="AP2477">
        <v>9.3790337443351746E-2</v>
      </c>
      <c r="AQ2477">
        <v>9.1107837855815887E-2</v>
      </c>
      <c r="AR2477">
        <v>4.1000001132488251E-2</v>
      </c>
      <c r="AU2477">
        <v>1.1362042278051376E-2</v>
      </c>
      <c r="AV2477">
        <v>8.2428291440010071E-2</v>
      </c>
      <c r="AW2477">
        <v>8.1502258777618408E-2</v>
      </c>
      <c r="AX2477">
        <v>-5.9090908616781235E-2</v>
      </c>
      <c r="AY2477">
        <v>5.1599998027086258E-2</v>
      </c>
      <c r="BC2477">
        <v>4.556666687130928E-2</v>
      </c>
      <c r="BD2477">
        <v>4.8550907522439957E-2</v>
      </c>
      <c r="BE2477">
        <v>5.9089038521051407E-2</v>
      </c>
      <c r="BF2477">
        <v>5.8088190853595734E-2</v>
      </c>
      <c r="BG2477">
        <v>6.6053919494152069E-2</v>
      </c>
    </row>
    <row r="2478" spans="1:59" x14ac:dyDescent="0.3">
      <c r="A2478">
        <v>1930</v>
      </c>
      <c r="B2478" t="s">
        <v>18</v>
      </c>
      <c r="C2478" t="s">
        <v>37</v>
      </c>
      <c r="D2478">
        <v>144</v>
      </c>
      <c r="E2478">
        <v>6131</v>
      </c>
      <c r="F2478">
        <v>4237.6909805987007</v>
      </c>
      <c r="G2478">
        <v>17.437146086534582</v>
      </c>
      <c r="H2478">
        <v>26.35</v>
      </c>
      <c r="I2478">
        <v>10416.435492131299</v>
      </c>
      <c r="J2478">
        <v>0.1766498</v>
      </c>
      <c r="K2478">
        <v>5.3359683794466362</v>
      </c>
      <c r="L2478">
        <v>100.944</v>
      </c>
      <c r="M2478">
        <v>1662</v>
      </c>
      <c r="N2478">
        <v>1550</v>
      </c>
      <c r="O2478">
        <v>573.72560000000033</v>
      </c>
      <c r="P2478">
        <v>7331.1256391905927</v>
      </c>
      <c r="Q2478">
        <v>3.7083333333333335</v>
      </c>
      <c r="R2478">
        <v>4.1766666666666667</v>
      </c>
      <c r="S2478">
        <v>4.4484205635654588</v>
      </c>
      <c r="T2478">
        <v>4.9000000000000004</v>
      </c>
      <c r="U2478">
        <v>1.1151429935976882</v>
      </c>
      <c r="V2478">
        <v>0.17288505279568822</v>
      </c>
      <c r="W2478">
        <v>778.46600000000001</v>
      </c>
      <c r="X2478">
        <v>770.19</v>
      </c>
      <c r="Y2478">
        <v>3.7291012000000006</v>
      </c>
      <c r="Z2478">
        <v>5828.0609999999997</v>
      </c>
      <c r="AA2478">
        <v>2832.6579999999999</v>
      </c>
      <c r="AB2478">
        <v>2832.6579999999999</v>
      </c>
      <c r="AD2478">
        <v>6262.58056640625</v>
      </c>
      <c r="AE2478">
        <v>15.113264083862305</v>
      </c>
      <c r="AF2478">
        <v>128.76249694824219</v>
      </c>
      <c r="AG2478">
        <v>23.73597526550293</v>
      </c>
      <c r="AH2478">
        <v>0</v>
      </c>
      <c r="AI2478">
        <v>0</v>
      </c>
      <c r="AJ2478">
        <v>1</v>
      </c>
      <c r="AK2478">
        <v>1</v>
      </c>
      <c r="AL2478" t="s">
        <v>73</v>
      </c>
      <c r="AM2478" t="s">
        <v>78</v>
      </c>
      <c r="AN2478">
        <v>-1.7212502999999999</v>
      </c>
      <c r="AO2478">
        <v>-7.4800290167331696E-2</v>
      </c>
      <c r="AP2478">
        <v>9.4368979334831238E-2</v>
      </c>
      <c r="AQ2478">
        <v>0.13135455548763275</v>
      </c>
      <c r="AR2478">
        <v>3.5999998450279236E-2</v>
      </c>
      <c r="AU2478">
        <v>1.1236670427024364E-2</v>
      </c>
      <c r="AV2478">
        <v>8.3132311701774597E-2</v>
      </c>
      <c r="AW2478">
        <v>8.2208558917045593E-2</v>
      </c>
      <c r="AX2478">
        <v>-0.11714976280927658</v>
      </c>
      <c r="AY2478">
        <v>5.1500000059604645E-2</v>
      </c>
      <c r="BC2478">
        <v>4.1766665875911713E-2</v>
      </c>
      <c r="BD2478">
        <v>4.5466788113117218E-2</v>
      </c>
      <c r="BE2478">
        <v>4.7904796898365021E-2</v>
      </c>
      <c r="BF2478">
        <v>4.2981900274753571E-2</v>
      </c>
      <c r="BG2478">
        <v>8.3677276968955994E-2</v>
      </c>
    </row>
    <row r="2479" spans="1:59" x14ac:dyDescent="0.3">
      <c r="A2479">
        <v>1931</v>
      </c>
      <c r="B2479" t="s">
        <v>18</v>
      </c>
      <c r="C2479" t="s">
        <v>37</v>
      </c>
      <c r="D2479">
        <v>144</v>
      </c>
      <c r="E2479">
        <v>6152</v>
      </c>
      <c r="F2479">
        <v>4129.2241545291618</v>
      </c>
      <c r="G2479">
        <v>17.22856952096561</v>
      </c>
      <c r="H2479">
        <v>28.03</v>
      </c>
      <c r="I2479">
        <v>9744.9985271169262</v>
      </c>
      <c r="J2479">
        <v>0.15004729999999999</v>
      </c>
      <c r="K2479">
        <v>5.1712779973649496</v>
      </c>
      <c r="L2479">
        <v>-90.853999999999999</v>
      </c>
      <c r="M2479">
        <v>1428</v>
      </c>
      <c r="N2479">
        <v>1122</v>
      </c>
      <c r="O2479">
        <v>564.98740000000032</v>
      </c>
      <c r="P2479">
        <v>7386.6888401613169</v>
      </c>
      <c r="Q2479">
        <v>4.375</v>
      </c>
      <c r="R2479">
        <v>4.2191666666666663</v>
      </c>
      <c r="S2479">
        <v>4.7449819344698225</v>
      </c>
      <c r="T2479">
        <v>7</v>
      </c>
      <c r="U2479">
        <v>1.1064252840293074</v>
      </c>
      <c r="V2479">
        <v>0.18939397423860224</v>
      </c>
      <c r="W2479">
        <v>782.84400000000005</v>
      </c>
      <c r="X2479">
        <v>786.64099999999996</v>
      </c>
      <c r="Y2479">
        <v>5.3670833333333334</v>
      </c>
      <c r="Z2479">
        <v>6066.7997999999998</v>
      </c>
      <c r="AA2479">
        <v>3016.9661000000001</v>
      </c>
      <c r="AB2479">
        <v>3016.9661000000001</v>
      </c>
      <c r="AD2479">
        <v>6376.380859375</v>
      </c>
      <c r="AE2479">
        <v>15.979784965515137</v>
      </c>
      <c r="AF2479">
        <v>136.47088623046875</v>
      </c>
      <c r="AG2479">
        <v>21.756565093994141</v>
      </c>
      <c r="AH2479">
        <v>1</v>
      </c>
      <c r="AI2479">
        <v>1</v>
      </c>
      <c r="AJ2479">
        <v>1</v>
      </c>
      <c r="AK2479">
        <v>1</v>
      </c>
      <c r="AL2479" t="s">
        <v>73</v>
      </c>
      <c r="AM2479" t="s">
        <v>78</v>
      </c>
      <c r="AN2479">
        <v>-0.61531252000000003</v>
      </c>
      <c r="AO2479">
        <v>-0.34497645497322083</v>
      </c>
      <c r="AP2479">
        <v>0.14805315434932709</v>
      </c>
      <c r="AQ2479">
        <v>-0.10691928118467331</v>
      </c>
      <c r="AR2479">
        <v>3.7000000476837158E-2</v>
      </c>
      <c r="AU2479">
        <v>6.6666364669799805E-2</v>
      </c>
      <c r="AV2479">
        <v>8.1386789679527283E-2</v>
      </c>
      <c r="AW2479">
        <v>7.6300136744976044E-2</v>
      </c>
      <c r="AX2479">
        <v>-0.37346100807189941</v>
      </c>
      <c r="AY2479">
        <v>5.4999999701976776E-2</v>
      </c>
      <c r="BC2479">
        <v>4.219166561961174E-2</v>
      </c>
      <c r="BD2479">
        <v>3.4459643065929413E-2</v>
      </c>
      <c r="BE2479">
        <v>3.1276483088731766E-2</v>
      </c>
      <c r="BF2479">
        <v>4.1072022169828415E-2</v>
      </c>
      <c r="BG2479">
        <v>-3.4959640353918076E-2</v>
      </c>
    </row>
    <row r="2480" spans="1:59" x14ac:dyDescent="0.3">
      <c r="A2480">
        <v>1932</v>
      </c>
      <c r="B2480" t="s">
        <v>18</v>
      </c>
      <c r="C2480" t="s">
        <v>37</v>
      </c>
      <c r="D2480">
        <v>144</v>
      </c>
      <c r="E2480">
        <v>6176</v>
      </c>
      <c r="F2480">
        <v>3967.8842645856289</v>
      </c>
      <c r="G2480">
        <v>16.440417695128406</v>
      </c>
      <c r="H2480">
        <v>27.18</v>
      </c>
      <c r="I2480">
        <v>9131.4894387186123</v>
      </c>
      <c r="J2480">
        <v>0.12613289999999999</v>
      </c>
      <c r="K2480">
        <v>5.1054018445322749</v>
      </c>
      <c r="L2480">
        <v>94.096000000000004</v>
      </c>
      <c r="M2480">
        <v>1155</v>
      </c>
      <c r="N2480">
        <v>947</v>
      </c>
      <c r="O2480">
        <v>568.34880000000032</v>
      </c>
      <c r="P2480">
        <v>7566.3819099673374</v>
      </c>
      <c r="Q2480">
        <v>4.333333333333333</v>
      </c>
      <c r="R2480">
        <v>4.3166666666666664</v>
      </c>
      <c r="S2480">
        <v>4.6214146965930043</v>
      </c>
      <c r="T2480">
        <v>9.3000000000000007</v>
      </c>
      <c r="U2480">
        <v>1.0723596735486056</v>
      </c>
      <c r="V2480">
        <v>0.23603301678925778</v>
      </c>
      <c r="W2480">
        <v>736.48199999999997</v>
      </c>
      <c r="X2480">
        <v>855.303</v>
      </c>
      <c r="Y2480">
        <v>5.5777999999999999</v>
      </c>
      <c r="Z2480">
        <v>5654.3910999999998</v>
      </c>
      <c r="AA2480">
        <v>3305.2</v>
      </c>
      <c r="AB2480">
        <v>3305.2</v>
      </c>
      <c r="AD2480">
        <v>4911.5263671875</v>
      </c>
      <c r="AE2480">
        <v>13.067797660827637</v>
      </c>
      <c r="AF2480">
        <v>120.42646026611328</v>
      </c>
      <c r="AG2480">
        <v>26.038902282714844</v>
      </c>
      <c r="AH2480">
        <v>0</v>
      </c>
      <c r="AI2480">
        <v>0</v>
      </c>
      <c r="AJ2480">
        <v>0</v>
      </c>
      <c r="AK2480">
        <v>0</v>
      </c>
      <c r="AL2480" t="s">
        <v>74</v>
      </c>
      <c r="AM2480" t="s">
        <v>78</v>
      </c>
      <c r="AN2480">
        <v>0</v>
      </c>
      <c r="AO2480">
        <v>-0.21989215910434723</v>
      </c>
      <c r="AP2480">
        <v>4.951709508895874E-2</v>
      </c>
      <c r="AQ2480">
        <v>0.24972330033779144</v>
      </c>
      <c r="AR2480">
        <v>3.8600001484155655E-2</v>
      </c>
      <c r="AU2480">
        <v>-2.6042260229587555E-2</v>
      </c>
      <c r="AV2480">
        <v>7.5559355318546295E-2</v>
      </c>
      <c r="AW2480">
        <v>7.7579706907272339E-2</v>
      </c>
      <c r="AX2480">
        <v>-0.27074235677719116</v>
      </c>
      <c r="AY2480">
        <v>5.4999999701976776E-2</v>
      </c>
      <c r="BC2480">
        <v>4.3166667222976685E-2</v>
      </c>
      <c r="BD2480">
        <v>4.0109168738126755E-2</v>
      </c>
      <c r="BE2480">
        <v>3.0470764264464378E-2</v>
      </c>
      <c r="BF2480">
        <v>9.3043316155672073E-3</v>
      </c>
      <c r="BG2480">
        <v>0.144161656498909</v>
      </c>
    </row>
    <row r="2481" spans="1:59" x14ac:dyDescent="0.3">
      <c r="A2481">
        <v>1933</v>
      </c>
      <c r="B2481" t="s">
        <v>18</v>
      </c>
      <c r="C2481" t="s">
        <v>37</v>
      </c>
      <c r="D2481">
        <v>144</v>
      </c>
      <c r="E2481">
        <v>6201</v>
      </c>
      <c r="F2481">
        <v>4033.4330682244999</v>
      </c>
      <c r="G2481">
        <v>16.980061589039575</v>
      </c>
      <c r="H2481">
        <v>27.44</v>
      </c>
      <c r="I2481">
        <v>9219.1071918351536</v>
      </c>
      <c r="J2481">
        <v>0.1189099</v>
      </c>
      <c r="K2481">
        <v>4.9736495388669262</v>
      </c>
      <c r="L2481">
        <v>167.75399999999999</v>
      </c>
      <c r="M2481">
        <v>1096</v>
      </c>
      <c r="N2481">
        <v>1079</v>
      </c>
      <c r="O2481">
        <v>612.04020000000037</v>
      </c>
      <c r="P2481">
        <v>7738.7807574237004</v>
      </c>
      <c r="Q2481">
        <v>3.1666666666666665</v>
      </c>
      <c r="R2481">
        <v>4.0216666666666665</v>
      </c>
      <c r="S2481">
        <v>4.4484205635654588</v>
      </c>
      <c r="T2481">
        <v>9.6</v>
      </c>
      <c r="U2481">
        <v>1.0624323770501802</v>
      </c>
      <c r="V2481">
        <v>0.25583084684044238</v>
      </c>
      <c r="W2481">
        <v>740.94600000000003</v>
      </c>
      <c r="X2481">
        <v>1059.05</v>
      </c>
      <c r="Y2481">
        <v>3.7927272727272725</v>
      </c>
      <c r="Z2481">
        <v>5301.8999000000003</v>
      </c>
      <c r="AA2481">
        <v>3545.145</v>
      </c>
      <c r="AB2481">
        <v>3545.145</v>
      </c>
      <c r="AD2481">
        <v>3672.902099609375</v>
      </c>
      <c r="AE2481">
        <v>12.874849319458008</v>
      </c>
      <c r="AF2481">
        <v>106.09404754638672</v>
      </c>
      <c r="AG2481">
        <v>24.19493293762207</v>
      </c>
      <c r="AH2481">
        <v>0</v>
      </c>
      <c r="AI2481">
        <v>0</v>
      </c>
      <c r="AJ2481">
        <v>0</v>
      </c>
      <c r="AK2481">
        <v>0</v>
      </c>
      <c r="AL2481" t="s">
        <v>74</v>
      </c>
      <c r="AM2481" t="s">
        <v>78</v>
      </c>
      <c r="AN2481">
        <v>0</v>
      </c>
      <c r="AO2481">
        <v>0.190476194024086</v>
      </c>
      <c r="AP2481">
        <v>3.9017610251903534E-2</v>
      </c>
      <c r="AQ2481">
        <v>0.12513376772403717</v>
      </c>
      <c r="AR2481">
        <v>2.7899999171495438E-2</v>
      </c>
      <c r="AU2481">
        <v>-3.7432298064231873E-2</v>
      </c>
      <c r="AV2481">
        <v>7.6449908316135406E-2</v>
      </c>
      <c r="AW2481">
        <v>7.9422891139984131E-2</v>
      </c>
      <c r="AX2481">
        <v>0.11676646023988724</v>
      </c>
      <c r="AY2481">
        <v>5.8800000697374344E-2</v>
      </c>
      <c r="BC2481">
        <v>4.0216665714979172E-2</v>
      </c>
      <c r="BD2481">
        <v>6.5665870904922485E-2</v>
      </c>
      <c r="BE2481">
        <v>6.6735237836837769E-2</v>
      </c>
      <c r="BF2481">
        <v>6.4730808138847351E-2</v>
      </c>
      <c r="BG2481">
        <v>7.6516881585121155E-2</v>
      </c>
    </row>
    <row r="2482" spans="1:59" x14ac:dyDescent="0.3">
      <c r="A2482">
        <v>1934</v>
      </c>
      <c r="B2482" t="s">
        <v>18</v>
      </c>
      <c r="C2482" t="s">
        <v>37</v>
      </c>
      <c r="D2482">
        <v>144</v>
      </c>
      <c r="E2482">
        <v>6222</v>
      </c>
      <c r="F2482">
        <v>4294.0836982946585</v>
      </c>
      <c r="G2482">
        <v>18.006038409829365</v>
      </c>
      <c r="H2482">
        <v>27.57</v>
      </c>
      <c r="I2482">
        <v>10008.267662525383</v>
      </c>
      <c r="J2482">
        <v>0.1586456</v>
      </c>
      <c r="K2482">
        <v>5.006587615283264</v>
      </c>
      <c r="L2482">
        <v>278.54000000000002</v>
      </c>
      <c r="M2482">
        <v>1305</v>
      </c>
      <c r="N2482">
        <v>1302</v>
      </c>
      <c r="O2482">
        <v>664.03950000000032</v>
      </c>
      <c r="P2482">
        <v>7883.9220932927456</v>
      </c>
      <c r="Q2482">
        <v>2.5</v>
      </c>
      <c r="R2482">
        <v>3.4716666666666662</v>
      </c>
      <c r="S2482">
        <v>4.300139878113276</v>
      </c>
      <c r="T2482">
        <v>7.5</v>
      </c>
      <c r="U2482">
        <v>1.0658485406437699</v>
      </c>
      <c r="V2482">
        <v>0.23470215617787418</v>
      </c>
      <c r="W2482">
        <v>782.55100000000004</v>
      </c>
      <c r="X2482">
        <v>941.39700000000005</v>
      </c>
      <c r="Y2482">
        <v>3.9286956521739138</v>
      </c>
      <c r="Z2482">
        <v>5278.7129000000004</v>
      </c>
      <c r="AA2482">
        <v>3810.3679000000002</v>
      </c>
      <c r="AB2482">
        <v>3810.3679000000002</v>
      </c>
      <c r="AD2482">
        <v>3069.91357421875</v>
      </c>
      <c r="AE2482">
        <v>13.247317314147949</v>
      </c>
      <c r="AF2482">
        <v>104.14361572265625</v>
      </c>
      <c r="AG2482">
        <v>21.136089324951172</v>
      </c>
      <c r="AH2482">
        <v>0</v>
      </c>
      <c r="AI2482">
        <v>0</v>
      </c>
      <c r="AJ2482">
        <v>0</v>
      </c>
      <c r="AK2482">
        <v>0</v>
      </c>
      <c r="AL2482" t="s">
        <v>74</v>
      </c>
      <c r="AM2482" t="s">
        <v>78</v>
      </c>
      <c r="AN2482">
        <v>0</v>
      </c>
      <c r="AO2482">
        <v>0.29612904787063599</v>
      </c>
      <c r="AP2482">
        <v>4.6866409480571747E-2</v>
      </c>
      <c r="AQ2482">
        <v>0.27602493762969971</v>
      </c>
      <c r="AR2482">
        <v>1.9999999552965164E-2</v>
      </c>
      <c r="AU2482">
        <v>-3.3333182334899902E-2</v>
      </c>
      <c r="AV2482">
        <v>8.0199591815471649E-2</v>
      </c>
      <c r="AW2482">
        <v>8.2965083420276642E-2</v>
      </c>
      <c r="AX2482">
        <v>0.24128687381744385</v>
      </c>
      <c r="AY2482">
        <v>4.7199998050928116E-2</v>
      </c>
      <c r="BC2482">
        <v>3.4716665744781494E-2</v>
      </c>
      <c r="BD2482">
        <v>5.8588739484548569E-2</v>
      </c>
      <c r="BE2482">
        <v>0.10542837530374527</v>
      </c>
      <c r="BF2482">
        <v>9.7006060183048248E-2</v>
      </c>
      <c r="BG2482">
        <v>0.14801247417926788</v>
      </c>
    </row>
    <row r="2483" spans="1:59" x14ac:dyDescent="0.3">
      <c r="A2483">
        <v>1935</v>
      </c>
      <c r="B2483" t="s">
        <v>18</v>
      </c>
      <c r="C2483" t="s">
        <v>37</v>
      </c>
      <c r="D2483">
        <v>144</v>
      </c>
      <c r="E2483">
        <v>6242</v>
      </c>
      <c r="F2483">
        <v>4491.7283879943034</v>
      </c>
      <c r="G2483">
        <v>19.115196934043475</v>
      </c>
      <c r="H2483">
        <v>28.55</v>
      </c>
      <c r="I2483">
        <v>10621.685395777553</v>
      </c>
      <c r="J2483">
        <v>0.1908366</v>
      </c>
      <c r="K2483">
        <v>5.1054018445322749</v>
      </c>
      <c r="L2483">
        <v>-5.22</v>
      </c>
      <c r="M2483">
        <v>1476</v>
      </c>
      <c r="N2483">
        <v>1297</v>
      </c>
      <c r="O2483">
        <v>755.6451000000003</v>
      </c>
      <c r="P2483">
        <v>8140.6523200002102</v>
      </c>
      <c r="Q2483">
        <v>2.5</v>
      </c>
      <c r="R2483">
        <v>3.19</v>
      </c>
      <c r="S2483">
        <v>4.5225609062915497</v>
      </c>
      <c r="T2483">
        <v>6.2</v>
      </c>
      <c r="U2483">
        <v>1.083495861116045</v>
      </c>
      <c r="V2483">
        <v>0.23415295288153595</v>
      </c>
      <c r="W2483">
        <v>902.84699999999998</v>
      </c>
      <c r="X2483">
        <v>1102.4871000000001</v>
      </c>
      <c r="Y2483">
        <v>3.94</v>
      </c>
      <c r="Z2483">
        <v>5476.7222000000002</v>
      </c>
      <c r="AA2483">
        <v>4250.5820000000003</v>
      </c>
      <c r="AB2483">
        <v>4250.5820000000003</v>
      </c>
      <c r="AD2483">
        <v>2563.52685546875</v>
      </c>
      <c r="AE2483">
        <v>13.062272071838379</v>
      </c>
      <c r="AF2483">
        <v>104.22612762451172</v>
      </c>
      <c r="AG2483">
        <v>21.361204147338867</v>
      </c>
      <c r="AH2483">
        <v>0</v>
      </c>
      <c r="AI2483">
        <v>0</v>
      </c>
      <c r="AJ2483">
        <v>0</v>
      </c>
      <c r="AK2483">
        <v>0</v>
      </c>
      <c r="AL2483" t="s">
        <v>74</v>
      </c>
      <c r="AM2483" t="s">
        <v>78</v>
      </c>
      <c r="AN2483">
        <v>0</v>
      </c>
      <c r="AO2483">
        <v>0.10154305398464203</v>
      </c>
      <c r="AP2483">
        <v>0.13386145234107971</v>
      </c>
      <c r="AQ2483">
        <v>-6.4026109874248505E-2</v>
      </c>
      <c r="AR2483">
        <v>1.9999999552965164E-2</v>
      </c>
      <c r="AU2483">
        <v>5.1723897457122803E-2</v>
      </c>
      <c r="AV2483">
        <v>8.2137547433376312E-2</v>
      </c>
      <c r="AW2483">
        <v>7.8098013997077942E-2</v>
      </c>
      <c r="AX2483">
        <v>5.3995680063962936E-2</v>
      </c>
      <c r="AY2483">
        <v>4.7600001096725464E-2</v>
      </c>
      <c r="BC2483">
        <v>3.189999982714653E-2</v>
      </c>
      <c r="BD2483">
        <v>5.0170194357633591E-2</v>
      </c>
      <c r="BE2483">
        <v>0.10319535434246063</v>
      </c>
      <c r="BF2483">
        <v>0.12738458812236786</v>
      </c>
      <c r="BG2483">
        <v>-2.201305516064167E-2</v>
      </c>
    </row>
    <row r="2484" spans="1:59" x14ac:dyDescent="0.3">
      <c r="A2484">
        <v>1936</v>
      </c>
      <c r="B2484" t="s">
        <v>18</v>
      </c>
      <c r="C2484" t="s">
        <v>37</v>
      </c>
      <c r="D2484">
        <v>144</v>
      </c>
      <c r="E2484">
        <v>6259</v>
      </c>
      <c r="F2484">
        <v>4640.3749723323299</v>
      </c>
      <c r="G2484">
        <v>20.217095209829029</v>
      </c>
      <c r="H2484">
        <v>29.79</v>
      </c>
      <c r="I2484">
        <v>11207.37248210606</v>
      </c>
      <c r="J2484">
        <v>0.1874352</v>
      </c>
      <c r="K2484">
        <v>5.1712779973649496</v>
      </c>
      <c r="L2484">
        <v>118.15</v>
      </c>
      <c r="M2484">
        <v>1633</v>
      </c>
      <c r="N2484">
        <v>1514</v>
      </c>
      <c r="O2484">
        <v>867.6750000000003</v>
      </c>
      <c r="P2484">
        <v>8539.6570380821904</v>
      </c>
      <c r="Q2484">
        <v>2.5</v>
      </c>
      <c r="R2484">
        <v>3.1241666666666661</v>
      </c>
      <c r="S2484">
        <v>4.3248533256886406</v>
      </c>
      <c r="T2484">
        <v>5.2</v>
      </c>
      <c r="U2484">
        <v>1.0975105915785106</v>
      </c>
      <c r="V2484">
        <v>0.21300112973057952</v>
      </c>
      <c r="W2484">
        <v>995.255</v>
      </c>
      <c r="X2484">
        <v>1057.04</v>
      </c>
      <c r="Y2484">
        <v>3.9609090909090896</v>
      </c>
      <c r="Z2484">
        <v>5649.8252000000002</v>
      </c>
      <c r="AA2484">
        <v>4287.6581999999999</v>
      </c>
      <c r="AB2484">
        <v>4287.6581999999999</v>
      </c>
      <c r="AD2484">
        <v>2847.9248046875</v>
      </c>
      <c r="AE2484">
        <v>12.948633193969727</v>
      </c>
      <c r="AF2484">
        <v>103.08840179443359</v>
      </c>
      <c r="AG2484">
        <v>20.283237457275391</v>
      </c>
      <c r="AH2484">
        <v>0</v>
      </c>
      <c r="AI2484">
        <v>0</v>
      </c>
      <c r="AJ2484">
        <v>0</v>
      </c>
      <c r="AK2484">
        <v>0</v>
      </c>
      <c r="AL2484" t="s">
        <v>74</v>
      </c>
      <c r="AM2484" t="s">
        <v>78</v>
      </c>
      <c r="AN2484">
        <v>0</v>
      </c>
      <c r="AO2484">
        <v>0.39945775270462036</v>
      </c>
      <c r="AP2484">
        <v>3.3973481506109238E-2</v>
      </c>
      <c r="AQ2484">
        <v>0.13044075667858124</v>
      </c>
      <c r="AR2484">
        <v>1.9999999552965164E-2</v>
      </c>
      <c r="AU2484">
        <v>-4.3716389685869217E-2</v>
      </c>
      <c r="AV2484">
        <v>7.7689871191978455E-2</v>
      </c>
      <c r="AW2484">
        <v>8.124145120382309E-2</v>
      </c>
      <c r="AX2484">
        <v>0.33401638269424438</v>
      </c>
      <c r="AY2484">
        <v>4.3000001460313797E-2</v>
      </c>
      <c r="BC2484">
        <v>3.1241666525602341E-2</v>
      </c>
      <c r="BD2484">
        <v>5.736270546913147E-2</v>
      </c>
      <c r="BE2484">
        <v>0.11860816180706024</v>
      </c>
      <c r="BF2484">
        <v>0.12625239789485931</v>
      </c>
      <c r="BG2484">
        <v>7.5220376253128052E-2</v>
      </c>
    </row>
    <row r="2485" spans="1:59" x14ac:dyDescent="0.3">
      <c r="A2485">
        <v>1937</v>
      </c>
      <c r="B2485" t="s">
        <v>18</v>
      </c>
      <c r="C2485" t="s">
        <v>37</v>
      </c>
      <c r="D2485">
        <v>144</v>
      </c>
      <c r="E2485">
        <v>6276</v>
      </c>
      <c r="F2485">
        <v>4754.856293995751</v>
      </c>
      <c r="G2485">
        <v>20.668993815589353</v>
      </c>
      <c r="H2485">
        <v>30.51</v>
      </c>
      <c r="I2485">
        <v>12185.3631764319</v>
      </c>
      <c r="J2485">
        <v>0.19178600000000001</v>
      </c>
      <c r="K2485">
        <v>5.3359683794466362</v>
      </c>
      <c r="L2485">
        <v>182.46700000000001</v>
      </c>
      <c r="M2485">
        <v>2123</v>
      </c>
      <c r="N2485">
        <v>2000</v>
      </c>
      <c r="O2485">
        <v>948.22090000000048</v>
      </c>
      <c r="P2485">
        <v>8970.1012233801066</v>
      </c>
      <c r="Q2485">
        <v>2.5</v>
      </c>
      <c r="R2485">
        <v>3.0391666666666661</v>
      </c>
      <c r="S2485">
        <v>4.4484205635654588</v>
      </c>
      <c r="T2485">
        <v>4.5</v>
      </c>
      <c r="U2485">
        <v>1.1359372719330247</v>
      </c>
      <c r="V2485">
        <v>0.1835643277605597</v>
      </c>
      <c r="W2485">
        <v>1149.702</v>
      </c>
      <c r="X2485">
        <v>1101.403</v>
      </c>
      <c r="Y2485">
        <v>3.8876470588235286</v>
      </c>
      <c r="Z2485">
        <v>5767.3271000000004</v>
      </c>
      <c r="AA2485">
        <v>4337.2870999999996</v>
      </c>
      <c r="AB2485">
        <v>4337.2870999999996</v>
      </c>
      <c r="AD2485">
        <v>2989.828125</v>
      </c>
      <c r="AE2485">
        <v>13.40607738494873</v>
      </c>
      <c r="AF2485">
        <v>100.79470825195313</v>
      </c>
      <c r="AG2485">
        <v>18.812013626098633</v>
      </c>
      <c r="AH2485">
        <v>0</v>
      </c>
      <c r="AI2485">
        <v>0</v>
      </c>
      <c r="AJ2485">
        <v>0</v>
      </c>
      <c r="AK2485">
        <v>0</v>
      </c>
      <c r="AL2485" t="s">
        <v>74</v>
      </c>
      <c r="AM2485" t="s">
        <v>78</v>
      </c>
      <c r="AN2485">
        <v>0</v>
      </c>
      <c r="AO2485">
        <v>-6.1349696479737759E-3</v>
      </c>
      <c r="AP2485">
        <v>0.1202588751912117</v>
      </c>
      <c r="AQ2485">
        <v>4.8123408108949661E-2</v>
      </c>
      <c r="AR2485">
        <v>1.9999999552965164E-2</v>
      </c>
      <c r="AU2485">
        <v>2.8572089970111847E-2</v>
      </c>
      <c r="AV2485">
        <v>9.1686785221099854E-2</v>
      </c>
      <c r="AW2485">
        <v>8.9139871299266815E-2</v>
      </c>
      <c r="AX2485">
        <v>-4.6082951128482819E-2</v>
      </c>
      <c r="AY2485">
        <v>5.000000074505806E-2</v>
      </c>
      <c r="BC2485">
        <v>3.0391667038202286E-2</v>
      </c>
      <c r="BD2485">
        <v>4.7695852816104889E-2</v>
      </c>
      <c r="BE2485">
        <v>8.2917794585227966E-2</v>
      </c>
      <c r="BF2485">
        <v>9.067198634147644E-2</v>
      </c>
      <c r="BG2485">
        <v>3.4061703830957413E-2</v>
      </c>
    </row>
    <row r="2486" spans="1:59" x14ac:dyDescent="0.3">
      <c r="A2486">
        <v>1938</v>
      </c>
      <c r="B2486" t="s">
        <v>18</v>
      </c>
      <c r="C2486" t="s">
        <v>37</v>
      </c>
      <c r="D2486">
        <v>144</v>
      </c>
      <c r="E2486">
        <v>6297</v>
      </c>
      <c r="F2486">
        <v>4900.8699561739977</v>
      </c>
      <c r="G2486">
        <v>21.417732864242961</v>
      </c>
      <c r="H2486">
        <v>31.53</v>
      </c>
      <c r="I2486">
        <v>12675.645130473358</v>
      </c>
      <c r="J2486">
        <v>0.20254440000000001</v>
      </c>
      <c r="K2486">
        <v>5.4347826086956488</v>
      </c>
      <c r="L2486">
        <v>68.947000000000003</v>
      </c>
      <c r="M2486">
        <v>2082</v>
      </c>
      <c r="N2486">
        <v>1843</v>
      </c>
      <c r="O2486">
        <v>1032.0670000000005</v>
      </c>
      <c r="P2486">
        <v>9565.8152782320594</v>
      </c>
      <c r="Q2486">
        <v>2.5</v>
      </c>
      <c r="R2486">
        <v>2.3383333333333334</v>
      </c>
      <c r="S2486">
        <v>4.571987801442277</v>
      </c>
      <c r="T2486">
        <v>4.5</v>
      </c>
      <c r="U2486">
        <v>1.1985973843462641</v>
      </c>
      <c r="V2486">
        <v>0.19172531062403175</v>
      </c>
      <c r="W2486">
        <v>1294.7929999999999</v>
      </c>
      <c r="X2486">
        <v>1302.098</v>
      </c>
      <c r="Y2486">
        <v>4.1626086956521746</v>
      </c>
      <c r="Z2486">
        <v>6047.2929999999997</v>
      </c>
      <c r="AA2486">
        <v>4388.6171999999997</v>
      </c>
      <c r="AB2486">
        <v>4388.6171999999997</v>
      </c>
      <c r="AD2486">
        <v>3467.845947265625</v>
      </c>
      <c r="AE2486">
        <v>13.140706062316895</v>
      </c>
      <c r="AF2486">
        <v>100.83196258544922</v>
      </c>
      <c r="AG2486">
        <v>16.920619964599609</v>
      </c>
      <c r="AH2486">
        <v>0</v>
      </c>
      <c r="AI2486">
        <v>0</v>
      </c>
      <c r="AJ2486">
        <v>0</v>
      </c>
      <c r="AK2486">
        <v>0</v>
      </c>
      <c r="AL2486" t="s">
        <v>74</v>
      </c>
      <c r="AM2486" t="s">
        <v>78</v>
      </c>
      <c r="AN2486">
        <v>0</v>
      </c>
      <c r="AO2486">
        <v>8.8369071483612061E-2</v>
      </c>
      <c r="AP2486">
        <v>0.11804662644863129</v>
      </c>
      <c r="AQ2486">
        <v>0.23999907076358795</v>
      </c>
      <c r="AR2486">
        <v>1.9999999552965164E-2</v>
      </c>
      <c r="AU2486">
        <v>2.7778401970863342E-2</v>
      </c>
      <c r="AV2486">
        <v>9.0268224477767944E-2</v>
      </c>
      <c r="AW2486">
        <v>8.7828487157821655E-2</v>
      </c>
      <c r="AX2486">
        <v>4.0257647633552551E-2</v>
      </c>
      <c r="AY2486">
        <v>4.6799998730421066E-2</v>
      </c>
      <c r="BC2486">
        <v>2.3383332416415215E-2</v>
      </c>
      <c r="BD2486">
        <v>4.8684056848287582E-2</v>
      </c>
      <c r="BE2486">
        <v>0.11366231739521027</v>
      </c>
      <c r="BF2486">
        <v>0.11103345453739166</v>
      </c>
      <c r="BG2486">
        <v>0.12999953329563141</v>
      </c>
    </row>
    <row r="2487" spans="1:59" x14ac:dyDescent="0.3">
      <c r="A2487">
        <v>1939</v>
      </c>
      <c r="B2487" t="s">
        <v>18</v>
      </c>
      <c r="C2487" t="s">
        <v>37</v>
      </c>
      <c r="D2487">
        <v>144</v>
      </c>
      <c r="E2487">
        <v>6326</v>
      </c>
      <c r="F2487">
        <v>5251.155897057577</v>
      </c>
      <c r="G2487">
        <v>23.320021670359576</v>
      </c>
      <c r="H2487">
        <v>33.64</v>
      </c>
      <c r="I2487">
        <v>13872.320428975812</v>
      </c>
      <c r="J2487">
        <v>0.19893241</v>
      </c>
      <c r="K2487">
        <v>5.5994729907773353</v>
      </c>
      <c r="L2487">
        <v>-276.52699999999999</v>
      </c>
      <c r="M2487">
        <v>2499</v>
      </c>
      <c r="N2487">
        <v>1889</v>
      </c>
      <c r="O2487">
        <v>1415.9300000000005</v>
      </c>
      <c r="P2487">
        <v>10183.467733467291</v>
      </c>
      <c r="Q2487">
        <v>2.5416666666666665</v>
      </c>
      <c r="R2487">
        <v>2.8966666666666665</v>
      </c>
      <c r="S2487">
        <v>4.8685491723466408</v>
      </c>
      <c r="T2487">
        <v>3.8</v>
      </c>
      <c r="U2487">
        <v>1.2365347598437255</v>
      </c>
      <c r="V2487">
        <v>0.18984689789164844</v>
      </c>
      <c r="W2487">
        <v>1441.8459</v>
      </c>
      <c r="X2487">
        <v>1577.9780000000001</v>
      </c>
      <c r="Y2487">
        <v>4.2</v>
      </c>
      <c r="Z2487">
        <v>6731.4551000000001</v>
      </c>
      <c r="AA2487">
        <v>4697.25</v>
      </c>
      <c r="AB2487">
        <v>4697.25</v>
      </c>
      <c r="AD2487">
        <v>4252.974609375</v>
      </c>
      <c r="AE2487">
        <v>12.667547225952148</v>
      </c>
      <c r="AF2487">
        <v>111.47902679443359</v>
      </c>
      <c r="AG2487">
        <v>20.00128173828125</v>
      </c>
      <c r="AH2487">
        <v>0</v>
      </c>
      <c r="AI2487">
        <v>0</v>
      </c>
      <c r="AJ2487">
        <v>0</v>
      </c>
      <c r="AK2487">
        <v>0</v>
      </c>
      <c r="AL2487" t="s">
        <v>74</v>
      </c>
      <c r="AM2487" t="s">
        <v>78</v>
      </c>
      <c r="AO2487">
        <v>-0.19761194288730621</v>
      </c>
      <c r="AP2487">
        <v>0.15310342609882355</v>
      </c>
      <c r="AQ2487">
        <v>-0.32474160194396973</v>
      </c>
      <c r="AR2487">
        <v>1.9999999552965164E-2</v>
      </c>
      <c r="AU2487">
        <v>6.486453115940094E-2</v>
      </c>
      <c r="AV2487">
        <v>8.8238894939422607E-2</v>
      </c>
      <c r="AW2487">
        <v>8.2863964140415192E-2</v>
      </c>
      <c r="AX2487">
        <v>-0.23684209585189819</v>
      </c>
      <c r="AY2487">
        <v>6.4099997282028198E-2</v>
      </c>
      <c r="BC2487">
        <v>2.8966667130589485E-2</v>
      </c>
      <c r="BD2487">
        <v>4.891841858625412E-2</v>
      </c>
      <c r="BE2487">
        <v>5.5141549557447433E-2</v>
      </c>
      <c r="BF2487">
        <v>8.9888066053390503E-2</v>
      </c>
      <c r="BG2487">
        <v>-0.15237079560756683</v>
      </c>
    </row>
    <row r="2488" spans="1:59" x14ac:dyDescent="0.3">
      <c r="A2488">
        <v>1940</v>
      </c>
      <c r="B2488" t="s">
        <v>18</v>
      </c>
      <c r="C2488" t="s">
        <v>37</v>
      </c>
      <c r="D2488">
        <v>144</v>
      </c>
      <c r="E2488">
        <v>6356</v>
      </c>
      <c r="F2488">
        <v>4854.6376797032663</v>
      </c>
      <c r="G2488">
        <v>21.168706343143459</v>
      </c>
      <c r="H2488">
        <v>31.08</v>
      </c>
      <c r="I2488">
        <v>14714.919937583007</v>
      </c>
      <c r="J2488">
        <v>0.16567925999999999</v>
      </c>
      <c r="K2488">
        <v>6.3570487483530922</v>
      </c>
      <c r="L2488">
        <v>-303.11799999999999</v>
      </c>
      <c r="M2488">
        <v>2004</v>
      </c>
      <c r="N2488">
        <v>1328</v>
      </c>
      <c r="O2488">
        <v>1461.6770000000004</v>
      </c>
      <c r="P2488">
        <v>10175.772622221742</v>
      </c>
      <c r="Q2488">
        <v>3.3333333333333335</v>
      </c>
      <c r="R2488">
        <v>3.9133333333333327</v>
      </c>
      <c r="S2488">
        <v>4.4978474587161861</v>
      </c>
      <c r="T2488">
        <v>4.8739130434782618</v>
      </c>
      <c r="U2488">
        <v>1.3454003163640438</v>
      </c>
      <c r="V2488">
        <v>0.24634996421159094</v>
      </c>
      <c r="W2488">
        <v>1849.329</v>
      </c>
      <c r="X2488">
        <v>2884.7361000000001</v>
      </c>
      <c r="Y2488">
        <v>4.2009999999999996</v>
      </c>
      <c r="Z2488">
        <v>6309.8788999999997</v>
      </c>
      <c r="AA2488">
        <v>4880.3729999999996</v>
      </c>
      <c r="AB2488">
        <v>4880.3729999999996</v>
      </c>
      <c r="AD2488">
        <v>2988.71240234375</v>
      </c>
      <c r="AE2488">
        <v>13.783441543579102</v>
      </c>
      <c r="AF2488">
        <v>102.45995330810547</v>
      </c>
      <c r="AG2488">
        <v>13.716601371765137</v>
      </c>
      <c r="AH2488">
        <v>0</v>
      </c>
      <c r="AI2488">
        <v>0</v>
      </c>
      <c r="AJ2488">
        <v>0</v>
      </c>
      <c r="AK2488">
        <v>0</v>
      </c>
      <c r="AL2488" t="s">
        <v>74</v>
      </c>
      <c r="AM2488" t="s">
        <v>19</v>
      </c>
      <c r="AO2488">
        <v>0.115699402987957</v>
      </c>
      <c r="AP2488">
        <v>6.7221969366073608E-3</v>
      </c>
      <c r="AQ2488">
        <v>6.5408140420913696E-2</v>
      </c>
      <c r="AR2488">
        <v>2.8300000354647636E-2</v>
      </c>
      <c r="AU2488">
        <v>-7.6141767203807831E-2</v>
      </c>
      <c r="AV2488">
        <v>8.2863964140415192E-2</v>
      </c>
      <c r="AW2488">
        <v>8.9693374931812286E-2</v>
      </c>
      <c r="AX2488">
        <v>5.2738338708877563E-2</v>
      </c>
      <c r="AY2488">
        <v>5.6199997663497925E-2</v>
      </c>
      <c r="BC2488">
        <v>3.9133332669734955E-2</v>
      </c>
      <c r="BD2488">
        <v>5.9163890779018402E-2</v>
      </c>
      <c r="BE2488">
        <v>3.060675784945488E-2</v>
      </c>
      <c r="BF2488">
        <v>2.683396078646183E-2</v>
      </c>
      <c r="BG2488">
        <v>4.6854071319103241E-2</v>
      </c>
    </row>
    <row r="2489" spans="1:59" x14ac:dyDescent="0.3">
      <c r="A2489">
        <v>1941</v>
      </c>
      <c r="B2489" t="s">
        <v>18</v>
      </c>
      <c r="C2489" t="s">
        <v>37</v>
      </c>
      <c r="D2489">
        <v>144</v>
      </c>
      <c r="E2489">
        <v>6389</v>
      </c>
      <c r="F2489">
        <v>4711.6729608546084</v>
      </c>
      <c r="G2489">
        <v>21.100874879253798</v>
      </c>
      <c r="H2489">
        <v>29.66</v>
      </c>
      <c r="I2489">
        <v>16291.072222900508</v>
      </c>
      <c r="J2489">
        <v>0.15420618</v>
      </c>
      <c r="K2489">
        <v>7.2134387351778617</v>
      </c>
      <c r="L2489">
        <v>238.03700000000001</v>
      </c>
      <c r="M2489">
        <v>1674</v>
      </c>
      <c r="N2489">
        <v>1345</v>
      </c>
      <c r="O2489">
        <v>1670.2630000000004</v>
      </c>
      <c r="P2489">
        <v>11274.208196967673</v>
      </c>
      <c r="Q2489">
        <v>3.1666666666666665</v>
      </c>
      <c r="R2489">
        <v>3.3908333333333331</v>
      </c>
      <c r="S2489">
        <v>4.4237071159900951</v>
      </c>
      <c r="T2489">
        <v>4.6673913043478272</v>
      </c>
      <c r="U2489">
        <v>1.4460282558678414</v>
      </c>
      <c r="V2489">
        <v>0.31735388127077574</v>
      </c>
      <c r="W2489">
        <v>2036.6331</v>
      </c>
      <c r="X2489">
        <v>3883.4441000000002</v>
      </c>
      <c r="Y2489">
        <v>4.1970000000000001</v>
      </c>
      <c r="Z2489">
        <v>8089.5321999999996</v>
      </c>
      <c r="AA2489">
        <v>4938.0497999999998</v>
      </c>
      <c r="AE2489">
        <v>12.125609397888184</v>
      </c>
      <c r="AF2489">
        <v>86.605758666992188</v>
      </c>
      <c r="AG2489">
        <v>13.98996639251709</v>
      </c>
      <c r="AH2489">
        <v>0</v>
      </c>
      <c r="AI2489">
        <v>0</v>
      </c>
      <c r="AJ2489">
        <v>0</v>
      </c>
      <c r="AK2489">
        <v>0</v>
      </c>
      <c r="AL2489" t="s">
        <v>74</v>
      </c>
      <c r="AM2489" t="s">
        <v>19</v>
      </c>
      <c r="AO2489">
        <v>0.24374791979789734</v>
      </c>
      <c r="AP2489">
        <v>7.3209941387176514E-2</v>
      </c>
      <c r="AQ2489">
        <v>0.17578592896461487</v>
      </c>
      <c r="AR2489">
        <v>2.7499999850988388E-2</v>
      </c>
      <c r="AU2489">
        <v>-1.6483431681990623E-2</v>
      </c>
      <c r="AV2489">
        <v>8.9693374931812286E-2</v>
      </c>
      <c r="AW2489">
        <v>9.1196611523628235E-2</v>
      </c>
      <c r="AX2489">
        <v>0.16763006150722504</v>
      </c>
      <c r="AY2489">
        <v>5.0799999386072159E-2</v>
      </c>
      <c r="BC2489">
        <v>3.3908333629369736E-2</v>
      </c>
      <c r="BD2489">
        <v>5.9315606951713562E-2</v>
      </c>
      <c r="BE2489">
        <v>0.10651692748069763</v>
      </c>
      <c r="BF2489">
        <v>0.10804805904626846</v>
      </c>
      <c r="BG2489">
        <v>0.10164296627044678</v>
      </c>
    </row>
    <row r="2490" spans="1:59" x14ac:dyDescent="0.3">
      <c r="A2490">
        <v>1942</v>
      </c>
      <c r="B2490" t="s">
        <v>18</v>
      </c>
      <c r="C2490" t="s">
        <v>37</v>
      </c>
      <c r="D2490">
        <v>144</v>
      </c>
      <c r="E2490">
        <v>6432</v>
      </c>
      <c r="F2490">
        <v>4740.520133373182</v>
      </c>
      <c r="G2490">
        <v>21.227099484075993</v>
      </c>
      <c r="H2490">
        <v>28.4</v>
      </c>
      <c r="I2490">
        <v>17748.084027444802</v>
      </c>
      <c r="J2490">
        <v>0.18590139999999999</v>
      </c>
      <c r="K2490">
        <v>7.7075098814229213</v>
      </c>
      <c r="L2490">
        <v>252.75899999999999</v>
      </c>
      <c r="M2490">
        <v>1780</v>
      </c>
      <c r="N2490">
        <v>1319</v>
      </c>
      <c r="O2490">
        <v>1999.4560000000006</v>
      </c>
      <c r="P2490">
        <v>12478.097106889276</v>
      </c>
      <c r="Q2490">
        <v>3</v>
      </c>
      <c r="R2490">
        <v>3.2324999999999995</v>
      </c>
      <c r="S2490">
        <v>4.917976067497368</v>
      </c>
      <c r="T2490">
        <v>7.5</v>
      </c>
      <c r="U2490">
        <v>1.5825385253407636</v>
      </c>
      <c r="V2490">
        <v>0.39029007239815666</v>
      </c>
      <c r="W2490">
        <v>2267.6331</v>
      </c>
      <c r="X2490">
        <v>4094.7891</v>
      </c>
      <c r="Y2490">
        <v>4.1900000000000004</v>
      </c>
      <c r="Z2490">
        <v>8222.7636999999995</v>
      </c>
      <c r="AA2490">
        <v>4995.7271000000001</v>
      </c>
      <c r="AE2490">
        <v>11.622683525085449</v>
      </c>
      <c r="AF2490">
        <v>83.486991882324219</v>
      </c>
      <c r="AG2490">
        <v>14.121554374694824</v>
      </c>
      <c r="AH2490">
        <v>0</v>
      </c>
      <c r="AI2490">
        <v>0</v>
      </c>
      <c r="AJ2490">
        <v>0</v>
      </c>
      <c r="AK2490">
        <v>0</v>
      </c>
      <c r="AL2490" t="s">
        <v>74</v>
      </c>
      <c r="AM2490" t="s">
        <v>19</v>
      </c>
      <c r="AO2490">
        <v>0.14584450423717499</v>
      </c>
      <c r="AP2490">
        <v>0.20384058356285095</v>
      </c>
      <c r="AQ2490">
        <v>2.6449533179402351E-2</v>
      </c>
      <c r="AR2490">
        <v>2.500000037252903E-2</v>
      </c>
      <c r="AU2490">
        <v>0.11173200607299805</v>
      </c>
      <c r="AV2490">
        <v>9.2108577489852905E-2</v>
      </c>
      <c r="AW2490">
        <v>8.2851424813270569E-2</v>
      </c>
      <c r="AX2490">
        <v>9.7359731793403625E-2</v>
      </c>
      <c r="AY2490">
        <v>4.6999998390674591E-2</v>
      </c>
      <c r="BC2490">
        <v>3.2324999570846558E-2</v>
      </c>
      <c r="BD2490">
        <v>5.1575906574726105E-2</v>
      </c>
      <c r="BE2490">
        <v>0.14703720808029175</v>
      </c>
      <c r="BF2490">
        <v>0.19232814013957977</v>
      </c>
      <c r="BG2490">
        <v>2.5724766775965691E-2</v>
      </c>
    </row>
    <row r="2491" spans="1:59" x14ac:dyDescent="0.3">
      <c r="A2491">
        <v>1943</v>
      </c>
      <c r="B2491" t="s">
        <v>18</v>
      </c>
      <c r="C2491" t="s">
        <v>37</v>
      </c>
      <c r="D2491">
        <v>144</v>
      </c>
      <c r="E2491">
        <v>6490</v>
      </c>
      <c r="F2491">
        <v>4880.2853614554197</v>
      </c>
      <c r="G2491">
        <v>22.201113669684254</v>
      </c>
      <c r="H2491">
        <v>29.45</v>
      </c>
      <c r="I2491">
        <v>19062.000488804377</v>
      </c>
      <c r="J2491">
        <v>0.19735340000000001</v>
      </c>
      <c r="K2491">
        <v>7.7404479578392582</v>
      </c>
      <c r="L2491">
        <v>186.77</v>
      </c>
      <c r="M2491">
        <v>1814</v>
      </c>
      <c r="N2491">
        <v>1172</v>
      </c>
      <c r="O2491">
        <v>2258.5800000000008</v>
      </c>
      <c r="P2491">
        <v>14075.27757923749</v>
      </c>
      <c r="Q2491">
        <v>3</v>
      </c>
      <c r="R2491">
        <v>3.274166666666666</v>
      </c>
      <c r="S2491">
        <v>4.917976067497368</v>
      </c>
      <c r="T2491">
        <v>5.7</v>
      </c>
      <c r="U2491">
        <v>1.6506475996048446</v>
      </c>
      <c r="V2491">
        <v>0.45807616074338303</v>
      </c>
      <c r="W2491">
        <v>2704.105</v>
      </c>
      <c r="X2491">
        <v>4503.2700000000004</v>
      </c>
      <c r="Y2491">
        <v>4.1900000000000004</v>
      </c>
      <c r="Z2491">
        <v>8688.5313000000006</v>
      </c>
      <c r="AA2491">
        <v>5171.4521000000004</v>
      </c>
      <c r="AE2491">
        <v>11.205855369567871</v>
      </c>
      <c r="AF2491">
        <v>80.108772277832031</v>
      </c>
      <c r="AG2491">
        <v>12.612909317016602</v>
      </c>
      <c r="AH2491">
        <v>0</v>
      </c>
      <c r="AI2491">
        <v>0</v>
      </c>
      <c r="AJ2491">
        <v>0</v>
      </c>
      <c r="AK2491">
        <v>0</v>
      </c>
      <c r="AL2491" t="s">
        <v>74</v>
      </c>
      <c r="AM2491" t="s">
        <v>19</v>
      </c>
      <c r="AO2491">
        <v>0.11792232841253281</v>
      </c>
      <c r="AP2491">
        <v>8.3671733736991882E-2</v>
      </c>
      <c r="AQ2491">
        <v>1.7523087561130524E-2</v>
      </c>
      <c r="AR2491">
        <v>2.500000037252903E-2</v>
      </c>
      <c r="AU2491">
        <v>0</v>
      </c>
      <c r="AV2491">
        <v>8.3671733736991882E-2</v>
      </c>
      <c r="AW2491">
        <v>8.3671733736991882E-2</v>
      </c>
      <c r="AX2491">
        <v>6.6165417432785034E-2</v>
      </c>
      <c r="AY2491">
        <v>4.5000001788139343E-2</v>
      </c>
      <c r="BC2491">
        <v>3.2741665840148926E-2</v>
      </c>
      <c r="BD2491">
        <v>4.7977447509765625E-2</v>
      </c>
      <c r="BE2491">
        <v>6.9382049143314362E-2</v>
      </c>
      <c r="BF2491">
        <v>9.0760946273803711E-2</v>
      </c>
      <c r="BG2491">
        <v>2.1261543035507202E-2</v>
      </c>
    </row>
    <row r="2492" spans="1:59" x14ac:dyDescent="0.3">
      <c r="A2492">
        <v>1944</v>
      </c>
      <c r="B2492" t="s">
        <v>18</v>
      </c>
      <c r="C2492" t="s">
        <v>37</v>
      </c>
      <c r="D2492">
        <v>144</v>
      </c>
      <c r="E2492">
        <v>6560</v>
      </c>
      <c r="F2492">
        <v>5011.0804642124767</v>
      </c>
      <c r="G2492">
        <v>22.649382151230299</v>
      </c>
      <c r="H2492">
        <v>30.14</v>
      </c>
      <c r="I2492">
        <v>19855.631158511256</v>
      </c>
      <c r="J2492">
        <v>0.19643032999999999</v>
      </c>
      <c r="K2492">
        <v>7.7075098814229213</v>
      </c>
      <c r="L2492">
        <v>-175.21</v>
      </c>
      <c r="M2492">
        <v>1677</v>
      </c>
      <c r="N2492">
        <v>853</v>
      </c>
      <c r="O2492">
        <v>2494.2210000000009</v>
      </c>
      <c r="P2492">
        <v>15612.158494976678</v>
      </c>
      <c r="Q2492">
        <v>3</v>
      </c>
      <c r="R2492">
        <v>3.2783333333333338</v>
      </c>
      <c r="S2492">
        <v>5.1898239908263681</v>
      </c>
      <c r="T2492">
        <v>4.9000000000000004</v>
      </c>
      <c r="U2492">
        <v>1.6978869146161355</v>
      </c>
      <c r="V2492">
        <v>0.49223572506837471</v>
      </c>
      <c r="W2492">
        <v>3106.1469999999999</v>
      </c>
      <c r="X2492">
        <v>4621.4467999999997</v>
      </c>
      <c r="Y2492">
        <v>4.1900000000000004</v>
      </c>
      <c r="Z2492">
        <v>9336.1298999999999</v>
      </c>
      <c r="AA2492">
        <v>5457.4130999999998</v>
      </c>
      <c r="AE2492">
        <v>10.159910202026367</v>
      </c>
      <c r="AF2492">
        <v>78.932098388671875</v>
      </c>
      <c r="AG2492">
        <v>12.319183349609375</v>
      </c>
      <c r="AH2492">
        <v>0</v>
      </c>
      <c r="AI2492">
        <v>0</v>
      </c>
      <c r="AJ2492">
        <v>0</v>
      </c>
      <c r="AK2492">
        <v>0</v>
      </c>
      <c r="AL2492" t="s">
        <v>74</v>
      </c>
      <c r="AM2492" t="s">
        <v>19</v>
      </c>
      <c r="AO2492">
        <v>0.15341146290302277</v>
      </c>
      <c r="AP2492">
        <v>0.13894645869731903</v>
      </c>
      <c r="AQ2492">
        <v>4.9230966717004776E-2</v>
      </c>
      <c r="AR2492">
        <v>2.500000037252903E-2</v>
      </c>
      <c r="AU2492">
        <v>5.5274724960327148E-2</v>
      </c>
      <c r="AV2492">
        <v>8.3671733736991882E-2</v>
      </c>
      <c r="AW2492">
        <v>7.9289056360721588E-2</v>
      </c>
      <c r="AX2492">
        <v>0.10437235981225967</v>
      </c>
      <c r="AY2492">
        <v>4.0599998086690903E-2</v>
      </c>
      <c r="BC2492">
        <v>3.2783333212137222E-2</v>
      </c>
      <c r="BD2492">
        <v>4.483751580119133E-2</v>
      </c>
      <c r="BE2492">
        <v>0.10921911150217056</v>
      </c>
      <c r="BF2492">
        <v>0.14197023212909698</v>
      </c>
      <c r="BG2492">
        <v>3.7115484476089478E-2</v>
      </c>
    </row>
    <row r="2493" spans="1:59" x14ac:dyDescent="0.3">
      <c r="A2493">
        <v>1945</v>
      </c>
      <c r="B2493" t="s">
        <v>18</v>
      </c>
      <c r="C2493" t="s">
        <v>37</v>
      </c>
      <c r="D2493">
        <v>144</v>
      </c>
      <c r="E2493">
        <v>6635</v>
      </c>
      <c r="F2493">
        <v>5145.1157240879484</v>
      </c>
      <c r="G2493">
        <v>22.859099612980902</v>
      </c>
      <c r="H2493">
        <v>27.52</v>
      </c>
      <c r="I2493">
        <v>20804.686482759</v>
      </c>
      <c r="J2493">
        <v>0.16744186</v>
      </c>
      <c r="K2493">
        <v>7.6745718050065843</v>
      </c>
      <c r="L2493">
        <v>1290.806</v>
      </c>
      <c r="M2493">
        <v>1084</v>
      </c>
      <c r="N2493">
        <v>1758</v>
      </c>
      <c r="O2493">
        <v>2768.5300000000011</v>
      </c>
      <c r="P2493">
        <v>17154.016299691706</v>
      </c>
      <c r="Q2493">
        <v>2.5416666666666665</v>
      </c>
      <c r="R2493">
        <v>3.0408333333333331</v>
      </c>
      <c r="S2493">
        <v>5.3133912287031864</v>
      </c>
      <c r="T2493">
        <v>4.5</v>
      </c>
      <c r="U2493">
        <v>1.7851485379589744</v>
      </c>
      <c r="V2493">
        <v>0.52645744068658051</v>
      </c>
      <c r="W2493">
        <v>3250.6169</v>
      </c>
      <c r="X2493">
        <v>4702.7290000000003</v>
      </c>
      <c r="Y2493">
        <v>4.1900000000000004</v>
      </c>
      <c r="Z2493">
        <v>10200</v>
      </c>
      <c r="AA2493">
        <v>5743</v>
      </c>
      <c r="AE2493">
        <v>9.7644414901733398</v>
      </c>
      <c r="AF2493">
        <v>82.375053405761719</v>
      </c>
      <c r="AG2493">
        <v>13.838560104370117</v>
      </c>
      <c r="AH2493">
        <v>0</v>
      </c>
      <c r="AI2493">
        <v>0</v>
      </c>
      <c r="AJ2493">
        <v>0</v>
      </c>
      <c r="AK2493">
        <v>0</v>
      </c>
      <c r="AL2493" t="s">
        <v>74</v>
      </c>
      <c r="AM2493" t="s">
        <v>19</v>
      </c>
      <c r="AO2493">
        <v>0.10070767253637314</v>
      </c>
      <c r="AP2493">
        <v>0.10309913009405136</v>
      </c>
      <c r="AQ2493">
        <v>0.10961003601551056</v>
      </c>
      <c r="AR2493">
        <v>2.0500000566244125E-2</v>
      </c>
      <c r="AU2493">
        <v>2.3810073733329773E-2</v>
      </c>
      <c r="AV2493">
        <v>7.9289056360721588E-2</v>
      </c>
      <c r="AW2493">
        <v>7.7445082366466522E-2</v>
      </c>
      <c r="AX2493">
        <v>5.7471264153718948E-2</v>
      </c>
      <c r="AY2493">
        <v>3.970000147819519E-2</v>
      </c>
      <c r="BC2493">
        <v>3.0408333986997604E-2</v>
      </c>
      <c r="BD2493">
        <v>4.1981611400842667E-2</v>
      </c>
      <c r="BE2493">
        <v>9.0489476919174194E-2</v>
      </c>
      <c r="BF2493">
        <v>0.10260169953107834</v>
      </c>
      <c r="BG2493">
        <v>6.5055020153522491E-2</v>
      </c>
    </row>
    <row r="2494" spans="1:59" x14ac:dyDescent="0.3">
      <c r="A2494">
        <v>1946</v>
      </c>
      <c r="B2494" t="s">
        <v>18</v>
      </c>
      <c r="C2494" t="s">
        <v>37</v>
      </c>
      <c r="D2494">
        <v>144</v>
      </c>
      <c r="E2494">
        <v>6719</v>
      </c>
      <c r="F2494">
        <v>5645.5180376192766</v>
      </c>
      <c r="G2494">
        <v>25.041737726274508</v>
      </c>
      <c r="H2494">
        <v>33.51</v>
      </c>
      <c r="I2494">
        <v>23696.234304288486</v>
      </c>
      <c r="J2494">
        <v>0.21321590000000001</v>
      </c>
      <c r="K2494">
        <v>7.7075098814229221</v>
      </c>
      <c r="L2494">
        <v>-106</v>
      </c>
      <c r="M2494">
        <v>3386</v>
      </c>
      <c r="N2494">
        <v>2547</v>
      </c>
      <c r="O2494">
        <v>2887.8930000000009</v>
      </c>
      <c r="P2494">
        <v>18350.415431704681</v>
      </c>
      <c r="Q2494">
        <v>2.5</v>
      </c>
      <c r="R2494">
        <v>3.0116666666666663</v>
      </c>
      <c r="S2494">
        <v>6.1042215511148239</v>
      </c>
      <c r="T2494">
        <v>3.2</v>
      </c>
      <c r="U2494">
        <v>1.9120162975619228</v>
      </c>
      <c r="V2494">
        <v>0.47243464325358953</v>
      </c>
      <c r="W2494">
        <v>3528.1889999999999</v>
      </c>
      <c r="X2494">
        <v>3654.3220000000001</v>
      </c>
      <c r="Y2494">
        <v>3.9</v>
      </c>
      <c r="Z2494">
        <v>11840</v>
      </c>
      <c r="AA2494">
        <v>5945</v>
      </c>
      <c r="AE2494">
        <v>10.011938095092773</v>
      </c>
      <c r="AF2494">
        <v>100.5712890625</v>
      </c>
      <c r="AG2494">
        <v>16.533805847167969</v>
      </c>
      <c r="AH2494">
        <v>0</v>
      </c>
      <c r="AI2494">
        <v>0</v>
      </c>
      <c r="AJ2494">
        <v>0</v>
      </c>
      <c r="AK2494">
        <v>0</v>
      </c>
      <c r="AL2494" t="s">
        <v>74</v>
      </c>
      <c r="AM2494" t="s">
        <v>19</v>
      </c>
      <c r="AO2494">
        <v>0.14259809255599976</v>
      </c>
      <c r="AP2494">
        <v>0.22704151272773743</v>
      </c>
      <c r="AQ2494">
        <v>2.7112483978271484E-2</v>
      </c>
      <c r="AR2494">
        <v>1.9999999552965164E-2</v>
      </c>
      <c r="AU2494">
        <v>0.14883717894554138</v>
      </c>
      <c r="AV2494">
        <v>7.8204341232776642E-2</v>
      </c>
      <c r="AW2494">
        <v>6.8072609603404999E-2</v>
      </c>
      <c r="AX2494">
        <v>9.7826093435287476E-2</v>
      </c>
      <c r="AY2494">
        <v>4.010000079870224E-2</v>
      </c>
      <c r="BC2494">
        <v>3.0116666108369827E-2</v>
      </c>
      <c r="BD2494">
        <v>4.4022828340530396E-2</v>
      </c>
      <c r="BE2494">
        <v>0.15704846382141113</v>
      </c>
      <c r="BF2494">
        <v>0.21152681112289429</v>
      </c>
      <c r="BG2494">
        <v>2.3556241765618324E-2</v>
      </c>
    </row>
    <row r="2495" spans="1:59" x14ac:dyDescent="0.3">
      <c r="A2495">
        <v>1947</v>
      </c>
      <c r="B2495" t="s">
        <v>18</v>
      </c>
      <c r="C2495" t="s">
        <v>37</v>
      </c>
      <c r="D2495">
        <v>144</v>
      </c>
      <c r="E2495">
        <v>6803</v>
      </c>
      <c r="F2495">
        <v>6091.2616597596088</v>
      </c>
      <c r="G2495">
        <v>26.415273011122782</v>
      </c>
      <c r="H2495">
        <v>36.619999999999997</v>
      </c>
      <c r="I2495">
        <v>26393.38600624014</v>
      </c>
      <c r="J2495">
        <v>0.23080000000000001</v>
      </c>
      <c r="K2495">
        <v>7.9380764163372826</v>
      </c>
      <c r="L2495">
        <v>-1448</v>
      </c>
      <c r="M2495">
        <v>5220</v>
      </c>
      <c r="N2495">
        <v>3240</v>
      </c>
      <c r="O2495">
        <v>2905.1400000000003</v>
      </c>
      <c r="P2495">
        <v>19337.550560061678</v>
      </c>
      <c r="Q2495">
        <v>2.5</v>
      </c>
      <c r="R2495">
        <v>3.0233333333333334</v>
      </c>
      <c r="S2495">
        <v>6.2277887889916421</v>
      </c>
      <c r="T2495">
        <v>2.8</v>
      </c>
      <c r="U2495">
        <v>2.1889349964415281</v>
      </c>
      <c r="V2495">
        <v>0.4326791946020121</v>
      </c>
      <c r="W2495">
        <v>3605.8359</v>
      </c>
      <c r="X2495">
        <v>3856.2029000000002</v>
      </c>
      <c r="Y2495">
        <v>4.45</v>
      </c>
      <c r="Z2495">
        <v>13045</v>
      </c>
      <c r="AA2495">
        <v>6579</v>
      </c>
      <c r="AE2495">
        <v>10.682552337646484</v>
      </c>
      <c r="AF2495">
        <v>105.21394348144531</v>
      </c>
      <c r="AG2495">
        <v>15.385185241699219</v>
      </c>
      <c r="AH2495">
        <v>0</v>
      </c>
      <c r="AI2495">
        <v>0</v>
      </c>
      <c r="AJ2495">
        <v>0</v>
      </c>
      <c r="AK2495">
        <v>0</v>
      </c>
      <c r="AL2495" t="s">
        <v>74</v>
      </c>
      <c r="AM2495" t="s">
        <v>19</v>
      </c>
      <c r="AO2495">
        <v>-3.505987673997879E-2</v>
      </c>
      <c r="AP2495">
        <v>9.0298682451248169E-2</v>
      </c>
      <c r="AQ2495">
        <v>2.3884506896138191E-2</v>
      </c>
      <c r="AR2495">
        <v>1.9999999552965164E-2</v>
      </c>
      <c r="AU2495">
        <v>2.0243372768163681E-2</v>
      </c>
      <c r="AV2495">
        <v>7.0055305957794189E-2</v>
      </c>
      <c r="AW2495">
        <v>6.8665288388729095E-2</v>
      </c>
      <c r="AX2495">
        <v>-6.9306932389736176E-2</v>
      </c>
      <c r="AY2495">
        <v>4.3200001120567322E-2</v>
      </c>
      <c r="BC2495">
        <v>3.0233332887291908E-2</v>
      </c>
      <c r="BD2495">
        <v>4.02059406042099E-2</v>
      </c>
      <c r="BE2495">
        <v>5.7966958731412888E-2</v>
      </c>
      <c r="BF2495">
        <v>7.1262069046497345E-2</v>
      </c>
      <c r="BG2495">
        <v>2.1942254155874252E-2</v>
      </c>
    </row>
    <row r="2496" spans="1:59" x14ac:dyDescent="0.3">
      <c r="A2496">
        <v>1948</v>
      </c>
      <c r="B2496" t="s">
        <v>18</v>
      </c>
      <c r="C2496" t="s">
        <v>37</v>
      </c>
      <c r="D2496">
        <v>144</v>
      </c>
      <c r="E2496">
        <v>6883</v>
      </c>
      <c r="F2496">
        <v>6161.8995331163142</v>
      </c>
      <c r="G2496">
        <v>26.505714962975663</v>
      </c>
      <c r="H2496">
        <v>36</v>
      </c>
      <c r="I2496">
        <v>28833.180999952809</v>
      </c>
      <c r="J2496">
        <v>0.2065217</v>
      </c>
      <c r="K2496">
        <v>8.3992094861660043</v>
      </c>
      <c r="L2496">
        <v>-587.6</v>
      </c>
      <c r="M2496">
        <v>4951</v>
      </c>
      <c r="N2496">
        <v>3979</v>
      </c>
      <c r="O2496">
        <v>3142.1390000000006</v>
      </c>
      <c r="P2496">
        <v>20360.149689038255</v>
      </c>
      <c r="Q2496">
        <v>2.5</v>
      </c>
      <c r="R2496">
        <v>3.0775000000000006</v>
      </c>
      <c r="S2496">
        <v>6.2030753414162785</v>
      </c>
      <c r="T2496">
        <v>2.8</v>
      </c>
      <c r="U2496">
        <v>2.3760385452543842</v>
      </c>
      <c r="V2496">
        <v>0.39839020883678428</v>
      </c>
      <c r="W2496">
        <v>4437.7978999999996</v>
      </c>
      <c r="X2496">
        <v>4363.0609999999997</v>
      </c>
      <c r="Y2496">
        <v>5.2</v>
      </c>
      <c r="Z2496">
        <v>13448</v>
      </c>
      <c r="AA2496">
        <v>7251</v>
      </c>
      <c r="AE2496">
        <v>10.236628532409668</v>
      </c>
      <c r="AF2496">
        <v>101.79959106445313</v>
      </c>
      <c r="AG2496">
        <v>14.900138854980469</v>
      </c>
      <c r="AH2496">
        <v>0</v>
      </c>
      <c r="AI2496">
        <v>0</v>
      </c>
      <c r="AJ2496">
        <v>0</v>
      </c>
      <c r="AK2496">
        <v>0</v>
      </c>
      <c r="AL2496" t="s">
        <v>74</v>
      </c>
      <c r="AM2496" t="s">
        <v>19</v>
      </c>
      <c r="AO2496">
        <v>-4.5005980879068375E-2</v>
      </c>
      <c r="AP2496">
        <v>6.534537672996521E-2</v>
      </c>
      <c r="AQ2496">
        <v>1.451479084789753E-2</v>
      </c>
      <c r="AR2496">
        <v>1.9999999552965164E-2</v>
      </c>
      <c r="AU2496">
        <v>-3.9676995947957039E-3</v>
      </c>
      <c r="AV2496">
        <v>6.9313079118728638E-2</v>
      </c>
      <c r="AW2496">
        <v>6.9589190185070038E-2</v>
      </c>
      <c r="AX2496">
        <v>-8.8652484118938446E-2</v>
      </c>
      <c r="AY2496">
        <v>4.909999668598175E-2</v>
      </c>
      <c r="BC2496">
        <v>3.0774999409914017E-2</v>
      </c>
      <c r="BD2496">
        <v>4.4747158885002136E-2</v>
      </c>
      <c r="BE2496">
        <v>4.1752889752388E-2</v>
      </c>
      <c r="BF2496">
        <v>5.0582803785800934E-2</v>
      </c>
      <c r="BG2496">
        <v>1.7257396131753922E-2</v>
      </c>
    </row>
    <row r="2497" spans="1:59" x14ac:dyDescent="0.3">
      <c r="A2497">
        <v>1949</v>
      </c>
      <c r="B2497" t="s">
        <v>18</v>
      </c>
      <c r="C2497" t="s">
        <v>37</v>
      </c>
      <c r="D2497">
        <v>144</v>
      </c>
      <c r="E2497">
        <v>6955</v>
      </c>
      <c r="F2497">
        <v>6353.2054016770389</v>
      </c>
      <c r="G2497">
        <v>26.83304844926889</v>
      </c>
      <c r="H2497">
        <v>34.96</v>
      </c>
      <c r="I2497">
        <v>30209.456735929052</v>
      </c>
      <c r="J2497">
        <v>0.21843000000000001</v>
      </c>
      <c r="K2497">
        <v>8.4321475625823421</v>
      </c>
      <c r="L2497">
        <v>728</v>
      </c>
      <c r="M2497">
        <v>4341</v>
      </c>
      <c r="N2497">
        <v>4250</v>
      </c>
      <c r="O2497">
        <v>3317.2030000000004</v>
      </c>
      <c r="P2497">
        <v>22035.78705164605</v>
      </c>
      <c r="Q2497">
        <v>2.5</v>
      </c>
      <c r="R2497">
        <v>3.0175000000000005</v>
      </c>
      <c r="S2497">
        <v>6.8703384259510969</v>
      </c>
      <c r="T2497">
        <v>2.7</v>
      </c>
      <c r="U2497">
        <v>2.4773579146797462</v>
      </c>
      <c r="V2497">
        <v>0.39262837805001749</v>
      </c>
      <c r="W2497">
        <v>4953.9570000000003</v>
      </c>
      <c r="X2497">
        <v>5149.0649000000003</v>
      </c>
      <c r="Y2497">
        <v>6.5</v>
      </c>
      <c r="Z2497">
        <v>13894</v>
      </c>
      <c r="AA2497">
        <v>7542</v>
      </c>
      <c r="AE2497">
        <v>9.6856374740600586</v>
      </c>
      <c r="AF2497">
        <v>95.299186706542969</v>
      </c>
      <c r="AG2497">
        <v>13.826284408569336</v>
      </c>
      <c r="AH2497">
        <v>0</v>
      </c>
      <c r="AI2497">
        <v>0</v>
      </c>
      <c r="AJ2497">
        <v>0</v>
      </c>
      <c r="AK2497">
        <v>0</v>
      </c>
      <c r="AL2497" t="s">
        <v>74</v>
      </c>
      <c r="AM2497" t="s">
        <v>19</v>
      </c>
      <c r="AO2497">
        <v>0.14169406890869141</v>
      </c>
      <c r="AP2497">
        <v>0.17715832591056824</v>
      </c>
      <c r="AQ2497">
        <v>5.4486308246850967E-2</v>
      </c>
      <c r="AR2497">
        <v>1.9999999552965164E-2</v>
      </c>
      <c r="AU2497">
        <v>0.1075691431760788</v>
      </c>
      <c r="AV2497">
        <v>6.9589190185070038E-2</v>
      </c>
      <c r="AW2497">
        <v>6.2830559909343719E-2</v>
      </c>
      <c r="AX2497">
        <v>8.9494161307811737E-2</v>
      </c>
      <c r="AY2497">
        <v>4.479999840259552E-2</v>
      </c>
      <c r="BC2497">
        <v>3.0175000429153442E-2</v>
      </c>
      <c r="BD2497">
        <v>4.8809338361024857E-2</v>
      </c>
      <c r="BE2497">
        <v>0.13937391340732574</v>
      </c>
      <c r="BF2497">
        <v>0.17242823541164398</v>
      </c>
      <c r="BG2497">
        <v>3.7243153899908066E-2</v>
      </c>
    </row>
    <row r="2498" spans="1:59" x14ac:dyDescent="0.3">
      <c r="A2498">
        <v>1950</v>
      </c>
      <c r="B2498" t="s">
        <v>18</v>
      </c>
      <c r="C2498" t="s">
        <v>37</v>
      </c>
      <c r="D2498">
        <v>144</v>
      </c>
      <c r="E2498">
        <v>7014</v>
      </c>
      <c r="F2498">
        <v>6739.2262058366041</v>
      </c>
      <c r="G2498">
        <v>28.484858684600287</v>
      </c>
      <c r="H2498">
        <v>39.130000000000003</v>
      </c>
      <c r="I2498">
        <v>32066</v>
      </c>
      <c r="J2498">
        <v>0.18237385392627703</v>
      </c>
      <c r="K2498">
        <v>8.5638998682476917</v>
      </c>
      <c r="L2498">
        <v>171.36</v>
      </c>
      <c r="M2498">
        <v>6117</v>
      </c>
      <c r="N2498">
        <v>5708</v>
      </c>
      <c r="O2498">
        <v>3552.1770000000006</v>
      </c>
      <c r="P2498">
        <v>23457.123965366613</v>
      </c>
      <c r="Q2498">
        <v>2.5416666666666665</v>
      </c>
      <c r="R2498">
        <v>3.1083333333333329</v>
      </c>
      <c r="S2498">
        <v>6.2772156841423694</v>
      </c>
      <c r="T2498">
        <v>2.2000000000000002</v>
      </c>
      <c r="U2498">
        <v>2.5786772840653875</v>
      </c>
      <c r="V2498">
        <v>0.36479656318019016</v>
      </c>
      <c r="W2498">
        <v>4839.1049999999996</v>
      </c>
      <c r="X2498">
        <v>5315.0640000000003</v>
      </c>
      <c r="Y2498">
        <v>6.12</v>
      </c>
      <c r="Z2498">
        <v>15329</v>
      </c>
      <c r="AA2498">
        <v>7921</v>
      </c>
      <c r="AE2498">
        <v>9.4518871307373047</v>
      </c>
      <c r="AF2498">
        <v>102.84149932861328</v>
      </c>
      <c r="AG2498">
        <v>16.972888946533203</v>
      </c>
      <c r="AH2498">
        <v>0</v>
      </c>
      <c r="AI2498">
        <v>0</v>
      </c>
      <c r="AJ2498">
        <v>0</v>
      </c>
      <c r="AK2498">
        <v>0</v>
      </c>
      <c r="AL2498" t="s">
        <v>74</v>
      </c>
      <c r="AM2498" t="s">
        <v>19</v>
      </c>
      <c r="AN2498">
        <v>0</v>
      </c>
      <c r="AO2498">
        <v>0.28483268618583679</v>
      </c>
      <c r="AP2498">
        <v>-2.3499958217144012E-2</v>
      </c>
      <c r="AQ2498">
        <v>-4.2044226080179214E-2</v>
      </c>
      <c r="AR2498">
        <v>2.5399999693036079E-2</v>
      </c>
      <c r="AU2498">
        <v>-8.6330518126487732E-2</v>
      </c>
      <c r="AV2498">
        <v>6.2830559909343719E-2</v>
      </c>
      <c r="AW2498">
        <v>6.8767271935939789E-2</v>
      </c>
      <c r="AX2498">
        <v>0.2321428507566452</v>
      </c>
      <c r="AY2498">
        <v>3.6100000143051147E-2</v>
      </c>
      <c r="BC2498">
        <v>3.1083334237337112E-2</v>
      </c>
      <c r="BD2498">
        <v>4.4480357319116592E-2</v>
      </c>
      <c r="BE2498">
        <v>1.660262793302536E-2</v>
      </c>
      <c r="BF2498">
        <v>2.4255072697997093E-2</v>
      </c>
      <c r="BG2498">
        <v>-8.3221131935715675E-3</v>
      </c>
    </row>
    <row r="2499" spans="1:59" x14ac:dyDescent="0.3">
      <c r="A2499">
        <v>1951</v>
      </c>
      <c r="B2499" t="s">
        <v>18</v>
      </c>
      <c r="C2499" t="s">
        <v>37</v>
      </c>
      <c r="D2499">
        <v>144</v>
      </c>
      <c r="E2499">
        <v>7070</v>
      </c>
      <c r="F2499">
        <v>6948.8450874685241</v>
      </c>
      <c r="G2499">
        <v>29.055721646754247</v>
      </c>
      <c r="H2499">
        <v>38.39</v>
      </c>
      <c r="I2499">
        <v>39593</v>
      </c>
      <c r="J2499">
        <v>0.18382037228803072</v>
      </c>
      <c r="K2499">
        <v>10.013175230566532</v>
      </c>
      <c r="L2499">
        <v>1068.1199999999999</v>
      </c>
      <c r="M2499">
        <v>9192</v>
      </c>
      <c r="N2499">
        <v>9226</v>
      </c>
      <c r="O2499">
        <v>4092.7240000000006</v>
      </c>
      <c r="P2499">
        <v>26611.601353810693</v>
      </c>
      <c r="Q2499">
        <v>3</v>
      </c>
      <c r="R2499">
        <v>3.2316666666666669</v>
      </c>
      <c r="S2499">
        <v>5.609952599607551</v>
      </c>
      <c r="T2499">
        <v>1.8</v>
      </c>
      <c r="U2499">
        <v>3.1548070316653356</v>
      </c>
      <c r="V2499">
        <v>0.30343874407622462</v>
      </c>
      <c r="W2499">
        <v>5820.5981000000002</v>
      </c>
      <c r="X2499">
        <v>6144.3208000000004</v>
      </c>
      <c r="Y2499">
        <v>6.21</v>
      </c>
      <c r="Z2499">
        <v>16848</v>
      </c>
      <c r="AA2499">
        <v>8682</v>
      </c>
      <c r="AE2499">
        <v>8.9077110290527344</v>
      </c>
      <c r="AF2499">
        <v>95.8125</v>
      </c>
      <c r="AG2499">
        <v>16.988203048706055</v>
      </c>
      <c r="AH2499">
        <v>0</v>
      </c>
      <c r="AI2499">
        <v>0</v>
      </c>
      <c r="AJ2499">
        <v>0</v>
      </c>
      <c r="AK2499">
        <v>0</v>
      </c>
      <c r="AL2499" t="s">
        <v>74</v>
      </c>
      <c r="AM2499" t="s">
        <v>19</v>
      </c>
      <c r="AN2499">
        <v>0</v>
      </c>
      <c r="AO2499">
        <v>0.23161488771438599</v>
      </c>
      <c r="AP2499">
        <v>-3.4319549798965454E-2</v>
      </c>
      <c r="AQ2499">
        <v>3.3958319574594498E-2</v>
      </c>
      <c r="AR2499">
        <v>2.9999999329447746E-2</v>
      </c>
      <c r="AU2499">
        <v>-0.1063002422451973</v>
      </c>
      <c r="AV2499">
        <v>7.1980692446231842E-2</v>
      </c>
      <c r="AW2499">
        <v>8.0542363226413727E-2</v>
      </c>
      <c r="AX2499">
        <v>0.18067632615566254</v>
      </c>
      <c r="AY2499">
        <v>3.970000147819519E-2</v>
      </c>
      <c r="BC2499">
        <v>3.2316666096448898E-2</v>
      </c>
      <c r="BD2499">
        <v>4.6872850507497787E-2</v>
      </c>
      <c r="BE2499">
        <v>1.5196659602224827E-2</v>
      </c>
      <c r="BF2499">
        <v>1.0201817378401756E-2</v>
      </c>
      <c r="BG2499">
        <v>3.1979158520698547E-2</v>
      </c>
    </row>
    <row r="2500" spans="1:59" x14ac:dyDescent="0.3">
      <c r="A2500">
        <v>1952</v>
      </c>
      <c r="B2500" t="s">
        <v>18</v>
      </c>
      <c r="C2500" t="s">
        <v>37</v>
      </c>
      <c r="D2500">
        <v>144</v>
      </c>
      <c r="E2500">
        <v>7125</v>
      </c>
      <c r="F2500">
        <v>6996.1135042044052</v>
      </c>
      <c r="G2500">
        <v>29.309519188249659</v>
      </c>
      <c r="H2500">
        <v>39.51</v>
      </c>
      <c r="I2500">
        <v>43159</v>
      </c>
      <c r="J2500">
        <v>0.19622790148057184</v>
      </c>
      <c r="K2500">
        <v>10.737812911725952</v>
      </c>
      <c r="L2500">
        <v>167.04</v>
      </c>
      <c r="M2500">
        <v>8952</v>
      </c>
      <c r="N2500">
        <v>8134</v>
      </c>
      <c r="O2500">
        <v>4575.7360000000008</v>
      </c>
      <c r="P2500">
        <v>27836.277819651023</v>
      </c>
      <c r="Q2500">
        <v>3</v>
      </c>
      <c r="R2500">
        <v>3.2816666666666663</v>
      </c>
      <c r="S2500">
        <v>6.3266425792930967</v>
      </c>
      <c r="T2500">
        <v>2.2999999999999998</v>
      </c>
      <c r="U2500">
        <v>3.7110702362445838</v>
      </c>
      <c r="V2500">
        <v>0.27701476274117914</v>
      </c>
      <c r="W2500">
        <v>7507.2241000000004</v>
      </c>
      <c r="X2500">
        <v>7572.3100999999997</v>
      </c>
      <c r="Y2500">
        <v>5.76</v>
      </c>
      <c r="Z2500">
        <v>17070</v>
      </c>
      <c r="AA2500">
        <v>9396</v>
      </c>
      <c r="AE2500">
        <v>9.9064340591430664</v>
      </c>
      <c r="AF2500">
        <v>93.964981079101563</v>
      </c>
      <c r="AG2500">
        <v>14.065847396850586</v>
      </c>
      <c r="AH2500">
        <v>0</v>
      </c>
      <c r="AI2500">
        <v>0</v>
      </c>
      <c r="AJ2500">
        <v>1</v>
      </c>
      <c r="AK2500">
        <v>0</v>
      </c>
      <c r="AL2500" t="s">
        <v>73</v>
      </c>
      <c r="AM2500" t="s">
        <v>19</v>
      </c>
      <c r="AN2500">
        <v>0</v>
      </c>
      <c r="AO2500">
        <v>-0.11040817946195602</v>
      </c>
      <c r="AP2500">
        <v>0.2162061333656311</v>
      </c>
      <c r="AQ2500">
        <v>-2.2292163223028183E-2</v>
      </c>
      <c r="AR2500">
        <v>2.9999999329447746E-2</v>
      </c>
      <c r="AU2500">
        <v>0.1277533620595932</v>
      </c>
      <c r="AV2500">
        <v>8.84527787566185E-2</v>
      </c>
      <c r="AW2500">
        <v>7.8432731330394745E-2</v>
      </c>
      <c r="AX2500">
        <v>-0.14566284418106079</v>
      </c>
      <c r="AY2500">
        <v>5.2299998700618744E-2</v>
      </c>
      <c r="BC2500">
        <v>3.2816667109727859E-2</v>
      </c>
      <c r="BD2500">
        <v>4.4681832194328308E-2</v>
      </c>
      <c r="BE2500">
        <v>0.13032145798206329</v>
      </c>
      <c r="BF2500">
        <v>0.16650424897670746</v>
      </c>
      <c r="BG2500">
        <v>3.8539180532097816E-3</v>
      </c>
    </row>
    <row r="2501" spans="1:59" x14ac:dyDescent="0.3">
      <c r="A2501">
        <v>1953</v>
      </c>
      <c r="B2501" t="s">
        <v>18</v>
      </c>
      <c r="C2501" t="s">
        <v>37</v>
      </c>
      <c r="D2501">
        <v>144</v>
      </c>
      <c r="E2501">
        <v>7171</v>
      </c>
      <c r="F2501">
        <v>7144.570282759717</v>
      </c>
      <c r="G2501">
        <v>30.13158674603169</v>
      </c>
      <c r="H2501">
        <v>40.29</v>
      </c>
      <c r="I2501">
        <v>44437</v>
      </c>
      <c r="J2501">
        <v>0.20910502509170287</v>
      </c>
      <c r="K2501">
        <v>10.803689064558625</v>
      </c>
      <c r="L2501">
        <v>378.08</v>
      </c>
      <c r="M2501">
        <v>8172</v>
      </c>
      <c r="N2501">
        <v>7659</v>
      </c>
      <c r="O2501">
        <v>4851.2940000000008</v>
      </c>
      <c r="P2501">
        <v>30629.681424009141</v>
      </c>
      <c r="Q2501">
        <v>2.9583333333333335</v>
      </c>
      <c r="R2501">
        <v>3.2741666666666664</v>
      </c>
      <c r="S2501">
        <v>6.722057740498915</v>
      </c>
      <c r="T2501">
        <v>2.8</v>
      </c>
      <c r="U2501">
        <v>3.8700025804100862</v>
      </c>
      <c r="V2501">
        <v>0.27472266631930925</v>
      </c>
      <c r="W2501">
        <v>7808.1571999999996</v>
      </c>
      <c r="X2501">
        <v>8803.9307000000008</v>
      </c>
      <c r="Y2501">
        <v>5.56</v>
      </c>
      <c r="Z2501">
        <v>17715</v>
      </c>
      <c r="AA2501">
        <v>10126</v>
      </c>
      <c r="AE2501">
        <v>8.8006353378295898</v>
      </c>
      <c r="AF2501">
        <v>82.999755859375</v>
      </c>
      <c r="AG2501">
        <v>12.68360710144043</v>
      </c>
      <c r="AH2501">
        <v>0</v>
      </c>
      <c r="AI2501">
        <v>0</v>
      </c>
      <c r="AJ2501">
        <v>1</v>
      </c>
      <c r="AK2501">
        <v>0</v>
      </c>
      <c r="AL2501" t="s">
        <v>73</v>
      </c>
      <c r="AM2501" t="s">
        <v>19</v>
      </c>
      <c r="AN2501">
        <v>7.2499999999999995E-2</v>
      </c>
      <c r="AO2501">
        <v>0.18324403464794159</v>
      </c>
      <c r="AP2501">
        <v>0.14412185549736023</v>
      </c>
      <c r="AQ2501">
        <v>1.75965316593647E-2</v>
      </c>
      <c r="AR2501">
        <v>2.9999999329447746E-2</v>
      </c>
      <c r="AU2501">
        <v>6.2500789761543274E-2</v>
      </c>
      <c r="AV2501">
        <v>8.1621058285236359E-2</v>
      </c>
      <c r="AW2501">
        <v>7.6819762587547302E-2</v>
      </c>
      <c r="AX2501">
        <v>0.13218390941619873</v>
      </c>
      <c r="AY2501">
        <v>4.5100003480911255E-2</v>
      </c>
      <c r="BC2501">
        <v>3.2741665840148926E-2</v>
      </c>
      <c r="BD2501">
        <v>5.1061499863862991E-2</v>
      </c>
      <c r="BE2501">
        <v>0.12327966094017029</v>
      </c>
      <c r="BF2501">
        <v>0.15020686388015747</v>
      </c>
      <c r="BG2501">
        <v>2.3798264563083649E-2</v>
      </c>
    </row>
    <row r="2502" spans="1:59" x14ac:dyDescent="0.3">
      <c r="A2502">
        <v>1954</v>
      </c>
      <c r="B2502" t="s">
        <v>18</v>
      </c>
      <c r="C2502" t="s">
        <v>37</v>
      </c>
      <c r="D2502">
        <v>144</v>
      </c>
      <c r="E2502">
        <v>7213</v>
      </c>
      <c r="F2502">
        <v>7402.103558748955</v>
      </c>
      <c r="G2502">
        <v>31.678227096983704</v>
      </c>
      <c r="H2502">
        <v>41.71</v>
      </c>
      <c r="I2502">
        <v>47279</v>
      </c>
      <c r="J2502">
        <v>0.21163730197339201</v>
      </c>
      <c r="K2502">
        <v>10.869565217391299</v>
      </c>
      <c r="L2502">
        <v>-164.4</v>
      </c>
      <c r="M2502">
        <v>9192</v>
      </c>
      <c r="N2502">
        <v>8196</v>
      </c>
      <c r="O2502">
        <v>5092.3200000000006</v>
      </c>
      <c r="P2502">
        <v>32630.684125634612</v>
      </c>
      <c r="Q2502">
        <v>2.75</v>
      </c>
      <c r="R2502">
        <v>3.2441666666666666</v>
      </c>
      <c r="S2502">
        <v>4.6214146965930043</v>
      </c>
      <c r="T2502">
        <v>2.6</v>
      </c>
      <c r="U2502">
        <v>4.0229749616892478</v>
      </c>
      <c r="V2502">
        <v>0.27983302607802146</v>
      </c>
      <c r="W2502">
        <v>8534.6934000000001</v>
      </c>
      <c r="X2502">
        <v>9182.7666000000008</v>
      </c>
      <c r="Y2502">
        <v>5.48</v>
      </c>
      <c r="Z2502">
        <v>19478</v>
      </c>
      <c r="AA2502">
        <v>10910</v>
      </c>
      <c r="AE2502">
        <v>8.449066162109375</v>
      </c>
      <c r="AF2502">
        <v>86.457664489746094</v>
      </c>
      <c r="AG2502">
        <v>11.442103385925293</v>
      </c>
      <c r="AH2502">
        <v>0</v>
      </c>
      <c r="AI2502">
        <v>0</v>
      </c>
      <c r="AJ2502">
        <v>1</v>
      </c>
      <c r="AK2502">
        <v>0</v>
      </c>
      <c r="AL2502" t="s">
        <v>73</v>
      </c>
      <c r="AM2502" t="s">
        <v>19</v>
      </c>
      <c r="AN2502">
        <v>-1.25E-3</v>
      </c>
      <c r="AO2502">
        <v>0.38267743587493896</v>
      </c>
      <c r="AP2502">
        <v>-0.23448085784912109</v>
      </c>
      <c r="AQ2502">
        <v>-2.2504508495330811E-2</v>
      </c>
      <c r="AR2502">
        <v>2.9999999329447746E-2</v>
      </c>
      <c r="AU2502">
        <v>-0.31250092387199402</v>
      </c>
      <c r="AV2502">
        <v>7.8020073473453522E-2</v>
      </c>
      <c r="AW2502">
        <v>0.11348389834165573</v>
      </c>
      <c r="AX2502">
        <v>0.32487308979034424</v>
      </c>
      <c r="AY2502">
        <v>3.5900000482797623E-2</v>
      </c>
      <c r="BC2502">
        <v>3.2441668212413788E-2</v>
      </c>
      <c r="BD2502">
        <v>4.7562945634126663E-2</v>
      </c>
      <c r="BE2502">
        <v>-7.886766642332077E-2</v>
      </c>
      <c r="BF2502">
        <v>-0.10312377661466599</v>
      </c>
      <c r="BG2502">
        <v>3.7477454170584679E-3</v>
      </c>
    </row>
    <row r="2503" spans="1:59" x14ac:dyDescent="0.3">
      <c r="A2503">
        <v>1955</v>
      </c>
      <c r="B2503" t="s">
        <v>18</v>
      </c>
      <c r="C2503" t="s">
        <v>37</v>
      </c>
      <c r="D2503">
        <v>144</v>
      </c>
      <c r="E2503">
        <v>7262</v>
      </c>
      <c r="F2503">
        <v>7565.5534885898433</v>
      </c>
      <c r="G2503">
        <v>32.417527822680192</v>
      </c>
      <c r="H2503">
        <v>42.71</v>
      </c>
      <c r="I2503">
        <v>50827</v>
      </c>
      <c r="J2503">
        <v>0.20292364294567847</v>
      </c>
      <c r="K2503">
        <v>11.166007905138336</v>
      </c>
      <c r="L2503">
        <v>-422.82</v>
      </c>
      <c r="M2503">
        <v>10337</v>
      </c>
      <c r="N2503">
        <v>8933</v>
      </c>
      <c r="O2503">
        <v>5313.2510000000011</v>
      </c>
      <c r="P2503">
        <v>33787.776590294205</v>
      </c>
      <c r="Q2503">
        <v>3.5</v>
      </c>
      <c r="R2503">
        <v>3.7025000000000006</v>
      </c>
      <c r="S2503">
        <v>5.0662567529495499</v>
      </c>
      <c r="T2503">
        <v>2.5</v>
      </c>
      <c r="U2503">
        <v>4.2832266752403916</v>
      </c>
      <c r="V2503">
        <v>0.27804388191034113</v>
      </c>
      <c r="W2503">
        <v>8906.8281000000006</v>
      </c>
      <c r="X2503">
        <v>9692.1190999999999</v>
      </c>
      <c r="Y2503">
        <v>5.22</v>
      </c>
      <c r="Z2503">
        <v>19951</v>
      </c>
      <c r="AA2503">
        <v>12257</v>
      </c>
      <c r="AE2503">
        <v>9.3288164138793945</v>
      </c>
      <c r="AF2503">
        <v>82.580459594726563</v>
      </c>
      <c r="AG2503">
        <v>9.759221076965332</v>
      </c>
      <c r="AH2503">
        <v>0</v>
      </c>
      <c r="AI2503">
        <v>0</v>
      </c>
      <c r="AJ2503">
        <v>1</v>
      </c>
      <c r="AK2503">
        <v>1</v>
      </c>
      <c r="AL2503" t="s">
        <v>73</v>
      </c>
      <c r="AM2503" t="s">
        <v>19</v>
      </c>
      <c r="AN2503">
        <v>-0.15875</v>
      </c>
      <c r="AO2503">
        <v>-2.6318924501538277E-2</v>
      </c>
      <c r="AP2503">
        <v>0.22283667325973511</v>
      </c>
      <c r="AQ2503">
        <v>-3.7376124411821365E-2</v>
      </c>
      <c r="AR2503">
        <v>3.6899998784065247E-2</v>
      </c>
      <c r="AU2503">
        <v>9.6258498728275299E-2</v>
      </c>
      <c r="AV2503">
        <v>0.12657818198204041</v>
      </c>
      <c r="AW2503">
        <v>0.11546381562948227</v>
      </c>
      <c r="AX2503">
        <v>-6.3856959342956543E-2</v>
      </c>
      <c r="AY2503">
        <v>4.2800001800060272E-2</v>
      </c>
      <c r="BC2503">
        <v>3.7025000900030136E-2</v>
      </c>
      <c r="BD2503">
        <v>4.0066923946142197E-2</v>
      </c>
      <c r="BE2503">
        <v>0.13437828421592712</v>
      </c>
      <c r="BF2503">
        <v>0.17577585577964783</v>
      </c>
      <c r="BG2503">
        <v>-2.3806281387805939E-4</v>
      </c>
    </row>
    <row r="2504" spans="1:59" x14ac:dyDescent="0.3">
      <c r="A2504">
        <v>1956</v>
      </c>
      <c r="B2504" t="s">
        <v>18</v>
      </c>
      <c r="C2504" t="s">
        <v>37</v>
      </c>
      <c r="D2504">
        <v>144</v>
      </c>
      <c r="E2504">
        <v>7315</v>
      </c>
      <c r="F2504">
        <v>7797.0620202199725</v>
      </c>
      <c r="G2504">
        <v>33.265317403466248</v>
      </c>
      <c r="H2504">
        <v>43.62</v>
      </c>
      <c r="I2504">
        <v>55241</v>
      </c>
      <c r="J2504">
        <v>0.20244021650585617</v>
      </c>
      <c r="K2504">
        <v>11.725955204216069</v>
      </c>
      <c r="L2504">
        <v>-159.60000000000002</v>
      </c>
      <c r="M2504">
        <v>11434</v>
      </c>
      <c r="N2504">
        <v>10067</v>
      </c>
      <c r="O2504">
        <v>5586.3660000000009</v>
      </c>
      <c r="P2504">
        <v>35802.399736602078</v>
      </c>
      <c r="Q2504">
        <v>3.7916666666666665</v>
      </c>
      <c r="R2504">
        <v>3.7491666666666674</v>
      </c>
      <c r="S2504">
        <v>6.2772156841423694</v>
      </c>
      <c r="T2504">
        <v>1.7</v>
      </c>
      <c r="U2504">
        <v>4.5991047092891968</v>
      </c>
      <c r="V2504">
        <v>0.27150102623733202</v>
      </c>
      <c r="W2504">
        <v>10071.5723</v>
      </c>
      <c r="X2504">
        <v>10670.055700000001</v>
      </c>
      <c r="Y2504">
        <v>5.32</v>
      </c>
      <c r="Z2504">
        <v>20781</v>
      </c>
      <c r="AA2504">
        <v>13197</v>
      </c>
      <c r="AE2504">
        <v>9.3772678375244141</v>
      </c>
      <c r="AF2504">
        <v>80.082504272460938</v>
      </c>
      <c r="AG2504">
        <v>10.032817840576172</v>
      </c>
      <c r="AH2504">
        <v>0</v>
      </c>
      <c r="AI2504">
        <v>0</v>
      </c>
      <c r="AJ2504">
        <v>1</v>
      </c>
      <c r="AK2504">
        <v>1</v>
      </c>
      <c r="AL2504" t="s">
        <v>73</v>
      </c>
      <c r="AM2504" t="s">
        <v>19</v>
      </c>
      <c r="AN2504">
        <v>0.11874999999999999</v>
      </c>
      <c r="AO2504">
        <v>2.586839348077774E-2</v>
      </c>
      <c r="AP2504">
        <v>0.35687714815139771</v>
      </c>
      <c r="AQ2504">
        <v>4.0935059078037739E-3</v>
      </c>
      <c r="AR2504">
        <v>4.0300000458955765E-2</v>
      </c>
      <c r="AU2504">
        <v>0.23902444541454315</v>
      </c>
      <c r="AV2504">
        <v>0.11785271763801575</v>
      </c>
      <c r="AW2504">
        <v>9.5117345452308655E-2</v>
      </c>
      <c r="AX2504">
        <v>-1.6371076926589012E-2</v>
      </c>
      <c r="AY2504">
        <v>4.7299999743700027E-2</v>
      </c>
      <c r="BC2504">
        <v>3.749166801571846E-2</v>
      </c>
      <c r="BD2504">
        <v>4.652564600110054E-2</v>
      </c>
      <c r="BE2504">
        <v>0.24502724409103394</v>
      </c>
      <c r="BF2504">
        <v>0.30497941374778748</v>
      </c>
      <c r="BG2504">
        <v>2.2196752950549126E-2</v>
      </c>
    </row>
    <row r="2505" spans="1:59" x14ac:dyDescent="0.3">
      <c r="A2505">
        <v>1957</v>
      </c>
      <c r="B2505" t="s">
        <v>18</v>
      </c>
      <c r="C2505" t="s">
        <v>37</v>
      </c>
      <c r="D2505">
        <v>144</v>
      </c>
      <c r="E2505">
        <v>7364</v>
      </c>
      <c r="F2505">
        <v>8092.425106602569</v>
      </c>
      <c r="G2505">
        <v>33.832653959240631</v>
      </c>
      <c r="H2505">
        <v>43.99</v>
      </c>
      <c r="I2505">
        <v>58963</v>
      </c>
      <c r="J2505">
        <v>0.20185540084459747</v>
      </c>
      <c r="K2505">
        <v>12.252964426877467</v>
      </c>
      <c r="L2505">
        <v>-147.84</v>
      </c>
      <c r="M2505">
        <v>12566</v>
      </c>
      <c r="N2505">
        <v>11061</v>
      </c>
      <c r="O2505">
        <v>5813.0880000000006</v>
      </c>
      <c r="P2505">
        <v>38544.734006734652</v>
      </c>
      <c r="Q2505">
        <v>4.5</v>
      </c>
      <c r="R2505">
        <v>4.33</v>
      </c>
      <c r="S2505">
        <v>7.8094494338149163</v>
      </c>
      <c r="T2505">
        <v>1.9</v>
      </c>
      <c r="U2505">
        <v>4.8747529936962666</v>
      </c>
      <c r="V2505">
        <v>0.27541810738633454</v>
      </c>
      <c r="W2505">
        <v>10691.207</v>
      </c>
      <c r="X2505">
        <v>11804.5479</v>
      </c>
      <c r="Y2505">
        <v>5.28</v>
      </c>
      <c r="Z2505">
        <v>22522</v>
      </c>
      <c r="AA2505">
        <v>15216</v>
      </c>
      <c r="AE2505">
        <v>8.7392263412475586</v>
      </c>
      <c r="AF2505">
        <v>74.602897644042969</v>
      </c>
      <c r="AG2505">
        <v>10.607508659362793</v>
      </c>
      <c r="AH2505">
        <v>0</v>
      </c>
      <c r="AI2505">
        <v>0</v>
      </c>
      <c r="AJ2505">
        <v>1</v>
      </c>
      <c r="AK2505">
        <v>1</v>
      </c>
      <c r="AL2505" t="s">
        <v>73</v>
      </c>
      <c r="AM2505" t="s">
        <v>19</v>
      </c>
      <c r="AN2505">
        <v>4.7500000000000001E-2</v>
      </c>
      <c r="AO2505">
        <v>8.4470942616462708E-2</v>
      </c>
      <c r="AP2505">
        <v>0.34499523043632507</v>
      </c>
      <c r="AQ2505">
        <v>2.2830178961157799E-2</v>
      </c>
      <c r="AR2505">
        <v>4.6000000089406967E-2</v>
      </c>
      <c r="AU2505">
        <v>0.24409371614456177</v>
      </c>
      <c r="AV2505">
        <v>0.10090150684118271</v>
      </c>
      <c r="AW2505">
        <v>8.1104427576065063E-2</v>
      </c>
      <c r="AX2505">
        <v>4.0221914649009705E-2</v>
      </c>
      <c r="AY2505">
        <v>4.7800000756978989E-2</v>
      </c>
      <c r="BC2505">
        <v>4.3299999088048935E-2</v>
      </c>
      <c r="BD2505">
        <v>4.9722608178853989E-2</v>
      </c>
      <c r="BE2505">
        <v>0.25448134541511536</v>
      </c>
      <c r="BF2505">
        <v>0.30725929141044617</v>
      </c>
      <c r="BG2505">
        <v>3.4415088593959808E-2</v>
      </c>
    </row>
    <row r="2506" spans="1:59" x14ac:dyDescent="0.3">
      <c r="A2506">
        <v>1958</v>
      </c>
      <c r="B2506" t="s">
        <v>18</v>
      </c>
      <c r="C2506" t="s">
        <v>37</v>
      </c>
      <c r="D2506">
        <v>144</v>
      </c>
      <c r="E2506">
        <v>7409</v>
      </c>
      <c r="F2506">
        <v>8082.8544203510792</v>
      </c>
      <c r="G2506">
        <v>34.440233034876151</v>
      </c>
      <c r="H2506">
        <v>44.8</v>
      </c>
      <c r="I2506">
        <v>62269</v>
      </c>
      <c r="J2506">
        <v>0.21101992966002345</v>
      </c>
      <c r="K2506">
        <v>12.779973649538864</v>
      </c>
      <c r="L2506">
        <v>-263.67</v>
      </c>
      <c r="M2506">
        <v>12252</v>
      </c>
      <c r="N2506">
        <v>10797</v>
      </c>
      <c r="O2506">
        <v>6021.2220000000007</v>
      </c>
      <c r="P2506">
        <v>41752.470951664771</v>
      </c>
      <c r="Q2506">
        <v>4.666666666666667</v>
      </c>
      <c r="R2506">
        <v>4.335</v>
      </c>
      <c r="S2506">
        <v>8.0827801639984376</v>
      </c>
      <c r="T2506">
        <v>2.5</v>
      </c>
      <c r="U2506">
        <v>5.1533812595514918</v>
      </c>
      <c r="V2506">
        <v>0.28621066589071303</v>
      </c>
      <c r="W2506">
        <v>12019.0332</v>
      </c>
      <c r="X2506">
        <v>13298.694299999999</v>
      </c>
      <c r="Y2506">
        <v>5.17</v>
      </c>
      <c r="Z2506">
        <v>24840</v>
      </c>
      <c r="AA2506">
        <v>17106</v>
      </c>
      <c r="AE2506">
        <v>8.1877412796020508</v>
      </c>
      <c r="AF2506">
        <v>72.031890869140625</v>
      </c>
      <c r="AG2506">
        <v>10.719979286193848</v>
      </c>
      <c r="AH2506">
        <v>0</v>
      </c>
      <c r="AI2506">
        <v>0</v>
      </c>
      <c r="AJ2506">
        <v>1</v>
      </c>
      <c r="AK2506">
        <v>1</v>
      </c>
      <c r="AL2506" t="s">
        <v>73</v>
      </c>
      <c r="AM2506" t="s">
        <v>19</v>
      </c>
      <c r="AN2506">
        <v>-0.76999998000000003</v>
      </c>
      <c r="AO2506">
        <v>0.22361476719379425</v>
      </c>
      <c r="AP2506">
        <v>0.11868727207183838</v>
      </c>
      <c r="AQ2506">
        <v>5.500432476401329E-2</v>
      </c>
      <c r="AR2506">
        <v>4.6700000762939453E-2</v>
      </c>
      <c r="AU2506">
        <v>3.4999903291463852E-2</v>
      </c>
      <c r="AV2506">
        <v>8.3687372505664825E-2</v>
      </c>
      <c r="AW2506">
        <v>8.0857373774051666E-2</v>
      </c>
      <c r="AX2506">
        <v>0.17200000584125519</v>
      </c>
      <c r="AY2506">
        <v>4.0900003165006638E-2</v>
      </c>
      <c r="BC2506">
        <v>4.3349999934434891E-2</v>
      </c>
      <c r="BD2506">
        <v>4.7934804111719131E-2</v>
      </c>
      <c r="BE2506">
        <v>0.11856163293123245</v>
      </c>
      <c r="BF2506">
        <v>0.13488297164440155</v>
      </c>
      <c r="BG2506">
        <v>5.0852164626121521E-2</v>
      </c>
    </row>
    <row r="2507" spans="1:59" x14ac:dyDescent="0.3">
      <c r="A2507">
        <v>1959</v>
      </c>
      <c r="B2507" t="s">
        <v>18</v>
      </c>
      <c r="C2507" t="s">
        <v>37</v>
      </c>
      <c r="D2507">
        <v>144</v>
      </c>
      <c r="E2507">
        <v>7446</v>
      </c>
      <c r="F2507">
        <v>8287.9301661910358</v>
      </c>
      <c r="G2507">
        <v>36.114757476005458</v>
      </c>
      <c r="H2507">
        <v>46.2</v>
      </c>
      <c r="I2507">
        <v>66245</v>
      </c>
      <c r="J2507">
        <v>0.21846177069967546</v>
      </c>
      <c r="K2507">
        <v>12.878787878787875</v>
      </c>
      <c r="L2507">
        <v>5.180999999</v>
      </c>
      <c r="M2507">
        <v>12487</v>
      </c>
      <c r="N2507">
        <v>11420</v>
      </c>
      <c r="O2507">
        <v>6193.2080000000005</v>
      </c>
      <c r="P2507">
        <v>46905.330597244101</v>
      </c>
      <c r="Q2507">
        <v>4.5</v>
      </c>
      <c r="R2507">
        <v>4.2824999999999998</v>
      </c>
      <c r="S2507">
        <v>8.3561108941819597</v>
      </c>
      <c r="T2507">
        <v>2</v>
      </c>
      <c r="U2507">
        <v>5.3560199983674623</v>
      </c>
      <c r="V2507">
        <v>0.28130513568575732</v>
      </c>
      <c r="W2507">
        <v>12604.5479</v>
      </c>
      <c r="X2507">
        <v>14073.5488</v>
      </c>
      <c r="Y2507">
        <v>5.180999999</v>
      </c>
      <c r="Z2507">
        <v>27760</v>
      </c>
      <c r="AA2507">
        <v>19041</v>
      </c>
      <c r="AE2507">
        <v>7.3346858024597168</v>
      </c>
      <c r="AF2507">
        <v>68.712242126464844</v>
      </c>
      <c r="AG2507">
        <v>11.833522796630859</v>
      </c>
      <c r="AH2507">
        <v>0</v>
      </c>
      <c r="AI2507">
        <v>0</v>
      </c>
      <c r="AJ2507">
        <v>1</v>
      </c>
      <c r="AK2507">
        <v>1</v>
      </c>
      <c r="AL2507" t="s">
        <v>73</v>
      </c>
      <c r="AM2507" t="s">
        <v>19</v>
      </c>
      <c r="AN2507">
        <v>1.08125</v>
      </c>
      <c r="AO2507">
        <v>0.48297393321990967</v>
      </c>
      <c r="AP2507">
        <v>0.11966490745544434</v>
      </c>
      <c r="AQ2507">
        <v>3.8519661873579025E-2</v>
      </c>
      <c r="AR2507">
        <v>4.5000001788139343E-2</v>
      </c>
      <c r="AU2507">
        <v>3.381633386015892E-2</v>
      </c>
      <c r="AV2507">
        <v>8.5848569869995117E-2</v>
      </c>
      <c r="AW2507">
        <v>8.3040446043014526E-2</v>
      </c>
      <c r="AX2507">
        <v>0.43060293793678284</v>
      </c>
      <c r="AY2507">
        <v>2.9400000348687172E-2</v>
      </c>
      <c r="BC2507">
        <v>4.2824998497962952E-2</v>
      </c>
      <c r="BD2507">
        <v>4.2059727013111115E-2</v>
      </c>
      <c r="BE2507">
        <v>0.16290882229804993</v>
      </c>
      <c r="BF2507">
        <v>0.18998938798904419</v>
      </c>
      <c r="BG2507">
        <v>4.1759833693504333E-2</v>
      </c>
    </row>
    <row r="2508" spans="1:59" x14ac:dyDescent="0.3">
      <c r="A2508">
        <v>1960</v>
      </c>
      <c r="B2508" t="s">
        <v>18</v>
      </c>
      <c r="C2508" t="s">
        <v>37</v>
      </c>
      <c r="D2508">
        <v>144</v>
      </c>
      <c r="E2508">
        <v>7480</v>
      </c>
      <c r="F2508">
        <v>8687.5033420672698</v>
      </c>
      <c r="G2508">
        <v>37.268722104807239</v>
      </c>
      <c r="H2508">
        <v>46.71</v>
      </c>
      <c r="I2508">
        <v>72161</v>
      </c>
      <c r="J2508">
        <v>0.22085336954864815</v>
      </c>
      <c r="K2508">
        <v>13.405797101449272</v>
      </c>
      <c r="L2508">
        <v>-440.29999991499994</v>
      </c>
      <c r="M2508">
        <v>15006</v>
      </c>
      <c r="N2508">
        <v>13276</v>
      </c>
      <c r="O2508">
        <v>6539.9790000000012</v>
      </c>
      <c r="P2508">
        <v>47779.473723627059</v>
      </c>
      <c r="Q2508">
        <v>5</v>
      </c>
      <c r="R2508">
        <v>4.565833333333333</v>
      </c>
      <c r="S2508">
        <v>8.7465833658727057</v>
      </c>
      <c r="T2508">
        <v>1.4</v>
      </c>
      <c r="U2508">
        <v>5.7031878376490122</v>
      </c>
      <c r="V2508">
        <v>0.27776338776049098</v>
      </c>
      <c r="W2508">
        <v>13657.0098</v>
      </c>
      <c r="X2508">
        <v>15335.831099999999</v>
      </c>
      <c r="Y2508">
        <v>5.1799999989999996</v>
      </c>
      <c r="Z2508">
        <v>30401</v>
      </c>
      <c r="AA2508">
        <v>21220</v>
      </c>
      <c r="AE2508">
        <v>8.0387582778930664</v>
      </c>
      <c r="AF2508">
        <v>74.725563049316406</v>
      </c>
      <c r="AG2508">
        <v>12.167490005493164</v>
      </c>
      <c r="AH2508">
        <v>0</v>
      </c>
      <c r="AI2508">
        <v>0</v>
      </c>
      <c r="AJ2508">
        <v>1</v>
      </c>
      <c r="AK2508">
        <v>1</v>
      </c>
      <c r="AL2508" t="s">
        <v>73</v>
      </c>
      <c r="AM2508" t="s">
        <v>19</v>
      </c>
      <c r="AN2508">
        <v>-0.05</v>
      </c>
      <c r="AO2508">
        <v>3.7926752120256424E-2</v>
      </c>
      <c r="AP2508">
        <v>0.13192498683929443</v>
      </c>
      <c r="AQ2508">
        <v>7.1983654052019119E-3</v>
      </c>
      <c r="AR2508">
        <v>4.7400001436471939E-2</v>
      </c>
      <c r="AU2508">
        <v>4.6728681772947311E-2</v>
      </c>
      <c r="AV2508">
        <v>8.5196301341056824E-2</v>
      </c>
      <c r="AW2508">
        <v>8.1392914056777954E-2</v>
      </c>
      <c r="AX2508">
        <v>4.3737576343119144E-3</v>
      </c>
      <c r="AY2508">
        <v>3.1500000506639481E-2</v>
      </c>
      <c r="BC2508">
        <v>4.5658335089683533E-2</v>
      </c>
      <c r="BD2508">
        <v>3.1637772917747498E-2</v>
      </c>
      <c r="BE2508">
        <v>9.8783574998378754E-2</v>
      </c>
      <c r="BF2508">
        <v>0.11446051299571991</v>
      </c>
      <c r="BG2508">
        <v>2.72991843521595E-2</v>
      </c>
    </row>
    <row r="2509" spans="1:59" x14ac:dyDescent="0.3">
      <c r="A2509">
        <v>1961</v>
      </c>
      <c r="B2509" t="s">
        <v>18</v>
      </c>
      <c r="C2509" t="s">
        <v>37</v>
      </c>
      <c r="D2509">
        <v>144</v>
      </c>
      <c r="E2509">
        <v>7520</v>
      </c>
      <c r="F2509">
        <v>9136.968085106384</v>
      </c>
      <c r="G2509">
        <v>39.188850378491161</v>
      </c>
      <c r="H2509">
        <v>48.94</v>
      </c>
      <c r="I2509">
        <v>78522</v>
      </c>
      <c r="J2509">
        <v>0.22643335625684521</v>
      </c>
      <c r="K2509">
        <v>13.702239789196307</v>
      </c>
      <c r="L2509">
        <v>222.95499995700001</v>
      </c>
      <c r="M2509">
        <v>15150</v>
      </c>
      <c r="N2509">
        <v>14198</v>
      </c>
      <c r="O2509">
        <v>6843.0800000000008</v>
      </c>
      <c r="P2509">
        <v>50879</v>
      </c>
      <c r="Q2509">
        <v>5</v>
      </c>
      <c r="R2509">
        <v>4.5549999999999997</v>
      </c>
      <c r="S2509">
        <v>9.29324482623975</v>
      </c>
      <c r="T2509">
        <v>1.2</v>
      </c>
      <c r="U2509">
        <v>6.2043213853508243</v>
      </c>
      <c r="V2509">
        <v>0.25122996727576818</v>
      </c>
      <c r="W2509">
        <v>16640.675800000001</v>
      </c>
      <c r="X2509">
        <v>16259.324199999999</v>
      </c>
      <c r="Y2509">
        <v>5.1849999990000004</v>
      </c>
      <c r="Z2509">
        <v>32566</v>
      </c>
      <c r="AA2509">
        <v>23451</v>
      </c>
      <c r="AE2509">
        <v>8.4392108917236328</v>
      </c>
      <c r="AF2509">
        <v>73.803939819335938</v>
      </c>
      <c r="AG2509">
        <v>12.303202629089355</v>
      </c>
      <c r="AH2509">
        <v>0</v>
      </c>
      <c r="AI2509">
        <v>0</v>
      </c>
      <c r="AJ2509">
        <v>1</v>
      </c>
      <c r="AK2509">
        <v>1</v>
      </c>
      <c r="AL2509" t="s">
        <v>73</v>
      </c>
      <c r="AM2509" t="s">
        <v>19</v>
      </c>
      <c r="AN2509">
        <v>-0.78750001999999997</v>
      </c>
      <c r="AO2509">
        <v>2.4545429274439812E-2</v>
      </c>
      <c r="AP2509">
        <v>0.14841935038566589</v>
      </c>
      <c r="AQ2509">
        <v>3.3521357923746109E-2</v>
      </c>
      <c r="AR2509">
        <v>4.7499999403953552E-2</v>
      </c>
      <c r="AU2509">
        <v>6.2499858438968658E-2</v>
      </c>
      <c r="AV2509">
        <v>8.5919491946697235E-2</v>
      </c>
      <c r="AW2509">
        <v>8.0865412950515747E-2</v>
      </c>
      <c r="AX2509">
        <v>-6.3341245986521244E-3</v>
      </c>
      <c r="AY2509">
        <v>3.4499999135732651E-2</v>
      </c>
      <c r="BC2509">
        <v>4.5549999922513962E-2</v>
      </c>
      <c r="BD2509">
        <v>3.4281473606824875E-2</v>
      </c>
      <c r="BE2509">
        <v>0.11419002711772919</v>
      </c>
      <c r="BF2509">
        <v>0.12817753851413727</v>
      </c>
      <c r="BG2509">
        <v>4.0510676801204681E-2</v>
      </c>
    </row>
    <row r="2510" spans="1:59" x14ac:dyDescent="0.3">
      <c r="A2510">
        <v>1962</v>
      </c>
      <c r="B2510" t="s">
        <v>18</v>
      </c>
      <c r="C2510" t="s">
        <v>37</v>
      </c>
      <c r="D2510">
        <v>144</v>
      </c>
      <c r="E2510">
        <v>7562</v>
      </c>
      <c r="F2510">
        <v>9468.7757468997934</v>
      </c>
      <c r="G2510">
        <v>40.641107499871936</v>
      </c>
      <c r="H2510">
        <v>50.29</v>
      </c>
      <c r="I2510">
        <v>85196</v>
      </c>
      <c r="J2510">
        <v>0.23131367669843655</v>
      </c>
      <c r="K2510">
        <v>14.361001317523053</v>
      </c>
      <c r="L2510">
        <v>31.127999994</v>
      </c>
      <c r="M2510">
        <v>16154</v>
      </c>
      <c r="N2510">
        <v>15130</v>
      </c>
      <c r="O2510">
        <v>7271.4610000000002</v>
      </c>
      <c r="P2510">
        <v>55802</v>
      </c>
      <c r="Q2510">
        <v>4.333333333333333</v>
      </c>
      <c r="R2510">
        <v>4.9891666666666667</v>
      </c>
      <c r="S2510">
        <v>9.7227645450995706</v>
      </c>
      <c r="T2510">
        <v>1.3</v>
      </c>
      <c r="U2510">
        <v>6.7511479819853246</v>
      </c>
      <c r="V2510">
        <v>0.22162740544209078</v>
      </c>
      <c r="W2510">
        <v>18006.847699999998</v>
      </c>
      <c r="X2510">
        <v>17479.669900000001</v>
      </c>
      <c r="Y2510">
        <v>5.1879999989999996</v>
      </c>
      <c r="Z2510">
        <v>37254</v>
      </c>
      <c r="AA2510">
        <v>27397</v>
      </c>
      <c r="AE2510">
        <v>7.8314938545227051</v>
      </c>
      <c r="AF2510">
        <v>72.130332946777344</v>
      </c>
      <c r="AG2510">
        <v>13.751738548278809</v>
      </c>
      <c r="AH2510">
        <v>0</v>
      </c>
      <c r="AI2510">
        <v>0</v>
      </c>
      <c r="AJ2510">
        <v>1</v>
      </c>
      <c r="AK2510">
        <v>1</v>
      </c>
      <c r="AL2510" t="s">
        <v>73</v>
      </c>
      <c r="AM2510" t="s">
        <v>19</v>
      </c>
      <c r="AN2510">
        <v>0.45000002</v>
      </c>
      <c r="AO2510">
        <v>-5.0706472247838974E-2</v>
      </c>
      <c r="AP2510">
        <v>0.12700356543064117</v>
      </c>
      <c r="AQ2510">
        <v>9.8715126514434814E-2</v>
      </c>
      <c r="AR2510">
        <v>4.2500000447034836E-2</v>
      </c>
      <c r="AU2510">
        <v>4.6218540519475937E-2</v>
      </c>
      <c r="AV2510">
        <v>8.0785028636455536E-2</v>
      </c>
      <c r="AW2510">
        <v>7.7216207981109619E-2</v>
      </c>
      <c r="AX2510">
        <v>-8.3266936242580414E-2</v>
      </c>
      <c r="AY2510">
        <v>3.9599999785423279E-2</v>
      </c>
      <c r="BC2510">
        <v>4.9891665577888489E-2</v>
      </c>
      <c r="BD2510">
        <v>3.6302629858255386E-2</v>
      </c>
      <c r="BE2510">
        <v>9.3638144433498383E-2</v>
      </c>
      <c r="BF2510">
        <v>9.7710840404033661E-2</v>
      </c>
      <c r="BG2510">
        <v>7.0607565343379974E-2</v>
      </c>
    </row>
    <row r="2511" spans="1:59" x14ac:dyDescent="0.3">
      <c r="A2511">
        <v>1963</v>
      </c>
      <c r="B2511" t="s">
        <v>18</v>
      </c>
      <c r="C2511" t="s">
        <v>37</v>
      </c>
      <c r="D2511">
        <v>144</v>
      </c>
      <c r="E2511">
        <v>7604</v>
      </c>
      <c r="F2511">
        <v>9916.8500051944084</v>
      </c>
      <c r="G2511">
        <v>42.57668973092521</v>
      </c>
      <c r="H2511">
        <v>52.23</v>
      </c>
      <c r="I2511">
        <v>91007</v>
      </c>
      <c r="J2511">
        <v>0.2391244629533992</v>
      </c>
      <c r="K2511">
        <v>14.789196310935438</v>
      </c>
      <c r="L2511">
        <v>-135.19999997400001</v>
      </c>
      <c r="M2511">
        <v>17552</v>
      </c>
      <c r="N2511">
        <v>16568</v>
      </c>
      <c r="O2511">
        <v>7790.6450000000004</v>
      </c>
      <c r="P2511">
        <v>60574</v>
      </c>
      <c r="Q2511">
        <v>3.7916666666666665</v>
      </c>
      <c r="R2511">
        <v>4.9249999999999998</v>
      </c>
      <c r="S2511">
        <v>10.659898477157361</v>
      </c>
      <c r="T2511">
        <v>1.4</v>
      </c>
      <c r="U2511">
        <v>7.2219850515805888</v>
      </c>
      <c r="V2511">
        <v>0.20020835371885987</v>
      </c>
      <c r="W2511">
        <v>19869.0527</v>
      </c>
      <c r="X2511">
        <v>19542.578099999999</v>
      </c>
      <c r="Y2511">
        <v>5.1999999990000001</v>
      </c>
      <c r="Z2511">
        <v>41974</v>
      </c>
      <c r="AA2511">
        <v>29437</v>
      </c>
      <c r="AE2511">
        <v>7.9841446876525879</v>
      </c>
      <c r="AF2511">
        <v>78.0986328125</v>
      </c>
      <c r="AG2511">
        <v>15.193865776062012</v>
      </c>
      <c r="AH2511">
        <v>0</v>
      </c>
      <c r="AI2511">
        <v>0</v>
      </c>
      <c r="AJ2511">
        <v>1</v>
      </c>
      <c r="AK2511">
        <v>1</v>
      </c>
      <c r="AL2511" t="s">
        <v>73</v>
      </c>
      <c r="AM2511" t="s">
        <v>19</v>
      </c>
      <c r="AN2511">
        <v>0.3125</v>
      </c>
      <c r="AO2511">
        <v>0.28252911567687988</v>
      </c>
      <c r="AP2511">
        <v>0.1732182502746582</v>
      </c>
      <c r="AQ2511">
        <v>1.6485746949911118E-2</v>
      </c>
      <c r="AR2511">
        <v>4.7499999403953552E-2</v>
      </c>
      <c r="AU2511">
        <v>9.638620913028717E-2</v>
      </c>
      <c r="AV2511">
        <v>7.683204859495163E-2</v>
      </c>
      <c r="AW2511">
        <v>7.007753849029541E-2</v>
      </c>
      <c r="AX2511">
        <v>0.23859192430973053</v>
      </c>
      <c r="AY2511">
        <v>3.319999948143959E-2</v>
      </c>
      <c r="BC2511">
        <v>4.9249999225139618E-2</v>
      </c>
      <c r="BD2511">
        <v>4.1121251881122589E-2</v>
      </c>
      <c r="BE2511">
        <v>0.17101724445819855</v>
      </c>
      <c r="BF2511">
        <v>0.19046130776405334</v>
      </c>
      <c r="BG2511">
        <v>3.1992875039577484E-2</v>
      </c>
    </row>
    <row r="2512" spans="1:59" x14ac:dyDescent="0.3">
      <c r="A2512">
        <v>1964</v>
      </c>
      <c r="B2512" t="s">
        <v>18</v>
      </c>
      <c r="C2512" t="s">
        <v>37</v>
      </c>
      <c r="D2512">
        <v>144</v>
      </c>
      <c r="E2512">
        <v>7661</v>
      </c>
      <c r="F2512">
        <v>10515.379143362463</v>
      </c>
      <c r="G2512">
        <v>45.161649324995558</v>
      </c>
      <c r="H2512">
        <v>53.93</v>
      </c>
      <c r="I2512">
        <v>101508</v>
      </c>
      <c r="J2512">
        <v>0.24241439098396186</v>
      </c>
      <c r="K2512">
        <v>15.250329380764159</v>
      </c>
      <c r="L2512">
        <v>82.367999983999994</v>
      </c>
      <c r="M2512">
        <v>19946</v>
      </c>
      <c r="N2512">
        <v>19014</v>
      </c>
      <c r="O2512">
        <v>8342.241</v>
      </c>
      <c r="P2512">
        <v>65131</v>
      </c>
      <c r="Q2512">
        <v>4.583333333333333</v>
      </c>
      <c r="R2512">
        <v>5.64</v>
      </c>
      <c r="S2512">
        <v>11.831315892229597</v>
      </c>
      <c r="T2512">
        <v>1.1000000000000001</v>
      </c>
      <c r="U2512">
        <v>7.6853721675331546</v>
      </c>
      <c r="V2512">
        <v>0.18041810002220171</v>
      </c>
      <c r="W2512">
        <v>20927.171900000001</v>
      </c>
      <c r="X2512">
        <v>21013.2988</v>
      </c>
      <c r="Y2512">
        <v>5.1479999989999996</v>
      </c>
      <c r="Z2512">
        <v>47019</v>
      </c>
      <c r="AA2512">
        <v>33416</v>
      </c>
      <c r="AE2512">
        <v>7.9532666206359863</v>
      </c>
      <c r="AF2512">
        <v>78.780227661132813</v>
      </c>
      <c r="AG2512">
        <v>16.097896575927734</v>
      </c>
      <c r="AH2512">
        <v>0</v>
      </c>
      <c r="AI2512">
        <v>0</v>
      </c>
      <c r="AJ2512">
        <v>1</v>
      </c>
      <c r="AK2512">
        <v>1</v>
      </c>
      <c r="AL2512" t="s">
        <v>73</v>
      </c>
      <c r="AM2512" t="s">
        <v>19</v>
      </c>
      <c r="AN2512">
        <v>0.19999998999999999</v>
      </c>
      <c r="AO2512">
        <v>0.1993495374917984</v>
      </c>
      <c r="AP2512">
        <v>0.18550214171409607</v>
      </c>
      <c r="AQ2512">
        <v>3.6484687589108944E-3</v>
      </c>
      <c r="AR2512">
        <v>5.7500001043081284E-2</v>
      </c>
      <c r="AU2512">
        <v>0.1098884642124176</v>
      </c>
      <c r="AV2512">
        <v>7.561367005109787E-2</v>
      </c>
      <c r="AW2512">
        <v>6.8127267062664032E-2</v>
      </c>
      <c r="AX2512">
        <v>0.16245612502098083</v>
      </c>
      <c r="AY2512">
        <v>2.9799999669194221E-2</v>
      </c>
      <c r="BC2512">
        <v>5.6400001049041748E-2</v>
      </c>
      <c r="BD2512">
        <v>3.4641191363334656E-2</v>
      </c>
      <c r="BE2512">
        <v>0.16881370544433594</v>
      </c>
      <c r="BF2512">
        <v>0.18803294003009796</v>
      </c>
      <c r="BG2512">
        <v>3.0574234202504158E-2</v>
      </c>
    </row>
    <row r="2513" spans="1:59" x14ac:dyDescent="0.3">
      <c r="A2513">
        <v>1965</v>
      </c>
      <c r="B2513" t="s">
        <v>18</v>
      </c>
      <c r="C2513" t="s">
        <v>37</v>
      </c>
      <c r="D2513">
        <v>144</v>
      </c>
      <c r="E2513">
        <v>7734</v>
      </c>
      <c r="F2513">
        <v>10815.182606334491</v>
      </c>
      <c r="G2513">
        <v>46.460196615360317</v>
      </c>
      <c r="H2513">
        <v>55.72</v>
      </c>
      <c r="I2513">
        <v>111664</v>
      </c>
      <c r="J2513">
        <v>0.24535212781200746</v>
      </c>
      <c r="K2513">
        <v>16.040843214756254</v>
      </c>
      <c r="L2513">
        <v>-958.29999981499998</v>
      </c>
      <c r="M2513">
        <v>22644</v>
      </c>
      <c r="N2513">
        <v>20542</v>
      </c>
      <c r="O2513">
        <v>8701.82</v>
      </c>
      <c r="P2513">
        <v>68565</v>
      </c>
      <c r="Q2513">
        <v>5.375</v>
      </c>
      <c r="R2513">
        <v>6.1791666666666645</v>
      </c>
      <c r="S2513">
        <v>12.846544318625536</v>
      </c>
      <c r="T2513">
        <v>1.1000000000000001</v>
      </c>
      <c r="U2513">
        <v>8.4378174844516316</v>
      </c>
      <c r="V2513">
        <v>0.16292055880299849</v>
      </c>
      <c r="W2513">
        <v>24256.6895</v>
      </c>
      <c r="X2513">
        <v>24423.597699999998</v>
      </c>
      <c r="Y2513">
        <v>5.1799999989999996</v>
      </c>
      <c r="Z2513">
        <v>52442</v>
      </c>
      <c r="AA2513">
        <v>36993</v>
      </c>
      <c r="AE2513">
        <v>8.0835437774658203</v>
      </c>
      <c r="AF2513">
        <v>84.928756713867188</v>
      </c>
      <c r="AG2513">
        <v>17.929044723510742</v>
      </c>
      <c r="AH2513">
        <v>0</v>
      </c>
      <c r="AI2513">
        <v>0</v>
      </c>
      <c r="AJ2513">
        <v>1</v>
      </c>
      <c r="AK2513">
        <v>1</v>
      </c>
      <c r="AL2513" t="s">
        <v>73</v>
      </c>
      <c r="AM2513" t="s">
        <v>19</v>
      </c>
      <c r="AN2513">
        <v>0.35624999000000002</v>
      </c>
      <c r="AO2513">
        <v>0.10509373992681503</v>
      </c>
      <c r="AP2513">
        <v>0.15948982536792755</v>
      </c>
      <c r="AQ2513">
        <v>2.4690210819244385E-2</v>
      </c>
      <c r="AR2513">
        <v>6.25E-2</v>
      </c>
      <c r="AU2513">
        <v>8.5806295275688171E-2</v>
      </c>
      <c r="AV2513">
        <v>7.368353009223938E-2</v>
      </c>
      <c r="AW2513">
        <v>6.786065548658371E-2</v>
      </c>
      <c r="AX2513">
        <v>7.1234531700611115E-2</v>
      </c>
      <c r="AY2513">
        <v>3.189999982714653E-2</v>
      </c>
      <c r="BC2513">
        <v>6.1791665852069855E-2</v>
      </c>
      <c r="BD2513">
        <v>3.4172382205724716E-2</v>
      </c>
      <c r="BE2513">
        <v>0.14022506773471832</v>
      </c>
      <c r="BF2513">
        <v>0.15132533013820648</v>
      </c>
      <c r="BG2513">
        <v>4.3595105409622192E-2</v>
      </c>
    </row>
    <row r="2514" spans="1:59" x14ac:dyDescent="0.3">
      <c r="A2514">
        <v>1966</v>
      </c>
      <c r="B2514" t="s">
        <v>18</v>
      </c>
      <c r="C2514" t="s">
        <v>37</v>
      </c>
      <c r="D2514">
        <v>144</v>
      </c>
      <c r="E2514">
        <v>7808</v>
      </c>
      <c r="F2514">
        <v>10935.60285867978</v>
      </c>
      <c r="G2514">
        <v>46.987394369108245</v>
      </c>
      <c r="H2514">
        <v>56.26</v>
      </c>
      <c r="I2514">
        <v>121617</v>
      </c>
      <c r="J2514">
        <v>0.24500686581645659</v>
      </c>
      <c r="K2514">
        <v>17.094861660079047</v>
      </c>
      <c r="L2514">
        <v>-833.9799998389999</v>
      </c>
      <c r="M2514">
        <v>23704</v>
      </c>
      <c r="N2514">
        <v>22071</v>
      </c>
      <c r="O2514">
        <v>9296.7279999999992</v>
      </c>
      <c r="P2514">
        <v>74113</v>
      </c>
      <c r="Q2514">
        <v>5.791666666666667</v>
      </c>
      <c r="R2514">
        <v>6.569166666666665</v>
      </c>
      <c r="S2514">
        <v>13.978914486528698</v>
      </c>
      <c r="T2514">
        <v>1.4</v>
      </c>
      <c r="U2514">
        <v>9.1445697524076355</v>
      </c>
      <c r="V2514">
        <v>0.15319025998027175</v>
      </c>
      <c r="W2514">
        <v>28014.919900000001</v>
      </c>
      <c r="X2514">
        <v>28369.710899999998</v>
      </c>
      <c r="Y2514">
        <v>5.1799999989999996</v>
      </c>
      <c r="Z2514">
        <v>58594</v>
      </c>
      <c r="AA2514">
        <v>42620</v>
      </c>
      <c r="AE2514">
        <v>7.8202104568481445</v>
      </c>
      <c r="AF2514">
        <v>82.815101623535156</v>
      </c>
      <c r="AG2514">
        <v>20.982141494750977</v>
      </c>
      <c r="AH2514">
        <v>0</v>
      </c>
      <c r="AI2514">
        <v>0</v>
      </c>
      <c r="AJ2514">
        <v>1</v>
      </c>
      <c r="AK2514">
        <v>1</v>
      </c>
      <c r="AL2514" t="s">
        <v>73</v>
      </c>
      <c r="AM2514" t="s">
        <v>19</v>
      </c>
      <c r="AN2514">
        <v>0.64999998000000003</v>
      </c>
      <c r="AO2514">
        <v>-0.20086149871349335</v>
      </c>
      <c r="AP2514">
        <v>0.16182580590248108</v>
      </c>
      <c r="AQ2514">
        <v>5.0288081169128418E-2</v>
      </c>
      <c r="AR2514">
        <v>6.7500002682209015E-2</v>
      </c>
      <c r="AU2514">
        <v>8.8148519396781921E-2</v>
      </c>
      <c r="AV2514">
        <v>7.3677279055118561E-2</v>
      </c>
      <c r="AW2514">
        <v>6.770884245634079E-2</v>
      </c>
      <c r="AX2514">
        <v>-0.22710622847080231</v>
      </c>
      <c r="AY2514">
        <v>4.530000314116478E-2</v>
      </c>
      <c r="BC2514">
        <v>6.5691664814949036E-2</v>
      </c>
      <c r="BD2514">
        <v>3.5012088716030121E-2</v>
      </c>
      <c r="BE2514">
        <v>0.1137530505657196</v>
      </c>
      <c r="BF2514">
        <v>0.11968999356031418</v>
      </c>
      <c r="BG2514">
        <v>5.8894041925668716E-2</v>
      </c>
    </row>
    <row r="2515" spans="1:59" x14ac:dyDescent="0.3">
      <c r="A2515">
        <v>1967</v>
      </c>
      <c r="B2515" t="s">
        <v>18</v>
      </c>
      <c r="C2515" t="s">
        <v>37</v>
      </c>
      <c r="D2515">
        <v>144</v>
      </c>
      <c r="E2515">
        <v>7868</v>
      </c>
      <c r="F2515">
        <v>11219.215219250806</v>
      </c>
      <c r="G2515">
        <v>48.206804951601725</v>
      </c>
      <c r="H2515">
        <v>57.11</v>
      </c>
      <c r="I2515">
        <v>132066</v>
      </c>
      <c r="J2515">
        <v>0.24594520921357504</v>
      </c>
      <c r="K2515">
        <v>17.786561264822129</v>
      </c>
      <c r="L2515">
        <v>-242.75499995300001</v>
      </c>
      <c r="M2515">
        <v>24319</v>
      </c>
      <c r="N2515">
        <v>23422</v>
      </c>
      <c r="O2515">
        <v>10018.06</v>
      </c>
      <c r="P2515">
        <v>83887</v>
      </c>
      <c r="Q2515">
        <v>5.208333333333333</v>
      </c>
      <c r="R2515">
        <v>6.060833333333334</v>
      </c>
      <c r="S2515">
        <v>14.759859429910192</v>
      </c>
      <c r="T2515">
        <v>1.7</v>
      </c>
      <c r="U2515">
        <v>10.052470768443124</v>
      </c>
      <c r="V2515">
        <v>0.15448418459428817</v>
      </c>
      <c r="W2515">
        <v>30440.7012</v>
      </c>
      <c r="X2515">
        <v>32072.2441</v>
      </c>
      <c r="Y2515">
        <v>5.164999999</v>
      </c>
      <c r="Z2515">
        <v>66105</v>
      </c>
      <c r="AA2515">
        <v>48250</v>
      </c>
      <c r="AE2515">
        <v>7.4135880470275879</v>
      </c>
      <c r="AF2515">
        <v>79.986656188964844</v>
      </c>
      <c r="AG2515">
        <v>21.878826141357422</v>
      </c>
      <c r="AH2515">
        <v>0</v>
      </c>
      <c r="AI2515">
        <v>0</v>
      </c>
      <c r="AJ2515">
        <v>1</v>
      </c>
      <c r="AK2515">
        <v>1</v>
      </c>
      <c r="AL2515" t="s">
        <v>73</v>
      </c>
      <c r="AM2515" t="s">
        <v>19</v>
      </c>
      <c r="AN2515">
        <v>-0.55624998000000003</v>
      </c>
      <c r="AO2515">
        <v>8.1647083163261414E-2</v>
      </c>
      <c r="AP2515">
        <v>0.12776601314544678</v>
      </c>
      <c r="AQ2515">
        <v>8.8364012539386749E-2</v>
      </c>
      <c r="AR2515">
        <v>6.4999997615814209E-2</v>
      </c>
      <c r="AU2515">
        <v>5.5869918316602707E-2</v>
      </c>
      <c r="AV2515">
        <v>7.1896098554134369E-2</v>
      </c>
      <c r="AW2515">
        <v>6.8091817200183868E-2</v>
      </c>
      <c r="AX2515">
        <v>3.9372950792312622E-2</v>
      </c>
      <c r="AY2515">
        <v>4.4499997049570084E-2</v>
      </c>
      <c r="BC2515">
        <v>6.0608334839344025E-2</v>
      </c>
      <c r="BD2515">
        <v>4.6252094209194183E-2</v>
      </c>
      <c r="BE2515">
        <v>0.1183508038520813</v>
      </c>
      <c r="BF2515">
        <v>0.12275201827287674</v>
      </c>
      <c r="BG2515">
        <v>7.6682001352310181E-2</v>
      </c>
    </row>
    <row r="2516" spans="1:59" x14ac:dyDescent="0.3">
      <c r="A2516">
        <v>1968</v>
      </c>
      <c r="B2516" t="s">
        <v>18</v>
      </c>
      <c r="C2516" t="s">
        <v>37</v>
      </c>
      <c r="D2516">
        <v>144</v>
      </c>
      <c r="E2516">
        <v>7912</v>
      </c>
      <c r="F2516">
        <v>11561.230602789103</v>
      </c>
      <c r="G2516">
        <v>49.690903448233463</v>
      </c>
      <c r="H2516">
        <v>59.14</v>
      </c>
      <c r="I2516">
        <v>140024</v>
      </c>
      <c r="J2516">
        <v>0.23685939553219448</v>
      </c>
      <c r="K2516">
        <v>18.14888010540184</v>
      </c>
      <c r="L2516">
        <v>-600.87999988399997</v>
      </c>
      <c r="M2516">
        <v>26516</v>
      </c>
      <c r="N2516">
        <v>25403</v>
      </c>
      <c r="O2516">
        <v>10469.24</v>
      </c>
      <c r="P2516">
        <v>93402</v>
      </c>
      <c r="Q2516">
        <v>5.416666666666667</v>
      </c>
      <c r="R2516">
        <v>6.3033333333333337</v>
      </c>
      <c r="S2516">
        <v>15.736040609137056</v>
      </c>
      <c r="T2516">
        <v>2</v>
      </c>
      <c r="U2516">
        <v>10.686213490827901</v>
      </c>
      <c r="V2516">
        <v>0.16975058603478424</v>
      </c>
      <c r="W2516">
        <v>32101.4238</v>
      </c>
      <c r="X2516">
        <v>35031.984400000001</v>
      </c>
      <c r="Y2516">
        <v>5.1799999989999996</v>
      </c>
      <c r="Z2516">
        <v>76652</v>
      </c>
      <c r="AA2516">
        <v>55491</v>
      </c>
      <c r="AE2516">
        <v>6.6131687164306641</v>
      </c>
      <c r="AF2516">
        <v>80.374259948730469</v>
      </c>
      <c r="AG2516">
        <v>18.130250930786133</v>
      </c>
      <c r="AH2516">
        <v>0</v>
      </c>
      <c r="AI2516">
        <v>0</v>
      </c>
      <c r="AJ2516">
        <v>1</v>
      </c>
      <c r="AK2516">
        <v>1</v>
      </c>
      <c r="AL2516" t="s">
        <v>73</v>
      </c>
      <c r="AM2516" t="s">
        <v>19</v>
      </c>
      <c r="AN2516">
        <v>0.90000004</v>
      </c>
      <c r="AO2516">
        <v>0.39471855759620667</v>
      </c>
      <c r="AP2516">
        <v>0.13667061924934387</v>
      </c>
      <c r="AQ2516">
        <v>6.1424668878316879E-2</v>
      </c>
      <c r="AR2516">
        <v>5.4999999701976776E-2</v>
      </c>
      <c r="AU2516">
        <v>6.613188236951828E-2</v>
      </c>
      <c r="AV2516">
        <v>7.0538736879825592E-2</v>
      </c>
      <c r="AW2516">
        <v>6.6163234412670135E-2</v>
      </c>
      <c r="AX2516">
        <v>0.34093299508094788</v>
      </c>
      <c r="AY2516">
        <v>3.3800002187490463E-2</v>
      </c>
      <c r="BC2516">
        <v>6.3033334910869598E-2</v>
      </c>
      <c r="BD2516">
        <v>4.5323539525270462E-2</v>
      </c>
      <c r="BE2516">
        <v>0.16013967990875244</v>
      </c>
      <c r="BF2516">
        <v>0.17083005607128143</v>
      </c>
      <c r="BG2516">
        <v>5.8212332427501678E-2</v>
      </c>
    </row>
    <row r="2517" spans="1:59" x14ac:dyDescent="0.3">
      <c r="A2517">
        <v>1969</v>
      </c>
      <c r="B2517" t="s">
        <v>18</v>
      </c>
      <c r="C2517" t="s">
        <v>37</v>
      </c>
      <c r="D2517">
        <v>144</v>
      </c>
      <c r="E2517">
        <v>7968</v>
      </c>
      <c r="F2517">
        <v>12055.190624521523</v>
      </c>
      <c r="G2517">
        <v>51.82987635312103</v>
      </c>
      <c r="H2517">
        <v>61.35</v>
      </c>
      <c r="I2517">
        <v>152127</v>
      </c>
      <c r="J2517">
        <v>0.22939386170765216</v>
      </c>
      <c r="K2517">
        <v>18.642951251646899</v>
      </c>
      <c r="L2517">
        <v>-1018.4899998029999</v>
      </c>
      <c r="M2517">
        <v>30571</v>
      </c>
      <c r="N2517">
        <v>29459</v>
      </c>
      <c r="O2517">
        <v>10962.64</v>
      </c>
      <c r="P2517">
        <v>97893</v>
      </c>
      <c r="Q2517">
        <v>6.416666666666667</v>
      </c>
      <c r="R2517">
        <v>6.974166666666668</v>
      </c>
      <c r="S2517">
        <v>16.63412729402577</v>
      </c>
      <c r="T2517">
        <v>1.7</v>
      </c>
      <c r="U2517">
        <v>11.522098288373671</v>
      </c>
      <c r="V2517">
        <v>0.16889578544446784</v>
      </c>
      <c r="W2517">
        <v>34836.101600000002</v>
      </c>
      <c r="X2517">
        <v>37483.75</v>
      </c>
      <c r="Y2517">
        <v>5.1699999989999998</v>
      </c>
      <c r="Z2517">
        <v>84676</v>
      </c>
      <c r="AA2517">
        <v>65708</v>
      </c>
      <c r="AE2517">
        <v>6.0166182518005371</v>
      </c>
      <c r="AF2517">
        <v>84.334976196289063</v>
      </c>
      <c r="AG2517">
        <v>27.484235763549805</v>
      </c>
      <c r="AH2517">
        <v>0</v>
      </c>
      <c r="AI2517">
        <v>0</v>
      </c>
      <c r="AJ2517">
        <v>1</v>
      </c>
      <c r="AK2517">
        <v>1</v>
      </c>
      <c r="AL2517" t="s">
        <v>73</v>
      </c>
      <c r="AM2517" t="s">
        <v>19</v>
      </c>
      <c r="AN2517">
        <v>1.28</v>
      </c>
      <c r="AO2517">
        <v>5.5658869445323944E-2</v>
      </c>
      <c r="AP2517">
        <v>0.12901359796524048</v>
      </c>
      <c r="AQ2517">
        <v>-7.555223535746336E-3</v>
      </c>
      <c r="AR2517">
        <v>7.5000002980232239E-2</v>
      </c>
      <c r="AU2517">
        <v>5.7072952389717102E-2</v>
      </c>
      <c r="AV2517">
        <v>7.1940645575523376E-2</v>
      </c>
      <c r="AW2517">
        <v>6.8056464195251465E-2</v>
      </c>
      <c r="AX2517">
        <v>2.3018572479486465E-2</v>
      </c>
      <c r="AY2517">
        <v>3.5799998790025711E-2</v>
      </c>
      <c r="BC2517">
        <v>6.9741666316986084E-2</v>
      </c>
      <c r="BD2517">
        <v>3.6624062806367874E-2</v>
      </c>
      <c r="BE2517">
        <v>0.11274854093790054</v>
      </c>
      <c r="BF2517">
        <v>0.12080541253089905</v>
      </c>
      <c r="BG2517">
        <v>3.3722389489412308E-2</v>
      </c>
    </row>
    <row r="2518" spans="1:59" x14ac:dyDescent="0.3">
      <c r="A2518">
        <v>1970</v>
      </c>
      <c r="B2518" t="s">
        <v>18</v>
      </c>
      <c r="C2518" t="s">
        <v>37</v>
      </c>
      <c r="D2518">
        <v>144</v>
      </c>
      <c r="E2518">
        <v>8043</v>
      </c>
      <c r="F2518">
        <v>12716.342567265132</v>
      </c>
      <c r="G2518">
        <v>54.697155893227546</v>
      </c>
      <c r="H2518">
        <v>62.92</v>
      </c>
      <c r="I2518">
        <v>172226</v>
      </c>
      <c r="J2518">
        <v>0.22129643607817634</v>
      </c>
      <c r="K2518">
        <v>19.927536231884055</v>
      </c>
      <c r="L2518">
        <v>-1370.049999735</v>
      </c>
      <c r="M2518">
        <v>36251</v>
      </c>
      <c r="N2518">
        <v>35150</v>
      </c>
      <c r="O2518">
        <v>11355.9</v>
      </c>
      <c r="P2518">
        <v>103316</v>
      </c>
      <c r="Q2518">
        <v>7</v>
      </c>
      <c r="R2518">
        <v>7.3916666666666657</v>
      </c>
      <c r="S2518">
        <v>16.946505271378367</v>
      </c>
      <c r="T2518">
        <v>1.4</v>
      </c>
      <c r="U2518">
        <v>13.096521822827723</v>
      </c>
      <c r="V2518">
        <v>0.17385335912372116</v>
      </c>
      <c r="W2518">
        <v>38887.113299999997</v>
      </c>
      <c r="X2518">
        <v>42704.066400000003</v>
      </c>
      <c r="Y2518">
        <v>5.1699999989999998</v>
      </c>
      <c r="Z2518">
        <v>92758</v>
      </c>
      <c r="AA2518">
        <v>75326</v>
      </c>
      <c r="AE2518">
        <v>5.8107872009277344</v>
      </c>
      <c r="AF2518">
        <v>86.438911437988281</v>
      </c>
      <c r="AG2518">
        <v>32.374526977539063</v>
      </c>
      <c r="AH2518">
        <v>0</v>
      </c>
      <c r="AI2518">
        <v>0</v>
      </c>
      <c r="AJ2518">
        <v>1</v>
      </c>
      <c r="AK2518">
        <v>1</v>
      </c>
      <c r="AL2518" t="s">
        <v>73</v>
      </c>
      <c r="AM2518" t="s">
        <v>19</v>
      </c>
      <c r="AN2518">
        <v>-0.51999998000000003</v>
      </c>
      <c r="AO2518">
        <v>-0.19097819924354553</v>
      </c>
      <c r="AP2518">
        <v>9.3618586659431458E-2</v>
      </c>
      <c r="AQ2518">
        <v>7.5869336724281311E-2</v>
      </c>
      <c r="AR2518">
        <v>7.5000002980232239E-2</v>
      </c>
      <c r="AU2518">
        <v>1.8780697137117386E-2</v>
      </c>
      <c r="AV2518">
        <v>7.4837885797023773E-2</v>
      </c>
      <c r="AW2518">
        <v>7.3458291590213776E-2</v>
      </c>
      <c r="AX2518">
        <v>-0.22654052078723907</v>
      </c>
      <c r="AY2518">
        <v>4.960000142455101E-2</v>
      </c>
      <c r="BC2518">
        <v>7.3916666209697723E-2</v>
      </c>
      <c r="BD2518">
        <v>3.8363590836524963E-2</v>
      </c>
      <c r="BE2518">
        <v>6.6125787794589996E-2</v>
      </c>
      <c r="BF2518">
        <v>6.4956150949001312E-2</v>
      </c>
      <c r="BG2518">
        <v>7.5434669852256775E-2</v>
      </c>
    </row>
    <row r="2519" spans="1:59" x14ac:dyDescent="0.3">
      <c r="A2519">
        <v>1971</v>
      </c>
      <c r="B2519" t="s">
        <v>18</v>
      </c>
      <c r="C2519" t="s">
        <v>37</v>
      </c>
      <c r="D2519">
        <v>144</v>
      </c>
      <c r="E2519">
        <v>8098</v>
      </c>
      <c r="F2519">
        <v>12748.430849323257</v>
      </c>
      <c r="G2519">
        <v>54.836760098725222</v>
      </c>
      <c r="H2519">
        <v>62.54</v>
      </c>
      <c r="I2519">
        <v>186215</v>
      </c>
      <c r="J2519">
        <v>0.21331256880487609</v>
      </c>
      <c r="K2519">
        <v>21.409749670619231</v>
      </c>
      <c r="L2519">
        <v>1712.4799996480001</v>
      </c>
      <c r="M2519">
        <v>36192</v>
      </c>
      <c r="N2519">
        <v>38224</v>
      </c>
      <c r="O2519">
        <v>12778.8</v>
      </c>
      <c r="P2519">
        <v>113576</v>
      </c>
      <c r="Q2519">
        <v>5.958333333333333</v>
      </c>
      <c r="R2519">
        <v>7.2341666666666669</v>
      </c>
      <c r="S2519">
        <v>17.883639203436157</v>
      </c>
      <c r="T2519">
        <v>2</v>
      </c>
      <c r="U2519">
        <v>14.050115887790934</v>
      </c>
      <c r="V2519">
        <v>0.17346343061191782</v>
      </c>
      <c r="W2519">
        <v>44377.765599999999</v>
      </c>
      <c r="X2519">
        <v>47009.289100000002</v>
      </c>
      <c r="Y2519">
        <v>4.8649999990000001</v>
      </c>
      <c r="Z2519">
        <v>105751</v>
      </c>
      <c r="AA2519">
        <v>87266</v>
      </c>
      <c r="AE2519">
        <v>5.5852251052856445</v>
      </c>
      <c r="AF2519">
        <v>83.175521850585938</v>
      </c>
      <c r="AG2519">
        <v>28.09697151184082</v>
      </c>
      <c r="AH2519">
        <v>0</v>
      </c>
      <c r="AI2519">
        <v>0</v>
      </c>
      <c r="AJ2519">
        <v>1</v>
      </c>
      <c r="AK2519">
        <v>1</v>
      </c>
      <c r="AL2519" t="s">
        <v>73</v>
      </c>
      <c r="AM2519" t="s">
        <v>19</v>
      </c>
      <c r="AN2519">
        <v>-1.26</v>
      </c>
      <c r="AO2519">
        <v>0.26898017525672913</v>
      </c>
      <c r="AP2519">
        <v>0.13007920980453491</v>
      </c>
      <c r="AQ2519">
        <v>9.1996639966964722E-2</v>
      </c>
      <c r="AR2519">
        <v>5.4999999701976776E-2</v>
      </c>
      <c r="AU2519">
        <v>5.5297553539276123E-2</v>
      </c>
      <c r="AV2519">
        <v>7.4781656265258789E-2</v>
      </c>
      <c r="AW2519">
        <v>7.0863097906112671E-2</v>
      </c>
      <c r="AX2519">
        <v>0.21752065420150757</v>
      </c>
      <c r="AY2519">
        <v>4.1199997067451477E-2</v>
      </c>
      <c r="BC2519">
        <v>7.2341665625572205E-2</v>
      </c>
      <c r="BD2519">
        <v>5.0161845982074738E-2</v>
      </c>
      <c r="BE2519">
        <v>0.13714399933815002</v>
      </c>
      <c r="BF2519">
        <v>0.14483305811882019</v>
      </c>
      <c r="BG2519">
        <v>7.3498323559761047E-2</v>
      </c>
    </row>
    <row r="2520" spans="1:59" x14ac:dyDescent="0.3">
      <c r="A2520">
        <v>1972</v>
      </c>
      <c r="B2520" t="s">
        <v>18</v>
      </c>
      <c r="C2520" t="s">
        <v>37</v>
      </c>
      <c r="D2520">
        <v>144</v>
      </c>
      <c r="E2520">
        <v>8122</v>
      </c>
      <c r="F2520">
        <v>13001.751968964418</v>
      </c>
      <c r="G2520">
        <v>55.929634922892426</v>
      </c>
      <c r="H2520">
        <v>64.5</v>
      </c>
      <c r="I2520">
        <v>203758</v>
      </c>
      <c r="J2520">
        <v>0.21808714259072037</v>
      </c>
      <c r="K2520">
        <v>22.694334650856387</v>
      </c>
      <c r="L2520">
        <v>2689.280999433</v>
      </c>
      <c r="M2520">
        <v>38618</v>
      </c>
      <c r="N2520">
        <v>41749</v>
      </c>
      <c r="O2520">
        <v>14111</v>
      </c>
      <c r="P2520">
        <v>126945</v>
      </c>
      <c r="Q2520">
        <v>5</v>
      </c>
      <c r="R2520">
        <v>7.2925000000000004</v>
      </c>
      <c r="S2520">
        <v>19.406481843030065</v>
      </c>
      <c r="T2520">
        <v>2</v>
      </c>
      <c r="U2520">
        <v>16.123189651994739</v>
      </c>
      <c r="V2520">
        <v>0.17792578525613051</v>
      </c>
      <c r="W2520">
        <v>50303.0625</v>
      </c>
      <c r="X2520">
        <v>53970.152300000002</v>
      </c>
      <c r="Y2520">
        <v>4.7429999990000002</v>
      </c>
      <c r="Z2520">
        <v>118071</v>
      </c>
      <c r="AA2520">
        <v>95394</v>
      </c>
      <c r="AE2520">
        <v>5.3820414543151855</v>
      </c>
      <c r="AF2520">
        <v>84.503532409667969</v>
      </c>
      <c r="AG2520">
        <v>28.526212692260742</v>
      </c>
      <c r="AH2520">
        <v>0</v>
      </c>
      <c r="AI2520">
        <v>0</v>
      </c>
      <c r="AJ2520">
        <v>1</v>
      </c>
      <c r="AK2520">
        <v>1</v>
      </c>
      <c r="AL2520" t="s">
        <v>73</v>
      </c>
      <c r="AM2520" t="s">
        <v>19</v>
      </c>
      <c r="AN2520">
        <v>-0.14374999999999999</v>
      </c>
      <c r="AO2520">
        <v>0.14547640085220337</v>
      </c>
      <c r="AP2520">
        <v>0.15943595767021179</v>
      </c>
      <c r="AQ2520">
        <v>6.4349323511123657E-2</v>
      </c>
      <c r="AR2520">
        <v>5.4999999701976776E-2</v>
      </c>
      <c r="AU2520">
        <v>8.5156232118606567E-2</v>
      </c>
      <c r="AV2520">
        <v>7.4279725551605225E-2</v>
      </c>
      <c r="AW2520">
        <v>6.8450719118118286E-2</v>
      </c>
      <c r="AX2520">
        <v>0.10290524363517761</v>
      </c>
      <c r="AY2520">
        <v>3.7500001490116119E-2</v>
      </c>
      <c r="BC2520">
        <v>7.2925001382827759E-2</v>
      </c>
      <c r="BD2520">
        <v>4.135894775390625E-2</v>
      </c>
      <c r="BE2520">
        <v>0.14756070077419281</v>
      </c>
      <c r="BF2520">
        <v>0.15793988108634949</v>
      </c>
      <c r="BG2520">
        <v>5.9674661606550217E-2</v>
      </c>
    </row>
    <row r="2521" spans="1:59" x14ac:dyDescent="0.3">
      <c r="A2521">
        <v>1973</v>
      </c>
      <c r="B2521" t="s">
        <v>18</v>
      </c>
      <c r="C2521" t="s">
        <v>37</v>
      </c>
      <c r="D2521">
        <v>144</v>
      </c>
      <c r="E2521">
        <v>8137</v>
      </c>
      <c r="F2521">
        <v>13493.560712666082</v>
      </c>
      <c r="G2521">
        <v>58.048175414345344</v>
      </c>
      <c r="H2521">
        <v>66.05</v>
      </c>
      <c r="I2521">
        <v>226744</v>
      </c>
      <c r="J2521">
        <v>0.21267155911512542</v>
      </c>
      <c r="K2521">
        <v>24.209486166007903</v>
      </c>
      <c r="L2521">
        <v>6555.5374985710005</v>
      </c>
      <c r="M2521">
        <v>47500</v>
      </c>
      <c r="N2521">
        <v>53153</v>
      </c>
      <c r="O2521">
        <v>15338</v>
      </c>
      <c r="P2521">
        <v>143239</v>
      </c>
      <c r="Q2521">
        <v>5</v>
      </c>
      <c r="R2521">
        <v>7.3850000000000007</v>
      </c>
      <c r="S2521">
        <v>20.382663022256931</v>
      </c>
      <c r="T2521">
        <v>1.9</v>
      </c>
      <c r="U2521">
        <v>17.414018284719212</v>
      </c>
      <c r="V2521">
        <v>0.18568143972398932</v>
      </c>
      <c r="W2521">
        <v>52646.738299999997</v>
      </c>
      <c r="X2521">
        <v>58851.773399999998</v>
      </c>
      <c r="Y2521">
        <v>4.5874999990000003</v>
      </c>
      <c r="Z2521">
        <v>131908</v>
      </c>
      <c r="AA2521">
        <v>104899</v>
      </c>
      <c r="AE2521">
        <v>4.8787965774536133</v>
      </c>
      <c r="AF2521">
        <v>84.736518859863281</v>
      </c>
      <c r="AG2521">
        <v>31.790618896484375</v>
      </c>
      <c r="AH2521">
        <v>0</v>
      </c>
      <c r="AI2521">
        <v>0</v>
      </c>
      <c r="AJ2521">
        <v>1</v>
      </c>
      <c r="AK2521">
        <v>0</v>
      </c>
      <c r="AL2521" t="s">
        <v>73</v>
      </c>
      <c r="AM2521" t="s">
        <v>25</v>
      </c>
      <c r="AN2521">
        <v>3.6756251</v>
      </c>
      <c r="AO2521">
        <v>3.3522453159093857E-2</v>
      </c>
      <c r="AP2521">
        <v>0.12341278791427612</v>
      </c>
      <c r="AQ2521">
        <v>7.7295474708080292E-2</v>
      </c>
      <c r="AR2521">
        <v>5.4999999701976776E-2</v>
      </c>
      <c r="AU2521">
        <v>5.0302732735872269E-2</v>
      </c>
      <c r="AV2521">
        <v>7.3110051453113556E-2</v>
      </c>
      <c r="AW2521">
        <v>6.9608554244041443E-2</v>
      </c>
      <c r="AX2521">
        <v>-3.9389464072883129E-3</v>
      </c>
      <c r="AY2521">
        <v>3.9100002497434616E-2</v>
      </c>
      <c r="BC2521">
        <v>7.3849998414516449E-2</v>
      </c>
      <c r="BD2521">
        <v>3.8945987820625305E-2</v>
      </c>
      <c r="BE2521">
        <v>0.1098627969622612</v>
      </c>
      <c r="BF2521">
        <v>0.11513974517583847</v>
      </c>
      <c r="BG2521">
        <v>6.6147737205028534E-2</v>
      </c>
    </row>
    <row r="2522" spans="1:59" x14ac:dyDescent="0.3">
      <c r="A2522">
        <v>1974</v>
      </c>
      <c r="B2522" t="s">
        <v>18</v>
      </c>
      <c r="C2522" t="s">
        <v>37</v>
      </c>
      <c r="D2522">
        <v>144</v>
      </c>
      <c r="E2522">
        <v>8161</v>
      </c>
      <c r="F2522">
        <v>13884.586351917023</v>
      </c>
      <c r="G2522">
        <v>59.73504227780321</v>
      </c>
      <c r="H2522">
        <v>68.09</v>
      </c>
      <c r="I2522">
        <v>256127</v>
      </c>
      <c r="J2522">
        <v>0.21568206397607437</v>
      </c>
      <c r="K2522">
        <v>26.613965744400524</v>
      </c>
      <c r="L2522">
        <v>-2252.4359994479996</v>
      </c>
      <c r="M2522">
        <v>73850</v>
      </c>
      <c r="N2522">
        <v>70514</v>
      </c>
      <c r="O2522">
        <v>17277</v>
      </c>
      <c r="P2522">
        <v>155990</v>
      </c>
      <c r="Q2522">
        <v>6.166666666666667</v>
      </c>
      <c r="R2522">
        <v>7.7850000000000001</v>
      </c>
      <c r="S2522">
        <v>21.866458414681762</v>
      </c>
      <c r="T2522">
        <v>1.5</v>
      </c>
      <c r="U2522">
        <v>20.483239007270321</v>
      </c>
      <c r="V2522">
        <v>0.19532731827632518</v>
      </c>
      <c r="W2522">
        <v>59132.621099999997</v>
      </c>
      <c r="X2522">
        <v>68525.335900000005</v>
      </c>
      <c r="Y2522">
        <v>4.0804999989999997</v>
      </c>
      <c r="Z2522">
        <v>161592</v>
      </c>
      <c r="AA2522">
        <v>104358</v>
      </c>
      <c r="AE2522">
        <v>3.9849491119384766</v>
      </c>
      <c r="AF2522">
        <v>81.6787109375</v>
      </c>
      <c r="AG2522">
        <v>31.079601287841797</v>
      </c>
      <c r="AH2522">
        <v>0</v>
      </c>
      <c r="AI2522">
        <v>0</v>
      </c>
      <c r="AJ2522">
        <v>1</v>
      </c>
      <c r="AK2522">
        <v>0</v>
      </c>
      <c r="AL2522" t="s">
        <v>73</v>
      </c>
      <c r="AM2522" t="s">
        <v>25</v>
      </c>
      <c r="AN2522">
        <v>-0.823125</v>
      </c>
      <c r="AO2522">
        <v>1.5281724743545055E-2</v>
      </c>
      <c r="AP2522">
        <v>0.14947272837162018</v>
      </c>
      <c r="AQ2522">
        <v>2.49515101313591E-2</v>
      </c>
      <c r="AR2522">
        <v>7.5000002980232239E-2</v>
      </c>
      <c r="AU2522">
        <v>7.2797030210494995E-2</v>
      </c>
      <c r="AV2522">
        <v>7.6675698161125183E-2</v>
      </c>
      <c r="AW2522">
        <v>7.1472696959972382E-2</v>
      </c>
      <c r="AX2522">
        <v>-2.3232823237776756E-2</v>
      </c>
      <c r="AY2522">
        <v>4.6300001442432404E-2</v>
      </c>
      <c r="BC2522">
        <v>7.7849999070167542E-2</v>
      </c>
      <c r="BD2522">
        <v>4.5224320143461227E-2</v>
      </c>
      <c r="BE2522">
        <v>0.12855090200901031</v>
      </c>
      <c r="BF2522">
        <v>0.13831114768981934</v>
      </c>
      <c r="BG2522">
        <v>4.997575655579567E-2</v>
      </c>
    </row>
    <row r="2523" spans="1:59" x14ac:dyDescent="0.3">
      <c r="A2523">
        <v>1975</v>
      </c>
      <c r="B2523" t="s">
        <v>18</v>
      </c>
      <c r="C2523" t="s">
        <v>37</v>
      </c>
      <c r="D2523">
        <v>144</v>
      </c>
      <c r="E2523">
        <v>8193</v>
      </c>
      <c r="F2523">
        <v>14183.339294018848</v>
      </c>
      <c r="G2523">
        <v>61.025603294896548</v>
      </c>
      <c r="H2523">
        <v>69.72</v>
      </c>
      <c r="I2523">
        <v>300785</v>
      </c>
      <c r="J2523">
        <v>0.19944146150905132</v>
      </c>
      <c r="K2523">
        <v>29.216073781291168</v>
      </c>
      <c r="L2523">
        <v>-1499.8409996580001</v>
      </c>
      <c r="M2523">
        <v>72390</v>
      </c>
      <c r="N2523">
        <v>72012</v>
      </c>
      <c r="O2523">
        <v>20084</v>
      </c>
      <c r="P2523">
        <v>175763</v>
      </c>
      <c r="Q2523">
        <v>6.583333333333333</v>
      </c>
      <c r="R2523">
        <v>8.7874999999999996</v>
      </c>
      <c r="S2523">
        <v>26.903553299492383</v>
      </c>
      <c r="T2523">
        <v>1.4</v>
      </c>
      <c r="U2523">
        <v>25.289508053896309</v>
      </c>
      <c r="V2523">
        <v>0.20287761411665872</v>
      </c>
      <c r="W2523">
        <v>70022.242199999993</v>
      </c>
      <c r="X2523">
        <v>80719.851599999995</v>
      </c>
      <c r="Y2523">
        <v>4.3854999990000003</v>
      </c>
      <c r="Z2523">
        <v>191276</v>
      </c>
      <c r="AA2523">
        <v>103817</v>
      </c>
      <c r="AB2523">
        <v>107329</v>
      </c>
      <c r="AC2523">
        <v>83947</v>
      </c>
      <c r="AD2523">
        <v>175510.5625</v>
      </c>
      <c r="AE2523">
        <v>4.1509766578674316</v>
      </c>
      <c r="AF2523">
        <v>82.74847412109375</v>
      </c>
      <c r="AG2523">
        <v>32.641826629638672</v>
      </c>
      <c r="AH2523">
        <v>0</v>
      </c>
      <c r="AI2523">
        <v>0</v>
      </c>
      <c r="AJ2523">
        <v>1</v>
      </c>
      <c r="AK2523">
        <v>0</v>
      </c>
      <c r="AL2523" t="s">
        <v>73</v>
      </c>
      <c r="AM2523" t="s">
        <v>25</v>
      </c>
      <c r="AN2523">
        <v>-2.7887499</v>
      </c>
      <c r="AO2523">
        <v>0.34351393580436707</v>
      </c>
      <c r="AP2523">
        <v>0.30760452151298523</v>
      </c>
      <c r="AQ2523">
        <v>1.9453464075922966E-2</v>
      </c>
      <c r="AR2523">
        <v>6.4999997615814209E-2</v>
      </c>
      <c r="AU2523">
        <v>0.23035693168640137</v>
      </c>
      <c r="AV2523">
        <v>7.7247582376003265E-2</v>
      </c>
      <c r="AW2523">
        <v>6.2784694135189056E-2</v>
      </c>
      <c r="AX2523">
        <v>0.29352226853370667</v>
      </c>
      <c r="AY2523">
        <v>3.9100002497434616E-2</v>
      </c>
      <c r="BC2523">
        <v>8.7875001132488251E-2</v>
      </c>
      <c r="BD2523">
        <v>5.0576724112033844E-2</v>
      </c>
      <c r="BE2523">
        <v>0.27356955409049988</v>
      </c>
      <c r="BF2523">
        <v>0.31175166368484497</v>
      </c>
      <c r="BG2523">
        <v>4.2226731777191162E-2</v>
      </c>
    </row>
    <row r="2524" spans="1:59" x14ac:dyDescent="0.3">
      <c r="A2524">
        <v>1976</v>
      </c>
      <c r="B2524" t="s">
        <v>18</v>
      </c>
      <c r="C2524" t="s">
        <v>37</v>
      </c>
      <c r="D2524">
        <v>144</v>
      </c>
      <c r="E2524">
        <v>8222</v>
      </c>
      <c r="F2524">
        <v>14281.631317719717</v>
      </c>
      <c r="G2524">
        <v>61.449809238793662</v>
      </c>
      <c r="H2524">
        <v>72.37</v>
      </c>
      <c r="I2524">
        <v>340197</v>
      </c>
      <c r="J2524">
        <v>0.19759727452035145</v>
      </c>
      <c r="K2524">
        <v>32.246376811594196</v>
      </c>
      <c r="L2524">
        <v>-6800.4719983519999</v>
      </c>
      <c r="M2524">
        <v>85300</v>
      </c>
      <c r="N2524">
        <v>80195</v>
      </c>
      <c r="O2524">
        <v>22119</v>
      </c>
      <c r="P2524">
        <v>184701</v>
      </c>
      <c r="Q2524">
        <v>6.291666666666667</v>
      </c>
      <c r="R2524">
        <v>9.2808333333333319</v>
      </c>
      <c r="S2524">
        <v>31.354939476766887</v>
      </c>
      <c r="T2524">
        <v>1.6</v>
      </c>
      <c r="U2524">
        <v>29.129299085677061</v>
      </c>
      <c r="V2524">
        <v>0.19545888150457802</v>
      </c>
      <c r="W2524">
        <v>91367.609400000001</v>
      </c>
      <c r="X2524">
        <v>95091.632800000007</v>
      </c>
      <c r="Y2524">
        <v>4.126499999</v>
      </c>
      <c r="Z2524">
        <v>222438</v>
      </c>
      <c r="AA2524">
        <v>122060</v>
      </c>
      <c r="AB2524">
        <v>127720</v>
      </c>
      <c r="AC2524">
        <v>94718</v>
      </c>
      <c r="AD2524">
        <v>198029.828125</v>
      </c>
      <c r="AE2524">
        <v>4.4399046897888184</v>
      </c>
      <c r="AF2524">
        <v>91.110702514648438</v>
      </c>
      <c r="AG2524">
        <v>35.052997589111328</v>
      </c>
      <c r="AH2524">
        <v>0</v>
      </c>
      <c r="AI2524">
        <v>0</v>
      </c>
      <c r="AJ2524">
        <v>1</v>
      </c>
      <c r="AK2524">
        <v>0</v>
      </c>
      <c r="AL2524" t="s">
        <v>73</v>
      </c>
      <c r="AM2524" t="s">
        <v>25</v>
      </c>
      <c r="AN2524">
        <v>-0.32437500000000002</v>
      </c>
      <c r="AO2524">
        <v>4.8544581979513168E-2</v>
      </c>
      <c r="AP2524">
        <v>0.23306849598884583</v>
      </c>
      <c r="AQ2524">
        <v>5.8514822274446487E-2</v>
      </c>
      <c r="AR2524">
        <v>8.5000000894069672E-2</v>
      </c>
      <c r="AU2524">
        <v>0.16545368731021881</v>
      </c>
      <c r="AV2524">
        <v>6.7614801228046417E-2</v>
      </c>
      <c r="AW2524">
        <v>5.8015860617160797E-2</v>
      </c>
      <c r="AX2524">
        <v>1.1541471816599369E-2</v>
      </c>
      <c r="AY2524">
        <v>4.3200001120567322E-2</v>
      </c>
      <c r="BC2524">
        <v>9.2808336019515991E-2</v>
      </c>
      <c r="BD2524">
        <v>4.3698593974113464E-2</v>
      </c>
      <c r="BE2524">
        <v>0.19697409868240356</v>
      </c>
      <c r="BF2524">
        <v>0.21528975665569305</v>
      </c>
      <c r="BG2524">
        <v>7.1757413446903229E-2</v>
      </c>
    </row>
    <row r="2525" spans="1:59" x14ac:dyDescent="0.3">
      <c r="A2525">
        <v>1977</v>
      </c>
      <c r="B2525" t="s">
        <v>18</v>
      </c>
      <c r="C2525" t="s">
        <v>37</v>
      </c>
      <c r="D2525">
        <v>144</v>
      </c>
      <c r="E2525">
        <v>8252</v>
      </c>
      <c r="F2525">
        <v>14003.6235177207</v>
      </c>
      <c r="G2525">
        <v>60.249690173553205</v>
      </c>
      <c r="H2525">
        <v>71.36</v>
      </c>
      <c r="I2525">
        <v>370016</v>
      </c>
      <c r="J2525">
        <v>0.20750454034420132</v>
      </c>
      <c r="K2525">
        <v>35.902503293807634</v>
      </c>
      <c r="L2525">
        <v>-10184.179497819001</v>
      </c>
      <c r="M2525">
        <v>90221</v>
      </c>
      <c r="N2525">
        <v>85677</v>
      </c>
      <c r="O2525">
        <v>24372</v>
      </c>
      <c r="P2525">
        <v>202042</v>
      </c>
      <c r="Q2525">
        <v>8</v>
      </c>
      <c r="R2525">
        <v>9.7375000000000007</v>
      </c>
      <c r="S2525">
        <v>36.001561889886766</v>
      </c>
      <c r="T2525">
        <v>1.8</v>
      </c>
      <c r="U2525">
        <v>32.181105790030529</v>
      </c>
      <c r="V2525">
        <v>0.21697777598382711</v>
      </c>
      <c r="W2525">
        <v>101974.91409999999</v>
      </c>
      <c r="X2525">
        <v>112459.14840000001</v>
      </c>
      <c r="Y2525">
        <v>4.6694999990000001</v>
      </c>
      <c r="Z2525">
        <v>255118</v>
      </c>
      <c r="AA2525">
        <v>138655</v>
      </c>
      <c r="AB2525">
        <v>144508</v>
      </c>
      <c r="AC2525">
        <v>110610</v>
      </c>
      <c r="AD2525">
        <v>231255.71875</v>
      </c>
      <c r="AE2525">
        <v>4.4291658401489258</v>
      </c>
      <c r="AF2525">
        <v>96.945358276367188</v>
      </c>
      <c r="AG2525">
        <v>38.585960388183594</v>
      </c>
      <c r="AH2525">
        <v>0</v>
      </c>
      <c r="AI2525">
        <v>0</v>
      </c>
      <c r="AJ2525">
        <v>1</v>
      </c>
      <c r="AK2525">
        <v>0</v>
      </c>
      <c r="AL2525" t="s">
        <v>73</v>
      </c>
      <c r="AM2525" t="s">
        <v>25</v>
      </c>
      <c r="AN2525">
        <v>0.15875</v>
      </c>
      <c r="AO2525">
        <v>-0.12464790046215057</v>
      </c>
      <c r="AP2525">
        <v>0.21355223655700684</v>
      </c>
      <c r="AQ2525">
        <v>7.7377729117870331E-2</v>
      </c>
      <c r="AR2525">
        <v>8.5000000894069672E-2</v>
      </c>
      <c r="AU2525">
        <v>0.14819693565368652</v>
      </c>
      <c r="AV2525">
        <v>6.5355293452739716E-2</v>
      </c>
      <c r="AW2525">
        <v>5.691993236541748E-2</v>
      </c>
      <c r="AX2525">
        <v>-0.15683621168136597</v>
      </c>
      <c r="AY2525">
        <v>4.9899999052286148E-2</v>
      </c>
      <c r="BC2525">
        <v>9.7374998033046722E-2</v>
      </c>
      <c r="BD2525">
        <v>4.2073871940374374E-2</v>
      </c>
      <c r="BE2525">
        <v>0.17646737396717072</v>
      </c>
      <c r="BF2525">
        <v>0.19102513790130615</v>
      </c>
      <c r="BG2525">
        <v>8.1188865005970001E-2</v>
      </c>
    </row>
    <row r="2526" spans="1:59" x14ac:dyDescent="0.3">
      <c r="A2526">
        <v>1978</v>
      </c>
      <c r="B2526" t="s">
        <v>18</v>
      </c>
      <c r="C2526" t="s">
        <v>37</v>
      </c>
      <c r="D2526">
        <v>144</v>
      </c>
      <c r="E2526">
        <v>8276</v>
      </c>
      <c r="F2526">
        <v>14207.361723003753</v>
      </c>
      <c r="G2526">
        <v>61.128802540416757</v>
      </c>
      <c r="H2526">
        <v>70.64</v>
      </c>
      <c r="I2526">
        <v>412450</v>
      </c>
      <c r="J2526">
        <v>0.19038186446842043</v>
      </c>
      <c r="K2526">
        <v>39.525691699604735</v>
      </c>
      <c r="L2526">
        <v>-1078.1704997489999</v>
      </c>
      <c r="M2526">
        <v>92751</v>
      </c>
      <c r="N2526">
        <v>98206</v>
      </c>
      <c r="O2526">
        <v>27521</v>
      </c>
      <c r="P2526">
        <v>238449</v>
      </c>
      <c r="Q2526">
        <v>6.916666666666667</v>
      </c>
      <c r="R2526">
        <v>10.092500000000001</v>
      </c>
      <c r="S2526">
        <v>40.179617336977742</v>
      </c>
      <c r="T2526">
        <v>2.2000000000000002</v>
      </c>
      <c r="U2526">
        <v>35.759686547583811</v>
      </c>
      <c r="V2526">
        <v>0.24894324629107906</v>
      </c>
      <c r="W2526">
        <v>109286.13280000001</v>
      </c>
      <c r="X2526">
        <v>134465.3125</v>
      </c>
      <c r="Y2526">
        <v>4.2954999989999996</v>
      </c>
      <c r="Z2526">
        <v>287111</v>
      </c>
      <c r="AA2526">
        <v>156338</v>
      </c>
      <c r="AB2526">
        <v>166079</v>
      </c>
      <c r="AC2526">
        <v>121032</v>
      </c>
      <c r="AD2526">
        <v>253045.3125</v>
      </c>
      <c r="AE2526">
        <v>4.2851443290710449</v>
      </c>
      <c r="AF2526">
        <v>89.954536437988281</v>
      </c>
      <c r="AG2526">
        <v>37.029582977294922</v>
      </c>
      <c r="AH2526">
        <v>0</v>
      </c>
      <c r="AI2526">
        <v>0</v>
      </c>
      <c r="AJ2526">
        <v>1</v>
      </c>
      <c r="AK2526">
        <v>0</v>
      </c>
      <c r="AL2526" t="s">
        <v>73</v>
      </c>
      <c r="AM2526" t="s">
        <v>25</v>
      </c>
      <c r="AN2526">
        <v>-0.486875</v>
      </c>
      <c r="AO2526">
        <v>0.2137739360332489</v>
      </c>
      <c r="AP2526">
        <v>0.17738676071166992</v>
      </c>
      <c r="AQ2526">
        <v>7.829110324382782E-2</v>
      </c>
      <c r="AR2526">
        <v>7.0000000298023224E-2</v>
      </c>
      <c r="AU2526">
        <v>0.11605039983987808</v>
      </c>
      <c r="AV2526">
        <v>6.1336357146501541E-2</v>
      </c>
      <c r="AW2526">
        <v>5.4958410561084747E-2</v>
      </c>
      <c r="AX2526">
        <v>0.16261467337608337</v>
      </c>
      <c r="AY2526">
        <v>4.0900003165006638E-2</v>
      </c>
      <c r="BC2526">
        <v>0.10092499852180481</v>
      </c>
      <c r="BD2526">
        <v>4.7550942748785019E-2</v>
      </c>
      <c r="BE2526">
        <v>0.16371096670627594</v>
      </c>
      <c r="BF2526">
        <v>0.18026953935623169</v>
      </c>
      <c r="BG2526">
        <v>7.414555549621582E-2</v>
      </c>
    </row>
    <row r="2527" spans="1:59" x14ac:dyDescent="0.3">
      <c r="A2527">
        <v>1979</v>
      </c>
      <c r="B2527" t="s">
        <v>18</v>
      </c>
      <c r="C2527" t="s">
        <v>37</v>
      </c>
      <c r="D2527">
        <v>144</v>
      </c>
      <c r="E2527">
        <v>8294</v>
      </c>
      <c r="F2527">
        <v>14721.017830358393</v>
      </c>
      <c r="G2527">
        <v>63.343593182465398</v>
      </c>
      <c r="H2527">
        <v>72.2</v>
      </c>
      <c r="I2527">
        <v>462307</v>
      </c>
      <c r="J2527">
        <v>0.19415669674047764</v>
      </c>
      <c r="K2527">
        <v>42.358366271409743</v>
      </c>
      <c r="L2527">
        <v>-10009.650997586001</v>
      </c>
      <c r="M2527">
        <v>122962</v>
      </c>
      <c r="N2527">
        <v>118210</v>
      </c>
      <c r="O2527">
        <v>30880</v>
      </c>
      <c r="P2527">
        <v>277532</v>
      </c>
      <c r="Q2527">
        <v>7.25</v>
      </c>
      <c r="R2527">
        <v>10.184166666666666</v>
      </c>
      <c r="S2527">
        <v>44.2405310425615</v>
      </c>
      <c r="T2527">
        <v>2.1</v>
      </c>
      <c r="U2527">
        <v>39.18154114048756</v>
      </c>
      <c r="V2527">
        <v>0.29270409108062428</v>
      </c>
      <c r="W2527">
        <v>116263.78909999999</v>
      </c>
      <c r="X2527">
        <v>154941.5938</v>
      </c>
      <c r="Y2527">
        <v>4.1464999990000004</v>
      </c>
      <c r="Z2527">
        <v>325005</v>
      </c>
      <c r="AA2527">
        <v>175554</v>
      </c>
      <c r="AB2527">
        <v>189258</v>
      </c>
      <c r="AC2527">
        <v>135747</v>
      </c>
      <c r="AD2527">
        <v>283810.40625</v>
      </c>
      <c r="AE2527">
        <v>3.894134521484375</v>
      </c>
      <c r="AF2527">
        <v>89.707008361816406</v>
      </c>
      <c r="AG2527">
        <v>37.506305694580078</v>
      </c>
      <c r="AH2527">
        <v>0</v>
      </c>
      <c r="AI2527">
        <v>0</v>
      </c>
      <c r="AJ2527">
        <v>1</v>
      </c>
      <c r="AK2527">
        <v>0</v>
      </c>
      <c r="AL2527" t="s">
        <v>73</v>
      </c>
      <c r="AM2527" t="s">
        <v>25</v>
      </c>
      <c r="AN2527">
        <v>1.5700000999999999</v>
      </c>
      <c r="AO2527">
        <v>3.7303511053323746E-2</v>
      </c>
      <c r="AP2527">
        <v>0.1602516770362854</v>
      </c>
      <c r="AQ2527">
        <v>4.0875405073165894E-2</v>
      </c>
      <c r="AR2527">
        <v>9.4999998807907104E-2</v>
      </c>
      <c r="AU2527">
        <v>0.10106869786977768</v>
      </c>
      <c r="AV2527">
        <v>5.9182979166507721E-2</v>
      </c>
      <c r="AW2527">
        <v>5.375048890709877E-2</v>
      </c>
      <c r="AX2527">
        <v>-1.2625765055418015E-2</v>
      </c>
      <c r="AY2527">
        <v>4.7299999743700027E-2</v>
      </c>
      <c r="BC2527">
        <v>0.10184166580438614</v>
      </c>
      <c r="BD2527">
        <v>4.6702802181243896E-2</v>
      </c>
      <c r="BE2527">
        <v>0.13509555160999298</v>
      </c>
      <c r="BF2527">
        <v>0.15086469054222107</v>
      </c>
      <c r="BG2527">
        <v>6.7937701940536499E-2</v>
      </c>
    </row>
    <row r="2528" spans="1:59" x14ac:dyDescent="0.3">
      <c r="A2528">
        <v>1980</v>
      </c>
      <c r="B2528" t="s">
        <v>18</v>
      </c>
      <c r="C2528" t="s">
        <v>37</v>
      </c>
      <c r="D2528">
        <v>144</v>
      </c>
      <c r="E2528">
        <v>8310</v>
      </c>
      <c r="F2528">
        <v>14936.580000890444</v>
      </c>
      <c r="G2528">
        <v>64.272904981320693</v>
      </c>
      <c r="H2528">
        <v>71.48</v>
      </c>
      <c r="I2528">
        <v>548581</v>
      </c>
      <c r="J2528">
        <v>0.20955702074989838</v>
      </c>
      <c r="K2528">
        <v>48.122529644268766</v>
      </c>
      <c r="L2528">
        <v>-19257.811195595998</v>
      </c>
      <c r="M2528">
        <v>141329</v>
      </c>
      <c r="N2528">
        <v>130747</v>
      </c>
      <c r="O2528">
        <v>33518</v>
      </c>
      <c r="P2528">
        <v>307439</v>
      </c>
      <c r="Q2528">
        <v>10</v>
      </c>
      <c r="R2528">
        <v>11.742500000000001</v>
      </c>
      <c r="S2528">
        <v>44.943381491604839</v>
      </c>
      <c r="T2528">
        <v>2</v>
      </c>
      <c r="U2528">
        <v>43.304309969394893</v>
      </c>
      <c r="V2528">
        <v>0.35770764274999373</v>
      </c>
      <c r="W2528">
        <v>128592.8125</v>
      </c>
      <c r="X2528">
        <v>178576.4375</v>
      </c>
      <c r="Y2528">
        <v>4.3727999989999997</v>
      </c>
      <c r="Z2528">
        <v>361690</v>
      </c>
      <c r="AA2528">
        <v>193462</v>
      </c>
      <c r="AB2528">
        <v>208043</v>
      </c>
      <c r="AC2528">
        <v>153647</v>
      </c>
      <c r="AD2528">
        <v>321234.5</v>
      </c>
      <c r="AE2528">
        <v>3.5078270435333252</v>
      </c>
      <c r="AF2528">
        <v>93.596122741699219</v>
      </c>
      <c r="AG2528">
        <v>43.782199859619141</v>
      </c>
      <c r="AH2528">
        <v>0</v>
      </c>
      <c r="AI2528">
        <v>0</v>
      </c>
      <c r="AJ2528">
        <v>1</v>
      </c>
      <c r="AK2528">
        <v>0</v>
      </c>
      <c r="AL2528" t="s">
        <v>73</v>
      </c>
      <c r="AM2528" t="s">
        <v>25</v>
      </c>
      <c r="AN2528">
        <v>2.3917499000000002</v>
      </c>
      <c r="AO2528">
        <v>0.28443795442581177</v>
      </c>
      <c r="AP2528">
        <v>7.8301779925823212E-2</v>
      </c>
      <c r="AQ2528">
        <v>1.626908965408802E-2</v>
      </c>
      <c r="AR2528">
        <v>0.11249999701976776</v>
      </c>
      <c r="AU2528">
        <v>1.5888156369328499E-2</v>
      </c>
      <c r="AV2528">
        <v>6.2413625419139862E-2</v>
      </c>
      <c r="AW2528">
        <v>6.1437495052814484E-2</v>
      </c>
      <c r="AX2528">
        <v>0.22237762808799744</v>
      </c>
      <c r="AY2528">
        <v>4.7399997711181641E-2</v>
      </c>
      <c r="BC2528">
        <v>0.11742500215768814</v>
      </c>
      <c r="BD2528">
        <v>5.7940695434808731E-2</v>
      </c>
      <c r="BE2528">
        <v>8.9519403874874115E-2</v>
      </c>
      <c r="BF2528">
        <v>9.7769454121589661E-2</v>
      </c>
      <c r="BG2528">
        <v>6.4384542405605316E-2</v>
      </c>
    </row>
    <row r="2529" spans="1:59" x14ac:dyDescent="0.3">
      <c r="A2529">
        <v>1981</v>
      </c>
      <c r="B2529" t="s">
        <v>18</v>
      </c>
      <c r="C2529" t="s">
        <v>37</v>
      </c>
      <c r="D2529">
        <v>144</v>
      </c>
      <c r="E2529">
        <v>8320</v>
      </c>
      <c r="F2529">
        <v>14916.549385913571</v>
      </c>
      <c r="G2529">
        <v>64.065469311933342</v>
      </c>
      <c r="H2529">
        <v>70.989999999999995</v>
      </c>
      <c r="I2529">
        <v>599426</v>
      </c>
      <c r="J2529">
        <v>0.19743721493562175</v>
      </c>
      <c r="K2529">
        <v>53.952569169960469</v>
      </c>
      <c r="L2529">
        <v>-15860.636997152998</v>
      </c>
      <c r="M2529">
        <v>146040</v>
      </c>
      <c r="N2529">
        <v>144876</v>
      </c>
      <c r="O2529">
        <v>35993</v>
      </c>
      <c r="P2529">
        <v>349218</v>
      </c>
      <c r="Q2529">
        <v>11.75</v>
      </c>
      <c r="R2529">
        <v>13.487499999999999</v>
      </c>
      <c r="S2529">
        <v>44.631003514252242</v>
      </c>
      <c r="T2529">
        <v>2.5</v>
      </c>
      <c r="U2529">
        <v>47.705703090857682</v>
      </c>
      <c r="V2529">
        <v>0.43041685299535398</v>
      </c>
      <c r="W2529">
        <v>155286.79689999999</v>
      </c>
      <c r="X2529">
        <v>215238.10939999999</v>
      </c>
      <c r="Y2529">
        <v>5.5709999989999996</v>
      </c>
      <c r="Z2529">
        <v>407117</v>
      </c>
      <c r="AA2529">
        <v>219186</v>
      </c>
      <c r="AB2529">
        <v>229072</v>
      </c>
      <c r="AC2529">
        <v>178045</v>
      </c>
      <c r="AD2529">
        <v>359063.78125</v>
      </c>
      <c r="AE2529">
        <v>3.439716100692749</v>
      </c>
      <c r="AF2529">
        <v>90.725303649902344</v>
      </c>
      <c r="AG2529">
        <v>46.610710144042969</v>
      </c>
      <c r="AH2529">
        <v>0</v>
      </c>
      <c r="AI2529">
        <v>0</v>
      </c>
      <c r="AJ2529">
        <v>1</v>
      </c>
      <c r="AK2529">
        <v>0</v>
      </c>
      <c r="AL2529" t="s">
        <v>73</v>
      </c>
      <c r="AM2529" t="s">
        <v>25</v>
      </c>
      <c r="AN2529">
        <v>1.6515</v>
      </c>
      <c r="AO2529">
        <v>0.63419651985168457</v>
      </c>
      <c r="AP2529">
        <v>6.3210651278495789E-2</v>
      </c>
      <c r="AQ2529">
        <v>0.12233752012252808</v>
      </c>
      <c r="AR2529">
        <v>0.11749999970197678</v>
      </c>
      <c r="AU2529">
        <v>-6.9509651511907578E-3</v>
      </c>
      <c r="AV2529">
        <v>7.0161618292331696E-2</v>
      </c>
      <c r="AW2529">
        <v>7.065272331237793E-2</v>
      </c>
      <c r="AX2529">
        <v>0.57420724630355835</v>
      </c>
      <c r="AY2529">
        <v>3.5199999809265137E-2</v>
      </c>
      <c r="BC2529">
        <v>0.13487499952316284</v>
      </c>
      <c r="BD2529">
        <v>5.5412095040082932E-2</v>
      </c>
      <c r="BE2529">
        <v>0.14034269750118256</v>
      </c>
      <c r="BF2529">
        <v>0.14855477213859558</v>
      </c>
      <c r="BG2529">
        <v>0.11991876363754272</v>
      </c>
    </row>
    <row r="2530" spans="1:59" x14ac:dyDescent="0.3">
      <c r="A2530">
        <v>1982</v>
      </c>
      <c r="B2530" t="s">
        <v>18</v>
      </c>
      <c r="C2530" t="s">
        <v>37</v>
      </c>
      <c r="D2530">
        <v>144</v>
      </c>
      <c r="E2530">
        <v>8325</v>
      </c>
      <c r="F2530">
        <v>15057.547752262391</v>
      </c>
      <c r="G2530">
        <v>64.79304992230945</v>
      </c>
      <c r="H2530">
        <v>71.599999999999994</v>
      </c>
      <c r="I2530">
        <v>656083</v>
      </c>
      <c r="J2530">
        <v>0.19655592356454898</v>
      </c>
      <c r="K2530">
        <v>58.563899868247688</v>
      </c>
      <c r="L2530">
        <v>-25093.079996560002</v>
      </c>
      <c r="M2530">
        <v>173933</v>
      </c>
      <c r="N2530">
        <v>168134</v>
      </c>
      <c r="O2530">
        <v>37985</v>
      </c>
      <c r="P2530">
        <v>376212</v>
      </c>
      <c r="Q2530">
        <v>10.166666666666666</v>
      </c>
      <c r="R2530">
        <v>13.041666666666666</v>
      </c>
      <c r="S2530">
        <v>45.099570480281145</v>
      </c>
      <c r="T2530">
        <v>3.1</v>
      </c>
      <c r="U2530">
        <v>51.1754462341314</v>
      </c>
      <c r="V2530">
        <v>0.49486150046694533</v>
      </c>
      <c r="W2530">
        <v>167130.7813</v>
      </c>
      <c r="X2530">
        <v>235164</v>
      </c>
      <c r="Y2530">
        <v>7.2944999990000001</v>
      </c>
      <c r="Z2530">
        <v>459115</v>
      </c>
      <c r="AA2530">
        <v>243689</v>
      </c>
      <c r="AB2530">
        <v>256166</v>
      </c>
      <c r="AC2530">
        <v>202949</v>
      </c>
      <c r="AD2530">
        <v>403657.65625</v>
      </c>
      <c r="AE2530">
        <v>3.4638895988464355</v>
      </c>
      <c r="AF2530">
        <v>98.859382629394531</v>
      </c>
      <c r="AG2530">
        <v>49.936103820800781</v>
      </c>
      <c r="AH2530">
        <v>0</v>
      </c>
      <c r="AI2530">
        <v>0</v>
      </c>
      <c r="AJ2530">
        <v>1</v>
      </c>
      <c r="AK2530">
        <v>0</v>
      </c>
      <c r="AL2530" t="s">
        <v>73</v>
      </c>
      <c r="AM2530" t="s">
        <v>25</v>
      </c>
      <c r="AN2530">
        <v>-1.9477499</v>
      </c>
      <c r="AO2530">
        <v>0.40286567807197571</v>
      </c>
      <c r="AP2530">
        <v>8.6967691779136658E-2</v>
      </c>
      <c r="AQ2530">
        <v>0.11768830567598343</v>
      </c>
      <c r="AR2530">
        <v>0.11249999701976776</v>
      </c>
      <c r="AU2530">
        <v>1.0499428957700729E-2</v>
      </c>
      <c r="AV2530">
        <v>7.6468266546726227E-2</v>
      </c>
      <c r="AW2530">
        <v>7.567373663187027E-2</v>
      </c>
      <c r="AX2530">
        <v>0.35126155614852905</v>
      </c>
      <c r="AY2530">
        <v>3.0099999159574509E-2</v>
      </c>
      <c r="BC2530">
        <v>0.13041666150093079</v>
      </c>
      <c r="BD2530">
        <v>4.0672972798347473E-2</v>
      </c>
      <c r="BE2530">
        <v>0.13720132410526276</v>
      </c>
      <c r="BF2530">
        <v>0.14730456471443176</v>
      </c>
      <c r="BG2530">
        <v>0.11509415507316589</v>
      </c>
    </row>
    <row r="2531" spans="1:59" x14ac:dyDescent="0.3">
      <c r="A2531">
        <v>1983</v>
      </c>
      <c r="B2531" t="s">
        <v>18</v>
      </c>
      <c r="C2531" t="s">
        <v>37</v>
      </c>
      <c r="D2531">
        <v>144</v>
      </c>
      <c r="E2531">
        <v>8329</v>
      </c>
      <c r="F2531">
        <v>15314.508412144029</v>
      </c>
      <c r="G2531">
        <v>65.936331614137785</v>
      </c>
      <c r="H2531">
        <v>70.069999999999993</v>
      </c>
      <c r="I2531">
        <v>736242</v>
      </c>
      <c r="J2531">
        <v>0.19829485413763409</v>
      </c>
      <c r="K2531">
        <v>63.801054018445321</v>
      </c>
      <c r="L2531">
        <v>-8273.0339989659988</v>
      </c>
      <c r="M2531">
        <v>200368</v>
      </c>
      <c r="N2531">
        <v>210516</v>
      </c>
      <c r="O2531">
        <v>41872</v>
      </c>
      <c r="P2531">
        <v>402521</v>
      </c>
      <c r="Q2531">
        <v>11.291666666666664</v>
      </c>
      <c r="R2531">
        <v>12.362499999999999</v>
      </c>
      <c r="S2531">
        <v>45.841468176493557</v>
      </c>
      <c r="T2531">
        <v>3.5</v>
      </c>
      <c r="U2531">
        <v>55.185023944144582</v>
      </c>
      <c r="V2531">
        <v>0.56260879150021426</v>
      </c>
      <c r="W2531">
        <v>191280.1875</v>
      </c>
      <c r="X2531">
        <v>277879.5</v>
      </c>
      <c r="Y2531">
        <v>8.0009999989999994</v>
      </c>
      <c r="Z2531">
        <v>510619</v>
      </c>
      <c r="AA2531">
        <v>273447</v>
      </c>
      <c r="AB2531">
        <v>281301</v>
      </c>
      <c r="AC2531">
        <v>229318</v>
      </c>
      <c r="AD2531">
        <v>452474.65625</v>
      </c>
      <c r="AE2531">
        <v>4.6299262046813965</v>
      </c>
      <c r="AF2531">
        <v>104.21237182617188</v>
      </c>
      <c r="AG2531">
        <v>53.346572875976563</v>
      </c>
      <c r="AH2531">
        <v>0</v>
      </c>
      <c r="AI2531">
        <v>0</v>
      </c>
      <c r="AJ2531">
        <v>1</v>
      </c>
      <c r="AK2531">
        <v>0</v>
      </c>
      <c r="AL2531" t="s">
        <v>73</v>
      </c>
      <c r="AM2531" t="s">
        <v>25</v>
      </c>
      <c r="AN2531">
        <v>-2.4772501</v>
      </c>
      <c r="AO2531">
        <v>0.6938130259513855</v>
      </c>
      <c r="AP2531">
        <v>9.5797479152679443E-2</v>
      </c>
      <c r="AQ2531">
        <v>0.16253212094306946</v>
      </c>
      <c r="AR2531">
        <v>9.7499996423721313E-2</v>
      </c>
      <c r="AU2531">
        <v>1.6450256109237671E-2</v>
      </c>
      <c r="AV2531">
        <v>7.9347223043441772E-2</v>
      </c>
      <c r="AW2531">
        <v>7.8063063323497772E-2</v>
      </c>
      <c r="AX2531">
        <v>0.66121101379394531</v>
      </c>
      <c r="AY2531">
        <v>1.9999999552965164E-2</v>
      </c>
      <c r="BC2531">
        <v>0.1236250028014183</v>
      </c>
      <c r="BD2531">
        <v>3.322422131896019E-2</v>
      </c>
      <c r="BE2531">
        <v>0.22205770015716553</v>
      </c>
      <c r="BF2531">
        <v>0.2672266960144043</v>
      </c>
      <c r="BG2531">
        <v>0.13001605868339539</v>
      </c>
    </row>
    <row r="2532" spans="1:59" x14ac:dyDescent="0.3">
      <c r="A2532">
        <v>1984</v>
      </c>
      <c r="B2532" t="s">
        <v>18</v>
      </c>
      <c r="C2532" t="s">
        <v>37</v>
      </c>
      <c r="D2532">
        <v>144</v>
      </c>
      <c r="E2532">
        <v>8337</v>
      </c>
      <c r="F2532">
        <v>15908.311777355313</v>
      </c>
      <c r="G2532">
        <v>68.692736788956779</v>
      </c>
      <c r="H2532">
        <v>71.25</v>
      </c>
      <c r="I2532">
        <v>826116</v>
      </c>
      <c r="J2532">
        <v>0.20003728289973804</v>
      </c>
      <c r="K2532">
        <v>68.906455862977609</v>
      </c>
      <c r="L2532">
        <v>2211.4169999999999</v>
      </c>
      <c r="M2532">
        <v>218570</v>
      </c>
      <c r="N2532">
        <v>242809</v>
      </c>
      <c r="O2532">
        <v>45024</v>
      </c>
      <c r="P2532">
        <v>431523</v>
      </c>
      <c r="Q2532">
        <v>11.987500000000002</v>
      </c>
      <c r="R2532">
        <v>12.5875</v>
      </c>
      <c r="S2532">
        <v>48.106208512299879</v>
      </c>
      <c r="T2532">
        <v>3.1</v>
      </c>
      <c r="U2532">
        <v>61.158032215890209</v>
      </c>
      <c r="V2532">
        <v>0.59443876987047117</v>
      </c>
      <c r="W2532">
        <v>221165.48439999999</v>
      </c>
      <c r="X2532">
        <v>298264.5</v>
      </c>
      <c r="Y2532">
        <v>8.9894999999999996</v>
      </c>
      <c r="Z2532">
        <v>572732</v>
      </c>
      <c r="AA2532">
        <v>311582</v>
      </c>
      <c r="AB2532">
        <v>308957</v>
      </c>
      <c r="AC2532">
        <v>263775</v>
      </c>
      <c r="AD2532">
        <v>517144.59375</v>
      </c>
      <c r="AE2532">
        <v>4.5944547653198242</v>
      </c>
      <c r="AF2532">
        <v>105.45453643798828</v>
      </c>
      <c r="AG2532">
        <v>53.118598937988281</v>
      </c>
      <c r="AH2532">
        <v>0</v>
      </c>
      <c r="AI2532">
        <v>0</v>
      </c>
      <c r="AJ2532">
        <v>1</v>
      </c>
      <c r="AK2532">
        <v>0</v>
      </c>
      <c r="AL2532" t="s">
        <v>73</v>
      </c>
      <c r="AM2532" t="s">
        <v>25</v>
      </c>
      <c r="AN2532">
        <v>0.13650000000000001</v>
      </c>
      <c r="AO2532">
        <v>-9.3822076916694641E-2</v>
      </c>
      <c r="AP2532">
        <v>0.13270623981952667</v>
      </c>
      <c r="AQ2532">
        <v>0.13980066776275635</v>
      </c>
      <c r="AR2532">
        <v>0.10750000178813934</v>
      </c>
      <c r="AU2532">
        <v>4.9402832984924316E-2</v>
      </c>
      <c r="AV2532">
        <v>8.3303406834602356E-2</v>
      </c>
      <c r="AW2532">
        <v>7.9381726682186127E-2</v>
      </c>
      <c r="AX2532">
        <v>-0.11207734048366547</v>
      </c>
      <c r="AY2532">
        <v>2.5100000202655792E-2</v>
      </c>
      <c r="BC2532">
        <v>0.12587499618530273</v>
      </c>
      <c r="BD2532">
        <v>2.2286858409643173E-2</v>
      </c>
      <c r="BE2532">
        <v>9.0999394655227661E-2</v>
      </c>
      <c r="BF2532">
        <v>7.257399708032608E-2</v>
      </c>
      <c r="BG2532">
        <v>0.12365033477544785</v>
      </c>
    </row>
    <row r="2533" spans="1:59" x14ac:dyDescent="0.3">
      <c r="A2533">
        <v>1985</v>
      </c>
      <c r="B2533" t="s">
        <v>18</v>
      </c>
      <c r="C2533" t="s">
        <v>37</v>
      </c>
      <c r="D2533">
        <v>144</v>
      </c>
      <c r="E2533">
        <v>8350</v>
      </c>
      <c r="F2533">
        <v>16188.546660380023</v>
      </c>
      <c r="G2533">
        <v>70.083385516529518</v>
      </c>
      <c r="H2533">
        <v>73.42</v>
      </c>
      <c r="I2533">
        <v>899754</v>
      </c>
      <c r="J2533">
        <v>0.20754561802448224</v>
      </c>
      <c r="K2533">
        <v>73.978919631093547</v>
      </c>
      <c r="L2533">
        <v>-12245.724</v>
      </c>
      <c r="M2533">
        <v>244609</v>
      </c>
      <c r="N2533">
        <v>260500</v>
      </c>
      <c r="O2533">
        <v>46006</v>
      </c>
      <c r="P2533">
        <v>428820</v>
      </c>
      <c r="Q2533">
        <v>14.4925</v>
      </c>
      <c r="R2533">
        <v>13.1275</v>
      </c>
      <c r="S2533">
        <v>50.37094884810621</v>
      </c>
      <c r="T2533">
        <v>2.8</v>
      </c>
      <c r="U2533">
        <v>66.721811057770978</v>
      </c>
      <c r="V2533">
        <v>0.63563283238000046</v>
      </c>
      <c r="W2533">
        <v>260595.85939999999</v>
      </c>
      <c r="X2533">
        <v>329136.3125</v>
      </c>
      <c r="Y2533">
        <v>7.6154999999999999</v>
      </c>
      <c r="Z2533">
        <v>626843</v>
      </c>
      <c r="AA2533">
        <v>351811</v>
      </c>
      <c r="AB2533">
        <v>330937</v>
      </c>
      <c r="AC2533">
        <v>295906</v>
      </c>
      <c r="AD2533">
        <v>582396.9375</v>
      </c>
      <c r="AE2533">
        <v>4.731447696685791</v>
      </c>
      <c r="AF2533">
        <v>108.95823669433594</v>
      </c>
      <c r="AG2533">
        <v>54.069789886474609</v>
      </c>
      <c r="AH2533">
        <v>0</v>
      </c>
      <c r="AI2533">
        <v>0</v>
      </c>
      <c r="AJ2533">
        <v>1</v>
      </c>
      <c r="AK2533">
        <v>0</v>
      </c>
      <c r="AL2533" t="s">
        <v>73</v>
      </c>
      <c r="AM2533" t="s">
        <v>25</v>
      </c>
      <c r="AN2533">
        <v>-0.26400000000000001</v>
      </c>
      <c r="AO2533">
        <v>0.28714501857757568</v>
      </c>
      <c r="AP2533">
        <v>0.13311702013015747</v>
      </c>
      <c r="AQ2533">
        <v>0.10996286571025848</v>
      </c>
      <c r="AR2533">
        <v>0.11999999731779099</v>
      </c>
      <c r="AU2533">
        <v>4.707709327340126E-2</v>
      </c>
      <c r="AV2533">
        <v>8.6039923131465912E-2</v>
      </c>
      <c r="AW2533">
        <v>8.2171529531478882E-2</v>
      </c>
      <c r="AX2533">
        <v>0.25656387209892273</v>
      </c>
      <c r="AY2533">
        <v>2.0999999716877937E-2</v>
      </c>
      <c r="BC2533">
        <v>0.1312749981880188</v>
      </c>
      <c r="BD2533">
        <v>2.6387840509414673E-2</v>
      </c>
      <c r="BE2533">
        <v>0.15472963452339172</v>
      </c>
      <c r="BF2533">
        <v>0.17800320684909821</v>
      </c>
      <c r="BG2533">
        <v>0.11498142778873444</v>
      </c>
    </row>
    <row r="2534" spans="1:59" x14ac:dyDescent="0.3">
      <c r="A2534">
        <v>1986</v>
      </c>
      <c r="B2534" t="s">
        <v>18</v>
      </c>
      <c r="C2534" t="s">
        <v>37</v>
      </c>
      <c r="D2534">
        <v>144</v>
      </c>
      <c r="E2534">
        <v>8370</v>
      </c>
      <c r="F2534">
        <v>16505.229560344796</v>
      </c>
      <c r="G2534">
        <v>71.9252068250197</v>
      </c>
      <c r="H2534">
        <v>77.12</v>
      </c>
      <c r="I2534">
        <v>985263</v>
      </c>
      <c r="J2534">
        <v>0.19979944441230413</v>
      </c>
      <c r="K2534">
        <v>77.108036890645593</v>
      </c>
      <c r="L2534">
        <v>422.77800000000002</v>
      </c>
      <c r="M2534">
        <v>232479</v>
      </c>
      <c r="N2534">
        <v>265104</v>
      </c>
      <c r="O2534">
        <v>50242</v>
      </c>
      <c r="P2534">
        <v>474260</v>
      </c>
      <c r="Q2534">
        <v>9.7933333333333348</v>
      </c>
      <c r="R2534">
        <v>10.2925</v>
      </c>
      <c r="S2534">
        <v>53.963295587661072</v>
      </c>
      <c r="T2534">
        <v>2.2240000000000002</v>
      </c>
      <c r="U2534">
        <v>72.233347845015331</v>
      </c>
      <c r="V2534">
        <v>0.61564416446563364</v>
      </c>
      <c r="W2534">
        <v>275098.9375</v>
      </c>
      <c r="X2534">
        <v>322661.75</v>
      </c>
      <c r="Y2534">
        <v>6.819</v>
      </c>
      <c r="Z2534">
        <v>755566</v>
      </c>
      <c r="AA2534">
        <v>445741</v>
      </c>
      <c r="AB2534">
        <v>404244</v>
      </c>
      <c r="AC2534">
        <v>351322</v>
      </c>
      <c r="AD2534">
        <v>689567.5</v>
      </c>
      <c r="AE2534">
        <v>4.962376594543457</v>
      </c>
      <c r="AF2534">
        <v>110.35596466064453</v>
      </c>
      <c r="AG2534">
        <v>53.059421539306641</v>
      </c>
      <c r="AH2534">
        <v>0</v>
      </c>
      <c r="AI2534">
        <v>0</v>
      </c>
      <c r="AJ2534">
        <v>1</v>
      </c>
      <c r="AK2534">
        <v>0</v>
      </c>
      <c r="AL2534" t="s">
        <v>73</v>
      </c>
      <c r="AM2534" t="s">
        <v>25</v>
      </c>
      <c r="AN2534">
        <v>-0.46500000000000002</v>
      </c>
      <c r="AO2534">
        <v>0.53614026308059692</v>
      </c>
      <c r="AP2534">
        <v>0.15557354688644409</v>
      </c>
      <c r="AQ2534">
        <v>0.24826763570308685</v>
      </c>
      <c r="AR2534">
        <v>9.0000003576278687E-2</v>
      </c>
      <c r="AU2534">
        <v>7.1318954229354858E-2</v>
      </c>
      <c r="AV2534">
        <v>8.4254585206508636E-2</v>
      </c>
      <c r="AW2534">
        <v>7.8645661473274231E-2</v>
      </c>
      <c r="AX2534">
        <v>0.50574189424514771</v>
      </c>
      <c r="AY2534">
        <v>1.809999905526638E-2</v>
      </c>
      <c r="BC2534">
        <v>0.10292500257492065</v>
      </c>
      <c r="BD2534">
        <v>2.7253927662968636E-2</v>
      </c>
      <c r="BE2534">
        <v>0.25199675559997559</v>
      </c>
      <c r="BF2534">
        <v>0.29431530833244324</v>
      </c>
      <c r="BG2534">
        <v>0.16913381218910217</v>
      </c>
    </row>
    <row r="2535" spans="1:59" x14ac:dyDescent="0.3">
      <c r="A2535">
        <v>1987</v>
      </c>
      <c r="B2535" t="s">
        <v>18</v>
      </c>
      <c r="C2535" t="s">
        <v>37</v>
      </c>
      <c r="D2535">
        <v>144</v>
      </c>
      <c r="E2535">
        <v>8398</v>
      </c>
      <c r="F2535">
        <v>16948.844610159831</v>
      </c>
      <c r="G2535">
        <v>74.171423970980527</v>
      </c>
      <c r="H2535">
        <v>81.069999999999993</v>
      </c>
      <c r="I2535">
        <v>1068065</v>
      </c>
      <c r="J2535">
        <v>0.20803318134579193</v>
      </c>
      <c r="K2535">
        <v>80.368906455862984</v>
      </c>
      <c r="L2535">
        <v>-122.80799999999999</v>
      </c>
      <c r="M2535">
        <v>257386</v>
      </c>
      <c r="N2535">
        <v>281333</v>
      </c>
      <c r="O2535">
        <v>52043</v>
      </c>
      <c r="P2535">
        <v>494050</v>
      </c>
      <c r="Q2535">
        <v>9.3483333333333327</v>
      </c>
      <c r="R2535">
        <v>11.685</v>
      </c>
      <c r="S2535">
        <v>62.358453729012112</v>
      </c>
      <c r="T2535">
        <v>2.1</v>
      </c>
      <c r="U2535">
        <v>76.817588158467586</v>
      </c>
      <c r="V2535">
        <v>0.58242214277249127</v>
      </c>
      <c r="W2535">
        <v>320105.21879999997</v>
      </c>
      <c r="X2535">
        <v>336560.59379999997</v>
      </c>
      <c r="Y2535">
        <v>5.8479999999999999</v>
      </c>
      <c r="Z2535">
        <v>883957</v>
      </c>
      <c r="AA2535">
        <v>519645</v>
      </c>
      <c r="AB2535">
        <v>470676</v>
      </c>
      <c r="AC2535">
        <v>413281</v>
      </c>
      <c r="AD2535">
        <v>824862.875</v>
      </c>
      <c r="AE2535">
        <v>5.319343090057373</v>
      </c>
      <c r="AF2535">
        <v>135.29563903808594</v>
      </c>
      <c r="AG2535">
        <v>61.173038482666016</v>
      </c>
      <c r="AH2535">
        <v>0</v>
      </c>
      <c r="AI2535">
        <v>0</v>
      </c>
      <c r="AJ2535">
        <v>1</v>
      </c>
      <c r="AK2535">
        <v>0</v>
      </c>
      <c r="AL2535" t="s">
        <v>73</v>
      </c>
      <c r="AM2535" t="s">
        <v>25</v>
      </c>
      <c r="AN2535">
        <v>-0.63824999000000004</v>
      </c>
      <c r="AO2535">
        <v>-5.962241068482399E-2</v>
      </c>
      <c r="AP2535">
        <v>0.23703232407569885</v>
      </c>
      <c r="AQ2535">
        <v>4.697803407907486E-2</v>
      </c>
      <c r="AR2535">
        <v>8.7499998509883881E-2</v>
      </c>
      <c r="AU2535">
        <v>0.15557239949703217</v>
      </c>
      <c r="AV2535">
        <v>8.1459924578666687E-2</v>
      </c>
      <c r="AW2535">
        <v>7.0493139326572418E-2</v>
      </c>
      <c r="AX2535">
        <v>-7.8689426183700562E-2</v>
      </c>
      <c r="AY2535">
        <v>2.4100000038743019E-2</v>
      </c>
      <c r="BC2535">
        <v>0.11685000360012054</v>
      </c>
      <c r="BD2535">
        <v>2.2203585132956505E-2</v>
      </c>
      <c r="BE2535">
        <v>0.11935687065124512</v>
      </c>
      <c r="BF2535">
        <v>0.14402502775192261</v>
      </c>
      <c r="BG2535">
        <v>6.723901629447937E-2</v>
      </c>
    </row>
    <row r="2536" spans="1:59" x14ac:dyDescent="0.3">
      <c r="A2536">
        <v>1988</v>
      </c>
      <c r="B2536" t="s">
        <v>18</v>
      </c>
      <c r="C2536" t="s">
        <v>37</v>
      </c>
      <c r="D2536">
        <v>144</v>
      </c>
      <c r="E2536">
        <v>8436</v>
      </c>
      <c r="F2536">
        <v>17232.275478372576</v>
      </c>
      <c r="G2536">
        <v>75.807469095438492</v>
      </c>
      <c r="H2536">
        <v>82.92</v>
      </c>
      <c r="I2536">
        <v>1165476</v>
      </c>
      <c r="J2536">
        <v>0.21742543844596218</v>
      </c>
      <c r="K2536">
        <v>85.046113306982875</v>
      </c>
      <c r="L2536">
        <v>-3287.8380000000002</v>
      </c>
      <c r="M2536">
        <v>279261</v>
      </c>
      <c r="N2536">
        <v>304190</v>
      </c>
      <c r="O2536">
        <v>54930</v>
      </c>
      <c r="P2536">
        <v>519650</v>
      </c>
      <c r="Q2536">
        <v>10.052500000000002</v>
      </c>
      <c r="R2536">
        <v>11.348333333333334</v>
      </c>
      <c r="S2536">
        <v>75.24404529480671</v>
      </c>
      <c r="T2536">
        <v>1.8</v>
      </c>
      <c r="U2536">
        <v>82.146277753591548</v>
      </c>
      <c r="V2536">
        <v>0.52332682583419476</v>
      </c>
      <c r="W2536">
        <v>332551.90629999997</v>
      </c>
      <c r="X2536">
        <v>338229.5</v>
      </c>
      <c r="Y2536">
        <v>6.157</v>
      </c>
      <c r="Z2536">
        <v>1097080</v>
      </c>
      <c r="AA2536">
        <v>628734</v>
      </c>
      <c r="AB2536">
        <v>567980</v>
      </c>
      <c r="AC2536">
        <v>529100</v>
      </c>
      <c r="AD2536">
        <v>984828.125</v>
      </c>
      <c r="AE2536">
        <v>5.2103805541992188</v>
      </c>
      <c r="AF2536">
        <v>175.67242431640625</v>
      </c>
      <c r="AG2536">
        <v>67.898582458496094</v>
      </c>
      <c r="AH2536">
        <v>0</v>
      </c>
      <c r="AI2536">
        <v>0</v>
      </c>
      <c r="AJ2536">
        <v>1</v>
      </c>
      <c r="AK2536">
        <v>0</v>
      </c>
      <c r="AL2536" t="s">
        <v>73</v>
      </c>
      <c r="AM2536" t="s">
        <v>25</v>
      </c>
      <c r="AN2536">
        <v>0.21525</v>
      </c>
      <c r="AO2536">
        <v>0.55416560173034668</v>
      </c>
      <c r="AP2536">
        <v>0.28191113471984863</v>
      </c>
      <c r="AQ2536">
        <v>0.17240767180919647</v>
      </c>
      <c r="AR2536">
        <v>9.4999998807907104E-2</v>
      </c>
      <c r="AU2536">
        <v>0.20663581788539886</v>
      </c>
      <c r="AV2536">
        <v>7.5275331735610962E-2</v>
      </c>
      <c r="AW2536">
        <v>6.2384467571973801E-2</v>
      </c>
      <c r="AX2536">
        <v>0.51879745721817017</v>
      </c>
      <c r="AY2536">
        <v>1.9099999219179153E-2</v>
      </c>
      <c r="BC2536">
        <v>0.11348333209753036</v>
      </c>
      <c r="BD2536">
        <v>2.9009031131863594E-2</v>
      </c>
      <c r="BE2536">
        <v>0.31516405940055847</v>
      </c>
      <c r="BF2536">
        <v>0.38031753897666931</v>
      </c>
      <c r="BG2536">
        <v>0.13370382785797119</v>
      </c>
    </row>
    <row r="2537" spans="1:59" x14ac:dyDescent="0.3">
      <c r="A2537">
        <v>1989</v>
      </c>
      <c r="B2537" t="s">
        <v>18</v>
      </c>
      <c r="C2537" t="s">
        <v>37</v>
      </c>
      <c r="D2537">
        <v>144</v>
      </c>
      <c r="E2537">
        <v>8493</v>
      </c>
      <c r="F2537">
        <v>17524.055039243372</v>
      </c>
      <c r="G2537">
        <v>77.406798106414882</v>
      </c>
      <c r="H2537">
        <v>83.43</v>
      </c>
      <c r="I2537">
        <v>1293305</v>
      </c>
      <c r="J2537">
        <v>0.23697827263589269</v>
      </c>
      <c r="K2537">
        <v>90.51383399209486</v>
      </c>
      <c r="L2537">
        <v>-19328.608</v>
      </c>
      <c r="M2537">
        <v>315620</v>
      </c>
      <c r="N2537">
        <v>332220</v>
      </c>
      <c r="O2537">
        <v>60419</v>
      </c>
      <c r="P2537">
        <v>571680</v>
      </c>
      <c r="Q2537">
        <v>11.511666666666668</v>
      </c>
      <c r="R2537">
        <v>11.180000000000001</v>
      </c>
      <c r="S2537">
        <v>89.496290511518936</v>
      </c>
      <c r="T2537">
        <v>1.5</v>
      </c>
      <c r="U2537">
        <v>91.680452764475419</v>
      </c>
      <c r="V2537">
        <v>0.4672615372526519</v>
      </c>
      <c r="W2537">
        <v>367707.40629999997</v>
      </c>
      <c r="X2537">
        <v>352949.53129999997</v>
      </c>
      <c r="Y2537">
        <v>6.2270000000000003</v>
      </c>
      <c r="Z2537">
        <v>1336944</v>
      </c>
      <c r="AA2537">
        <v>742677</v>
      </c>
      <c r="AB2537">
        <v>639927</v>
      </c>
      <c r="AC2537">
        <v>697017</v>
      </c>
      <c r="AD2537">
        <v>1265407.625</v>
      </c>
      <c r="AE2537">
        <v>5.2169122695922852</v>
      </c>
      <c r="AF2537">
        <v>204.19244384765625</v>
      </c>
      <c r="AG2537">
        <v>71.157905578613281</v>
      </c>
      <c r="AH2537">
        <v>0</v>
      </c>
      <c r="AI2537">
        <v>0</v>
      </c>
      <c r="AJ2537">
        <v>1</v>
      </c>
      <c r="AK2537">
        <v>0</v>
      </c>
      <c r="AL2537" t="s">
        <v>73</v>
      </c>
      <c r="AM2537" t="s">
        <v>25</v>
      </c>
      <c r="AN2537">
        <v>1.9349999</v>
      </c>
      <c r="AO2537">
        <v>0.27077710628509521</v>
      </c>
      <c r="AP2537">
        <v>0.256569504737854</v>
      </c>
      <c r="AQ2537">
        <v>1.7175870016217232E-2</v>
      </c>
      <c r="AR2537">
        <v>9.1600000858306885E-2</v>
      </c>
      <c r="AU2537">
        <v>0.18941444158554077</v>
      </c>
      <c r="AV2537">
        <v>6.7155048251152039E-2</v>
      </c>
      <c r="AW2537">
        <v>5.6460592895746231E-2</v>
      </c>
      <c r="AX2537">
        <v>0.24481523036956787</v>
      </c>
      <c r="AY2537">
        <v>1.9099999219179153E-2</v>
      </c>
      <c r="BC2537">
        <v>0.11180000007152557</v>
      </c>
      <c r="BD2537">
        <v>2.3775970563292503E-2</v>
      </c>
      <c r="BE2537">
        <v>0.21465367078781128</v>
      </c>
      <c r="BF2537">
        <v>0.26170474290847778</v>
      </c>
      <c r="BG2537">
        <v>5.4387934505939484E-2</v>
      </c>
    </row>
    <row r="2538" spans="1:59" x14ac:dyDescent="0.3">
      <c r="A2538">
        <v>1990</v>
      </c>
      <c r="B2538" t="s">
        <v>18</v>
      </c>
      <c r="C2538" t="s">
        <v>37</v>
      </c>
      <c r="D2538">
        <v>144</v>
      </c>
      <c r="E2538">
        <v>8559</v>
      </c>
      <c r="F2538">
        <v>17608.9024069798</v>
      </c>
      <c r="G2538">
        <v>77.588408034963493</v>
      </c>
      <c r="H2538">
        <v>82.4</v>
      </c>
      <c r="I2538">
        <v>1421418</v>
      </c>
      <c r="J2538">
        <v>0.23136441023764967</v>
      </c>
      <c r="K2538">
        <v>100</v>
      </c>
      <c r="L2538">
        <v>-36113.923999999999</v>
      </c>
      <c r="M2538">
        <v>320380</v>
      </c>
      <c r="N2538">
        <v>340040</v>
      </c>
      <c r="O2538">
        <v>61713</v>
      </c>
      <c r="P2538">
        <v>636460</v>
      </c>
      <c r="Q2538">
        <v>13.481666666666669</v>
      </c>
      <c r="R2538">
        <v>13.154999999999999</v>
      </c>
      <c r="S2538">
        <v>100</v>
      </c>
      <c r="T2538">
        <v>1.8320000000000001</v>
      </c>
      <c r="U2538">
        <v>100</v>
      </c>
      <c r="V2538">
        <v>0.42198170816838809</v>
      </c>
      <c r="W2538">
        <v>401552.5625</v>
      </c>
      <c r="X2538">
        <v>405286.8125</v>
      </c>
      <c r="Y2538">
        <v>5.6980000000000004</v>
      </c>
      <c r="Z2538">
        <v>1546931</v>
      </c>
      <c r="AA2538">
        <v>883454</v>
      </c>
      <c r="AB2538">
        <v>700304</v>
      </c>
      <c r="AC2538">
        <v>846627</v>
      </c>
      <c r="AD2538">
        <v>1543633.5</v>
      </c>
      <c r="AE2538">
        <v>4.4131488800048828</v>
      </c>
      <c r="AF2538">
        <v>217.52244567871094</v>
      </c>
      <c r="AG2538">
        <v>74.704170227050781</v>
      </c>
      <c r="AH2538">
        <v>0</v>
      </c>
      <c r="AI2538">
        <v>0</v>
      </c>
      <c r="AJ2538">
        <v>1</v>
      </c>
      <c r="AK2538">
        <v>0</v>
      </c>
      <c r="AL2538" t="s">
        <v>73</v>
      </c>
      <c r="AM2538" t="s">
        <v>25</v>
      </c>
      <c r="AN2538">
        <v>1.1672499999999999</v>
      </c>
      <c r="AO2538">
        <v>-0.29340368509292603</v>
      </c>
      <c r="AP2538">
        <v>0.1823405921459198</v>
      </c>
      <c r="AQ2538">
        <v>0.1447550356388092</v>
      </c>
      <c r="AR2538">
        <v>9.9299997091293335E-2</v>
      </c>
      <c r="AU2538">
        <v>0.11736463010311127</v>
      </c>
      <c r="AV2538">
        <v>6.4975962042808533E-2</v>
      </c>
      <c r="AW2538">
        <v>5.8151081204414368E-2</v>
      </c>
      <c r="AX2538">
        <v>-0.31061899662017822</v>
      </c>
      <c r="AY2538">
        <v>3.4099999815225601E-2</v>
      </c>
      <c r="BC2538">
        <v>0.13154999911785126</v>
      </c>
      <c r="BD2538">
        <v>2.3507891222834587E-2</v>
      </c>
      <c r="BE2538">
        <v>7.2493985295295715E-2</v>
      </c>
      <c r="BF2538">
        <v>5.7662993669509888E-2</v>
      </c>
      <c r="BG2538">
        <v>0.12202751636505127</v>
      </c>
    </row>
    <row r="2539" spans="1:59" x14ac:dyDescent="0.3">
      <c r="A2539">
        <v>1991</v>
      </c>
      <c r="B2539" t="s">
        <v>18</v>
      </c>
      <c r="C2539" t="s">
        <v>37</v>
      </c>
      <c r="D2539">
        <v>144</v>
      </c>
      <c r="E2539">
        <v>8617</v>
      </c>
      <c r="F2539">
        <v>17276.292063667857</v>
      </c>
      <c r="G2539">
        <v>76.187698677425487</v>
      </c>
      <c r="H2539">
        <v>82.61</v>
      </c>
      <c r="I2539">
        <v>1532495</v>
      </c>
      <c r="J2539">
        <v>0.20868586418182175</v>
      </c>
      <c r="K2539">
        <v>109.32147562582347</v>
      </c>
      <c r="L2539">
        <v>-25612.643999999997</v>
      </c>
      <c r="M2539">
        <v>301260</v>
      </c>
      <c r="N2539">
        <v>332800</v>
      </c>
      <c r="O2539">
        <v>64556</v>
      </c>
      <c r="P2539">
        <v>661790</v>
      </c>
      <c r="Q2539">
        <v>11.47</v>
      </c>
      <c r="R2539">
        <v>10.690833333333332</v>
      </c>
      <c r="S2539">
        <v>105.5447090980086</v>
      </c>
      <c r="T2539">
        <v>3.2429999999999999</v>
      </c>
      <c r="U2539">
        <v>105.23288022582695</v>
      </c>
      <c r="V2539">
        <v>0.40893967027624883</v>
      </c>
      <c r="W2539">
        <v>403486.59379999997</v>
      </c>
      <c r="X2539">
        <v>448508.03129999997</v>
      </c>
      <c r="Y2539">
        <v>5.5294999999999996</v>
      </c>
      <c r="Z2539">
        <v>1631309</v>
      </c>
      <c r="AA2539">
        <v>992543</v>
      </c>
      <c r="AB2539">
        <v>710110</v>
      </c>
      <c r="AC2539">
        <v>921199</v>
      </c>
      <c r="AD2539">
        <v>1563598.25</v>
      </c>
      <c r="AE2539">
        <v>4.9718079566955566</v>
      </c>
      <c r="AF2539">
        <v>203.6868896484375</v>
      </c>
      <c r="AG2539">
        <v>72.480949401855469</v>
      </c>
      <c r="AH2539">
        <v>1</v>
      </c>
      <c r="AI2539">
        <v>1</v>
      </c>
      <c r="AJ2539">
        <v>1</v>
      </c>
      <c r="AK2539">
        <v>0</v>
      </c>
      <c r="AL2539" t="s">
        <v>73</v>
      </c>
      <c r="AM2539" t="s">
        <v>25</v>
      </c>
      <c r="AN2539">
        <v>0.80237502000000005</v>
      </c>
      <c r="AO2539">
        <v>8.5845164954662323E-2</v>
      </c>
      <c r="AP2539">
        <v>0.12450785934925079</v>
      </c>
      <c r="AQ2539">
        <v>0.27808690071105957</v>
      </c>
      <c r="AR2539">
        <v>7.9599998891353607E-2</v>
      </c>
      <c r="AU2539">
        <v>5.5449999868869781E-2</v>
      </c>
      <c r="AV2539">
        <v>6.9057859480381012E-2</v>
      </c>
      <c r="AW2539">
        <v>6.5429776906967163E-2</v>
      </c>
      <c r="AX2539">
        <v>5.4708458483219147E-2</v>
      </c>
      <c r="AY2539">
        <v>3.4800000488758087E-2</v>
      </c>
      <c r="BC2539">
        <v>0.10690833628177643</v>
      </c>
      <c r="BD2539">
        <v>3.670385479927063E-2</v>
      </c>
      <c r="BE2539">
        <v>0.12904974818229675</v>
      </c>
      <c r="BF2539">
        <v>0.11433475464582443</v>
      </c>
      <c r="BG2539">
        <v>0.17884345352649689</v>
      </c>
    </row>
    <row r="2540" spans="1:59" x14ac:dyDescent="0.3">
      <c r="A2540">
        <v>1992</v>
      </c>
      <c r="B2540" t="s">
        <v>18</v>
      </c>
      <c r="C2540" t="s">
        <v>37</v>
      </c>
      <c r="D2540">
        <v>144</v>
      </c>
      <c r="E2540">
        <v>8668</v>
      </c>
      <c r="F2540">
        <v>16969.002863903235</v>
      </c>
      <c r="G2540">
        <v>74.822668255022094</v>
      </c>
      <c r="H2540">
        <v>81.03</v>
      </c>
      <c r="I2540">
        <v>1529379</v>
      </c>
      <c r="J2540">
        <v>0.18281995502749809</v>
      </c>
      <c r="K2540">
        <v>111.82476943346511</v>
      </c>
      <c r="L2540">
        <v>-61907.97</v>
      </c>
      <c r="M2540">
        <v>290940</v>
      </c>
      <c r="N2540">
        <v>326050</v>
      </c>
      <c r="O2540">
        <v>64051</v>
      </c>
      <c r="P2540">
        <v>682850</v>
      </c>
      <c r="Q2540">
        <v>13.329166666666667</v>
      </c>
      <c r="R2540">
        <v>10.014999999999999</v>
      </c>
      <c r="S2540">
        <v>93.244826239750097</v>
      </c>
      <c r="T2540">
        <v>5.7220000000000004</v>
      </c>
      <c r="U2540">
        <v>111.06246422302672</v>
      </c>
      <c r="V2540">
        <v>0.46488280537394588</v>
      </c>
      <c r="W2540">
        <v>397725.28129999997</v>
      </c>
      <c r="X2540">
        <v>492672.53129999997</v>
      </c>
      <c r="Y2540">
        <v>7.0430000000000001</v>
      </c>
      <c r="Z2540">
        <v>1676782</v>
      </c>
      <c r="AA2540">
        <v>1001966</v>
      </c>
      <c r="AB2540">
        <v>696561</v>
      </c>
      <c r="AC2540">
        <v>980221</v>
      </c>
      <c r="AD2540">
        <v>1678704.25</v>
      </c>
      <c r="AE2540">
        <v>4.0023856163024902</v>
      </c>
      <c r="AF2540">
        <v>176.70457458496094</v>
      </c>
      <c r="AG2540">
        <v>65.231315612792969</v>
      </c>
      <c r="AH2540">
        <v>0</v>
      </c>
      <c r="AI2540">
        <v>0</v>
      </c>
      <c r="AJ2540">
        <v>1</v>
      </c>
      <c r="AK2540">
        <v>0</v>
      </c>
      <c r="AL2540" t="s">
        <v>73</v>
      </c>
      <c r="AM2540" t="s">
        <v>25</v>
      </c>
      <c r="AN2540">
        <v>0.50399994999999997</v>
      </c>
      <c r="AO2540">
        <v>2.5579186156392097E-2</v>
      </c>
      <c r="AP2540">
        <v>-4.6191737055778503E-2</v>
      </c>
      <c r="AQ2540">
        <v>0.11286837607622147</v>
      </c>
      <c r="AR2540">
        <v>7.8000001609325409E-2</v>
      </c>
      <c r="AU2540">
        <v>-0.11653986573219299</v>
      </c>
      <c r="AV2540">
        <v>7.034812867641449E-2</v>
      </c>
      <c r="AW2540">
        <v>7.9627960920333862E-2</v>
      </c>
      <c r="AX2540">
        <v>-5.4566399194300175E-3</v>
      </c>
      <c r="AY2540">
        <v>3.2899998128414154E-2</v>
      </c>
      <c r="BC2540">
        <v>0.10014999657869339</v>
      </c>
      <c r="BD2540">
        <v>3.2720476388931274E-2</v>
      </c>
      <c r="BE2540">
        <v>6.11895602196455E-3</v>
      </c>
      <c r="BF2540">
        <v>-2.6094373315572739E-2</v>
      </c>
      <c r="BG2540">
        <v>9.5434188842773438E-2</v>
      </c>
    </row>
    <row r="2541" spans="1:59" x14ac:dyDescent="0.3">
      <c r="A2541">
        <v>1993</v>
      </c>
      <c r="B2541" t="s">
        <v>18</v>
      </c>
      <c r="C2541" t="s">
        <v>37</v>
      </c>
      <c r="D2541">
        <v>144</v>
      </c>
      <c r="E2541">
        <v>8719</v>
      </c>
      <c r="F2541">
        <v>16524.277933878264</v>
      </c>
      <c r="G2541">
        <v>72.847050939777048</v>
      </c>
      <c r="H2541">
        <v>77.67</v>
      </c>
      <c r="I2541">
        <v>1657500</v>
      </c>
      <c r="J2541">
        <v>0.19374045626518477</v>
      </c>
      <c r="K2541">
        <v>117.0289855072464</v>
      </c>
      <c r="L2541">
        <v>-33861.672999999995</v>
      </c>
      <c r="M2541">
        <v>334290</v>
      </c>
      <c r="N2541">
        <v>388300</v>
      </c>
      <c r="O2541">
        <v>66803</v>
      </c>
      <c r="P2541">
        <v>710060</v>
      </c>
      <c r="Q2541">
        <v>8.5008333333333326</v>
      </c>
      <c r="R2541">
        <v>8.5391666666666666</v>
      </c>
      <c r="S2541">
        <v>81.491604841858646</v>
      </c>
      <c r="T2541">
        <v>9.33</v>
      </c>
      <c r="U2541">
        <v>115.52045936862547</v>
      </c>
      <c r="V2541">
        <v>0.58784210078628951</v>
      </c>
      <c r="W2541">
        <v>377743.34379999997</v>
      </c>
      <c r="X2541">
        <v>607870.0625</v>
      </c>
      <c r="Y2541">
        <v>8.3034999999999997</v>
      </c>
      <c r="Z2541">
        <v>1569771</v>
      </c>
      <c r="AA2541">
        <v>1040565</v>
      </c>
      <c r="AB2541">
        <v>676390</v>
      </c>
      <c r="AC2541">
        <v>893381</v>
      </c>
      <c r="AD2541">
        <v>1695020.25</v>
      </c>
      <c r="AE2541">
        <v>5.0799593925476074</v>
      </c>
      <c r="AF2541">
        <v>125.18302154541016</v>
      </c>
      <c r="AG2541">
        <v>55.106376647949219</v>
      </c>
      <c r="AH2541">
        <v>0</v>
      </c>
      <c r="AI2541">
        <v>0</v>
      </c>
      <c r="AJ2541">
        <v>0</v>
      </c>
      <c r="AK2541">
        <v>0</v>
      </c>
      <c r="AL2541" t="s">
        <v>74</v>
      </c>
      <c r="AM2541" t="s">
        <v>25</v>
      </c>
      <c r="AN2541">
        <v>0</v>
      </c>
      <c r="AO2541">
        <v>0.56643486022949219</v>
      </c>
      <c r="AP2541">
        <v>-4.185841977596283E-2</v>
      </c>
      <c r="AQ2541">
        <v>0.29628098011016846</v>
      </c>
      <c r="AR2541">
        <v>4.9508001655340195E-2</v>
      </c>
      <c r="AU2541">
        <v>-0.12604670226573944</v>
      </c>
      <c r="AV2541">
        <v>8.4188282489776611E-2</v>
      </c>
      <c r="AW2541">
        <v>9.6330411732196808E-2</v>
      </c>
      <c r="AX2541">
        <v>0.53713822364807129</v>
      </c>
      <c r="AY2541">
        <v>1.4500000514090061E-2</v>
      </c>
      <c r="BC2541">
        <v>8.5391663014888763E-2</v>
      </c>
      <c r="BD2541">
        <v>2.2288504987955093E-2</v>
      </c>
      <c r="BE2541">
        <v>0.18243630230426788</v>
      </c>
      <c r="BF2541">
        <v>0.18629036843776703</v>
      </c>
      <c r="BG2541">
        <v>0.17289449274539948</v>
      </c>
    </row>
    <row r="2542" spans="1:59" x14ac:dyDescent="0.3">
      <c r="A2542">
        <v>1994</v>
      </c>
      <c r="B2542" t="s">
        <v>18</v>
      </c>
      <c r="C2542" t="s">
        <v>37</v>
      </c>
      <c r="D2542">
        <v>144</v>
      </c>
      <c r="E2542">
        <v>8781</v>
      </c>
      <c r="F2542">
        <v>17066.26514891598</v>
      </c>
      <c r="G2542">
        <v>75.170330436915279</v>
      </c>
      <c r="H2542">
        <v>78.510000000000005</v>
      </c>
      <c r="I2542">
        <v>1767220</v>
      </c>
      <c r="J2542">
        <v>0.19442537812149344</v>
      </c>
      <c r="K2542">
        <v>119.59815546772072</v>
      </c>
      <c r="L2542">
        <v>5543.8945000000003</v>
      </c>
      <c r="M2542">
        <v>399130</v>
      </c>
      <c r="N2542">
        <v>471600</v>
      </c>
      <c r="O2542">
        <v>68594</v>
      </c>
      <c r="P2542">
        <v>712330</v>
      </c>
      <c r="Q2542">
        <v>7.2691666666666679</v>
      </c>
      <c r="R2542">
        <v>9.5183333333333326</v>
      </c>
      <c r="S2542">
        <v>85.552518547442403</v>
      </c>
      <c r="T2542">
        <v>9.58</v>
      </c>
      <c r="U2542">
        <v>121.53757475532443</v>
      </c>
      <c r="V2542">
        <v>0.67565965560156227</v>
      </c>
      <c r="W2542">
        <v>376924.875</v>
      </c>
      <c r="X2542">
        <v>582696.0625</v>
      </c>
      <c r="Y2542">
        <v>7.4615</v>
      </c>
      <c r="Z2542">
        <v>1534432</v>
      </c>
      <c r="AA2542">
        <v>1030739</v>
      </c>
      <c r="AB2542">
        <v>666791</v>
      </c>
      <c r="AC2542">
        <v>867641</v>
      </c>
      <c r="AD2542">
        <v>1694955.75</v>
      </c>
      <c r="AE2542">
        <v>5.212160587310791</v>
      </c>
      <c r="AF2542">
        <v>111.70143127441406</v>
      </c>
      <c r="AG2542">
        <v>52.731521606445313</v>
      </c>
      <c r="AH2542">
        <v>0</v>
      </c>
      <c r="AI2542">
        <v>0</v>
      </c>
      <c r="AJ2542">
        <v>0</v>
      </c>
      <c r="AK2542">
        <v>0</v>
      </c>
      <c r="AL2542" t="s">
        <v>74</v>
      </c>
      <c r="AM2542" t="s">
        <v>25</v>
      </c>
      <c r="AN2542">
        <v>0</v>
      </c>
      <c r="AO2542">
        <v>6.5454035997390747E-2</v>
      </c>
      <c r="AP2542">
        <v>0.14792448282241821</v>
      </c>
      <c r="AQ2542">
        <v>-0.11582450568675995</v>
      </c>
      <c r="AR2542">
        <v>4.7407001256942749E-2</v>
      </c>
      <c r="AU2542">
        <v>4.9832131713628769E-2</v>
      </c>
      <c r="AV2542">
        <v>9.8092354834079742E-2</v>
      </c>
      <c r="AW2542">
        <v>9.343622624874115E-2</v>
      </c>
      <c r="AX2542">
        <v>4.8463474959135056E-2</v>
      </c>
      <c r="AY2542">
        <v>1.6200000420212746E-2</v>
      </c>
      <c r="BC2542">
        <v>9.5183335244655609E-2</v>
      </c>
      <c r="BD2542">
        <v>1.6985109075903893E-2</v>
      </c>
      <c r="BE2542">
        <v>6.6078469157218933E-2</v>
      </c>
      <c r="BF2542">
        <v>0.11474837362766266</v>
      </c>
      <c r="BG2542">
        <v>-3.42087522149086E-2</v>
      </c>
    </row>
    <row r="2543" spans="1:59" x14ac:dyDescent="0.3">
      <c r="A2543">
        <v>1995</v>
      </c>
      <c r="B2543" t="s">
        <v>18</v>
      </c>
      <c r="C2543" t="s">
        <v>37</v>
      </c>
      <c r="D2543">
        <v>144</v>
      </c>
      <c r="E2543">
        <v>8827</v>
      </c>
      <c r="F2543">
        <v>17645.717619839848</v>
      </c>
      <c r="G2543">
        <v>77.710483926397956</v>
      </c>
      <c r="H2543">
        <v>78.790000000000006</v>
      </c>
      <c r="I2543">
        <v>1906770</v>
      </c>
      <c r="J2543">
        <v>0.19715351538961376</v>
      </c>
      <c r="K2543">
        <v>122.62845849802375</v>
      </c>
      <c r="L2543">
        <v>32891.508000000002</v>
      </c>
      <c r="M2543">
        <v>460500</v>
      </c>
      <c r="N2543">
        <v>567700</v>
      </c>
      <c r="O2543">
        <v>68303</v>
      </c>
      <c r="P2543">
        <v>749249.21299999999</v>
      </c>
      <c r="Q2543">
        <v>8.6016666666666683</v>
      </c>
      <c r="R2543">
        <v>10.244166666666667</v>
      </c>
      <c r="S2543">
        <v>86.021085513471292</v>
      </c>
      <c r="T2543">
        <v>8.8973999999999993</v>
      </c>
      <c r="U2543">
        <v>125.4546875175641</v>
      </c>
      <c r="V2543">
        <v>0.72755821151626543</v>
      </c>
      <c r="W2543">
        <v>423183.625</v>
      </c>
      <c r="X2543">
        <v>605890.0625</v>
      </c>
      <c r="Y2543">
        <v>6.6581999999999999</v>
      </c>
      <c r="Z2543">
        <v>1550939</v>
      </c>
      <c r="AA2543">
        <v>1048481</v>
      </c>
      <c r="AB2543">
        <v>671287</v>
      </c>
      <c r="AC2543">
        <v>879652</v>
      </c>
      <c r="AD2543">
        <v>1665517</v>
      </c>
      <c r="AE2543">
        <v>5.9077224731445313</v>
      </c>
      <c r="AF2543">
        <v>107.14771270751953</v>
      </c>
      <c r="AG2543">
        <v>57.110507965087891</v>
      </c>
      <c r="AH2543">
        <v>0</v>
      </c>
      <c r="AI2543">
        <v>0</v>
      </c>
      <c r="AJ2543">
        <v>0</v>
      </c>
      <c r="AK2543">
        <v>0</v>
      </c>
      <c r="AL2543" t="s">
        <v>74</v>
      </c>
      <c r="AM2543" t="s">
        <v>25</v>
      </c>
      <c r="AN2543">
        <v>0</v>
      </c>
      <c r="AO2543">
        <v>0.20632621645927429</v>
      </c>
      <c r="AP2543">
        <v>0.10114053636789322</v>
      </c>
      <c r="AQ2543">
        <v>0.27249932289123535</v>
      </c>
      <c r="AR2543">
        <v>6.0100998729467392E-2</v>
      </c>
      <c r="AU2543">
        <v>5.4773385636508465E-3</v>
      </c>
      <c r="AV2543">
        <v>9.5663197338581085E-2</v>
      </c>
      <c r="AW2543">
        <v>9.5142073929309845E-2</v>
      </c>
      <c r="AX2543">
        <v>0.18011908233165741</v>
      </c>
      <c r="AY2543">
        <v>2.0099999383091927E-2</v>
      </c>
      <c r="BC2543">
        <v>0.10244166851043701</v>
      </c>
      <c r="BD2543">
        <v>2.372039295732975E-2</v>
      </c>
      <c r="BE2543">
        <v>0.15451638400554657</v>
      </c>
      <c r="BF2543">
        <v>0.14837141335010529</v>
      </c>
      <c r="BG2543">
        <v>0.16630016267299652</v>
      </c>
    </row>
    <row r="2544" spans="1:59" x14ac:dyDescent="0.3">
      <c r="A2544">
        <v>1996</v>
      </c>
      <c r="B2544" t="s">
        <v>18</v>
      </c>
      <c r="C2544" t="s">
        <v>37</v>
      </c>
      <c r="D2544">
        <v>144</v>
      </c>
      <c r="E2544">
        <v>8841</v>
      </c>
      <c r="F2544">
        <v>17901.289102958424</v>
      </c>
      <c r="G2544">
        <v>78.628697916941022</v>
      </c>
      <c r="H2544">
        <v>79.959999999999994</v>
      </c>
      <c r="I2544">
        <v>1956430</v>
      </c>
      <c r="J2544">
        <v>0.20232576207528596</v>
      </c>
      <c r="K2544">
        <v>123.18840579710147</v>
      </c>
      <c r="L2544">
        <v>40483.932000000001</v>
      </c>
      <c r="M2544">
        <v>448700</v>
      </c>
      <c r="N2544">
        <v>569200</v>
      </c>
      <c r="O2544">
        <v>71940</v>
      </c>
      <c r="P2544">
        <v>833597.77899999998</v>
      </c>
      <c r="Q2544">
        <v>5.66</v>
      </c>
      <c r="R2544">
        <v>8.0274999999999981</v>
      </c>
      <c r="S2544">
        <v>86.450605232331128</v>
      </c>
      <c r="T2544">
        <v>9.5466999999999995</v>
      </c>
      <c r="U2544">
        <v>134.00540043127987</v>
      </c>
      <c r="V2544">
        <v>0.73064893052626134</v>
      </c>
      <c r="W2544">
        <v>816978.375</v>
      </c>
      <c r="X2544">
        <v>852432.4375</v>
      </c>
      <c r="Y2544">
        <v>6.8710000000000004</v>
      </c>
      <c r="Z2544">
        <v>1528801</v>
      </c>
      <c r="AA2544">
        <v>1045638</v>
      </c>
      <c r="AB2544">
        <v>667363</v>
      </c>
      <c r="AC2544">
        <v>861438</v>
      </c>
      <c r="AD2544">
        <v>1810772</v>
      </c>
      <c r="AE2544">
        <v>4.9759378433227539</v>
      </c>
      <c r="AF2544">
        <v>100.11930084228516</v>
      </c>
      <c r="AG2544">
        <v>51.385223388671875</v>
      </c>
      <c r="AH2544">
        <v>0</v>
      </c>
      <c r="AI2544">
        <v>0</v>
      </c>
      <c r="AJ2544">
        <v>0</v>
      </c>
      <c r="AK2544">
        <v>0</v>
      </c>
      <c r="AL2544" t="s">
        <v>74</v>
      </c>
      <c r="AM2544" t="s">
        <v>25</v>
      </c>
      <c r="AN2544">
        <v>0</v>
      </c>
      <c r="AO2544">
        <v>0.42630001902580261</v>
      </c>
      <c r="AP2544">
        <v>0.10209309309720993</v>
      </c>
      <c r="AQ2544">
        <v>0.22524797916412354</v>
      </c>
      <c r="AR2544">
        <v>2.3631000891327858E-2</v>
      </c>
      <c r="AU2544">
        <v>4.9929609522223473E-3</v>
      </c>
      <c r="AV2544">
        <v>9.7100131213665009E-2</v>
      </c>
      <c r="AW2544">
        <v>9.6617721021175385E-2</v>
      </c>
      <c r="AX2544">
        <v>0.37999516725540161</v>
      </c>
      <c r="AY2544">
        <v>2.7100000530481339E-2</v>
      </c>
      <c r="BC2544">
        <v>8.0274999141693115E-2</v>
      </c>
      <c r="BD2544">
        <v>3.7397868931293488E-2</v>
      </c>
      <c r="BE2544">
        <v>0.22677093744277954</v>
      </c>
      <c r="BF2544">
        <v>0.27148282527923584</v>
      </c>
      <c r="BG2544">
        <v>0.12443949282169342</v>
      </c>
    </row>
    <row r="2545" spans="1:59" x14ac:dyDescent="0.3">
      <c r="A2545">
        <v>1997</v>
      </c>
      <c r="B2545" t="s">
        <v>18</v>
      </c>
      <c r="C2545" t="s">
        <v>37</v>
      </c>
      <c r="D2545">
        <v>144</v>
      </c>
      <c r="E2545">
        <v>8846</v>
      </c>
      <c r="F2545">
        <v>18374.993537597693</v>
      </c>
      <c r="G2545">
        <v>80.418764025919103</v>
      </c>
      <c r="H2545">
        <v>81.93</v>
      </c>
      <c r="I2545">
        <v>2047270</v>
      </c>
      <c r="J2545">
        <v>0.20002989348248815</v>
      </c>
      <c r="K2545">
        <v>123.84716732542822</v>
      </c>
      <c r="L2545">
        <v>58337.061999999998</v>
      </c>
      <c r="M2545">
        <v>501100</v>
      </c>
      <c r="N2545">
        <v>632800</v>
      </c>
      <c r="O2545">
        <v>74114</v>
      </c>
      <c r="P2545">
        <v>843265.33799999999</v>
      </c>
      <c r="Q2545">
        <v>4.1108333333333329</v>
      </c>
      <c r="R2545">
        <v>6.6175833333333332</v>
      </c>
      <c r="S2545">
        <v>93.674345958609919</v>
      </c>
      <c r="T2545">
        <v>10.358599999999999</v>
      </c>
      <c r="U2545">
        <v>141.19567682691891</v>
      </c>
      <c r="V2545">
        <v>0.70920797261968616</v>
      </c>
      <c r="W2545">
        <v>648928</v>
      </c>
      <c r="X2545">
        <v>655155.875</v>
      </c>
      <c r="Y2545">
        <v>7.8769999999999998</v>
      </c>
      <c r="Z2545">
        <v>1573988</v>
      </c>
      <c r="AA2545">
        <v>1047964</v>
      </c>
      <c r="AB2545">
        <v>707605</v>
      </c>
      <c r="AC2545">
        <v>866383</v>
      </c>
      <c r="AD2545">
        <v>2126997</v>
      </c>
      <c r="AE2545">
        <v>5.4083967208862305</v>
      </c>
      <c r="AF2545">
        <v>89.5462646484375</v>
      </c>
      <c r="AG2545">
        <v>53.499931335449219</v>
      </c>
      <c r="AH2545">
        <v>0</v>
      </c>
      <c r="AI2545">
        <v>0</v>
      </c>
      <c r="AJ2545">
        <v>0</v>
      </c>
      <c r="AK2545">
        <v>0</v>
      </c>
      <c r="AL2545" t="s">
        <v>74</v>
      </c>
      <c r="AM2545" t="s">
        <v>25</v>
      </c>
      <c r="AN2545">
        <v>0</v>
      </c>
      <c r="AO2545">
        <v>0.27918389439582825</v>
      </c>
      <c r="AP2545">
        <v>0.17950569093227386</v>
      </c>
      <c r="AQ2545">
        <v>0.13842692971229553</v>
      </c>
      <c r="AR2545">
        <v>2.3711999878287315E-2</v>
      </c>
      <c r="AU2545">
        <v>8.3558700978755951E-2</v>
      </c>
      <c r="AV2545">
        <v>9.5946989953517914E-2</v>
      </c>
      <c r="AW2545">
        <v>8.8548034429550171E-2</v>
      </c>
      <c r="AX2545">
        <v>0.24950028955936432</v>
      </c>
      <c r="AY2545">
        <v>2.0999999716877937E-2</v>
      </c>
      <c r="BC2545">
        <v>6.6175833344459534E-2</v>
      </c>
      <c r="BD2545">
        <v>2.6239505037665367E-2</v>
      </c>
      <c r="BE2545">
        <v>0.18799009919166565</v>
      </c>
      <c r="BF2545">
        <v>0.23116454482078552</v>
      </c>
      <c r="BG2545">
        <v>8.10694620013237E-2</v>
      </c>
    </row>
    <row r="2546" spans="1:59" x14ac:dyDescent="0.3">
      <c r="A2546">
        <v>1998</v>
      </c>
      <c r="B2546" t="s">
        <v>18</v>
      </c>
      <c r="C2546" t="s">
        <v>37</v>
      </c>
      <c r="D2546">
        <v>144</v>
      </c>
      <c r="E2546">
        <v>8851</v>
      </c>
      <c r="F2546">
        <v>19136.770051265463</v>
      </c>
      <c r="G2546">
        <v>83.320063015805147</v>
      </c>
      <c r="H2546">
        <v>84.32</v>
      </c>
      <c r="I2546">
        <v>2152910</v>
      </c>
      <c r="J2546">
        <v>0.20869662154159146</v>
      </c>
      <c r="K2546">
        <v>123.64953886693019</v>
      </c>
      <c r="L2546">
        <v>37394.978999999999</v>
      </c>
      <c r="M2546">
        <v>545000</v>
      </c>
      <c r="N2546">
        <v>675100</v>
      </c>
      <c r="O2546">
        <v>78085</v>
      </c>
      <c r="P2546">
        <v>863924.89199999999</v>
      </c>
      <c r="Q2546">
        <v>4.1383333333333345</v>
      </c>
      <c r="R2546">
        <v>4.9576666666666673</v>
      </c>
      <c r="S2546">
        <v>104.56852791878173</v>
      </c>
      <c r="T2546">
        <v>8.9407999999999994</v>
      </c>
      <c r="U2546">
        <v>146.52076605876439</v>
      </c>
      <c r="V2546">
        <v>0.68308992252374667</v>
      </c>
      <c r="W2546">
        <v>721333</v>
      </c>
      <c r="X2546">
        <v>724674</v>
      </c>
      <c r="Y2546">
        <v>8.0609999999999999</v>
      </c>
      <c r="Z2546">
        <v>1649275</v>
      </c>
      <c r="AA2546">
        <v>1066838</v>
      </c>
      <c r="AB2546">
        <v>754343</v>
      </c>
      <c r="AC2546">
        <v>894932</v>
      </c>
      <c r="AD2546">
        <v>2020575</v>
      </c>
      <c r="AE2546">
        <v>5.002316951751709</v>
      </c>
      <c r="AF2546">
        <v>95.52081298828125</v>
      </c>
      <c r="AG2546">
        <v>57.654853820800781</v>
      </c>
      <c r="AH2546">
        <v>0</v>
      </c>
      <c r="AI2546">
        <v>0</v>
      </c>
      <c r="AJ2546">
        <v>0</v>
      </c>
      <c r="AK2546">
        <v>0</v>
      </c>
      <c r="AL2546" t="s">
        <v>74</v>
      </c>
      <c r="AM2546" t="s">
        <v>25</v>
      </c>
      <c r="AN2546">
        <v>0</v>
      </c>
      <c r="AO2546">
        <v>0.13088507950305939</v>
      </c>
      <c r="AP2546">
        <v>0.20320138335227966</v>
      </c>
      <c r="AQ2546">
        <v>0.21363328397274017</v>
      </c>
      <c r="AR2546">
        <v>1.8244000151753426E-2</v>
      </c>
      <c r="AU2546">
        <v>0.11630404740571976</v>
      </c>
      <c r="AV2546">
        <v>8.6897335946559906E-2</v>
      </c>
      <c r="AW2546">
        <v>7.7843785285949707E-2</v>
      </c>
      <c r="AX2546">
        <v>0.1054922416806221</v>
      </c>
      <c r="AY2546">
        <v>2.4400001391768456E-2</v>
      </c>
      <c r="BC2546">
        <v>4.9576666206121445E-2</v>
      </c>
      <c r="BD2546">
        <v>2.6974013075232506E-2</v>
      </c>
      <c r="BE2546">
        <v>0.15033403038978577</v>
      </c>
      <c r="BF2546">
        <v>0.1620781421661377</v>
      </c>
      <c r="BG2546">
        <v>0.11593864113092422</v>
      </c>
    </row>
    <row r="2547" spans="1:59" x14ac:dyDescent="0.3">
      <c r="A2547">
        <v>1999</v>
      </c>
      <c r="B2547" t="s">
        <v>18</v>
      </c>
      <c r="C2547" t="s">
        <v>37</v>
      </c>
      <c r="D2547">
        <v>144</v>
      </c>
      <c r="E2547">
        <v>8858</v>
      </c>
      <c r="F2547">
        <v>20012.530037183817</v>
      </c>
      <c r="G2547">
        <v>87.025590095905912</v>
      </c>
      <c r="H2547">
        <v>87.46</v>
      </c>
      <c r="I2547">
        <v>2264490</v>
      </c>
      <c r="J2547">
        <v>0.21525824312186298</v>
      </c>
      <c r="K2547">
        <v>124.24242424242426</v>
      </c>
      <c r="L2547">
        <v>50996.55</v>
      </c>
      <c r="M2547">
        <v>569700</v>
      </c>
      <c r="N2547">
        <v>702800</v>
      </c>
      <c r="O2547">
        <v>87325</v>
      </c>
      <c r="P2547">
        <v>1104883.101</v>
      </c>
      <c r="Q2547">
        <v>3.1151</v>
      </c>
      <c r="R2547">
        <v>5.021583333333334</v>
      </c>
      <c r="S2547">
        <v>114.72081218274113</v>
      </c>
      <c r="T2547">
        <v>7.6070000000000002</v>
      </c>
      <c r="U2547">
        <v>151.73397670002828</v>
      </c>
      <c r="V2547">
        <v>0.60506100000000007</v>
      </c>
      <c r="W2547">
        <v>810955</v>
      </c>
      <c r="X2547">
        <v>748512</v>
      </c>
      <c r="Y2547">
        <v>8.5250000000000004</v>
      </c>
      <c r="Z2547">
        <v>1745614</v>
      </c>
      <c r="AA2547">
        <v>1104204</v>
      </c>
      <c r="AB2547">
        <v>817111</v>
      </c>
      <c r="AC2547">
        <v>928503</v>
      </c>
      <c r="AD2547">
        <v>2596601</v>
      </c>
      <c r="AE2547">
        <v>5.3717207908630371</v>
      </c>
      <c r="AF2547">
        <v>98.112266540527344</v>
      </c>
      <c r="AG2547">
        <v>56.574268341064453</v>
      </c>
      <c r="AH2547">
        <v>0</v>
      </c>
      <c r="AI2547">
        <v>0</v>
      </c>
      <c r="AJ2547">
        <v>1</v>
      </c>
      <c r="AK2547">
        <v>1</v>
      </c>
      <c r="AL2547" t="s">
        <v>73</v>
      </c>
      <c r="AM2547" t="s">
        <v>25</v>
      </c>
      <c r="AN2547">
        <v>0</v>
      </c>
      <c r="AO2547">
        <v>0.69757193326950073</v>
      </c>
      <c r="AP2547">
        <v>0.17363414168357849</v>
      </c>
      <c r="AQ2547">
        <v>-5.522557720541954E-2</v>
      </c>
      <c r="AR2547">
        <v>3.072916716337204E-2</v>
      </c>
      <c r="AU2547">
        <v>9.7084224224090576E-2</v>
      </c>
      <c r="AV2547">
        <v>7.6549910008907318E-2</v>
      </c>
      <c r="AW2547">
        <v>6.9775782525539398E-2</v>
      </c>
      <c r="AX2547">
        <v>0.65742772817611694</v>
      </c>
      <c r="AY2547">
        <v>1.5900000929832458E-2</v>
      </c>
      <c r="BC2547">
        <v>5.0215832889080048E-2</v>
      </c>
      <c r="BD2547">
        <v>2.6353102177381516E-2</v>
      </c>
      <c r="BE2547">
        <v>0.41157791018486023</v>
      </c>
      <c r="BF2547">
        <v>0.51321816444396973</v>
      </c>
      <c r="BG2547">
        <v>-1.224820502102375E-2</v>
      </c>
    </row>
    <row r="2548" spans="1:59" x14ac:dyDescent="0.3">
      <c r="A2548">
        <v>2000</v>
      </c>
      <c r="B2548" t="s">
        <v>18</v>
      </c>
      <c r="C2548" t="s">
        <v>37</v>
      </c>
      <c r="D2548">
        <v>144</v>
      </c>
      <c r="E2548">
        <v>8872</v>
      </c>
      <c r="F2548">
        <v>20871.246597494053</v>
      </c>
      <c r="G2548">
        <v>90.656647770696623</v>
      </c>
      <c r="H2548">
        <v>91.67</v>
      </c>
      <c r="I2548">
        <v>2408150</v>
      </c>
      <c r="J2548">
        <v>0.22259816763981993</v>
      </c>
      <c r="K2548">
        <v>125.46113306982875</v>
      </c>
      <c r="L2548">
        <v>63093.095000000001</v>
      </c>
      <c r="M2548">
        <v>670404</v>
      </c>
      <c r="N2548">
        <v>804706</v>
      </c>
      <c r="O2548">
        <v>88918</v>
      </c>
      <c r="P2548">
        <v>1164008.1740000001</v>
      </c>
      <c r="Q2548">
        <v>3.9546083333333302</v>
      </c>
      <c r="R2548">
        <v>5.3429166666666674</v>
      </c>
      <c r="S2548">
        <v>127.52830925419758</v>
      </c>
      <c r="T2548">
        <v>5.4659000000000004</v>
      </c>
      <c r="U2548">
        <v>157.94543285942024</v>
      </c>
      <c r="V2548">
        <v>0.50347900000000001</v>
      </c>
      <c r="W2548">
        <v>848134</v>
      </c>
      <c r="X2548">
        <v>765239</v>
      </c>
      <c r="Y2548">
        <v>9.5350000000000001</v>
      </c>
      <c r="Z2548">
        <v>1857178</v>
      </c>
      <c r="AA2548">
        <v>1138934</v>
      </c>
      <c r="AB2548">
        <v>878824</v>
      </c>
      <c r="AC2548">
        <v>978354</v>
      </c>
      <c r="AD2548">
        <v>2949019</v>
      </c>
      <c r="AE2548">
        <v>5.1586313247680664</v>
      </c>
      <c r="AF2548">
        <v>101.28236389160156</v>
      </c>
      <c r="AG2548">
        <v>58.317131042480469</v>
      </c>
      <c r="AH2548">
        <v>0</v>
      </c>
      <c r="AI2548">
        <v>0</v>
      </c>
      <c r="AJ2548">
        <v>1</v>
      </c>
      <c r="AK2548">
        <v>1</v>
      </c>
      <c r="AL2548" t="s">
        <v>73</v>
      </c>
      <c r="AM2548" t="s">
        <v>25</v>
      </c>
      <c r="AN2548">
        <v>1.2075</v>
      </c>
      <c r="AO2548">
        <v>-0.10803400725126266</v>
      </c>
      <c r="AP2548">
        <v>0.18194136023521423</v>
      </c>
      <c r="AQ2548">
        <v>0.1441618800163269</v>
      </c>
      <c r="AR2548">
        <v>3.954608365893364E-2</v>
      </c>
      <c r="AU2548">
        <v>0.11163605749607086</v>
      </c>
      <c r="AV2548">
        <v>7.0305302739143372E-2</v>
      </c>
      <c r="AW2548">
        <v>6.324489414691925E-2</v>
      </c>
      <c r="AX2548">
        <v>-0.12258454412221909</v>
      </c>
      <c r="AY2548">
        <v>2.0599998533725739E-2</v>
      </c>
      <c r="BC2548">
        <v>5.3429167717695236E-2</v>
      </c>
      <c r="BD2548">
        <v>1.8074756488204002E-2</v>
      </c>
      <c r="BE2548">
        <v>1.969577744603157E-2</v>
      </c>
      <c r="BF2548">
        <v>4.8951706849038601E-3</v>
      </c>
      <c r="BG2548">
        <v>9.1853983700275421E-2</v>
      </c>
    </row>
    <row r="2549" spans="1:59" x14ac:dyDescent="0.3">
      <c r="A2549">
        <v>2001</v>
      </c>
      <c r="B2549" t="s">
        <v>18</v>
      </c>
      <c r="C2549" t="s">
        <v>37</v>
      </c>
      <c r="D2549">
        <v>144</v>
      </c>
      <c r="E2549">
        <v>8940</v>
      </c>
      <c r="F2549">
        <v>21096.053432245481</v>
      </c>
      <c r="G2549">
        <v>91.381739153040073</v>
      </c>
      <c r="H2549">
        <v>91.83</v>
      </c>
      <c r="I2549">
        <v>2503730</v>
      </c>
      <c r="J2549">
        <v>0.2267991249858711</v>
      </c>
      <c r="K2549">
        <v>128.52437417654812</v>
      </c>
      <c r="L2549">
        <v>71429.58</v>
      </c>
      <c r="M2549">
        <v>663542</v>
      </c>
      <c r="N2549">
        <v>811376</v>
      </c>
      <c r="O2549">
        <v>96727</v>
      </c>
      <c r="P2549">
        <v>1164591.601</v>
      </c>
      <c r="Q2549">
        <v>3.9956416666666699</v>
      </c>
      <c r="R2549">
        <v>5.1074999999999999</v>
      </c>
      <c r="S2549">
        <v>137.40726278797345</v>
      </c>
      <c r="T2549">
        <v>4.7302999999999997</v>
      </c>
      <c r="U2549">
        <v>163.08210738563716</v>
      </c>
      <c r="V2549">
        <v>0.51897100000000007</v>
      </c>
      <c r="W2549">
        <v>938025</v>
      </c>
      <c r="X2549">
        <v>773514</v>
      </c>
      <c r="Y2549">
        <v>10.6675</v>
      </c>
      <c r="Z2549">
        <v>2028192</v>
      </c>
      <c r="AA2549">
        <v>1206262</v>
      </c>
      <c r="AB2549">
        <v>957877</v>
      </c>
      <c r="AC2549">
        <v>1070315</v>
      </c>
      <c r="AD2549">
        <v>3176037</v>
      </c>
      <c r="AE2549">
        <v>5.3190364837646484</v>
      </c>
      <c r="AF2549">
        <v>109.31261444091797</v>
      </c>
      <c r="AG2549">
        <v>59.120254516601563</v>
      </c>
      <c r="AH2549">
        <v>0</v>
      </c>
      <c r="AI2549">
        <v>0</v>
      </c>
      <c r="AJ2549">
        <v>1</v>
      </c>
      <c r="AK2549">
        <v>1</v>
      </c>
      <c r="AL2549" t="s">
        <v>73</v>
      </c>
      <c r="AM2549" t="s">
        <v>25</v>
      </c>
      <c r="AN2549">
        <v>0.22837499999999999</v>
      </c>
      <c r="AO2549">
        <v>-0.14842203259468079</v>
      </c>
      <c r="AP2549">
        <v>0.14320018887519836</v>
      </c>
      <c r="AQ2549">
        <v>3.363781375810504E-3</v>
      </c>
      <c r="AR2549">
        <v>3.9956416934728622E-2</v>
      </c>
      <c r="AU2549">
        <v>7.7465340495109558E-2</v>
      </c>
      <c r="AV2549">
        <v>6.5734848380088806E-2</v>
      </c>
      <c r="AW2549">
        <v>6.100878119468689E-2</v>
      </c>
      <c r="AX2549">
        <v>-0.16546985507011414</v>
      </c>
      <c r="AY2549">
        <v>2.1400000900030136E-2</v>
      </c>
      <c r="BC2549">
        <v>5.1075000315904617E-2</v>
      </c>
      <c r="BD2549">
        <v>1.7858946695923805E-2</v>
      </c>
      <c r="BE2549">
        <v>-6.7618764005601406E-3</v>
      </c>
      <c r="BF2549">
        <v>-1.3623182661831379E-2</v>
      </c>
      <c r="BG2549">
        <v>2.1660098806023598E-2</v>
      </c>
    </row>
    <row r="2550" spans="1:59" x14ac:dyDescent="0.3">
      <c r="A2550">
        <v>2002</v>
      </c>
      <c r="B2550" t="s">
        <v>18</v>
      </c>
      <c r="C2550" t="s">
        <v>37</v>
      </c>
      <c r="D2550">
        <v>144</v>
      </c>
      <c r="E2550">
        <v>8954</v>
      </c>
      <c r="F2550">
        <v>21585.525419413058</v>
      </c>
      <c r="G2550">
        <v>92.908361961896219</v>
      </c>
      <c r="H2550">
        <v>92.89</v>
      </c>
      <c r="I2550">
        <v>2598340</v>
      </c>
      <c r="J2550">
        <v>0.2205257518658095</v>
      </c>
      <c r="K2550">
        <v>131.29117259552044</v>
      </c>
      <c r="L2550">
        <v>112818.79999999999</v>
      </c>
      <c r="M2550">
        <v>656996</v>
      </c>
      <c r="N2550">
        <v>808294</v>
      </c>
      <c r="O2550">
        <v>95827</v>
      </c>
      <c r="P2550">
        <v>1262171.4839999999</v>
      </c>
      <c r="Q2550">
        <v>4.0665750000000003</v>
      </c>
      <c r="R2550">
        <v>5.3033333333333301</v>
      </c>
      <c r="S2550">
        <v>146.66146036704413</v>
      </c>
      <c r="T2550">
        <v>4.9650999999999996</v>
      </c>
      <c r="U2550">
        <v>167.98955229447856</v>
      </c>
      <c r="V2550">
        <v>0.49805700000000003</v>
      </c>
      <c r="W2550">
        <v>781777</v>
      </c>
      <c r="X2550">
        <v>828019</v>
      </c>
      <c r="Y2550">
        <v>8.8249999999999993</v>
      </c>
      <c r="Z2550">
        <v>2105135</v>
      </c>
      <c r="AA2550">
        <v>1277542</v>
      </c>
      <c r="AB2550">
        <v>1045613</v>
      </c>
      <c r="AC2550">
        <v>1059522</v>
      </c>
      <c r="AD2550">
        <v>3219749</v>
      </c>
      <c r="AE2550">
        <v>4.8495564460754395</v>
      </c>
      <c r="AF2550">
        <v>108.15708160400391</v>
      </c>
      <c r="AG2550">
        <v>59.124504089355469</v>
      </c>
      <c r="AH2550">
        <v>0</v>
      </c>
      <c r="AI2550">
        <v>0</v>
      </c>
      <c r="AJ2550">
        <v>1</v>
      </c>
      <c r="AK2550">
        <v>1</v>
      </c>
      <c r="AL2550" t="s">
        <v>73</v>
      </c>
      <c r="AM2550" t="s">
        <v>25</v>
      </c>
      <c r="AN2550">
        <v>-0.958125</v>
      </c>
      <c r="AO2550">
        <v>-0.35903021693229675</v>
      </c>
      <c r="AP2550">
        <v>0.1300642341375351</v>
      </c>
      <c r="AQ2550">
        <v>0.11892542243003845</v>
      </c>
      <c r="AR2550">
        <v>4.0665749460458755E-2</v>
      </c>
      <c r="AU2550">
        <v>6.7347370088100433E-2</v>
      </c>
      <c r="AV2550">
        <v>6.2716864049434662E-2</v>
      </c>
      <c r="AW2550">
        <v>5.8759558945894241E-2</v>
      </c>
      <c r="AX2550">
        <v>-0.37222471833229065</v>
      </c>
      <c r="AY2550">
        <v>2.9600000008940697E-2</v>
      </c>
      <c r="BC2550">
        <v>5.3033333271741867E-2</v>
      </c>
      <c r="BD2550">
        <v>1.8582148477435112E-2</v>
      </c>
      <c r="BE2550">
        <v>-3.4705214202404022E-2</v>
      </c>
      <c r="BF2550">
        <v>-6.8063020706176758E-2</v>
      </c>
      <c r="BG2550">
        <v>7.9795584082603455E-2</v>
      </c>
    </row>
    <row r="2551" spans="1:59" x14ac:dyDescent="0.3">
      <c r="A2551">
        <v>2003</v>
      </c>
      <c r="B2551" t="s">
        <v>18</v>
      </c>
      <c r="C2551" t="s">
        <v>37</v>
      </c>
      <c r="D2551">
        <v>144</v>
      </c>
      <c r="E2551">
        <v>8970</v>
      </c>
      <c r="F2551">
        <v>22049.978205881405</v>
      </c>
      <c r="G2551">
        <v>94.13492907498356</v>
      </c>
      <c r="H2551">
        <v>94.19</v>
      </c>
      <c r="I2551">
        <v>2703550</v>
      </c>
      <c r="J2551">
        <v>0.21645606093615397</v>
      </c>
      <c r="K2551">
        <v>133.82740447957841</v>
      </c>
      <c r="L2551">
        <v>164230.08479999998</v>
      </c>
      <c r="M2551">
        <v>680696</v>
      </c>
      <c r="N2551">
        <v>825540</v>
      </c>
      <c r="O2551">
        <v>98425.659700000004</v>
      </c>
      <c r="P2551">
        <v>1307592.692</v>
      </c>
      <c r="Q2551">
        <v>3.0328333333333299</v>
      </c>
      <c r="R2551">
        <v>4.6383333333333301</v>
      </c>
      <c r="S2551">
        <v>161.10894181960171</v>
      </c>
      <c r="T2551">
        <v>5.5547000000000004</v>
      </c>
      <c r="U2551">
        <v>172.74220337313869</v>
      </c>
      <c r="V2551">
        <v>0.49273100000000003</v>
      </c>
      <c r="W2551">
        <v>818550</v>
      </c>
      <c r="X2551">
        <v>868048</v>
      </c>
      <c r="Y2551">
        <v>7.1891999999999996</v>
      </c>
      <c r="Z2551">
        <v>2172472</v>
      </c>
      <c r="AA2551">
        <v>1304316</v>
      </c>
      <c r="AB2551">
        <v>1149950</v>
      </c>
      <c r="AC2551">
        <v>1022522</v>
      </c>
      <c r="AD2551">
        <v>3208438</v>
      </c>
      <c r="AE2551">
        <v>5.2530121803283691</v>
      </c>
      <c r="AF2551">
        <v>100.18466949462891</v>
      </c>
      <c r="AG2551">
        <v>56.874267578125</v>
      </c>
      <c r="AH2551">
        <v>0</v>
      </c>
      <c r="AI2551">
        <v>0</v>
      </c>
      <c r="AJ2551">
        <v>1</v>
      </c>
      <c r="AK2551">
        <v>1</v>
      </c>
      <c r="AL2551" t="s">
        <v>73</v>
      </c>
      <c r="AM2551" t="s">
        <v>25</v>
      </c>
      <c r="AN2551">
        <v>-0.83999997000000004</v>
      </c>
      <c r="AO2551">
        <v>0.35493656992912292</v>
      </c>
      <c r="AP2551">
        <v>0.15981411933898926</v>
      </c>
      <c r="AQ2551">
        <v>3.9353720843791962E-2</v>
      </c>
      <c r="AR2551">
        <v>3.0328333377838135E-2</v>
      </c>
      <c r="AU2551">
        <v>9.8512895405292511E-2</v>
      </c>
      <c r="AV2551">
        <v>6.1301227658987045E-2</v>
      </c>
      <c r="AW2551">
        <v>5.5803831666707993E-2</v>
      </c>
      <c r="AX2551">
        <v>0.29818814992904663</v>
      </c>
      <c r="AY2551">
        <v>4.3713562190532684E-2</v>
      </c>
      <c r="BC2551">
        <v>4.6383332461118698E-2</v>
      </c>
      <c r="BD2551">
        <v>5.6748427450656891E-2</v>
      </c>
      <c r="BE2551">
        <v>0.2023099958896637</v>
      </c>
      <c r="BF2551">
        <v>0.2424900233745575</v>
      </c>
      <c r="BG2551">
        <v>3.4841027110815048E-2</v>
      </c>
    </row>
    <row r="2552" spans="1:59" x14ac:dyDescent="0.3">
      <c r="A2552">
        <v>2004</v>
      </c>
      <c r="B2552" t="s">
        <v>18</v>
      </c>
      <c r="C2552" t="s">
        <v>37</v>
      </c>
      <c r="D2552">
        <v>144</v>
      </c>
      <c r="E2552">
        <v>8986</v>
      </c>
      <c r="F2552">
        <v>22942.612169500579</v>
      </c>
      <c r="G2552">
        <v>97.648681878735715</v>
      </c>
      <c r="H2552">
        <v>95.94</v>
      </c>
      <c r="I2552">
        <v>2830190</v>
      </c>
      <c r="J2552">
        <v>0.21882033528443634</v>
      </c>
      <c r="K2552">
        <v>134.32147562582347</v>
      </c>
      <c r="L2552">
        <v>168391.05345000001</v>
      </c>
      <c r="M2552">
        <v>740295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4.4249999999999998</v>
      </c>
      <c r="S2552">
        <v>180.0468566966029</v>
      </c>
      <c r="T2552">
        <v>6.6931000000000003</v>
      </c>
      <c r="U2552">
        <v>179.30699940758285</v>
      </c>
      <c r="V2552">
        <v>0.48452699999999999</v>
      </c>
      <c r="W2552">
        <v>863225</v>
      </c>
      <c r="X2552">
        <v>882535</v>
      </c>
      <c r="Y2552">
        <v>6.6146000000000003</v>
      </c>
      <c r="Z2552">
        <v>2313773</v>
      </c>
      <c r="AA2552">
        <v>1442715</v>
      </c>
      <c r="AB2552">
        <v>1282334</v>
      </c>
      <c r="AC2552">
        <v>1031439</v>
      </c>
      <c r="AD2552">
        <v>3290438</v>
      </c>
      <c r="AE2552">
        <v>6.5440549850463867</v>
      </c>
      <c r="AF2552">
        <v>100.96507263183594</v>
      </c>
      <c r="AG2552">
        <v>61.570911407470703</v>
      </c>
      <c r="AH2552">
        <v>0</v>
      </c>
      <c r="AI2552">
        <v>0</v>
      </c>
      <c r="AJ2552">
        <v>1</v>
      </c>
      <c r="AK2552">
        <v>1</v>
      </c>
      <c r="AL2552" t="s">
        <v>73</v>
      </c>
      <c r="AM2552" t="s">
        <v>25</v>
      </c>
      <c r="AN2552">
        <v>-0.23596126000000001</v>
      </c>
      <c r="AO2552">
        <v>0.21351516246795654</v>
      </c>
      <c r="AP2552">
        <v>0.17344585061073303</v>
      </c>
      <c r="AQ2552">
        <v>0.12241814285516739</v>
      </c>
      <c r="AR2552">
        <v>2.109166607260704E-2</v>
      </c>
      <c r="AU2552">
        <v>0.11754775047302246</v>
      </c>
      <c r="AV2552">
        <v>5.5898092687129974E-2</v>
      </c>
      <c r="AW2552">
        <v>5.0018526613712311E-2</v>
      </c>
      <c r="AX2552">
        <v>0.17634032666683197</v>
      </c>
      <c r="AY2552">
        <v>3.160211443901062E-2</v>
      </c>
      <c r="BC2552">
        <v>4.4250000268220901E-2</v>
      </c>
      <c r="BD2552">
        <v>3.717484325170517E-2</v>
      </c>
      <c r="BE2552">
        <v>0.16970384120941162</v>
      </c>
      <c r="BF2552">
        <v>0.19077503681182861</v>
      </c>
      <c r="BG2552">
        <v>7.1754902601242065E-2</v>
      </c>
    </row>
    <row r="2553" spans="1:59" x14ac:dyDescent="0.3">
      <c r="A2553">
        <v>2005</v>
      </c>
      <c r="B2553" t="s">
        <v>18</v>
      </c>
      <c r="C2553" t="s">
        <v>37</v>
      </c>
      <c r="D2553">
        <v>144</v>
      </c>
      <c r="E2553">
        <v>9002</v>
      </c>
      <c r="F2553">
        <v>23627.367728791112</v>
      </c>
      <c r="G2553">
        <v>100</v>
      </c>
      <c r="H2553">
        <v>97.81</v>
      </c>
      <c r="I2553">
        <v>2931090</v>
      </c>
      <c r="J2553">
        <v>0.2241156431833263</v>
      </c>
      <c r="K2553">
        <v>134.9472990777339</v>
      </c>
      <c r="L2553">
        <v>175894.796</v>
      </c>
      <c r="M2553">
        <v>829472</v>
      </c>
      <c r="N2553">
        <v>978714</v>
      </c>
      <c r="O2553">
        <v>100374.39838596</v>
      </c>
      <c r="P2553">
        <v>1533038.1470000001</v>
      </c>
      <c r="Q2553">
        <v>1.7166666666666699</v>
      </c>
      <c r="R2553">
        <v>3.3833333333333302</v>
      </c>
      <c r="S2553">
        <v>201.21046466224132</v>
      </c>
      <c r="T2553">
        <v>7.4856999999999996</v>
      </c>
      <c r="U2553">
        <v>185.32605931292775</v>
      </c>
      <c r="V2553">
        <v>0.48688500000000001</v>
      </c>
      <c r="W2553">
        <v>944601</v>
      </c>
      <c r="X2553">
        <v>930881</v>
      </c>
      <c r="Y2553">
        <v>7.9584000000000001</v>
      </c>
      <c r="Z2553">
        <v>2601957</v>
      </c>
      <c r="AA2553">
        <v>1600756</v>
      </c>
      <c r="AB2553">
        <v>1458547</v>
      </c>
      <c r="AC2553">
        <v>1143411</v>
      </c>
      <c r="AD2553">
        <v>3569499</v>
      </c>
      <c r="AE2553">
        <v>5.5539102554321289</v>
      </c>
      <c r="AF2553">
        <v>105.42645263671875</v>
      </c>
      <c r="AG2553">
        <v>62.757236480712891</v>
      </c>
      <c r="AH2553">
        <v>0</v>
      </c>
      <c r="AI2553">
        <v>0</v>
      </c>
      <c r="AJ2553">
        <v>1</v>
      </c>
      <c r="AK2553">
        <v>1</v>
      </c>
      <c r="AL2553" t="s">
        <v>73</v>
      </c>
      <c r="AM2553" t="s">
        <v>25</v>
      </c>
      <c r="AN2553">
        <v>3.6461250000000001E-2</v>
      </c>
      <c r="AO2553">
        <v>0.37001007795333862</v>
      </c>
      <c r="AP2553">
        <v>0.16773948073387146</v>
      </c>
      <c r="AQ2553">
        <v>0.10456304252147675</v>
      </c>
      <c r="AR2553">
        <v>1.7166666686534882E-2</v>
      </c>
      <c r="AU2553">
        <v>0.11754152923822403</v>
      </c>
      <c r="AV2553">
        <v>5.0197958946228027E-2</v>
      </c>
      <c r="AW2553">
        <v>4.4918205589056015E-2</v>
      </c>
      <c r="AX2553">
        <v>0.32616785168647766</v>
      </c>
      <c r="AY2553">
        <v>3.3059321343898773E-2</v>
      </c>
      <c r="BC2553">
        <v>3.3833332359790802E-2</v>
      </c>
      <c r="BD2553">
        <v>4.384220764040947E-2</v>
      </c>
      <c r="BE2553">
        <v>0.23032189905643463</v>
      </c>
      <c r="BF2553">
        <v>0.26180070638656616</v>
      </c>
      <c r="BG2553">
        <v>6.0864854604005814E-2</v>
      </c>
    </row>
    <row r="2554" spans="1:59" x14ac:dyDescent="0.3">
      <c r="A2554">
        <v>2006</v>
      </c>
      <c r="B2554" t="s">
        <v>18</v>
      </c>
      <c r="C2554" t="s">
        <v>37</v>
      </c>
      <c r="D2554">
        <v>144</v>
      </c>
      <c r="E2554">
        <v>9017</v>
      </c>
      <c r="F2554">
        <v>24602.147150810728</v>
      </c>
      <c r="G2554">
        <v>104.07571488014023</v>
      </c>
      <c r="H2554">
        <v>100</v>
      </c>
      <c r="I2554">
        <v>3121670</v>
      </c>
      <c r="J2554">
        <v>0.23229376089962162</v>
      </c>
      <c r="K2554">
        <v>136.79183135704878</v>
      </c>
      <c r="L2554">
        <v>254093.65118999998</v>
      </c>
      <c r="M2554">
        <v>942240</v>
      </c>
      <c r="N2554">
        <v>1081898</v>
      </c>
      <c r="O2554">
        <v>100762.9784176</v>
      </c>
      <c r="P2554">
        <v>1762550.2150000001</v>
      </c>
      <c r="Q2554">
        <v>2.3316666666666701</v>
      </c>
      <c r="R2554">
        <v>3.7050000000000001</v>
      </c>
      <c r="S2554">
        <v>223.03787582975397</v>
      </c>
      <c r="T2554">
        <v>7.0658000000000003</v>
      </c>
      <c r="U2554">
        <v>191.87487919927099</v>
      </c>
      <c r="V2554">
        <v>0.43595999999999996</v>
      </c>
      <c r="W2554">
        <v>996777</v>
      </c>
      <c r="X2554">
        <v>965070</v>
      </c>
      <c r="Y2554">
        <v>6.8643999999999998</v>
      </c>
      <c r="Z2554">
        <v>2875437</v>
      </c>
      <c r="AA2554">
        <v>1760051</v>
      </c>
      <c r="AB2554">
        <v>1648573</v>
      </c>
      <c r="AC2554">
        <v>1226864</v>
      </c>
      <c r="AD2554">
        <v>3805390</v>
      </c>
      <c r="AE2554">
        <v>5.8180079460144043</v>
      </c>
      <c r="AF2554">
        <v>108.54026031494141</v>
      </c>
      <c r="AG2554">
        <v>62.144699096679688</v>
      </c>
      <c r="AH2554">
        <v>0</v>
      </c>
      <c r="AI2554">
        <v>0</v>
      </c>
      <c r="AJ2554">
        <v>1</v>
      </c>
      <c r="AK2554">
        <v>1</v>
      </c>
      <c r="AL2554" t="s">
        <v>73</v>
      </c>
      <c r="AM2554" t="s">
        <v>25</v>
      </c>
      <c r="AN2554">
        <v>0.65260123999999997</v>
      </c>
      <c r="AO2554">
        <v>0.25795787572860718</v>
      </c>
      <c r="AP2554">
        <v>0.15497179329395294</v>
      </c>
      <c r="AQ2554">
        <v>-8.7977303192019463E-3</v>
      </c>
      <c r="AR2554">
        <v>2.3316666483879089E-2</v>
      </c>
      <c r="AU2554">
        <v>0.10848367214202881</v>
      </c>
      <c r="AV2554">
        <v>4.6488117426633835E-2</v>
      </c>
      <c r="AW2554">
        <v>4.1938476264476776E-2</v>
      </c>
      <c r="AX2554">
        <v>0.23624178767204285</v>
      </c>
      <c r="AY2554">
        <v>1.7566220834851265E-2</v>
      </c>
      <c r="BC2554">
        <v>3.7050001323223114E-2</v>
      </c>
      <c r="BD2554">
        <v>2.1716095507144928E-2</v>
      </c>
      <c r="BE2554">
        <v>0.17881105840206146</v>
      </c>
      <c r="BF2554">
        <v>0.20473653078079224</v>
      </c>
      <c r="BG2554">
        <v>7.2594680823385715E-3</v>
      </c>
    </row>
    <row r="2555" spans="1:59" x14ac:dyDescent="0.3">
      <c r="A2555">
        <v>2007</v>
      </c>
      <c r="B2555" t="s">
        <v>18</v>
      </c>
      <c r="C2555" t="s">
        <v>37</v>
      </c>
      <c r="D2555">
        <v>144</v>
      </c>
      <c r="E2555">
        <v>9031</v>
      </c>
      <c r="F2555">
        <v>25376.74189937206</v>
      </c>
      <c r="G2555">
        <v>106.85974303527701</v>
      </c>
      <c r="H2555">
        <v>101.52</v>
      </c>
      <c r="I2555">
        <v>3320280</v>
      </c>
      <c r="J2555">
        <v>0.24166470397960652</v>
      </c>
      <c r="K2555">
        <v>139.78919631093549</v>
      </c>
      <c r="L2555">
        <v>269600.02380999998</v>
      </c>
      <c r="M2555">
        <v>1039106</v>
      </c>
      <c r="N2555">
        <v>1144032</v>
      </c>
      <c r="O2555">
        <v>100459</v>
      </c>
      <c r="P2555">
        <v>2089485</v>
      </c>
      <c r="Q2555">
        <v>3.5525000000000002</v>
      </c>
      <c r="R2555">
        <v>4.1675000000000004</v>
      </c>
      <c r="S2555">
        <v>244.27957828973058</v>
      </c>
      <c r="T2555">
        <v>6.1608999999999998</v>
      </c>
      <c r="U2555">
        <v>201.22352862498823</v>
      </c>
      <c r="V2555">
        <v>0.38896700000000006</v>
      </c>
      <c r="W2555">
        <v>1067443</v>
      </c>
      <c r="X2555">
        <v>994467</v>
      </c>
      <c r="Y2555">
        <v>6.4135999999999997</v>
      </c>
      <c r="Z2555">
        <v>3316756</v>
      </c>
      <c r="AA2555">
        <v>1919099</v>
      </c>
      <c r="AB2555">
        <v>1837315</v>
      </c>
      <c r="AC2555">
        <v>1479441</v>
      </c>
      <c r="AD2555">
        <v>4528937</v>
      </c>
      <c r="AE2555">
        <v>5.3226795848299391</v>
      </c>
      <c r="AF2555">
        <v>132.12821960449219</v>
      </c>
      <c r="AG2555">
        <v>64.781705215169737</v>
      </c>
      <c r="AH2555">
        <v>0</v>
      </c>
      <c r="AI2555">
        <v>0</v>
      </c>
      <c r="AJ2555">
        <v>1</v>
      </c>
      <c r="AK2555">
        <v>1</v>
      </c>
      <c r="AL2555" t="s">
        <v>73</v>
      </c>
      <c r="AM2555" t="s">
        <v>25</v>
      </c>
      <c r="AN2555">
        <v>0.89542246000000003</v>
      </c>
      <c r="AO2555">
        <v>-2.822384424507618E-2</v>
      </c>
      <c r="AP2555">
        <v>0.1388603001832962</v>
      </c>
      <c r="AQ2555">
        <v>-1.0816063731908798E-2</v>
      </c>
      <c r="AR2555">
        <v>3.5525001585483551E-2</v>
      </c>
      <c r="AU2555">
        <v>9.523937851190567E-2</v>
      </c>
      <c r="AV2555">
        <v>4.3620921671390533E-2</v>
      </c>
      <c r="AW2555">
        <v>3.9827752858400345E-2</v>
      </c>
      <c r="AX2555">
        <v>-6.0432076454162598E-2</v>
      </c>
      <c r="AY2555">
        <v>3.4279834479093552E-2</v>
      </c>
      <c r="BC2555">
        <v>4.1675001382827759E-2</v>
      </c>
      <c r="BD2555">
        <v>3.2208234071731567E-2</v>
      </c>
      <c r="BE2555">
        <v>5.9113003313541412E-2</v>
      </c>
      <c r="BF2555">
        <v>6.5633088350296021E-2</v>
      </c>
      <c r="BG2555">
        <v>1.2354468926787376E-2</v>
      </c>
    </row>
    <row r="2556" spans="1:59" x14ac:dyDescent="0.3">
      <c r="A2556">
        <v>2008</v>
      </c>
      <c r="B2556" t="s">
        <v>18</v>
      </c>
      <c r="C2556" t="s">
        <v>37</v>
      </c>
      <c r="D2556">
        <v>144</v>
      </c>
      <c r="E2556">
        <v>9045</v>
      </c>
      <c r="F2556">
        <v>25181.203906078124</v>
      </c>
      <c r="G2556">
        <v>105.55277402544247</v>
      </c>
      <c r="H2556">
        <v>99.7</v>
      </c>
      <c r="I2556">
        <v>3412250</v>
      </c>
      <c r="J2556">
        <v>0.24546362769700839</v>
      </c>
      <c r="K2556">
        <v>144.59815546772074</v>
      </c>
      <c r="L2556">
        <v>261498.60510000002</v>
      </c>
      <c r="M2556">
        <v>1092659</v>
      </c>
      <c r="N2556">
        <v>1193144</v>
      </c>
      <c r="O2556">
        <v>99409</v>
      </c>
      <c r="P2556">
        <v>2164492.4610000001</v>
      </c>
      <c r="Q2556">
        <v>3.9049999999999998</v>
      </c>
      <c r="R2556">
        <v>3.8883333333333301</v>
      </c>
      <c r="S2556">
        <v>252.20616946505271</v>
      </c>
      <c r="T2556">
        <v>6.2347999999999999</v>
      </c>
      <c r="U2556">
        <v>211.17233456726248</v>
      </c>
      <c r="V2556">
        <v>0.37497799999999998</v>
      </c>
      <c r="W2556">
        <v>1066215</v>
      </c>
      <c r="X2556">
        <v>1028782</v>
      </c>
      <c r="Y2556">
        <v>7.8106</v>
      </c>
      <c r="Z2556">
        <v>3679231</v>
      </c>
      <c r="AA2556">
        <v>2100849</v>
      </c>
      <c r="AB2556">
        <v>2044693</v>
      </c>
      <c r="AC2556">
        <v>1634538</v>
      </c>
      <c r="AD2556">
        <v>5366457</v>
      </c>
      <c r="AE2556">
        <v>4.6080066522983731</v>
      </c>
      <c r="AF2556">
        <v>135.64776611328125</v>
      </c>
      <c r="AG2556">
        <v>68.919677827298344</v>
      </c>
      <c r="AH2556">
        <v>1</v>
      </c>
      <c r="AI2556">
        <v>1</v>
      </c>
      <c r="AJ2556">
        <v>1</v>
      </c>
      <c r="AK2556">
        <v>1</v>
      </c>
      <c r="AL2556" t="s">
        <v>73</v>
      </c>
      <c r="AM2556" t="s">
        <v>25</v>
      </c>
      <c r="AN2556">
        <v>-3.5735000000000003E-2</v>
      </c>
      <c r="AO2556">
        <v>-0.39268901944160461</v>
      </c>
      <c r="AP2556">
        <v>7.4997127056121826E-2</v>
      </c>
      <c r="AQ2556">
        <v>0.24945938587188721</v>
      </c>
      <c r="AR2556">
        <v>3.905000165104866E-2</v>
      </c>
      <c r="AU2556">
        <v>3.2446373254060745E-2</v>
      </c>
      <c r="AV2556">
        <v>4.2550757527351379E-2</v>
      </c>
      <c r="AW2556">
        <v>4.1213527321815491E-2</v>
      </c>
      <c r="AX2556">
        <v>-0.41956570744514465</v>
      </c>
      <c r="AY2556">
        <v>4.6304427087306976E-2</v>
      </c>
      <c r="BC2556">
        <v>3.8883332163095474E-2</v>
      </c>
      <c r="BD2556">
        <v>2.6876676827669144E-2</v>
      </c>
      <c r="BE2556">
        <v>-3.497309610247612E-2</v>
      </c>
      <c r="BF2556">
        <v>-6.4753830432891846E-2</v>
      </c>
      <c r="BG2556">
        <v>0.14425469934940338</v>
      </c>
    </row>
    <row r="2557" spans="1:59" x14ac:dyDescent="0.3">
      <c r="A2557">
        <v>2009</v>
      </c>
      <c r="B2557" t="s">
        <v>18</v>
      </c>
      <c r="C2557" t="s">
        <v>37</v>
      </c>
      <c r="D2557">
        <v>144</v>
      </c>
      <c r="E2557">
        <v>9128.0623379429544</v>
      </c>
      <c r="F2557">
        <v>23877.515135794431</v>
      </c>
      <c r="G2557">
        <v>100.11547331539192</v>
      </c>
      <c r="H2557">
        <v>98.49</v>
      </c>
      <c r="I2557">
        <v>3341170</v>
      </c>
      <c r="J2557">
        <v>0.22493787350347946</v>
      </c>
      <c r="K2557">
        <v>144.20289855072471</v>
      </c>
      <c r="L2557">
        <v>194195.61091000002</v>
      </c>
      <c r="M2557">
        <v>908364</v>
      </c>
      <c r="N2557">
        <v>990546</v>
      </c>
      <c r="O2557">
        <v>100072</v>
      </c>
      <c r="P2557">
        <v>2135789.5580000002</v>
      </c>
      <c r="Q2557">
        <v>0.399166666666667</v>
      </c>
      <c r="R2557">
        <v>3.25</v>
      </c>
      <c r="S2557">
        <v>256.22803592346742</v>
      </c>
      <c r="T2557">
        <v>8.3508999999999993</v>
      </c>
      <c r="U2557">
        <v>216.39714021750265</v>
      </c>
      <c r="V2557">
        <v>0.40732400000000002</v>
      </c>
      <c r="W2557">
        <v>1037792</v>
      </c>
      <c r="X2557">
        <v>1063036</v>
      </c>
      <c r="Y2557">
        <v>7.1165000000000003</v>
      </c>
      <c r="Z2557">
        <v>3762425</v>
      </c>
      <c r="AA2557">
        <v>2328667</v>
      </c>
      <c r="AB2557">
        <v>2237113</v>
      </c>
      <c r="AC2557">
        <v>1525311</v>
      </c>
      <c r="AD2557">
        <v>5288998</v>
      </c>
      <c r="AE2557">
        <v>6.0951124656079818</v>
      </c>
      <c r="AF2557">
        <v>123.31101989746094</v>
      </c>
      <c r="AG2557">
        <v>64.975370646178519</v>
      </c>
      <c r="AH2557">
        <v>0</v>
      </c>
      <c r="AI2557">
        <v>0</v>
      </c>
      <c r="AJ2557">
        <v>0</v>
      </c>
      <c r="AK2557">
        <v>0</v>
      </c>
      <c r="AL2557" t="s">
        <v>74</v>
      </c>
      <c r="AM2557" t="s">
        <v>25</v>
      </c>
      <c r="AN2557">
        <v>0</v>
      </c>
      <c r="AO2557">
        <v>0.52242743968963623</v>
      </c>
      <c r="AP2557">
        <v>5.4949268698692322E-2</v>
      </c>
      <c r="AQ2557">
        <v>-5.1068175584077835E-2</v>
      </c>
      <c r="AR2557">
        <v>3.9916667155921459E-3</v>
      </c>
      <c r="AU2557">
        <v>1.5947280451655388E-2</v>
      </c>
      <c r="AV2557">
        <v>3.9001986384391785E-2</v>
      </c>
      <c r="AW2557">
        <v>3.8389772176742554E-2</v>
      </c>
      <c r="AX2557">
        <v>0.46655568480491638</v>
      </c>
      <c r="AY2557">
        <v>3.8097269833087921E-2</v>
      </c>
      <c r="BC2557">
        <v>3.2499998807907104E-2</v>
      </c>
      <c r="BD2557">
        <v>5.5871766060590744E-2</v>
      </c>
      <c r="BE2557">
        <v>0.19760201871395111</v>
      </c>
      <c r="BF2557">
        <v>0.22971723973751068</v>
      </c>
      <c r="BG2557">
        <v>-2.3538254201412201E-2</v>
      </c>
    </row>
    <row r="2558" spans="1:59" x14ac:dyDescent="0.3">
      <c r="A2558">
        <v>2010</v>
      </c>
      <c r="B2558" t="s">
        <v>18</v>
      </c>
      <c r="C2558" t="s">
        <v>37</v>
      </c>
      <c r="D2558">
        <v>144</v>
      </c>
      <c r="E2558">
        <v>9201.3526361279164</v>
      </c>
      <c r="F2558">
        <v>25306.371128249099</v>
      </c>
      <c r="G2558">
        <v>105.17398639316535</v>
      </c>
      <c r="H2558">
        <v>101.45300556472486</v>
      </c>
      <c r="I2558">
        <v>3573580</v>
      </c>
      <c r="J2558">
        <v>0.22490409480014584</v>
      </c>
      <c r="K2558">
        <v>146.04743083003962</v>
      </c>
      <c r="L2558">
        <v>205685.60687999998</v>
      </c>
      <c r="M2558">
        <v>1074618</v>
      </c>
      <c r="N2558">
        <v>1131076</v>
      </c>
      <c r="O2558">
        <v>96394</v>
      </c>
      <c r="P2558">
        <v>2188006</v>
      </c>
      <c r="Q2558">
        <v>0.50416666666666698</v>
      </c>
      <c r="R2558">
        <v>2.89333333333333</v>
      </c>
      <c r="S2558">
        <v>277.54783287778213</v>
      </c>
      <c r="T2558">
        <v>8.6097000000000001</v>
      </c>
      <c r="U2558">
        <v>221.77549725916319</v>
      </c>
      <c r="V2558">
        <v>0.381025</v>
      </c>
      <c r="W2558">
        <v>1109500</v>
      </c>
      <c r="X2558">
        <v>1124587</v>
      </c>
      <c r="Y2558">
        <v>6.7096999999999998</v>
      </c>
      <c r="Z2558">
        <v>3959681</v>
      </c>
      <c r="AA2558">
        <v>2500433</v>
      </c>
      <c r="AB2558">
        <v>2413783</v>
      </c>
      <c r="AC2558">
        <v>1545898</v>
      </c>
      <c r="AD2558">
        <v>5225584</v>
      </c>
      <c r="AE2558">
        <v>6.2045005072983521</v>
      </c>
      <c r="AF2558">
        <v>117.42555236816406</v>
      </c>
      <c r="AG2558">
        <v>63.393403293779492</v>
      </c>
      <c r="AH2558">
        <v>0</v>
      </c>
      <c r="AI2558">
        <v>0</v>
      </c>
      <c r="AJ2558">
        <v>0</v>
      </c>
      <c r="AK2558">
        <v>0</v>
      </c>
      <c r="AL2558" t="s">
        <v>74</v>
      </c>
      <c r="AM2558" t="s">
        <v>25</v>
      </c>
      <c r="AN2558">
        <v>0</v>
      </c>
      <c r="AO2558">
        <v>0.26483967900276184</v>
      </c>
      <c r="AP2558">
        <v>0.12153872847557068</v>
      </c>
      <c r="AQ2558">
        <v>3.1283382326364517E-2</v>
      </c>
      <c r="AR2558">
        <v>5.0416667945683002E-3</v>
      </c>
      <c r="AU2558">
        <v>8.32071453332901E-2</v>
      </c>
      <c r="AV2558">
        <v>3.833157941699028E-2</v>
      </c>
      <c r="AW2558">
        <v>3.538711741566658E-2</v>
      </c>
      <c r="AX2558">
        <v>0.23051753640174866</v>
      </c>
      <c r="AY2558">
        <v>2.7892459183931351E-2</v>
      </c>
      <c r="BC2558">
        <v>2.8933333232998848E-2</v>
      </c>
      <c r="BD2558">
        <v>3.4322161227464676E-2</v>
      </c>
      <c r="BE2558">
        <v>0.1619352400302887</v>
      </c>
      <c r="BF2558">
        <v>0.17988289892673492</v>
      </c>
      <c r="BG2558">
        <v>1.8162524327635765E-2</v>
      </c>
    </row>
    <row r="2559" spans="1:59" x14ac:dyDescent="0.3">
      <c r="A2559">
        <v>2011</v>
      </c>
      <c r="B2559" t="s">
        <v>18</v>
      </c>
      <c r="C2559" t="s">
        <v>37</v>
      </c>
      <c r="D2559">
        <v>144</v>
      </c>
      <c r="E2559">
        <v>9266.8253025064805</v>
      </c>
      <c r="F2559">
        <v>25800.011929043547</v>
      </c>
      <c r="G2559">
        <v>107.71813304786382</v>
      </c>
      <c r="H2559">
        <v>102.69389788273095</v>
      </c>
      <c r="I2559">
        <v>3727910</v>
      </c>
      <c r="J2559">
        <v>0.22893984691133493</v>
      </c>
      <c r="K2559">
        <v>149.86824769433474</v>
      </c>
      <c r="L2559">
        <v>198867.85576000001</v>
      </c>
      <c r="M2559">
        <v>1146128</v>
      </c>
      <c r="N2559">
        <v>1221654</v>
      </c>
      <c r="O2559">
        <v>92246</v>
      </c>
      <c r="P2559">
        <v>2339371</v>
      </c>
      <c r="Q2559">
        <v>1.6541666666666699</v>
      </c>
      <c r="R2559">
        <v>2.6058333333333299</v>
      </c>
      <c r="S2559">
        <v>282.23350253807109</v>
      </c>
      <c r="T2559">
        <v>7.8041</v>
      </c>
      <c r="U2559">
        <v>228.2407979603754</v>
      </c>
      <c r="V2559">
        <v>0.37173099999999998</v>
      </c>
      <c r="W2559">
        <v>1127172</v>
      </c>
      <c r="X2559">
        <v>1145633</v>
      </c>
      <c r="Y2559">
        <v>6.8876999999999997</v>
      </c>
      <c r="Z2559">
        <v>4180708</v>
      </c>
      <c r="AA2559">
        <v>2616193</v>
      </c>
      <c r="AB2559">
        <v>2538907</v>
      </c>
      <c r="AC2559">
        <v>1641801</v>
      </c>
      <c r="AD2559">
        <v>5365574</v>
      </c>
      <c r="AE2559">
        <v>6.0793330373554557</v>
      </c>
      <c r="AF2559">
        <v>106.71373748779297</v>
      </c>
      <c r="AG2559">
        <v>60.719111533321836</v>
      </c>
      <c r="AH2559">
        <v>0</v>
      </c>
      <c r="AI2559">
        <v>0</v>
      </c>
      <c r="AJ2559">
        <v>0</v>
      </c>
      <c r="AK2559">
        <v>0</v>
      </c>
      <c r="AL2559" t="s">
        <v>74</v>
      </c>
      <c r="AM2559" t="s">
        <v>25</v>
      </c>
      <c r="AN2559">
        <v>0</v>
      </c>
      <c r="AO2559">
        <v>-0.13710713386535645</v>
      </c>
      <c r="AP2559">
        <v>5.3527407348155975E-2</v>
      </c>
      <c r="AQ2559">
        <v>0.2058551162481308</v>
      </c>
      <c r="AR2559">
        <v>1.6541667282581329E-2</v>
      </c>
      <c r="AU2559">
        <v>1.6879962757229805E-2</v>
      </c>
      <c r="AV2559">
        <v>3.6647442728281021E-2</v>
      </c>
      <c r="AW2559">
        <v>3.6039102822542191E-2</v>
      </c>
      <c r="AX2559">
        <v>-0.16687469184398651</v>
      </c>
      <c r="AY2559">
        <v>3.5729993134737015E-2</v>
      </c>
      <c r="BC2559">
        <v>2.6058332994580269E-2</v>
      </c>
      <c r="BD2559">
        <v>2.9767561703920364E-2</v>
      </c>
      <c r="BE2559">
        <v>-1.6359184519387782E-4</v>
      </c>
      <c r="BF2559">
        <v>-1.5403618104755878E-2</v>
      </c>
      <c r="BG2559">
        <v>0.11119839549064636</v>
      </c>
    </row>
    <row r="2560" spans="1:59" x14ac:dyDescent="0.3">
      <c r="A2560">
        <v>2012</v>
      </c>
      <c r="B2560" t="s">
        <v>18</v>
      </c>
      <c r="C2560" t="s">
        <v>37</v>
      </c>
      <c r="D2560">
        <v>144</v>
      </c>
      <c r="E2560">
        <v>9338.1611927398426</v>
      </c>
      <c r="F2560">
        <v>25452.197907316786</v>
      </c>
      <c r="G2560">
        <v>106.29517400581682</v>
      </c>
      <c r="H2560">
        <v>102.68256279559071</v>
      </c>
      <c r="I2560">
        <v>3743090</v>
      </c>
      <c r="J2560">
        <v>0.22723522783072578</v>
      </c>
      <c r="K2560">
        <v>151.18577075098824</v>
      </c>
      <c r="L2560">
        <v>201744.35499000002</v>
      </c>
      <c r="M2560">
        <v>1114285</v>
      </c>
      <c r="N2560">
        <v>1172866</v>
      </c>
      <c r="O2560">
        <v>88002</v>
      </c>
      <c r="P2560">
        <v>2412372</v>
      </c>
      <c r="Q2560">
        <v>1.253333</v>
      </c>
      <c r="R2560">
        <v>1.5925</v>
      </c>
      <c r="S2560">
        <v>279.85162046075749</v>
      </c>
      <c r="T2560">
        <v>7.9756999999999998</v>
      </c>
      <c r="U2560">
        <v>234.48164510383981</v>
      </c>
      <c r="V2560">
        <v>0.37514899999999995</v>
      </c>
      <c r="W2560">
        <v>1117224</v>
      </c>
      <c r="X2560">
        <v>1160612</v>
      </c>
      <c r="Y2560">
        <v>6.5045000000000002</v>
      </c>
      <c r="Z2560">
        <v>4369019</v>
      </c>
      <c r="AA2560">
        <v>2728804</v>
      </c>
      <c r="AB2560">
        <v>2696743</v>
      </c>
      <c r="AC2560">
        <v>1672861</v>
      </c>
      <c r="AD2560">
        <v>5378459</v>
      </c>
      <c r="AE2560">
        <v>6.486883328752695</v>
      </c>
      <c r="AF2560">
        <v>108.0802001953125</v>
      </c>
      <c r="AG2560">
        <v>59.187377448763158</v>
      </c>
      <c r="AH2560">
        <v>0</v>
      </c>
      <c r="AI2560">
        <v>0</v>
      </c>
      <c r="AJ2560">
        <v>0</v>
      </c>
      <c r="AK2560">
        <v>0</v>
      </c>
      <c r="AL2560" t="s">
        <v>74</v>
      </c>
      <c r="AM2560" t="s">
        <v>25</v>
      </c>
      <c r="AN2560">
        <v>0</v>
      </c>
      <c r="AO2560">
        <v>0.16564112901687622</v>
      </c>
      <c r="AP2560">
        <v>2.8194580227136612E-2</v>
      </c>
      <c r="AQ2560">
        <v>2.4127259850502014E-2</v>
      </c>
      <c r="AR2560">
        <v>1.2533333152532578E-2</v>
      </c>
      <c r="AU2560">
        <v>-8.4362924098968506E-3</v>
      </c>
      <c r="AV2560">
        <v>3.6630872637033463E-2</v>
      </c>
      <c r="AW2560">
        <v>3.6942530423402786E-2</v>
      </c>
      <c r="AX2560">
        <v>0.12017977982759476</v>
      </c>
      <c r="AY2560">
        <v>4.058397188782692E-2</v>
      </c>
      <c r="BC2560">
        <v>1.5924999490380287E-2</v>
      </c>
      <c r="BD2560">
        <v>4.5461345463991165E-2</v>
      </c>
      <c r="BE2560">
        <v>7.2085395455360413E-2</v>
      </c>
      <c r="BF2560">
        <v>7.9281948506832123E-2</v>
      </c>
      <c r="BG2560">
        <v>1.8330296501517296E-2</v>
      </c>
    </row>
    <row r="2561" spans="1:59" x14ac:dyDescent="0.3">
      <c r="A2561">
        <v>2013</v>
      </c>
      <c r="B2561" t="s">
        <v>18</v>
      </c>
      <c r="C2561" t="s">
        <v>37</v>
      </c>
      <c r="D2561">
        <v>144</v>
      </c>
      <c r="E2561">
        <v>9425.1323465859969</v>
      </c>
      <c r="F2561">
        <v>25516.931727101863</v>
      </c>
      <c r="G2561">
        <v>106.65018379292677</v>
      </c>
      <c r="H2561">
        <v>103.64220136236018</v>
      </c>
      <c r="I2561">
        <v>3822670</v>
      </c>
      <c r="J2561">
        <v>0.22445483799155094</v>
      </c>
      <c r="K2561">
        <v>151.11989459815558</v>
      </c>
      <c r="L2561">
        <v>197339.27030999999</v>
      </c>
      <c r="M2561">
        <v>1049338</v>
      </c>
      <c r="N2561">
        <v>1091889</v>
      </c>
      <c r="O2561">
        <v>82359</v>
      </c>
      <c r="P2561">
        <v>2487778.4920000001</v>
      </c>
      <c r="Q2561">
        <v>0.92583329999999997</v>
      </c>
      <c r="R2561">
        <v>2.12083333333333</v>
      </c>
      <c r="S2561">
        <v>295.18530895047166</v>
      </c>
      <c r="T2561">
        <v>8.0520999999999994</v>
      </c>
      <c r="U2561">
        <v>238.70031207148168</v>
      </c>
      <c r="V2561">
        <v>0.40224800000000005</v>
      </c>
      <c r="W2561">
        <v>1147214</v>
      </c>
      <c r="X2561">
        <v>1194021</v>
      </c>
      <c r="Y2561">
        <v>6.4238</v>
      </c>
      <c r="Z2561">
        <v>4491131</v>
      </c>
      <c r="AA2561">
        <v>2866107</v>
      </c>
      <c r="AB2561">
        <v>2814542</v>
      </c>
      <c r="AC2561">
        <v>1676589</v>
      </c>
      <c r="AD2561">
        <v>5413659</v>
      </c>
      <c r="AE2561">
        <v>6.8138915944295917</v>
      </c>
      <c r="AF2561">
        <v>104.16111755371094</v>
      </c>
      <c r="AG2561">
        <v>58.041110725927112</v>
      </c>
      <c r="AH2561">
        <v>0</v>
      </c>
      <c r="AI2561">
        <v>0</v>
      </c>
      <c r="AJ2561">
        <v>0</v>
      </c>
      <c r="AK2561">
        <v>0</v>
      </c>
      <c r="AL2561" t="s">
        <v>74</v>
      </c>
      <c r="AM2561" t="s">
        <v>25</v>
      </c>
      <c r="AN2561">
        <v>0</v>
      </c>
      <c r="AO2561">
        <v>0.27765005826950073</v>
      </c>
      <c r="AP2561">
        <v>9.2792674899101257E-2</v>
      </c>
      <c r="AQ2561">
        <v>-7.3240235447883606E-2</v>
      </c>
      <c r="AR2561">
        <v>9.2500001192092896E-3</v>
      </c>
      <c r="AU2561">
        <v>5.4790779948234558E-2</v>
      </c>
      <c r="AV2561">
        <v>3.8001898676156998E-2</v>
      </c>
      <c r="AW2561">
        <v>3.6027900874614716E-2</v>
      </c>
      <c r="AX2561">
        <v>0.23178461194038391</v>
      </c>
      <c r="AY2561">
        <v>3.723495826125145E-2</v>
      </c>
      <c r="BC2561">
        <v>2.1208332851529121E-2</v>
      </c>
      <c r="BD2561">
        <v>4.586545005440712E-2</v>
      </c>
      <c r="BE2561">
        <v>0.14455316960811615</v>
      </c>
      <c r="BF2561">
        <v>0.16754108667373657</v>
      </c>
      <c r="BG2561">
        <v>-3.1995117664337158E-2</v>
      </c>
    </row>
    <row r="2562" spans="1:59" x14ac:dyDescent="0.3">
      <c r="A2562">
        <v>2014</v>
      </c>
      <c r="B2562" t="s">
        <v>18</v>
      </c>
      <c r="C2562" t="s">
        <v>37</v>
      </c>
      <c r="D2562">
        <v>144</v>
      </c>
      <c r="E2562">
        <v>9524.8071521175443</v>
      </c>
      <c r="F2562">
        <v>25919.684045336504</v>
      </c>
      <c r="G2562">
        <v>108.4037730423057</v>
      </c>
      <c r="H2562">
        <v>105.57312734294122</v>
      </c>
      <c r="I2562">
        <v>3992730</v>
      </c>
      <c r="J2562">
        <v>0.23228467740117664</v>
      </c>
      <c r="K2562">
        <v>150.85638998682489</v>
      </c>
      <c r="L2562">
        <v>166031.17025</v>
      </c>
      <c r="M2562">
        <v>1108611</v>
      </c>
      <c r="N2562">
        <v>1127341</v>
      </c>
      <c r="O2562">
        <v>81090.929999999993</v>
      </c>
      <c r="P2562">
        <v>2589790.3829999999</v>
      </c>
      <c r="Q2562">
        <v>0.42083330000000002</v>
      </c>
      <c r="R2562">
        <v>1.71583333333333</v>
      </c>
      <c r="S2562">
        <v>322.95026375274375</v>
      </c>
      <c r="T2562">
        <v>7.9535</v>
      </c>
      <c r="U2562">
        <v>243.99180968429556</v>
      </c>
      <c r="V2562">
        <v>0.44998199999999999</v>
      </c>
      <c r="W2562">
        <v>1180519</v>
      </c>
      <c r="X2562">
        <v>1230276</v>
      </c>
      <c r="Y2562">
        <v>7.7366000000000001</v>
      </c>
      <c r="Z2562">
        <v>4752333</v>
      </c>
      <c r="AA2562">
        <v>3032980</v>
      </c>
      <c r="AB2562">
        <v>2994441</v>
      </c>
      <c r="AC2562">
        <v>1757892</v>
      </c>
      <c r="AD2562">
        <v>5341788</v>
      </c>
      <c r="AE2562">
        <v>6.6312618914554715</v>
      </c>
      <c r="AF2562">
        <v>101.06709289550781</v>
      </c>
      <c r="AG2562">
        <v>57.657362341553473</v>
      </c>
      <c r="AH2562">
        <v>0</v>
      </c>
      <c r="AI2562">
        <v>0</v>
      </c>
      <c r="AJ2562">
        <v>0</v>
      </c>
      <c r="AK2562">
        <v>0</v>
      </c>
      <c r="AL2562" t="s">
        <v>74</v>
      </c>
      <c r="AM2562" t="s">
        <v>25</v>
      </c>
      <c r="AN2562">
        <v>0</v>
      </c>
      <c r="AO2562">
        <v>0.15673729777336121</v>
      </c>
      <c r="AP2562">
        <v>0.13079452514648438</v>
      </c>
      <c r="AQ2562">
        <v>0.18815499544143677</v>
      </c>
      <c r="AR2562">
        <v>4.2083333246409893E-3</v>
      </c>
      <c r="AU2562">
        <v>9.3950681388378143E-2</v>
      </c>
      <c r="AV2562">
        <v>3.684384748339653E-2</v>
      </c>
      <c r="AW2562">
        <v>3.3679623156785965E-2</v>
      </c>
      <c r="AX2562">
        <v>0.11856205761432648</v>
      </c>
      <c r="AY2562">
        <v>3.4128863364458084E-2</v>
      </c>
      <c r="BC2562">
        <v>1.7158333212137222E-2</v>
      </c>
      <c r="BD2562">
        <v>3.8175251334905624E-2</v>
      </c>
      <c r="BE2562">
        <v>0.13569015264511108</v>
      </c>
      <c r="BF2562">
        <v>0.14150963723659515</v>
      </c>
      <c r="BG2562">
        <v>9.6181660890579224E-2</v>
      </c>
    </row>
    <row r="2563" spans="1:59" x14ac:dyDescent="0.3">
      <c r="A2563">
        <v>2015</v>
      </c>
      <c r="B2563" t="s">
        <v>18</v>
      </c>
      <c r="C2563" t="s">
        <v>37</v>
      </c>
      <c r="D2563">
        <v>144</v>
      </c>
      <c r="E2563">
        <v>9626.4363656006917</v>
      </c>
      <c r="F2563">
        <v>26798.295589838988</v>
      </c>
      <c r="G2563">
        <v>112.07885206617325</v>
      </c>
      <c r="H2563">
        <v>108.56304255854988</v>
      </c>
      <c r="I2563">
        <v>4260470</v>
      </c>
      <c r="J2563">
        <v>0.23753435653812843</v>
      </c>
      <c r="K2563">
        <v>150.79051383399221</v>
      </c>
      <c r="L2563">
        <v>139239.13502000002</v>
      </c>
      <c r="M2563">
        <v>1163524</v>
      </c>
      <c r="N2563">
        <v>1181273</v>
      </c>
      <c r="O2563">
        <v>71700.217399999994</v>
      </c>
      <c r="P2563">
        <v>2787814.4610000001</v>
      </c>
      <c r="Q2563">
        <v>-0.2891667</v>
      </c>
      <c r="R2563">
        <v>0.71916666666666695</v>
      </c>
      <c r="S2563">
        <v>365.32835266147481</v>
      </c>
      <c r="T2563">
        <v>7.4316000000000004</v>
      </c>
      <c r="U2563">
        <v>250.08716153383261</v>
      </c>
      <c r="V2563">
        <v>0.43738700000000003</v>
      </c>
      <c r="W2563">
        <v>1279582</v>
      </c>
      <c r="X2563">
        <v>1273198</v>
      </c>
      <c r="Y2563">
        <v>8.4407999999999994</v>
      </c>
      <c r="Z2563">
        <v>5013001</v>
      </c>
      <c r="AA2563">
        <v>3239325</v>
      </c>
      <c r="AB2563">
        <v>3244120</v>
      </c>
      <c r="AC2563">
        <v>1768881</v>
      </c>
      <c r="AD2563">
        <v>5578539</v>
      </c>
      <c r="AE2563">
        <v>6.8631959530302682</v>
      </c>
      <c r="AF2563">
        <v>105.82367706298828</v>
      </c>
      <c r="AG2563">
        <v>57.283501942227389</v>
      </c>
      <c r="AH2563">
        <v>0</v>
      </c>
      <c r="AI2563">
        <v>0</v>
      </c>
      <c r="AJ2563">
        <v>0</v>
      </c>
      <c r="AK2563">
        <v>0</v>
      </c>
      <c r="AL2563" t="s">
        <v>74</v>
      </c>
      <c r="AM2563" t="s">
        <v>25</v>
      </c>
      <c r="AN2563">
        <v>0</v>
      </c>
      <c r="AO2563">
        <v>0.10191266238689423</v>
      </c>
      <c r="AP2563">
        <v>0.16483460366725922</v>
      </c>
      <c r="AQ2563">
        <v>4.2898640967905521E-3</v>
      </c>
      <c r="AR2563">
        <v>-2.8916667215526104E-3</v>
      </c>
      <c r="AU2563">
        <v>0.13119411468505859</v>
      </c>
      <c r="AV2563">
        <v>3.3640492707490921E-2</v>
      </c>
      <c r="AW2563">
        <v>2.973891980946064E-2</v>
      </c>
      <c r="AX2563">
        <v>6.5922468900680542E-2</v>
      </c>
      <c r="AY2563">
        <v>3.3764362335205078E-2</v>
      </c>
      <c r="BC2563">
        <v>7.1916668675839901E-3</v>
      </c>
      <c r="BD2563">
        <v>3.5990193486213684E-2</v>
      </c>
      <c r="BE2563">
        <v>0.12274423986673355</v>
      </c>
      <c r="BF2563">
        <v>0.13935783505439758</v>
      </c>
      <c r="BG2563">
        <v>6.9909868761897087E-4</v>
      </c>
    </row>
    <row r="2564" spans="1:59" x14ac:dyDescent="0.3">
      <c r="A2564">
        <v>2016</v>
      </c>
      <c r="B2564" t="s">
        <v>18</v>
      </c>
      <c r="C2564" t="s">
        <v>37</v>
      </c>
      <c r="D2564">
        <v>144</v>
      </c>
      <c r="E2564">
        <v>9767.1537381158178</v>
      </c>
      <c r="F2564">
        <v>26958.728545811493</v>
      </c>
      <c r="G2564">
        <v>112.9711636987235</v>
      </c>
      <c r="H2564">
        <v>109.67421757565802</v>
      </c>
      <c r="I2564">
        <v>4415030</v>
      </c>
      <c r="J2564">
        <v>0.24210520832130059</v>
      </c>
      <c r="K2564">
        <v>152.27272727272739</v>
      </c>
      <c r="L2564">
        <v>104813.3783</v>
      </c>
      <c r="M2564">
        <v>1198332</v>
      </c>
      <c r="N2564">
        <v>1188498</v>
      </c>
      <c r="O2564">
        <v>60718.145900000003</v>
      </c>
      <c r="P2564">
        <v>2997943.4559999998</v>
      </c>
      <c r="Q2564">
        <v>-0.65500000000000003</v>
      </c>
      <c r="R2564">
        <v>0.54</v>
      </c>
      <c r="S2564">
        <v>395.44054212959685</v>
      </c>
      <c r="T2564">
        <v>6.99</v>
      </c>
      <c r="U2564">
        <v>256.25417545028546</v>
      </c>
      <c r="V2564">
        <v>0.42255400000000004</v>
      </c>
      <c r="W2564">
        <v>1371558</v>
      </c>
      <c r="X2564">
        <v>1306863</v>
      </c>
      <c r="Y2564">
        <v>9.0622000000000007</v>
      </c>
      <c r="Z2564">
        <v>5298554</v>
      </c>
      <c r="AA2564">
        <v>3468660</v>
      </c>
      <c r="AB2564">
        <v>3477360</v>
      </c>
      <c r="AC2564">
        <v>1821194</v>
      </c>
      <c r="AD2564">
        <v>5734612</v>
      </c>
      <c r="AE2564">
        <v>7.0615336607829846</v>
      </c>
      <c r="AF2564">
        <v>103.95470428466797</v>
      </c>
      <c r="AG2564">
        <v>55.253224836549627</v>
      </c>
      <c r="AH2564">
        <v>0</v>
      </c>
      <c r="AI2564">
        <v>0</v>
      </c>
      <c r="AJ2564">
        <v>0</v>
      </c>
      <c r="AK2564">
        <v>0</v>
      </c>
      <c r="AL2564" t="s">
        <v>74</v>
      </c>
      <c r="AM2564" t="s">
        <v>25</v>
      </c>
      <c r="AN2564">
        <v>0</v>
      </c>
      <c r="AO2564">
        <v>9.6699997782707214E-2</v>
      </c>
      <c r="AP2564">
        <v>0.10297223925590515</v>
      </c>
      <c r="AQ2564">
        <v>6.1364196240901947E-2</v>
      </c>
      <c r="AR2564">
        <v>-6.5500000000000003E-3</v>
      </c>
      <c r="AU2564">
        <v>7.290959358215332E-2</v>
      </c>
      <c r="AV2564">
        <v>3.0062645673751831E-2</v>
      </c>
      <c r="AW2564">
        <v>2.80197374522686E-2</v>
      </c>
      <c r="AX2564">
        <v>5.6899998337030411E-2</v>
      </c>
      <c r="AY2564">
        <v>3.7657298147678375E-2</v>
      </c>
      <c r="BC2564">
        <v>5.1919999999999996E-3</v>
      </c>
      <c r="BD2564">
        <v>3.9799999445676804E-2</v>
      </c>
      <c r="BE2564">
        <v>8.9219868183135986E-2</v>
      </c>
      <c r="BF2564">
        <v>9.9802017211914063E-2</v>
      </c>
      <c r="BG2564">
        <v>2.7407098561525345E-2</v>
      </c>
    </row>
    <row r="2565" spans="1:59" x14ac:dyDescent="0.3">
      <c r="A2565">
        <v>2017</v>
      </c>
      <c r="B2565" t="s">
        <v>18</v>
      </c>
      <c r="C2565" t="s">
        <v>37</v>
      </c>
      <c r="D2565">
        <v>144</v>
      </c>
      <c r="E2565">
        <v>9889.3042350907526</v>
      </c>
      <c r="F2565">
        <v>27309.236336439488</v>
      </c>
      <c r="G2565">
        <v>114.32133581418495</v>
      </c>
      <c r="H2565">
        <v>111.02687613957028</v>
      </c>
      <c r="I2565">
        <v>4625090</v>
      </c>
      <c r="J2565">
        <v>0.25136483712547247</v>
      </c>
      <c r="K2565">
        <v>155.00658761528337</v>
      </c>
      <c r="L2565">
        <v>135121.36183000001</v>
      </c>
      <c r="M2565">
        <v>1312871</v>
      </c>
      <c r="N2565">
        <v>1304775</v>
      </c>
      <c r="O2565">
        <v>56247.667399999998</v>
      </c>
      <c r="P2565">
        <v>3242547.4580000001</v>
      </c>
      <c r="Q2565">
        <v>-0.69499999999999995</v>
      </c>
      <c r="R2565">
        <v>0.65500000000000003</v>
      </c>
      <c r="S2565">
        <v>421.68938426832381</v>
      </c>
      <c r="T2565">
        <v>6.7183000000000002</v>
      </c>
      <c r="U2565">
        <v>262.34913102477623</v>
      </c>
      <c r="V2565">
        <v>0.40731000000000001</v>
      </c>
      <c r="W2565">
        <v>1433177</v>
      </c>
      <c r="X2565">
        <v>1356837</v>
      </c>
      <c r="Y2565">
        <v>8.2080000000000002</v>
      </c>
      <c r="Z2565">
        <v>5641225</v>
      </c>
      <c r="AA2565">
        <v>3705418</v>
      </c>
      <c r="AB2565">
        <v>3717762</v>
      </c>
      <c r="AC2565">
        <v>1923463</v>
      </c>
      <c r="AD2565">
        <v>6207874</v>
      </c>
      <c r="AE2565">
        <v>6.6771235810070468</v>
      </c>
      <c r="AF2565">
        <v>96.760461031304885</v>
      </c>
      <c r="AG2565">
        <v>52.105912796909038</v>
      </c>
      <c r="AH2565">
        <v>0</v>
      </c>
      <c r="AI2565">
        <v>0</v>
      </c>
      <c r="AJ2565">
        <v>0</v>
      </c>
      <c r="AK2565">
        <v>0</v>
      </c>
      <c r="AL2565" t="s">
        <v>74</v>
      </c>
      <c r="AM2565" t="s">
        <v>25</v>
      </c>
      <c r="AN2565">
        <v>0</v>
      </c>
      <c r="AO2565">
        <v>0.10840000212192535</v>
      </c>
      <c r="AP2565">
        <v>7.6442740857601166E-2</v>
      </c>
      <c r="AQ2565">
        <v>1.8196003511548042E-2</v>
      </c>
      <c r="AR2565">
        <v>-6.9499999999999996E-3</v>
      </c>
      <c r="AU2565">
        <v>4.7660570591688156E-2</v>
      </c>
      <c r="AV2565">
        <v>2.878216840326786E-2</v>
      </c>
      <c r="AW2565">
        <v>2.7472799643874168E-2</v>
      </c>
      <c r="AX2565">
        <v>7.4799999594688416E-2</v>
      </c>
      <c r="AY2565">
        <v>3.1261630356311798E-2</v>
      </c>
      <c r="BC2565">
        <v>6.5500000000000003E-3</v>
      </c>
      <c r="BD2565">
        <v>3.359999880194664E-2</v>
      </c>
      <c r="BE2565">
        <v>8.1460259854793549E-2</v>
      </c>
      <c r="BF2565">
        <v>9.3163140118122101E-2</v>
      </c>
      <c r="BG2565">
        <v>5.6230016052722931E-3</v>
      </c>
    </row>
    <row r="2566" spans="1:59" x14ac:dyDescent="0.3">
      <c r="A2566">
        <v>2018</v>
      </c>
      <c r="B2566" t="s">
        <v>18</v>
      </c>
      <c r="C2566" t="s">
        <v>37</v>
      </c>
      <c r="D2566">
        <v>144</v>
      </c>
      <c r="E2566">
        <v>9996.796672428698</v>
      </c>
      <c r="F2566">
        <v>27542.55215390215</v>
      </c>
      <c r="G2566">
        <v>115.2045566748924</v>
      </c>
      <c r="H2566">
        <v>111.77431359006496</v>
      </c>
      <c r="I2566">
        <v>4828310</v>
      </c>
      <c r="J2566">
        <v>0.25179638573031621</v>
      </c>
      <c r="K2566">
        <v>158.0368906455864</v>
      </c>
      <c r="L2566">
        <v>127177.68539999999</v>
      </c>
      <c r="M2566">
        <v>1471028</v>
      </c>
      <c r="N2566">
        <v>1448575</v>
      </c>
      <c r="O2566">
        <v>60695.071300000003</v>
      </c>
      <c r="P2566">
        <v>3432831.9010000001</v>
      </c>
      <c r="Q2566">
        <v>-0.68583329999999998</v>
      </c>
      <c r="R2566">
        <v>0.65166659999999998</v>
      </c>
      <c r="S2566">
        <v>417.75297126839644</v>
      </c>
      <c r="T2566">
        <v>6.36</v>
      </c>
      <c r="U2566">
        <v>270.19786810288855</v>
      </c>
      <c r="V2566">
        <v>0.38908700000000002</v>
      </c>
      <c r="W2566">
        <v>1491100</v>
      </c>
      <c r="X2566">
        <v>1425450</v>
      </c>
      <c r="Y2566">
        <v>8.9562000000000008</v>
      </c>
      <c r="Z2566">
        <v>5953485</v>
      </c>
      <c r="AA2566">
        <v>3909988</v>
      </c>
      <c r="AB2566">
        <v>3924811</v>
      </c>
      <c r="AC2566">
        <v>2028674</v>
      </c>
      <c r="AD2566">
        <v>6663286</v>
      </c>
      <c r="AE2566">
        <v>6.6771235810070468</v>
      </c>
      <c r="AF2566">
        <v>97.633321968205934</v>
      </c>
      <c r="AG2566">
        <v>51.337404321498717</v>
      </c>
      <c r="AH2566">
        <v>0</v>
      </c>
      <c r="AI2566">
        <v>0</v>
      </c>
      <c r="AJ2566">
        <v>0</v>
      </c>
      <c r="AK2566">
        <v>0</v>
      </c>
      <c r="AL2566" t="s">
        <v>74</v>
      </c>
      <c r="AM2566" t="s">
        <v>25</v>
      </c>
      <c r="AN2566">
        <v>0</v>
      </c>
      <c r="AO2566">
        <v>-4.0399998426437378E-2</v>
      </c>
      <c r="AP2566">
        <v>-4.7031734138727188E-3</v>
      </c>
      <c r="AQ2566">
        <v>2.9907776042819023E-2</v>
      </c>
      <c r="AR2566">
        <v>-6.8579999999999995E-3</v>
      </c>
      <c r="AU2566">
        <v>-3.2857540994882584E-2</v>
      </c>
      <c r="AV2566">
        <v>2.8154367581009865E-2</v>
      </c>
      <c r="AW2566">
        <v>2.9110878705978394E-2</v>
      </c>
      <c r="AX2566">
        <v>-7.5300000607967377E-2</v>
      </c>
      <c r="AY2566">
        <v>3.7741970270872116E-2</v>
      </c>
      <c r="BC2566">
        <v>6.5169999999999994E-3</v>
      </c>
      <c r="BD2566">
        <v>3.48999984562397E-2</v>
      </c>
      <c r="BE2566">
        <v>-1.7345733940601349E-2</v>
      </c>
      <c r="BF2566">
        <v>-2.2078525274991989E-2</v>
      </c>
      <c r="BG2566">
        <v>1.1524887755513191E-2</v>
      </c>
    </row>
    <row r="2567" spans="1:59" x14ac:dyDescent="0.3">
      <c r="A2567">
        <v>2019</v>
      </c>
      <c r="B2567" t="s">
        <v>18</v>
      </c>
      <c r="C2567" t="s">
        <v>37</v>
      </c>
      <c r="D2567">
        <v>144</v>
      </c>
      <c r="E2567">
        <v>10092.562662057047</v>
      </c>
      <c r="F2567">
        <v>27824.678855439721</v>
      </c>
      <c r="G2567">
        <v>116.30771134016994</v>
      </c>
      <c r="H2567">
        <v>111.44383650264413</v>
      </c>
      <c r="I2567">
        <v>5049620</v>
      </c>
      <c r="J2567">
        <v>0.24409762399895912</v>
      </c>
      <c r="K2567">
        <v>160.86956521739143</v>
      </c>
      <c r="L2567">
        <v>275810.24439999997</v>
      </c>
      <c r="M2567">
        <v>1501423</v>
      </c>
      <c r="N2567">
        <v>1522611</v>
      </c>
      <c r="O2567">
        <v>62359.380100000002</v>
      </c>
      <c r="P2567">
        <v>3702972.4369999999</v>
      </c>
      <c r="Q2567">
        <v>-0.42083330000000002</v>
      </c>
      <c r="R2567">
        <v>4.666667E-2</v>
      </c>
      <c r="S2567">
        <v>428.11916327516582</v>
      </c>
      <c r="T2567">
        <v>6.83</v>
      </c>
      <c r="U2567">
        <v>278.50764230195671</v>
      </c>
      <c r="V2567">
        <v>0.34898000000000001</v>
      </c>
      <c r="W2567">
        <v>1535968</v>
      </c>
      <c r="X2567">
        <v>1468425</v>
      </c>
      <c r="Y2567">
        <v>9.2993000000000006</v>
      </c>
      <c r="Z2567">
        <v>6218069</v>
      </c>
      <c r="AA2567">
        <v>4111139</v>
      </c>
      <c r="AB2567">
        <v>4122025</v>
      </c>
      <c r="AC2567">
        <v>2096044</v>
      </c>
      <c r="AD2567">
        <v>7036304</v>
      </c>
      <c r="AE2567">
        <v>5.5175049697141443</v>
      </c>
      <c r="AF2567">
        <v>97.63688938388367</v>
      </c>
      <c r="AG2567">
        <v>49.779617808365408</v>
      </c>
      <c r="AH2567">
        <v>0</v>
      </c>
      <c r="AI2567">
        <v>0</v>
      </c>
      <c r="AJ2567">
        <v>0</v>
      </c>
      <c r="AK2567">
        <v>0</v>
      </c>
      <c r="AL2567" t="s">
        <v>74</v>
      </c>
      <c r="AM2567" t="s">
        <v>25</v>
      </c>
      <c r="AN2567">
        <v>0</v>
      </c>
      <c r="AO2567">
        <v>0.33849999308586121</v>
      </c>
      <c r="AP2567">
        <v>3.4189775586128235E-2</v>
      </c>
      <c r="AQ2567">
        <v>5.7640135288238525E-2</v>
      </c>
      <c r="AR2567">
        <v>-4.2079999999999999E-3</v>
      </c>
      <c r="AU2567">
        <v>3.9164372719824314E-3</v>
      </c>
      <c r="AV2567">
        <v>3.0273338779807091E-2</v>
      </c>
      <c r="AW2567">
        <v>3.0155237764120102E-2</v>
      </c>
      <c r="AX2567">
        <v>0.29269999265670776</v>
      </c>
      <c r="AY2567">
        <v>3.5429719835519791E-2</v>
      </c>
      <c r="BC2567">
        <v>4.6699999999999997E-4</v>
      </c>
      <c r="BD2567">
        <v>4.5800000429153442E-2</v>
      </c>
      <c r="BE2567">
        <v>0.18166889250278473</v>
      </c>
      <c r="BF2567">
        <v>0.20199978351593018</v>
      </c>
      <c r="BG2567">
        <v>2.6716068387031555E-2</v>
      </c>
    </row>
    <row r="2568" spans="1:59" x14ac:dyDescent="0.3">
      <c r="A2568">
        <v>2020</v>
      </c>
      <c r="B2568" t="s">
        <v>18</v>
      </c>
      <c r="C2568" t="s">
        <v>37</v>
      </c>
      <c r="D2568">
        <v>144</v>
      </c>
      <c r="E2568">
        <v>10142.400064822821</v>
      </c>
      <c r="F2568">
        <v>26912.147706397565</v>
      </c>
      <c r="G2568">
        <v>112.24240248535506</v>
      </c>
      <c r="H2568">
        <v>105.42353426379833</v>
      </c>
      <c r="I2568">
        <v>4983360</v>
      </c>
      <c r="J2568">
        <v>0.24778727508644272</v>
      </c>
      <c r="K2568">
        <v>161.66007905138352</v>
      </c>
      <c r="L2568">
        <v>284599.68960000004</v>
      </c>
      <c r="M2568">
        <v>1365882</v>
      </c>
      <c r="N2568">
        <v>1415459</v>
      </c>
      <c r="O2568">
        <v>62094.702700000002</v>
      </c>
      <c r="P2568">
        <v>4361252.7340000002</v>
      </c>
      <c r="Q2568">
        <v>-0.13500000000000001</v>
      </c>
      <c r="R2568">
        <v>-3.8333329999999999E-2</v>
      </c>
      <c r="S2568">
        <v>446.10245143154032</v>
      </c>
      <c r="T2568">
        <v>8.2899999999999991</v>
      </c>
      <c r="U2568">
        <v>285.29413086945442</v>
      </c>
      <c r="V2568">
        <v>0.39664700000000003</v>
      </c>
      <c r="W2568">
        <v>1513774</v>
      </c>
      <c r="X2568">
        <v>1648496</v>
      </c>
      <c r="Y2568">
        <v>8.1771999999999991</v>
      </c>
      <c r="Z2568">
        <v>6485853</v>
      </c>
      <c r="AA2568">
        <v>4362321</v>
      </c>
      <c r="AB2568">
        <v>4345467</v>
      </c>
      <c r="AC2568">
        <v>2140386</v>
      </c>
      <c r="AD2568">
        <v>7282037.5</v>
      </c>
      <c r="AE2568">
        <v>5.628024542838209</v>
      </c>
      <c r="AF2568">
        <v>81.092861334903588</v>
      </c>
      <c r="AG2568">
        <v>46.047778408938086</v>
      </c>
      <c r="AH2568">
        <v>0</v>
      </c>
      <c r="AI2568">
        <v>0</v>
      </c>
      <c r="AJ2568">
        <v>0</v>
      </c>
      <c r="AK2568">
        <v>0</v>
      </c>
      <c r="AL2568" t="s">
        <v>74</v>
      </c>
      <c r="AM2568" t="s">
        <v>25</v>
      </c>
      <c r="AN2568">
        <v>0</v>
      </c>
      <c r="AO2568">
        <v>0.1656000018119812</v>
      </c>
      <c r="AP2568">
        <v>6.3649602234363556E-2</v>
      </c>
      <c r="AQ2568">
        <v>1.7942491918802261E-2</v>
      </c>
      <c r="AR2568">
        <v>-1.3500000000000001E-3</v>
      </c>
      <c r="AU2568">
        <v>3.2592300325632095E-2</v>
      </c>
      <c r="AV2568">
        <v>3.1057300046086311E-2</v>
      </c>
      <c r="AW2568">
        <v>3.0077021569013596E-2</v>
      </c>
      <c r="AX2568">
        <v>0.14990000426769257</v>
      </c>
      <c r="AY2568">
        <v>1.3653360307216644E-2</v>
      </c>
      <c r="BC2568">
        <v>-3.8299999999999999E-4</v>
      </c>
      <c r="BD2568">
        <v>1.5700001269578934E-2</v>
      </c>
      <c r="BG2568">
        <v>8.2962457090616226E-3</v>
      </c>
    </row>
    <row r="2569" spans="1:59" x14ac:dyDescent="0.3">
      <c r="A2569">
        <v>1870</v>
      </c>
      <c r="B2569" t="s">
        <v>19</v>
      </c>
      <c r="C2569" t="s">
        <v>19</v>
      </c>
      <c r="D2569">
        <v>111</v>
      </c>
      <c r="E2569">
        <v>40240.629999999997</v>
      </c>
      <c r="F2569">
        <v>2444.6436654277486</v>
      </c>
      <c r="G2569">
        <v>6.6571968984605867</v>
      </c>
      <c r="H2569">
        <v>8.4339999999999993</v>
      </c>
      <c r="I2569">
        <v>7.8120000000000003</v>
      </c>
      <c r="J2569">
        <v>0.16382430000000001</v>
      </c>
      <c r="K2569">
        <v>10.576832106722046</v>
      </c>
      <c r="L2569">
        <v>-0.14316999999999999</v>
      </c>
      <c r="M2569">
        <v>0.45</v>
      </c>
      <c r="N2569">
        <v>0.41799999999999998</v>
      </c>
      <c r="O2569">
        <v>0.63</v>
      </c>
      <c r="P2569">
        <v>1.81</v>
      </c>
      <c r="Q2569">
        <v>5.72</v>
      </c>
      <c r="R2569" s="2">
        <v>5.4390000000000001</v>
      </c>
      <c r="U2569">
        <v>1.6840892345703637</v>
      </c>
      <c r="V2569">
        <v>0.31188594470046083</v>
      </c>
      <c r="W2569">
        <v>0.41099999999999998</v>
      </c>
      <c r="X2569">
        <v>0.31</v>
      </c>
      <c r="Y2569">
        <v>1</v>
      </c>
      <c r="AE2569">
        <v>32.036186218261719</v>
      </c>
      <c r="AF2569">
        <v>120.82360076904297</v>
      </c>
      <c r="AG2569">
        <v>35.743995666503906</v>
      </c>
      <c r="AH2569">
        <v>0</v>
      </c>
      <c r="AI2569">
        <v>0</v>
      </c>
      <c r="AJ2569">
        <v>0</v>
      </c>
      <c r="AK2569">
        <v>0</v>
      </c>
      <c r="AL2569" t="s">
        <v>74</v>
      </c>
      <c r="AM2569" t="s">
        <v>30</v>
      </c>
      <c r="AR2569">
        <v>5.9999998658895493E-2</v>
      </c>
      <c r="BC2569">
        <v>5.4335564374923706E-2</v>
      </c>
    </row>
    <row r="2570" spans="1:59" x14ac:dyDescent="0.3">
      <c r="A2570">
        <v>1871</v>
      </c>
      <c r="B2570" t="s">
        <v>19</v>
      </c>
      <c r="C2570" t="s">
        <v>19</v>
      </c>
      <c r="D2570">
        <v>111</v>
      </c>
      <c r="E2570">
        <v>41098</v>
      </c>
      <c r="F2570">
        <v>2502.846853861502</v>
      </c>
      <c r="G2570">
        <v>6.7811505714848197</v>
      </c>
      <c r="H2570">
        <v>8.407</v>
      </c>
      <c r="I2570">
        <v>7.665</v>
      </c>
      <c r="J2570">
        <v>0.1389987</v>
      </c>
      <c r="K2570">
        <v>9.9031279027109651</v>
      </c>
      <c r="L2570">
        <v>-0.21057400000000001</v>
      </c>
      <c r="M2570">
        <v>0.53400000000000003</v>
      </c>
      <c r="N2570">
        <v>0.47499999999999998</v>
      </c>
      <c r="O2570">
        <v>0.64</v>
      </c>
      <c r="P2570">
        <v>2.04</v>
      </c>
      <c r="Q2570">
        <v>5.56</v>
      </c>
      <c r="R2570">
        <v>5.3566666666666665</v>
      </c>
      <c r="U2570">
        <v>1.6490040421834813</v>
      </c>
      <c r="V2570">
        <v>0.3029422048271363</v>
      </c>
      <c r="W2570">
        <v>0.38400000000000001</v>
      </c>
      <c r="X2570">
        <v>0.29199999999999998</v>
      </c>
      <c r="Y2570">
        <v>1</v>
      </c>
      <c r="AE2570">
        <v>30.943084716796875</v>
      </c>
      <c r="AF2570">
        <v>120.82643890380859</v>
      </c>
      <c r="AG2570">
        <v>35.53924560546875</v>
      </c>
      <c r="AH2570">
        <v>0</v>
      </c>
      <c r="AI2570">
        <v>0</v>
      </c>
      <c r="AJ2570">
        <v>0</v>
      </c>
      <c r="AK2570">
        <v>0</v>
      </c>
      <c r="AL2570" t="s">
        <v>74</v>
      </c>
      <c r="AM2570" t="s">
        <v>30</v>
      </c>
      <c r="AN2570">
        <v>0</v>
      </c>
      <c r="AQ2570">
        <v>6.5119288861751556E-2</v>
      </c>
      <c r="AR2570">
        <v>5.9999998658895493E-2</v>
      </c>
      <c r="AY2570">
        <v>5.485231801867485E-2</v>
      </c>
      <c r="BC2570">
        <v>5.3566668182611465E-2</v>
      </c>
      <c r="BG2570">
        <v>6.2559641897678375E-2</v>
      </c>
    </row>
    <row r="2571" spans="1:59" x14ac:dyDescent="0.3">
      <c r="A2571">
        <v>1872</v>
      </c>
      <c r="B2571" t="s">
        <v>19</v>
      </c>
      <c r="C2571" t="s">
        <v>19</v>
      </c>
      <c r="D2571">
        <v>111</v>
      </c>
      <c r="E2571">
        <v>42136</v>
      </c>
      <c r="F2571">
        <v>2540.9388646288212</v>
      </c>
      <c r="G2571">
        <v>6.8836487687025603</v>
      </c>
      <c r="H2571">
        <v>9.3503000000000007</v>
      </c>
      <c r="I2571">
        <v>8.3089999999999993</v>
      </c>
      <c r="J2571">
        <v>0.24191979999999999</v>
      </c>
      <c r="K2571">
        <v>9.9031279027109651</v>
      </c>
      <c r="L2571">
        <v>-0.26196199999999997</v>
      </c>
      <c r="M2571">
        <v>0.63200000000000001</v>
      </c>
      <c r="N2571">
        <v>0.47399999999999998</v>
      </c>
      <c r="O2571">
        <v>0.64</v>
      </c>
      <c r="P2571">
        <v>2.2400000000000002</v>
      </c>
      <c r="Q2571">
        <v>8.3800000000000008</v>
      </c>
      <c r="R2571">
        <v>5.5616666666666665</v>
      </c>
      <c r="U2571">
        <v>1.6665466383769225</v>
      </c>
      <c r="V2571">
        <v>0.26597556866048866</v>
      </c>
      <c r="W2571">
        <v>0.374</v>
      </c>
      <c r="X2571">
        <v>0.27800000000000002</v>
      </c>
      <c r="Y2571">
        <v>1</v>
      </c>
      <c r="AE2571">
        <v>30.562566757202148</v>
      </c>
      <c r="AF2571">
        <v>131.29244995117188</v>
      </c>
      <c r="AG2571">
        <v>37.567600250244141</v>
      </c>
      <c r="AH2571">
        <v>0</v>
      </c>
      <c r="AI2571">
        <v>0</v>
      </c>
      <c r="AJ2571">
        <v>0</v>
      </c>
      <c r="AK2571">
        <v>0</v>
      </c>
      <c r="AL2571" t="s">
        <v>74</v>
      </c>
      <c r="AM2571" t="s">
        <v>30</v>
      </c>
      <c r="AN2571">
        <v>0</v>
      </c>
      <c r="AO2571">
        <v>0.13291139900684357</v>
      </c>
      <c r="AQ2571">
        <v>6.1484627425670624E-2</v>
      </c>
      <c r="AR2571">
        <v>5.9999998658895493E-2</v>
      </c>
      <c r="AX2571">
        <v>6.9620251655578613E-2</v>
      </c>
      <c r="AY2571">
        <v>5.9171594679355621E-2</v>
      </c>
      <c r="BC2571">
        <v>5.5616665631532669E-2</v>
      </c>
      <c r="BD2571">
        <v>6.329113245010376E-2</v>
      </c>
      <c r="BG2571">
        <v>6.0742311179637909E-2</v>
      </c>
    </row>
    <row r="2572" spans="1:59" x14ac:dyDescent="0.3">
      <c r="A2572">
        <v>1873</v>
      </c>
      <c r="B2572" t="s">
        <v>19</v>
      </c>
      <c r="C2572" t="s">
        <v>19</v>
      </c>
      <c r="D2572">
        <v>111</v>
      </c>
      <c r="E2572">
        <v>43174</v>
      </c>
      <c r="F2572">
        <v>2604.2525594107565</v>
      </c>
      <c r="G2572">
        <v>7.0393280741989503</v>
      </c>
      <c r="H2572">
        <v>9.3493999999999993</v>
      </c>
      <c r="I2572">
        <v>8.8369999999999997</v>
      </c>
      <c r="J2572">
        <v>0.2253714</v>
      </c>
      <c r="K2572">
        <v>9.7006927452557115</v>
      </c>
      <c r="L2572">
        <v>-0.124459</v>
      </c>
      <c r="M2572">
        <v>0.65500000000000003</v>
      </c>
      <c r="N2572">
        <v>0.56200000000000006</v>
      </c>
      <c r="O2572">
        <v>0.65</v>
      </c>
      <c r="P2572">
        <v>2.31</v>
      </c>
      <c r="Q2572">
        <v>14.24</v>
      </c>
      <c r="R2572">
        <v>5.4791666666666661</v>
      </c>
      <c r="U2572">
        <v>1.5963762536031574</v>
      </c>
      <c r="V2572">
        <v>0.24343216023537398</v>
      </c>
      <c r="W2572">
        <v>0.33400000000000002</v>
      </c>
      <c r="X2572">
        <v>0.28999999999999998</v>
      </c>
      <c r="Y2572">
        <v>1</v>
      </c>
      <c r="AE2572">
        <v>23.644147872924805</v>
      </c>
      <c r="AF2572">
        <v>96.039276123046875</v>
      </c>
      <c r="AG2572">
        <v>21.822097778320313</v>
      </c>
      <c r="AH2572">
        <v>1</v>
      </c>
      <c r="AI2572">
        <v>1</v>
      </c>
      <c r="AJ2572">
        <v>0</v>
      </c>
      <c r="AK2572">
        <v>0</v>
      </c>
      <c r="AL2572" t="s">
        <v>74</v>
      </c>
      <c r="AM2572" t="s">
        <v>30</v>
      </c>
      <c r="AN2572">
        <v>0</v>
      </c>
      <c r="AO2572">
        <v>-6.3116371631622314E-2</v>
      </c>
      <c r="AQ2572">
        <v>6.6278994083404541E-2</v>
      </c>
      <c r="AR2572">
        <v>5.9999998658895493E-2</v>
      </c>
      <c r="AX2572">
        <v>-0.12820512056350708</v>
      </c>
      <c r="AY2572">
        <v>7.4660636484622955E-2</v>
      </c>
      <c r="BC2572">
        <v>5.4791666567325592E-2</v>
      </c>
      <c r="BD2572">
        <v>6.5088763833045959E-2</v>
      </c>
      <c r="BG2572">
        <v>6.3139498233795166E-2</v>
      </c>
    </row>
    <row r="2573" spans="1:59" x14ac:dyDescent="0.3">
      <c r="A2573">
        <v>1874</v>
      </c>
      <c r="B2573" t="s">
        <v>19</v>
      </c>
      <c r="C2573" t="s">
        <v>19</v>
      </c>
      <c r="D2573">
        <v>111</v>
      </c>
      <c r="E2573">
        <v>44212</v>
      </c>
      <c r="F2573">
        <v>2527.2550438794897</v>
      </c>
      <c r="G2573">
        <v>6.7993521362685261</v>
      </c>
      <c r="H2573">
        <v>9.3651999999999997</v>
      </c>
      <c r="I2573">
        <v>8.5630000000000006</v>
      </c>
      <c r="J2573">
        <v>0.17853769999999999</v>
      </c>
      <c r="K2573">
        <v>9.2294236986998826</v>
      </c>
      <c r="L2573">
        <v>-0.11822000000000001</v>
      </c>
      <c r="M2573">
        <v>0.57599999999999996</v>
      </c>
      <c r="N2573">
        <v>0.61899999999999999</v>
      </c>
      <c r="O2573">
        <v>0.66</v>
      </c>
      <c r="P2573">
        <v>2.39</v>
      </c>
      <c r="Q2573">
        <v>3.43</v>
      </c>
      <c r="R2573">
        <v>5.1033333333333335</v>
      </c>
      <c r="U2573">
        <v>1.508663272635951</v>
      </c>
      <c r="V2573">
        <v>0.25224021954922338</v>
      </c>
      <c r="W2573">
        <v>0.30499999999999999</v>
      </c>
      <c r="X2573">
        <v>0.30299999999999999</v>
      </c>
      <c r="Y2573">
        <v>1</v>
      </c>
      <c r="AE2573">
        <v>23.528635025024414</v>
      </c>
      <c r="AF2573">
        <v>97.415313720703125</v>
      </c>
      <c r="AG2573">
        <v>21.012933731079102</v>
      </c>
      <c r="AH2573">
        <v>0</v>
      </c>
      <c r="AI2573">
        <v>0</v>
      </c>
      <c r="AJ2573">
        <v>0</v>
      </c>
      <c r="AK2573">
        <v>0</v>
      </c>
      <c r="AL2573" t="s">
        <v>74</v>
      </c>
      <c r="AM2573" t="s">
        <v>30</v>
      </c>
      <c r="AN2573">
        <v>0</v>
      </c>
      <c r="AO2573">
        <v>0.10180995613336563</v>
      </c>
      <c r="AQ2573">
        <v>6.1956781893968582E-2</v>
      </c>
      <c r="AR2573">
        <v>5.9999998658895493E-2</v>
      </c>
      <c r="AX2573">
        <v>2.7149321511387825E-2</v>
      </c>
      <c r="AY2573">
        <v>7.2687223553657532E-2</v>
      </c>
      <c r="BC2573">
        <v>5.1033332943916321E-2</v>
      </c>
      <c r="BD2573">
        <v>7.4660629034042358E-2</v>
      </c>
      <c r="BG2573">
        <v>6.0978390276432037E-2</v>
      </c>
    </row>
    <row r="2574" spans="1:59" x14ac:dyDescent="0.3">
      <c r="A2574">
        <v>1875</v>
      </c>
      <c r="B2574" t="s">
        <v>19</v>
      </c>
      <c r="C2574" t="s">
        <v>19</v>
      </c>
      <c r="D2574">
        <v>111</v>
      </c>
      <c r="E2574">
        <v>45245</v>
      </c>
      <c r="F2574">
        <v>2598.5854790584594</v>
      </c>
      <c r="G2574">
        <v>6.991942994929639</v>
      </c>
      <c r="H2574">
        <v>9.3362999999999996</v>
      </c>
      <c r="I2574">
        <v>8.2390000000000008</v>
      </c>
      <c r="J2574">
        <v>0.19215689999999999</v>
      </c>
      <c r="K2574">
        <v>8.8925715966943422</v>
      </c>
      <c r="L2574">
        <v>-8.1064999999999998E-2</v>
      </c>
      <c r="M2574">
        <v>0.54</v>
      </c>
      <c r="N2574">
        <v>0.53800000000000003</v>
      </c>
      <c r="O2574">
        <v>0.63</v>
      </c>
      <c r="P2574">
        <v>2.52</v>
      </c>
      <c r="Q2574">
        <v>3.11</v>
      </c>
      <c r="R2574">
        <v>4.63</v>
      </c>
      <c r="U2574">
        <v>1.4560354840556271</v>
      </c>
      <c r="V2574">
        <v>0.26171586357567667</v>
      </c>
      <c r="W2574">
        <v>0.28799999999999998</v>
      </c>
      <c r="X2574">
        <v>0.27500000000000002</v>
      </c>
      <c r="Y2574">
        <v>1</v>
      </c>
      <c r="AE2574">
        <v>22.725048065185547</v>
      </c>
      <c r="AF2574">
        <v>94.2977294921875</v>
      </c>
      <c r="AG2574">
        <v>18.592046737670898</v>
      </c>
      <c r="AH2574">
        <v>0</v>
      </c>
      <c r="AI2574">
        <v>0</v>
      </c>
      <c r="AJ2574">
        <v>0</v>
      </c>
      <c r="AK2574">
        <v>0</v>
      </c>
      <c r="AL2574" t="s">
        <v>74</v>
      </c>
      <c r="AM2574" t="s">
        <v>30</v>
      </c>
      <c r="AN2574">
        <v>0</v>
      </c>
      <c r="AO2574">
        <v>2.8634361922740936E-2</v>
      </c>
      <c r="AQ2574">
        <v>6.9667145609855652E-2</v>
      </c>
      <c r="AR2574">
        <v>5.9999998658895493E-2</v>
      </c>
      <c r="AX2574">
        <v>-3.7444934248924255E-2</v>
      </c>
      <c r="AY2574">
        <v>6.8649880588054657E-2</v>
      </c>
      <c r="BC2574">
        <v>4.6300001442432404E-2</v>
      </c>
      <c r="BD2574">
        <v>6.6079288721084595E-2</v>
      </c>
      <c r="BG2574">
        <v>6.4833573997020721E-2</v>
      </c>
    </row>
    <row r="2575" spans="1:59" x14ac:dyDescent="0.3">
      <c r="A2575">
        <v>1876</v>
      </c>
      <c r="B2575" t="s">
        <v>19</v>
      </c>
      <c r="C2575" t="s">
        <v>19</v>
      </c>
      <c r="D2575">
        <v>111</v>
      </c>
      <c r="E2575">
        <v>46287</v>
      </c>
      <c r="F2575">
        <v>2570.3545271890594</v>
      </c>
      <c r="G2575">
        <v>6.9266614050350057</v>
      </c>
      <c r="H2575">
        <v>9.7131000000000007</v>
      </c>
      <c r="I2575">
        <v>8.3879999999999999</v>
      </c>
      <c r="J2575">
        <v>0.1750903</v>
      </c>
      <c r="K2575">
        <v>8.6901364392390903</v>
      </c>
      <c r="L2575">
        <v>2.1443E-2</v>
      </c>
      <c r="M2575">
        <v>0.46899999999999997</v>
      </c>
      <c r="N2575">
        <v>0.56499999999999995</v>
      </c>
      <c r="O2575">
        <v>0.62</v>
      </c>
      <c r="P2575">
        <v>2.52</v>
      </c>
      <c r="Q2575">
        <v>3.35</v>
      </c>
      <c r="R2575">
        <v>4.4616666666666669</v>
      </c>
      <c r="U2575">
        <v>1.385865099281862</v>
      </c>
      <c r="V2575">
        <v>0.25403505007153077</v>
      </c>
      <c r="W2575">
        <v>0.29399999999999998</v>
      </c>
      <c r="X2575">
        <v>0.26500000000000001</v>
      </c>
      <c r="Y2575">
        <v>1</v>
      </c>
      <c r="AE2575">
        <v>23.391571044921875</v>
      </c>
      <c r="AF2575">
        <v>93.912796020507813</v>
      </c>
      <c r="AG2575">
        <v>17.974708557128906</v>
      </c>
      <c r="AH2575">
        <v>0</v>
      </c>
      <c r="AI2575">
        <v>0</v>
      </c>
      <c r="AJ2575">
        <v>0</v>
      </c>
      <c r="AK2575">
        <v>0</v>
      </c>
      <c r="AL2575" t="s">
        <v>74</v>
      </c>
      <c r="AM2575" t="s">
        <v>30</v>
      </c>
      <c r="AN2575">
        <v>0</v>
      </c>
      <c r="AO2575">
        <v>-0.11212814599275589</v>
      </c>
      <c r="AQ2575">
        <v>-1.2225779704749584E-2</v>
      </c>
      <c r="AR2575">
        <v>5.9999998658895493E-2</v>
      </c>
      <c r="AX2575">
        <v>-0.18077802658081055</v>
      </c>
      <c r="AY2575">
        <v>8.3798885345458984E-2</v>
      </c>
      <c r="BC2575">
        <v>4.4616665691137314E-2</v>
      </c>
      <c r="BD2575">
        <v>6.8649888038635254E-2</v>
      </c>
      <c r="BG2575">
        <v>2.3887109011411667E-2</v>
      </c>
    </row>
    <row r="2576" spans="1:59" x14ac:dyDescent="0.3">
      <c r="A2576">
        <v>1877</v>
      </c>
      <c r="B2576" t="s">
        <v>19</v>
      </c>
      <c r="C2576" t="s">
        <v>19</v>
      </c>
      <c r="D2576">
        <v>111</v>
      </c>
      <c r="E2576">
        <v>47325</v>
      </c>
      <c r="F2576">
        <v>2595.3935552033809</v>
      </c>
      <c r="G2576">
        <v>7.0106529833106546</v>
      </c>
      <c r="H2576">
        <v>10.279299999999999</v>
      </c>
      <c r="I2576">
        <v>8.6039999999999992</v>
      </c>
      <c r="J2576">
        <v>0.18086859999999999</v>
      </c>
      <c r="K2576">
        <v>8.4885110224136593</v>
      </c>
      <c r="L2576">
        <v>0.100647</v>
      </c>
      <c r="M2576">
        <v>0.46600000000000003</v>
      </c>
      <c r="N2576">
        <v>0.63200000000000001</v>
      </c>
      <c r="O2576">
        <v>0.62</v>
      </c>
      <c r="P2576">
        <v>2.4700000000000002</v>
      </c>
      <c r="Q2576">
        <v>3.87</v>
      </c>
      <c r="R2576">
        <v>4.3491666666666662</v>
      </c>
      <c r="U2576">
        <v>1.3332373107015381</v>
      </c>
      <c r="V2576">
        <v>0.24497443049744305</v>
      </c>
      <c r="W2576">
        <v>0.28100000000000003</v>
      </c>
      <c r="X2576">
        <v>0.24099999999999999</v>
      </c>
      <c r="Y2576">
        <v>1</v>
      </c>
      <c r="AE2576">
        <v>23.553318023681641</v>
      </c>
      <c r="AF2576">
        <v>92.980026245117188</v>
      </c>
      <c r="AG2576">
        <v>17.781599044799805</v>
      </c>
      <c r="AH2576">
        <v>0</v>
      </c>
      <c r="AI2576">
        <v>0</v>
      </c>
      <c r="AJ2576">
        <v>0</v>
      </c>
      <c r="AK2576">
        <v>0</v>
      </c>
      <c r="AL2576" t="s">
        <v>74</v>
      </c>
      <c r="AM2576" t="s">
        <v>30</v>
      </c>
      <c r="AN2576">
        <v>0</v>
      </c>
      <c r="AO2576">
        <v>-3.910614550113678E-2</v>
      </c>
      <c r="AQ2576">
        <v>-1.0721578262746334E-2</v>
      </c>
      <c r="AR2576">
        <v>5.9999998658895493E-2</v>
      </c>
      <c r="AX2576">
        <v>-9.2178776860237122E-2</v>
      </c>
      <c r="AY2576">
        <v>5.8461535722017288E-2</v>
      </c>
      <c r="BC2576">
        <v>4.34916652739048E-2</v>
      </c>
      <c r="BD2576">
        <v>5.3072623908519745E-2</v>
      </c>
      <c r="BG2576">
        <v>2.4639209732413292E-2</v>
      </c>
    </row>
    <row r="2577" spans="1:59" x14ac:dyDescent="0.3">
      <c r="A2577">
        <v>1878</v>
      </c>
      <c r="B2577" t="s">
        <v>19</v>
      </c>
      <c r="C2577" t="s">
        <v>19</v>
      </c>
      <c r="D2577">
        <v>111</v>
      </c>
      <c r="E2577">
        <v>48362</v>
      </c>
      <c r="F2577">
        <v>2645.9617054712376</v>
      </c>
      <c r="G2577">
        <v>7.1679592443184372</v>
      </c>
      <c r="H2577">
        <v>10.458600000000001</v>
      </c>
      <c r="I2577">
        <v>8.4600000000000009</v>
      </c>
      <c r="J2577">
        <v>0.18758949999999999</v>
      </c>
      <c r="K2577">
        <v>8.0836407075031538</v>
      </c>
      <c r="L2577">
        <v>0.15232200000000001</v>
      </c>
      <c r="M2577">
        <v>0.45300000000000001</v>
      </c>
      <c r="N2577">
        <v>0.72</v>
      </c>
      <c r="O2577">
        <v>0.62</v>
      </c>
      <c r="P2577">
        <v>2.34</v>
      </c>
      <c r="Q2577">
        <v>4.22</v>
      </c>
      <c r="R2577">
        <v>4.2299999999999995</v>
      </c>
      <c r="U2577">
        <v>1.2981521183146556</v>
      </c>
      <c r="V2577">
        <v>0.25525035460992906</v>
      </c>
      <c r="W2577">
        <v>0.26800000000000002</v>
      </c>
      <c r="X2577">
        <v>0.23699999999999999</v>
      </c>
      <c r="Y2577">
        <v>1</v>
      </c>
      <c r="AE2577">
        <v>23.080299377441406</v>
      </c>
      <c r="AF2577">
        <v>88.067420959472656</v>
      </c>
      <c r="AG2577">
        <v>18.651086807250977</v>
      </c>
      <c r="AH2577">
        <v>0</v>
      </c>
      <c r="AI2577">
        <v>0</v>
      </c>
      <c r="AJ2577">
        <v>0</v>
      </c>
      <c r="AK2577">
        <v>0</v>
      </c>
      <c r="AL2577" t="s">
        <v>74</v>
      </c>
      <c r="AM2577" t="s">
        <v>30</v>
      </c>
      <c r="AN2577">
        <v>0</v>
      </c>
      <c r="AO2577">
        <v>0.11692307144403458</v>
      </c>
      <c r="AQ2577">
        <v>5.4700817912817001E-2</v>
      </c>
      <c r="AR2577">
        <v>5.000000074505806E-2</v>
      </c>
      <c r="AX2577">
        <v>6.1538461595773697E-2</v>
      </c>
      <c r="AY2577">
        <v>5.21739162504673E-2</v>
      </c>
      <c r="BC2577">
        <v>4.2300000786781311E-2</v>
      </c>
      <c r="BD2577">
        <v>5.5384617298841476E-2</v>
      </c>
      <c r="BG2577">
        <v>5.2350409328937531E-2</v>
      </c>
    </row>
    <row r="2578" spans="1:59" x14ac:dyDescent="0.3">
      <c r="A2578">
        <v>1879</v>
      </c>
      <c r="B2578" t="s">
        <v>19</v>
      </c>
      <c r="C2578" t="s">
        <v>19</v>
      </c>
      <c r="D2578">
        <v>111</v>
      </c>
      <c r="E2578">
        <v>49400</v>
      </c>
      <c r="F2578">
        <v>2909.4331983805669</v>
      </c>
      <c r="G2578">
        <v>7.9106644352692106</v>
      </c>
      <c r="H2578">
        <v>11.355</v>
      </c>
      <c r="I2578">
        <v>9.4489999999999998</v>
      </c>
      <c r="J2578">
        <v>0.1724359</v>
      </c>
      <c r="K2578">
        <v>8.0836407075031538</v>
      </c>
      <c r="L2578">
        <v>0.119655</v>
      </c>
      <c r="M2578">
        <v>0.46100000000000002</v>
      </c>
      <c r="N2578">
        <v>0.73</v>
      </c>
      <c r="O2578">
        <v>0.66</v>
      </c>
      <c r="P2578">
        <v>2.46</v>
      </c>
      <c r="Q2578">
        <v>5.44</v>
      </c>
      <c r="R2578">
        <v>4.0366666666666671</v>
      </c>
      <c r="U2578">
        <v>1.2806095221212141</v>
      </c>
      <c r="V2578">
        <v>0.2432969626415494</v>
      </c>
      <c r="W2578">
        <v>0.27900000000000003</v>
      </c>
      <c r="X2578">
        <v>0.26700000000000002</v>
      </c>
      <c r="Y2578">
        <v>1</v>
      </c>
      <c r="AE2578">
        <v>21.341459274291992</v>
      </c>
      <c r="AF2578">
        <v>76.000518798828125</v>
      </c>
      <c r="AG2578">
        <v>17.214574813842773</v>
      </c>
      <c r="AH2578">
        <v>0</v>
      </c>
      <c r="AI2578">
        <v>0</v>
      </c>
      <c r="AJ2578">
        <v>1</v>
      </c>
      <c r="AK2578">
        <v>1</v>
      </c>
      <c r="AL2578" t="s">
        <v>73</v>
      </c>
      <c r="AM2578" t="s">
        <v>30</v>
      </c>
      <c r="AN2578">
        <v>0</v>
      </c>
      <c r="AO2578">
        <v>0.4840579628944397</v>
      </c>
      <c r="AQ2578">
        <v>5.4793372750282288E-2</v>
      </c>
      <c r="AR2578">
        <v>5.000000074505806E-2</v>
      </c>
      <c r="AX2578">
        <v>0.42608696222305298</v>
      </c>
      <c r="AY2578">
        <v>4.0650404989719391E-2</v>
      </c>
      <c r="BC2578">
        <v>4.0366668254137039E-2</v>
      </c>
      <c r="BD2578">
        <v>5.7971011847257614E-2</v>
      </c>
      <c r="BG2578">
        <v>5.2396684885025024E-2</v>
      </c>
    </row>
    <row r="2579" spans="1:59" x14ac:dyDescent="0.3">
      <c r="A2579">
        <v>1880</v>
      </c>
      <c r="B2579" t="s">
        <v>19</v>
      </c>
      <c r="C2579" t="s">
        <v>19</v>
      </c>
      <c r="D2579">
        <v>111</v>
      </c>
      <c r="E2579">
        <v>50458</v>
      </c>
      <c r="F2579">
        <v>3183.9549724523363</v>
      </c>
      <c r="G2579">
        <v>8.6822480865472027</v>
      </c>
      <c r="H2579">
        <v>12.649800000000001</v>
      </c>
      <c r="I2579">
        <v>10.462</v>
      </c>
      <c r="J2579">
        <v>0.2036538</v>
      </c>
      <c r="K2579">
        <v>8.2860758649584056</v>
      </c>
      <c r="L2579">
        <v>9.4580999999999998E-2</v>
      </c>
      <c r="M2579">
        <v>0.68</v>
      </c>
      <c r="N2579">
        <v>0.85</v>
      </c>
      <c r="O2579">
        <v>0.78</v>
      </c>
      <c r="P2579">
        <v>2.85</v>
      </c>
      <c r="Q2579">
        <v>4.8600000000000003</v>
      </c>
      <c r="R2579">
        <v>3.726666666666667</v>
      </c>
      <c r="U2579">
        <v>1.3156947145080966</v>
      </c>
      <c r="V2579">
        <v>0.19985748422863697</v>
      </c>
      <c r="W2579">
        <v>0.33400000000000002</v>
      </c>
      <c r="X2579">
        <v>0.26800000000000002</v>
      </c>
      <c r="Y2579">
        <v>1</v>
      </c>
      <c r="Z2579">
        <v>1.9775</v>
      </c>
      <c r="AA2579">
        <v>0.77390000000000003</v>
      </c>
      <c r="AE2579">
        <v>20.747840881347656</v>
      </c>
      <c r="AF2579">
        <v>81.063751220703125</v>
      </c>
      <c r="AG2579">
        <v>17.218084335327148</v>
      </c>
      <c r="AH2579">
        <v>0</v>
      </c>
      <c r="AI2579">
        <v>0</v>
      </c>
      <c r="AJ2579">
        <v>1</v>
      </c>
      <c r="AK2579">
        <v>1</v>
      </c>
      <c r="AL2579" t="s">
        <v>73</v>
      </c>
      <c r="AM2579" t="s">
        <v>30</v>
      </c>
      <c r="AN2579">
        <v>0.56000000000000005</v>
      </c>
      <c r="AO2579">
        <v>0.2398373931646347</v>
      </c>
      <c r="AQ2579">
        <v>0.12775489687919617</v>
      </c>
      <c r="AR2579">
        <v>5.000000074505806E-2</v>
      </c>
      <c r="AX2579">
        <v>0.18699187040328979</v>
      </c>
      <c r="AY2579">
        <v>4.4520549476146698E-2</v>
      </c>
      <c r="BC2579">
        <v>3.7266667932271957E-2</v>
      </c>
      <c r="BD2579">
        <v>5.2845530211925507E-2</v>
      </c>
      <c r="BG2579">
        <v>8.8877446949481964E-2</v>
      </c>
    </row>
    <row r="2580" spans="1:59" x14ac:dyDescent="0.3">
      <c r="A2580">
        <v>1881</v>
      </c>
      <c r="B2580" t="s">
        <v>19</v>
      </c>
      <c r="C2580" t="s">
        <v>19</v>
      </c>
      <c r="D2580">
        <v>111</v>
      </c>
      <c r="E2580">
        <v>51743</v>
      </c>
      <c r="F2580">
        <v>3215.4494327735151</v>
      </c>
      <c r="G2580">
        <v>8.7834243824119369</v>
      </c>
      <c r="H2580">
        <v>12.150399999999999</v>
      </c>
      <c r="I2580">
        <v>11.74</v>
      </c>
      <c r="J2580">
        <v>0.18577589999999999</v>
      </c>
      <c r="K2580">
        <v>8.2860758649584056</v>
      </c>
      <c r="L2580">
        <v>7.7939999999999997E-3</v>
      </c>
      <c r="M2580">
        <v>0.65400000000000003</v>
      </c>
      <c r="N2580">
        <v>0.91900000000000004</v>
      </c>
      <c r="O2580">
        <v>0.89</v>
      </c>
      <c r="P2580">
        <v>3.35</v>
      </c>
      <c r="Q2580">
        <v>5.76</v>
      </c>
      <c r="R2580">
        <v>3.6266666666666669</v>
      </c>
      <c r="U2580">
        <v>1.403407695475303</v>
      </c>
      <c r="V2580">
        <v>0.17200051107325384</v>
      </c>
      <c r="W2580">
        <v>0.36099999999999999</v>
      </c>
      <c r="X2580">
        <v>0.26100000000000001</v>
      </c>
      <c r="Y2580">
        <v>1</v>
      </c>
      <c r="Z2580">
        <v>2.2090999999999998</v>
      </c>
      <c r="AA2580">
        <v>0.75380000000000003</v>
      </c>
      <c r="AE2580">
        <v>18.921331405639648</v>
      </c>
      <c r="AF2580">
        <v>77.815887451171875</v>
      </c>
      <c r="AG2580">
        <v>15.229925155639648</v>
      </c>
      <c r="AH2580">
        <v>0</v>
      </c>
      <c r="AI2580">
        <v>0</v>
      </c>
      <c r="AJ2580">
        <v>1</v>
      </c>
      <c r="AK2580">
        <v>1</v>
      </c>
      <c r="AL2580" t="s">
        <v>73</v>
      </c>
      <c r="AM2580" t="s">
        <v>30</v>
      </c>
      <c r="AN2580">
        <v>0.54000002000000003</v>
      </c>
      <c r="AO2580">
        <v>8.3904117345809937E-2</v>
      </c>
      <c r="AQ2580">
        <v>2.1617650985717773E-2</v>
      </c>
      <c r="AR2580">
        <v>3.9999999105930328E-2</v>
      </c>
      <c r="AX2580">
        <v>2.9109589755535126E-2</v>
      </c>
      <c r="AY2580">
        <v>5.3244590759277344E-2</v>
      </c>
      <c r="BC2580">
        <v>3.6266665905714035E-2</v>
      </c>
      <c r="BD2580">
        <v>5.4794520139694214E-2</v>
      </c>
      <c r="BG2580">
        <v>3.0808825045824051E-2</v>
      </c>
    </row>
    <row r="2581" spans="1:59" x14ac:dyDescent="0.3">
      <c r="A2581">
        <v>1882</v>
      </c>
      <c r="B2581" t="s">
        <v>19</v>
      </c>
      <c r="C2581" t="s">
        <v>19</v>
      </c>
      <c r="D2581">
        <v>111</v>
      </c>
      <c r="E2581">
        <v>53027</v>
      </c>
      <c r="F2581">
        <v>3337.9599072170781</v>
      </c>
      <c r="G2581">
        <v>9.1007823918529773</v>
      </c>
      <c r="H2581">
        <v>12.7828</v>
      </c>
      <c r="I2581">
        <v>12.331</v>
      </c>
      <c r="J2581">
        <v>0.19598360000000001</v>
      </c>
      <c r="K2581">
        <v>8.2860758649584056</v>
      </c>
      <c r="L2581">
        <v>-7.4317999999999995E-2</v>
      </c>
      <c r="M2581">
        <v>0.73299999999999998</v>
      </c>
      <c r="N2581">
        <v>0.76800000000000002</v>
      </c>
      <c r="O2581">
        <v>0.94</v>
      </c>
      <c r="P2581">
        <v>3.59</v>
      </c>
      <c r="Q2581">
        <v>4.78</v>
      </c>
      <c r="R2581">
        <v>3.6291666666666669</v>
      </c>
      <c r="U2581">
        <v>1.4735780802490681</v>
      </c>
      <c r="V2581">
        <v>0.15058924661422432</v>
      </c>
      <c r="W2581">
        <v>0.40400000000000003</v>
      </c>
      <c r="X2581">
        <v>0.25800000000000001</v>
      </c>
      <c r="Y2581">
        <v>1</v>
      </c>
      <c r="Z2581">
        <v>2.3574999999999999</v>
      </c>
      <c r="AA2581">
        <v>0.75380000000000003</v>
      </c>
      <c r="AE2581">
        <v>18.934953689575195</v>
      </c>
      <c r="AF2581">
        <v>80.005111694335938</v>
      </c>
      <c r="AG2581">
        <v>14.712943077087402</v>
      </c>
      <c r="AH2581">
        <v>0</v>
      </c>
      <c r="AI2581">
        <v>0</v>
      </c>
      <c r="AJ2581">
        <v>1</v>
      </c>
      <c r="AK2581">
        <v>1</v>
      </c>
      <c r="AL2581" t="s">
        <v>73</v>
      </c>
      <c r="AM2581" t="s">
        <v>30</v>
      </c>
      <c r="AN2581">
        <v>0.51999998000000003</v>
      </c>
      <c r="AO2581">
        <v>2.4958403781056404E-2</v>
      </c>
      <c r="AQ2581">
        <v>6.5394766628742218E-2</v>
      </c>
      <c r="AR2581">
        <v>3.9999999105930328E-2</v>
      </c>
      <c r="AX2581">
        <v>-2.8286190703511238E-2</v>
      </c>
      <c r="AY2581">
        <v>5.4794520139694214E-2</v>
      </c>
      <c r="BC2581">
        <v>3.6291666328907013E-2</v>
      </c>
      <c r="BD2581">
        <v>5.3244590759277344E-2</v>
      </c>
      <c r="BG2581">
        <v>5.2697382867336273E-2</v>
      </c>
    </row>
    <row r="2582" spans="1:59" x14ac:dyDescent="0.3">
      <c r="A2582">
        <v>1883</v>
      </c>
      <c r="B2582" t="s">
        <v>19</v>
      </c>
      <c r="C2582" t="s">
        <v>19</v>
      </c>
      <c r="D2582">
        <v>111</v>
      </c>
      <c r="E2582">
        <v>54311</v>
      </c>
      <c r="F2582">
        <v>3338.5870265692033</v>
      </c>
      <c r="G2582">
        <v>9.0575663860816089</v>
      </c>
      <c r="H2582">
        <v>12.4537</v>
      </c>
      <c r="I2582">
        <v>12.435</v>
      </c>
      <c r="J2582">
        <v>0.18878049999999999</v>
      </c>
      <c r="K2582">
        <v>8.1516589204081171</v>
      </c>
      <c r="L2582">
        <v>-8.2492999999999997E-2</v>
      </c>
      <c r="M2582">
        <v>0.73399999999999999</v>
      </c>
      <c r="N2582">
        <v>0.84099999999999997</v>
      </c>
      <c r="O2582">
        <v>0.97</v>
      </c>
      <c r="P2582">
        <v>3.79</v>
      </c>
      <c r="Q2582">
        <v>3.71</v>
      </c>
      <c r="R2582">
        <v>3.6208333333333336</v>
      </c>
      <c r="U2582">
        <v>1.5086632726359506</v>
      </c>
      <c r="V2582">
        <v>0.13847679935665461</v>
      </c>
      <c r="W2582">
        <v>0.39800000000000002</v>
      </c>
      <c r="X2582">
        <v>0.26500000000000001</v>
      </c>
      <c r="Y2582">
        <v>1</v>
      </c>
      <c r="Z2582">
        <v>2.5617000000000001</v>
      </c>
      <c r="AA2582">
        <v>0.80559999999999998</v>
      </c>
      <c r="AE2582">
        <v>19.67388916015625</v>
      </c>
      <c r="AF2582">
        <v>83.951339721679688</v>
      </c>
      <c r="AG2582">
        <v>14.371870040893555</v>
      </c>
      <c r="AH2582">
        <v>0</v>
      </c>
      <c r="AI2582">
        <v>0</v>
      </c>
      <c r="AJ2582">
        <v>1</v>
      </c>
      <c r="AK2582">
        <v>1</v>
      </c>
      <c r="AL2582" t="s">
        <v>73</v>
      </c>
      <c r="AM2582" t="s">
        <v>30</v>
      </c>
      <c r="AN2582">
        <v>-0.34999998999999998</v>
      </c>
      <c r="AO2582">
        <v>-2.9109589755535126E-2</v>
      </c>
      <c r="AQ2582">
        <v>5.1595915108919144E-2</v>
      </c>
      <c r="AR2582">
        <v>3.9999999105930328E-2</v>
      </c>
      <c r="AX2582">
        <v>-8.5616439580917358E-2</v>
      </c>
      <c r="AY2582">
        <v>6.1797752976417542E-2</v>
      </c>
      <c r="BC2582">
        <v>3.620833158493042E-2</v>
      </c>
      <c r="BD2582">
        <v>5.6506849825382233E-2</v>
      </c>
      <c r="BG2582">
        <v>4.5797958970069885E-2</v>
      </c>
    </row>
    <row r="2583" spans="1:59" x14ac:dyDescent="0.3">
      <c r="A2583">
        <v>1884</v>
      </c>
      <c r="B2583" t="s">
        <v>19</v>
      </c>
      <c r="C2583" t="s">
        <v>19</v>
      </c>
      <c r="D2583">
        <v>111</v>
      </c>
      <c r="E2583">
        <v>55595</v>
      </c>
      <c r="F2583">
        <v>3320.2806007734507</v>
      </c>
      <c r="G2583">
        <v>8.9894376240420382</v>
      </c>
      <c r="H2583">
        <v>12.482900000000001</v>
      </c>
      <c r="I2583">
        <v>11.896000000000001</v>
      </c>
      <c r="J2583">
        <v>0.18762709999999999</v>
      </c>
      <c r="K2583">
        <v>7.9492237629528644</v>
      </c>
      <c r="L2583">
        <v>-7.0990999999999999E-2</v>
      </c>
      <c r="M2583">
        <v>0.68300000000000005</v>
      </c>
      <c r="N2583">
        <v>0.76700000000000002</v>
      </c>
      <c r="O2583">
        <v>0.99</v>
      </c>
      <c r="P2583">
        <v>3.81</v>
      </c>
      <c r="Q2583">
        <v>3.03</v>
      </c>
      <c r="R2583">
        <v>3.5283333333333333</v>
      </c>
      <c r="U2583">
        <v>1.5086632726359506</v>
      </c>
      <c r="V2583">
        <v>0.13662634498991258</v>
      </c>
      <c r="W2583">
        <v>0.34799999999999998</v>
      </c>
      <c r="X2583">
        <v>0.24399999999999999</v>
      </c>
      <c r="Y2583">
        <v>1</v>
      </c>
      <c r="Z2583">
        <v>2.6187999999999998</v>
      </c>
      <c r="AA2583">
        <v>0.87890000000000001</v>
      </c>
      <c r="AE2583">
        <v>20.968112945556641</v>
      </c>
      <c r="AF2583">
        <v>86.009780883789063</v>
      </c>
      <c r="AG2583">
        <v>14.310907363891602</v>
      </c>
      <c r="AH2583">
        <v>0</v>
      </c>
      <c r="AI2583">
        <v>0</v>
      </c>
      <c r="AJ2583">
        <v>1</v>
      </c>
      <c r="AK2583">
        <v>1</v>
      </c>
      <c r="AL2583" t="s">
        <v>73</v>
      </c>
      <c r="AM2583" t="s">
        <v>30</v>
      </c>
      <c r="AN2583">
        <v>-0.63</v>
      </c>
      <c r="AO2583">
        <v>-0.12921348214149475</v>
      </c>
      <c r="AQ2583">
        <v>2.1898141130805016E-2</v>
      </c>
      <c r="AR2583">
        <v>3.9999999105930328E-2</v>
      </c>
      <c r="AX2583">
        <v>-0.18726591765880585</v>
      </c>
      <c r="AY2583">
        <v>7.1428567171096802E-2</v>
      </c>
      <c r="BC2583">
        <v>3.528333455324173E-2</v>
      </c>
      <c r="BD2583">
        <v>5.8052431792020798E-2</v>
      </c>
      <c r="BG2583">
        <v>3.0949071049690247E-2</v>
      </c>
    </row>
    <row r="2584" spans="1:59" x14ac:dyDescent="0.3">
      <c r="A2584">
        <v>1885</v>
      </c>
      <c r="B2584" t="s">
        <v>19</v>
      </c>
      <c r="C2584" t="s">
        <v>19</v>
      </c>
      <c r="D2584">
        <v>111</v>
      </c>
      <c r="E2584">
        <v>56879</v>
      </c>
      <c r="F2584">
        <v>3269.9590358480282</v>
      </c>
      <c r="G2584">
        <v>8.8479941792703336</v>
      </c>
      <c r="H2584">
        <v>12.564399999999999</v>
      </c>
      <c r="I2584">
        <v>11.705</v>
      </c>
      <c r="J2584">
        <v>0.16965520000000001</v>
      </c>
      <c r="K2584">
        <v>7.8148068184025767</v>
      </c>
      <c r="L2584">
        <v>-8.3768999999999996E-2</v>
      </c>
      <c r="M2584">
        <v>0.59499999999999997</v>
      </c>
      <c r="N2584">
        <v>0.77600000000000002</v>
      </c>
      <c r="O2584">
        <v>1.01</v>
      </c>
      <c r="P2584">
        <v>3.94</v>
      </c>
      <c r="Q2584">
        <v>1.66</v>
      </c>
      <c r="R2584">
        <v>3.3825000000000003</v>
      </c>
      <c r="U2584">
        <v>1.5262058688293918</v>
      </c>
      <c r="V2584">
        <v>0.13486125587355832</v>
      </c>
      <c r="W2584">
        <v>0.32400000000000001</v>
      </c>
      <c r="X2584">
        <v>0.26</v>
      </c>
      <c r="Y2584">
        <v>1</v>
      </c>
      <c r="Z2584">
        <v>2.6621999999999999</v>
      </c>
      <c r="AA2584">
        <v>0.95720000000000005</v>
      </c>
      <c r="AE2584">
        <v>19.995475769042969</v>
      </c>
      <c r="AF2584">
        <v>79.998054504394531</v>
      </c>
      <c r="AG2584">
        <v>12.783586502075195</v>
      </c>
      <c r="AH2584">
        <v>0</v>
      </c>
      <c r="AI2584">
        <v>0</v>
      </c>
      <c r="AJ2584">
        <v>1</v>
      </c>
      <c r="AK2584">
        <v>1</v>
      </c>
      <c r="AL2584" t="s">
        <v>73</v>
      </c>
      <c r="AM2584" t="s">
        <v>30</v>
      </c>
      <c r="AN2584">
        <v>-0.27000001000000001</v>
      </c>
      <c r="AO2584">
        <v>0.2534562349319458</v>
      </c>
      <c r="AQ2584">
        <v>5.1154389977455139E-2</v>
      </c>
      <c r="AR2584">
        <v>3.9999999105930328E-2</v>
      </c>
      <c r="AX2584">
        <v>0.1981566846370697</v>
      </c>
      <c r="AY2584">
        <v>4.6153847128152847E-2</v>
      </c>
      <c r="BC2584">
        <v>3.3824998885393143E-2</v>
      </c>
      <c r="BD2584">
        <v>5.5299539119005203E-2</v>
      </c>
      <c r="BG2584">
        <v>4.5577194541692734E-2</v>
      </c>
    </row>
    <row r="2585" spans="1:59" x14ac:dyDescent="0.3">
      <c r="A2585">
        <v>1886</v>
      </c>
      <c r="B2585" t="s">
        <v>19</v>
      </c>
      <c r="C2585" t="s">
        <v>19</v>
      </c>
      <c r="D2585">
        <v>111</v>
      </c>
      <c r="E2585">
        <v>58164</v>
      </c>
      <c r="F2585">
        <v>3294.0650574238362</v>
      </c>
      <c r="G2585">
        <v>8.9396121115056353</v>
      </c>
      <c r="H2585">
        <v>12.494400000000001</v>
      </c>
      <c r="I2585">
        <v>12.297000000000001</v>
      </c>
      <c r="J2585">
        <v>0.20122950000000001</v>
      </c>
      <c r="K2585">
        <v>7.6123716609473231</v>
      </c>
      <c r="L2585">
        <v>-0.16897499999999999</v>
      </c>
      <c r="M2585">
        <v>0.65300000000000002</v>
      </c>
      <c r="N2585">
        <v>0.71</v>
      </c>
      <c r="O2585">
        <v>0.99</v>
      </c>
      <c r="P2585">
        <v>4.22</v>
      </c>
      <c r="Q2585">
        <v>4.03</v>
      </c>
      <c r="R2585">
        <v>3.5074999999999998</v>
      </c>
      <c r="U2585">
        <v>1.5437484650228332</v>
      </c>
      <c r="V2585">
        <v>0.12650727819793445</v>
      </c>
      <c r="W2585">
        <v>0.33600000000000002</v>
      </c>
      <c r="X2585">
        <v>0.24199999999999999</v>
      </c>
      <c r="Y2585">
        <v>1</v>
      </c>
      <c r="Z2585">
        <v>2.8521999999999998</v>
      </c>
      <c r="AA2585">
        <v>1.0269999999999999</v>
      </c>
      <c r="AE2585">
        <v>20.179412841796875</v>
      </c>
      <c r="AF2585">
        <v>82.796989440917969</v>
      </c>
      <c r="AG2585">
        <v>11.806333541870117</v>
      </c>
      <c r="AH2585">
        <v>0</v>
      </c>
      <c r="AI2585">
        <v>0</v>
      </c>
      <c r="AJ2585">
        <v>1</v>
      </c>
      <c r="AK2585">
        <v>1</v>
      </c>
      <c r="AL2585" t="s">
        <v>73</v>
      </c>
      <c r="AM2585" t="s">
        <v>30</v>
      </c>
      <c r="AN2585">
        <v>0</v>
      </c>
      <c r="AO2585">
        <v>0.12692306935787201</v>
      </c>
      <c r="AQ2585">
        <v>3.9073556661605835E-2</v>
      </c>
      <c r="AR2585">
        <v>3.9999999105930328E-2</v>
      </c>
      <c r="AX2585">
        <v>8.4615379571914673E-2</v>
      </c>
      <c r="AY2585">
        <v>3.9007090032100677E-2</v>
      </c>
      <c r="BC2585">
        <v>3.5075001418590546E-2</v>
      </c>
      <c r="BD2585">
        <v>4.2307689785957336E-2</v>
      </c>
      <c r="BG2585">
        <v>3.9536777883768082E-2</v>
      </c>
    </row>
    <row r="2586" spans="1:59" x14ac:dyDescent="0.3">
      <c r="A2586">
        <v>1887</v>
      </c>
      <c r="B2586" t="s">
        <v>19</v>
      </c>
      <c r="C2586" t="s">
        <v>19</v>
      </c>
      <c r="D2586">
        <v>111</v>
      </c>
      <c r="E2586">
        <v>59448</v>
      </c>
      <c r="F2586">
        <v>3368.2546090701117</v>
      </c>
      <c r="G2586">
        <v>9.1740970745851111</v>
      </c>
      <c r="H2586">
        <v>12.4733</v>
      </c>
      <c r="I2586">
        <v>13.273</v>
      </c>
      <c r="J2586">
        <v>0.19396949999999999</v>
      </c>
      <c r="K2586">
        <v>7.6795801332224674</v>
      </c>
      <c r="L2586">
        <v>-0.246756</v>
      </c>
      <c r="M2586">
        <v>0.70899999999999996</v>
      </c>
      <c r="N2586">
        <v>0.74199999999999999</v>
      </c>
      <c r="O2586">
        <v>1.04</v>
      </c>
      <c r="P2586">
        <v>4.46</v>
      </c>
      <c r="Q2586">
        <v>5.01</v>
      </c>
      <c r="R2586">
        <v>3.6574999999999998</v>
      </c>
      <c r="U2586">
        <v>1.5788336574097159</v>
      </c>
      <c r="V2586">
        <v>0.11041098470579372</v>
      </c>
      <c r="W2586">
        <v>0.371</v>
      </c>
      <c r="X2586">
        <v>0.26800000000000002</v>
      </c>
      <c r="Y2586">
        <v>1</v>
      </c>
      <c r="Z2586">
        <v>3.4007000000000001</v>
      </c>
      <c r="AA2586">
        <v>1.1228</v>
      </c>
      <c r="AE2586">
        <v>20.690410614013672</v>
      </c>
      <c r="AF2586">
        <v>85.763763427734375</v>
      </c>
      <c r="AG2586">
        <v>9.3949909210205078</v>
      </c>
      <c r="AH2586">
        <v>0</v>
      </c>
      <c r="AI2586">
        <v>0</v>
      </c>
      <c r="AJ2586">
        <v>1</v>
      </c>
      <c r="AK2586">
        <v>1</v>
      </c>
      <c r="AL2586" t="s">
        <v>73</v>
      </c>
      <c r="AM2586" t="s">
        <v>30</v>
      </c>
      <c r="AN2586">
        <v>0.27000001000000001</v>
      </c>
      <c r="AO2586">
        <v>-2.1276595070958138E-2</v>
      </c>
      <c r="AQ2586">
        <v>1.3824759982526302E-2</v>
      </c>
      <c r="AR2586">
        <v>3.9999999105930328E-2</v>
      </c>
      <c r="AX2586">
        <v>-6.560283899307251E-2</v>
      </c>
      <c r="AY2586">
        <v>4.7438330948352814E-2</v>
      </c>
      <c r="BC2586">
        <v>3.6575000733137131E-2</v>
      </c>
      <c r="BD2586">
        <v>4.4326242059469223E-2</v>
      </c>
      <c r="BG2586">
        <v>2.6912380009889603E-2</v>
      </c>
    </row>
    <row r="2587" spans="1:59" x14ac:dyDescent="0.3">
      <c r="A2587">
        <v>1888</v>
      </c>
      <c r="B2587" t="s">
        <v>19</v>
      </c>
      <c r="C2587" t="s">
        <v>19</v>
      </c>
      <c r="D2587">
        <v>111</v>
      </c>
      <c r="E2587">
        <v>60732</v>
      </c>
      <c r="F2587">
        <v>3281.6637028255286</v>
      </c>
      <c r="G2587">
        <v>8.9370699935190849</v>
      </c>
      <c r="H2587">
        <v>12.231299999999999</v>
      </c>
      <c r="I2587">
        <v>14</v>
      </c>
      <c r="J2587">
        <v>0.18503600000000001</v>
      </c>
      <c r="K2587">
        <v>7.6795801332224674</v>
      </c>
      <c r="L2587">
        <v>-0.25656499999999999</v>
      </c>
      <c r="M2587">
        <v>0.73899999999999999</v>
      </c>
      <c r="N2587">
        <v>0.72399999999999998</v>
      </c>
      <c r="O2587">
        <v>1.08</v>
      </c>
      <c r="P2587">
        <v>4.62</v>
      </c>
      <c r="Q2587">
        <v>2.5099999999999998</v>
      </c>
      <c r="R2587">
        <v>3.4683333333333333</v>
      </c>
      <c r="U2587">
        <v>1.5963762536031572</v>
      </c>
      <c r="V2587">
        <v>9.890228571428572E-2</v>
      </c>
      <c r="W2587">
        <v>0.379</v>
      </c>
      <c r="X2587">
        <v>0.26800000000000002</v>
      </c>
      <c r="Y2587">
        <v>1</v>
      </c>
      <c r="Z2587">
        <v>3.6623000000000001</v>
      </c>
      <c r="AA2587">
        <v>1.2299</v>
      </c>
      <c r="AE2587">
        <v>21.066104888916016</v>
      </c>
      <c r="AF2587">
        <v>88.044654846191406</v>
      </c>
      <c r="AG2587">
        <v>9.5592727661132813</v>
      </c>
      <c r="AH2587">
        <v>0</v>
      </c>
      <c r="AI2587">
        <v>0</v>
      </c>
      <c r="AJ2587">
        <v>1</v>
      </c>
      <c r="AK2587">
        <v>1</v>
      </c>
      <c r="AL2587" t="s">
        <v>73</v>
      </c>
      <c r="AM2587" t="s">
        <v>30</v>
      </c>
      <c r="AN2587">
        <v>-0.02</v>
      </c>
      <c r="AO2587">
        <v>1.8975332379341125E-2</v>
      </c>
      <c r="AQ2587">
        <v>5.4682649672031403E-2</v>
      </c>
      <c r="AR2587">
        <v>3.9999999105930328E-2</v>
      </c>
      <c r="AX2587">
        <v>-2.4667929857969284E-2</v>
      </c>
      <c r="AY2587">
        <v>4.4747080653905869E-2</v>
      </c>
      <c r="BC2587">
        <v>3.4683331847190857E-2</v>
      </c>
      <c r="BD2587">
        <v>4.364326223731041E-2</v>
      </c>
      <c r="BG2587">
        <v>4.7341324388980865E-2</v>
      </c>
    </row>
    <row r="2588" spans="1:59" x14ac:dyDescent="0.3">
      <c r="A2588">
        <v>1889</v>
      </c>
      <c r="B2588" t="s">
        <v>19</v>
      </c>
      <c r="C2588" t="s">
        <v>19</v>
      </c>
      <c r="D2588">
        <v>111</v>
      </c>
      <c r="E2588">
        <v>62016</v>
      </c>
      <c r="F2588">
        <v>3413.28044375645</v>
      </c>
      <c r="G2588">
        <v>9.3034400377408311</v>
      </c>
      <c r="H2588">
        <v>12.3218</v>
      </c>
      <c r="I2588">
        <v>13.987</v>
      </c>
      <c r="J2588">
        <v>0.14582729999999999</v>
      </c>
      <c r="K2588">
        <v>7.4779547163970346</v>
      </c>
      <c r="L2588">
        <v>-0.22642699999999999</v>
      </c>
      <c r="M2588">
        <v>0.76300000000000001</v>
      </c>
      <c r="N2588">
        <v>0.77900000000000003</v>
      </c>
      <c r="O2588">
        <v>1.1000000000000001</v>
      </c>
      <c r="P2588">
        <v>4.87</v>
      </c>
      <c r="Q2588">
        <v>4.4800000000000004</v>
      </c>
      <c r="R2588">
        <v>3.4224999999999999</v>
      </c>
      <c r="U2588">
        <v>1.6139188497965984</v>
      </c>
      <c r="V2588">
        <v>8.9330878673053546E-2</v>
      </c>
      <c r="W2588">
        <v>0.38700000000000001</v>
      </c>
      <c r="X2588">
        <v>0.29899999999999999</v>
      </c>
      <c r="Y2588">
        <v>1</v>
      </c>
      <c r="Z2588">
        <v>4.0449999999999999</v>
      </c>
      <c r="AA2588">
        <v>1.3927</v>
      </c>
      <c r="AE2588">
        <v>20.482700347900391</v>
      </c>
      <c r="AF2588">
        <v>87.436203002929688</v>
      </c>
      <c r="AG2588">
        <v>8.4949274063110352</v>
      </c>
      <c r="AH2588">
        <v>0</v>
      </c>
      <c r="AI2588">
        <v>0</v>
      </c>
      <c r="AJ2588">
        <v>1</v>
      </c>
      <c r="AK2588">
        <v>1</v>
      </c>
      <c r="AL2588" t="s">
        <v>73</v>
      </c>
      <c r="AM2588" t="s">
        <v>30</v>
      </c>
      <c r="AN2588">
        <v>0.31</v>
      </c>
      <c r="AO2588">
        <v>7.7821008861064911E-2</v>
      </c>
      <c r="AQ2588">
        <v>1.2131434865295887E-2</v>
      </c>
      <c r="AR2588">
        <v>3.9999999105930328E-2</v>
      </c>
      <c r="AX2588">
        <v>3.501945361495018E-2</v>
      </c>
      <c r="AY2588">
        <v>4.1353382170200348E-2</v>
      </c>
      <c r="BC2588">
        <v>3.4224998205900192E-2</v>
      </c>
      <c r="BD2588">
        <v>4.2801555246114731E-2</v>
      </c>
      <c r="BG2588">
        <v>2.606571651995182E-2</v>
      </c>
    </row>
    <row r="2589" spans="1:59" ht="14.6" x14ac:dyDescent="0.4">
      <c r="A2589">
        <v>1890</v>
      </c>
      <c r="B2589" t="s">
        <v>19</v>
      </c>
      <c r="C2589" t="s">
        <v>19</v>
      </c>
      <c r="D2589">
        <v>111</v>
      </c>
      <c r="E2589">
        <v>63302</v>
      </c>
      <c r="F2589">
        <v>3391.898281254937</v>
      </c>
      <c r="G2589">
        <v>9.2620543569197782</v>
      </c>
      <c r="H2589">
        <v>12.038399999999999</v>
      </c>
      <c r="I2589">
        <v>15.223000000000001</v>
      </c>
      <c r="J2589">
        <v>0.18463579999999999</v>
      </c>
      <c r="K2589">
        <v>7.3427280312169252</v>
      </c>
      <c r="L2589">
        <v>-0.183333</v>
      </c>
      <c r="M2589">
        <v>0.81</v>
      </c>
      <c r="N2589">
        <v>0.89300000000000002</v>
      </c>
      <c r="O2589">
        <v>1.1399999999999999</v>
      </c>
      <c r="P2589">
        <v>5.25</v>
      </c>
      <c r="Q2589">
        <v>5.84</v>
      </c>
      <c r="R2589">
        <v>3.6033333333333335</v>
      </c>
      <c r="S2589" s="4">
        <v>4.3780299999999999</v>
      </c>
      <c r="T2589">
        <v>4</v>
      </c>
      <c r="U2589">
        <v>1.6314614459900398</v>
      </c>
      <c r="V2589">
        <v>7.373034224528674E-2</v>
      </c>
      <c r="W2589">
        <v>0.40300000000000002</v>
      </c>
      <c r="X2589">
        <v>0.318</v>
      </c>
      <c r="Y2589">
        <v>1</v>
      </c>
      <c r="Z2589">
        <v>4.4878</v>
      </c>
      <c r="AA2589">
        <v>1.5568</v>
      </c>
      <c r="AE2589">
        <v>20.951519012451172</v>
      </c>
      <c r="AF2589">
        <v>91.277854919433594</v>
      </c>
      <c r="AG2589">
        <v>8.6253690719604492</v>
      </c>
      <c r="AH2589">
        <v>0</v>
      </c>
      <c r="AI2589">
        <v>0</v>
      </c>
      <c r="AJ2589">
        <v>1</v>
      </c>
      <c r="AK2589">
        <v>1</v>
      </c>
      <c r="AL2589" t="s">
        <v>73</v>
      </c>
      <c r="AM2589" t="s">
        <v>30</v>
      </c>
      <c r="AN2589">
        <v>0.97000003000000001</v>
      </c>
      <c r="AO2589">
        <v>-9.3984968960285187E-2</v>
      </c>
      <c r="AQ2589">
        <v>-1.6784312203526497E-2</v>
      </c>
      <c r="AR2589">
        <v>3.9999999105930328E-2</v>
      </c>
      <c r="AW2589">
        <v>7.022518664598465E-2</v>
      </c>
      <c r="AX2589">
        <v>-0.13533835113048553</v>
      </c>
      <c r="AY2589">
        <v>4.7826085239648819E-2</v>
      </c>
      <c r="BC2589">
        <v>3.6033332347869873E-2</v>
      </c>
      <c r="BD2589">
        <v>4.1353382170200348E-2</v>
      </c>
      <c r="BG2589">
        <v>1.1607843451201916E-2</v>
      </c>
    </row>
    <row r="2590" spans="1:59" ht="14.6" x14ac:dyDescent="0.4">
      <c r="A2590">
        <v>1891</v>
      </c>
      <c r="B2590" t="s">
        <v>19</v>
      </c>
      <c r="C2590" t="s">
        <v>19</v>
      </c>
      <c r="D2590">
        <v>111</v>
      </c>
      <c r="E2590">
        <v>64612</v>
      </c>
      <c r="F2590">
        <v>3467.2636507150369</v>
      </c>
      <c r="G2590">
        <v>9.3621121208704317</v>
      </c>
      <c r="H2590">
        <v>12.5381</v>
      </c>
      <c r="I2590">
        <v>15.558</v>
      </c>
      <c r="J2590">
        <v>0.16474030000000001</v>
      </c>
      <c r="K2590">
        <v>7.3427280312169252</v>
      </c>
      <c r="L2590">
        <v>-0.118117</v>
      </c>
      <c r="M2590">
        <v>0.86299999999999999</v>
      </c>
      <c r="N2590">
        <v>0.90700000000000003</v>
      </c>
      <c r="O2590">
        <v>1.2</v>
      </c>
      <c r="P2590">
        <v>5.52</v>
      </c>
      <c r="Q2590">
        <v>3.42</v>
      </c>
      <c r="R2590">
        <v>3.601666666666667</v>
      </c>
      <c r="S2590" s="4">
        <v>4.0010300000000001</v>
      </c>
      <c r="T2590">
        <v>5.4</v>
      </c>
      <c r="U2590">
        <v>1.6486347243688824</v>
      </c>
      <c r="V2590">
        <v>6.4648862321635164E-2</v>
      </c>
      <c r="W2590">
        <v>0.39200000000000002</v>
      </c>
      <c r="X2590">
        <v>0.35599999999999998</v>
      </c>
      <c r="Y2590">
        <v>1</v>
      </c>
      <c r="Z2590">
        <v>4.7186000000000003</v>
      </c>
      <c r="AA2590">
        <v>1.6877</v>
      </c>
      <c r="AE2590">
        <v>21.514511108398438</v>
      </c>
      <c r="AF2590">
        <v>93.288558959960938</v>
      </c>
      <c r="AG2590">
        <v>8.7598352432250977</v>
      </c>
      <c r="AH2590">
        <v>0</v>
      </c>
      <c r="AI2590">
        <v>0</v>
      </c>
      <c r="AJ2590">
        <v>1</v>
      </c>
      <c r="AK2590">
        <v>1</v>
      </c>
      <c r="AL2590" t="s">
        <v>73</v>
      </c>
      <c r="AM2590" t="s">
        <v>30</v>
      </c>
      <c r="AN2590">
        <v>-1.03</v>
      </c>
      <c r="AO2590">
        <v>0.2239130437374115</v>
      </c>
      <c r="AP2590">
        <v>-1.5886604785919189E-2</v>
      </c>
      <c r="AQ2590">
        <v>1.893402636051178E-2</v>
      </c>
      <c r="AR2590">
        <v>3.9999999105930328E-2</v>
      </c>
      <c r="AU2590">
        <v>-8.6111791431903839E-2</v>
      </c>
      <c r="AV2590">
        <v>7.022518664598465E-2</v>
      </c>
      <c r="AW2590">
        <v>7.6842203736305237E-2</v>
      </c>
      <c r="AX2590">
        <v>0.17608696222305298</v>
      </c>
      <c r="AY2590">
        <v>4.0665436536073685E-2</v>
      </c>
      <c r="BC2590">
        <v>3.6016665399074554E-2</v>
      </c>
      <c r="BD2590">
        <v>4.7826088964939117E-2</v>
      </c>
      <c r="BE2590">
        <v>5.3478322923183441E-2</v>
      </c>
      <c r="BF2590">
        <v>5.457141250371933E-2</v>
      </c>
      <c r="BG2590">
        <v>2.9467012733221054E-2</v>
      </c>
    </row>
    <row r="2591" spans="1:59" ht="14.6" x14ac:dyDescent="0.4">
      <c r="A2591">
        <v>1892</v>
      </c>
      <c r="B2591" t="s">
        <v>19</v>
      </c>
      <c r="C2591" t="s">
        <v>19</v>
      </c>
      <c r="D2591">
        <v>111</v>
      </c>
      <c r="E2591">
        <v>65922</v>
      </c>
      <c r="F2591">
        <v>3727.9955856921815</v>
      </c>
      <c r="G2591">
        <v>9.5846999717728458</v>
      </c>
      <c r="H2591">
        <v>12.5039</v>
      </c>
      <c r="I2591">
        <v>16.513999999999999</v>
      </c>
      <c r="J2591">
        <v>0.1907317</v>
      </c>
      <c r="K2591">
        <v>7.3427280312169252</v>
      </c>
      <c r="L2591">
        <v>-0.13658000000000001</v>
      </c>
      <c r="M2591">
        <v>0.84699999999999998</v>
      </c>
      <c r="N2591">
        <v>1.0629999999999999</v>
      </c>
      <c r="O2591">
        <v>1.26</v>
      </c>
      <c r="P2591">
        <v>5.89</v>
      </c>
      <c r="Q2591">
        <v>3.08</v>
      </c>
      <c r="R2591">
        <v>3.7374999999999998</v>
      </c>
      <c r="S2591" s="4">
        <v>4.1348099999999999</v>
      </c>
      <c r="T2591">
        <v>3</v>
      </c>
      <c r="U2591">
        <v>1.6658080027477249</v>
      </c>
      <c r="V2591">
        <v>5.8630192563885193E-2</v>
      </c>
      <c r="W2591">
        <v>0.35499999999999998</v>
      </c>
      <c r="X2591">
        <v>0.34499999999999997</v>
      </c>
      <c r="Y2591">
        <v>1</v>
      </c>
      <c r="Z2591">
        <v>5.0517000000000003</v>
      </c>
      <c r="AA2591">
        <v>1.7546999999999999</v>
      </c>
      <c r="AE2591">
        <v>20.239215850830078</v>
      </c>
      <c r="AF2591">
        <v>88.735862731933594</v>
      </c>
      <c r="AG2591">
        <v>8.00677490234375</v>
      </c>
      <c r="AH2591">
        <v>0</v>
      </c>
      <c r="AI2591">
        <v>0</v>
      </c>
      <c r="AJ2591">
        <v>1</v>
      </c>
      <c r="AK2591">
        <v>1</v>
      </c>
      <c r="AL2591" t="s">
        <v>73</v>
      </c>
      <c r="AM2591" t="s">
        <v>30</v>
      </c>
      <c r="AN2591">
        <v>-1.2</v>
      </c>
      <c r="AO2591">
        <v>6.2846578657627106E-2</v>
      </c>
      <c r="AP2591">
        <v>0.11193111538887024</v>
      </c>
      <c r="AQ2591">
        <v>1.2937572784721851E-2</v>
      </c>
      <c r="AR2591">
        <v>3.9999999105930328E-2</v>
      </c>
      <c r="AU2591">
        <v>3.343639150261879E-2</v>
      </c>
      <c r="AV2591">
        <v>7.8494720160961151E-2</v>
      </c>
      <c r="AW2591">
        <v>7.595505565404892E-2</v>
      </c>
      <c r="AX2591">
        <v>1.8484288826584816E-2</v>
      </c>
      <c r="AY2591">
        <v>4.3557167053222656E-2</v>
      </c>
      <c r="BC2591">
        <v>3.737499937415123E-2</v>
      </c>
      <c r="BD2591">
        <v>4.4362291693687439E-2</v>
      </c>
      <c r="BE2591">
        <v>9.4645857810974121E-2</v>
      </c>
      <c r="BF2591">
        <v>9.7469836473464966E-2</v>
      </c>
      <c r="BG2591">
        <v>2.6468785479664803E-2</v>
      </c>
    </row>
    <row r="2592" spans="1:59" ht="14.6" x14ac:dyDescent="0.4">
      <c r="A2592">
        <v>1893</v>
      </c>
      <c r="B2592" t="s">
        <v>19</v>
      </c>
      <c r="C2592" t="s">
        <v>19</v>
      </c>
      <c r="D2592">
        <v>111</v>
      </c>
      <c r="E2592">
        <v>67231</v>
      </c>
      <c r="F2592">
        <v>3478.4119825675657</v>
      </c>
      <c r="G2592">
        <v>9.354485766910777</v>
      </c>
      <c r="H2592">
        <v>12.427</v>
      </c>
      <c r="I2592">
        <v>15.566000000000001</v>
      </c>
      <c r="J2592">
        <v>0.16714290000000001</v>
      </c>
      <c r="K2592">
        <v>7.2755195589417818</v>
      </c>
      <c r="L2592">
        <v>-7.2513999999999995E-2</v>
      </c>
      <c r="M2592">
        <v>0.88900000000000001</v>
      </c>
      <c r="N2592">
        <v>0.88900000000000001</v>
      </c>
      <c r="O2592">
        <v>1.28</v>
      </c>
      <c r="P2592">
        <v>5.76</v>
      </c>
      <c r="Q2592">
        <v>4.57</v>
      </c>
      <c r="R2592">
        <v>3.7041666666666671</v>
      </c>
      <c r="S2592" s="4">
        <v>4.3658700000000001</v>
      </c>
      <c r="T2592">
        <v>11.7</v>
      </c>
      <c r="U2592">
        <v>1.6829812811265676</v>
      </c>
      <c r="V2592">
        <v>6.1768084286264929E-2</v>
      </c>
      <c r="W2592">
        <v>0.38600000000000001</v>
      </c>
      <c r="X2592">
        <v>0.38300000000000001</v>
      </c>
      <c r="Y2592">
        <v>1</v>
      </c>
      <c r="Z2592">
        <v>5.1322999999999999</v>
      </c>
      <c r="AA2592">
        <v>1.8743000000000001</v>
      </c>
      <c r="AE2592">
        <v>21.181007385253906</v>
      </c>
      <c r="AF2592">
        <v>93.485084533691406</v>
      </c>
      <c r="AG2592">
        <v>10.31641674041748</v>
      </c>
      <c r="AH2592">
        <v>1</v>
      </c>
      <c r="AI2592">
        <v>1</v>
      </c>
      <c r="AJ2592">
        <v>1</v>
      </c>
      <c r="AK2592">
        <v>1</v>
      </c>
      <c r="AL2592" t="s">
        <v>73</v>
      </c>
      <c r="AM2592" t="s">
        <v>30</v>
      </c>
      <c r="AN2592">
        <v>0.69999999000000002</v>
      </c>
      <c r="AO2592">
        <v>-0.15426497161388397</v>
      </c>
      <c r="AP2592">
        <v>0.13183671236038208</v>
      </c>
      <c r="AQ2592">
        <v>2.9447698965668678E-2</v>
      </c>
      <c r="AR2592">
        <v>3.9999999105930328E-2</v>
      </c>
      <c r="AU2592">
        <v>5.5881649255752563E-2</v>
      </c>
      <c r="AV2592">
        <v>7.595505565404892E-2</v>
      </c>
      <c r="AW2592">
        <v>7.1935199201107025E-2</v>
      </c>
      <c r="AX2592">
        <v>-0.1996370255947113</v>
      </c>
      <c r="AY2592">
        <v>5.6689344346523285E-2</v>
      </c>
      <c r="BC2592">
        <v>3.7041667848825455E-2</v>
      </c>
      <c r="BD2592">
        <v>4.5372053980827332E-2</v>
      </c>
      <c r="BE2592">
        <v>4.6787112951278687E-2</v>
      </c>
      <c r="BF2592">
        <v>4.7315265983343124E-2</v>
      </c>
      <c r="BG2592">
        <v>3.4723848104476929E-2</v>
      </c>
    </row>
    <row r="2593" spans="1:59" ht="14.6" x14ac:dyDescent="0.4">
      <c r="A2593">
        <v>1894</v>
      </c>
      <c r="B2593" t="s">
        <v>19</v>
      </c>
      <c r="C2593" t="s">
        <v>19</v>
      </c>
      <c r="D2593">
        <v>111</v>
      </c>
      <c r="E2593">
        <v>68541</v>
      </c>
      <c r="F2593">
        <v>3313.7995798135421</v>
      </c>
      <c r="G2593">
        <v>8.8817535061317336</v>
      </c>
      <c r="H2593">
        <v>11.7181</v>
      </c>
      <c r="I2593">
        <v>14.28</v>
      </c>
      <c r="J2593">
        <v>0.1670922</v>
      </c>
      <c r="K2593">
        <v>6.9386674569362432</v>
      </c>
      <c r="L2593">
        <v>-0.10062699999999999</v>
      </c>
      <c r="M2593">
        <v>0.66800000000000004</v>
      </c>
      <c r="N2593">
        <v>0.94199999999999995</v>
      </c>
      <c r="O2593">
        <v>1.29</v>
      </c>
      <c r="P2593">
        <v>5.83</v>
      </c>
      <c r="Q2593">
        <v>1.07</v>
      </c>
      <c r="R2593">
        <v>3.4800000000000004</v>
      </c>
      <c r="S2593" s="4">
        <v>5.1563499999999998</v>
      </c>
      <c r="T2593">
        <v>18.399999999999999</v>
      </c>
      <c r="U2593">
        <v>1.6486347243688824</v>
      </c>
      <c r="V2593">
        <v>7.1211344537815136E-2</v>
      </c>
      <c r="W2593">
        <v>0.30599999999999999</v>
      </c>
      <c r="X2593">
        <v>0.36699999999999999</v>
      </c>
      <c r="Y2593">
        <v>1</v>
      </c>
      <c r="Z2593">
        <v>4.8640999999999996</v>
      </c>
      <c r="AA2593">
        <v>1.9123000000000001</v>
      </c>
      <c r="AE2593">
        <v>20.507991790771484</v>
      </c>
      <c r="AF2593">
        <v>84.040000915527344</v>
      </c>
      <c r="AG2593">
        <v>8.7802515029907227</v>
      </c>
      <c r="AH2593">
        <v>0</v>
      </c>
      <c r="AI2593">
        <v>0</v>
      </c>
      <c r="AJ2593">
        <v>1</v>
      </c>
      <c r="AK2593">
        <v>1</v>
      </c>
      <c r="AL2593" t="s">
        <v>73</v>
      </c>
      <c r="AM2593" t="s">
        <v>30</v>
      </c>
      <c r="AN2593">
        <v>-1.1599999999999999</v>
      </c>
      <c r="AO2593">
        <v>2.2675735875964165E-2</v>
      </c>
      <c r="AP2593">
        <v>0.25147977471351624</v>
      </c>
      <c r="AQ2593">
        <v>5.5306501686573029E-2</v>
      </c>
      <c r="AR2593">
        <v>3.9999999105930328E-2</v>
      </c>
      <c r="AU2593">
        <v>0.18105898797512054</v>
      </c>
      <c r="AV2593">
        <v>7.0420779287815094E-2</v>
      </c>
      <c r="AW2593">
        <v>5.9625115245580673E-2</v>
      </c>
      <c r="AX2593">
        <v>-2.4943310767412186E-2</v>
      </c>
      <c r="AY2593">
        <v>4.883720725774765E-2</v>
      </c>
      <c r="BC2593">
        <v>3.4800000488758087E-2</v>
      </c>
      <c r="BD2593">
        <v>4.7619044780731201E-2</v>
      </c>
      <c r="BE2593">
        <v>0.17714247107505798</v>
      </c>
      <c r="BF2593">
        <v>0.18370011448860168</v>
      </c>
      <c r="BG2593">
        <v>4.7653250396251678E-2</v>
      </c>
    </row>
    <row r="2594" spans="1:59" ht="14.6" x14ac:dyDescent="0.4">
      <c r="A2594">
        <v>1895</v>
      </c>
      <c r="B2594" t="s">
        <v>19</v>
      </c>
      <c r="C2594" t="s">
        <v>19</v>
      </c>
      <c r="D2594">
        <v>111</v>
      </c>
      <c r="E2594">
        <v>69851</v>
      </c>
      <c r="F2594">
        <v>3644.2203547551221</v>
      </c>
      <c r="G2594">
        <v>9.7720032250219315</v>
      </c>
      <c r="H2594">
        <v>12.8523</v>
      </c>
      <c r="I2594">
        <v>15.754</v>
      </c>
      <c r="J2594">
        <v>0.1607692</v>
      </c>
      <c r="K2594">
        <v>6.8042505123859556</v>
      </c>
      <c r="L2594">
        <v>-0.134072</v>
      </c>
      <c r="M2594">
        <v>0.752</v>
      </c>
      <c r="N2594">
        <v>0.85499999999999998</v>
      </c>
      <c r="O2594">
        <v>1.23</v>
      </c>
      <c r="P2594">
        <v>6.07</v>
      </c>
      <c r="Q2594">
        <v>1.88</v>
      </c>
      <c r="R2594">
        <v>3.5883333333333338</v>
      </c>
      <c r="S2594" s="4">
        <v>4.7428699999999999</v>
      </c>
      <c r="T2594">
        <v>13.7</v>
      </c>
      <c r="U2594">
        <v>1.6486347243688824</v>
      </c>
      <c r="V2594">
        <v>6.962790402437477E-2</v>
      </c>
      <c r="W2594">
        <v>0.32500000000000001</v>
      </c>
      <c r="X2594">
        <v>0.35599999999999998</v>
      </c>
      <c r="Y2594">
        <v>1</v>
      </c>
      <c r="Z2594">
        <v>5.0617999999999999</v>
      </c>
      <c r="AA2594">
        <v>1.9461999999999999</v>
      </c>
      <c r="AE2594">
        <v>19.891324996948242</v>
      </c>
      <c r="AF2594">
        <v>83.528472900390625</v>
      </c>
      <c r="AG2594">
        <v>8.8035564422607422</v>
      </c>
      <c r="AH2594">
        <v>0</v>
      </c>
      <c r="AI2594">
        <v>0</v>
      </c>
      <c r="AJ2594">
        <v>1</v>
      </c>
      <c r="AK2594">
        <v>1</v>
      </c>
      <c r="AL2594" t="s">
        <v>73</v>
      </c>
      <c r="AM2594" t="s">
        <v>30</v>
      </c>
      <c r="AN2594">
        <v>-0.17</v>
      </c>
      <c r="AO2594">
        <v>4.883720725774765E-2</v>
      </c>
      <c r="AP2594">
        <v>-2.2486776113510132E-2</v>
      </c>
      <c r="AQ2594">
        <v>7.2556515224277973E-3</v>
      </c>
      <c r="AR2594">
        <v>3.9999999105930328E-2</v>
      </c>
      <c r="AU2594">
        <v>-8.0188505351543427E-2</v>
      </c>
      <c r="AV2594">
        <v>5.7701729238033295E-2</v>
      </c>
      <c r="AW2594">
        <v>6.2732122838497162E-2</v>
      </c>
      <c r="AX2594">
        <v>4.6511627733707428E-3</v>
      </c>
      <c r="AY2594">
        <v>4.3981481343507767E-2</v>
      </c>
      <c r="BC2594">
        <v>3.5883333534002304E-2</v>
      </c>
      <c r="BD2594">
        <v>4.4186048209667206E-2</v>
      </c>
      <c r="BE2594">
        <v>-1.2017544213449582E-4</v>
      </c>
      <c r="BF2594">
        <v>-1.2999923201277852E-3</v>
      </c>
      <c r="BG2594">
        <v>2.3627825081348419E-2</v>
      </c>
    </row>
    <row r="2595" spans="1:59" ht="14.6" x14ac:dyDescent="0.4">
      <c r="A2595">
        <v>1896</v>
      </c>
      <c r="B2595" t="s">
        <v>19</v>
      </c>
      <c r="C2595" t="s">
        <v>19</v>
      </c>
      <c r="D2595">
        <v>111</v>
      </c>
      <c r="E2595">
        <v>71161</v>
      </c>
      <c r="F2595">
        <v>3504.4280715560494</v>
      </c>
      <c r="G2595">
        <v>9.3947529158177474</v>
      </c>
      <c r="H2595">
        <v>12.5451</v>
      </c>
      <c r="I2595">
        <v>15.643000000000001</v>
      </c>
      <c r="J2595">
        <v>0.14251610000000001</v>
      </c>
      <c r="K2595">
        <v>6.8042505123859556</v>
      </c>
      <c r="L2595">
        <v>4.73E-4</v>
      </c>
      <c r="M2595">
        <v>0.80900000000000005</v>
      </c>
      <c r="N2595">
        <v>0.94399999999999995</v>
      </c>
      <c r="O2595">
        <v>1.19</v>
      </c>
      <c r="P2595">
        <v>6.02</v>
      </c>
      <c r="Q2595">
        <v>4.28</v>
      </c>
      <c r="R2595">
        <v>3.4166666666666665</v>
      </c>
      <c r="S2595" s="4">
        <v>4.1712899999999999</v>
      </c>
      <c r="T2595">
        <v>14.4</v>
      </c>
      <c r="U2595">
        <v>1.6829812811265676</v>
      </c>
      <c r="V2595">
        <v>7.8164610368855067E-2</v>
      </c>
      <c r="W2595">
        <v>0.33800000000000002</v>
      </c>
      <c r="X2595">
        <v>0.35199999999999998</v>
      </c>
      <c r="Y2595">
        <v>1</v>
      </c>
      <c r="Z2595">
        <v>5.4151999999999996</v>
      </c>
      <c r="AA2595">
        <v>1.9641999999999999</v>
      </c>
      <c r="AE2595">
        <v>24.236257553100586</v>
      </c>
      <c r="AF2595">
        <v>97.885269165039063</v>
      </c>
      <c r="AG2595">
        <v>11.033112525939941</v>
      </c>
      <c r="AH2595">
        <v>0</v>
      </c>
      <c r="AI2595">
        <v>0</v>
      </c>
      <c r="AJ2595">
        <v>1</v>
      </c>
      <c r="AK2595">
        <v>1</v>
      </c>
      <c r="AL2595" t="s">
        <v>73</v>
      </c>
      <c r="AM2595" t="s">
        <v>30</v>
      </c>
      <c r="AN2595">
        <v>0.67000002000000003</v>
      </c>
      <c r="AO2595">
        <v>1.8518518656492233E-2</v>
      </c>
      <c r="AP2595">
        <v>-5.7084381580352783E-2</v>
      </c>
      <c r="AQ2595">
        <v>4.8862989991903305E-2</v>
      </c>
      <c r="AR2595">
        <v>3.9999999105930328E-2</v>
      </c>
      <c r="AU2595">
        <v>-0.12051352858543396</v>
      </c>
      <c r="AV2595">
        <v>6.3429147005081177E-2</v>
      </c>
      <c r="AW2595">
        <v>7.2120659053325653E-2</v>
      </c>
      <c r="AX2595">
        <v>-2.3148147389292717E-2</v>
      </c>
      <c r="AY2595">
        <v>4.2654026299715042E-2</v>
      </c>
      <c r="BC2595">
        <v>3.4166667610406876E-2</v>
      </c>
      <c r="BD2595">
        <v>4.1666664183139801E-2</v>
      </c>
      <c r="BE2595">
        <v>-3.0378321185708046E-2</v>
      </c>
      <c r="BF2595">
        <v>-3.4564487636089325E-2</v>
      </c>
      <c r="BG2595">
        <v>4.4431492686271667E-2</v>
      </c>
    </row>
    <row r="2596" spans="1:59" ht="14.6" x14ac:dyDescent="0.4">
      <c r="A2596">
        <v>1897</v>
      </c>
      <c r="B2596" t="s">
        <v>19</v>
      </c>
      <c r="C2596" t="s">
        <v>19</v>
      </c>
      <c r="D2596">
        <v>111</v>
      </c>
      <c r="E2596">
        <v>72471</v>
      </c>
      <c r="F2596">
        <v>3769.4832967669827</v>
      </c>
      <c r="G2596">
        <v>9.9967264550330501</v>
      </c>
      <c r="H2596">
        <v>13.2136</v>
      </c>
      <c r="I2596">
        <v>16.309000000000001</v>
      </c>
      <c r="J2596">
        <v>0.14765429999999999</v>
      </c>
      <c r="K2596">
        <v>6.7362322994809904</v>
      </c>
      <c r="L2596">
        <v>0.196245</v>
      </c>
      <c r="M2596">
        <v>0.79600000000000004</v>
      </c>
      <c r="N2596">
        <v>1.113</v>
      </c>
      <c r="O2596">
        <v>1.27</v>
      </c>
      <c r="P2596">
        <v>6.34</v>
      </c>
      <c r="Q2596">
        <v>1.75</v>
      </c>
      <c r="R2596">
        <v>3.3541666666666665</v>
      </c>
      <c r="S2596" s="4">
        <v>4.3658700000000001</v>
      </c>
      <c r="T2596">
        <v>14.5</v>
      </c>
      <c r="U2596">
        <v>1.6658080027477251</v>
      </c>
      <c r="V2596">
        <v>7.5221902017291065E-2</v>
      </c>
      <c r="W2596">
        <v>0.34799999999999998</v>
      </c>
      <c r="X2596">
        <v>0.36599999999999999</v>
      </c>
      <c r="Y2596">
        <v>1</v>
      </c>
      <c r="Z2596">
        <v>5.4180000000000001</v>
      </c>
      <c r="AA2596">
        <v>1.9910000000000001</v>
      </c>
      <c r="AE2596">
        <v>22.636323928833008</v>
      </c>
      <c r="AF2596">
        <v>89.412773132324219</v>
      </c>
      <c r="AG2596">
        <v>10.125587463378906</v>
      </c>
      <c r="AH2596">
        <v>0</v>
      </c>
      <c r="AI2596">
        <v>0</v>
      </c>
      <c r="AJ2596">
        <v>1</v>
      </c>
      <c r="AK2596">
        <v>1</v>
      </c>
      <c r="AL2596" t="s">
        <v>73</v>
      </c>
      <c r="AM2596" t="s">
        <v>30</v>
      </c>
      <c r="AN2596">
        <v>0.31</v>
      </c>
      <c r="AO2596">
        <v>0.16824644804000854</v>
      </c>
      <c r="AP2596">
        <v>0.11639049649238586</v>
      </c>
      <c r="AQ2596">
        <v>4.9910999834537506E-2</v>
      </c>
      <c r="AR2596">
        <v>3.9999999105930328E-2</v>
      </c>
      <c r="AU2596">
        <v>4.6647440642118454E-2</v>
      </c>
      <c r="AV2596">
        <v>6.9743052124977112E-2</v>
      </c>
      <c r="AW2596">
        <v>6.6634714603424072E-2</v>
      </c>
      <c r="AX2596">
        <v>0.12559241056442261</v>
      </c>
      <c r="AY2596">
        <v>3.7894736975431442E-2</v>
      </c>
      <c r="BC2596">
        <v>3.3541668206453323E-2</v>
      </c>
      <c r="BD2596">
        <v>4.2654030025005341E-2</v>
      </c>
      <c r="BE2596">
        <v>0.12742389738559723</v>
      </c>
      <c r="BF2596">
        <v>0.13187971711158752</v>
      </c>
      <c r="BG2596">
        <v>4.4955499470233917E-2</v>
      </c>
    </row>
    <row r="2597" spans="1:59" ht="14.6" x14ac:dyDescent="0.4">
      <c r="A2597">
        <v>1898</v>
      </c>
      <c r="B2597" t="s">
        <v>19</v>
      </c>
      <c r="C2597" t="s">
        <v>19</v>
      </c>
      <c r="D2597">
        <v>111</v>
      </c>
      <c r="E2597">
        <v>73781</v>
      </c>
      <c r="F2597">
        <v>3779.691749908513</v>
      </c>
      <c r="G2597">
        <v>10.07370178766582</v>
      </c>
      <c r="H2597">
        <v>13.1464</v>
      </c>
      <c r="I2597">
        <v>18.263000000000002</v>
      </c>
      <c r="J2597">
        <v>0.12966849999999999</v>
      </c>
      <c r="K2597">
        <v>6.7362322994809904</v>
      </c>
      <c r="L2597">
        <v>0.32351999999999997</v>
      </c>
      <c r="M2597">
        <v>0.64700000000000002</v>
      </c>
      <c r="N2597">
        <v>1.286</v>
      </c>
      <c r="O2597">
        <v>1.38</v>
      </c>
      <c r="P2597">
        <v>7.08</v>
      </c>
      <c r="Q2597">
        <v>2.1800000000000002</v>
      </c>
      <c r="R2597">
        <v>3.1208333333333336</v>
      </c>
      <c r="S2597" s="4">
        <v>4.7063800000000002</v>
      </c>
      <c r="T2597">
        <v>12.4</v>
      </c>
      <c r="U2597">
        <v>1.6658080027477251</v>
      </c>
      <c r="V2597">
        <v>6.7499479822592121E-2</v>
      </c>
      <c r="W2597">
        <v>0.40500000000000003</v>
      </c>
      <c r="X2597">
        <v>0.442</v>
      </c>
      <c r="Y2597">
        <v>1</v>
      </c>
      <c r="Z2597">
        <v>5.8410000000000002</v>
      </c>
      <c r="AA2597">
        <v>2.0619999999999998</v>
      </c>
      <c r="AE2597">
        <v>20.210886001586914</v>
      </c>
      <c r="AF2597">
        <v>85.026718139648438</v>
      </c>
      <c r="AG2597">
        <v>9.2176895141601563</v>
      </c>
      <c r="AH2597">
        <v>0</v>
      </c>
      <c r="AI2597">
        <v>0</v>
      </c>
      <c r="AJ2597">
        <v>1</v>
      </c>
      <c r="AK2597">
        <v>1</v>
      </c>
      <c r="AL2597" t="s">
        <v>73</v>
      </c>
      <c r="AM2597" t="s">
        <v>30</v>
      </c>
      <c r="AN2597">
        <v>0.88</v>
      </c>
      <c r="AO2597">
        <v>0.23157894611358643</v>
      </c>
      <c r="AP2597">
        <v>0.14462833106517792</v>
      </c>
      <c r="AQ2597">
        <v>2.9604105278849602E-2</v>
      </c>
      <c r="AR2597">
        <v>3.9999999105930328E-2</v>
      </c>
      <c r="AU2597">
        <v>7.7993616461753845E-2</v>
      </c>
      <c r="AV2597">
        <v>6.6634714603424072E-2</v>
      </c>
      <c r="AW2597">
        <v>6.181364506483078E-2</v>
      </c>
      <c r="AX2597">
        <v>0.18947368860244751</v>
      </c>
      <c r="AY2597">
        <v>3.5398229956626892E-2</v>
      </c>
      <c r="BC2597">
        <v>3.1208332628011703E-2</v>
      </c>
      <c r="BD2597">
        <v>4.2105264961719513E-2</v>
      </c>
      <c r="BE2597">
        <v>0.16436956822872162</v>
      </c>
      <c r="BF2597">
        <v>0.17067256569862366</v>
      </c>
      <c r="BG2597">
        <v>3.480205312371254E-2</v>
      </c>
    </row>
    <row r="2598" spans="1:59" ht="14.6" x14ac:dyDescent="0.4">
      <c r="A2598">
        <v>1899</v>
      </c>
      <c r="B2598" t="s">
        <v>19</v>
      </c>
      <c r="C2598" t="s">
        <v>19</v>
      </c>
      <c r="D2598">
        <v>111</v>
      </c>
      <c r="E2598">
        <v>75091</v>
      </c>
      <c r="F2598">
        <v>4051.3670612989567</v>
      </c>
      <c r="G2598">
        <v>11.081092303376296</v>
      </c>
      <c r="H2598">
        <v>14.3454</v>
      </c>
      <c r="I2598">
        <v>19.693999999999999</v>
      </c>
      <c r="J2598">
        <v>0.13246150000000001</v>
      </c>
      <c r="K2598">
        <v>6.7362322994809904</v>
      </c>
      <c r="L2598">
        <v>0.31195600000000001</v>
      </c>
      <c r="M2598">
        <v>0.72799999999999998</v>
      </c>
      <c r="N2598">
        <v>1.2829999999999999</v>
      </c>
      <c r="O2598">
        <v>1.49</v>
      </c>
      <c r="P2598">
        <v>7.99</v>
      </c>
      <c r="Q2598">
        <v>5.08</v>
      </c>
      <c r="R2598">
        <v>3.145833333333333</v>
      </c>
      <c r="S2598" s="4">
        <v>4.5604500000000003</v>
      </c>
      <c r="T2598">
        <v>6.5</v>
      </c>
      <c r="U2598">
        <v>1.7173278378842527</v>
      </c>
      <c r="V2598">
        <v>7.2951203412206761E-2</v>
      </c>
      <c r="W2598">
        <v>0.51600000000000001</v>
      </c>
      <c r="X2598">
        <v>0.60499999999999998</v>
      </c>
      <c r="Y2598">
        <v>1</v>
      </c>
      <c r="Z2598">
        <v>6.5670999999999999</v>
      </c>
      <c r="AA2598">
        <v>2.1391</v>
      </c>
      <c r="AE2598">
        <v>16.99116325378418</v>
      </c>
      <c r="AF2598">
        <v>79.005836486816406</v>
      </c>
      <c r="AG2598">
        <v>7.8253870010375977</v>
      </c>
      <c r="AH2598">
        <v>0</v>
      </c>
      <c r="AI2598">
        <v>0</v>
      </c>
      <c r="AJ2598">
        <v>1</v>
      </c>
      <c r="AK2598">
        <v>1</v>
      </c>
      <c r="AL2598" t="s">
        <v>73</v>
      </c>
      <c r="AM2598" t="s">
        <v>30</v>
      </c>
      <c r="AN2598">
        <v>0.51999998000000003</v>
      </c>
      <c r="AO2598">
        <v>0.10265486687421799</v>
      </c>
      <c r="AP2598">
        <v>3.0104372650384903E-2</v>
      </c>
      <c r="AQ2598">
        <v>5.2182797342538834E-2</v>
      </c>
      <c r="AR2598">
        <v>3.5000000149011612E-2</v>
      </c>
      <c r="AU2598">
        <v>-3.1006846576929092E-2</v>
      </c>
      <c r="AV2598">
        <v>6.1111219227313995E-2</v>
      </c>
      <c r="AW2598">
        <v>6.3066720962524414E-2</v>
      </c>
      <c r="AX2598">
        <v>6.5486729145050049E-2</v>
      </c>
      <c r="AY2598">
        <v>3.488372266292572E-2</v>
      </c>
      <c r="BC2598">
        <v>3.1458333134651184E-2</v>
      </c>
      <c r="BD2598">
        <v>3.7168145179748535E-2</v>
      </c>
      <c r="BE2598">
        <v>5.1479961723089218E-2</v>
      </c>
      <c r="BF2598">
        <v>5.1896099001169205E-2</v>
      </c>
      <c r="BG2598">
        <v>4.3591398745775223E-2</v>
      </c>
    </row>
    <row r="2599" spans="1:59" ht="14.6" x14ac:dyDescent="0.4">
      <c r="A2599">
        <v>1900</v>
      </c>
      <c r="B2599" t="s">
        <v>19</v>
      </c>
      <c r="C2599" t="s">
        <v>19</v>
      </c>
      <c r="D2599">
        <v>111</v>
      </c>
      <c r="E2599">
        <v>76391</v>
      </c>
      <c r="F2599">
        <v>4090.7872916966658</v>
      </c>
      <c r="G2599">
        <v>11.105496636047187</v>
      </c>
      <c r="H2599">
        <v>14.159700000000001</v>
      </c>
      <c r="I2599">
        <v>20.765999999999998</v>
      </c>
      <c r="J2599">
        <v>0.15009710000000001</v>
      </c>
      <c r="K2599">
        <v>6.8042505123859547</v>
      </c>
      <c r="L2599">
        <v>0.33461299999999999</v>
      </c>
      <c r="M2599">
        <v>0.88500000000000001</v>
      </c>
      <c r="N2599">
        <v>1.4510000000000001</v>
      </c>
      <c r="O2599">
        <v>1.61</v>
      </c>
      <c r="P2599">
        <v>8.6199999999999992</v>
      </c>
      <c r="Q2599">
        <v>2.94</v>
      </c>
      <c r="R2599">
        <v>3.104166666666667</v>
      </c>
      <c r="S2599" s="4">
        <v>5.2901199999999999</v>
      </c>
      <c r="T2599">
        <v>5</v>
      </c>
      <c r="U2599">
        <v>1.7688476730207803</v>
      </c>
      <c r="V2599">
        <v>6.0840652990465191E-2</v>
      </c>
      <c r="W2599">
        <v>0.55700000000000005</v>
      </c>
      <c r="X2599">
        <v>0.52</v>
      </c>
      <c r="Y2599">
        <v>1</v>
      </c>
      <c r="Z2599">
        <v>7.0071000000000003</v>
      </c>
      <c r="AA2599">
        <v>2.2561</v>
      </c>
      <c r="AE2599">
        <v>17.427532196044922</v>
      </c>
      <c r="AF2599">
        <v>80.82049560546875</v>
      </c>
      <c r="AG2599">
        <v>8.8753595352172852</v>
      </c>
      <c r="AH2599">
        <v>0</v>
      </c>
      <c r="AI2599">
        <v>0</v>
      </c>
      <c r="AJ2599">
        <v>1</v>
      </c>
      <c r="AK2599">
        <v>1</v>
      </c>
      <c r="AL2599" t="s">
        <v>73</v>
      </c>
      <c r="AM2599" t="s">
        <v>30</v>
      </c>
      <c r="AN2599">
        <v>0.47999998999999999</v>
      </c>
      <c r="AO2599">
        <v>0.19102989137172699</v>
      </c>
      <c r="AP2599">
        <v>0.2216164767742157</v>
      </c>
      <c r="AQ2599">
        <v>4.3032702058553696E-2</v>
      </c>
      <c r="AR2599">
        <v>3.5000000149011612E-2</v>
      </c>
      <c r="AU2599">
        <v>0.15999956429004669</v>
      </c>
      <c r="AV2599">
        <v>6.1616905033588409E-2</v>
      </c>
      <c r="AW2599">
        <v>5.3118042647838593E-2</v>
      </c>
      <c r="AX2599">
        <v>0.14119601249694824</v>
      </c>
      <c r="AY2599">
        <v>4.3668121099472046E-2</v>
      </c>
      <c r="BC2599">
        <v>3.1041666865348816E-2</v>
      </c>
      <c r="BD2599">
        <v>4.9833886325359344E-2</v>
      </c>
      <c r="BE2599">
        <v>0.20427623391151428</v>
      </c>
      <c r="BF2599">
        <v>0.21114011108875275</v>
      </c>
      <c r="BG2599">
        <v>3.9016351103782654E-2</v>
      </c>
    </row>
    <row r="2600" spans="1:59" ht="14.6" x14ac:dyDescent="0.4">
      <c r="A2600">
        <v>1901</v>
      </c>
      <c r="B2600" t="s">
        <v>19</v>
      </c>
      <c r="C2600" t="s">
        <v>19</v>
      </c>
      <c r="D2600">
        <v>111</v>
      </c>
      <c r="E2600">
        <v>77888</v>
      </c>
      <c r="F2600">
        <v>4463.8631881676256</v>
      </c>
      <c r="G2600">
        <v>12.247924459203256</v>
      </c>
      <c r="H2600">
        <v>15.0168</v>
      </c>
      <c r="I2600">
        <v>22.484000000000002</v>
      </c>
      <c r="J2600">
        <v>0.1496413</v>
      </c>
      <c r="K2600">
        <v>6.8714589846610989</v>
      </c>
      <c r="L2600">
        <v>0.26697700000000002</v>
      </c>
      <c r="M2600">
        <v>0.85899999999999999</v>
      </c>
      <c r="N2600">
        <v>1.552</v>
      </c>
      <c r="O2600">
        <v>1.72</v>
      </c>
      <c r="P2600">
        <v>9.6</v>
      </c>
      <c r="Q2600">
        <v>4</v>
      </c>
      <c r="R2600">
        <v>3.1733333333333338</v>
      </c>
      <c r="S2600" s="4">
        <v>4.4996400000000003</v>
      </c>
      <c r="T2600">
        <v>4</v>
      </c>
      <c r="U2600">
        <v>1.8031942297784651</v>
      </c>
      <c r="V2600">
        <v>5.4330724070450101E-2</v>
      </c>
      <c r="W2600">
        <v>0.58699999999999997</v>
      </c>
      <c r="X2600">
        <v>0.52400000000000002</v>
      </c>
      <c r="Y2600">
        <v>1</v>
      </c>
      <c r="Z2600">
        <v>7.8657000000000004</v>
      </c>
      <c r="AA2600">
        <v>2.3967000000000001</v>
      </c>
      <c r="AE2600">
        <v>15.706509590148926</v>
      </c>
      <c r="AF2600">
        <v>77.937339782714844</v>
      </c>
      <c r="AG2600">
        <v>8.6228761672973633</v>
      </c>
      <c r="AH2600">
        <v>0</v>
      </c>
      <c r="AI2600">
        <v>0</v>
      </c>
      <c r="AJ2600">
        <v>1</v>
      </c>
      <c r="AK2600">
        <v>1</v>
      </c>
      <c r="AL2600" t="s">
        <v>73</v>
      </c>
      <c r="AM2600" t="s">
        <v>30</v>
      </c>
      <c r="AN2600">
        <v>-0.5</v>
      </c>
      <c r="AO2600">
        <v>0.20378455519676208</v>
      </c>
      <c r="AP2600">
        <v>-9.5057830214500427E-2</v>
      </c>
      <c r="AQ2600">
        <v>-1.1636837152764201E-3</v>
      </c>
      <c r="AR2600">
        <v>3.9999999105930328E-2</v>
      </c>
      <c r="AU2600">
        <v>-0.14942571520805359</v>
      </c>
      <c r="AV2600">
        <v>5.4367884993553162E-2</v>
      </c>
      <c r="AW2600">
        <v>6.3919030129909515E-2</v>
      </c>
      <c r="AX2600">
        <v>0.1572052389383316</v>
      </c>
      <c r="AY2600">
        <v>4.0251575410366058E-2</v>
      </c>
      <c r="BC2600">
        <v>3.1733334064483643E-2</v>
      </c>
      <c r="BD2600">
        <v>4.6579334884881973E-2</v>
      </c>
      <c r="BE2600">
        <v>2.7621671557426453E-2</v>
      </c>
      <c r="BF2600">
        <v>2.7896815910935402E-2</v>
      </c>
      <c r="BG2600">
        <v>1.9418157637119293E-2</v>
      </c>
    </row>
    <row r="2601" spans="1:59" ht="14.6" x14ac:dyDescent="0.4">
      <c r="A2601">
        <v>1902</v>
      </c>
      <c r="B2601" t="s">
        <v>19</v>
      </c>
      <c r="C2601" t="s">
        <v>19</v>
      </c>
      <c r="D2601">
        <v>111</v>
      </c>
      <c r="E2601">
        <v>79469</v>
      </c>
      <c r="F2601">
        <v>4420.6301450880228</v>
      </c>
      <c r="G2601">
        <v>12.208369103332521</v>
      </c>
      <c r="H2601">
        <v>15.0662</v>
      </c>
      <c r="I2601">
        <v>24.294</v>
      </c>
      <c r="J2601">
        <v>0.160166</v>
      </c>
      <c r="K2601">
        <v>6.9386674569362432</v>
      </c>
      <c r="L2601">
        <v>9.2162999999999995E-2</v>
      </c>
      <c r="M2601">
        <v>0.93100000000000005</v>
      </c>
      <c r="N2601">
        <v>1.4319999999999999</v>
      </c>
      <c r="O2601">
        <v>1.78</v>
      </c>
      <c r="P2601">
        <v>10.42</v>
      </c>
      <c r="Q2601">
        <v>5.15</v>
      </c>
      <c r="R2601">
        <v>3.29</v>
      </c>
      <c r="S2601" s="4">
        <v>5.1563499999999998</v>
      </c>
      <c r="T2601">
        <v>3.7</v>
      </c>
      <c r="U2601">
        <v>1.8547140649149927</v>
      </c>
      <c r="V2601">
        <v>4.8490614966658435E-2</v>
      </c>
      <c r="W2601">
        <v>0.56200000000000006</v>
      </c>
      <c r="X2601">
        <v>0.48499999999999999</v>
      </c>
      <c r="Y2601">
        <v>1</v>
      </c>
      <c r="Z2601">
        <v>8.6585999999999999</v>
      </c>
      <c r="AA2601">
        <v>2.5586000000000002</v>
      </c>
      <c r="AE2601">
        <v>16.590095520019531</v>
      </c>
      <c r="AF2601">
        <v>81.112205505371094</v>
      </c>
      <c r="AG2601">
        <v>8.2572956085205078</v>
      </c>
      <c r="AH2601">
        <v>0</v>
      </c>
      <c r="AI2601">
        <v>0</v>
      </c>
      <c r="AJ2601">
        <v>1</v>
      </c>
      <c r="AK2601">
        <v>1</v>
      </c>
      <c r="AL2601" t="s">
        <v>73</v>
      </c>
      <c r="AM2601" t="s">
        <v>30</v>
      </c>
      <c r="AN2601">
        <v>-0.19</v>
      </c>
      <c r="AO2601">
        <v>5.40880486369133E-2</v>
      </c>
      <c r="AP2601">
        <v>0.20913155376911163</v>
      </c>
      <c r="AQ2601">
        <v>1.9456334412097931E-2</v>
      </c>
      <c r="AR2601">
        <v>3.9999999105930328E-2</v>
      </c>
      <c r="AU2601">
        <v>0.14594723284244537</v>
      </c>
      <c r="AV2601">
        <v>6.318432092666626E-2</v>
      </c>
      <c r="AW2601">
        <v>5.5137202143669128E-2</v>
      </c>
      <c r="AX2601">
        <v>1.2578615918755531E-2</v>
      </c>
      <c r="AY2601">
        <v>4.0993791073560715E-2</v>
      </c>
      <c r="BC2601">
        <v>3.2900001853704453E-2</v>
      </c>
      <c r="BD2601">
        <v>4.1509434580802917E-2</v>
      </c>
      <c r="BE2601">
        <v>0.14053270220756531</v>
      </c>
      <c r="BF2601">
        <v>0.14382816851139069</v>
      </c>
      <c r="BG2601">
        <v>2.972816675901413E-2</v>
      </c>
    </row>
    <row r="2602" spans="1:59" ht="14.6" x14ac:dyDescent="0.4">
      <c r="A2602">
        <v>1903</v>
      </c>
      <c r="B2602" t="s">
        <v>19</v>
      </c>
      <c r="C2602" t="s">
        <v>19</v>
      </c>
      <c r="D2602">
        <v>111</v>
      </c>
      <c r="E2602">
        <v>80946</v>
      </c>
      <c r="F2602">
        <v>4550.8943740271288</v>
      </c>
      <c r="G2602">
        <v>12.332322776356753</v>
      </c>
      <c r="H2602">
        <v>15.216900000000001</v>
      </c>
      <c r="I2602">
        <v>26.18</v>
      </c>
      <c r="J2602">
        <v>0.14756759999999999</v>
      </c>
      <c r="K2602">
        <v>7.141102614391496</v>
      </c>
      <c r="L2602">
        <v>0.178922</v>
      </c>
      <c r="M2602">
        <v>1.05</v>
      </c>
      <c r="N2602">
        <v>1.464</v>
      </c>
      <c r="O2602">
        <v>1.87</v>
      </c>
      <c r="P2602">
        <v>11.05</v>
      </c>
      <c r="Q2602">
        <v>3.71</v>
      </c>
      <c r="R2602">
        <v>3.3916666666666666</v>
      </c>
      <c r="S2602" s="4">
        <v>5.5333500000000004</v>
      </c>
      <c r="T2602">
        <v>3.9</v>
      </c>
      <c r="U2602">
        <v>1.9405804568092053</v>
      </c>
      <c r="V2602">
        <v>4.428594346829641E-2</v>
      </c>
      <c r="W2602">
        <v>0.56200000000000006</v>
      </c>
      <c r="X2602">
        <v>0.51700000000000002</v>
      </c>
      <c r="Y2602">
        <v>1</v>
      </c>
      <c r="Z2602">
        <v>9.2904</v>
      </c>
      <c r="AA2602">
        <v>2.7303999999999999</v>
      </c>
      <c r="AE2602">
        <v>17.640522003173828</v>
      </c>
      <c r="AF2602">
        <v>83.922172546386719</v>
      </c>
      <c r="AG2602">
        <v>8.9643039703369141</v>
      </c>
      <c r="AH2602">
        <v>0</v>
      </c>
      <c r="AI2602">
        <v>0</v>
      </c>
      <c r="AJ2602">
        <v>1</v>
      </c>
      <c r="AK2602">
        <v>1</v>
      </c>
      <c r="AL2602" t="s">
        <v>73</v>
      </c>
      <c r="AM2602" t="s">
        <v>30</v>
      </c>
      <c r="AN2602">
        <v>0.44</v>
      </c>
      <c r="AO2602">
        <v>-0.14037266373634338</v>
      </c>
      <c r="AP2602">
        <v>0.13145658373832703</v>
      </c>
      <c r="AQ2602">
        <v>1.5004489570856094E-2</v>
      </c>
      <c r="AR2602">
        <v>3.5000000149011612E-2</v>
      </c>
      <c r="AU2602">
        <v>7.3113732039928436E-2</v>
      </c>
      <c r="AV2602">
        <v>5.834285169839859E-2</v>
      </c>
      <c r="AW2602">
        <v>5.4367817938327789E-2</v>
      </c>
      <c r="AX2602">
        <v>-0.18385094404220581</v>
      </c>
      <c r="AY2602">
        <v>5.327245220541954E-2</v>
      </c>
      <c r="BC2602">
        <v>3.3916667103767395E-2</v>
      </c>
      <c r="BD2602">
        <v>4.3478261679410934E-2</v>
      </c>
      <c r="BE2602">
        <v>3.0949635431170464E-2</v>
      </c>
      <c r="BF2602">
        <v>3.1127553433179855E-2</v>
      </c>
      <c r="BG2602">
        <v>2.5002244859933853E-2</v>
      </c>
    </row>
    <row r="2603" spans="1:59" ht="14.6" x14ac:dyDescent="0.4">
      <c r="A2603">
        <v>1904</v>
      </c>
      <c r="B2603" t="s">
        <v>19</v>
      </c>
      <c r="C2603" t="s">
        <v>19</v>
      </c>
      <c r="D2603">
        <v>111</v>
      </c>
      <c r="E2603">
        <v>82485</v>
      </c>
      <c r="F2603">
        <v>4409.5320240043638</v>
      </c>
      <c r="G2603">
        <v>12.564570675608062</v>
      </c>
      <c r="H2603">
        <v>15.4186</v>
      </c>
      <c r="I2603">
        <v>25.928000000000001</v>
      </c>
      <c r="J2603">
        <v>0.14062259999999999</v>
      </c>
      <c r="K2603">
        <v>7.2083110866666384</v>
      </c>
      <c r="L2603">
        <v>7.7593999999999996E-2</v>
      </c>
      <c r="M2603">
        <v>1.0189999999999999</v>
      </c>
      <c r="N2603">
        <v>1.51</v>
      </c>
      <c r="O2603">
        <v>1.99</v>
      </c>
      <c r="P2603">
        <v>11.71</v>
      </c>
      <c r="Q2603">
        <v>1.78</v>
      </c>
      <c r="R2603">
        <v>3.4733333333333332</v>
      </c>
      <c r="S2603" s="4">
        <v>5.8738599999999996</v>
      </c>
      <c r="T2603">
        <v>5.4</v>
      </c>
      <c r="U2603">
        <v>1.9405804568092053</v>
      </c>
      <c r="V2603">
        <v>4.3823626966985496E-2</v>
      </c>
      <c r="W2603">
        <v>0.54100000000000004</v>
      </c>
      <c r="X2603">
        <v>0.58399999999999996</v>
      </c>
      <c r="Y2603">
        <v>1</v>
      </c>
      <c r="Z2603">
        <v>9.6440999999999999</v>
      </c>
      <c r="AA2603">
        <v>2.9041000000000001</v>
      </c>
      <c r="AE2603">
        <v>17.604063034057617</v>
      </c>
      <c r="AF2603">
        <v>81.224815368652344</v>
      </c>
      <c r="AG2603">
        <v>8.9979429244995117</v>
      </c>
      <c r="AH2603">
        <v>0</v>
      </c>
      <c r="AI2603">
        <v>0</v>
      </c>
      <c r="AJ2603">
        <v>1</v>
      </c>
      <c r="AK2603">
        <v>1</v>
      </c>
      <c r="AL2603" t="s">
        <v>73</v>
      </c>
      <c r="AM2603" t="s">
        <v>30</v>
      </c>
      <c r="AN2603">
        <v>-0.73000001999999997</v>
      </c>
      <c r="AO2603">
        <v>0.30289193987846375</v>
      </c>
      <c r="AP2603">
        <v>0.11889283359050751</v>
      </c>
      <c r="AQ2603">
        <v>1.1025133542716503E-2</v>
      </c>
      <c r="AR2603">
        <v>3.5000000149011612E-2</v>
      </c>
      <c r="AU2603">
        <v>6.1537764966487885E-2</v>
      </c>
      <c r="AV2603">
        <v>5.7355064898729324E-2</v>
      </c>
      <c r="AW2603">
        <v>5.4030168801546097E-2</v>
      </c>
      <c r="AX2603">
        <v>0.25570777058601379</v>
      </c>
      <c r="AY2603">
        <v>3.7575758993625641E-2</v>
      </c>
      <c r="BC2603">
        <v>3.4733332693576813E-2</v>
      </c>
      <c r="BD2603">
        <v>4.718417301774025E-2</v>
      </c>
      <c r="BE2603">
        <v>0.18994927406311035</v>
      </c>
      <c r="BF2603">
        <v>0.19460737705230713</v>
      </c>
      <c r="BG2603">
        <v>2.3012567311525345E-2</v>
      </c>
    </row>
    <row r="2604" spans="1:59" ht="14.6" x14ac:dyDescent="0.4">
      <c r="A2604">
        <v>1905</v>
      </c>
      <c r="B2604" t="s">
        <v>19</v>
      </c>
      <c r="C2604" t="s">
        <v>19</v>
      </c>
      <c r="D2604">
        <v>111</v>
      </c>
      <c r="E2604">
        <v>84147</v>
      </c>
      <c r="F2604">
        <v>4642.1638917608461</v>
      </c>
      <c r="G2604">
        <v>13.464887181725002</v>
      </c>
      <c r="H2604">
        <v>16.229399999999998</v>
      </c>
      <c r="I2604">
        <v>29.065999999999999</v>
      </c>
      <c r="J2604">
        <v>0.14145830000000001</v>
      </c>
      <c r="K2604">
        <v>7.141102614391496</v>
      </c>
      <c r="L2604">
        <v>9.6499000000000001E-2</v>
      </c>
      <c r="M2604">
        <v>1.145</v>
      </c>
      <c r="N2604">
        <v>1.5680000000000001</v>
      </c>
      <c r="O2604">
        <v>2.04</v>
      </c>
      <c r="P2604">
        <v>12.82</v>
      </c>
      <c r="Q2604">
        <v>4.4400000000000004</v>
      </c>
      <c r="R2604">
        <v>3.434166666666667</v>
      </c>
      <c r="S2604" s="4">
        <v>5.2171500000000002</v>
      </c>
      <c r="T2604">
        <v>4.3</v>
      </c>
      <c r="U2604">
        <v>1.9577537351880476</v>
      </c>
      <c r="V2604">
        <v>3.8958129773618663E-2</v>
      </c>
      <c r="W2604">
        <v>0.54400000000000004</v>
      </c>
      <c r="X2604">
        <v>0.56699999999999995</v>
      </c>
      <c r="Y2604">
        <v>1</v>
      </c>
      <c r="Z2604">
        <v>10.746700000000001</v>
      </c>
      <c r="AA2604">
        <v>3.1977000000000002</v>
      </c>
      <c r="AE2604">
        <v>16.336149215698242</v>
      </c>
      <c r="AF2604">
        <v>80.782035827636719</v>
      </c>
      <c r="AG2604">
        <v>9.0320425033569336</v>
      </c>
      <c r="AH2604">
        <v>0</v>
      </c>
      <c r="AI2604">
        <v>0</v>
      </c>
      <c r="AJ2604">
        <v>1</v>
      </c>
      <c r="AK2604">
        <v>1</v>
      </c>
      <c r="AL2604" t="s">
        <v>73</v>
      </c>
      <c r="AM2604" t="s">
        <v>30</v>
      </c>
      <c r="AN2604">
        <v>-0.12</v>
      </c>
      <c r="AO2604">
        <v>0.19636364281177521</v>
      </c>
      <c r="AP2604">
        <v>-5.7209141552448273E-2</v>
      </c>
      <c r="AQ2604">
        <v>2.2666197270154953E-2</v>
      </c>
      <c r="AR2604">
        <v>3.9999999105930328E-2</v>
      </c>
      <c r="AU2604">
        <v>-0.1118021234869957</v>
      </c>
      <c r="AV2604">
        <v>5.4592981934547424E-2</v>
      </c>
      <c r="AW2604">
        <v>6.1464887112379074E-2</v>
      </c>
      <c r="AX2604">
        <v>0.15636363625526428</v>
      </c>
      <c r="AY2604">
        <v>3.4591194242238998E-2</v>
      </c>
      <c r="BC2604">
        <v>3.4341666847467422E-2</v>
      </c>
      <c r="BD2604">
        <v>3.9999999105930328E-2</v>
      </c>
      <c r="BE2604">
        <v>5.046549066901207E-2</v>
      </c>
      <c r="BF2604">
        <v>5.0932906568050385E-2</v>
      </c>
      <c r="BG2604">
        <v>3.1333096325397491E-2</v>
      </c>
    </row>
    <row r="2605" spans="1:59" ht="14.6" x14ac:dyDescent="0.4">
      <c r="A2605">
        <v>1906</v>
      </c>
      <c r="B2605" t="s">
        <v>19</v>
      </c>
      <c r="C2605" t="s">
        <v>19</v>
      </c>
      <c r="D2605">
        <v>111</v>
      </c>
      <c r="E2605">
        <v>85770</v>
      </c>
      <c r="F2605">
        <v>5079.124239244491</v>
      </c>
      <c r="G2605">
        <v>13.75621390298376</v>
      </c>
      <c r="H2605">
        <v>16.5854</v>
      </c>
      <c r="I2605">
        <v>31.335999999999999</v>
      </c>
      <c r="J2605">
        <v>0.16009680000000001</v>
      </c>
      <c r="K2605">
        <v>7.2755195589417827</v>
      </c>
      <c r="L2605">
        <v>9.2869999999999994E-2</v>
      </c>
      <c r="M2605">
        <v>1.2709999999999999</v>
      </c>
      <c r="N2605">
        <v>1.81</v>
      </c>
      <c r="O2605">
        <v>2.17</v>
      </c>
      <c r="P2605">
        <v>13.81</v>
      </c>
      <c r="Q2605">
        <v>6.54</v>
      </c>
      <c r="R2605">
        <v>3.6499999999999995</v>
      </c>
      <c r="S2605" s="4">
        <v>6.2751799999999998</v>
      </c>
      <c r="T2605">
        <v>1.7</v>
      </c>
      <c r="U2605">
        <v>2.0264468487034177</v>
      </c>
      <c r="V2605">
        <v>3.6460396987490429E-2</v>
      </c>
      <c r="W2605">
        <v>0.59499999999999997</v>
      </c>
      <c r="X2605">
        <v>0.56999999999999995</v>
      </c>
      <c r="Y2605">
        <v>1</v>
      </c>
      <c r="Z2605">
        <v>11.765700000000001</v>
      </c>
      <c r="AA2605">
        <v>3.5516999999999999</v>
      </c>
      <c r="AE2605">
        <v>16.389139175415039</v>
      </c>
      <c r="AF2605">
        <v>82.843505859375</v>
      </c>
      <c r="AG2605">
        <v>9.2828950881958008</v>
      </c>
      <c r="AH2605">
        <v>0</v>
      </c>
      <c r="AI2605">
        <v>0</v>
      </c>
      <c r="AJ2605">
        <v>1</v>
      </c>
      <c r="AK2605">
        <v>1</v>
      </c>
      <c r="AL2605" t="s">
        <v>73</v>
      </c>
      <c r="AM2605" t="s">
        <v>30</v>
      </c>
      <c r="AN2605">
        <v>1.4299999000000001</v>
      </c>
      <c r="AO2605">
        <v>7.3375262320041656E-2</v>
      </c>
      <c r="AP2605">
        <v>0.26489698886871338</v>
      </c>
      <c r="AQ2605">
        <v>2.9605422168970108E-2</v>
      </c>
      <c r="AR2605">
        <v>3.5000000149011612E-2</v>
      </c>
      <c r="AU2605">
        <v>0.20279845595359802</v>
      </c>
      <c r="AV2605">
        <v>6.2098540365695953E-2</v>
      </c>
      <c r="AW2605">
        <v>5.1628384739160538E-2</v>
      </c>
      <c r="AX2605">
        <v>3.1446538865566254E-2</v>
      </c>
      <c r="AY2605">
        <v>4.0650404989719391E-2</v>
      </c>
      <c r="BC2605">
        <v>3.6499999463558197E-2</v>
      </c>
      <c r="BD2605">
        <v>4.1928719729185104E-2</v>
      </c>
      <c r="BE2605">
        <v>0.18485328555107117</v>
      </c>
      <c r="BF2605">
        <v>0.18854977190494537</v>
      </c>
      <c r="BG2605">
        <v>3.230271115899086E-2</v>
      </c>
    </row>
    <row r="2606" spans="1:59" ht="14.6" x14ac:dyDescent="0.4">
      <c r="A2606">
        <v>1907</v>
      </c>
      <c r="B2606" t="s">
        <v>19</v>
      </c>
      <c r="C2606" t="s">
        <v>19</v>
      </c>
      <c r="D2606">
        <v>111</v>
      </c>
      <c r="E2606">
        <v>87339</v>
      </c>
      <c r="F2606">
        <v>5064.8904269570303</v>
      </c>
      <c r="G2606">
        <v>13.292124843358987</v>
      </c>
      <c r="H2606">
        <v>16.388100000000001</v>
      </c>
      <c r="I2606">
        <v>34.177999999999997</v>
      </c>
      <c r="J2606">
        <v>0.15896759999999999</v>
      </c>
      <c r="K2606">
        <v>7.6123716609473231</v>
      </c>
      <c r="L2606">
        <v>5.4182000000000001E-2</v>
      </c>
      <c r="M2606">
        <v>1.458</v>
      </c>
      <c r="N2606">
        <v>1.9379999999999999</v>
      </c>
      <c r="O2606">
        <v>2.33</v>
      </c>
      <c r="P2606">
        <v>14.45</v>
      </c>
      <c r="Q2606">
        <v>7.01</v>
      </c>
      <c r="R2606">
        <v>3.8533333333333331</v>
      </c>
      <c r="S2606" s="4">
        <v>4.5847699999999998</v>
      </c>
      <c r="T2606">
        <v>2.8</v>
      </c>
      <c r="U2606">
        <v>2.1123132405976306</v>
      </c>
      <c r="V2606">
        <v>3.3564807771080812E-2</v>
      </c>
      <c r="W2606">
        <v>0.66600000000000004</v>
      </c>
      <c r="X2606">
        <v>0.57899999999999996</v>
      </c>
      <c r="Y2606">
        <v>1</v>
      </c>
      <c r="Z2606">
        <v>12.704499999999999</v>
      </c>
      <c r="AA2606">
        <v>3.7785000000000002</v>
      </c>
      <c r="AE2606">
        <v>16.205303192138672</v>
      </c>
      <c r="AF2606">
        <v>83.537734985351563</v>
      </c>
      <c r="AG2606">
        <v>9.6029825210571289</v>
      </c>
      <c r="AH2606">
        <v>1</v>
      </c>
      <c r="AI2606">
        <v>1</v>
      </c>
      <c r="AJ2606">
        <v>1</v>
      </c>
      <c r="AK2606">
        <v>1</v>
      </c>
      <c r="AL2606" t="s">
        <v>73</v>
      </c>
      <c r="AM2606" t="s">
        <v>30</v>
      </c>
      <c r="AN2606">
        <v>0.47999998999999999</v>
      </c>
      <c r="AO2606">
        <v>-0.28760161995887756</v>
      </c>
      <c r="AP2606">
        <v>-0.21564465761184692</v>
      </c>
      <c r="AQ2606">
        <v>-2.4406895041465759E-2</v>
      </c>
      <c r="AR2606">
        <v>3.9999999105930328E-2</v>
      </c>
      <c r="AU2606">
        <v>-0.26938033103942871</v>
      </c>
      <c r="AV2606">
        <v>5.373566597700119E-2</v>
      </c>
      <c r="AW2606">
        <v>7.3548071086406708E-2</v>
      </c>
      <c r="AX2606">
        <v>-0.33231708407402039</v>
      </c>
      <c r="AY2606">
        <v>6.6971085965633392E-2</v>
      </c>
      <c r="BC2606">
        <v>3.853333368897438E-2</v>
      </c>
      <c r="BD2606">
        <v>4.4715449213981628E-2</v>
      </c>
      <c r="BE2606">
        <v>-0.23214045166969299</v>
      </c>
      <c r="BF2606">
        <v>-0.23830406367778778</v>
      </c>
      <c r="BG2606">
        <v>7.7965520322322845E-3</v>
      </c>
    </row>
    <row r="2607" spans="1:59" ht="14.6" x14ac:dyDescent="0.4">
      <c r="A2607">
        <v>1908</v>
      </c>
      <c r="B2607" t="s">
        <v>19</v>
      </c>
      <c r="C2607" t="s">
        <v>19</v>
      </c>
      <c r="D2607">
        <v>111</v>
      </c>
      <c r="E2607">
        <v>89055</v>
      </c>
      <c r="F2607">
        <v>4560.6159676604348</v>
      </c>
      <c r="G2607">
        <v>12.305071271540925</v>
      </c>
      <c r="H2607">
        <v>15.965299999999999</v>
      </c>
      <c r="I2607">
        <v>30.422999999999998</v>
      </c>
      <c r="J2607">
        <v>0.14594679999999999</v>
      </c>
      <c r="K2607">
        <v>7.4779547163970346</v>
      </c>
      <c r="L2607">
        <v>0.155061</v>
      </c>
      <c r="M2607">
        <v>1.228</v>
      </c>
      <c r="N2607">
        <v>1.919</v>
      </c>
      <c r="O2607">
        <v>2.5299999999999998</v>
      </c>
      <c r="P2607">
        <v>14.38</v>
      </c>
      <c r="Q2607">
        <v>1.92</v>
      </c>
      <c r="R2607">
        <v>3.769166666666667</v>
      </c>
      <c r="S2607" s="4">
        <v>6.4211099999999997</v>
      </c>
      <c r="T2607">
        <v>8</v>
      </c>
      <c r="U2607">
        <v>2.0436201270822605</v>
      </c>
      <c r="V2607">
        <v>3.8710515070834568E-2</v>
      </c>
      <c r="W2607">
        <v>0.60199999999999998</v>
      </c>
      <c r="X2607">
        <v>0.65900000000000003</v>
      </c>
      <c r="Y2607">
        <v>1</v>
      </c>
      <c r="Z2607">
        <v>12.203099999999999</v>
      </c>
      <c r="AA2607">
        <v>3.8700999999999999</v>
      </c>
      <c r="AE2607">
        <v>16.922082901000977</v>
      </c>
      <c r="AF2607">
        <v>80.622505187988281</v>
      </c>
      <c r="AG2607">
        <v>9.9289512634277344</v>
      </c>
      <c r="AH2607">
        <v>0</v>
      </c>
      <c r="AI2607">
        <v>0</v>
      </c>
      <c r="AJ2607">
        <v>1</v>
      </c>
      <c r="AK2607">
        <v>1</v>
      </c>
      <c r="AL2607" t="s">
        <v>73</v>
      </c>
      <c r="AM2607" t="s">
        <v>30</v>
      </c>
      <c r="AN2607">
        <v>-2.1500001000000002</v>
      </c>
      <c r="AO2607">
        <v>0.43531203269958496</v>
      </c>
      <c r="AP2607">
        <v>0.47191536426544189</v>
      </c>
      <c r="AQ2607">
        <v>3.7161394953727722E-2</v>
      </c>
      <c r="AR2607">
        <v>3.9999999105930328E-2</v>
      </c>
      <c r="AU2607">
        <v>0.40053045749664307</v>
      </c>
      <c r="AV2607">
        <v>7.1384891867637634E-2</v>
      </c>
      <c r="AW2607">
        <v>5.0969898700714111E-2</v>
      </c>
      <c r="AX2607">
        <v>0.37442919611930847</v>
      </c>
      <c r="AY2607">
        <v>4.4296789914369583E-2</v>
      </c>
      <c r="BC2607">
        <v>3.7691667675971985E-2</v>
      </c>
      <c r="BD2607">
        <v>6.0882803052663803E-2</v>
      </c>
      <c r="BE2607">
        <v>0.44632384181022644</v>
      </c>
      <c r="BF2607">
        <v>0.4567776620388031</v>
      </c>
      <c r="BG2607">
        <v>3.8580697029829025E-2</v>
      </c>
    </row>
    <row r="2608" spans="1:59" ht="14.6" x14ac:dyDescent="0.4">
      <c r="A2608">
        <v>1909</v>
      </c>
      <c r="B2608" t="s">
        <v>19</v>
      </c>
      <c r="C2608" t="s">
        <v>19</v>
      </c>
      <c r="D2608">
        <v>111</v>
      </c>
      <c r="E2608">
        <v>90845</v>
      </c>
      <c r="F2608">
        <v>5017.4959876713074</v>
      </c>
      <c r="G2608">
        <v>13.492952164296526</v>
      </c>
      <c r="H2608">
        <v>16.758800000000001</v>
      </c>
      <c r="I2608">
        <v>32.54</v>
      </c>
      <c r="J2608">
        <v>0.16077640000000001</v>
      </c>
      <c r="K2608">
        <v>7.3427280312169261</v>
      </c>
      <c r="L2608">
        <v>-0.233795</v>
      </c>
      <c r="M2608">
        <v>1.3260000000000001</v>
      </c>
      <c r="N2608">
        <v>1.7190000000000001</v>
      </c>
      <c r="O2608">
        <v>2.56</v>
      </c>
      <c r="P2608">
        <v>15.71</v>
      </c>
      <c r="Q2608">
        <v>2.71</v>
      </c>
      <c r="R2608">
        <v>3.8975000000000004</v>
      </c>
      <c r="S2608" s="4">
        <v>6.3603100000000001</v>
      </c>
      <c r="T2608">
        <v>5.0999999999999996</v>
      </c>
      <c r="U2608">
        <v>2.0607934054611032</v>
      </c>
      <c r="V2608">
        <v>3.5289336201598034E-2</v>
      </c>
      <c r="W2608">
        <v>0.60399999999999998</v>
      </c>
      <c r="X2608">
        <v>0.69399999999999995</v>
      </c>
      <c r="Y2608">
        <v>1</v>
      </c>
      <c r="Z2608">
        <v>13.168100000000001</v>
      </c>
      <c r="AA2608">
        <v>4.1680999999999999</v>
      </c>
      <c r="AE2608">
        <v>16.091974258422852</v>
      </c>
      <c r="AF2608">
        <v>78.715072631835938</v>
      </c>
      <c r="AG2608">
        <v>9.1079339981079102</v>
      </c>
      <c r="AH2608">
        <v>0</v>
      </c>
      <c r="AI2608">
        <v>0</v>
      </c>
      <c r="AJ2608">
        <v>1</v>
      </c>
      <c r="AK2608">
        <v>1</v>
      </c>
      <c r="AL2608" t="s">
        <v>73</v>
      </c>
      <c r="AM2608" t="s">
        <v>30</v>
      </c>
      <c r="AN2608">
        <v>-0.03</v>
      </c>
      <c r="AO2608">
        <v>0.18936876952648163</v>
      </c>
      <c r="AP2608">
        <v>4.0471434593200684E-2</v>
      </c>
      <c r="AQ2608">
        <v>1.2823841534554958E-2</v>
      </c>
      <c r="AR2608">
        <v>3.9999999105930328E-2</v>
      </c>
      <c r="AU2608">
        <v>-9.4687677919864655E-3</v>
      </c>
      <c r="AV2608">
        <v>4.9940202385187149E-2</v>
      </c>
      <c r="AW2608">
        <v>5.0417594611644745E-2</v>
      </c>
      <c r="AX2608">
        <v>0.14064230024814606</v>
      </c>
      <c r="AY2608">
        <v>4.2718447744846344E-2</v>
      </c>
      <c r="BC2608">
        <v>3.8975000381469727E-2</v>
      </c>
      <c r="BD2608">
        <v>4.8726469278335571E-2</v>
      </c>
      <c r="BE2608">
        <v>0.10312853008508682</v>
      </c>
      <c r="BF2608">
        <v>0.10488263517618179</v>
      </c>
      <c r="BG2608">
        <v>2.6411920785903931E-2</v>
      </c>
    </row>
    <row r="2609" spans="1:59" ht="14.6" x14ac:dyDescent="0.4">
      <c r="A2609">
        <v>1910</v>
      </c>
      <c r="B2609" t="s">
        <v>19</v>
      </c>
      <c r="C2609" t="s">
        <v>19</v>
      </c>
      <c r="D2609">
        <v>111</v>
      </c>
      <c r="E2609">
        <v>92767</v>
      </c>
      <c r="F2609">
        <v>4963.7357034290217</v>
      </c>
      <c r="G2609">
        <v>13.267110402371324</v>
      </c>
      <c r="H2609">
        <v>16.874700000000001</v>
      </c>
      <c r="I2609">
        <v>33.746000000000002</v>
      </c>
      <c r="J2609">
        <v>0.16098799999999999</v>
      </c>
      <c r="K2609">
        <v>7.6795801332224674</v>
      </c>
      <c r="L2609">
        <v>-0.22855300000000001</v>
      </c>
      <c r="M2609">
        <v>1.5920000000000001</v>
      </c>
      <c r="N2609">
        <v>1.8</v>
      </c>
      <c r="O2609">
        <v>2.6</v>
      </c>
      <c r="P2609">
        <v>16.5</v>
      </c>
      <c r="Q2609">
        <v>2.98</v>
      </c>
      <c r="R2609">
        <v>3.9741666666666666</v>
      </c>
      <c r="S2609" s="4">
        <v>6.9683700000000002</v>
      </c>
      <c r="T2609">
        <v>5.9</v>
      </c>
      <c r="U2609">
        <v>2.1294865189764733</v>
      </c>
      <c r="V2609">
        <v>3.3987435547916792E-2</v>
      </c>
      <c r="W2609">
        <v>0.67600000000000005</v>
      </c>
      <c r="X2609">
        <v>0.69399999999999995</v>
      </c>
      <c r="Y2609">
        <v>1</v>
      </c>
      <c r="Z2609">
        <v>14.558</v>
      </c>
      <c r="AA2609">
        <v>4.6840000000000002</v>
      </c>
      <c r="AE2609">
        <v>15.926033020019531</v>
      </c>
      <c r="AF2609">
        <v>81.941909790039063</v>
      </c>
      <c r="AG2609">
        <v>9.5403661727905273</v>
      </c>
      <c r="AH2609">
        <v>0</v>
      </c>
      <c r="AI2609">
        <v>0</v>
      </c>
      <c r="AJ2609">
        <v>1</v>
      </c>
      <c r="AK2609">
        <v>1</v>
      </c>
      <c r="AL2609" t="s">
        <v>73</v>
      </c>
      <c r="AM2609" t="s">
        <v>30</v>
      </c>
      <c r="AN2609">
        <v>0.87</v>
      </c>
      <c r="AO2609">
        <v>-7.5728155672550201E-2</v>
      </c>
      <c r="AP2609">
        <v>0.14705939590930939</v>
      </c>
      <c r="AQ2609">
        <v>3.5980202257633209E-2</v>
      </c>
      <c r="AR2609">
        <v>3.5000000149011612E-2</v>
      </c>
      <c r="AU2609">
        <v>9.5602259039878845E-2</v>
      </c>
      <c r="AV2609">
        <v>5.1457133144140244E-2</v>
      </c>
      <c r="AW2609">
        <v>4.6966984868049622E-2</v>
      </c>
      <c r="AX2609">
        <v>-0.12135922163724899</v>
      </c>
      <c r="AY2609">
        <v>5.1933702081441879E-2</v>
      </c>
      <c r="BC2609">
        <v>3.9741665124893188E-2</v>
      </c>
      <c r="BD2609">
        <v>4.563106968998909E-2</v>
      </c>
      <c r="BE2609">
        <v>5.4466281086206436E-2</v>
      </c>
      <c r="BF2609">
        <v>5.4902944713830948E-2</v>
      </c>
      <c r="BG2609">
        <v>3.549010306596756E-2</v>
      </c>
    </row>
    <row r="2610" spans="1:59" ht="14.6" x14ac:dyDescent="0.4">
      <c r="A2610">
        <v>1911</v>
      </c>
      <c r="B2610" t="s">
        <v>19</v>
      </c>
      <c r="C2610" t="s">
        <v>19</v>
      </c>
      <c r="D2610">
        <v>111</v>
      </c>
      <c r="E2610">
        <v>94234</v>
      </c>
      <c r="F2610">
        <v>5045.6839038988055</v>
      </c>
      <c r="G2610">
        <v>13.479834835485923</v>
      </c>
      <c r="H2610">
        <v>16.537400000000002</v>
      </c>
      <c r="I2610">
        <v>34.674999999999997</v>
      </c>
      <c r="J2610">
        <v>0.1421866</v>
      </c>
      <c r="K2610">
        <v>7.6795801332224674</v>
      </c>
      <c r="L2610">
        <v>-1.7738E-2</v>
      </c>
      <c r="M2610">
        <v>1.573</v>
      </c>
      <c r="N2610">
        <v>2.1139999999999999</v>
      </c>
      <c r="O2610">
        <v>2.69</v>
      </c>
      <c r="P2610">
        <v>17.43</v>
      </c>
      <c r="Q2610">
        <v>2.57</v>
      </c>
      <c r="R2610">
        <v>4.0075000000000003</v>
      </c>
      <c r="S2610" s="4">
        <v>6.8954000000000004</v>
      </c>
      <c r="T2610">
        <v>6.7</v>
      </c>
      <c r="U2610">
        <v>2.1638330757341584</v>
      </c>
      <c r="V2610">
        <v>3.3280028839221341E-2</v>
      </c>
      <c r="W2610">
        <v>0.70199999999999996</v>
      </c>
      <c r="X2610">
        <v>0.69099999999999995</v>
      </c>
      <c r="Y2610">
        <v>1</v>
      </c>
      <c r="Z2610">
        <v>15.1919</v>
      </c>
      <c r="AA2610">
        <v>5.0479000000000003</v>
      </c>
      <c r="AE2610">
        <v>15.736584663391113</v>
      </c>
      <c r="AF2610">
        <v>80.3433837890625</v>
      </c>
      <c r="AG2610">
        <v>9.4318265914916992</v>
      </c>
      <c r="AH2610">
        <v>0</v>
      </c>
      <c r="AI2610">
        <v>0</v>
      </c>
      <c r="AJ2610">
        <v>1</v>
      </c>
      <c r="AK2610">
        <v>1</v>
      </c>
      <c r="AL2610" t="s">
        <v>73</v>
      </c>
      <c r="AM2610" t="s">
        <v>30</v>
      </c>
      <c r="AN2610">
        <v>-0.25</v>
      </c>
      <c r="AO2610">
        <v>5.8563537895679474E-2</v>
      </c>
      <c r="AP2610">
        <v>3.5546552389860153E-2</v>
      </c>
      <c r="AQ2610">
        <v>3.4620750695466995E-2</v>
      </c>
      <c r="AR2610">
        <v>3.5000000149011612E-2</v>
      </c>
      <c r="AU2610">
        <v>-1.0471601970493793E-2</v>
      </c>
      <c r="AV2610">
        <v>4.6018153429031372E-2</v>
      </c>
      <c r="AW2610">
        <v>4.6505138278007507E-2</v>
      </c>
      <c r="AX2610">
        <v>6.6298339515924454E-3</v>
      </c>
      <c r="AY2610">
        <v>5.1591657102108002E-2</v>
      </c>
      <c r="BC2610">
        <v>4.0075000375509262E-2</v>
      </c>
      <c r="BD2610">
        <v>5.1933702081441879E-2</v>
      </c>
      <c r="BE2610">
        <v>4.4636238366365433E-2</v>
      </c>
      <c r="BF2610">
        <v>4.486352950334549E-2</v>
      </c>
      <c r="BG2610">
        <v>3.4810375422239304E-2</v>
      </c>
    </row>
    <row r="2611" spans="1:59" ht="14.6" x14ac:dyDescent="0.4">
      <c r="A2611">
        <v>1912</v>
      </c>
      <c r="B2611" t="s">
        <v>19</v>
      </c>
      <c r="C2611" t="s">
        <v>19</v>
      </c>
      <c r="D2611">
        <v>111</v>
      </c>
      <c r="E2611">
        <v>95703</v>
      </c>
      <c r="F2611">
        <v>5200.6984734020871</v>
      </c>
      <c r="G2611">
        <v>14.047947363120365</v>
      </c>
      <c r="H2611">
        <v>16.8903</v>
      </c>
      <c r="I2611">
        <v>37.744999999999997</v>
      </c>
      <c r="J2611">
        <v>0.14949200000000001</v>
      </c>
      <c r="K2611">
        <v>7.8820152906777201</v>
      </c>
      <c r="L2611">
        <v>-1.7877000000000001E-2</v>
      </c>
      <c r="M2611">
        <v>1.7</v>
      </c>
      <c r="N2611">
        <v>2.2690000000000001</v>
      </c>
      <c r="O2611">
        <v>2.52</v>
      </c>
      <c r="P2611">
        <v>18.59</v>
      </c>
      <c r="Q2611">
        <v>3.52</v>
      </c>
      <c r="R2611">
        <v>4.4133333333333331</v>
      </c>
      <c r="S2611" s="4">
        <v>7.2602399999999996</v>
      </c>
      <c r="T2611">
        <v>4.5999999999999996</v>
      </c>
      <c r="U2611">
        <v>2.2496994676283713</v>
      </c>
      <c r="V2611">
        <v>3.1761531328652802E-2</v>
      </c>
      <c r="W2611">
        <v>0.69299999999999995</v>
      </c>
      <c r="X2611">
        <v>0.69</v>
      </c>
      <c r="Y2611">
        <v>1</v>
      </c>
      <c r="Z2611">
        <v>16.2117</v>
      </c>
      <c r="AA2611">
        <v>5.4417</v>
      </c>
      <c r="AE2611">
        <v>15.25974178314209</v>
      </c>
      <c r="AF2611">
        <v>80.609786987304688</v>
      </c>
      <c r="AG2611">
        <v>9.3382024765014648</v>
      </c>
      <c r="AH2611">
        <v>0</v>
      </c>
      <c r="AI2611">
        <v>0</v>
      </c>
      <c r="AJ2611">
        <v>1</v>
      </c>
      <c r="AK2611">
        <v>1</v>
      </c>
      <c r="AL2611" t="s">
        <v>73</v>
      </c>
      <c r="AM2611" t="s">
        <v>30</v>
      </c>
      <c r="AN2611">
        <v>0.70999997999999997</v>
      </c>
      <c r="AO2611">
        <v>8.2327105104923248E-2</v>
      </c>
      <c r="AP2611">
        <v>9.9415779113769531E-2</v>
      </c>
      <c r="AQ2611">
        <v>2.0212514325976372E-2</v>
      </c>
      <c r="AR2611">
        <v>3.5000000149011612E-2</v>
      </c>
      <c r="AU2611">
        <v>5.2910637110471725E-2</v>
      </c>
      <c r="AV2611">
        <v>4.6505138278007507E-2</v>
      </c>
      <c r="AW2611">
        <v>4.4168170541524887E-2</v>
      </c>
      <c r="AX2611">
        <v>2.9637761414051056E-2</v>
      </c>
      <c r="AY2611">
        <v>5.1172710955142975E-2</v>
      </c>
      <c r="BC2611">
        <v>4.4133331626653671E-2</v>
      </c>
      <c r="BD2611">
        <v>5.2689354866743088E-2</v>
      </c>
      <c r="BE2611">
        <v>9.1430686414241791E-2</v>
      </c>
      <c r="BF2611">
        <v>9.2914111912250519E-2</v>
      </c>
      <c r="BG2611">
        <v>2.7606256306171417E-2</v>
      </c>
    </row>
    <row r="2612" spans="1:59" ht="14.6" x14ac:dyDescent="0.4">
      <c r="A2612">
        <v>1913</v>
      </c>
      <c r="B2612" t="s">
        <v>19</v>
      </c>
      <c r="C2612" t="s">
        <v>19</v>
      </c>
      <c r="D2612">
        <v>111</v>
      </c>
      <c r="E2612">
        <v>97606</v>
      </c>
      <c r="F2612">
        <v>5300.7294633526626</v>
      </c>
      <c r="G2612">
        <v>14.322699475106807</v>
      </c>
      <c r="H2612">
        <v>17.170100000000001</v>
      </c>
      <c r="I2612">
        <v>39.517000000000003</v>
      </c>
      <c r="J2612">
        <v>0.15854219999999999</v>
      </c>
      <c r="K2612">
        <v>8.0164322352280077</v>
      </c>
      <c r="L2612">
        <v>9.3907000000000004E-2</v>
      </c>
      <c r="M2612">
        <v>1.8540000000000001</v>
      </c>
      <c r="N2612">
        <v>2.5379999999999998</v>
      </c>
      <c r="O2612">
        <v>2.79</v>
      </c>
      <c r="P2612">
        <v>19.309999999999999</v>
      </c>
      <c r="Q2612">
        <v>3.22</v>
      </c>
      <c r="R2612">
        <v>4.184166666666667</v>
      </c>
      <c r="S2612" s="4">
        <v>7.3575200000000001</v>
      </c>
      <c r="T2612">
        <v>4.3</v>
      </c>
      <c r="U2612">
        <v>2.3355658595225841</v>
      </c>
      <c r="V2612">
        <v>3.019075334666093E-2</v>
      </c>
      <c r="W2612">
        <v>0.71399999999999997</v>
      </c>
      <c r="X2612">
        <v>0.71499999999999997</v>
      </c>
      <c r="Y2612">
        <v>1</v>
      </c>
      <c r="Z2612">
        <v>17.124700000000001</v>
      </c>
      <c r="AA2612">
        <v>5.8936999999999999</v>
      </c>
      <c r="AE2612">
        <v>15.50334644317627</v>
      </c>
      <c r="AF2612">
        <v>82.663108825683594</v>
      </c>
      <c r="AG2612">
        <v>9.4885644912719727</v>
      </c>
      <c r="AH2612">
        <v>0</v>
      </c>
      <c r="AI2612">
        <v>0</v>
      </c>
      <c r="AJ2612">
        <v>1</v>
      </c>
      <c r="AK2612">
        <v>1</v>
      </c>
      <c r="AL2612" t="s">
        <v>73</v>
      </c>
      <c r="AM2612" t="s">
        <v>30</v>
      </c>
      <c r="AN2612">
        <v>0.75</v>
      </c>
      <c r="AO2612">
        <v>-9.1684438288211823E-2</v>
      </c>
      <c r="AP2612">
        <v>5.8933205902576447E-2</v>
      </c>
      <c r="AQ2612">
        <v>9.0812919661402702E-3</v>
      </c>
      <c r="AR2612">
        <v>3.5000000149011612E-2</v>
      </c>
      <c r="AU2612">
        <v>1.3399005867540836E-2</v>
      </c>
      <c r="AV2612">
        <v>4.5534200966358185E-2</v>
      </c>
      <c r="AW2612">
        <v>4.4932153075933456E-2</v>
      </c>
      <c r="AX2612">
        <v>-0.1428571343421936</v>
      </c>
      <c r="AY2612">
        <v>5.9701491147279739E-2</v>
      </c>
      <c r="BC2612">
        <v>4.1841667145490646E-2</v>
      </c>
      <c r="BD2612">
        <v>5.1172707229852676E-2</v>
      </c>
      <c r="BE2612">
        <v>7.3249959386885166E-3</v>
      </c>
      <c r="BF2612">
        <v>7.0050074718892574E-3</v>
      </c>
      <c r="BG2612">
        <v>2.2040646523237228E-2</v>
      </c>
    </row>
    <row r="2613" spans="1:59" ht="14.6" x14ac:dyDescent="0.4">
      <c r="A2613">
        <v>1914</v>
      </c>
      <c r="B2613" t="s">
        <v>19</v>
      </c>
      <c r="C2613" t="s">
        <v>19</v>
      </c>
      <c r="D2613">
        <v>111</v>
      </c>
      <c r="E2613">
        <v>99505</v>
      </c>
      <c r="F2613">
        <v>4799.2011356213252</v>
      </c>
      <c r="G2613">
        <v>12.959310756559715</v>
      </c>
      <c r="H2613">
        <v>16.957699999999999</v>
      </c>
      <c r="I2613">
        <v>36.831000000000003</v>
      </c>
      <c r="J2613">
        <v>0.1201943</v>
      </c>
      <c r="K2613">
        <v>8.0974062982101085</v>
      </c>
      <c r="L2613">
        <v>-0.17122999999999999</v>
      </c>
      <c r="M2613">
        <v>1.9239999999999999</v>
      </c>
      <c r="N2613">
        <v>2.42</v>
      </c>
      <c r="O2613">
        <v>2.89</v>
      </c>
      <c r="P2613">
        <v>20.07</v>
      </c>
      <c r="Q2613">
        <v>3.43</v>
      </c>
      <c r="R2613">
        <v>4.2333333333333334</v>
      </c>
      <c r="S2613" s="4">
        <v>7.7466799999999996</v>
      </c>
      <c r="T2613">
        <v>7.9</v>
      </c>
      <c r="U2613">
        <v>2.3527391379014264</v>
      </c>
      <c r="V2613">
        <v>3.2261817490700763E-2</v>
      </c>
      <c r="W2613">
        <v>0.72499999999999998</v>
      </c>
      <c r="X2613">
        <v>0.72599999999999998</v>
      </c>
      <c r="Y2613">
        <v>1</v>
      </c>
      <c r="Z2613">
        <v>17.917000000000002</v>
      </c>
      <c r="AA2613">
        <v>6.0930999999999997</v>
      </c>
      <c r="AE2613">
        <v>14.892534255981445</v>
      </c>
      <c r="AF2613">
        <v>81.657562255859375</v>
      </c>
      <c r="AG2613">
        <v>9.3208169937133789</v>
      </c>
      <c r="AH2613">
        <v>0</v>
      </c>
      <c r="AI2613">
        <v>0</v>
      </c>
      <c r="AJ2613">
        <v>1</v>
      </c>
      <c r="AK2613">
        <v>1</v>
      </c>
      <c r="AL2613" t="s">
        <v>73</v>
      </c>
      <c r="AM2613" t="s">
        <v>79</v>
      </c>
      <c r="AO2613">
        <v>-3.3582087606191635E-2</v>
      </c>
      <c r="AP2613">
        <v>9.8211392760276794E-2</v>
      </c>
      <c r="AQ2613">
        <v>1.0866532102227211E-2</v>
      </c>
      <c r="AR2613">
        <v>3.5000000149011612E-2</v>
      </c>
      <c r="AU2613">
        <v>5.2892822772264481E-2</v>
      </c>
      <c r="AV2613">
        <v>4.5318566262722015E-2</v>
      </c>
      <c r="AW2613">
        <v>4.3041955679655075E-2</v>
      </c>
      <c r="AX2613">
        <v>-8.5820890963077545E-2</v>
      </c>
      <c r="AY2613">
        <v>5.714285746216774E-2</v>
      </c>
      <c r="BC2613">
        <v>4.2333334684371948E-2</v>
      </c>
      <c r="BD2613">
        <v>5.2238807082176208E-2</v>
      </c>
      <c r="BE2613">
        <v>5.5622678250074387E-2</v>
      </c>
      <c r="BF2613">
        <v>5.6285757571458817E-2</v>
      </c>
      <c r="BG2613">
        <v>2.2933267056941986E-2</v>
      </c>
    </row>
    <row r="2614" spans="1:59" ht="14.6" x14ac:dyDescent="0.4">
      <c r="A2614">
        <v>1915</v>
      </c>
      <c r="B2614" t="s">
        <v>19</v>
      </c>
      <c r="C2614" t="s">
        <v>19</v>
      </c>
      <c r="D2614">
        <v>111</v>
      </c>
      <c r="E2614">
        <v>100941</v>
      </c>
      <c r="F2614">
        <v>4864.1926174696109</v>
      </c>
      <c r="G2614">
        <v>13.25155264029363</v>
      </c>
      <c r="H2614">
        <v>16.3856</v>
      </c>
      <c r="I2614">
        <v>39.048000000000002</v>
      </c>
      <c r="J2614">
        <v>0.1115032</v>
      </c>
      <c r="K2614">
        <v>8.1783803611922092</v>
      </c>
      <c r="L2614">
        <v>1.1339999999999999</v>
      </c>
      <c r="M2614">
        <v>1.7030000000000001</v>
      </c>
      <c r="N2614">
        <v>2.82</v>
      </c>
      <c r="O2614">
        <v>2.99</v>
      </c>
      <c r="P2614">
        <v>21.41</v>
      </c>
      <c r="Q2614">
        <v>1.92</v>
      </c>
      <c r="R2614">
        <v>4.065833333333333</v>
      </c>
      <c r="S2614" s="4">
        <v>7.1994300000000004</v>
      </c>
      <c r="T2614">
        <v>8.5</v>
      </c>
      <c r="U2614">
        <v>2.3527391379014264</v>
      </c>
      <c r="V2614">
        <v>3.0507682851874617E-2</v>
      </c>
      <c r="W2614">
        <v>0.68300000000000005</v>
      </c>
      <c r="X2614">
        <v>0.746</v>
      </c>
      <c r="Y2614">
        <v>1</v>
      </c>
      <c r="Z2614">
        <v>18.4558</v>
      </c>
      <c r="AA2614">
        <v>6.3548</v>
      </c>
      <c r="AE2614">
        <v>14.683351516723633</v>
      </c>
      <c r="AF2614">
        <v>80.555366516113281</v>
      </c>
      <c r="AG2614">
        <v>9.1786870956420898</v>
      </c>
      <c r="AH2614">
        <v>0</v>
      </c>
      <c r="AI2614">
        <v>0</v>
      </c>
      <c r="AJ2614">
        <v>1</v>
      </c>
      <c r="AK2614">
        <v>1</v>
      </c>
      <c r="AL2614" t="s">
        <v>73</v>
      </c>
      <c r="AM2614" t="s">
        <v>79</v>
      </c>
      <c r="AO2614">
        <v>0.34829932451248169</v>
      </c>
      <c r="AP2614">
        <v>-2.7026087045669556E-2</v>
      </c>
      <c r="AQ2614">
        <v>4.4904995709657669E-2</v>
      </c>
      <c r="AR2614">
        <v>3.5000000149011612E-2</v>
      </c>
      <c r="AU2614">
        <v>-7.0643164217472076E-2</v>
      </c>
      <c r="AV2614">
        <v>4.3617077171802521E-2</v>
      </c>
      <c r="AW2614">
        <v>4.6932540833950043E-2</v>
      </c>
      <c r="AX2614">
        <v>0.28979590535163879</v>
      </c>
      <c r="AY2614">
        <v>4.5358646661043167E-2</v>
      </c>
      <c r="BC2614">
        <v>4.0658332407474518E-2</v>
      </c>
      <c r="BD2614">
        <v>5.8503396809101105E-2</v>
      </c>
      <c r="BE2614">
        <v>9.9233813583850861E-2</v>
      </c>
      <c r="BF2614">
        <v>0.10029581189155579</v>
      </c>
      <c r="BG2614">
        <v>3.9952497929334641E-2</v>
      </c>
    </row>
    <row r="2615" spans="1:59" ht="14.6" x14ac:dyDescent="0.4">
      <c r="A2615">
        <v>1916</v>
      </c>
      <c r="B2615" t="s">
        <v>19</v>
      </c>
      <c r="C2615" t="s">
        <v>19</v>
      </c>
      <c r="D2615">
        <v>111</v>
      </c>
      <c r="E2615">
        <v>102364</v>
      </c>
      <c r="F2615">
        <v>5458.6928998476023</v>
      </c>
      <c r="G2615">
        <v>15.214982888386245</v>
      </c>
      <c r="H2615">
        <v>17.5185</v>
      </c>
      <c r="I2615">
        <v>50.116999999999997</v>
      </c>
      <c r="J2615">
        <v>0.1189491</v>
      </c>
      <c r="K2615">
        <v>8.8261728650490188</v>
      </c>
      <c r="L2615">
        <v>2.9420000000000002</v>
      </c>
      <c r="M2615">
        <v>2.4239999999999999</v>
      </c>
      <c r="N2615">
        <v>5.5540000000000003</v>
      </c>
      <c r="O2615">
        <v>3.4</v>
      </c>
      <c r="P2615">
        <v>24.91</v>
      </c>
      <c r="Q2615">
        <v>2.62</v>
      </c>
      <c r="R2615">
        <v>4.2149999999999999</v>
      </c>
      <c r="S2615" s="4">
        <v>8.0020699999999998</v>
      </c>
      <c r="T2615">
        <v>5.0999999999999996</v>
      </c>
      <c r="U2615">
        <v>2.6275115919629073</v>
      </c>
      <c r="V2615">
        <v>2.4445717022168131E-2</v>
      </c>
      <c r="W2615">
        <v>0.76100000000000001</v>
      </c>
      <c r="X2615">
        <v>0.71299999999999997</v>
      </c>
      <c r="Y2615">
        <v>1</v>
      </c>
      <c r="Z2615">
        <v>20.833400000000001</v>
      </c>
      <c r="AA2615">
        <v>6.6783999999999999</v>
      </c>
      <c r="AD2615">
        <v>37.125499725341797</v>
      </c>
      <c r="AE2615">
        <v>12.541428565979004</v>
      </c>
      <c r="AF2615">
        <v>77.004539489746094</v>
      </c>
      <c r="AG2615">
        <v>8.0400686264038086</v>
      </c>
      <c r="AH2615">
        <v>0</v>
      </c>
      <c r="AI2615">
        <v>0</v>
      </c>
      <c r="AJ2615">
        <v>1</v>
      </c>
      <c r="AK2615">
        <v>1</v>
      </c>
      <c r="AL2615" t="s">
        <v>73</v>
      </c>
      <c r="AM2615" t="s">
        <v>79</v>
      </c>
      <c r="AO2615">
        <v>9.2827007174491882E-2</v>
      </c>
      <c r="AP2615">
        <v>0.15926763415336609</v>
      </c>
      <c r="AQ2615">
        <v>3.2977081835269928E-2</v>
      </c>
      <c r="AR2615">
        <v>3.5000000149011612E-2</v>
      </c>
      <c r="AU2615">
        <v>0.11148660629987717</v>
      </c>
      <c r="AV2615">
        <v>4.7781020402908325E-2</v>
      </c>
      <c r="AW2615">
        <v>4.2988389730453491E-2</v>
      </c>
      <c r="AX2615">
        <v>3.3755272626876831E-2</v>
      </c>
      <c r="AY2615">
        <v>5.714285746216774E-2</v>
      </c>
      <c r="BC2615">
        <v>4.2149998247623444E-2</v>
      </c>
      <c r="BD2615">
        <v>5.9071730822324753E-2</v>
      </c>
      <c r="BE2615">
        <v>0.13591429591178894</v>
      </c>
      <c r="BF2615">
        <v>0.13767272233963013</v>
      </c>
      <c r="BG2615">
        <v>3.3988542854785919E-2</v>
      </c>
    </row>
    <row r="2616" spans="1:59" ht="14.6" x14ac:dyDescent="0.4">
      <c r="A2616">
        <v>1917</v>
      </c>
      <c r="B2616" t="s">
        <v>19</v>
      </c>
      <c r="C2616" t="s">
        <v>19</v>
      </c>
      <c r="D2616">
        <v>111</v>
      </c>
      <c r="E2616">
        <v>103817</v>
      </c>
      <c r="F2616">
        <v>5247.7368735370892</v>
      </c>
      <c r="G2616">
        <v>14.994937155470382</v>
      </c>
      <c r="H2616">
        <v>17.746500000000001</v>
      </c>
      <c r="I2616">
        <v>60.277999999999999</v>
      </c>
      <c r="J2616">
        <v>0.10736229999999999</v>
      </c>
      <c r="K2616">
        <v>10.36468006170894</v>
      </c>
      <c r="L2616">
        <v>3.14</v>
      </c>
      <c r="M2616">
        <v>3.0049999999999999</v>
      </c>
      <c r="N2616">
        <v>6.3179999999999996</v>
      </c>
      <c r="O2616">
        <v>4.07</v>
      </c>
      <c r="P2616">
        <v>28.62</v>
      </c>
      <c r="Q2616">
        <v>3.43</v>
      </c>
      <c r="R2616">
        <v>4.541666666666667</v>
      </c>
      <c r="S2616" s="4">
        <v>8.2696100000000001</v>
      </c>
      <c r="T2616">
        <v>4.5999999999999996</v>
      </c>
      <c r="U2616">
        <v>2.9881504379186001</v>
      </c>
      <c r="V2616">
        <v>4.936492584359136E-2</v>
      </c>
      <c r="W2616">
        <v>1.101</v>
      </c>
      <c r="X2616">
        <v>1.954</v>
      </c>
      <c r="Y2616">
        <v>1</v>
      </c>
      <c r="Z2616">
        <v>23.631499999999999</v>
      </c>
      <c r="AA2616">
        <v>7.2336</v>
      </c>
      <c r="AD2616">
        <v>36.721500396728516</v>
      </c>
      <c r="AE2616">
        <v>11.224308013916016</v>
      </c>
      <c r="AF2616">
        <v>75.988265991210938</v>
      </c>
      <c r="AG2616">
        <v>8.6682987213134766</v>
      </c>
      <c r="AH2616">
        <v>0</v>
      </c>
      <c r="AI2616">
        <v>0</v>
      </c>
      <c r="AJ2616">
        <v>1</v>
      </c>
      <c r="AK2616">
        <v>1</v>
      </c>
      <c r="AL2616" t="s">
        <v>73</v>
      </c>
      <c r="AM2616" t="s">
        <v>79</v>
      </c>
      <c r="AO2616">
        <v>-0.23571428656578064</v>
      </c>
      <c r="AP2616">
        <v>7.6590120792388916E-2</v>
      </c>
      <c r="AQ2616">
        <v>-1.406230591237545E-2</v>
      </c>
      <c r="AR2616">
        <v>3.9999999105930328E-2</v>
      </c>
      <c r="AU2616">
        <v>3.343384712934494E-2</v>
      </c>
      <c r="AV2616">
        <v>4.3156269937753677E-2</v>
      </c>
      <c r="AW2616">
        <v>4.1760068386793137E-2</v>
      </c>
      <c r="AX2616">
        <v>-0.30612245202064514</v>
      </c>
      <c r="AY2616">
        <v>0.10147058218717575</v>
      </c>
      <c r="BC2616">
        <v>4.5416668057441711E-2</v>
      </c>
      <c r="BD2616">
        <v>7.0408158004283905E-2</v>
      </c>
      <c r="BE2616">
        <v>-6.6686687059700489E-3</v>
      </c>
      <c r="BF2616">
        <v>-7.4909995310008526E-3</v>
      </c>
      <c r="BG2616">
        <v>1.2968846596777439E-2</v>
      </c>
    </row>
    <row r="2617" spans="1:59" ht="14.6" x14ac:dyDescent="0.4">
      <c r="A2617">
        <v>1918</v>
      </c>
      <c r="B2617" t="s">
        <v>19</v>
      </c>
      <c r="C2617" t="s">
        <v>19</v>
      </c>
      <c r="D2617">
        <v>111</v>
      </c>
      <c r="E2617">
        <v>104958</v>
      </c>
      <c r="F2617">
        <v>5658.9843937575033</v>
      </c>
      <c r="G2617">
        <v>15.983719367519301</v>
      </c>
      <c r="H2617">
        <v>17.285699999999999</v>
      </c>
      <c r="I2617">
        <v>76.566999999999993</v>
      </c>
      <c r="J2617">
        <v>8.3580799999999997E-2</v>
      </c>
      <c r="K2617">
        <v>12.227083510297264</v>
      </c>
      <c r="L2617">
        <v>2.2109999999999999</v>
      </c>
      <c r="M2617">
        <v>3.1019999999999999</v>
      </c>
      <c r="N2617">
        <v>6.4020000000000001</v>
      </c>
      <c r="O2617">
        <v>5.6340000000000003</v>
      </c>
      <c r="P2617">
        <v>31.07</v>
      </c>
      <c r="Q2617">
        <v>5.28</v>
      </c>
      <c r="R2617">
        <v>4.5058333333333334</v>
      </c>
      <c r="S2617" s="4">
        <v>8.9141600000000007</v>
      </c>
      <c r="T2617">
        <v>1.4</v>
      </c>
      <c r="U2617">
        <v>3.6750815730723017</v>
      </c>
      <c r="V2617">
        <v>0.15990738830044277</v>
      </c>
      <c r="W2617">
        <v>3.645</v>
      </c>
      <c r="X2617">
        <v>12.677</v>
      </c>
      <c r="Y2617">
        <v>1</v>
      </c>
      <c r="Z2617">
        <v>25.5731</v>
      </c>
      <c r="AA2617">
        <v>7.2881</v>
      </c>
      <c r="AD2617">
        <v>43.270000457763672</v>
      </c>
      <c r="AE2617">
        <v>10.280017852783203</v>
      </c>
      <c r="AF2617">
        <v>77.659072875976563</v>
      </c>
      <c r="AG2617">
        <v>11.663716316223145</v>
      </c>
      <c r="AH2617">
        <v>0</v>
      </c>
      <c r="AI2617">
        <v>0</v>
      </c>
      <c r="AJ2617">
        <v>1</v>
      </c>
      <c r="AK2617">
        <v>1</v>
      </c>
      <c r="AL2617" t="s">
        <v>73</v>
      </c>
      <c r="AM2617" t="s">
        <v>79</v>
      </c>
      <c r="AO2617">
        <v>0.24558822810649872</v>
      </c>
      <c r="AP2617">
        <v>0.12065215408802032</v>
      </c>
      <c r="AQ2617">
        <v>3.1293272972106934E-2</v>
      </c>
      <c r="AR2617">
        <v>3.9999999105930328E-2</v>
      </c>
      <c r="AU2617">
        <v>7.7942006289958954E-2</v>
      </c>
      <c r="AV2617">
        <v>4.2710151523351669E-2</v>
      </c>
      <c r="AW2617">
        <v>3.9621938019990921E-2</v>
      </c>
      <c r="AX2617">
        <v>0.16176469624042511</v>
      </c>
      <c r="AY2617">
        <v>7.2151899337768555E-2</v>
      </c>
      <c r="BC2617">
        <v>4.505833238363266E-2</v>
      </c>
      <c r="BD2617">
        <v>8.3823531866073608E-2</v>
      </c>
      <c r="BE2617">
        <v>0.13799500465393066</v>
      </c>
      <c r="BF2617">
        <v>0.15435786545276642</v>
      </c>
      <c r="BG2617">
        <v>3.5646636039018631E-2</v>
      </c>
    </row>
    <row r="2618" spans="1:59" ht="14.6" x14ac:dyDescent="0.4">
      <c r="A2618">
        <v>1919</v>
      </c>
      <c r="B2618" t="s">
        <v>19</v>
      </c>
      <c r="C2618" t="s">
        <v>19</v>
      </c>
      <c r="D2618">
        <v>111</v>
      </c>
      <c r="E2618">
        <v>105473</v>
      </c>
      <c r="F2618">
        <v>5680.4064926568881</v>
      </c>
      <c r="G2618">
        <v>15.443061714139612</v>
      </c>
      <c r="H2618">
        <v>16.651499999999999</v>
      </c>
      <c r="I2618">
        <v>79.09</v>
      </c>
      <c r="J2618">
        <v>0.1047479</v>
      </c>
      <c r="K2618">
        <v>14.00851289590349</v>
      </c>
      <c r="L2618">
        <v>3.673</v>
      </c>
      <c r="M2618">
        <v>3.9929999999999999</v>
      </c>
      <c r="N2618">
        <v>8.1590000000000007</v>
      </c>
      <c r="O2618">
        <v>5.9210000000000003</v>
      </c>
      <c r="P2618">
        <v>35.74</v>
      </c>
      <c r="Q2618">
        <v>6.32</v>
      </c>
      <c r="R2618">
        <v>4.9308333333333332</v>
      </c>
      <c r="S2618" s="4">
        <v>9.9357000000000006</v>
      </c>
      <c r="T2618">
        <v>1.4</v>
      </c>
      <c r="U2618">
        <v>4.3448394298471609</v>
      </c>
      <c r="V2618">
        <v>0.32219034011885189</v>
      </c>
      <c r="W2618">
        <v>5.13</v>
      </c>
      <c r="X2618">
        <v>18.492999999999999</v>
      </c>
      <c r="Y2618">
        <v>1</v>
      </c>
      <c r="Z2618">
        <v>27.849900000000002</v>
      </c>
      <c r="AA2618">
        <v>7.4268999999999998</v>
      </c>
      <c r="AD2618">
        <v>48.635501861572266</v>
      </c>
      <c r="AE2618">
        <v>9.1301898956298828</v>
      </c>
      <c r="AF2618">
        <v>74.352790832519531</v>
      </c>
      <c r="AG2618">
        <v>13.507688522338867</v>
      </c>
      <c r="AH2618">
        <v>0</v>
      </c>
      <c r="AI2618">
        <v>0</v>
      </c>
      <c r="AJ2618">
        <v>1</v>
      </c>
      <c r="AK2618">
        <v>1</v>
      </c>
      <c r="AL2618" t="s">
        <v>73</v>
      </c>
      <c r="AM2618" t="s">
        <v>79</v>
      </c>
      <c r="AO2618">
        <v>0.19620253145694733</v>
      </c>
      <c r="AP2618">
        <v>0.15787732601165771</v>
      </c>
      <c r="AQ2618">
        <v>3.7024859338998795E-2</v>
      </c>
      <c r="AR2618">
        <v>3.9999999105930328E-2</v>
      </c>
      <c r="AU2618">
        <v>0.11459744721651077</v>
      </c>
      <c r="AV2618">
        <v>4.3279871344566345E-2</v>
      </c>
      <c r="AW2618">
        <v>3.8830045610666275E-2</v>
      </c>
      <c r="AX2618">
        <v>0.12911392748355865</v>
      </c>
      <c r="AY2618">
        <v>5.9417042881250381E-2</v>
      </c>
      <c r="BC2618">
        <v>4.9308333545923233E-2</v>
      </c>
      <c r="BD2618">
        <v>6.7088611423969269E-2</v>
      </c>
      <c r="BE2618">
        <v>0.13844753801822662</v>
      </c>
      <c r="BF2618">
        <v>0.16881716251373291</v>
      </c>
      <c r="BG2618">
        <v>3.8512431085109711E-2</v>
      </c>
    </row>
    <row r="2619" spans="1:59" ht="14.6" x14ac:dyDescent="0.4">
      <c r="A2619">
        <v>1920</v>
      </c>
      <c r="B2619" t="s">
        <v>19</v>
      </c>
      <c r="C2619" t="s">
        <v>19</v>
      </c>
      <c r="D2619">
        <v>111</v>
      </c>
      <c r="E2619">
        <v>106881</v>
      </c>
      <c r="F2619">
        <v>5552.3273640778061</v>
      </c>
      <c r="G2619">
        <v>14.908708513366566</v>
      </c>
      <c r="H2619">
        <v>15.8697</v>
      </c>
      <c r="I2619">
        <v>89.245999999999995</v>
      </c>
      <c r="J2619">
        <v>0.1136662</v>
      </c>
      <c r="K2619">
        <v>16.194812596420221</v>
      </c>
      <c r="L2619">
        <v>3.0590000000000002</v>
      </c>
      <c r="M2619">
        <v>5.3659999999999997</v>
      </c>
      <c r="N2619">
        <v>8.3420000000000005</v>
      </c>
      <c r="O2619">
        <v>6.1360000000000001</v>
      </c>
      <c r="P2619">
        <v>39.83</v>
      </c>
      <c r="Q2619">
        <v>7.74</v>
      </c>
      <c r="R2619">
        <v>5.0799999999999992</v>
      </c>
      <c r="S2619" s="4">
        <v>11.042400000000001</v>
      </c>
      <c r="T2619">
        <v>5.2</v>
      </c>
      <c r="U2619">
        <v>5.0832904001373898</v>
      </c>
      <c r="V2619">
        <v>0.27227350245389148</v>
      </c>
      <c r="W2619">
        <v>6.649</v>
      </c>
      <c r="X2619">
        <v>6.3579999999999997</v>
      </c>
      <c r="Y2619">
        <v>1</v>
      </c>
      <c r="Z2619">
        <v>34.1541</v>
      </c>
      <c r="AA2619">
        <v>8.4810999999999996</v>
      </c>
      <c r="AD2619">
        <v>52.683498382568359</v>
      </c>
      <c r="AE2619">
        <v>9.1087369918823242</v>
      </c>
      <c r="AF2619">
        <v>84.386962890625</v>
      </c>
      <c r="AG2619">
        <v>14.747200012207031</v>
      </c>
      <c r="AH2619">
        <v>0</v>
      </c>
      <c r="AI2619">
        <v>0</v>
      </c>
      <c r="AJ2619">
        <v>1</v>
      </c>
      <c r="AK2619">
        <v>1</v>
      </c>
      <c r="AL2619" t="s">
        <v>73</v>
      </c>
      <c r="AM2619" t="s">
        <v>79</v>
      </c>
      <c r="AO2619">
        <v>-0.17937219142913818</v>
      </c>
      <c r="AP2619">
        <v>0.15738295018672943</v>
      </c>
      <c r="AQ2619">
        <v>-3.1147217378020287E-2</v>
      </c>
      <c r="AR2619">
        <v>3.9999999105930328E-2</v>
      </c>
      <c r="AU2619">
        <v>0.11138620972633362</v>
      </c>
      <c r="AV2619">
        <v>4.5996736735105515E-2</v>
      </c>
      <c r="AW2619">
        <v>4.1386816650629044E-2</v>
      </c>
      <c r="AX2619">
        <v>-0.2365470826625824</v>
      </c>
      <c r="AY2619">
        <v>7.4889868497848511E-2</v>
      </c>
      <c r="BC2619">
        <v>5.0799999386072159E-2</v>
      </c>
      <c r="BD2619">
        <v>5.7174887508153915E-2</v>
      </c>
      <c r="BE2619">
        <v>5.5371232330799103E-2</v>
      </c>
      <c r="BF2619">
        <v>6.969723105430603E-2</v>
      </c>
      <c r="BG2619">
        <v>4.4263908639550209E-3</v>
      </c>
    </row>
    <row r="2620" spans="1:59" ht="14.6" x14ac:dyDescent="0.4">
      <c r="A2620">
        <v>1921</v>
      </c>
      <c r="B2620" t="s">
        <v>19</v>
      </c>
      <c r="C2620" t="s">
        <v>19</v>
      </c>
      <c r="D2620">
        <v>111</v>
      </c>
      <c r="E2620">
        <v>108964</v>
      </c>
      <c r="F2620">
        <v>5322.7335909107596</v>
      </c>
      <c r="G2620">
        <v>14.092180216086351</v>
      </c>
      <c r="H2620">
        <v>14.8329</v>
      </c>
      <c r="I2620">
        <v>74.313999999999993</v>
      </c>
      <c r="J2620">
        <v>0.104619</v>
      </c>
      <c r="K2620">
        <v>14.494357273796094</v>
      </c>
      <c r="L2620">
        <v>1.53</v>
      </c>
      <c r="M2620">
        <v>2.5720000000000001</v>
      </c>
      <c r="N2620">
        <v>4.5369999999999999</v>
      </c>
      <c r="O2620">
        <v>5.2530000000000001</v>
      </c>
      <c r="P2620">
        <v>38.11</v>
      </c>
      <c r="Q2620">
        <v>5.97</v>
      </c>
      <c r="R2620">
        <v>4.3658333333333328</v>
      </c>
      <c r="S2620" s="4">
        <v>10.9451</v>
      </c>
      <c r="T2620">
        <v>11.7</v>
      </c>
      <c r="U2620">
        <v>4.7054782758028528</v>
      </c>
      <c r="V2620">
        <v>0.32265052345453077</v>
      </c>
      <c r="W2620">
        <v>5.5709999999999997</v>
      </c>
      <c r="X2620">
        <v>5.0620000000000003</v>
      </c>
      <c r="Y2620">
        <v>1</v>
      </c>
      <c r="Z2620">
        <v>32.222999999999999</v>
      </c>
      <c r="AA2620">
        <v>8.8440999999999992</v>
      </c>
      <c r="AD2620">
        <v>52.39849853515625</v>
      </c>
      <c r="AE2620">
        <v>10.79007625579834</v>
      </c>
      <c r="AF2620">
        <v>85.536392211914063</v>
      </c>
      <c r="AG2620">
        <v>13.874923706054688</v>
      </c>
      <c r="AH2620">
        <v>0</v>
      </c>
      <c r="AI2620">
        <v>0</v>
      </c>
      <c r="AJ2620">
        <v>1</v>
      </c>
      <c r="AK2620">
        <v>1</v>
      </c>
      <c r="AL2620" t="s">
        <v>73</v>
      </c>
      <c r="AM2620" t="s">
        <v>79</v>
      </c>
      <c r="AO2620">
        <v>0.14096915721893311</v>
      </c>
      <c r="AP2620">
        <v>3.9124175906181335E-2</v>
      </c>
      <c r="AQ2620">
        <v>0.12308336049318314</v>
      </c>
      <c r="AR2620">
        <v>3.9999999105930328E-2</v>
      </c>
      <c r="AU2620">
        <v>-8.81149061024189E-3</v>
      </c>
      <c r="AV2620">
        <v>4.7935664653778076E-2</v>
      </c>
      <c r="AW2620">
        <v>4.8361804336309433E-2</v>
      </c>
      <c r="AX2620">
        <v>7.342144101858139E-2</v>
      </c>
      <c r="AY2620">
        <v>6.2927499413490295E-2</v>
      </c>
      <c r="BC2620">
        <v>4.3658334761857986E-2</v>
      </c>
      <c r="BD2620">
        <v>6.7547723650932312E-2</v>
      </c>
      <c r="BE2620">
        <v>6.8381689488887787E-2</v>
      </c>
      <c r="BF2620">
        <v>6.4911462366580963E-2</v>
      </c>
      <c r="BG2620">
        <v>8.1541679799556732E-2</v>
      </c>
    </row>
    <row r="2621" spans="1:59" ht="14.6" x14ac:dyDescent="0.4">
      <c r="A2621">
        <v>1922</v>
      </c>
      <c r="B2621" t="s">
        <v>19</v>
      </c>
      <c r="C2621" t="s">
        <v>19</v>
      </c>
      <c r="D2621">
        <v>111</v>
      </c>
      <c r="E2621">
        <v>110484</v>
      </c>
      <c r="F2621">
        <v>5539.843678722711</v>
      </c>
      <c r="G2621">
        <v>14.908403459208182</v>
      </c>
      <c r="H2621">
        <v>16.0794</v>
      </c>
      <c r="I2621">
        <v>74.14</v>
      </c>
      <c r="J2621">
        <v>0.1294035</v>
      </c>
      <c r="K2621">
        <v>13.603642580992984</v>
      </c>
      <c r="L2621">
        <v>0.61299999999999999</v>
      </c>
      <c r="M2621">
        <v>3.1840000000000002</v>
      </c>
      <c r="N2621">
        <v>3.895</v>
      </c>
      <c r="O2621">
        <v>5.49</v>
      </c>
      <c r="P2621">
        <v>39.49</v>
      </c>
      <c r="Q2621">
        <v>4.29</v>
      </c>
      <c r="R2621">
        <v>4.3549999999999995</v>
      </c>
      <c r="S2621" s="4">
        <v>11.2491</v>
      </c>
      <c r="T2621">
        <v>6.7</v>
      </c>
      <c r="U2621">
        <v>4.4307058217413724</v>
      </c>
      <c r="V2621">
        <v>0.30972999730240086</v>
      </c>
      <c r="W2621">
        <v>4.0259999999999998</v>
      </c>
      <c r="X2621">
        <v>3.2890000000000001</v>
      </c>
      <c r="Y2621">
        <v>1</v>
      </c>
      <c r="Z2621">
        <v>31.009</v>
      </c>
      <c r="AA2621">
        <v>9.3949999999999996</v>
      </c>
      <c r="AD2621">
        <v>54.082000732421875</v>
      </c>
      <c r="AE2621">
        <v>10.892539978027344</v>
      </c>
      <c r="AF2621">
        <v>76.375556945800781</v>
      </c>
      <c r="AG2621">
        <v>9.2677688598632813</v>
      </c>
      <c r="AH2621">
        <v>0</v>
      </c>
      <c r="AI2621">
        <v>0</v>
      </c>
      <c r="AJ2621">
        <v>1</v>
      </c>
      <c r="AK2621">
        <v>1</v>
      </c>
      <c r="AL2621" t="s">
        <v>73</v>
      </c>
      <c r="AM2621" t="s">
        <v>79</v>
      </c>
      <c r="AO2621">
        <v>0.27086183428764343</v>
      </c>
      <c r="AP2621">
        <v>7.793445885181427E-2</v>
      </c>
      <c r="AQ2621">
        <v>6.7600980401039124E-2</v>
      </c>
      <c r="AR2621">
        <v>3.9999999105930328E-2</v>
      </c>
      <c r="AU2621">
        <v>2.7774985879659653E-2</v>
      </c>
      <c r="AV2621">
        <v>5.0159476697444916E-2</v>
      </c>
      <c r="AW2621">
        <v>4.8803947865962982E-2</v>
      </c>
      <c r="AX2621">
        <v>0.20109440386295319</v>
      </c>
      <c r="AY2621">
        <v>5.8086562901735306E-2</v>
      </c>
      <c r="BC2621">
        <v>4.3549999594688416E-2</v>
      </c>
      <c r="BD2621">
        <v>6.976744532585144E-2</v>
      </c>
      <c r="BE2621">
        <v>0.122994065284729</v>
      </c>
      <c r="BF2621">
        <v>0.13819096982479095</v>
      </c>
      <c r="BG2621">
        <v>5.3800489753484726E-2</v>
      </c>
    </row>
    <row r="2622" spans="1:59" ht="14.6" x14ac:dyDescent="0.4">
      <c r="A2622">
        <v>1923</v>
      </c>
      <c r="B2622" t="s">
        <v>19</v>
      </c>
      <c r="C2622" t="s">
        <v>19</v>
      </c>
      <c r="D2622">
        <v>111</v>
      </c>
      <c r="E2622">
        <v>112387</v>
      </c>
      <c r="F2622">
        <v>6164.1990354756335</v>
      </c>
      <c r="G2622">
        <v>16.73710145401359</v>
      </c>
      <c r="H2622">
        <v>17.315300000000001</v>
      </c>
      <c r="I2622">
        <v>86.238</v>
      </c>
      <c r="J2622">
        <v>0.1479888</v>
      </c>
      <c r="K2622">
        <v>13.846564769939288</v>
      </c>
      <c r="L2622">
        <v>0.46100000000000002</v>
      </c>
      <c r="M2622">
        <v>3.8660000000000001</v>
      </c>
      <c r="N2622">
        <v>4.2389999999999999</v>
      </c>
      <c r="O2622">
        <v>5.7279999999999998</v>
      </c>
      <c r="P2622">
        <v>42.7</v>
      </c>
      <c r="Q2622">
        <v>4.8600000000000003</v>
      </c>
      <c r="R2622">
        <v>4.085</v>
      </c>
      <c r="S2622" s="4">
        <v>11.577500000000001</v>
      </c>
      <c r="T2622">
        <v>2.4</v>
      </c>
      <c r="U2622">
        <v>4.8085179460759075</v>
      </c>
      <c r="V2622">
        <v>0.25916309515526798</v>
      </c>
      <c r="W2622">
        <v>3.8530000000000002</v>
      </c>
      <c r="X2622">
        <v>3.14</v>
      </c>
      <c r="Y2622">
        <v>1</v>
      </c>
      <c r="Z2622">
        <v>34.283000000000001</v>
      </c>
      <c r="AA2622">
        <v>10.878</v>
      </c>
      <c r="AD2622">
        <v>57.770999908447266</v>
      </c>
      <c r="AE2622">
        <v>10.369793891906738</v>
      </c>
      <c r="AF2622">
        <v>77.779243469238281</v>
      </c>
      <c r="AG2622">
        <v>9.6925725936889648</v>
      </c>
      <c r="AH2622">
        <v>0</v>
      </c>
      <c r="AI2622">
        <v>0</v>
      </c>
      <c r="AJ2622">
        <v>1</v>
      </c>
      <c r="AK2622">
        <v>1</v>
      </c>
      <c r="AL2622" t="s">
        <v>73</v>
      </c>
      <c r="AM2622" t="s">
        <v>79</v>
      </c>
      <c r="AO2622">
        <v>3.4168563783168793E-2</v>
      </c>
      <c r="AP2622">
        <v>7.9622149467468262E-2</v>
      </c>
      <c r="AQ2622">
        <v>3.598027303814888E-2</v>
      </c>
      <c r="AR2622">
        <v>3.9999999105930328E-2</v>
      </c>
      <c r="AU2622">
        <v>2.9193446040153503E-2</v>
      </c>
      <c r="AV2622">
        <v>5.042869970202446E-2</v>
      </c>
      <c r="AW2622">
        <v>4.8998270183801651E-2</v>
      </c>
      <c r="AX2622">
        <v>-2.619590051472187E-2</v>
      </c>
      <c r="AY2622">
        <v>6.1988305300474167E-2</v>
      </c>
      <c r="BC2622">
        <v>4.0849998593330383E-2</v>
      </c>
      <c r="BD2622">
        <v>6.0364466160535812E-2</v>
      </c>
      <c r="BE2622">
        <v>6.1473090201616287E-2</v>
      </c>
      <c r="BF2622">
        <v>6.6144518554210663E-2</v>
      </c>
      <c r="BG2622">
        <v>3.7990137934684753E-2</v>
      </c>
    </row>
    <row r="2623" spans="1:59" ht="14.6" x14ac:dyDescent="0.4">
      <c r="A2623">
        <v>1924</v>
      </c>
      <c r="B2623" t="s">
        <v>19</v>
      </c>
      <c r="C2623" t="s">
        <v>19</v>
      </c>
      <c r="D2623">
        <v>111</v>
      </c>
      <c r="E2623">
        <v>114558</v>
      </c>
      <c r="F2623">
        <v>6232.5506730215266</v>
      </c>
      <c r="G2623">
        <v>16.857292792417724</v>
      </c>
      <c r="H2623">
        <v>17.369</v>
      </c>
      <c r="I2623">
        <v>87.786000000000001</v>
      </c>
      <c r="J2623">
        <v>0.1508196</v>
      </c>
      <c r="K2623">
        <v>13.846564769939288</v>
      </c>
      <c r="L2623">
        <v>0.96499999999999997</v>
      </c>
      <c r="M2623">
        <v>3.6840000000000002</v>
      </c>
      <c r="N2623">
        <v>4.7009999999999996</v>
      </c>
      <c r="O2623">
        <v>5.99</v>
      </c>
      <c r="P2623">
        <v>45.11</v>
      </c>
      <c r="Q2623">
        <v>3.08</v>
      </c>
      <c r="R2623">
        <v>3.8766666666666669</v>
      </c>
      <c r="S2623" s="4">
        <v>11.7599</v>
      </c>
      <c r="T2623">
        <v>5</v>
      </c>
      <c r="U2623">
        <v>4.9802507298643324</v>
      </c>
      <c r="V2623">
        <v>0.24207519422231336</v>
      </c>
      <c r="W2623">
        <v>3.871</v>
      </c>
      <c r="X2623">
        <v>2.9079999999999999</v>
      </c>
      <c r="Y2623">
        <v>1</v>
      </c>
      <c r="Z2623">
        <v>36.319000000000003</v>
      </c>
      <c r="AA2623">
        <v>12.528</v>
      </c>
      <c r="AD2623">
        <v>62.225498199462891</v>
      </c>
      <c r="AE2623">
        <v>10.057295799255371</v>
      </c>
      <c r="AF2623">
        <v>74.128707885742188</v>
      </c>
      <c r="AG2623">
        <v>7.9889388084411621</v>
      </c>
      <c r="AH2623">
        <v>0</v>
      </c>
      <c r="AI2623">
        <v>0</v>
      </c>
      <c r="AJ2623">
        <v>1</v>
      </c>
      <c r="AK2623">
        <v>1</v>
      </c>
      <c r="AL2623" t="s">
        <v>73</v>
      </c>
      <c r="AM2623" t="s">
        <v>79</v>
      </c>
      <c r="AO2623">
        <v>0.25263157486915588</v>
      </c>
      <c r="AP2623">
        <v>6.6945374011993408E-2</v>
      </c>
      <c r="AQ2623">
        <v>6.4843147993087769E-2</v>
      </c>
      <c r="AR2623">
        <v>3.9999999105930328E-2</v>
      </c>
      <c r="AU2623">
        <v>1.5754695981740952E-2</v>
      </c>
      <c r="AV2623">
        <v>5.1190678030252457E-2</v>
      </c>
      <c r="AW2623">
        <v>5.0396692007780075E-2</v>
      </c>
      <c r="AX2623">
        <v>0.18830409646034241</v>
      </c>
      <c r="AY2623">
        <v>5.4133858531713486E-2</v>
      </c>
      <c r="BC2623">
        <v>3.8766667246818542E-2</v>
      </c>
      <c r="BD2623">
        <v>6.4327485859394073E-2</v>
      </c>
      <c r="BE2623">
        <v>0.11495155841112137</v>
      </c>
      <c r="BF2623">
        <v>0.12550836801528931</v>
      </c>
      <c r="BG2623">
        <v>5.2421573549509048E-2</v>
      </c>
    </row>
    <row r="2624" spans="1:59" ht="14.6" x14ac:dyDescent="0.4">
      <c r="A2624">
        <v>1925</v>
      </c>
      <c r="B2624" t="s">
        <v>19</v>
      </c>
      <c r="C2624" t="s">
        <v>19</v>
      </c>
      <c r="D2624">
        <v>111</v>
      </c>
      <c r="E2624">
        <v>116284</v>
      </c>
      <c r="F2624">
        <v>6282.4188710398676</v>
      </c>
      <c r="G2624">
        <v>16.985008800062054</v>
      </c>
      <c r="H2624">
        <v>18.152799999999999</v>
      </c>
      <c r="I2624">
        <v>91.448999999999998</v>
      </c>
      <c r="J2624">
        <v>0.1583946</v>
      </c>
      <c r="K2624">
        <v>14.170461021867693</v>
      </c>
      <c r="L2624">
        <v>0.65900000000000003</v>
      </c>
      <c r="M2624">
        <v>4.2919999999999998</v>
      </c>
      <c r="N2624">
        <v>5.0090000000000003</v>
      </c>
      <c r="O2624">
        <v>6.0389999999999997</v>
      </c>
      <c r="P2624">
        <v>49.01</v>
      </c>
      <c r="Q2624">
        <v>4.18</v>
      </c>
      <c r="R2624">
        <v>3.6950000000000003</v>
      </c>
      <c r="S2624" s="4">
        <v>12.5382</v>
      </c>
      <c r="T2624">
        <v>3.2</v>
      </c>
      <c r="U2624">
        <v>4.9802507298643324</v>
      </c>
      <c r="V2624">
        <v>0.22434574462268586</v>
      </c>
      <c r="W2624">
        <v>3.641</v>
      </c>
      <c r="X2624">
        <v>2.9239999999999999</v>
      </c>
      <c r="Y2624">
        <v>1</v>
      </c>
      <c r="Z2624">
        <v>39.463000000000001</v>
      </c>
      <c r="AA2624">
        <v>14.281000000000001</v>
      </c>
      <c r="AD2624">
        <v>67.111503601074219</v>
      </c>
      <c r="AE2624">
        <v>9.492955207824707</v>
      </c>
      <c r="AF2624">
        <v>72.416305541992188</v>
      </c>
      <c r="AG2624">
        <v>7.808476448059082</v>
      </c>
      <c r="AH2624">
        <v>0</v>
      </c>
      <c r="AI2624">
        <v>0</v>
      </c>
      <c r="AJ2624">
        <v>1</v>
      </c>
      <c r="AK2624">
        <v>1</v>
      </c>
      <c r="AL2624" t="s">
        <v>73</v>
      </c>
      <c r="AM2624" t="s">
        <v>79</v>
      </c>
      <c r="AO2624">
        <v>0.28543305397033691</v>
      </c>
      <c r="AP2624">
        <v>0.11730565130710602</v>
      </c>
      <c r="AQ2624">
        <v>3.5093382000923157E-2</v>
      </c>
      <c r="AR2624">
        <v>3.9999999105930328E-2</v>
      </c>
      <c r="AU2624">
        <v>6.6182538866996765E-2</v>
      </c>
      <c r="AV2624">
        <v>5.1123112440109253E-2</v>
      </c>
      <c r="AW2624">
        <v>4.794967919588089E-2</v>
      </c>
      <c r="AX2624">
        <v>0.2263779491186142</v>
      </c>
      <c r="AY2624">
        <v>4.8154093325138092E-2</v>
      </c>
      <c r="BC2624">
        <v>3.6949999630451202E-2</v>
      </c>
      <c r="BD2624">
        <v>5.9055119752883911E-2</v>
      </c>
      <c r="BE2624">
        <v>0.15732166171073914</v>
      </c>
      <c r="BF2624">
        <v>0.1746709942817688</v>
      </c>
      <c r="BG2624">
        <v>3.7546690553426743E-2</v>
      </c>
    </row>
    <row r="2625" spans="1:59" ht="14.6" x14ac:dyDescent="0.4">
      <c r="A2625">
        <v>1926</v>
      </c>
      <c r="B2625" t="s">
        <v>19</v>
      </c>
      <c r="C2625" t="s">
        <v>19</v>
      </c>
      <c r="D2625">
        <v>111</v>
      </c>
      <c r="E2625">
        <v>117857</v>
      </c>
      <c r="F2625">
        <v>6602.4422138693508</v>
      </c>
      <c r="G2625">
        <v>17.775709178598913</v>
      </c>
      <c r="H2625">
        <v>18.672000000000001</v>
      </c>
      <c r="I2625">
        <v>97.885000000000005</v>
      </c>
      <c r="J2625">
        <v>0.15906989999999999</v>
      </c>
      <c r="K2625">
        <v>14.332409147831894</v>
      </c>
      <c r="L2625">
        <v>0.46300000000000002</v>
      </c>
      <c r="M2625">
        <v>4.5010000000000003</v>
      </c>
      <c r="N2625">
        <v>4.9009999999999998</v>
      </c>
      <c r="O2625">
        <v>6.0389999999999997</v>
      </c>
      <c r="P2625">
        <v>50.93</v>
      </c>
      <c r="Q2625">
        <v>4.5</v>
      </c>
      <c r="R2625">
        <v>3.3683333333333327</v>
      </c>
      <c r="S2625" s="4">
        <v>12.2098</v>
      </c>
      <c r="T2625">
        <v>1.8</v>
      </c>
      <c r="U2625">
        <v>4.9802507298643324</v>
      </c>
      <c r="V2625">
        <v>0.2006764672830362</v>
      </c>
      <c r="W2625">
        <v>3.7949999999999999</v>
      </c>
      <c r="X2625">
        <v>2.93</v>
      </c>
      <c r="Y2625">
        <v>1</v>
      </c>
      <c r="Z2625">
        <v>42.5</v>
      </c>
      <c r="AA2625">
        <v>15.946999999999999</v>
      </c>
      <c r="AD2625">
        <v>70.160003662109375</v>
      </c>
      <c r="AE2625">
        <v>9.6480178833007813</v>
      </c>
      <c r="AF2625">
        <v>74.058372497558594</v>
      </c>
      <c r="AG2625">
        <v>8.152562141418457</v>
      </c>
      <c r="AH2625">
        <v>0</v>
      </c>
      <c r="AI2625">
        <v>0</v>
      </c>
      <c r="AJ2625">
        <v>1</v>
      </c>
      <c r="AK2625">
        <v>1</v>
      </c>
      <c r="AL2625" t="s">
        <v>73</v>
      </c>
      <c r="AM2625" t="s">
        <v>79</v>
      </c>
      <c r="AO2625">
        <v>0.13804173469543457</v>
      </c>
      <c r="AP2625">
        <v>2.1615754812955856E-2</v>
      </c>
      <c r="AQ2625">
        <v>5.2919816225767136E-2</v>
      </c>
      <c r="AR2625">
        <v>3.9999999105930328E-2</v>
      </c>
      <c r="AU2625">
        <v>-2.6191957294940948E-2</v>
      </c>
      <c r="AV2625">
        <v>4.7807712107896805E-2</v>
      </c>
      <c r="AW2625">
        <v>4.9093570560216904E-2</v>
      </c>
      <c r="AX2625">
        <v>8.2664526998996735E-2</v>
      </c>
      <c r="AY2625">
        <v>5.1148999482393265E-2</v>
      </c>
      <c r="BC2625">
        <v>3.3683333545923233E-2</v>
      </c>
      <c r="BD2625">
        <v>5.5377207696437836E-2</v>
      </c>
      <c r="BE2625">
        <v>6.3906244933605194E-2</v>
      </c>
      <c r="BF2625">
        <v>6.6260173916816711E-2</v>
      </c>
      <c r="BG2625">
        <v>4.6459905803203583E-2</v>
      </c>
    </row>
    <row r="2626" spans="1:59" ht="14.6" x14ac:dyDescent="0.4">
      <c r="A2626">
        <v>1927</v>
      </c>
      <c r="B2626" t="s">
        <v>19</v>
      </c>
      <c r="C2626" t="s">
        <v>19</v>
      </c>
      <c r="D2626">
        <v>111</v>
      </c>
      <c r="E2626">
        <v>119502</v>
      </c>
      <c r="F2626">
        <v>6576.4989456243411</v>
      </c>
      <c r="G2626">
        <v>17.62592758683132</v>
      </c>
      <c r="H2626">
        <v>18.723500000000001</v>
      </c>
      <c r="I2626">
        <v>96.465999999999994</v>
      </c>
      <c r="J2626">
        <v>0.1531884</v>
      </c>
      <c r="K2626">
        <v>14.08948695888559</v>
      </c>
      <c r="L2626">
        <v>0.78300000000000003</v>
      </c>
      <c r="M2626">
        <v>4.24</v>
      </c>
      <c r="N2626">
        <v>4.9409999999999998</v>
      </c>
      <c r="O2626">
        <v>6.1130000000000004</v>
      </c>
      <c r="P2626">
        <v>52.6</v>
      </c>
      <c r="Q2626">
        <v>4.0599999999999996</v>
      </c>
      <c r="R2626">
        <v>3.3308333333333335</v>
      </c>
      <c r="S2626" s="4">
        <v>11.905799999999999</v>
      </c>
      <c r="T2626">
        <v>3.3</v>
      </c>
      <c r="U2626">
        <v>4.9802507298643324</v>
      </c>
      <c r="V2626">
        <v>0.19190084589389009</v>
      </c>
      <c r="W2626">
        <v>4.0129999999999999</v>
      </c>
      <c r="X2626">
        <v>2.8570000000000002</v>
      </c>
      <c r="Y2626">
        <v>1</v>
      </c>
      <c r="Z2626">
        <v>44.534999999999997</v>
      </c>
      <c r="AA2626">
        <v>17.338000000000001</v>
      </c>
      <c r="AD2626">
        <v>74.782501220703125</v>
      </c>
      <c r="AE2626">
        <v>9.805638313293457</v>
      </c>
      <c r="AF2626">
        <v>73.28131103515625</v>
      </c>
      <c r="AG2626">
        <v>8.1063089370727539</v>
      </c>
      <c r="AH2626">
        <v>0</v>
      </c>
      <c r="AI2626">
        <v>0</v>
      </c>
      <c r="AJ2626">
        <v>1</v>
      </c>
      <c r="AK2626">
        <v>1</v>
      </c>
      <c r="AL2626" t="s">
        <v>73</v>
      </c>
      <c r="AM2626" t="s">
        <v>79</v>
      </c>
      <c r="AO2626">
        <v>0.35137137770652771</v>
      </c>
      <c r="AP2626">
        <v>2.3899998515844345E-2</v>
      </c>
      <c r="AQ2626">
        <v>3.7224374711513519E-2</v>
      </c>
      <c r="AR2626">
        <v>3.9999999105930328E-2</v>
      </c>
      <c r="AU2626">
        <v>-2.489803358912468E-2</v>
      </c>
      <c r="AV2626">
        <v>4.8798032104969025E-2</v>
      </c>
      <c r="AW2626">
        <v>5.0044029951095581E-2</v>
      </c>
      <c r="AX2626">
        <v>0.29429206252098083</v>
      </c>
      <c r="AY2626">
        <v>4.4100798666477203E-2</v>
      </c>
      <c r="BC2626">
        <v>3.3308334648609161E-2</v>
      </c>
      <c r="BD2626">
        <v>5.7079315185546875E-2</v>
      </c>
      <c r="BE2626">
        <v>0.15009739995002747</v>
      </c>
      <c r="BF2626">
        <v>0.1631903350353241</v>
      </c>
      <c r="BG2626">
        <v>3.8612186908721924E-2</v>
      </c>
    </row>
    <row r="2627" spans="1:59" ht="14.6" x14ac:dyDescent="0.4">
      <c r="A2627">
        <v>1928</v>
      </c>
      <c r="B2627" t="s">
        <v>19</v>
      </c>
      <c r="C2627" t="s">
        <v>19</v>
      </c>
      <c r="D2627">
        <v>111</v>
      </c>
      <c r="E2627">
        <v>120971</v>
      </c>
      <c r="F2627">
        <v>6569.345446429309</v>
      </c>
      <c r="G2627">
        <v>17.733510020022162</v>
      </c>
      <c r="H2627">
        <v>19.211099999999998</v>
      </c>
      <c r="I2627">
        <v>98.305000000000007</v>
      </c>
      <c r="J2627">
        <v>0.1479268</v>
      </c>
      <c r="K2627">
        <v>13.84656476993929</v>
      </c>
      <c r="L2627">
        <v>0.89</v>
      </c>
      <c r="M2627">
        <v>4.1589999999999998</v>
      </c>
      <c r="N2627">
        <v>5.2149999999999999</v>
      </c>
      <c r="O2627">
        <v>6.0430000000000001</v>
      </c>
      <c r="P2627">
        <v>54.84</v>
      </c>
      <c r="Q2627">
        <v>6.04</v>
      </c>
      <c r="R2627">
        <v>3.5775000000000001</v>
      </c>
      <c r="S2627" s="4">
        <v>12.2463</v>
      </c>
      <c r="T2627">
        <v>4.2</v>
      </c>
      <c r="U2627">
        <v>5.1691567920316004</v>
      </c>
      <c r="V2627">
        <v>0.17907830730888558</v>
      </c>
      <c r="W2627">
        <v>3.9</v>
      </c>
      <c r="X2627">
        <v>2.9609999999999999</v>
      </c>
      <c r="Y2627">
        <v>1</v>
      </c>
      <c r="Z2627">
        <v>47.213000000000001</v>
      </c>
      <c r="AA2627">
        <v>18.631</v>
      </c>
      <c r="AD2627">
        <v>79.047996520996094</v>
      </c>
      <c r="AE2627">
        <v>10.185317993164063</v>
      </c>
      <c r="AF2627">
        <v>75.384788513183594</v>
      </c>
      <c r="AG2627">
        <v>10.006611824035645</v>
      </c>
      <c r="AH2627">
        <v>0</v>
      </c>
      <c r="AI2627">
        <v>0</v>
      </c>
      <c r="AJ2627">
        <v>1</v>
      </c>
      <c r="AK2627">
        <v>1</v>
      </c>
      <c r="AL2627" t="s">
        <v>73</v>
      </c>
      <c r="AM2627" t="s">
        <v>79</v>
      </c>
      <c r="AO2627">
        <v>0.37457045912742615</v>
      </c>
      <c r="AP2627">
        <v>7.7885925769805908E-2</v>
      </c>
      <c r="AQ2627">
        <v>1.3918029144406319E-2</v>
      </c>
      <c r="AR2627">
        <v>3.9596520364284515E-2</v>
      </c>
      <c r="AU2627">
        <v>2.8599506244063377E-2</v>
      </c>
      <c r="AV2627">
        <v>4.9286417663097382E-2</v>
      </c>
      <c r="AW2627">
        <v>4.7916043549776077E-2</v>
      </c>
      <c r="AX2627">
        <v>0.3258877694606781</v>
      </c>
      <c r="AY2627">
        <v>3.6717060953378677E-2</v>
      </c>
      <c r="BC2627">
        <v>3.5774998366832733E-2</v>
      </c>
      <c r="BD2627">
        <v>4.8682700842618942E-2</v>
      </c>
      <c r="BE2627">
        <v>0.20078758895397186</v>
      </c>
      <c r="BF2627">
        <v>0.21701091527938843</v>
      </c>
      <c r="BG2627">
        <v>2.6757273823022842E-2</v>
      </c>
    </row>
    <row r="2628" spans="1:59" ht="14.6" x14ac:dyDescent="0.4">
      <c r="A2628">
        <v>1929</v>
      </c>
      <c r="B2628" t="s">
        <v>19</v>
      </c>
      <c r="C2628" t="s">
        <v>19</v>
      </c>
      <c r="D2628">
        <v>111</v>
      </c>
      <c r="E2628">
        <v>122245</v>
      </c>
      <c r="F2628">
        <v>6898.7221563254125</v>
      </c>
      <c r="G2628">
        <v>18.689448067684843</v>
      </c>
      <c r="H2628">
        <v>19.822900000000001</v>
      </c>
      <c r="I2628">
        <v>104.556</v>
      </c>
      <c r="J2628">
        <v>0.15779019999999999</v>
      </c>
      <c r="K2628">
        <v>13.84656476993929</v>
      </c>
      <c r="L2628">
        <v>0.76600000000000001</v>
      </c>
      <c r="M2628">
        <v>4.4630000000000001</v>
      </c>
      <c r="N2628">
        <v>5.3239999999999998</v>
      </c>
      <c r="O2628">
        <v>6.008</v>
      </c>
      <c r="P2628">
        <v>55.2</v>
      </c>
      <c r="Q2628">
        <v>7.61</v>
      </c>
      <c r="R2628">
        <v>3.315833333333333</v>
      </c>
      <c r="S2628" s="4">
        <v>12.161199999999999</v>
      </c>
      <c r="T2628">
        <v>3.2</v>
      </c>
      <c r="U2628">
        <v>5.1691567920316013</v>
      </c>
      <c r="V2628">
        <v>0.16186508604206501</v>
      </c>
      <c r="W2628">
        <v>3.8620000000000001</v>
      </c>
      <c r="X2628">
        <v>3.1269999999999998</v>
      </c>
      <c r="Y2628">
        <v>1</v>
      </c>
      <c r="Z2628">
        <v>49.734999999999999</v>
      </c>
      <c r="AA2628">
        <v>19.587</v>
      </c>
      <c r="AD2628">
        <v>81.972999572753906</v>
      </c>
      <c r="AE2628">
        <v>11.225172996520996</v>
      </c>
      <c r="AF2628">
        <v>79.253829956054688</v>
      </c>
      <c r="AG2628">
        <v>10.590823173522949</v>
      </c>
      <c r="AH2628">
        <v>0</v>
      </c>
      <c r="AI2628">
        <v>1</v>
      </c>
      <c r="AJ2628">
        <v>1</v>
      </c>
      <c r="AK2628">
        <v>1</v>
      </c>
      <c r="AL2628" t="s">
        <v>73</v>
      </c>
      <c r="AM2628" t="s">
        <v>79</v>
      </c>
      <c r="AO2628">
        <v>-3.3693302422761917E-2</v>
      </c>
      <c r="AP2628">
        <v>4.021395742893219E-2</v>
      </c>
      <c r="AQ2628">
        <v>3.4000001847743988E-2</v>
      </c>
      <c r="AR2628">
        <v>4.0735989809036255E-2</v>
      </c>
      <c r="AU2628">
        <v>-6.949037779122591E-3</v>
      </c>
      <c r="AV2628">
        <v>4.7162994742393494E-2</v>
      </c>
      <c r="AW2628">
        <v>4.7493025660514832E-2</v>
      </c>
      <c r="AX2628">
        <v>-7.5593955814838409E-2</v>
      </c>
      <c r="AY2628">
        <v>4.5327100902795792E-2</v>
      </c>
      <c r="BC2628">
        <v>3.3158332109451294E-2</v>
      </c>
      <c r="BD2628">
        <v>4.1900645941495895E-2</v>
      </c>
      <c r="BE2628">
        <v>6.7507103085517883E-3</v>
      </c>
      <c r="BF2628">
        <v>4.1655893437564373E-3</v>
      </c>
      <c r="BG2628">
        <v>3.7367995828390121E-2</v>
      </c>
    </row>
    <row r="2629" spans="1:59" ht="14.6" x14ac:dyDescent="0.4">
      <c r="A2629">
        <v>1930</v>
      </c>
      <c r="B2629" t="s">
        <v>19</v>
      </c>
      <c r="C2629" t="s">
        <v>19</v>
      </c>
      <c r="D2629">
        <v>111</v>
      </c>
      <c r="E2629">
        <v>123668</v>
      </c>
      <c r="F2629">
        <v>6212.7127066015455</v>
      </c>
      <c r="G2629">
        <v>16.878849952943678</v>
      </c>
      <c r="H2629">
        <v>18.551200000000001</v>
      </c>
      <c r="I2629">
        <v>92.16</v>
      </c>
      <c r="J2629">
        <v>0.11222600000000001</v>
      </c>
      <c r="K2629">
        <v>13.522668518010883</v>
      </c>
      <c r="L2629">
        <v>0.71</v>
      </c>
      <c r="M2629">
        <v>3.1040000000000001</v>
      </c>
      <c r="N2629">
        <v>3.8969999999999998</v>
      </c>
      <c r="O2629">
        <v>5.9139999999999997</v>
      </c>
      <c r="P2629">
        <v>54.49</v>
      </c>
      <c r="Q2629">
        <v>2.94</v>
      </c>
      <c r="R2629">
        <v>3.3358333333333325</v>
      </c>
      <c r="S2629" s="4">
        <v>10.6877</v>
      </c>
      <c r="T2629">
        <v>8.6999999999999993</v>
      </c>
      <c r="U2629">
        <v>5.0832904001373889</v>
      </c>
      <c r="V2629">
        <v>0.17554566160520607</v>
      </c>
      <c r="W2629">
        <v>4.0579999999999998</v>
      </c>
      <c r="X2629">
        <v>3.32</v>
      </c>
      <c r="Y2629">
        <v>1</v>
      </c>
      <c r="Z2629">
        <v>48.75</v>
      </c>
      <c r="AA2629">
        <v>19.54</v>
      </c>
      <c r="AD2629">
        <v>82.452499389648438</v>
      </c>
      <c r="AE2629">
        <v>11.662189483642578</v>
      </c>
      <c r="AF2629">
        <v>74.080360412597656</v>
      </c>
      <c r="AG2629">
        <v>9.1724567413330078</v>
      </c>
      <c r="AH2629">
        <v>1</v>
      </c>
      <c r="AI2629">
        <v>0</v>
      </c>
      <c r="AJ2629">
        <v>1</v>
      </c>
      <c r="AK2629">
        <v>1</v>
      </c>
      <c r="AL2629" t="s">
        <v>73</v>
      </c>
      <c r="AM2629" t="s">
        <v>79</v>
      </c>
      <c r="AO2629">
        <v>-0.22943925857543945</v>
      </c>
      <c r="AP2629">
        <v>-7.4594147503376007E-2</v>
      </c>
      <c r="AQ2629">
        <v>4.3433960527181625E-2</v>
      </c>
      <c r="AR2629">
        <v>4.0352221578359604E-2</v>
      </c>
      <c r="AU2629">
        <v>-0.12116403132677078</v>
      </c>
      <c r="AV2629">
        <v>4.6569883823394775E-2</v>
      </c>
      <c r="AW2629">
        <v>5.2990414202213287E-2</v>
      </c>
      <c r="AX2629">
        <v>-0.27523365616798401</v>
      </c>
      <c r="AY2629">
        <v>6.3185043632984161E-2</v>
      </c>
      <c r="BC2629">
        <v>3.3358331769704819E-2</v>
      </c>
      <c r="BD2629">
        <v>4.5794393867254257E-2</v>
      </c>
      <c r="BE2629">
        <v>-0.13023868203163147</v>
      </c>
      <c r="BF2629">
        <v>-0.14621859788894653</v>
      </c>
      <c r="BG2629">
        <v>4.1893091052770615E-2</v>
      </c>
    </row>
    <row r="2630" spans="1:59" ht="14.6" x14ac:dyDescent="0.4">
      <c r="A2630">
        <v>1931</v>
      </c>
      <c r="B2630" t="s">
        <v>19</v>
      </c>
      <c r="C2630" t="s">
        <v>19</v>
      </c>
      <c r="D2630">
        <v>111</v>
      </c>
      <c r="E2630">
        <v>124633</v>
      </c>
      <c r="F2630">
        <v>5691.3665963268159</v>
      </c>
      <c r="G2630">
        <v>15.6633108164944</v>
      </c>
      <c r="H2630">
        <v>17.8369</v>
      </c>
      <c r="I2630">
        <v>77.391000000000005</v>
      </c>
      <c r="J2630">
        <v>7.41005E-2</v>
      </c>
      <c r="K2630">
        <v>12.308057573279367</v>
      </c>
      <c r="L2630">
        <v>0.48199999999999998</v>
      </c>
      <c r="M2630">
        <v>2.1190000000000002</v>
      </c>
      <c r="N2630">
        <v>2.4510000000000001</v>
      </c>
      <c r="O2630">
        <v>6.29</v>
      </c>
      <c r="P2630">
        <v>51.94</v>
      </c>
      <c r="Q2630">
        <v>1.74</v>
      </c>
      <c r="R2630">
        <v>3.6516666666666668</v>
      </c>
      <c r="S2630" s="4">
        <v>9.0057200000000002</v>
      </c>
      <c r="T2630">
        <v>15.9</v>
      </c>
      <c r="U2630">
        <v>4.7054782758028519</v>
      </c>
      <c r="V2630">
        <v>0.21707081395348835</v>
      </c>
      <c r="W2630">
        <v>3.1160000000000001</v>
      </c>
      <c r="X2630">
        <v>3.577</v>
      </c>
      <c r="Y2630">
        <v>1</v>
      </c>
      <c r="Z2630">
        <v>42.63</v>
      </c>
      <c r="AA2630">
        <v>18.84</v>
      </c>
      <c r="AD2630">
        <v>78.000503540039063</v>
      </c>
      <c r="AE2630">
        <v>11.934467315673828</v>
      </c>
      <c r="AF2630">
        <v>67.183280944824219</v>
      </c>
      <c r="AG2630">
        <v>8.7152118682861328</v>
      </c>
      <c r="AH2630">
        <v>0</v>
      </c>
      <c r="AI2630">
        <v>0</v>
      </c>
      <c r="AJ2630">
        <v>1</v>
      </c>
      <c r="AK2630">
        <v>1</v>
      </c>
      <c r="AL2630" t="s">
        <v>73</v>
      </c>
      <c r="AM2630" t="s">
        <v>79</v>
      </c>
      <c r="AO2630">
        <v>-0.40296581387519836</v>
      </c>
      <c r="AP2630">
        <v>-0.10664662718772888</v>
      </c>
      <c r="AQ2630">
        <v>-5.1112152636051178E-2</v>
      </c>
      <c r="AR2630">
        <v>4.1492398828268051E-2</v>
      </c>
      <c r="AU2630">
        <v>-0.15737530589103699</v>
      </c>
      <c r="AV2630">
        <v>5.0728674978017807E-2</v>
      </c>
      <c r="AW2630">
        <v>6.020316481590271E-2</v>
      </c>
      <c r="AX2630">
        <v>-0.45583495497703552</v>
      </c>
      <c r="AY2630">
        <v>9.7156397998332977E-2</v>
      </c>
      <c r="BC2630">
        <v>3.6516666412353516E-2</v>
      </c>
      <c r="BD2630">
        <v>5.2869115024805069E-2</v>
      </c>
      <c r="BE2630">
        <v>-0.20296163856983185</v>
      </c>
      <c r="BF2630">
        <v>-0.22884666919708252</v>
      </c>
      <c r="BG2630">
        <v>-4.8098769038915634E-3</v>
      </c>
    </row>
    <row r="2631" spans="1:59" ht="14.6" x14ac:dyDescent="0.4">
      <c r="A2631">
        <v>1932</v>
      </c>
      <c r="B2631" t="s">
        <v>19</v>
      </c>
      <c r="C2631" t="s">
        <v>19</v>
      </c>
      <c r="D2631">
        <v>111</v>
      </c>
      <c r="E2631">
        <v>125436</v>
      </c>
      <c r="F2631">
        <v>4908.365780158806</v>
      </c>
      <c r="G2631">
        <v>13.52559295924384</v>
      </c>
      <c r="H2631">
        <v>16.139299999999999</v>
      </c>
      <c r="I2631">
        <v>59.521999999999998</v>
      </c>
      <c r="J2631">
        <v>1.7287299999999999E-2</v>
      </c>
      <c r="K2631">
        <v>11.09344662854785</v>
      </c>
      <c r="L2631">
        <v>-0.25800000000000001</v>
      </c>
      <c r="M2631">
        <v>1.3420000000000001</v>
      </c>
      <c r="N2631">
        <v>1.625</v>
      </c>
      <c r="O2631">
        <v>6.68</v>
      </c>
      <c r="P2631">
        <v>45.49</v>
      </c>
      <c r="Q2631">
        <v>2.0499999999999998</v>
      </c>
      <c r="R2631">
        <v>3.3408333333333338</v>
      </c>
      <c r="S2631" s="4">
        <v>7.39351</v>
      </c>
      <c r="T2631">
        <v>23.6</v>
      </c>
      <c r="U2631">
        <v>4.0700669757856787</v>
      </c>
      <c r="V2631">
        <v>0.32751263865546221</v>
      </c>
      <c r="W2631">
        <v>1.9239999999999999</v>
      </c>
      <c r="X2631">
        <v>4.6589999999999998</v>
      </c>
      <c r="Y2631">
        <v>1</v>
      </c>
      <c r="Z2631">
        <v>34.478000000000002</v>
      </c>
      <c r="AA2631">
        <v>17.263999999999999</v>
      </c>
      <c r="AD2631">
        <v>76.305999755859375</v>
      </c>
      <c r="AE2631">
        <v>13.179605484008789</v>
      </c>
      <c r="AF2631">
        <v>66.869056701660156</v>
      </c>
      <c r="AG2631">
        <v>10.983524322509766</v>
      </c>
      <c r="AH2631">
        <v>0</v>
      </c>
      <c r="AI2631">
        <v>0</v>
      </c>
      <c r="AJ2631">
        <v>1</v>
      </c>
      <c r="AK2631">
        <v>1</v>
      </c>
      <c r="AL2631" t="s">
        <v>73</v>
      </c>
      <c r="AM2631" t="s">
        <v>79</v>
      </c>
      <c r="AO2631">
        <v>-0.13270142674446106</v>
      </c>
      <c r="AP2631">
        <v>-0.12460482120513916</v>
      </c>
      <c r="AQ2631">
        <v>0.17365306615829468</v>
      </c>
      <c r="AR2631">
        <v>3.4688811749219894E-2</v>
      </c>
      <c r="AU2631">
        <v>-0.17902067303657532</v>
      </c>
      <c r="AV2631">
        <v>5.4415848106145859E-2</v>
      </c>
      <c r="AW2631">
        <v>6.6281631588935852E-2</v>
      </c>
      <c r="AX2631">
        <v>-0.19194312393665314</v>
      </c>
      <c r="AY2631">
        <v>7.3313787579536438E-2</v>
      </c>
      <c r="BC2631">
        <v>3.3408332616090775E-2</v>
      </c>
      <c r="BD2631">
        <v>5.9241708368062973E-2</v>
      </c>
      <c r="BE2631">
        <v>-9.0049490332603455E-2</v>
      </c>
      <c r="BF2631">
        <v>-0.12732188403606415</v>
      </c>
      <c r="BG2631">
        <v>0.10417094081640244</v>
      </c>
    </row>
    <row r="2632" spans="1:59" ht="14.6" x14ac:dyDescent="0.4">
      <c r="A2632">
        <v>1933</v>
      </c>
      <c r="B2632" t="s">
        <v>19</v>
      </c>
      <c r="C2632" t="s">
        <v>19</v>
      </c>
      <c r="D2632">
        <v>111</v>
      </c>
      <c r="E2632">
        <v>126180</v>
      </c>
      <c r="F2632">
        <v>4776.9154778887305</v>
      </c>
      <c r="G2632">
        <v>13.272296323063886</v>
      </c>
      <c r="H2632">
        <v>15.6936</v>
      </c>
      <c r="I2632">
        <v>57.154000000000003</v>
      </c>
      <c r="J2632">
        <v>2.52316E-2</v>
      </c>
      <c r="K2632">
        <v>10.526628187673143</v>
      </c>
      <c r="L2632">
        <v>7.5999999999999998E-2</v>
      </c>
      <c r="M2632">
        <v>1.51</v>
      </c>
      <c r="N2632">
        <v>1.694</v>
      </c>
      <c r="O2632">
        <v>7.2130000000000001</v>
      </c>
      <c r="P2632">
        <v>41.52</v>
      </c>
      <c r="Q2632">
        <v>1.1599999999999999</v>
      </c>
      <c r="R2632">
        <v>3.1358333333333333</v>
      </c>
      <c r="S2632" s="4">
        <v>7.3348500000000003</v>
      </c>
      <c r="T2632">
        <v>24.9</v>
      </c>
      <c r="U2632">
        <v>4.0700669757856787</v>
      </c>
      <c r="V2632">
        <v>0.39403274475524475</v>
      </c>
      <c r="W2632">
        <v>1.9970000000000001</v>
      </c>
      <c r="X2632">
        <v>4.5979999999999999</v>
      </c>
      <c r="Y2632">
        <v>1</v>
      </c>
      <c r="Z2632">
        <v>27.896000000000001</v>
      </c>
      <c r="AA2632">
        <v>15.513</v>
      </c>
      <c r="AD2632">
        <v>74.172500610351563</v>
      </c>
      <c r="AE2632">
        <v>12.358525276184082</v>
      </c>
      <c r="AF2632">
        <v>55.601066589355469</v>
      </c>
      <c r="AG2632">
        <v>9.3269309997558594</v>
      </c>
      <c r="AH2632">
        <v>0</v>
      </c>
      <c r="AI2632">
        <v>0</v>
      </c>
      <c r="AJ2632">
        <v>0</v>
      </c>
      <c r="AK2632">
        <v>0</v>
      </c>
      <c r="AL2632" t="s">
        <v>74</v>
      </c>
      <c r="AM2632" t="s">
        <v>79</v>
      </c>
      <c r="AO2632">
        <v>0.52639299631118774</v>
      </c>
      <c r="AP2632">
        <v>4.9913376569747925E-2</v>
      </c>
      <c r="AQ2632">
        <v>-4.0360363200306892E-3</v>
      </c>
      <c r="AR2632">
        <v>3.0792640522122383E-2</v>
      </c>
      <c r="AU2632">
        <v>-7.9339854419231415E-3</v>
      </c>
      <c r="AV2632">
        <v>5.7847362011671066E-2</v>
      </c>
      <c r="AW2632">
        <v>5.8309990912675858E-2</v>
      </c>
      <c r="AX2632">
        <v>0.46187683939933777</v>
      </c>
      <c r="AY2632">
        <v>4.4132400304079056E-2</v>
      </c>
      <c r="BC2632">
        <v>3.1358335167169571E-2</v>
      </c>
      <c r="BD2632">
        <v>6.4516134560108185E-2</v>
      </c>
      <c r="BE2632">
        <v>0.17310431599617004</v>
      </c>
      <c r="BF2632">
        <v>0.20415584743022919</v>
      </c>
      <c r="BG2632">
        <v>1.337830163538456E-2</v>
      </c>
    </row>
    <row r="2633" spans="1:59" ht="14.6" x14ac:dyDescent="0.4">
      <c r="A2633">
        <v>1934</v>
      </c>
      <c r="B2633" t="s">
        <v>19</v>
      </c>
      <c r="C2633" t="s">
        <v>19</v>
      </c>
      <c r="D2633">
        <v>111</v>
      </c>
      <c r="E2633">
        <v>126978</v>
      </c>
      <c r="F2633">
        <v>5113.6075934413839</v>
      </c>
      <c r="G2633">
        <v>14.623584559994994</v>
      </c>
      <c r="H2633">
        <v>16.7027</v>
      </c>
      <c r="I2633">
        <v>66.8</v>
      </c>
      <c r="J2633">
        <v>5.0792700000000003E-2</v>
      </c>
      <c r="K2633">
        <v>10.850524439601546</v>
      </c>
      <c r="L2633">
        <v>0.223</v>
      </c>
      <c r="M2633">
        <v>1.758</v>
      </c>
      <c r="N2633">
        <v>2.149</v>
      </c>
      <c r="O2633">
        <v>8.5190000000000001</v>
      </c>
      <c r="P2633">
        <v>44.18</v>
      </c>
      <c r="Q2633">
        <v>1</v>
      </c>
      <c r="R2633">
        <v>2.8174999999999999</v>
      </c>
      <c r="S2633" s="4">
        <v>6.9835799999999999</v>
      </c>
      <c r="T2633">
        <v>21.7</v>
      </c>
      <c r="U2633">
        <v>4.89438433797012</v>
      </c>
      <c r="V2633">
        <v>0.4049871407185629</v>
      </c>
      <c r="W2633">
        <v>2.9550000000000001</v>
      </c>
      <c r="X2633">
        <v>6.5410000000000004</v>
      </c>
      <c r="Y2633">
        <v>1</v>
      </c>
      <c r="Z2633">
        <v>25.902000000000001</v>
      </c>
      <c r="AA2633">
        <v>13.734</v>
      </c>
      <c r="AD2633">
        <v>72.829002380371094</v>
      </c>
      <c r="AE2633">
        <v>11.846714019775391</v>
      </c>
      <c r="AF2633">
        <v>46.280582427978516</v>
      </c>
      <c r="AG2633">
        <v>6.8289809226989746</v>
      </c>
      <c r="AH2633">
        <v>0</v>
      </c>
      <c r="AI2633">
        <v>0</v>
      </c>
      <c r="AJ2633">
        <v>0</v>
      </c>
      <c r="AK2633">
        <v>0</v>
      </c>
      <c r="AL2633" t="s">
        <v>74</v>
      </c>
      <c r="AM2633" t="s">
        <v>79</v>
      </c>
      <c r="AO2633">
        <v>-2.6078233495354652E-2</v>
      </c>
      <c r="AP2633">
        <v>7.1014761924743652E-3</v>
      </c>
      <c r="AQ2633">
        <v>0.1087663546204567</v>
      </c>
      <c r="AR2633">
        <v>2.7821529656648636E-2</v>
      </c>
      <c r="AU2633">
        <v>-4.7890551388263702E-2</v>
      </c>
      <c r="AV2633">
        <v>5.4992027580738068E-2</v>
      </c>
      <c r="AW2633">
        <v>5.7758092880249023E-2</v>
      </c>
      <c r="AX2633">
        <v>-7.121364027261734E-2</v>
      </c>
      <c r="AY2633">
        <v>4.8596110194921494E-2</v>
      </c>
      <c r="BC2633">
        <v>2.8175000101327896E-2</v>
      </c>
      <c r="BD2633">
        <v>4.5135404914617538E-2</v>
      </c>
      <c r="BE2633">
        <v>8.4160575643181801E-3</v>
      </c>
      <c r="BF2633">
        <v>-4.6989000402390957E-3</v>
      </c>
      <c r="BG2633">
        <v>6.8293944001197815E-2</v>
      </c>
    </row>
    <row r="2634" spans="1:59" ht="14.6" x14ac:dyDescent="0.4">
      <c r="A2634">
        <v>1935</v>
      </c>
      <c r="B2634" t="s">
        <v>19</v>
      </c>
      <c r="C2634" t="s">
        <v>19</v>
      </c>
      <c r="D2634">
        <v>111</v>
      </c>
      <c r="E2634">
        <v>127859</v>
      </c>
      <c r="F2634">
        <v>5466.8379464879281</v>
      </c>
      <c r="G2634">
        <v>15.824887835719586</v>
      </c>
      <c r="H2634">
        <v>17.613</v>
      </c>
      <c r="I2634">
        <v>74.241</v>
      </c>
      <c r="J2634">
        <v>8.8869100000000006E-2</v>
      </c>
      <c r="K2634">
        <v>11.09344662854785</v>
      </c>
      <c r="L2634">
        <v>-0.19500000000000001</v>
      </c>
      <c r="M2634">
        <v>2.4020000000000001</v>
      </c>
      <c r="N2634">
        <v>2.302</v>
      </c>
      <c r="O2634">
        <v>10.324</v>
      </c>
      <c r="P2634">
        <v>49.35</v>
      </c>
      <c r="Q2634">
        <v>0.56000000000000005</v>
      </c>
      <c r="R2634">
        <v>2.6616666666666666</v>
      </c>
      <c r="S2634" s="4">
        <v>7.7950699999999999</v>
      </c>
      <c r="T2634">
        <v>20.100000000000001</v>
      </c>
      <c r="U2634">
        <v>4.9802507298643324</v>
      </c>
      <c r="V2634">
        <v>0.38628388963660837</v>
      </c>
      <c r="W2634">
        <v>3.609</v>
      </c>
      <c r="X2634">
        <v>6.4119999999999999</v>
      </c>
      <c r="Y2634">
        <v>1</v>
      </c>
      <c r="Z2634">
        <v>24.187000000000001</v>
      </c>
      <c r="AA2634">
        <v>12.638</v>
      </c>
      <c r="AD2634">
        <v>72.430000305175781</v>
      </c>
      <c r="AE2634">
        <v>10.701204299926758</v>
      </c>
      <c r="AF2634">
        <v>39.077850341796875</v>
      </c>
      <c r="AG2634">
        <v>4.7192745208740234</v>
      </c>
      <c r="AH2634">
        <v>0</v>
      </c>
      <c r="AI2634">
        <v>0</v>
      </c>
      <c r="AJ2634">
        <v>0</v>
      </c>
      <c r="AK2634">
        <v>0</v>
      </c>
      <c r="AL2634" t="s">
        <v>74</v>
      </c>
      <c r="AM2634" t="s">
        <v>79</v>
      </c>
      <c r="AO2634">
        <v>0.45896327495574951</v>
      </c>
      <c r="AP2634">
        <v>0.17445452511310577</v>
      </c>
      <c r="AQ2634">
        <v>4.6391304582357407E-2</v>
      </c>
      <c r="AR2634">
        <v>2.2874670103192329E-2</v>
      </c>
      <c r="AU2634">
        <v>0.11619971692562103</v>
      </c>
      <c r="AV2634">
        <v>5.825481191277504E-2</v>
      </c>
      <c r="AW2634">
        <v>5.2190311253070831E-2</v>
      </c>
      <c r="AX2634">
        <v>0.40820735692977905</v>
      </c>
      <c r="AY2634">
        <v>3.6042943596839905E-2</v>
      </c>
      <c r="BC2634">
        <v>2.6616666465997696E-2</v>
      </c>
      <c r="BD2634">
        <v>5.0755936652421951E-2</v>
      </c>
      <c r="BE2634">
        <v>0.2400163859128952</v>
      </c>
      <c r="BF2634">
        <v>0.2824961245059967</v>
      </c>
      <c r="BG2634">
        <v>3.4632988274097443E-2</v>
      </c>
    </row>
    <row r="2635" spans="1:59" ht="14.6" x14ac:dyDescent="0.4">
      <c r="A2635">
        <v>1936</v>
      </c>
      <c r="B2635" t="s">
        <v>19</v>
      </c>
      <c r="C2635" t="s">
        <v>19</v>
      </c>
      <c r="D2635">
        <v>111</v>
      </c>
      <c r="E2635">
        <v>128681</v>
      </c>
      <c r="F2635">
        <v>6203.8837823765753</v>
      </c>
      <c r="G2635">
        <v>17.783233847839099</v>
      </c>
      <c r="H2635">
        <v>19.283799999999999</v>
      </c>
      <c r="I2635">
        <v>84.83</v>
      </c>
      <c r="J2635">
        <v>0.1031441</v>
      </c>
      <c r="K2635">
        <v>11.255394754512054</v>
      </c>
      <c r="L2635">
        <v>-0.127</v>
      </c>
      <c r="M2635">
        <v>2.605</v>
      </c>
      <c r="N2635">
        <v>2.468</v>
      </c>
      <c r="O2635">
        <v>10.417</v>
      </c>
      <c r="P2635">
        <v>54.09</v>
      </c>
      <c r="Q2635">
        <v>0.91</v>
      </c>
      <c r="R2635">
        <v>2.6774999999999998</v>
      </c>
      <c r="S2635" s="4">
        <v>8.1826600000000003</v>
      </c>
      <c r="T2635">
        <v>16.899999999999999</v>
      </c>
      <c r="U2635">
        <v>5.083290400137388</v>
      </c>
      <c r="V2635">
        <v>0.39786269729093049</v>
      </c>
      <c r="W2635">
        <v>3.923</v>
      </c>
      <c r="X2635">
        <v>8.2279999999999998</v>
      </c>
      <c r="Y2635">
        <v>1</v>
      </c>
      <c r="Z2635">
        <v>24.45</v>
      </c>
      <c r="AA2635">
        <v>12.297000000000001</v>
      </c>
      <c r="AD2635">
        <v>73.7239990234375</v>
      </c>
      <c r="AE2635">
        <v>9.3660430908203125</v>
      </c>
      <c r="AF2635">
        <v>35.136360168457031</v>
      </c>
      <c r="AG2635">
        <v>4.1230363845825195</v>
      </c>
      <c r="AH2635">
        <v>0</v>
      </c>
      <c r="AI2635">
        <v>0</v>
      </c>
      <c r="AJ2635">
        <v>0</v>
      </c>
      <c r="AK2635">
        <v>0</v>
      </c>
      <c r="AL2635" t="s">
        <v>74</v>
      </c>
      <c r="AM2635" t="s">
        <v>79</v>
      </c>
      <c r="AO2635">
        <v>0.36349692940711975</v>
      </c>
      <c r="AP2635">
        <v>0.10367494076490402</v>
      </c>
      <c r="AQ2635">
        <v>7.0735044777393341E-2</v>
      </c>
      <c r="AR2635">
        <v>1.9324960187077522E-2</v>
      </c>
      <c r="AU2635">
        <v>4.9722451716661453E-2</v>
      </c>
      <c r="AV2635">
        <v>5.3952489048242569E-2</v>
      </c>
      <c r="AW2635">
        <v>5.1396910101175308E-2</v>
      </c>
      <c r="AX2635">
        <v>0.30828219652175903</v>
      </c>
      <c r="AY2635">
        <v>4.2203985154628754E-2</v>
      </c>
      <c r="BC2635">
        <v>2.6775000616908073E-2</v>
      </c>
      <c r="BD2635">
        <v>5.5214721709489822E-2</v>
      </c>
      <c r="BE2635">
        <v>0.18728058040142059</v>
      </c>
      <c r="BF2635">
        <v>0.21542872488498688</v>
      </c>
      <c r="BG2635">
        <v>4.5030001550912857E-2</v>
      </c>
    </row>
    <row r="2636" spans="1:59" ht="14.6" x14ac:dyDescent="0.4">
      <c r="A2636">
        <v>1937</v>
      </c>
      <c r="B2636" t="s">
        <v>19</v>
      </c>
      <c r="C2636" t="s">
        <v>19</v>
      </c>
      <c r="D2636">
        <v>111</v>
      </c>
      <c r="E2636">
        <v>129464</v>
      </c>
      <c r="F2636">
        <v>6430.1214777853302</v>
      </c>
      <c r="G2636">
        <v>18.588475141259025</v>
      </c>
      <c r="H2636">
        <v>19.8797</v>
      </c>
      <c r="I2636">
        <v>93.003</v>
      </c>
      <c r="J2636">
        <v>0.13059889999999999</v>
      </c>
      <c r="K2636">
        <v>11.660265069422559</v>
      </c>
      <c r="L2636">
        <v>0.108</v>
      </c>
      <c r="M2636">
        <v>3.1760000000000002</v>
      </c>
      <c r="N2636">
        <v>3.3610000000000002</v>
      </c>
      <c r="O2636">
        <v>9.4169999999999998</v>
      </c>
      <c r="P2636">
        <v>56.34</v>
      </c>
      <c r="Q2636">
        <v>1</v>
      </c>
      <c r="R2636">
        <v>2.57</v>
      </c>
      <c r="S2636" s="4">
        <v>8.4466300000000007</v>
      </c>
      <c r="T2636">
        <v>14.3</v>
      </c>
      <c r="U2636">
        <v>5.7187017001545613</v>
      </c>
      <c r="V2636">
        <v>0.39166251612903225</v>
      </c>
      <c r="W2636">
        <v>5.3869999999999996</v>
      </c>
      <c r="X2636">
        <v>7.58</v>
      </c>
      <c r="Y2636">
        <v>1</v>
      </c>
      <c r="Z2636">
        <v>26.321000000000002</v>
      </c>
      <c r="AA2636">
        <v>12.496</v>
      </c>
      <c r="AD2636">
        <v>73.3489990234375</v>
      </c>
      <c r="AE2636">
        <v>9.2385396957397461</v>
      </c>
      <c r="AF2636">
        <v>38.371990203857422</v>
      </c>
      <c r="AG2636">
        <v>4.1196384429931641</v>
      </c>
      <c r="AH2636">
        <v>0</v>
      </c>
      <c r="AI2636">
        <v>0</v>
      </c>
      <c r="AJ2636">
        <v>0</v>
      </c>
      <c r="AK2636">
        <v>0</v>
      </c>
      <c r="AL2636" t="s">
        <v>74</v>
      </c>
      <c r="AM2636" t="s">
        <v>79</v>
      </c>
      <c r="AO2636">
        <v>-0.30715122818946838</v>
      </c>
      <c r="AP2636">
        <v>8.6538016796112061E-2</v>
      </c>
      <c r="AQ2636">
        <v>1.4098361134529114E-3</v>
      </c>
      <c r="AR2636">
        <v>1.8355770036578178E-2</v>
      </c>
      <c r="AU2636">
        <v>3.2259680330753326E-2</v>
      </c>
      <c r="AV2636">
        <v>5.4278332740068436E-2</v>
      </c>
      <c r="AW2636">
        <v>5.2582051604986191E-2</v>
      </c>
      <c r="AX2636">
        <v>-0.35404452681541443</v>
      </c>
      <c r="AY2636">
        <v>7.2595283389091492E-2</v>
      </c>
      <c r="BC2636">
        <v>2.5699999183416367E-2</v>
      </c>
      <c r="BD2636">
        <v>4.6893320977687836E-2</v>
      </c>
      <c r="BE2636">
        <v>-2.9054939746856689E-2</v>
      </c>
      <c r="BF2636">
        <v>-3.8380805402994156E-2</v>
      </c>
      <c r="BG2636">
        <v>9.8828030750155449E-3</v>
      </c>
    </row>
    <row r="2637" spans="1:59" ht="14.6" x14ac:dyDescent="0.4">
      <c r="A2637">
        <v>1938</v>
      </c>
      <c r="B2637" t="s">
        <v>19</v>
      </c>
      <c r="C2637" t="s">
        <v>19</v>
      </c>
      <c r="D2637">
        <v>111</v>
      </c>
      <c r="E2637">
        <v>130476</v>
      </c>
      <c r="F2637">
        <v>6126.4656718476963</v>
      </c>
      <c r="G2637">
        <v>17.803265737573117</v>
      </c>
      <c r="H2637">
        <v>19.404800000000002</v>
      </c>
      <c r="I2637">
        <v>87.352000000000004</v>
      </c>
      <c r="J2637">
        <v>7.6925800000000003E-2</v>
      </c>
      <c r="K2637">
        <v>11.417342880476255</v>
      </c>
      <c r="L2637">
        <v>1.4219999999999999</v>
      </c>
      <c r="M2637">
        <v>2.1909999999999998</v>
      </c>
      <c r="N2637">
        <v>3.1019999999999999</v>
      </c>
      <c r="O2637">
        <v>11.816000000000001</v>
      </c>
      <c r="P2637">
        <v>56.37</v>
      </c>
      <c r="Q2637">
        <v>1</v>
      </c>
      <c r="R2637">
        <v>2.3766666666666665</v>
      </c>
      <c r="S2637" s="4">
        <v>7.8823600000000003</v>
      </c>
      <c r="T2637">
        <v>19</v>
      </c>
      <c r="U2637">
        <v>5.7187017001545613</v>
      </c>
      <c r="V2637">
        <v>0.42522585812356978</v>
      </c>
      <c r="W2637">
        <v>6.7510000000000003</v>
      </c>
      <c r="X2637">
        <v>6.84</v>
      </c>
      <c r="Y2637">
        <v>1</v>
      </c>
      <c r="Z2637">
        <v>25</v>
      </c>
      <c r="AA2637">
        <v>12.656000000000001</v>
      </c>
      <c r="AD2637">
        <v>71.397003173828125</v>
      </c>
      <c r="AE2637">
        <v>9.3547573089599609</v>
      </c>
      <c r="AF2637">
        <v>35.807651519775391</v>
      </c>
      <c r="AG2637">
        <v>3.8076801300048828</v>
      </c>
      <c r="AH2637">
        <v>0</v>
      </c>
      <c r="AI2637">
        <v>0</v>
      </c>
      <c r="AJ2637">
        <v>0</v>
      </c>
      <c r="AK2637">
        <v>0</v>
      </c>
      <c r="AL2637" t="s">
        <v>74</v>
      </c>
      <c r="AM2637" t="s">
        <v>79</v>
      </c>
      <c r="AO2637">
        <v>0.19782213866710663</v>
      </c>
      <c r="AP2637">
        <v>-1.1838328093290329E-2</v>
      </c>
      <c r="AQ2637">
        <v>6.0613445937633514E-2</v>
      </c>
      <c r="AR2637">
        <v>1.8016459420323372E-2</v>
      </c>
      <c r="AU2637">
        <v>-6.6804155707359314E-2</v>
      </c>
      <c r="AV2637">
        <v>5.4965827614068985E-2</v>
      </c>
      <c r="AW2637">
        <v>5.8900635689496994E-2</v>
      </c>
      <c r="AX2637">
        <v>0.15154264867305756</v>
      </c>
      <c r="AY2637">
        <v>4.0189124643802643E-2</v>
      </c>
      <c r="BC2637">
        <v>2.3766666650772095E-2</v>
      </c>
      <c r="BD2637">
        <v>4.6279489994049072E-2</v>
      </c>
      <c r="BE2637">
        <v>5.8349862694740295E-2</v>
      </c>
      <c r="BF2637">
        <v>6.2742181122303009E-2</v>
      </c>
      <c r="BG2637">
        <v>3.9314951747655869E-2</v>
      </c>
    </row>
    <row r="2638" spans="1:59" ht="14.6" x14ac:dyDescent="0.4">
      <c r="A2638">
        <v>1939</v>
      </c>
      <c r="B2638" t="s">
        <v>19</v>
      </c>
      <c r="C2638" t="s">
        <v>19</v>
      </c>
      <c r="D2638">
        <v>111</v>
      </c>
      <c r="E2638">
        <v>131539</v>
      </c>
      <c r="F2638">
        <v>6560.752658907244</v>
      </c>
      <c r="G2638">
        <v>19.095068413618929</v>
      </c>
      <c r="H2638">
        <v>20.3263</v>
      </c>
      <c r="I2638">
        <v>93.436999999999998</v>
      </c>
      <c r="J2638">
        <v>0.1029137</v>
      </c>
      <c r="K2638">
        <v>11.255394754512054</v>
      </c>
      <c r="L2638">
        <v>1.3620000000000001</v>
      </c>
      <c r="M2638">
        <v>2.403</v>
      </c>
      <c r="N2638">
        <v>3.1920000000000002</v>
      </c>
      <c r="O2638">
        <v>14.523</v>
      </c>
      <c r="P2638">
        <v>60.35</v>
      </c>
      <c r="Q2638">
        <v>1</v>
      </c>
      <c r="R2638">
        <v>2.2225000000000001</v>
      </c>
      <c r="S2638" s="4">
        <v>8.1121200000000009</v>
      </c>
      <c r="T2638">
        <v>17.2</v>
      </c>
      <c r="U2638">
        <v>5.8217413704276169</v>
      </c>
      <c r="V2638">
        <v>0.43304312299465236</v>
      </c>
      <c r="W2638">
        <v>6.2949999999999999</v>
      </c>
      <c r="X2638">
        <v>9.141</v>
      </c>
      <c r="Y2638">
        <v>1</v>
      </c>
      <c r="Z2638">
        <v>23.780999999999999</v>
      </c>
      <c r="AA2638">
        <v>13.037000000000001</v>
      </c>
      <c r="AE2638">
        <v>8.5482559204101563</v>
      </c>
      <c r="AF2638">
        <v>33.001552581787109</v>
      </c>
      <c r="AG2638">
        <v>3.6620523929595947</v>
      </c>
      <c r="AH2638">
        <v>0</v>
      </c>
      <c r="AI2638">
        <v>0</v>
      </c>
      <c r="AJ2638">
        <v>0</v>
      </c>
      <c r="AK2638">
        <v>0</v>
      </c>
      <c r="AL2638" t="s">
        <v>74</v>
      </c>
      <c r="AM2638" t="s">
        <v>79</v>
      </c>
      <c r="AO2638">
        <v>2.364066056907177E-2</v>
      </c>
      <c r="AP2638">
        <v>8.8661834597587585E-2</v>
      </c>
      <c r="AQ2638">
        <v>5.7520326226949692E-2</v>
      </c>
      <c r="AR2638">
        <v>1.6273990273475647E-2</v>
      </c>
      <c r="AU2638">
        <v>2.9148630797863007E-2</v>
      </c>
      <c r="AV2638">
        <v>5.9513203799724579E-2</v>
      </c>
      <c r="AW2638">
        <v>5.7827606797218323E-2</v>
      </c>
      <c r="AX2638">
        <v>-2.5216706097126007E-2</v>
      </c>
      <c r="AY2638">
        <v>5.0121258944272995E-2</v>
      </c>
      <c r="BC2638">
        <v>2.2224999964237213E-2</v>
      </c>
      <c r="BD2638">
        <v>4.8857364803552628E-2</v>
      </c>
      <c r="BE2638">
        <v>6.0567885637283325E-2</v>
      </c>
      <c r="BF2638">
        <v>6.6453717648983002E-2</v>
      </c>
      <c r="BG2638">
        <v>3.6897160112857819E-2</v>
      </c>
    </row>
    <row r="2639" spans="1:59" ht="14.6" x14ac:dyDescent="0.4">
      <c r="A2639">
        <v>1940</v>
      </c>
      <c r="B2639" t="s">
        <v>19</v>
      </c>
      <c r="C2639" t="s">
        <v>19</v>
      </c>
      <c r="D2639">
        <v>111</v>
      </c>
      <c r="E2639">
        <v>132637</v>
      </c>
      <c r="F2639">
        <v>7009.637212844078</v>
      </c>
      <c r="G2639">
        <v>20.520993234635178</v>
      </c>
      <c r="H2639">
        <v>21.117799999999999</v>
      </c>
      <c r="I2639">
        <v>102.899</v>
      </c>
      <c r="J2639">
        <v>0.13158420000000001</v>
      </c>
      <c r="K2639">
        <v>11.336368817494154</v>
      </c>
      <c r="L2639">
        <v>1.883</v>
      </c>
      <c r="M2639">
        <v>2.6840000000000002</v>
      </c>
      <c r="N2639">
        <v>4.0250000000000004</v>
      </c>
      <c r="O2639">
        <v>17.414999999999999</v>
      </c>
      <c r="P2639">
        <v>66.38</v>
      </c>
      <c r="Q2639">
        <v>1</v>
      </c>
      <c r="R2639" s="2">
        <v>1.88</v>
      </c>
      <c r="S2639" s="4">
        <v>7.53667</v>
      </c>
      <c r="T2639">
        <v>14.6</v>
      </c>
      <c r="U2639">
        <v>6.0965138244890973</v>
      </c>
      <c r="V2639">
        <v>0.41756589893100093</v>
      </c>
      <c r="W2639">
        <v>6.548</v>
      </c>
      <c r="X2639">
        <v>9.468</v>
      </c>
      <c r="Y2639">
        <v>1</v>
      </c>
      <c r="Z2639">
        <v>25.472999999999999</v>
      </c>
      <c r="AA2639">
        <v>13.641999999999999</v>
      </c>
      <c r="AE2639">
        <v>7.6950092315673828</v>
      </c>
      <c r="AF2639">
        <v>31.288591384887695</v>
      </c>
      <c r="AG2639">
        <v>3.3946022987365723</v>
      </c>
      <c r="AH2639">
        <v>0</v>
      </c>
      <c r="AI2639">
        <v>0</v>
      </c>
      <c r="AJ2639">
        <v>1</v>
      </c>
      <c r="AK2639">
        <v>1</v>
      </c>
      <c r="AL2639" t="s">
        <v>75</v>
      </c>
      <c r="AM2639" t="s">
        <v>79</v>
      </c>
      <c r="AO2639">
        <v>-9.4583675265312195E-2</v>
      </c>
      <c r="AP2639">
        <v>-1.2508049607276917E-2</v>
      </c>
      <c r="AQ2639">
        <v>6.2370080500841141E-2</v>
      </c>
      <c r="AR2639">
        <v>1.4513099566102028E-2</v>
      </c>
      <c r="AU2639">
        <v>-7.0937067270278931E-2</v>
      </c>
      <c r="AV2639">
        <v>5.8429017663002014E-2</v>
      </c>
      <c r="AW2639">
        <v>6.2890268862247467E-2</v>
      </c>
      <c r="AX2639">
        <v>-0.14874696731567383</v>
      </c>
      <c r="AY2639">
        <v>6.3627727329730988E-2</v>
      </c>
      <c r="BC2639">
        <v>2.2099999710917473E-2</v>
      </c>
      <c r="BD2639">
        <v>5.4163295775651932E-2</v>
      </c>
      <c r="BE2639">
        <v>-2.1260220557451248E-2</v>
      </c>
      <c r="BF2639">
        <v>-3.615662083029747E-2</v>
      </c>
      <c r="BG2639">
        <v>3.8441590964794159E-2</v>
      </c>
    </row>
    <row r="2640" spans="1:59" ht="14.6" x14ac:dyDescent="0.4">
      <c r="A2640">
        <v>1941</v>
      </c>
      <c r="B2640" t="s">
        <v>19</v>
      </c>
      <c r="C2640" t="s">
        <v>19</v>
      </c>
      <c r="D2640">
        <v>111</v>
      </c>
      <c r="E2640">
        <v>133922</v>
      </c>
      <c r="F2640">
        <v>8205.6830991173974</v>
      </c>
      <c r="G2640">
        <v>23.832152754477729</v>
      </c>
      <c r="H2640">
        <v>22.4192</v>
      </c>
      <c r="I2640">
        <v>129.309</v>
      </c>
      <c r="J2640">
        <v>0.14288110000000001</v>
      </c>
      <c r="K2640">
        <v>11.903187258368861</v>
      </c>
      <c r="L2640">
        <v>1.3859999999999999</v>
      </c>
      <c r="M2640">
        <v>3.3919999999999999</v>
      </c>
      <c r="N2640">
        <v>5.1529999999999996</v>
      </c>
      <c r="O2640">
        <v>16.966999999999999</v>
      </c>
      <c r="P2640">
        <v>73.7</v>
      </c>
      <c r="Q2640">
        <v>1</v>
      </c>
      <c r="R2640" s="2">
        <v>2.0699999999999998</v>
      </c>
      <c r="S2640" s="4">
        <v>6.9047499999999999</v>
      </c>
      <c r="T2640">
        <v>9.9</v>
      </c>
      <c r="U2640">
        <v>6.7319251245062706</v>
      </c>
      <c r="V2640">
        <v>0.37837282843894898</v>
      </c>
      <c r="W2640">
        <v>8.7119999999999997</v>
      </c>
      <c r="X2640">
        <v>13.653</v>
      </c>
      <c r="Y2640">
        <v>1</v>
      </c>
      <c r="Z2640">
        <v>28.754000000000001</v>
      </c>
      <c r="AA2640">
        <v>14.422000000000001</v>
      </c>
      <c r="AE2640">
        <v>6.9493932723999023</v>
      </c>
      <c r="AF2640">
        <v>32.589622497558594</v>
      </c>
      <c r="AG2640">
        <v>3.2644238471984863</v>
      </c>
      <c r="AH2640">
        <v>0</v>
      </c>
      <c r="AI2640">
        <v>0</v>
      </c>
      <c r="AJ2640">
        <v>1</v>
      </c>
      <c r="AK2640">
        <v>1</v>
      </c>
      <c r="AL2640" t="s">
        <v>75</v>
      </c>
      <c r="AM2640" t="s">
        <v>79</v>
      </c>
      <c r="AO2640">
        <v>-0.10066476464271545</v>
      </c>
      <c r="AP2640">
        <v>-1.8030658364295959E-2</v>
      </c>
      <c r="AQ2640">
        <v>1.142424251884222E-2</v>
      </c>
      <c r="AR2640">
        <v>1.3585779815912247E-2</v>
      </c>
      <c r="AU2640">
        <v>-8.3846047520637512E-2</v>
      </c>
      <c r="AV2640">
        <v>6.5815389156341553E-2</v>
      </c>
      <c r="AW2640">
        <v>7.1838788688182831E-2</v>
      </c>
      <c r="AX2640">
        <v>-0.16809116303920746</v>
      </c>
      <c r="AY2640">
        <v>8.1050224602222443E-2</v>
      </c>
      <c r="BC2640">
        <v>1.9500000402331352E-2</v>
      </c>
      <c r="BD2640">
        <v>6.7426398396492004E-2</v>
      </c>
      <c r="BE2640">
        <v>-2.7492988854646683E-2</v>
      </c>
      <c r="BF2640">
        <v>-3.9457987993955612E-2</v>
      </c>
      <c r="BG2640">
        <v>1.2505011633038521E-2</v>
      </c>
    </row>
    <row r="2641" spans="1:59" ht="14.6" x14ac:dyDescent="0.4">
      <c r="A2641">
        <v>1942</v>
      </c>
      <c r="B2641" t="s">
        <v>19</v>
      </c>
      <c r="C2641" t="s">
        <v>19</v>
      </c>
      <c r="D2641">
        <v>111</v>
      </c>
      <c r="E2641">
        <v>135386</v>
      </c>
      <c r="F2641">
        <v>9741.1051881287585</v>
      </c>
      <c r="G2641">
        <v>27.985160066746548</v>
      </c>
      <c r="H2641">
        <v>21.662500000000001</v>
      </c>
      <c r="I2641">
        <v>165.952</v>
      </c>
      <c r="J2641">
        <v>5.9799900000000003E-2</v>
      </c>
      <c r="K2641">
        <v>13.19877226608248</v>
      </c>
      <c r="L2641">
        <v>0.41299999999999998</v>
      </c>
      <c r="M2641">
        <v>2.7970000000000002</v>
      </c>
      <c r="N2641">
        <v>8.0809999999999995</v>
      </c>
      <c r="O2641">
        <v>20.963999999999999</v>
      </c>
      <c r="P2641">
        <v>82.73</v>
      </c>
      <c r="Q2641">
        <v>1</v>
      </c>
      <c r="R2641" s="2">
        <v>2.11</v>
      </c>
      <c r="S2641" s="4">
        <v>7.1348900000000004</v>
      </c>
      <c r="T2641">
        <v>4.7</v>
      </c>
      <c r="U2641">
        <v>7.8481882191310355</v>
      </c>
      <c r="V2641">
        <v>0.43627978915662646</v>
      </c>
      <c r="W2641">
        <v>14.634</v>
      </c>
      <c r="X2641">
        <v>35.137</v>
      </c>
      <c r="Y2641">
        <v>1</v>
      </c>
      <c r="Z2641">
        <v>28.648</v>
      </c>
      <c r="AA2641">
        <v>14.427</v>
      </c>
      <c r="AE2641">
        <v>6.5525398254394531</v>
      </c>
      <c r="AF2641">
        <v>30.313825607299805</v>
      </c>
      <c r="AG2641">
        <v>3.1492428779602051</v>
      </c>
      <c r="AH2641">
        <v>0</v>
      </c>
      <c r="AI2641">
        <v>0</v>
      </c>
      <c r="AJ2641">
        <v>1</v>
      </c>
      <c r="AK2641">
        <v>1</v>
      </c>
      <c r="AL2641" t="s">
        <v>75</v>
      </c>
      <c r="AM2641" t="s">
        <v>79</v>
      </c>
      <c r="AO2641">
        <v>0.15410959720611572</v>
      </c>
      <c r="AP2641">
        <v>0.10516947507858276</v>
      </c>
      <c r="AQ2641">
        <v>1.9999999552965164E-2</v>
      </c>
      <c r="AR2641">
        <v>1.2112190015614033E-2</v>
      </c>
      <c r="AU2641">
        <v>3.3330678939819336E-2</v>
      </c>
      <c r="AV2641">
        <v>7.1838796138763428E-2</v>
      </c>
      <c r="AW2641">
        <v>6.9521591067314148E-2</v>
      </c>
      <c r="AX2641">
        <v>8.6757995188236237E-2</v>
      </c>
      <c r="AY2641">
        <v>6.1974786221981049E-2</v>
      </c>
      <c r="BC2641">
        <v>2.4599999189376831E-2</v>
      </c>
      <c r="BD2641">
        <v>6.7351594567298889E-2</v>
      </c>
      <c r="BE2641">
        <v>8.7590694427490234E-2</v>
      </c>
      <c r="BF2641">
        <v>0.1185632050037384</v>
      </c>
      <c r="BG2641">
        <v>1.6056094318628311E-2</v>
      </c>
    </row>
    <row r="2642" spans="1:59" ht="14.6" x14ac:dyDescent="0.4">
      <c r="A2642">
        <v>1943</v>
      </c>
      <c r="B2642" t="s">
        <v>19</v>
      </c>
      <c r="C2642" t="s">
        <v>19</v>
      </c>
      <c r="D2642">
        <v>111</v>
      </c>
      <c r="E2642">
        <v>137272</v>
      </c>
      <c r="F2642">
        <v>11518.171571769917</v>
      </c>
      <c r="G2642">
        <v>32.186060881881986</v>
      </c>
      <c r="H2642">
        <v>21.98</v>
      </c>
      <c r="I2642">
        <v>203.084</v>
      </c>
      <c r="J2642">
        <v>2.7920199999999999E-2</v>
      </c>
      <c r="K2642">
        <v>14.008512895903491</v>
      </c>
      <c r="L2642">
        <v>-1.08</v>
      </c>
      <c r="M2642">
        <v>3.4089999999999998</v>
      </c>
      <c r="N2642">
        <v>12.996</v>
      </c>
      <c r="O2642">
        <v>24.704999999999998</v>
      </c>
      <c r="P2642">
        <v>102.8</v>
      </c>
      <c r="Q2642">
        <v>1</v>
      </c>
      <c r="R2642" s="2">
        <v>2.12</v>
      </c>
      <c r="S2642" s="4">
        <v>7.9515700000000002</v>
      </c>
      <c r="T2642">
        <v>1.9</v>
      </c>
      <c r="U2642">
        <v>8.8614116434827448</v>
      </c>
      <c r="V2642">
        <v>0.67304820285573608</v>
      </c>
      <c r="W2642">
        <v>24.001000000000001</v>
      </c>
      <c r="X2642">
        <v>78.555000000000007</v>
      </c>
      <c r="Y2642">
        <v>1</v>
      </c>
      <c r="Z2642">
        <v>25.2</v>
      </c>
      <c r="AA2642">
        <v>13.948</v>
      </c>
      <c r="AE2642">
        <v>4.8536391258239746</v>
      </c>
      <c r="AF2642">
        <v>19.91534423828125</v>
      </c>
      <c r="AG2642">
        <v>2.7593657970428467</v>
      </c>
      <c r="AH2642">
        <v>0</v>
      </c>
      <c r="AI2642">
        <v>0</v>
      </c>
      <c r="AJ2642">
        <v>1</v>
      </c>
      <c r="AK2642">
        <v>1</v>
      </c>
      <c r="AL2642" t="s">
        <v>75</v>
      </c>
      <c r="AM2642" t="s">
        <v>79</v>
      </c>
      <c r="AO2642">
        <v>0.26995798945426941</v>
      </c>
      <c r="AP2642">
        <v>0.18501442670822144</v>
      </c>
      <c r="AQ2642">
        <v>2.4000000208616257E-2</v>
      </c>
      <c r="AR2642">
        <v>9.7832717001438141E-3</v>
      </c>
      <c r="AU2642">
        <v>0.11446287482976913</v>
      </c>
      <c r="AV2642">
        <v>7.0551544427871704E-2</v>
      </c>
      <c r="AW2642">
        <v>6.330542266368866E-2</v>
      </c>
      <c r="AX2642">
        <v>0.20588235557079315</v>
      </c>
      <c r="AY2642">
        <v>5.3135886788368225E-2</v>
      </c>
      <c r="BC2642">
        <v>2.4700000882148743E-2</v>
      </c>
      <c r="BD2642">
        <v>6.407562643289566E-2</v>
      </c>
      <c r="BE2642">
        <v>0.12994346022605896</v>
      </c>
      <c r="BF2642">
        <v>0.20980814099311829</v>
      </c>
      <c r="BG2642">
        <v>1.6891635954380035E-2</v>
      </c>
    </row>
    <row r="2643" spans="1:59" ht="14.6" x14ac:dyDescent="0.4">
      <c r="A2643">
        <v>1944</v>
      </c>
      <c r="B2643" t="s">
        <v>19</v>
      </c>
      <c r="C2643" t="s">
        <v>19</v>
      </c>
      <c r="D2643">
        <v>111</v>
      </c>
      <c r="E2643">
        <v>138937</v>
      </c>
      <c r="F2643">
        <v>12333.449664236308</v>
      </c>
      <c r="G2643">
        <v>34.406855154933034</v>
      </c>
      <c r="H2643">
        <v>22.353400000000001</v>
      </c>
      <c r="I2643">
        <v>224.447</v>
      </c>
      <c r="J2643">
        <v>3.1720499999999999E-2</v>
      </c>
      <c r="K2643">
        <v>14.251435084849795</v>
      </c>
      <c r="L2643">
        <v>-1.175</v>
      </c>
      <c r="M2643">
        <v>3.952</v>
      </c>
      <c r="N2643">
        <v>14.385999999999999</v>
      </c>
      <c r="O2643">
        <v>29.692</v>
      </c>
      <c r="P2643">
        <v>121.58</v>
      </c>
      <c r="Q2643">
        <v>1</v>
      </c>
      <c r="R2643" s="2">
        <v>2.1</v>
      </c>
      <c r="S2643" s="4">
        <v>9.2702799999999996</v>
      </c>
      <c r="T2643">
        <v>1.2</v>
      </c>
      <c r="U2643">
        <v>9.3250901597114915</v>
      </c>
      <c r="V2643">
        <v>0.89493939002671419</v>
      </c>
      <c r="W2643">
        <v>43.747</v>
      </c>
      <c r="X2643">
        <v>91.304000000000002</v>
      </c>
      <c r="Y2643">
        <v>1</v>
      </c>
      <c r="Z2643">
        <v>25.856000000000002</v>
      </c>
      <c r="AA2643">
        <v>13.78</v>
      </c>
      <c r="AE2643">
        <v>4.1076521873474121</v>
      </c>
      <c r="AF2643">
        <v>19.607463836669922</v>
      </c>
      <c r="AG2643">
        <v>2.705355167388916</v>
      </c>
      <c r="AH2643">
        <v>0</v>
      </c>
      <c r="AI2643">
        <v>0</v>
      </c>
      <c r="AJ2643">
        <v>1</v>
      </c>
      <c r="AK2643">
        <v>1</v>
      </c>
      <c r="AL2643" t="s">
        <v>75</v>
      </c>
      <c r="AM2643" t="s">
        <v>79</v>
      </c>
      <c r="AO2643">
        <v>0.19686411321163177</v>
      </c>
      <c r="AP2643">
        <v>0.22961023449897766</v>
      </c>
      <c r="AQ2643">
        <v>2.500000037252903E-2</v>
      </c>
      <c r="AR2643">
        <v>9.0440986678004265E-3</v>
      </c>
      <c r="AU2643">
        <v>0.16584272682666779</v>
      </c>
      <c r="AV2643">
        <v>6.3767507672309875E-2</v>
      </c>
      <c r="AW2643">
        <v>5.4696489125490189E-2</v>
      </c>
      <c r="AX2643">
        <v>0.1411149799823761</v>
      </c>
      <c r="AY2643">
        <v>4.885496199131012E-2</v>
      </c>
      <c r="BC2643">
        <v>2.4800000712275505E-2</v>
      </c>
      <c r="BD2643">
        <v>5.5749129503965378E-2</v>
      </c>
      <c r="BE2643">
        <v>0.12581333518028259</v>
      </c>
      <c r="BF2643">
        <v>0.22033742070198059</v>
      </c>
      <c r="BG2643">
        <v>1.7022049054503441E-2</v>
      </c>
    </row>
    <row r="2644" spans="1:59" ht="14.6" x14ac:dyDescent="0.4">
      <c r="A2644">
        <v>1945</v>
      </c>
      <c r="B2644" t="s">
        <v>19</v>
      </c>
      <c r="C2644" t="s">
        <v>19</v>
      </c>
      <c r="D2644">
        <v>111</v>
      </c>
      <c r="E2644">
        <v>140474</v>
      </c>
      <c r="F2644">
        <v>11708.647557555134</v>
      </c>
      <c r="G2644">
        <v>33.637305198044288</v>
      </c>
      <c r="H2644">
        <v>23.485800000000001</v>
      </c>
      <c r="I2644">
        <v>228.00700000000001</v>
      </c>
      <c r="J2644">
        <v>4.8478199999999999E-2</v>
      </c>
      <c r="K2644">
        <v>14.575331336778198</v>
      </c>
      <c r="L2644">
        <v>-0.56799999999999995</v>
      </c>
      <c r="M2644">
        <v>4.1859999999999999</v>
      </c>
      <c r="N2644">
        <v>9.8970000000000002</v>
      </c>
      <c r="O2644">
        <v>33.731000000000002</v>
      </c>
      <c r="P2644">
        <v>143.88999999999999</v>
      </c>
      <c r="Q2644">
        <v>1</v>
      </c>
      <c r="R2644" s="2">
        <v>1.67</v>
      </c>
      <c r="S2644" s="4">
        <v>10.3621</v>
      </c>
      <c r="T2644">
        <v>1.9</v>
      </c>
      <c r="U2644">
        <v>9.4109565516057039</v>
      </c>
      <c r="V2644">
        <v>1.1335766301489922</v>
      </c>
      <c r="W2644">
        <v>45.158999999999999</v>
      </c>
      <c r="X2644">
        <v>92.712000000000003</v>
      </c>
      <c r="Y2644">
        <v>1</v>
      </c>
      <c r="Z2644">
        <v>28.158000000000001</v>
      </c>
      <c r="AA2644">
        <v>14.46</v>
      </c>
      <c r="AB2644">
        <v>14.677</v>
      </c>
      <c r="AC2644">
        <v>11.180999999999999</v>
      </c>
      <c r="AD2644">
        <v>92.295166015625</v>
      </c>
      <c r="AE2644">
        <v>3.6509537696838379</v>
      </c>
      <c r="AF2644">
        <v>18.783599853515625</v>
      </c>
      <c r="AG2644">
        <v>2.6178154945373535</v>
      </c>
      <c r="AH2644">
        <v>0</v>
      </c>
      <c r="AI2644">
        <v>0</v>
      </c>
      <c r="AJ2644">
        <v>1</v>
      </c>
      <c r="AK2644">
        <v>1</v>
      </c>
      <c r="AL2644" t="s">
        <v>75</v>
      </c>
      <c r="AM2644" t="s">
        <v>79</v>
      </c>
      <c r="AO2644">
        <v>0.37328243255615234</v>
      </c>
      <c r="AP2644">
        <v>0.17247286438941956</v>
      </c>
      <c r="AQ2644">
        <v>0.10796946287155151</v>
      </c>
      <c r="AR2644">
        <v>9.1336127370595932E-3</v>
      </c>
      <c r="AU2644">
        <v>0.11777637898921967</v>
      </c>
      <c r="AV2644">
        <v>5.4696489125490189E-2</v>
      </c>
      <c r="AW2644">
        <v>4.8933301120996475E-2</v>
      </c>
      <c r="AX2644">
        <v>0.32290077209472656</v>
      </c>
      <c r="AY2644">
        <v>3.8084246218204498E-2</v>
      </c>
      <c r="BC2644">
        <v>2.370000071823597E-2</v>
      </c>
      <c r="BD2644">
        <v>5.0381679087877274E-2</v>
      </c>
      <c r="BE2644">
        <v>0.14994676411151886</v>
      </c>
      <c r="BF2644">
        <v>0.23517715930938721</v>
      </c>
      <c r="BG2644">
        <v>5.8551538735628128E-2</v>
      </c>
    </row>
    <row r="2645" spans="1:59" ht="14.6" x14ac:dyDescent="0.4">
      <c r="A2645">
        <v>1946</v>
      </c>
      <c r="B2645" t="s">
        <v>19</v>
      </c>
      <c r="C2645" t="s">
        <v>19</v>
      </c>
      <c r="D2645">
        <v>111</v>
      </c>
      <c r="E2645">
        <v>141940</v>
      </c>
      <c r="F2645">
        <v>9196.5429688600834</v>
      </c>
      <c r="G2645">
        <v>29.577441088802704</v>
      </c>
      <c r="H2645">
        <v>26.106999999999999</v>
      </c>
      <c r="I2645">
        <v>227.535</v>
      </c>
      <c r="J2645">
        <v>0.14211393999999999</v>
      </c>
      <c r="K2645">
        <v>15.789942281509713</v>
      </c>
      <c r="L2645">
        <v>5.5149999999999997</v>
      </c>
      <c r="M2645">
        <v>5</v>
      </c>
      <c r="N2645">
        <v>9.7750000000000004</v>
      </c>
      <c r="O2645">
        <v>34.192</v>
      </c>
      <c r="P2645">
        <v>157.69</v>
      </c>
      <c r="Q2645">
        <v>1.1599999999999999</v>
      </c>
      <c r="R2645" s="2">
        <v>1.82</v>
      </c>
      <c r="S2645" s="4">
        <v>12.859500000000001</v>
      </c>
      <c r="T2645">
        <v>3.9</v>
      </c>
      <c r="U2645">
        <v>9.9776747381075079</v>
      </c>
      <c r="V2645">
        <v>1.1890000000000001</v>
      </c>
      <c r="W2645">
        <v>39.295999999999999</v>
      </c>
      <c r="X2645">
        <v>55.231999999999999</v>
      </c>
      <c r="Y2645">
        <v>1</v>
      </c>
      <c r="Z2645">
        <v>39.344000000000001</v>
      </c>
      <c r="AA2645">
        <v>18.850999999999999</v>
      </c>
      <c r="AB2645">
        <v>20.061</v>
      </c>
      <c r="AC2645">
        <v>19.283000000000001</v>
      </c>
      <c r="AD2645">
        <v>105.44154357910156</v>
      </c>
      <c r="AE2645">
        <v>3.8389742374420166</v>
      </c>
      <c r="AF2645">
        <v>20.577373504638672</v>
      </c>
      <c r="AG2645">
        <v>2.7499179840087891</v>
      </c>
      <c r="AH2645">
        <v>0</v>
      </c>
      <c r="AI2645">
        <v>0</v>
      </c>
      <c r="AJ2645">
        <v>1</v>
      </c>
      <c r="AK2645">
        <v>1</v>
      </c>
      <c r="AL2645" t="s">
        <v>75</v>
      </c>
      <c r="AM2645" t="s">
        <v>79</v>
      </c>
      <c r="AO2645">
        <v>-8.597806841135025E-2</v>
      </c>
      <c r="AP2645">
        <v>0.29136458039283752</v>
      </c>
      <c r="AQ2645">
        <v>-1.1267605004832149E-3</v>
      </c>
      <c r="AR2645">
        <v>9.4132479280233383E-3</v>
      </c>
      <c r="AU2645">
        <v>0.24101291596889496</v>
      </c>
      <c r="AV2645">
        <v>5.0351660698652267E-2</v>
      </c>
      <c r="AW2645">
        <v>4.0573034435510635E-2</v>
      </c>
      <c r="AX2645">
        <v>-0.12694749236106873</v>
      </c>
      <c r="AY2645">
        <v>4.6926636248826981E-2</v>
      </c>
      <c r="BC2645">
        <v>2.239999920129776E-2</v>
      </c>
      <c r="BD2645">
        <v>4.0969416499137878E-2</v>
      </c>
      <c r="BE2645">
        <v>0.10279350727796555</v>
      </c>
      <c r="BF2645">
        <v>0.19114333391189575</v>
      </c>
      <c r="BG2645">
        <v>4.1432436555624008E-3</v>
      </c>
    </row>
    <row r="2646" spans="1:59" ht="14.6" x14ac:dyDescent="0.4">
      <c r="A2646">
        <v>1947</v>
      </c>
      <c r="B2646" t="s">
        <v>19</v>
      </c>
      <c r="C2646" t="s">
        <v>19</v>
      </c>
      <c r="D2646">
        <v>111</v>
      </c>
      <c r="E2646">
        <v>144688</v>
      </c>
      <c r="F2646">
        <v>8885.9943810129371</v>
      </c>
      <c r="G2646">
        <v>28.726034932747005</v>
      </c>
      <c r="H2646">
        <v>26.080100000000002</v>
      </c>
      <c r="I2646">
        <v>249.61600000000001</v>
      </c>
      <c r="J2646">
        <v>0.14246598999999999</v>
      </c>
      <c r="K2646">
        <v>18.057216045008545</v>
      </c>
      <c r="L2646">
        <v>8.9920000000000009</v>
      </c>
      <c r="M2646">
        <v>5.8239999999999998</v>
      </c>
      <c r="N2646">
        <v>15.369</v>
      </c>
      <c r="O2646">
        <v>34.524999999999999</v>
      </c>
      <c r="P2646">
        <v>166.76</v>
      </c>
      <c r="Q2646">
        <v>1.38</v>
      </c>
      <c r="R2646" s="2">
        <v>2.1800000000000002</v>
      </c>
      <c r="S2646" s="4">
        <v>15.5939</v>
      </c>
      <c r="T2646">
        <v>3.9</v>
      </c>
      <c r="U2646">
        <v>11.265670616520696</v>
      </c>
      <c r="V2646">
        <v>1.0759999999999998</v>
      </c>
      <c r="W2646">
        <v>38.514000000000003</v>
      </c>
      <c r="X2646">
        <v>34.496000000000002</v>
      </c>
      <c r="Y2646">
        <v>1</v>
      </c>
      <c r="Z2646">
        <v>49.581000000000003</v>
      </c>
      <c r="AA2646">
        <v>23.163</v>
      </c>
      <c r="AB2646">
        <v>25.591999999999999</v>
      </c>
      <c r="AC2646">
        <v>23.989000000000001</v>
      </c>
      <c r="AD2646">
        <v>119.71808624267578</v>
      </c>
      <c r="AE2646">
        <v>4.3987431526184082</v>
      </c>
      <c r="AF2646">
        <v>26.851839065551758</v>
      </c>
      <c r="AG2646">
        <v>2.9100089073181152</v>
      </c>
      <c r="AH2646">
        <v>0</v>
      </c>
      <c r="AI2646">
        <v>0</v>
      </c>
      <c r="AJ2646">
        <v>1</v>
      </c>
      <c r="AK2646">
        <v>1</v>
      </c>
      <c r="AL2646" t="s">
        <v>75</v>
      </c>
      <c r="AM2646" t="s">
        <v>79</v>
      </c>
      <c r="AO2646">
        <v>4.8909448087215424E-2</v>
      </c>
      <c r="AP2646">
        <v>0.25749549269676208</v>
      </c>
      <c r="AQ2646">
        <v>-2.9359713196754456E-2</v>
      </c>
      <c r="AR2646">
        <v>1.0075880214571953E-2</v>
      </c>
      <c r="AU2646">
        <v>0.21263657510280609</v>
      </c>
      <c r="AV2646">
        <v>4.4858917593955994E-2</v>
      </c>
      <c r="AW2646">
        <v>3.6992877721786499E-2</v>
      </c>
      <c r="AX2646">
        <v>-6.6093858331441879E-3</v>
      </c>
      <c r="AY2646">
        <v>5.5888224393129349E-2</v>
      </c>
      <c r="BC2646">
        <v>2.3900000378489494E-2</v>
      </c>
      <c r="BD2646">
        <v>5.5518835783004761E-2</v>
      </c>
      <c r="BE2646">
        <v>0.1164955198764801</v>
      </c>
      <c r="BF2646">
        <v>0.21141397953033447</v>
      </c>
      <c r="BG2646">
        <v>-9.6419164910912514E-3</v>
      </c>
    </row>
    <row r="2647" spans="1:59" ht="14.6" x14ac:dyDescent="0.4">
      <c r="A2647">
        <v>1948</v>
      </c>
      <c r="B2647" t="s">
        <v>19</v>
      </c>
      <c r="C2647" t="s">
        <v>19</v>
      </c>
      <c r="D2647">
        <v>111</v>
      </c>
      <c r="E2647">
        <v>147203</v>
      </c>
      <c r="F2647">
        <v>9064.5622507693461</v>
      </c>
      <c r="G2647">
        <v>29.479620388680218</v>
      </c>
      <c r="H2647">
        <v>26.205300000000001</v>
      </c>
      <c r="I2647">
        <v>274.46800000000002</v>
      </c>
      <c r="J2647">
        <v>0.18383650719925684</v>
      </c>
      <c r="K2647">
        <v>19.442604364604694</v>
      </c>
      <c r="L2647">
        <v>1.9930000000000001</v>
      </c>
      <c r="M2647">
        <v>7.1950000000000003</v>
      </c>
      <c r="N2647">
        <v>12.664999999999999</v>
      </c>
      <c r="O2647">
        <v>33.826000000000001</v>
      </c>
      <c r="P2647">
        <v>172.49597268548382</v>
      </c>
      <c r="Q2647">
        <v>1.55</v>
      </c>
      <c r="R2647" s="2">
        <v>2.12</v>
      </c>
      <c r="S2647" s="4">
        <v>15.914899999999999</v>
      </c>
      <c r="T2647">
        <v>3.8</v>
      </c>
      <c r="U2647">
        <v>12.278894040872405</v>
      </c>
      <c r="V2647">
        <v>0.96</v>
      </c>
      <c r="W2647">
        <v>41.56</v>
      </c>
      <c r="X2647">
        <v>29.763999999999999</v>
      </c>
      <c r="Y2647">
        <v>1</v>
      </c>
      <c r="Z2647">
        <v>56.091000000000001</v>
      </c>
      <c r="AA2647">
        <v>27.062000000000001</v>
      </c>
      <c r="AB2647">
        <v>30.295999999999999</v>
      </c>
      <c r="AC2647">
        <v>25.795000000000002</v>
      </c>
      <c r="AD2647">
        <v>131.93887329101563</v>
      </c>
      <c r="AE2647">
        <v>4.5335483551025391</v>
      </c>
      <c r="AF2647">
        <v>31.271865844726563</v>
      </c>
      <c r="AG2647">
        <v>3.0422358512878418</v>
      </c>
      <c r="AH2647">
        <v>0</v>
      </c>
      <c r="AI2647">
        <v>0</v>
      </c>
      <c r="AJ2647">
        <v>1</v>
      </c>
      <c r="AK2647">
        <v>1</v>
      </c>
      <c r="AL2647" t="s">
        <v>75</v>
      </c>
      <c r="AM2647" t="s">
        <v>79</v>
      </c>
      <c r="AO2647">
        <v>7.2521626949310303E-2</v>
      </c>
      <c r="AP2647">
        <v>6.0640953481197357E-2</v>
      </c>
      <c r="AQ2647">
        <v>3.1575758010149002E-2</v>
      </c>
      <c r="AR2647">
        <v>1.1765670031309128E-2</v>
      </c>
      <c r="AU2647">
        <v>2.0584972575306892E-2</v>
      </c>
      <c r="AV2647">
        <v>4.0055982768535614E-2</v>
      </c>
      <c r="AW2647">
        <v>3.9248064160346985E-2</v>
      </c>
      <c r="AX2647">
        <v>1.0645376518368721E-2</v>
      </c>
      <c r="AY2647">
        <v>6.1224490404129028E-2</v>
      </c>
      <c r="BC2647">
        <v>2.4399999529123306E-2</v>
      </c>
      <c r="BD2647">
        <v>6.1876248568296432E-2</v>
      </c>
      <c r="BE2647">
        <v>4.6284597367048264E-2</v>
      </c>
      <c r="BF2647">
        <v>6.3117407262325287E-2</v>
      </c>
      <c r="BG2647">
        <v>2.1670714020729065E-2</v>
      </c>
    </row>
    <row r="2648" spans="1:59" ht="14.6" x14ac:dyDescent="0.4">
      <c r="A2648">
        <v>1949</v>
      </c>
      <c r="B2648" t="s">
        <v>19</v>
      </c>
      <c r="C2648" t="s">
        <v>19</v>
      </c>
      <c r="D2648">
        <v>111</v>
      </c>
      <c r="E2648">
        <v>149770</v>
      </c>
      <c r="F2648">
        <v>8943.7443212926482</v>
      </c>
      <c r="G2648">
        <v>28.813890530362215</v>
      </c>
      <c r="H2648">
        <v>26.471699999999998</v>
      </c>
      <c r="I2648">
        <v>272.47500000000002</v>
      </c>
      <c r="J2648">
        <v>0.18411451024417624</v>
      </c>
      <c r="K2648">
        <v>19.251911322559113</v>
      </c>
      <c r="L2648">
        <v>0.78</v>
      </c>
      <c r="M2648">
        <v>6.6959999999999997</v>
      </c>
      <c r="N2648">
        <v>12.051</v>
      </c>
      <c r="O2648">
        <v>33.323999999999998</v>
      </c>
      <c r="P2648">
        <v>174.07301049652673</v>
      </c>
      <c r="Q2648">
        <v>1.63</v>
      </c>
      <c r="R2648" s="2">
        <v>1.8</v>
      </c>
      <c r="S2648" s="4">
        <v>15.9292</v>
      </c>
      <c r="T2648">
        <v>5.9</v>
      </c>
      <c r="U2648">
        <v>12.742572557101154</v>
      </c>
      <c r="V2648">
        <v>0.91299999999999992</v>
      </c>
      <c r="W2648">
        <v>39.414999999999999</v>
      </c>
      <c r="X2648">
        <v>38.835000000000001</v>
      </c>
      <c r="Y2648">
        <v>1</v>
      </c>
      <c r="Z2648">
        <v>58.542000000000002</v>
      </c>
      <c r="AA2648">
        <v>29.977</v>
      </c>
      <c r="AB2648">
        <v>34.271000000000001</v>
      </c>
      <c r="AC2648">
        <v>24.271000000000001</v>
      </c>
      <c r="AD2648">
        <v>136.830810546875</v>
      </c>
      <c r="AE2648">
        <v>4.846280574798584</v>
      </c>
      <c r="AF2648">
        <v>32.329380035400391</v>
      </c>
      <c r="AG2648">
        <v>3.1021137237548828</v>
      </c>
      <c r="AH2648">
        <v>0</v>
      </c>
      <c r="AI2648">
        <v>0</v>
      </c>
      <c r="AJ2648">
        <v>1</v>
      </c>
      <c r="AK2648">
        <v>1</v>
      </c>
      <c r="AL2648" t="s">
        <v>75</v>
      </c>
      <c r="AM2648" t="s">
        <v>79</v>
      </c>
      <c r="AO2648">
        <v>0.16392362117767334</v>
      </c>
      <c r="AP2648">
        <v>4.268617182970047E-2</v>
      </c>
      <c r="AQ2648">
        <v>6.1593987047672272E-2</v>
      </c>
      <c r="AR2648">
        <v>1.0794909670948982E-2</v>
      </c>
      <c r="AU2648">
        <v>8.9852907694876194E-4</v>
      </c>
      <c r="AV2648">
        <v>4.1787642985582352E-2</v>
      </c>
      <c r="AW2648">
        <v>4.175012931227684E-2</v>
      </c>
      <c r="AX2648">
        <v>8.8874265551567078E-2</v>
      </c>
      <c r="AY2648">
        <v>6.8923823535442352E-2</v>
      </c>
      <c r="BC2648">
        <v>2.1900000050663948E-2</v>
      </c>
      <c r="BD2648">
        <v>7.5049377977848053E-2</v>
      </c>
      <c r="BE2648">
        <v>5.665510892868042E-2</v>
      </c>
      <c r="BF2648">
        <v>6.8916052579879761E-2</v>
      </c>
      <c r="BG2648">
        <v>3.6194447427988052E-2</v>
      </c>
    </row>
    <row r="2649" spans="1:59" ht="14.6" x14ac:dyDescent="0.4">
      <c r="A2649">
        <v>1950</v>
      </c>
      <c r="B2649" t="s">
        <v>19</v>
      </c>
      <c r="C2649" t="s">
        <v>19</v>
      </c>
      <c r="D2649">
        <v>111</v>
      </c>
      <c r="E2649">
        <v>152271</v>
      </c>
      <c r="F2649">
        <v>9561.3478600652797</v>
      </c>
      <c r="G2649">
        <v>30.846568072408484</v>
      </c>
      <c r="H2649">
        <v>27.721699999999998</v>
      </c>
      <c r="I2649">
        <v>299.827</v>
      </c>
      <c r="J2649">
        <v>0.19788918205804748</v>
      </c>
      <c r="K2649">
        <v>19.456754731682281</v>
      </c>
      <c r="L2649">
        <v>-2.125</v>
      </c>
      <c r="M2649">
        <v>11.6</v>
      </c>
      <c r="N2649">
        <v>12.35</v>
      </c>
      <c r="O2649">
        <v>33.177999999999997</v>
      </c>
      <c r="P2649">
        <v>179.8396707814436</v>
      </c>
      <c r="Q2649">
        <v>1.63</v>
      </c>
      <c r="R2649" s="2">
        <v>2.1800000000000002</v>
      </c>
      <c r="S2649" s="4">
        <v>16.509</v>
      </c>
      <c r="T2649">
        <v>5.3</v>
      </c>
      <c r="U2649">
        <v>13.292117465224115</v>
      </c>
      <c r="V2649">
        <v>0.92099999999999993</v>
      </c>
      <c r="W2649">
        <v>39.442999999999998</v>
      </c>
      <c r="X2649">
        <v>42.561999999999998</v>
      </c>
      <c r="Y2649">
        <v>1</v>
      </c>
      <c r="Z2649">
        <v>72.043000000000006</v>
      </c>
      <c r="AA2649">
        <v>35.567</v>
      </c>
      <c r="AB2649">
        <v>41.776000000000003</v>
      </c>
      <c r="AC2649">
        <v>30.266999999999999</v>
      </c>
      <c r="AD2649">
        <v>151.92900085449219</v>
      </c>
      <c r="AE2649">
        <v>4.9010839462280273</v>
      </c>
      <c r="AF2649">
        <v>33.752315521240234</v>
      </c>
      <c r="AG2649">
        <v>3.22802734375</v>
      </c>
      <c r="AH2649">
        <v>0</v>
      </c>
      <c r="AI2649">
        <v>0</v>
      </c>
      <c r="AJ2649">
        <v>1</v>
      </c>
      <c r="AK2649">
        <v>1</v>
      </c>
      <c r="AL2649" t="s">
        <v>75</v>
      </c>
      <c r="AM2649" t="s">
        <v>79</v>
      </c>
      <c r="AO2649">
        <v>0.28295043110847473</v>
      </c>
      <c r="AP2649">
        <v>8.0224663019180298E-2</v>
      </c>
      <c r="AQ2649">
        <v>-7.3913042433559895E-4</v>
      </c>
      <c r="AR2649">
        <v>1.1071509681642056E-2</v>
      </c>
      <c r="AU2649">
        <v>3.6398563534021378E-2</v>
      </c>
      <c r="AV2649">
        <v>4.382609948515892E-2</v>
      </c>
      <c r="AW2649">
        <v>4.2286917567253113E-2</v>
      </c>
      <c r="AX2649">
        <v>0.19407497346401215</v>
      </c>
      <c r="AY2649">
        <v>7.4430376291275024E-2</v>
      </c>
      <c r="BC2649">
        <v>2.3900000378489494E-2</v>
      </c>
      <c r="BD2649">
        <v>8.8875450193881989E-2</v>
      </c>
      <c r="BE2649">
        <v>8.2013778388500214E-2</v>
      </c>
      <c r="BF2649">
        <v>0.12719649076461792</v>
      </c>
      <c r="BG2649">
        <v>5.1661897450685501E-3</v>
      </c>
    </row>
    <row r="2650" spans="1:59" ht="14.6" x14ac:dyDescent="0.4">
      <c r="A2650">
        <v>1951</v>
      </c>
      <c r="B2650" t="s">
        <v>19</v>
      </c>
      <c r="C2650" t="s">
        <v>19</v>
      </c>
      <c r="D2650">
        <v>111</v>
      </c>
      <c r="E2650">
        <v>154878</v>
      </c>
      <c r="F2650">
        <v>10116.246335825619</v>
      </c>
      <c r="G2650">
        <v>32.70892370935583</v>
      </c>
      <c r="H2650">
        <v>27.689499999999999</v>
      </c>
      <c r="I2650">
        <v>346.91399999999999</v>
      </c>
      <c r="J2650">
        <v>0.20014738393515108</v>
      </c>
      <c r="K2650">
        <v>21.001840051154051</v>
      </c>
      <c r="L2650">
        <v>0.30199999999999999</v>
      </c>
      <c r="M2650">
        <v>14.6</v>
      </c>
      <c r="N2650">
        <v>17.100000000000001</v>
      </c>
      <c r="O2650">
        <v>34.646000000000001</v>
      </c>
      <c r="P2650">
        <v>187.824535413348</v>
      </c>
      <c r="Q2650">
        <v>2.17</v>
      </c>
      <c r="R2650" s="2">
        <v>2.5099999999999998</v>
      </c>
      <c r="S2650" s="4">
        <v>17.507400000000001</v>
      </c>
      <c r="T2650">
        <v>3.3</v>
      </c>
      <c r="U2650">
        <v>14.408380559848879</v>
      </c>
      <c r="V2650">
        <v>0.78</v>
      </c>
      <c r="W2650">
        <v>51.616</v>
      </c>
      <c r="X2650">
        <v>45.514000000000003</v>
      </c>
      <c r="Y2650">
        <v>1</v>
      </c>
      <c r="Z2650">
        <v>82.186999999999998</v>
      </c>
      <c r="AA2650">
        <v>40.125</v>
      </c>
      <c r="AB2650">
        <v>46.277999999999999</v>
      </c>
      <c r="AC2650">
        <v>35.908999999999999</v>
      </c>
      <c r="AD2650">
        <v>168.125</v>
      </c>
      <c r="AE2650">
        <v>4.8580546379089355</v>
      </c>
      <c r="AF2650">
        <v>35.159843444824219</v>
      </c>
      <c r="AG2650">
        <v>3.3503444194793701</v>
      </c>
      <c r="AH2650">
        <v>0</v>
      </c>
      <c r="AI2650">
        <v>0</v>
      </c>
      <c r="AJ2650">
        <v>1</v>
      </c>
      <c r="AK2650">
        <v>1</v>
      </c>
      <c r="AL2650" t="s">
        <v>75</v>
      </c>
      <c r="AM2650" t="s">
        <v>79</v>
      </c>
      <c r="AO2650">
        <v>0.25670886039733887</v>
      </c>
      <c r="AP2650">
        <v>0.10632403194904327</v>
      </c>
      <c r="AQ2650">
        <v>-3.7259258329868317E-2</v>
      </c>
      <c r="AR2650">
        <v>1.1931709945201874E-2</v>
      </c>
      <c r="AU2650">
        <v>6.0476105660200119E-2</v>
      </c>
      <c r="AV2650">
        <v>4.5847922563552856E-2</v>
      </c>
      <c r="AW2650">
        <v>4.3233338743448257E-2</v>
      </c>
      <c r="AX2650">
        <v>0.18531644344329834</v>
      </c>
      <c r="AY2650">
        <v>6.0230668634176254E-2</v>
      </c>
      <c r="BC2650">
        <v>2.7000000700354576E-2</v>
      </c>
      <c r="BD2650">
        <v>7.1392402052879333E-2</v>
      </c>
      <c r="BE2650">
        <v>8.9726917445659637E-2</v>
      </c>
      <c r="BF2650">
        <v>0.14284481108188629</v>
      </c>
      <c r="BG2650">
        <v>-1.2663774192333221E-2</v>
      </c>
    </row>
    <row r="2651" spans="1:59" ht="14.6" x14ac:dyDescent="0.4">
      <c r="A2651">
        <v>1952</v>
      </c>
      <c r="B2651" t="s">
        <v>19</v>
      </c>
      <c r="C2651" t="s">
        <v>19</v>
      </c>
      <c r="D2651">
        <v>111</v>
      </c>
      <c r="E2651">
        <v>157553</v>
      </c>
      <c r="F2651">
        <v>10315.544610385077</v>
      </c>
      <c r="G2651">
        <v>33.396515782358179</v>
      </c>
      <c r="H2651">
        <v>28.087700000000002</v>
      </c>
      <c r="I2651">
        <v>367.34100000000001</v>
      </c>
      <c r="J2651">
        <v>0.20332123918504044</v>
      </c>
      <c r="K2651">
        <v>21.481604877784626</v>
      </c>
      <c r="L2651">
        <v>-0.17499999999999999</v>
      </c>
      <c r="M2651">
        <v>15.3</v>
      </c>
      <c r="N2651">
        <v>16.45</v>
      </c>
      <c r="O2651">
        <v>36.156999999999996</v>
      </c>
      <c r="P2651">
        <v>200.71496744625276</v>
      </c>
      <c r="Q2651">
        <v>2.48</v>
      </c>
      <c r="R2651" s="2">
        <v>2.52</v>
      </c>
      <c r="S2651" s="4">
        <v>18.2789</v>
      </c>
      <c r="T2651">
        <v>3</v>
      </c>
      <c r="U2651">
        <v>15.232697922033319</v>
      </c>
      <c r="V2651">
        <v>0.72499999999999998</v>
      </c>
      <c r="W2651">
        <v>66.167000000000002</v>
      </c>
      <c r="X2651">
        <v>67.686000000000007</v>
      </c>
      <c r="Y2651">
        <v>1</v>
      </c>
      <c r="Z2651">
        <v>92.031999999999996</v>
      </c>
      <c r="AA2651">
        <v>45.418999999999997</v>
      </c>
      <c r="AB2651">
        <v>53.64</v>
      </c>
      <c r="AC2651">
        <v>38.392000000000003</v>
      </c>
      <c r="AD2651">
        <v>175.80299377441406</v>
      </c>
      <c r="AE2651">
        <v>4.877626895904541</v>
      </c>
      <c r="AF2651">
        <v>37.246212005615234</v>
      </c>
      <c r="AG2651">
        <v>3.5025324821472168</v>
      </c>
      <c r="AH2651">
        <v>0</v>
      </c>
      <c r="AI2651">
        <v>0</v>
      </c>
      <c r="AJ2651">
        <v>1</v>
      </c>
      <c r="AK2651">
        <v>1</v>
      </c>
      <c r="AL2651" t="s">
        <v>75</v>
      </c>
      <c r="AM2651" t="s">
        <v>79</v>
      </c>
      <c r="AO2651">
        <v>0.17257581651210785</v>
      </c>
      <c r="AP2651">
        <v>9.0028740465641022E-2</v>
      </c>
      <c r="AQ2651">
        <v>1.1251968331634998E-2</v>
      </c>
      <c r="AR2651">
        <v>1.3198410160839558E-2</v>
      </c>
      <c r="AU2651">
        <v>4.4067081063985825E-2</v>
      </c>
      <c r="AV2651">
        <v>4.5961659401655197E-2</v>
      </c>
      <c r="AW2651">
        <v>4.4021748006343842E-2</v>
      </c>
      <c r="AX2651">
        <v>0.11234515160322189</v>
      </c>
      <c r="AY2651">
        <v>5.4147467017173767E-2</v>
      </c>
      <c r="BC2651">
        <v>2.7499999850988388E-2</v>
      </c>
      <c r="BD2651">
        <v>6.0230672359466553E-2</v>
      </c>
      <c r="BE2651">
        <v>7.8722059726715088E-2</v>
      </c>
      <c r="BF2651">
        <v>0.11031297594308853</v>
      </c>
      <c r="BG2651">
        <v>1.2225189246237278E-2</v>
      </c>
    </row>
    <row r="2652" spans="1:59" ht="14.6" x14ac:dyDescent="0.4">
      <c r="A2652">
        <v>1953</v>
      </c>
      <c r="B2652" t="s">
        <v>19</v>
      </c>
      <c r="C2652" t="s">
        <v>19</v>
      </c>
      <c r="D2652">
        <v>111</v>
      </c>
      <c r="E2652">
        <v>160184</v>
      </c>
      <c r="F2652">
        <v>10612.608000799082</v>
      </c>
      <c r="G2652">
        <v>34.370655394804565</v>
      </c>
      <c r="H2652">
        <v>28.953399999999998</v>
      </c>
      <c r="I2652">
        <v>389.21800000000002</v>
      </c>
      <c r="J2652">
        <v>0.2070647159615131</v>
      </c>
      <c r="K2652">
        <v>21.644671012678725</v>
      </c>
      <c r="L2652">
        <v>-1.9490000000000001</v>
      </c>
      <c r="M2652">
        <v>16</v>
      </c>
      <c r="N2652">
        <v>15.324999999999999</v>
      </c>
      <c r="O2652">
        <v>36.530999999999999</v>
      </c>
      <c r="P2652">
        <v>212.43656676439545</v>
      </c>
      <c r="Q2652">
        <v>3.06</v>
      </c>
      <c r="R2652" s="2">
        <v>2.59</v>
      </c>
      <c r="S2652" s="4">
        <v>20.331199999999999</v>
      </c>
      <c r="T2652">
        <v>2.9</v>
      </c>
      <c r="U2652">
        <v>16.057015284217758</v>
      </c>
      <c r="V2652">
        <v>0.69499999999999995</v>
      </c>
      <c r="W2652">
        <v>69.608000000000004</v>
      </c>
      <c r="X2652">
        <v>76.100999999999999</v>
      </c>
      <c r="Y2652">
        <v>1</v>
      </c>
      <c r="Z2652">
        <v>99.016000000000005</v>
      </c>
      <c r="AA2652">
        <v>51.509</v>
      </c>
      <c r="AB2652">
        <v>61.393999999999998</v>
      </c>
      <c r="AC2652">
        <v>37.622</v>
      </c>
      <c r="AD2652">
        <v>181.69700622558594</v>
      </c>
      <c r="AE2652">
        <v>5.080176830291748</v>
      </c>
      <c r="AF2652">
        <v>38.419387817382813</v>
      </c>
      <c r="AG2652">
        <v>3.4586093425750732</v>
      </c>
      <c r="AH2652">
        <v>0</v>
      </c>
      <c r="AI2652">
        <v>0</v>
      </c>
      <c r="AJ2652">
        <v>1</v>
      </c>
      <c r="AK2652">
        <v>1</v>
      </c>
      <c r="AL2652" t="s">
        <v>75</v>
      </c>
      <c r="AM2652" t="s">
        <v>79</v>
      </c>
      <c r="AO2652">
        <v>9.2165898531675339E-3</v>
      </c>
      <c r="AP2652">
        <v>0.1601179838180542</v>
      </c>
      <c r="AQ2652">
        <v>3.5999998450279236E-2</v>
      </c>
      <c r="AR2652">
        <v>1.4211400412023067E-2</v>
      </c>
      <c r="AU2652">
        <v>0.11227699369192123</v>
      </c>
      <c r="AV2652">
        <v>4.7840986400842667E-2</v>
      </c>
      <c r="AW2652">
        <v>4.3011754751205444E-2</v>
      </c>
      <c r="AX2652">
        <v>-4.6466976404190063E-2</v>
      </c>
      <c r="AY2652">
        <v>5.8397103101015091E-2</v>
      </c>
      <c r="BC2652">
        <v>2.7899999171495438E-2</v>
      </c>
      <c r="BD2652">
        <v>5.5683568120002747E-2</v>
      </c>
      <c r="BE2652">
        <v>9.349147230386734E-2</v>
      </c>
      <c r="BF2652">
        <v>0.12548449635505676</v>
      </c>
      <c r="BG2652">
        <v>2.5105699896812439E-2</v>
      </c>
    </row>
    <row r="2653" spans="1:59" ht="14.6" x14ac:dyDescent="0.4">
      <c r="A2653">
        <v>1954</v>
      </c>
      <c r="B2653" t="s">
        <v>19</v>
      </c>
      <c r="C2653" t="s">
        <v>19</v>
      </c>
      <c r="D2653">
        <v>111</v>
      </c>
      <c r="E2653">
        <v>163026</v>
      </c>
      <c r="F2653">
        <v>10359.108363083189</v>
      </c>
      <c r="G2653">
        <v>33.527180646866903</v>
      </c>
      <c r="H2653">
        <v>29.028700000000001</v>
      </c>
      <c r="I2653">
        <v>390.54899999999998</v>
      </c>
      <c r="J2653">
        <v>0.20573156303404758</v>
      </c>
      <c r="K2653">
        <v>21.722834945107302</v>
      </c>
      <c r="L2653">
        <v>-0.32100000000000001</v>
      </c>
      <c r="M2653">
        <v>15.45</v>
      </c>
      <c r="N2653">
        <v>15.824999999999999</v>
      </c>
      <c r="O2653">
        <v>36.826999999999998</v>
      </c>
      <c r="P2653">
        <v>224.47192546520645</v>
      </c>
      <c r="Q2653">
        <v>3.05</v>
      </c>
      <c r="R2653">
        <v>2.4016700000000002</v>
      </c>
      <c r="S2653" s="4">
        <v>20.468299999999999</v>
      </c>
      <c r="T2653">
        <v>5.5</v>
      </c>
      <c r="U2653">
        <v>16.434827408552295</v>
      </c>
      <c r="V2653">
        <v>0.69900000000000007</v>
      </c>
      <c r="W2653">
        <v>69.700999999999993</v>
      </c>
      <c r="X2653">
        <v>70.855000000000004</v>
      </c>
      <c r="Y2653">
        <v>1</v>
      </c>
      <c r="Z2653">
        <v>107.226</v>
      </c>
      <c r="AA2653">
        <v>59.204000000000001</v>
      </c>
      <c r="AB2653">
        <v>68.896000000000001</v>
      </c>
      <c r="AC2653">
        <v>38.33</v>
      </c>
      <c r="AD2653">
        <v>188.97500610351563</v>
      </c>
      <c r="AE2653">
        <v>5.2558751106262207</v>
      </c>
      <c r="AF2653">
        <v>38.37286376953125</v>
      </c>
      <c r="AG2653">
        <v>3.5448634624481201</v>
      </c>
      <c r="AH2653">
        <v>0</v>
      </c>
      <c r="AI2653">
        <v>0</v>
      </c>
      <c r="AJ2653">
        <v>1</v>
      </c>
      <c r="AK2653">
        <v>1</v>
      </c>
      <c r="AL2653" t="s">
        <v>75</v>
      </c>
      <c r="AM2653" t="s">
        <v>79</v>
      </c>
      <c r="AO2653">
        <v>0.47039872407913208</v>
      </c>
      <c r="AP2653">
        <v>5.06586953997612E-2</v>
      </c>
      <c r="AQ2653">
        <v>6.6682539880275726E-2</v>
      </c>
      <c r="AR2653">
        <v>1.5180240385234356E-2</v>
      </c>
      <c r="AU2653">
        <v>6.7433305084705353E-3</v>
      </c>
      <c r="AV2653">
        <v>4.3915364891290665E-2</v>
      </c>
      <c r="AW2653">
        <v>4.3621212244033813E-2</v>
      </c>
      <c r="AX2653">
        <v>0.40837696194648743</v>
      </c>
      <c r="AY2653">
        <v>4.4037748128175735E-2</v>
      </c>
      <c r="BC2653">
        <v>2.4016700685024261E-2</v>
      </c>
      <c r="BD2653">
        <v>6.2021750956773758E-2</v>
      </c>
      <c r="BE2653">
        <v>0.1334957629442215</v>
      </c>
      <c r="BF2653">
        <v>0.17166055738925934</v>
      </c>
      <c r="BG2653">
        <v>4.0931388735771179E-2</v>
      </c>
    </row>
    <row r="2654" spans="1:59" ht="14.6" x14ac:dyDescent="0.4">
      <c r="A2654">
        <v>1955</v>
      </c>
      <c r="B2654" t="s">
        <v>19</v>
      </c>
      <c r="C2654" t="s">
        <v>19</v>
      </c>
      <c r="D2654">
        <v>111</v>
      </c>
      <c r="E2654">
        <v>165931</v>
      </c>
      <c r="F2654">
        <v>10896.854716719601</v>
      </c>
      <c r="G2654">
        <v>35.323339531444461</v>
      </c>
      <c r="H2654">
        <v>30.626200000000001</v>
      </c>
      <c r="I2654">
        <v>425.47800000000001</v>
      </c>
      <c r="J2654">
        <v>0.20501537163180422</v>
      </c>
      <c r="K2654">
        <v>21.666907303800649</v>
      </c>
      <c r="L2654">
        <v>-0.34499999999999997</v>
      </c>
      <c r="M2654">
        <v>17.2</v>
      </c>
      <c r="N2654">
        <v>17.649999999999999</v>
      </c>
      <c r="O2654">
        <v>37.198999999999998</v>
      </c>
      <c r="P2654">
        <v>237.82755527907912</v>
      </c>
      <c r="Q2654">
        <v>1.78</v>
      </c>
      <c r="R2654">
        <v>2.8166699999999998</v>
      </c>
      <c r="S2654" s="4">
        <v>20.540800000000001</v>
      </c>
      <c r="T2654">
        <v>4.4000000000000004</v>
      </c>
      <c r="U2654">
        <v>17.173278378842525</v>
      </c>
      <c r="V2654">
        <v>0.67400000000000004</v>
      </c>
      <c r="W2654">
        <v>65.450999999999993</v>
      </c>
      <c r="X2654">
        <v>68.444000000000003</v>
      </c>
      <c r="Y2654">
        <v>1</v>
      </c>
      <c r="Z2654">
        <v>128.34100000000001</v>
      </c>
      <c r="AA2654">
        <v>69.388999999999996</v>
      </c>
      <c r="AB2654">
        <v>81.563000000000002</v>
      </c>
      <c r="AC2654">
        <v>46.777999999999999</v>
      </c>
      <c r="AD2654">
        <v>216.072998046875</v>
      </c>
      <c r="AE2654">
        <v>5.3117337226867676</v>
      </c>
      <c r="AF2654">
        <v>43.12298583984375</v>
      </c>
      <c r="AG2654">
        <v>3.5586042404174805</v>
      </c>
      <c r="AH2654">
        <v>0</v>
      </c>
      <c r="AI2654">
        <v>0</v>
      </c>
      <c r="AJ2654">
        <v>1</v>
      </c>
      <c r="AK2654">
        <v>1</v>
      </c>
      <c r="AL2654" t="s">
        <v>75</v>
      </c>
      <c r="AM2654" t="s">
        <v>79</v>
      </c>
      <c r="AO2654">
        <v>0.34429511427879333</v>
      </c>
      <c r="AP2654">
        <v>4.8240341246128082E-2</v>
      </c>
      <c r="AQ2654">
        <v>-1.2167938984930515E-2</v>
      </c>
      <c r="AR2654">
        <v>1.6251049935817719E-2</v>
      </c>
      <c r="AU2654">
        <v>3.5420625936239958E-3</v>
      </c>
      <c r="AV2654">
        <v>4.4698279350996017E-2</v>
      </c>
      <c r="AW2654">
        <v>4.4540513306856155E-2</v>
      </c>
      <c r="AX2654">
        <v>0.29739776253700256</v>
      </c>
      <c r="AY2654">
        <v>3.6147233098745346E-2</v>
      </c>
      <c r="BC2654">
        <v>2.8166700154542923E-2</v>
      </c>
      <c r="BD2654">
        <v>4.6897340565919876E-2</v>
      </c>
      <c r="BE2654">
        <v>0.10274746268987656</v>
      </c>
      <c r="BF2654">
        <v>0.14174352586269379</v>
      </c>
      <c r="BG2654">
        <v>2.0415554754436016E-3</v>
      </c>
    </row>
    <row r="2655" spans="1:59" ht="14.6" x14ac:dyDescent="0.4">
      <c r="A2655">
        <v>1956</v>
      </c>
      <c r="B2655" t="s">
        <v>19</v>
      </c>
      <c r="C2655" t="s">
        <v>19</v>
      </c>
      <c r="D2655">
        <v>111</v>
      </c>
      <c r="E2655">
        <v>168903</v>
      </c>
      <c r="F2655">
        <v>10914.282161950941</v>
      </c>
      <c r="G2655">
        <v>35.377029063320421</v>
      </c>
      <c r="H2655">
        <v>30.961099999999998</v>
      </c>
      <c r="I2655">
        <v>449.35300000000001</v>
      </c>
      <c r="J2655">
        <v>0.20802377414561665</v>
      </c>
      <c r="K2655">
        <v>21.986301303551897</v>
      </c>
      <c r="L2655">
        <v>1.722</v>
      </c>
      <c r="M2655">
        <v>18.925000000000001</v>
      </c>
      <c r="N2655">
        <v>21.3</v>
      </c>
      <c r="O2655">
        <v>37.799999999999997</v>
      </c>
      <c r="P2655">
        <v>248.10359736983852</v>
      </c>
      <c r="Q2655">
        <v>2.73</v>
      </c>
      <c r="R2655">
        <v>3.1825000000000001</v>
      </c>
      <c r="S2655" s="4">
        <v>20.591699999999999</v>
      </c>
      <c r="T2655">
        <v>4.0999999999999996</v>
      </c>
      <c r="U2655">
        <v>17.997595741026966</v>
      </c>
      <c r="V2655">
        <v>0.621</v>
      </c>
      <c r="W2655">
        <v>74.587000000000003</v>
      </c>
      <c r="X2655">
        <v>70.64</v>
      </c>
      <c r="Y2655">
        <v>1</v>
      </c>
      <c r="Z2655">
        <v>144.566</v>
      </c>
      <c r="AA2655">
        <v>77.838999999999999</v>
      </c>
      <c r="AB2655">
        <v>91.254000000000005</v>
      </c>
      <c r="AC2655">
        <v>53.311999999999998</v>
      </c>
      <c r="AD2655">
        <v>232.01199340820313</v>
      </c>
      <c r="AE2655">
        <v>5.5479497909545898</v>
      </c>
      <c r="AF2655">
        <v>45.872638702392578</v>
      </c>
      <c r="AG2655">
        <v>3.745654821395874</v>
      </c>
      <c r="AH2655">
        <v>0</v>
      </c>
      <c r="AI2655">
        <v>0</v>
      </c>
      <c r="AJ2655">
        <v>1</v>
      </c>
      <c r="AK2655">
        <v>1</v>
      </c>
      <c r="AL2655" t="s">
        <v>75</v>
      </c>
      <c r="AM2655" t="s">
        <v>79</v>
      </c>
      <c r="AO2655">
        <v>6.1935201287269592E-2</v>
      </c>
      <c r="AP2655">
        <v>4.8628412187099457E-2</v>
      </c>
      <c r="AQ2655">
        <v>-5.7301588356494904E-2</v>
      </c>
      <c r="AR2655">
        <v>1.8665909767150879E-2</v>
      </c>
      <c r="AU2655">
        <v>2.4779951199889183E-3</v>
      </c>
      <c r="AV2655">
        <v>4.6150416135787964E-2</v>
      </c>
      <c r="AW2655">
        <v>4.6036336570978165E-2</v>
      </c>
      <c r="AX2655">
        <v>2.3583864793181419E-2</v>
      </c>
      <c r="AY2655">
        <v>3.7467703223228455E-2</v>
      </c>
      <c r="BC2655">
        <v>3.1824998557567596E-2</v>
      </c>
      <c r="BD2655">
        <v>3.8351334631443024E-2</v>
      </c>
      <c r="BE2655">
        <v>3.3932134509086609E-2</v>
      </c>
      <c r="BF2655">
        <v>5.2840873599052429E-2</v>
      </c>
      <c r="BG2655">
        <v>-1.9317839294672012E-2</v>
      </c>
    </row>
    <row r="2656" spans="1:59" ht="14.6" x14ac:dyDescent="0.4">
      <c r="A2656">
        <v>1957</v>
      </c>
      <c r="B2656" t="s">
        <v>19</v>
      </c>
      <c r="C2656" t="s">
        <v>19</v>
      </c>
      <c r="D2656">
        <v>111</v>
      </c>
      <c r="E2656">
        <v>171984</v>
      </c>
      <c r="F2656">
        <v>10919.986742952833</v>
      </c>
      <c r="G2656">
        <v>35.441395490739893</v>
      </c>
      <c r="H2656">
        <v>31.161899999999999</v>
      </c>
      <c r="I2656">
        <v>474.03899999999999</v>
      </c>
      <c r="J2656">
        <v>0.20397982974570297</v>
      </c>
      <c r="K2656">
        <v>22.732227796641851</v>
      </c>
      <c r="L2656">
        <v>3.556</v>
      </c>
      <c r="M2656">
        <v>19.95</v>
      </c>
      <c r="N2656">
        <v>24.024999999999999</v>
      </c>
      <c r="O2656">
        <v>37.843000000000004</v>
      </c>
      <c r="P2656">
        <v>259.97733493924301</v>
      </c>
      <c r="Q2656">
        <v>3.11</v>
      </c>
      <c r="R2656">
        <v>3.6475</v>
      </c>
      <c r="S2656" s="4">
        <v>21.165800000000001</v>
      </c>
      <c r="T2656">
        <v>4.3</v>
      </c>
      <c r="U2656">
        <v>18.924952773484463</v>
      </c>
      <c r="V2656">
        <v>0.58599999999999997</v>
      </c>
      <c r="W2656">
        <v>79.989999999999995</v>
      </c>
      <c r="X2656">
        <v>76.578000000000003</v>
      </c>
      <c r="Y2656">
        <v>1</v>
      </c>
      <c r="Z2656">
        <v>155.107</v>
      </c>
      <c r="AA2656">
        <v>84.286000000000001</v>
      </c>
      <c r="AB2656">
        <v>98.87</v>
      </c>
      <c r="AC2656">
        <v>56.237000000000002</v>
      </c>
      <c r="AD2656">
        <v>243.91600036621094</v>
      </c>
      <c r="AE2656">
        <v>5.8496108055114746</v>
      </c>
      <c r="AF2656">
        <v>46.786983489990234</v>
      </c>
      <c r="AG2656">
        <v>3.8788464069366455</v>
      </c>
      <c r="AH2656">
        <v>0</v>
      </c>
      <c r="AI2656">
        <v>0</v>
      </c>
      <c r="AJ2656">
        <v>1</v>
      </c>
      <c r="AK2656">
        <v>1</v>
      </c>
      <c r="AL2656" t="s">
        <v>75</v>
      </c>
      <c r="AM2656" t="s">
        <v>79</v>
      </c>
      <c r="AO2656">
        <v>-9.3023255467414856E-2</v>
      </c>
      <c r="AP2656">
        <v>7.5165547430515289E-2</v>
      </c>
      <c r="AQ2656">
        <v>7.7478259801864624E-2</v>
      </c>
      <c r="AR2656">
        <v>2.4154970422387123E-2</v>
      </c>
      <c r="AU2656">
        <v>2.7880165725946426E-2</v>
      </c>
      <c r="AV2656">
        <v>4.7285381704568863E-2</v>
      </c>
      <c r="AW2656">
        <v>4.6002816408872604E-2</v>
      </c>
      <c r="AX2656">
        <v>-0.13156761229038239</v>
      </c>
      <c r="AY2656">
        <v>4.4383831322193146E-2</v>
      </c>
      <c r="BC2656">
        <v>3.6474999040365219E-2</v>
      </c>
      <c r="BD2656">
        <v>3.8544356822967529E-2</v>
      </c>
      <c r="BE2656">
        <v>3.3929727971553802E-2</v>
      </c>
      <c r="BF2656">
        <v>2.7928272262215614E-2</v>
      </c>
      <c r="BG2656">
        <v>5.0816614180803299E-2</v>
      </c>
    </row>
    <row r="2657" spans="1:59" ht="14.6" x14ac:dyDescent="0.4">
      <c r="A2657">
        <v>1958</v>
      </c>
      <c r="B2657" t="s">
        <v>19</v>
      </c>
      <c r="C2657" t="s">
        <v>19</v>
      </c>
      <c r="D2657">
        <v>111</v>
      </c>
      <c r="E2657">
        <v>174882</v>
      </c>
      <c r="F2657">
        <v>10630.528013174597</v>
      </c>
      <c r="G2657">
        <v>34.507014603603167</v>
      </c>
      <c r="H2657">
        <v>30.8841</v>
      </c>
      <c r="I2657">
        <v>481.22899999999998</v>
      </c>
      <c r="J2657">
        <v>0.19544043669057048</v>
      </c>
      <c r="K2657">
        <v>23.352822467044604</v>
      </c>
      <c r="L2657">
        <v>-5.0000000000000001E-3</v>
      </c>
      <c r="M2657">
        <v>20.024999999999999</v>
      </c>
      <c r="N2657">
        <v>20.55</v>
      </c>
      <c r="O2657">
        <v>38.713000000000001</v>
      </c>
      <c r="P2657">
        <v>276.80120736340137</v>
      </c>
      <c r="Q2657">
        <v>1.57</v>
      </c>
      <c r="R2657">
        <v>3.3158300000000001</v>
      </c>
      <c r="S2657" s="4">
        <v>21.473400000000002</v>
      </c>
      <c r="T2657">
        <v>6.8</v>
      </c>
      <c r="U2657">
        <v>19.474497681607424</v>
      </c>
      <c r="V2657">
        <v>0.59</v>
      </c>
      <c r="W2657">
        <v>79.635999999999996</v>
      </c>
      <c r="X2657">
        <v>82.405000000000001</v>
      </c>
      <c r="Y2657">
        <v>1</v>
      </c>
      <c r="Z2657">
        <v>166.43</v>
      </c>
      <c r="AA2657">
        <v>93.849000000000004</v>
      </c>
      <c r="AB2657">
        <v>108.075</v>
      </c>
      <c r="AC2657">
        <v>58.354999999999997</v>
      </c>
      <c r="AD2657">
        <v>258.13699340820313</v>
      </c>
      <c r="AE2657">
        <v>5.7984523773193359</v>
      </c>
      <c r="AF2657">
        <v>45.607013702392578</v>
      </c>
      <c r="AG2657">
        <v>3.8157312870025635</v>
      </c>
      <c r="AH2657">
        <v>0</v>
      </c>
      <c r="AI2657">
        <v>0</v>
      </c>
      <c r="AJ2657">
        <v>1</v>
      </c>
      <c r="AK2657">
        <v>1</v>
      </c>
      <c r="AL2657" t="s">
        <v>75</v>
      </c>
      <c r="AM2657" t="s">
        <v>79</v>
      </c>
      <c r="AO2657">
        <v>0.36969998478889465</v>
      </c>
      <c r="AP2657">
        <v>6.1750862747430801E-2</v>
      </c>
      <c r="AQ2657">
        <v>-5.1333330571651459E-2</v>
      </c>
      <c r="AR2657">
        <v>2.5544080883264542E-2</v>
      </c>
      <c r="AU2657">
        <v>1.4532878063619137E-2</v>
      </c>
      <c r="AV2657">
        <v>4.721798375248909E-2</v>
      </c>
      <c r="AW2657">
        <v>4.6541601419448853E-2</v>
      </c>
      <c r="AX2657">
        <v>0.32630795240402222</v>
      </c>
      <c r="AY2657">
        <v>3.2716397196054459E-2</v>
      </c>
      <c r="BC2657">
        <v>3.3158298581838608E-2</v>
      </c>
      <c r="BD2657">
        <v>4.3392017483711243E-2</v>
      </c>
      <c r="BE2657">
        <v>0.1238926500082016</v>
      </c>
      <c r="BF2657">
        <v>0.16740638017654419</v>
      </c>
      <c r="BG2657">
        <v>-1.2894624844193459E-2</v>
      </c>
    </row>
    <row r="2658" spans="1:59" ht="14.6" x14ac:dyDescent="0.4">
      <c r="A2658">
        <v>1959</v>
      </c>
      <c r="B2658" t="s">
        <v>19</v>
      </c>
      <c r="C2658" t="s">
        <v>19</v>
      </c>
      <c r="D2658">
        <v>111</v>
      </c>
      <c r="E2658">
        <v>177830</v>
      </c>
      <c r="F2658">
        <v>11230.16926277906</v>
      </c>
      <c r="G2658">
        <v>36.379233658338329</v>
      </c>
      <c r="H2658">
        <v>32.089599999999997</v>
      </c>
      <c r="I2658">
        <v>521.654</v>
      </c>
      <c r="J2658">
        <v>0.20513200098692327</v>
      </c>
      <c r="K2658">
        <v>23.570468589237969</v>
      </c>
      <c r="L2658">
        <v>-2.1379999999999999</v>
      </c>
      <c r="M2658">
        <v>22.324999999999999</v>
      </c>
      <c r="N2658">
        <v>22.75</v>
      </c>
      <c r="O2658">
        <v>39.07</v>
      </c>
      <c r="P2658">
        <v>295.42500000000001</v>
      </c>
      <c r="Q2658">
        <v>3.3</v>
      </c>
      <c r="R2658">
        <v>4.3333300000000001</v>
      </c>
      <c r="S2658" s="4">
        <v>21.4558</v>
      </c>
      <c r="T2658">
        <v>5.5</v>
      </c>
      <c r="U2658">
        <v>20.212948651897651</v>
      </c>
      <c r="V2658">
        <v>0.56899999999999995</v>
      </c>
      <c r="W2658">
        <v>79.248999999999995</v>
      </c>
      <c r="X2658">
        <v>92.097999999999999</v>
      </c>
      <c r="Y2658">
        <v>1</v>
      </c>
      <c r="Z2658">
        <v>189.90799999999999</v>
      </c>
      <c r="AA2658">
        <v>105.976</v>
      </c>
      <c r="AB2658">
        <v>122.94</v>
      </c>
      <c r="AC2658">
        <v>66.968000000000004</v>
      </c>
      <c r="AD2658">
        <v>280.260986328125</v>
      </c>
      <c r="AE2658">
        <v>6.0388283729553223</v>
      </c>
      <c r="AF2658">
        <v>50.543006896972656</v>
      </c>
      <c r="AG2658">
        <v>4.2455968856811523</v>
      </c>
      <c r="AH2658">
        <v>0</v>
      </c>
      <c r="AI2658">
        <v>0</v>
      </c>
      <c r="AJ2658">
        <v>1</v>
      </c>
      <c r="AK2658">
        <v>1</v>
      </c>
      <c r="AL2658" t="s">
        <v>75</v>
      </c>
      <c r="AM2658" t="s">
        <v>79</v>
      </c>
      <c r="AO2658">
        <v>0.13834361732006073</v>
      </c>
      <c r="AP2658">
        <v>4.6919744461774826E-2</v>
      </c>
      <c r="AQ2658">
        <v>-2.563636377453804E-2</v>
      </c>
      <c r="AR2658">
        <v>2.8643619269132614E-2</v>
      </c>
      <c r="AU2658">
        <v>-8.1961869727820158E-4</v>
      </c>
      <c r="AV2658">
        <v>4.7739364206790924E-2</v>
      </c>
      <c r="AW2658">
        <v>4.7778524458408356E-2</v>
      </c>
      <c r="AX2658">
        <v>0.10413160920143127</v>
      </c>
      <c r="AY2658">
        <v>3.0985439196228981E-2</v>
      </c>
      <c r="BC2658">
        <v>4.3333299458026886E-2</v>
      </c>
      <c r="BD2658">
        <v>3.4212004393339157E-2</v>
      </c>
      <c r="BE2658">
        <v>6.0445014387369156E-2</v>
      </c>
      <c r="BF2658">
        <v>7.8933671116828918E-2</v>
      </c>
      <c r="BG2658">
        <v>1.503627747297287E-3</v>
      </c>
    </row>
    <row r="2659" spans="1:59" ht="14.6" x14ac:dyDescent="0.4">
      <c r="A2659">
        <v>1960</v>
      </c>
      <c r="B2659" t="s">
        <v>19</v>
      </c>
      <c r="C2659" t="s">
        <v>19</v>
      </c>
      <c r="D2659">
        <v>111</v>
      </c>
      <c r="E2659">
        <v>180671</v>
      </c>
      <c r="F2659">
        <v>11328.475516269904</v>
      </c>
      <c r="G2659">
        <v>36.699133785765923</v>
      </c>
      <c r="H2659">
        <v>32.4604</v>
      </c>
      <c r="I2659">
        <v>542.38199999999995</v>
      </c>
      <c r="J2659">
        <v>0.19749275844057171</v>
      </c>
      <c r="K2659">
        <v>23.92220628516656</v>
      </c>
      <c r="L2659">
        <v>2.82</v>
      </c>
      <c r="M2659">
        <v>22.85</v>
      </c>
      <c r="N2659">
        <v>27.024999999999999</v>
      </c>
      <c r="O2659">
        <v>39.561</v>
      </c>
      <c r="P2659">
        <v>304.308333333333</v>
      </c>
      <c r="Q2659">
        <v>3.22</v>
      </c>
      <c r="R2659">
        <v>4.1166700000000001</v>
      </c>
      <c r="S2659" s="4">
        <v>21.577200000000001</v>
      </c>
      <c r="T2659">
        <v>5.5</v>
      </c>
      <c r="U2659">
        <v>20.865533230293668</v>
      </c>
      <c r="V2659">
        <v>0.54299999999999993</v>
      </c>
      <c r="W2659">
        <v>92.492000000000004</v>
      </c>
      <c r="X2659">
        <v>92.191000000000003</v>
      </c>
      <c r="Y2659">
        <v>1</v>
      </c>
      <c r="Z2659">
        <v>205.73400000000001</v>
      </c>
      <c r="AA2659">
        <v>115.758</v>
      </c>
      <c r="AB2659">
        <v>134.57</v>
      </c>
      <c r="AC2659">
        <v>71.164000000000001</v>
      </c>
      <c r="AD2659">
        <v>295.88198852539063</v>
      </c>
      <c r="AE2659">
        <v>6.1995964050292969</v>
      </c>
      <c r="AF2659">
        <v>51.3211669921875</v>
      </c>
      <c r="AG2659">
        <v>4.757265567779541</v>
      </c>
      <c r="AH2659">
        <v>0</v>
      </c>
      <c r="AI2659">
        <v>0</v>
      </c>
      <c r="AJ2659">
        <v>1</v>
      </c>
      <c r="AK2659">
        <v>1</v>
      </c>
      <c r="AL2659" t="s">
        <v>75</v>
      </c>
      <c r="AM2659" t="s">
        <v>79</v>
      </c>
      <c r="AO2659">
        <v>-5.2488995715975761E-3</v>
      </c>
      <c r="AP2659">
        <v>5.4464161396026611E-2</v>
      </c>
      <c r="AQ2659">
        <v>0.13137863576412201</v>
      </c>
      <c r="AR2659">
        <v>2.9515879228711128E-2</v>
      </c>
      <c r="AU2659">
        <v>5.6581436656415462E-3</v>
      </c>
      <c r="AV2659">
        <v>4.8806019127368927E-2</v>
      </c>
      <c r="AW2659">
        <v>4.8531420528888702E-2</v>
      </c>
      <c r="AX2659">
        <v>-3.8266170769929886E-2</v>
      </c>
      <c r="AY2659">
        <v>3.4330986440181732E-2</v>
      </c>
      <c r="BC2659">
        <v>4.1166700422763824E-2</v>
      </c>
      <c r="BD2659">
        <v>3.3017270267009735E-2</v>
      </c>
      <c r="BE2659">
        <v>4.5071456581354141E-2</v>
      </c>
      <c r="BF2659">
        <v>3.4414738416671753E-2</v>
      </c>
      <c r="BG2659">
        <v>8.0447256565093994E-2</v>
      </c>
    </row>
    <row r="2660" spans="1:59" ht="14.6" x14ac:dyDescent="0.4">
      <c r="A2660">
        <v>1961</v>
      </c>
      <c r="B2660" t="s">
        <v>19</v>
      </c>
      <c r="C2660" t="s">
        <v>19</v>
      </c>
      <c r="D2660">
        <v>111</v>
      </c>
      <c r="E2660">
        <v>183691</v>
      </c>
      <c r="F2660">
        <v>11401.734434457867</v>
      </c>
      <c r="G2660">
        <v>36.939719832013125</v>
      </c>
      <c r="H2660">
        <v>32.587499999999999</v>
      </c>
      <c r="I2660">
        <v>562.21</v>
      </c>
      <c r="J2660">
        <v>0.19553944288926622</v>
      </c>
      <c r="K2660">
        <v>24.178260546570517</v>
      </c>
      <c r="L2660">
        <v>3.82</v>
      </c>
      <c r="M2660">
        <v>22.7</v>
      </c>
      <c r="N2660">
        <v>27.6</v>
      </c>
      <c r="O2660">
        <v>40.758000000000003</v>
      </c>
      <c r="P2660">
        <v>324.816666666667</v>
      </c>
      <c r="Q2660">
        <v>1.96</v>
      </c>
      <c r="R2660">
        <v>3.8824999999999998</v>
      </c>
      <c r="S2660" s="4">
        <v>21.681100000000001</v>
      </c>
      <c r="T2660">
        <v>6.7</v>
      </c>
      <c r="U2660">
        <v>21.415078138416629</v>
      </c>
      <c r="V2660">
        <v>0.53400000000000003</v>
      </c>
      <c r="W2660">
        <v>94.388000000000005</v>
      </c>
      <c r="X2660">
        <v>97.722999999999999</v>
      </c>
      <c r="Y2660">
        <v>1</v>
      </c>
      <c r="Z2660">
        <v>222.70599999999999</v>
      </c>
      <c r="AA2660">
        <v>128.245</v>
      </c>
      <c r="AB2660">
        <v>147.27500000000001</v>
      </c>
      <c r="AC2660">
        <v>75.430999999999997</v>
      </c>
      <c r="AD2660">
        <v>314.62399291992188</v>
      </c>
      <c r="AE2660">
        <v>6.1172938346862793</v>
      </c>
      <c r="AF2660">
        <v>50.344715118408203</v>
      </c>
      <c r="AG2660">
        <v>4.800748348236084</v>
      </c>
      <c r="AH2660">
        <v>0</v>
      </c>
      <c r="AI2660">
        <v>0</v>
      </c>
      <c r="AJ2660">
        <v>1</v>
      </c>
      <c r="AK2660">
        <v>1</v>
      </c>
      <c r="AL2660" t="s">
        <v>75</v>
      </c>
      <c r="AM2660" t="s">
        <v>79</v>
      </c>
      <c r="AO2660">
        <v>0.29859155416488647</v>
      </c>
      <c r="AP2660">
        <v>5.453868955373764E-2</v>
      </c>
      <c r="AQ2660">
        <v>1.1214286088943481E-2</v>
      </c>
      <c r="AR2660">
        <v>3.0918510630726814E-2</v>
      </c>
      <c r="AU2660">
        <v>4.8152678646147251E-3</v>
      </c>
      <c r="AV2660">
        <v>4.9723420292139053E-2</v>
      </c>
      <c r="AW2660">
        <v>4.9485135823488235E-2</v>
      </c>
      <c r="AX2660">
        <v>0.26302817463874817</v>
      </c>
      <c r="AY2660">
        <v>2.8157234191894531E-2</v>
      </c>
      <c r="BC2660">
        <v>3.8825001567602158E-2</v>
      </c>
      <c r="BD2660">
        <v>3.5563379526138306E-2</v>
      </c>
      <c r="BE2660">
        <v>0.11991516500711441</v>
      </c>
      <c r="BF2660">
        <v>0.14681637287139893</v>
      </c>
      <c r="BG2660">
        <v>2.1066397428512573E-2</v>
      </c>
    </row>
    <row r="2661" spans="1:59" ht="14.6" x14ac:dyDescent="0.4">
      <c r="A2661">
        <v>1962</v>
      </c>
      <c r="B2661" t="s">
        <v>19</v>
      </c>
      <c r="C2661" t="s">
        <v>19</v>
      </c>
      <c r="D2661">
        <v>111</v>
      </c>
      <c r="E2661">
        <v>186538</v>
      </c>
      <c r="F2661">
        <v>11904.984507178162</v>
      </c>
      <c r="G2661">
        <v>38.606739122873883</v>
      </c>
      <c r="H2661">
        <v>33.696199999999997</v>
      </c>
      <c r="I2661">
        <v>603.92100000000005</v>
      </c>
      <c r="J2661">
        <v>0.19687526679757536</v>
      </c>
      <c r="K2661">
        <v>24.462615542129644</v>
      </c>
      <c r="L2661">
        <v>3.38</v>
      </c>
      <c r="M2661">
        <v>24.975000000000001</v>
      </c>
      <c r="N2661">
        <v>29.1</v>
      </c>
      <c r="O2661">
        <v>42.281999999999996</v>
      </c>
      <c r="P2661">
        <v>350.07499999999999</v>
      </c>
      <c r="Q2661">
        <v>2.68</v>
      </c>
      <c r="R2661">
        <v>3.9458299999999999</v>
      </c>
      <c r="S2661" s="4">
        <v>21.9221</v>
      </c>
      <c r="T2661">
        <v>5.5</v>
      </c>
      <c r="U2661">
        <v>22.067662716812645</v>
      </c>
      <c r="V2661">
        <v>0.51600000000000001</v>
      </c>
      <c r="W2661">
        <v>99.676000000000002</v>
      </c>
      <c r="X2661">
        <v>106.821</v>
      </c>
      <c r="Y2661">
        <v>1</v>
      </c>
      <c r="Z2661">
        <v>249.21700000000001</v>
      </c>
      <c r="AA2661">
        <v>145.1</v>
      </c>
      <c r="AB2661">
        <v>164.10499999999999</v>
      </c>
      <c r="AC2661">
        <v>85.111999999999995</v>
      </c>
      <c r="AD2661">
        <v>337.12701416015625</v>
      </c>
      <c r="AE2661">
        <v>6.1674909591674805</v>
      </c>
      <c r="AF2661">
        <v>53.557643890380859</v>
      </c>
      <c r="AG2661">
        <v>5.8635540008544922</v>
      </c>
      <c r="AH2661">
        <v>0</v>
      </c>
      <c r="AI2661">
        <v>0</v>
      </c>
      <c r="AJ2661">
        <v>1</v>
      </c>
      <c r="AK2661">
        <v>1</v>
      </c>
      <c r="AL2661" t="s">
        <v>75</v>
      </c>
      <c r="AM2661" t="s">
        <v>79</v>
      </c>
      <c r="AO2661">
        <v>-9.7156397998332977E-2</v>
      </c>
      <c r="AP2661">
        <v>6.1448156833648682E-2</v>
      </c>
      <c r="AQ2661">
        <v>7.6697252690792084E-2</v>
      </c>
      <c r="AR2661">
        <v>3.5703320056200027E-2</v>
      </c>
      <c r="AU2661">
        <v>1.1115672066807747E-2</v>
      </c>
      <c r="AV2661">
        <v>5.0332486629486084E-2</v>
      </c>
      <c r="AW2661">
        <v>4.9779158085584641E-2</v>
      </c>
      <c r="AX2661">
        <v>-0.12684693932533264</v>
      </c>
      <c r="AY2661">
        <v>3.4003831446170807E-2</v>
      </c>
      <c r="BC2661">
        <v>3.9458300918340683E-2</v>
      </c>
      <c r="BD2661">
        <v>2.9690548777580261E-2</v>
      </c>
      <c r="BE2661">
        <v>1.8760941922664642E-2</v>
      </c>
      <c r="BF2661">
        <v>8.0300606787204742E-3</v>
      </c>
      <c r="BG2661">
        <v>5.6200288236141205E-2</v>
      </c>
    </row>
    <row r="2662" spans="1:59" ht="14.6" x14ac:dyDescent="0.4">
      <c r="A2662">
        <v>1963</v>
      </c>
      <c r="B2662" t="s">
        <v>19</v>
      </c>
      <c r="C2662" t="s">
        <v>19</v>
      </c>
      <c r="D2662">
        <v>111</v>
      </c>
      <c r="E2662">
        <v>189242</v>
      </c>
      <c r="F2662">
        <v>12242.340495238901</v>
      </c>
      <c r="G2662">
        <v>39.736151301938811</v>
      </c>
      <c r="H2662">
        <v>34.597299999999997</v>
      </c>
      <c r="I2662">
        <v>637.45100000000002</v>
      </c>
      <c r="J2662">
        <v>0.19711869208045002</v>
      </c>
      <c r="K2662">
        <v>24.769880655814394</v>
      </c>
      <c r="L2662">
        <v>4.4000000000000004</v>
      </c>
      <c r="M2662">
        <v>26.15</v>
      </c>
      <c r="N2662">
        <v>31.074999999999999</v>
      </c>
      <c r="O2662">
        <v>44.720999999999997</v>
      </c>
      <c r="P2662">
        <v>379.57499999999999</v>
      </c>
      <c r="Q2662">
        <v>3.18</v>
      </c>
      <c r="R2662">
        <v>4.0025000000000004</v>
      </c>
      <c r="S2662" s="4">
        <v>22.151299999999999</v>
      </c>
      <c r="T2662">
        <v>5.7</v>
      </c>
      <c r="U2662">
        <v>22.720247295208665</v>
      </c>
      <c r="V2662">
        <v>0.501</v>
      </c>
      <c r="W2662">
        <v>106.56</v>
      </c>
      <c r="X2662">
        <v>111.316</v>
      </c>
      <c r="Y2662">
        <v>1</v>
      </c>
      <c r="Z2662">
        <v>281.94499999999999</v>
      </c>
      <c r="AA2662">
        <v>165.86699999999999</v>
      </c>
      <c r="AB2662">
        <v>186.28</v>
      </c>
      <c r="AC2662">
        <v>95.665000000000006</v>
      </c>
      <c r="AD2662">
        <v>364.88101196289063</v>
      </c>
      <c r="AE2662">
        <v>6.2290959358215332</v>
      </c>
      <c r="AF2662">
        <v>56.775863647460938</v>
      </c>
      <c r="AG2662">
        <v>6.0614652633666992</v>
      </c>
      <c r="AH2662">
        <v>0</v>
      </c>
      <c r="AI2662">
        <v>0</v>
      </c>
      <c r="AJ2662">
        <v>1</v>
      </c>
      <c r="AK2662">
        <v>1</v>
      </c>
      <c r="AL2662" t="s">
        <v>75</v>
      </c>
      <c r="AM2662" t="s">
        <v>79</v>
      </c>
      <c r="AO2662">
        <v>0.22046615183353424</v>
      </c>
      <c r="AP2662">
        <v>6.1072390526533127E-2</v>
      </c>
      <c r="AQ2662">
        <v>-6.2477872706949711E-3</v>
      </c>
      <c r="AR2662">
        <v>3.7941139191389084E-2</v>
      </c>
      <c r="AU2662">
        <v>1.045520231127739E-2</v>
      </c>
      <c r="AV2662">
        <v>5.0617188215255737E-2</v>
      </c>
      <c r="AW2662">
        <v>5.0093449652194977E-2</v>
      </c>
      <c r="AX2662">
        <v>0.18406768143177032</v>
      </c>
      <c r="AY2662">
        <v>3.0740192160010338E-2</v>
      </c>
      <c r="BC2662">
        <v>4.0024999529123306E-2</v>
      </c>
      <c r="BD2662">
        <v>3.6398466676473618E-2</v>
      </c>
      <c r="BE2662">
        <v>9.7483165562152863E-2</v>
      </c>
      <c r="BF2662">
        <v>0.11964857578277588</v>
      </c>
      <c r="BG2662">
        <v>1.5846675261855125E-2</v>
      </c>
    </row>
    <row r="2663" spans="1:59" ht="14.6" x14ac:dyDescent="0.4">
      <c r="A2663">
        <v>1964</v>
      </c>
      <c r="B2663" t="s">
        <v>19</v>
      </c>
      <c r="C2663" t="s">
        <v>19</v>
      </c>
      <c r="D2663">
        <v>111</v>
      </c>
      <c r="E2663">
        <v>191889</v>
      </c>
      <c r="F2663">
        <v>12772.566431634954</v>
      </c>
      <c r="G2663">
        <v>41.488687441867135</v>
      </c>
      <c r="H2663">
        <v>36.186399999999999</v>
      </c>
      <c r="I2663">
        <v>684.46</v>
      </c>
      <c r="J2663">
        <v>0.19871167030814435</v>
      </c>
      <c r="K2663">
        <v>25.097360579609976</v>
      </c>
      <c r="L2663">
        <v>6.82</v>
      </c>
      <c r="M2663">
        <v>28.1</v>
      </c>
      <c r="N2663">
        <v>35</v>
      </c>
      <c r="O2663">
        <v>47.039000000000001</v>
      </c>
      <c r="P2663">
        <v>409.35</v>
      </c>
      <c r="Q2663">
        <v>3.5</v>
      </c>
      <c r="R2663">
        <v>4.1866700000000003</v>
      </c>
      <c r="S2663" s="4">
        <v>22.496099999999998</v>
      </c>
      <c r="T2663">
        <v>5.2</v>
      </c>
      <c r="U2663">
        <v>23.355658595225837</v>
      </c>
      <c r="V2663">
        <v>0.47700000000000004</v>
      </c>
      <c r="W2663">
        <v>112.613</v>
      </c>
      <c r="X2663">
        <v>118.52800000000001</v>
      </c>
      <c r="Y2663">
        <v>1</v>
      </c>
      <c r="Z2663">
        <v>315.92500000000001</v>
      </c>
      <c r="AA2663">
        <v>185.42099999999999</v>
      </c>
      <c r="AB2663">
        <v>208.221</v>
      </c>
      <c r="AC2663">
        <v>107.70399999999999</v>
      </c>
      <c r="AD2663">
        <v>394.77398681640625</v>
      </c>
      <c r="AE2663">
        <v>5.8645939826965332</v>
      </c>
      <c r="AF2663">
        <v>57.177886962890625</v>
      </c>
      <c r="AG2663">
        <v>5.7433156967163086</v>
      </c>
      <c r="AH2663">
        <v>0</v>
      </c>
      <c r="AI2663">
        <v>0</v>
      </c>
      <c r="AJ2663">
        <v>1</v>
      </c>
      <c r="AK2663">
        <v>1</v>
      </c>
      <c r="AL2663" t="s">
        <v>75</v>
      </c>
      <c r="AM2663" t="s">
        <v>79</v>
      </c>
      <c r="AO2663">
        <v>0.16570042073726654</v>
      </c>
      <c r="AP2663">
        <v>6.6488489508628845E-2</v>
      </c>
      <c r="AQ2663">
        <v>5.0259262323379517E-2</v>
      </c>
      <c r="AR2663">
        <v>3.9314288645982742E-2</v>
      </c>
      <c r="AU2663">
        <v>1.5565677545964718E-2</v>
      </c>
      <c r="AV2663">
        <v>5.0922811031341553E-2</v>
      </c>
      <c r="AW2663">
        <v>5.0142310559749603E-2</v>
      </c>
      <c r="AX2663">
        <v>0.13199406862258911</v>
      </c>
      <c r="AY2663">
        <v>2.9776085168123245E-2</v>
      </c>
      <c r="BC2663">
        <v>4.186670109629631E-2</v>
      </c>
      <c r="BD2663">
        <v>3.3706352114677429E-2</v>
      </c>
      <c r="BE2663">
        <v>9.2726543545722961E-2</v>
      </c>
      <c r="BF2663">
        <v>0.10497013479471207</v>
      </c>
      <c r="BG2663">
        <v>4.478677362203598E-2</v>
      </c>
    </row>
    <row r="2664" spans="1:59" ht="14.6" x14ac:dyDescent="0.4">
      <c r="A2664">
        <v>1965</v>
      </c>
      <c r="B2664" t="s">
        <v>19</v>
      </c>
      <c r="C2664" t="s">
        <v>19</v>
      </c>
      <c r="D2664">
        <v>111</v>
      </c>
      <c r="E2664">
        <v>194303</v>
      </c>
      <c r="F2664">
        <v>13418.701718450051</v>
      </c>
      <c r="G2664">
        <v>43.63037100317672</v>
      </c>
      <c r="H2664">
        <v>38.018300000000004</v>
      </c>
      <c r="I2664">
        <v>742.28899999999999</v>
      </c>
      <c r="J2664">
        <v>0.20100816965061707</v>
      </c>
      <c r="K2664">
        <v>25.493570857782419</v>
      </c>
      <c r="L2664">
        <v>5.41</v>
      </c>
      <c r="M2664">
        <v>31.524999999999999</v>
      </c>
      <c r="N2664">
        <v>37.15</v>
      </c>
      <c r="O2664">
        <v>49.944000000000003</v>
      </c>
      <c r="P2664">
        <v>442.50833333333298</v>
      </c>
      <c r="Q2664">
        <v>4.07</v>
      </c>
      <c r="R2664">
        <v>4.2824999999999998</v>
      </c>
      <c r="S2664" s="4">
        <v>22.803699999999999</v>
      </c>
      <c r="T2664">
        <v>4.5</v>
      </c>
      <c r="U2664">
        <v>24.094109565516067</v>
      </c>
      <c r="V2664">
        <v>0.45399999999999996</v>
      </c>
      <c r="W2664">
        <v>116.81699999999999</v>
      </c>
      <c r="X2664">
        <v>118.22799999999999</v>
      </c>
      <c r="Y2664">
        <v>1</v>
      </c>
      <c r="Z2664">
        <v>357.13299999999998</v>
      </c>
      <c r="AA2664">
        <v>204.142</v>
      </c>
      <c r="AB2664">
        <v>230.06200000000001</v>
      </c>
      <c r="AC2664">
        <v>127.071</v>
      </c>
      <c r="AD2664">
        <v>438.78298950195313</v>
      </c>
      <c r="AE2664">
        <v>5.6754236221313477</v>
      </c>
      <c r="AF2664">
        <v>60.042953491210938</v>
      </c>
      <c r="AG2664">
        <v>6.3758630752563477</v>
      </c>
      <c r="AH2664">
        <v>0</v>
      </c>
      <c r="AI2664">
        <v>0</v>
      </c>
      <c r="AJ2664">
        <v>1</v>
      </c>
      <c r="AK2664">
        <v>1</v>
      </c>
      <c r="AL2664" t="s">
        <v>75</v>
      </c>
      <c r="AM2664" t="s">
        <v>79</v>
      </c>
      <c r="AO2664">
        <v>0.12494045495986938</v>
      </c>
      <c r="AP2664">
        <v>6.4632445573806763E-2</v>
      </c>
      <c r="AQ2664">
        <v>-4.8715597949922085E-3</v>
      </c>
      <c r="AR2664">
        <v>4.3441668152809143E-2</v>
      </c>
      <c r="AU2664">
        <v>1.3673481531441212E-2</v>
      </c>
      <c r="AV2664">
        <v>5.0958961248397827E-2</v>
      </c>
      <c r="AW2664">
        <v>5.0271574407815933E-2</v>
      </c>
      <c r="AX2664">
        <v>9.25440713763237E-2</v>
      </c>
      <c r="AY2664">
        <v>2.9652239754796028E-2</v>
      </c>
      <c r="BC2664">
        <v>4.2824998497962952E-2</v>
      </c>
      <c r="BD2664">
        <v>3.2396379858255386E-2</v>
      </c>
      <c r="BE2664">
        <v>7.5425930321216583E-2</v>
      </c>
      <c r="BF2664">
        <v>8.913615345954895E-2</v>
      </c>
      <c r="BG2664">
        <v>1.9285054877400398E-2</v>
      </c>
    </row>
    <row r="2665" spans="1:59" ht="14.6" x14ac:dyDescent="0.4">
      <c r="A2665">
        <v>1966</v>
      </c>
      <c r="B2665" t="s">
        <v>19</v>
      </c>
      <c r="C2665" t="s">
        <v>19</v>
      </c>
      <c r="D2665">
        <v>111</v>
      </c>
      <c r="E2665">
        <v>196560</v>
      </c>
      <c r="F2665">
        <v>14133.526658526658</v>
      </c>
      <c r="G2665">
        <v>45.96769596473127</v>
      </c>
      <c r="H2665">
        <v>39.737299999999998</v>
      </c>
      <c r="I2665">
        <v>813.41399999999999</v>
      </c>
      <c r="J2665">
        <v>0.1999238264512648</v>
      </c>
      <c r="K2665">
        <v>26.255669198961037</v>
      </c>
      <c r="L2665">
        <v>3.03</v>
      </c>
      <c r="M2665">
        <v>37.049999999999997</v>
      </c>
      <c r="N2665">
        <v>40.924999999999997</v>
      </c>
      <c r="O2665">
        <v>52.188000000000002</v>
      </c>
      <c r="P2665">
        <v>471.35833333333301</v>
      </c>
      <c r="Q2665">
        <v>5.1100000000000003</v>
      </c>
      <c r="R2665">
        <v>4.92333</v>
      </c>
      <c r="S2665" s="4">
        <v>23.181899999999999</v>
      </c>
      <c r="T2665">
        <v>3.8</v>
      </c>
      <c r="U2665">
        <v>25.107332989867771</v>
      </c>
      <c r="V2665">
        <v>0.42</v>
      </c>
      <c r="W2665">
        <v>130.83500000000001</v>
      </c>
      <c r="X2665">
        <v>134.53200000000001</v>
      </c>
      <c r="Y2665">
        <v>1</v>
      </c>
      <c r="Z2665">
        <v>384.36900000000003</v>
      </c>
      <c r="AA2665">
        <v>216.846</v>
      </c>
      <c r="AB2665">
        <v>243.64500000000001</v>
      </c>
      <c r="AC2665">
        <v>140.72399999999999</v>
      </c>
      <c r="AD2665">
        <v>480.93301391601563</v>
      </c>
      <c r="AE2665">
        <v>5.5864553451538086</v>
      </c>
      <c r="AF2665">
        <v>61.208736419677734</v>
      </c>
      <c r="AG2665">
        <v>7.2427759170532227</v>
      </c>
      <c r="AH2665">
        <v>0</v>
      </c>
      <c r="AI2665">
        <v>0</v>
      </c>
      <c r="AJ2665">
        <v>1</v>
      </c>
      <c r="AK2665">
        <v>1</v>
      </c>
      <c r="AL2665" t="s">
        <v>75</v>
      </c>
      <c r="AM2665" t="s">
        <v>79</v>
      </c>
      <c r="AO2665">
        <v>-8.2088738679885864E-2</v>
      </c>
      <c r="AP2665">
        <v>6.8145617842674255E-2</v>
      </c>
      <c r="AQ2665">
        <v>4.3999999761581421E-2</v>
      </c>
      <c r="AR2665">
        <v>5.483333021402359E-2</v>
      </c>
      <c r="AU2665">
        <v>1.6585027799010277E-2</v>
      </c>
      <c r="AV2665">
        <v>5.1560588181018829E-2</v>
      </c>
      <c r="AW2665">
        <v>5.0719406455755234E-2</v>
      </c>
      <c r="AX2665">
        <v>-0.11337621510028839</v>
      </c>
      <c r="AY2665">
        <v>3.5288330167531967E-2</v>
      </c>
      <c r="BC2665">
        <v>4.9233298748731613E-2</v>
      </c>
      <c r="BD2665">
        <v>3.1287472695112228E-2</v>
      </c>
      <c r="BE2665">
        <v>2.0644200965762138E-2</v>
      </c>
      <c r="BF2665">
        <v>1.3544467277824879E-2</v>
      </c>
      <c r="BG2665">
        <v>4.9416664987802505E-2</v>
      </c>
    </row>
    <row r="2666" spans="1:59" ht="14.6" x14ac:dyDescent="0.4">
      <c r="A2666">
        <v>1967</v>
      </c>
      <c r="B2666" t="s">
        <v>19</v>
      </c>
      <c r="C2666" t="s">
        <v>19</v>
      </c>
      <c r="D2666">
        <v>111</v>
      </c>
      <c r="E2666">
        <v>198712</v>
      </c>
      <c r="F2666">
        <v>14330.030395748621</v>
      </c>
      <c r="G2666">
        <v>46.62071523311652</v>
      </c>
      <c r="H2666">
        <v>40.4861</v>
      </c>
      <c r="I2666">
        <v>859.95799999999997</v>
      </c>
      <c r="J2666">
        <v>0.19424590065469396</v>
      </c>
      <c r="K2666">
        <v>26.986771497969702</v>
      </c>
      <c r="L2666">
        <v>2.59</v>
      </c>
      <c r="M2666">
        <v>39.9</v>
      </c>
      <c r="N2666">
        <v>43.45</v>
      </c>
      <c r="O2666">
        <v>55.542999999999999</v>
      </c>
      <c r="P2666">
        <v>503.59166666666698</v>
      </c>
      <c r="Q2666">
        <v>4.22</v>
      </c>
      <c r="R2666">
        <v>5.0733300000000003</v>
      </c>
      <c r="S2666" s="4">
        <v>23.505099999999999</v>
      </c>
      <c r="T2666">
        <v>3.8</v>
      </c>
      <c r="U2666">
        <v>26.137729692598324</v>
      </c>
      <c r="V2666">
        <v>0.40600000000000003</v>
      </c>
      <c r="W2666">
        <v>148.822</v>
      </c>
      <c r="X2666">
        <v>157.464</v>
      </c>
      <c r="Y2666">
        <v>1</v>
      </c>
      <c r="Z2666">
        <v>418.24700000000001</v>
      </c>
      <c r="AA2666">
        <v>231.13300000000001</v>
      </c>
      <c r="AB2666">
        <v>259.37</v>
      </c>
      <c r="AC2666">
        <v>158.87700000000001</v>
      </c>
      <c r="AD2666">
        <v>518.572021484375</v>
      </c>
      <c r="AE2666">
        <v>5.2542572021484375</v>
      </c>
      <c r="AF2666">
        <v>58.807327270507813</v>
      </c>
      <c r="AG2666">
        <v>7.3009405136108398</v>
      </c>
      <c r="AH2666">
        <v>0</v>
      </c>
      <c r="AI2666">
        <v>0</v>
      </c>
      <c r="AJ2666">
        <v>1</v>
      </c>
      <c r="AK2666">
        <v>1</v>
      </c>
      <c r="AL2666" t="s">
        <v>75</v>
      </c>
      <c r="AM2666" t="s">
        <v>79</v>
      </c>
      <c r="AO2666">
        <v>0.20767244696617126</v>
      </c>
      <c r="AP2666">
        <v>6.6246300935745239E-2</v>
      </c>
      <c r="AQ2666">
        <v>-5.1153846085071564E-2</v>
      </c>
      <c r="AR2666">
        <v>5.0208330154418945E-2</v>
      </c>
      <c r="AU2666">
        <v>1.3941911980509758E-2</v>
      </c>
      <c r="AV2666">
        <v>5.230439081788063E-2</v>
      </c>
      <c r="AW2666">
        <v>5.158519372344017E-2</v>
      </c>
      <c r="AX2666">
        <v>0.17176933586597443</v>
      </c>
      <c r="AY2666">
        <v>3.064008429646492E-2</v>
      </c>
      <c r="BC2666">
        <v>5.0733301788568497E-2</v>
      </c>
      <c r="BD2666">
        <v>3.5903111100196838E-2</v>
      </c>
      <c r="BE2666">
        <v>0.10115829855203629</v>
      </c>
      <c r="BF2666">
        <v>0.12376541644334793</v>
      </c>
      <c r="BG2666">
        <v>-4.727579653263092E-4</v>
      </c>
    </row>
    <row r="2667" spans="1:59" ht="14.6" x14ac:dyDescent="0.4">
      <c r="A2667">
        <v>1968</v>
      </c>
      <c r="B2667" t="s">
        <v>19</v>
      </c>
      <c r="C2667" t="s">
        <v>19</v>
      </c>
      <c r="D2667">
        <v>111</v>
      </c>
      <c r="E2667">
        <v>200706</v>
      </c>
      <c r="F2667">
        <v>14862.938825944417</v>
      </c>
      <c r="G2667">
        <v>48.401519725055309</v>
      </c>
      <c r="H2667">
        <v>42.405000000000001</v>
      </c>
      <c r="I2667">
        <v>940.65099999999995</v>
      </c>
      <c r="J2667">
        <v>0.19319118536022423</v>
      </c>
      <c r="K2667">
        <v>28.132277404250573</v>
      </c>
      <c r="L2667">
        <v>0.59</v>
      </c>
      <c r="M2667">
        <v>46.55</v>
      </c>
      <c r="N2667">
        <v>47.9</v>
      </c>
      <c r="O2667">
        <v>59.427999999999997</v>
      </c>
      <c r="P2667">
        <v>545.30833333333305</v>
      </c>
      <c r="Q2667">
        <v>5.66</v>
      </c>
      <c r="R2667">
        <v>5.6458300000000001</v>
      </c>
      <c r="S2667" s="4">
        <v>24.177199999999999</v>
      </c>
      <c r="T2667">
        <v>3.6</v>
      </c>
      <c r="U2667">
        <v>27.78636441696721</v>
      </c>
      <c r="V2667">
        <v>0.41</v>
      </c>
      <c r="W2667">
        <v>152.97300000000001</v>
      </c>
      <c r="X2667">
        <v>178.13399999999999</v>
      </c>
      <c r="Y2667">
        <v>1</v>
      </c>
      <c r="Z2667">
        <v>451.00299999999999</v>
      </c>
      <c r="AA2667">
        <v>249.923</v>
      </c>
      <c r="AB2667">
        <v>281.904</v>
      </c>
      <c r="AC2667">
        <v>169.09899999999999</v>
      </c>
      <c r="AD2667">
        <v>575.9169921875</v>
      </c>
      <c r="AE2667">
        <v>5.0509634017944336</v>
      </c>
      <c r="AF2667">
        <v>59.685722351074219</v>
      </c>
      <c r="AG2667">
        <v>8.474614143371582</v>
      </c>
      <c r="AH2667">
        <v>0</v>
      </c>
      <c r="AI2667">
        <v>0</v>
      </c>
      <c r="AJ2667">
        <v>1</v>
      </c>
      <c r="AK2667">
        <v>1</v>
      </c>
      <c r="AL2667" t="s">
        <v>75</v>
      </c>
      <c r="AM2667" t="s">
        <v>79</v>
      </c>
      <c r="AO2667">
        <v>0.14973767101764679</v>
      </c>
      <c r="AP2667">
        <v>8.2211129367351532E-2</v>
      </c>
      <c r="AQ2667">
        <v>-1.1914893984794617E-3</v>
      </c>
      <c r="AR2667">
        <v>5.8591671288013458E-2</v>
      </c>
      <c r="AU2667">
        <v>2.8593795374035835E-2</v>
      </c>
      <c r="AV2667">
        <v>5.3617335855960846E-2</v>
      </c>
      <c r="AW2667">
        <v>5.212683230638504E-2</v>
      </c>
      <c r="AX2667">
        <v>0.11752361059188843</v>
      </c>
      <c r="AY2667">
        <v>2.8826290741562843E-2</v>
      </c>
      <c r="BC2667">
        <v>5.6458301842212677E-2</v>
      </c>
      <c r="BD2667">
        <v>3.2214060425758362E-2</v>
      </c>
      <c r="BE2667">
        <v>9.5814116299152374E-2</v>
      </c>
      <c r="BF2667">
        <v>0.11031893640756607</v>
      </c>
      <c r="BG2667">
        <v>2.8700090944766998E-2</v>
      </c>
    </row>
    <row r="2668" spans="1:59" ht="14.6" x14ac:dyDescent="0.4">
      <c r="A2668">
        <v>1969</v>
      </c>
      <c r="B2668" t="s">
        <v>19</v>
      </c>
      <c r="C2668" t="s">
        <v>19</v>
      </c>
      <c r="D2668">
        <v>111</v>
      </c>
      <c r="E2668">
        <v>202677</v>
      </c>
      <c r="F2668">
        <v>15179.408615679135</v>
      </c>
      <c r="G2668">
        <v>49.419485451589836</v>
      </c>
      <c r="H2668">
        <v>43.564300000000003</v>
      </c>
      <c r="I2668">
        <v>1017.615</v>
      </c>
      <c r="J2668">
        <v>0.19350906597592563</v>
      </c>
      <c r="K2668">
        <v>29.661864702637363</v>
      </c>
      <c r="L2668">
        <v>0.42</v>
      </c>
      <c r="M2668">
        <v>50.5</v>
      </c>
      <c r="N2668">
        <v>51.924999999999997</v>
      </c>
      <c r="O2668">
        <v>62.029000000000003</v>
      </c>
      <c r="P2668">
        <v>578.65833333333296</v>
      </c>
      <c r="Q2668">
        <v>8.2200000000000006</v>
      </c>
      <c r="R2668">
        <v>6.6708299999999996</v>
      </c>
      <c r="S2668" s="4">
        <v>25.7485</v>
      </c>
      <c r="T2668">
        <v>3.5</v>
      </c>
      <c r="U2668">
        <v>29.452172419714934</v>
      </c>
      <c r="V2668">
        <v>0.37200000000000005</v>
      </c>
      <c r="W2668">
        <v>186.88200000000001</v>
      </c>
      <c r="X2668">
        <v>183.64</v>
      </c>
      <c r="Y2668">
        <v>1</v>
      </c>
      <c r="Z2668">
        <v>488.10500000000002</v>
      </c>
      <c r="AA2668">
        <v>267.05</v>
      </c>
      <c r="AB2668">
        <v>302.95400000000001</v>
      </c>
      <c r="AC2668">
        <v>185.15100000000001</v>
      </c>
      <c r="AD2668">
        <v>645.15802001953125</v>
      </c>
      <c r="AE2668">
        <v>5.3328738212585449</v>
      </c>
      <c r="AF2668">
        <v>64.272918701171875</v>
      </c>
      <c r="AG2668">
        <v>12.015500068664551</v>
      </c>
      <c r="AH2668">
        <v>0</v>
      </c>
      <c r="AI2668">
        <v>0</v>
      </c>
      <c r="AJ2668">
        <v>1</v>
      </c>
      <c r="AK2668">
        <v>1</v>
      </c>
      <c r="AL2668" t="s">
        <v>75</v>
      </c>
      <c r="AM2668" t="s">
        <v>79</v>
      </c>
      <c r="AO2668">
        <v>-0.11483567953109741</v>
      </c>
      <c r="AP2668">
        <v>0.11985333263874054</v>
      </c>
      <c r="AQ2668">
        <v>-5.5359549820423126E-2</v>
      </c>
      <c r="AR2668">
        <v>7.760833203792572E-2</v>
      </c>
      <c r="AU2668">
        <v>6.4990982413291931E-2</v>
      </c>
      <c r="AV2668">
        <v>5.4862350225448608E-2</v>
      </c>
      <c r="AW2668">
        <v>5.1514379680156708E-2</v>
      </c>
      <c r="AX2668">
        <v>-0.14450705051422119</v>
      </c>
      <c r="AY2668">
        <v>3.4683350473642349E-2</v>
      </c>
      <c r="BC2668">
        <v>6.6708296537399292E-2</v>
      </c>
      <c r="BD2668">
        <v>2.9671361669898033E-2</v>
      </c>
      <c r="BE2668">
        <v>2.886262908577919E-2</v>
      </c>
      <c r="BF2668">
        <v>3.260345384478569E-2</v>
      </c>
      <c r="BG2668">
        <v>1.1124391108751297E-2</v>
      </c>
    </row>
    <row r="2669" spans="1:59" ht="14.6" x14ac:dyDescent="0.4">
      <c r="A2669">
        <v>1970</v>
      </c>
      <c r="B2669" t="s">
        <v>19</v>
      </c>
      <c r="C2669" t="s">
        <v>19</v>
      </c>
      <c r="D2669">
        <v>111</v>
      </c>
      <c r="E2669">
        <v>205052</v>
      </c>
      <c r="F2669">
        <v>15029.846087821626</v>
      </c>
      <c r="G2669">
        <v>48.925501084443226</v>
      </c>
      <c r="H2669">
        <v>44.062100000000001</v>
      </c>
      <c r="I2669">
        <v>1073.3030000000001</v>
      </c>
      <c r="J2669">
        <v>0.18676265228487507</v>
      </c>
      <c r="K2669">
        <v>31.407076642206437</v>
      </c>
      <c r="L2669">
        <v>2.62</v>
      </c>
      <c r="M2669">
        <v>55.75</v>
      </c>
      <c r="N2669">
        <v>59.725000000000001</v>
      </c>
      <c r="O2669">
        <v>66.215000000000003</v>
      </c>
      <c r="P2669">
        <v>601.4</v>
      </c>
      <c r="Q2669">
        <v>7.18</v>
      </c>
      <c r="R2669">
        <v>7.3483299999999998</v>
      </c>
      <c r="S2669" s="4">
        <v>27.8155</v>
      </c>
      <c r="T2669">
        <v>4.9000000000000004</v>
      </c>
      <c r="U2669">
        <v>30.929074360295388</v>
      </c>
      <c r="V2669">
        <v>0.36299999999999999</v>
      </c>
      <c r="W2669">
        <v>192.80699999999999</v>
      </c>
      <c r="X2669">
        <v>195.649</v>
      </c>
      <c r="Y2669">
        <v>1</v>
      </c>
      <c r="Z2669">
        <v>512.16300000000001</v>
      </c>
      <c r="AA2669">
        <v>281.60300000000001</v>
      </c>
      <c r="AB2669">
        <v>317.81299999999999</v>
      </c>
      <c r="AC2669">
        <v>194.35</v>
      </c>
      <c r="AD2669">
        <v>697.64898681640625</v>
      </c>
      <c r="AE2669">
        <v>5.2683262825012207</v>
      </c>
      <c r="AF2669">
        <v>60.556137084960938</v>
      </c>
      <c r="AG2669">
        <v>10.666987419128418</v>
      </c>
      <c r="AH2669">
        <v>0</v>
      </c>
      <c r="AI2669">
        <v>0</v>
      </c>
      <c r="AJ2669">
        <v>1</v>
      </c>
      <c r="AK2669">
        <v>1</v>
      </c>
      <c r="AL2669" t="s">
        <v>75</v>
      </c>
      <c r="AM2669" t="s">
        <v>79</v>
      </c>
      <c r="AO2669">
        <v>2.2829547524452209E-2</v>
      </c>
      <c r="AP2669">
        <v>0.13493028283119202</v>
      </c>
      <c r="AQ2669">
        <v>0.1419493705034256</v>
      </c>
      <c r="AR2669">
        <v>7.564166933298111E-2</v>
      </c>
      <c r="AU2669">
        <v>8.0276519060134888E-2</v>
      </c>
      <c r="AV2669">
        <v>5.465376004576683E-2</v>
      </c>
      <c r="AW2669">
        <v>5.0592381507158279E-2</v>
      </c>
      <c r="AX2669">
        <v>-1.1634287424385548E-2</v>
      </c>
      <c r="AY2669">
        <v>3.4869514405727386E-2</v>
      </c>
      <c r="BC2669">
        <v>7.3483303189277649E-2</v>
      </c>
      <c r="BD2669">
        <v>3.4463834017515182E-2</v>
      </c>
      <c r="BE2669">
        <v>9.7141951322555542E-2</v>
      </c>
      <c r="BF2669">
        <v>9.4692312180995941E-2</v>
      </c>
      <c r="BG2669">
        <v>0.10879552364349365</v>
      </c>
    </row>
    <row r="2670" spans="1:59" ht="14.6" x14ac:dyDescent="0.4">
      <c r="A2670">
        <v>1971</v>
      </c>
      <c r="B2670" t="s">
        <v>19</v>
      </c>
      <c r="C2670" t="s">
        <v>19</v>
      </c>
      <c r="D2670">
        <v>111</v>
      </c>
      <c r="E2670">
        <v>207661</v>
      </c>
      <c r="F2670">
        <v>15304.298833194485</v>
      </c>
      <c r="G2670">
        <v>49.946924091439463</v>
      </c>
      <c r="H2670">
        <v>45.183799999999998</v>
      </c>
      <c r="I2670">
        <v>1164.8499999999999</v>
      </c>
      <c r="J2670">
        <v>0.18784665217198387</v>
      </c>
      <c r="K2670">
        <v>32.734515839484857</v>
      </c>
      <c r="L2670">
        <v>-0.98</v>
      </c>
      <c r="M2670">
        <v>62.35</v>
      </c>
      <c r="N2670">
        <v>62.975000000000001</v>
      </c>
      <c r="O2670">
        <v>71.022999999999996</v>
      </c>
      <c r="P2670">
        <v>674.39166666666699</v>
      </c>
      <c r="Q2670">
        <v>4.66</v>
      </c>
      <c r="R2670">
        <v>6.1591699999999996</v>
      </c>
      <c r="S2670" s="4">
        <v>29.351500000000001</v>
      </c>
      <c r="T2670">
        <v>5.9</v>
      </c>
      <c r="U2670">
        <v>32.95552120899881</v>
      </c>
      <c r="V2670">
        <v>0.36499999999999999</v>
      </c>
      <c r="W2670">
        <v>187.13900000000001</v>
      </c>
      <c r="X2670">
        <v>210.172</v>
      </c>
      <c r="Y2670">
        <v>1</v>
      </c>
      <c r="Z2670">
        <v>568.91600000000005</v>
      </c>
      <c r="AA2670">
        <v>317.89400000000001</v>
      </c>
      <c r="AB2670">
        <v>357.50200000000001</v>
      </c>
      <c r="AC2670">
        <v>211.41399999999999</v>
      </c>
      <c r="AD2670">
        <v>770.25</v>
      </c>
      <c r="AE2670">
        <v>5.1039729118347168</v>
      </c>
      <c r="AF2670">
        <v>59.733776092529297</v>
      </c>
      <c r="AG2670">
        <v>10.320721626281738</v>
      </c>
      <c r="AH2670">
        <v>0</v>
      </c>
      <c r="AI2670">
        <v>0</v>
      </c>
      <c r="AJ2670">
        <v>1</v>
      </c>
      <c r="AK2670">
        <v>1</v>
      </c>
      <c r="AL2670" t="s">
        <v>75</v>
      </c>
      <c r="AM2670" t="s">
        <v>79</v>
      </c>
      <c r="AO2670">
        <v>0.13536924123764038</v>
      </c>
      <c r="AP2670">
        <v>0.10858738422393799</v>
      </c>
      <c r="AQ2670">
        <v>0.1796470582485199</v>
      </c>
      <c r="AR2670">
        <v>5.0050001591444016E-2</v>
      </c>
      <c r="AU2670">
        <v>5.5221009999513626E-2</v>
      </c>
      <c r="AV2670">
        <v>5.3366374224424362E-2</v>
      </c>
      <c r="AW2670">
        <v>5.0573647022247314E-2</v>
      </c>
      <c r="AX2670">
        <v>0.10127706825733185</v>
      </c>
      <c r="AY2670">
        <v>3.0956942588090897E-2</v>
      </c>
      <c r="BC2670">
        <v>6.1591699719429016E-2</v>
      </c>
      <c r="BD2670">
        <v>3.4092169255018234E-2</v>
      </c>
      <c r="BE2670">
        <v>0.11793401837348938</v>
      </c>
      <c r="BF2670">
        <v>0.11856251955032349</v>
      </c>
      <c r="BG2670">
        <v>0.11484853178262711</v>
      </c>
    </row>
    <row r="2671" spans="1:59" ht="14.6" x14ac:dyDescent="0.4">
      <c r="A2671">
        <v>1972</v>
      </c>
      <c r="B2671" t="s">
        <v>19</v>
      </c>
      <c r="C2671" t="s">
        <v>19</v>
      </c>
      <c r="D2671">
        <v>111</v>
      </c>
      <c r="E2671">
        <v>209896</v>
      </c>
      <c r="F2671">
        <v>15943.867439112702</v>
      </c>
      <c r="G2671">
        <v>52.053018000937328</v>
      </c>
      <c r="H2671">
        <v>47.463299999999997</v>
      </c>
      <c r="I2671">
        <v>1279.1099999999999</v>
      </c>
      <c r="J2671">
        <v>0.19476532837870586</v>
      </c>
      <c r="K2671">
        <v>33.805900775359305</v>
      </c>
      <c r="L2671">
        <v>-5.26</v>
      </c>
      <c r="M2671">
        <v>74.224999999999994</v>
      </c>
      <c r="N2671">
        <v>70.849999999999994</v>
      </c>
      <c r="O2671">
        <v>77.043999999999997</v>
      </c>
      <c r="P2671">
        <v>758.13333333333401</v>
      </c>
      <c r="Q2671">
        <v>4.43</v>
      </c>
      <c r="R2671">
        <v>6.21</v>
      </c>
      <c r="S2671" s="4">
        <v>30.564299999999999</v>
      </c>
      <c r="T2671">
        <v>5.6</v>
      </c>
      <c r="U2671">
        <v>35.273913790142551</v>
      </c>
      <c r="V2671">
        <v>0.35700000000000004</v>
      </c>
      <c r="W2671">
        <v>207.309</v>
      </c>
      <c r="X2671">
        <v>230.68100000000001</v>
      </c>
      <c r="Y2671">
        <v>1</v>
      </c>
      <c r="Z2671">
        <v>662.36900000000003</v>
      </c>
      <c r="AA2671">
        <v>372.822</v>
      </c>
      <c r="AB2671">
        <v>416.553</v>
      </c>
      <c r="AC2671">
        <v>245.816</v>
      </c>
      <c r="AD2671">
        <v>870.74700927734375</v>
      </c>
      <c r="AE2671">
        <v>4.7695889472961426</v>
      </c>
      <c r="AF2671">
        <v>61.966819763183594</v>
      </c>
      <c r="AG2671">
        <v>11.369038581848145</v>
      </c>
      <c r="AH2671">
        <v>0</v>
      </c>
      <c r="AI2671">
        <v>0</v>
      </c>
      <c r="AJ2671">
        <v>0</v>
      </c>
      <c r="AK2671">
        <v>0</v>
      </c>
      <c r="AL2671" t="s">
        <v>75</v>
      </c>
      <c r="AM2671" t="s">
        <v>79</v>
      </c>
      <c r="AO2671">
        <v>0.21659776568412781</v>
      </c>
      <c r="AP2671">
        <v>9.427197277545929E-2</v>
      </c>
      <c r="AQ2671">
        <v>5.5526312440633774E-2</v>
      </c>
      <c r="AR2671">
        <v>4.6658329665660858E-2</v>
      </c>
      <c r="AU2671">
        <v>4.1319865733385086E-2</v>
      </c>
      <c r="AV2671">
        <v>5.2952110767364502E-2</v>
      </c>
      <c r="AW2671">
        <v>5.0850957632064819E-2</v>
      </c>
      <c r="AX2671">
        <v>0.18483412265777588</v>
      </c>
      <c r="AY2671">
        <v>2.6808509603142738E-2</v>
      </c>
      <c r="BC2671">
        <v>6.210000067949295E-2</v>
      </c>
      <c r="BD2671">
        <v>3.1763635575771332E-2</v>
      </c>
      <c r="BE2671">
        <v>0.12624974548816681</v>
      </c>
      <c r="BF2671">
        <v>0.14047443866729736</v>
      </c>
      <c r="BG2671">
        <v>5.1092319190502167E-2</v>
      </c>
    </row>
    <row r="2672" spans="1:59" ht="14.6" x14ac:dyDescent="0.4">
      <c r="A2672">
        <v>1973</v>
      </c>
      <c r="B2672" t="s">
        <v>19</v>
      </c>
      <c r="C2672" t="s">
        <v>19</v>
      </c>
      <c r="D2672">
        <v>111</v>
      </c>
      <c r="E2672">
        <v>211909</v>
      </c>
      <c r="F2672">
        <v>16689.343067071241</v>
      </c>
      <c r="G2672">
        <v>54.552631774753301</v>
      </c>
      <c r="H2672">
        <v>49.336100000000002</v>
      </c>
      <c r="I2672">
        <v>1425.376</v>
      </c>
      <c r="J2672">
        <v>0.19927365854717241</v>
      </c>
      <c r="K2672">
        <v>35.921717566960432</v>
      </c>
      <c r="L2672">
        <v>7.58</v>
      </c>
      <c r="M2672">
        <v>91.174999999999997</v>
      </c>
      <c r="N2672">
        <v>95.275000000000006</v>
      </c>
      <c r="O2672">
        <v>83.477000000000004</v>
      </c>
      <c r="P2672">
        <v>831.8</v>
      </c>
      <c r="Q2672">
        <v>8.73</v>
      </c>
      <c r="R2672">
        <v>6.8425000000000002</v>
      </c>
      <c r="S2672" s="4">
        <v>31.199100000000001</v>
      </c>
      <c r="T2672">
        <v>4.9000000000000004</v>
      </c>
      <c r="U2672">
        <v>37.764039155074713</v>
      </c>
      <c r="V2672">
        <v>0.34399999999999997</v>
      </c>
      <c r="W2672">
        <v>230.79900000000001</v>
      </c>
      <c r="X2672">
        <v>245.70699999999999</v>
      </c>
      <c r="Y2672">
        <v>1</v>
      </c>
      <c r="Z2672">
        <v>778.90899999999999</v>
      </c>
      <c r="AA2672">
        <v>429.25200000000001</v>
      </c>
      <c r="AB2672">
        <v>479.37700000000001</v>
      </c>
      <c r="AC2672">
        <v>299.53199999999998</v>
      </c>
      <c r="AD2672">
        <v>1025.64501953125</v>
      </c>
      <c r="AE2672">
        <v>4.6745038032531738</v>
      </c>
      <c r="AF2672">
        <v>66.346298217773438</v>
      </c>
      <c r="AG2672">
        <v>13.323806762695313</v>
      </c>
      <c r="AH2672">
        <v>0</v>
      </c>
      <c r="AI2672">
        <v>0</v>
      </c>
      <c r="AJ2672">
        <v>0</v>
      </c>
      <c r="AK2672">
        <v>0</v>
      </c>
      <c r="AL2672" t="s">
        <v>75</v>
      </c>
      <c r="AM2672" t="s">
        <v>79</v>
      </c>
      <c r="AO2672">
        <v>-0.16459573805332184</v>
      </c>
      <c r="AP2672">
        <v>7.4986308813095093E-2</v>
      </c>
      <c r="AQ2672">
        <v>-3.8333334028720856E-2</v>
      </c>
      <c r="AR2672">
        <v>8.4158331155776978E-2</v>
      </c>
      <c r="AU2672">
        <v>2.0769329741597176E-2</v>
      </c>
      <c r="AV2672">
        <v>5.4216980934143066E-2</v>
      </c>
      <c r="AW2672">
        <v>5.3113840520381927E-2</v>
      </c>
      <c r="AX2672">
        <v>-0.19336169958114624</v>
      </c>
      <c r="AY2672">
        <v>3.566153347492218E-2</v>
      </c>
      <c r="BC2672">
        <v>6.8424999713897705E-2</v>
      </c>
      <c r="BD2672">
        <v>2.8765959665179253E-2</v>
      </c>
      <c r="BE2672">
        <v>5.791978444904089E-3</v>
      </c>
      <c r="BF2672">
        <v>2.3840742651373148E-3</v>
      </c>
      <c r="BG2672">
        <v>2.2912498563528061E-2</v>
      </c>
    </row>
    <row r="2673" spans="1:59" ht="14.6" x14ac:dyDescent="0.4">
      <c r="A2673">
        <v>1974</v>
      </c>
      <c r="B2673" t="s">
        <v>19</v>
      </c>
      <c r="C2673" t="s">
        <v>19</v>
      </c>
      <c r="D2673">
        <v>111</v>
      </c>
      <c r="E2673">
        <v>213854</v>
      </c>
      <c r="F2673">
        <v>16491.269744779151</v>
      </c>
      <c r="G2673">
        <v>53.776777365257907</v>
      </c>
      <c r="H2673">
        <v>48.509</v>
      </c>
      <c r="I2673">
        <v>1545.2429999999999</v>
      </c>
      <c r="J2673">
        <v>0.19450465170562536</v>
      </c>
      <c r="K2673">
        <v>39.877082078647874</v>
      </c>
      <c r="L2673">
        <v>1.7</v>
      </c>
      <c r="M2673">
        <v>127.47499999999999</v>
      </c>
      <c r="N2673">
        <v>126.65</v>
      </c>
      <c r="O2673">
        <v>91.441999999999993</v>
      </c>
      <c r="P2673">
        <v>880.66666666666606</v>
      </c>
      <c r="Q2673">
        <v>10.5</v>
      </c>
      <c r="R2673">
        <v>7.5566700000000004</v>
      </c>
      <c r="S2673" s="4">
        <v>33.550199999999997</v>
      </c>
      <c r="T2673">
        <v>5.6</v>
      </c>
      <c r="U2673">
        <v>40.803709428129835</v>
      </c>
      <c r="V2673">
        <v>0.32600000000000001</v>
      </c>
      <c r="W2673">
        <v>263.22399999999999</v>
      </c>
      <c r="X2673">
        <v>269.35899999999998</v>
      </c>
      <c r="Y2673">
        <v>1</v>
      </c>
      <c r="Z2673">
        <v>855.572</v>
      </c>
      <c r="AA2673">
        <v>464.36599999999999</v>
      </c>
      <c r="AB2673">
        <v>512.27300000000002</v>
      </c>
      <c r="AC2673">
        <v>343.29899999999998</v>
      </c>
      <c r="AD2673">
        <v>1072.8499755859375</v>
      </c>
      <c r="AE2673">
        <v>3.8591456413269043</v>
      </c>
      <c r="AF2673">
        <v>66.04998779296875</v>
      </c>
      <c r="AG2673">
        <v>12.630271911621094</v>
      </c>
      <c r="AH2673">
        <v>0</v>
      </c>
      <c r="AI2673">
        <v>0</v>
      </c>
      <c r="AJ2673">
        <v>0</v>
      </c>
      <c r="AK2673">
        <v>0</v>
      </c>
      <c r="AL2673" t="s">
        <v>75</v>
      </c>
      <c r="AM2673" t="s">
        <v>79</v>
      </c>
      <c r="AO2673">
        <v>-0.2543785572052002</v>
      </c>
      <c r="AP2673">
        <v>0.13247592747211456</v>
      </c>
      <c r="AQ2673">
        <v>2.5545453652739525E-2</v>
      </c>
      <c r="AR2673">
        <v>0.1024416983127594</v>
      </c>
      <c r="AU2673">
        <v>7.5357943773269653E-2</v>
      </c>
      <c r="AV2673">
        <v>5.711798369884491E-2</v>
      </c>
      <c r="AW2673">
        <v>5.3115323185920715E-2</v>
      </c>
      <c r="AX2673">
        <v>-0.29236125946044922</v>
      </c>
      <c r="AY2673">
        <v>5.3675264120101929E-2</v>
      </c>
      <c r="BC2673">
        <v>7.5566701591014862E-2</v>
      </c>
      <c r="BD2673">
        <v>3.7982694804668427E-2</v>
      </c>
      <c r="BE2673">
        <v>4.8292171210050583E-2</v>
      </c>
      <c r="BF2673">
        <v>4.488084465265274E-2</v>
      </c>
      <c r="BG2673">
        <v>6.3993573188781738E-2</v>
      </c>
    </row>
    <row r="2674" spans="1:59" ht="14.6" x14ac:dyDescent="0.4">
      <c r="A2674">
        <v>1975</v>
      </c>
      <c r="B2674" t="s">
        <v>19</v>
      </c>
      <c r="C2674" t="s">
        <v>19</v>
      </c>
      <c r="D2674">
        <v>111</v>
      </c>
      <c r="E2674">
        <v>215973</v>
      </c>
      <c r="F2674">
        <v>16283.632676306759</v>
      </c>
      <c r="G2674">
        <v>53.140027651986578</v>
      </c>
      <c r="H2674">
        <v>49.1432</v>
      </c>
      <c r="I2674">
        <v>1684.904</v>
      </c>
      <c r="J2674">
        <v>0.18294172243661766</v>
      </c>
      <c r="K2674">
        <v>43.522486168635787</v>
      </c>
      <c r="L2674">
        <v>17.88</v>
      </c>
      <c r="M2674">
        <v>122.72499999999999</v>
      </c>
      <c r="N2674">
        <v>138.69999999999999</v>
      </c>
      <c r="O2674">
        <v>96.742999999999995</v>
      </c>
      <c r="P2674">
        <v>963.66666666666606</v>
      </c>
      <c r="Q2674">
        <v>5.82</v>
      </c>
      <c r="R2674">
        <v>7.9874999999999998</v>
      </c>
      <c r="S2674" s="4">
        <v>37.078400000000002</v>
      </c>
      <c r="T2674">
        <v>8.5</v>
      </c>
      <c r="U2674">
        <v>44.59900394985403</v>
      </c>
      <c r="V2674">
        <v>0.33600000000000002</v>
      </c>
      <c r="W2674">
        <v>279.08999999999997</v>
      </c>
      <c r="X2674">
        <v>332.33199999999999</v>
      </c>
      <c r="Y2674">
        <v>1</v>
      </c>
      <c r="Z2674">
        <v>887.505</v>
      </c>
      <c r="AA2674">
        <v>503.66800000000001</v>
      </c>
      <c r="AB2674">
        <v>550.83199999999999</v>
      </c>
      <c r="AC2674">
        <v>336.673</v>
      </c>
      <c r="AD2674">
        <v>1419.616943359375</v>
      </c>
      <c r="AE2674">
        <v>4.0254626274108887</v>
      </c>
      <c r="AF2674">
        <v>63.461284637451172</v>
      </c>
      <c r="AG2674">
        <v>12.184321403503418</v>
      </c>
      <c r="AH2674">
        <v>0</v>
      </c>
      <c r="AI2674">
        <v>0</v>
      </c>
      <c r="AJ2674">
        <v>0</v>
      </c>
      <c r="AK2674">
        <v>0</v>
      </c>
      <c r="AL2674" t="s">
        <v>75</v>
      </c>
      <c r="AM2674" t="s">
        <v>79</v>
      </c>
      <c r="AO2674">
        <v>0.37736693024635315</v>
      </c>
      <c r="AP2674">
        <v>0.16200068593025208</v>
      </c>
      <c r="AQ2674">
        <v>6.5095238387584686E-2</v>
      </c>
      <c r="AR2674">
        <v>6.4366661012172699E-2</v>
      </c>
      <c r="AU2674">
        <v>0.10516181588172913</v>
      </c>
      <c r="AV2674">
        <v>5.6838873773813248E-2</v>
      </c>
      <c r="AW2674">
        <v>5.1430363208055496E-2</v>
      </c>
      <c r="AX2674">
        <v>0.32249888777732849</v>
      </c>
      <c r="AY2674">
        <v>4.1488159447908401E-2</v>
      </c>
      <c r="BC2674">
        <v>7.9874999821186066E-2</v>
      </c>
      <c r="BD2674">
        <v>5.4868046194314957E-2</v>
      </c>
      <c r="BE2674">
        <v>0.19153174757957458</v>
      </c>
      <c r="BF2674">
        <v>0.21822045743465424</v>
      </c>
      <c r="BG2674">
        <v>6.4730949699878693E-2</v>
      </c>
    </row>
    <row r="2675" spans="1:59" ht="14.6" x14ac:dyDescent="0.4">
      <c r="A2675">
        <v>1976</v>
      </c>
      <c r="B2675" t="s">
        <v>19</v>
      </c>
      <c r="C2675" t="s">
        <v>19</v>
      </c>
      <c r="D2675">
        <v>111</v>
      </c>
      <c r="E2675">
        <v>218035</v>
      </c>
      <c r="F2675">
        <v>16975.086568670169</v>
      </c>
      <c r="G2675">
        <v>55.464235284730528</v>
      </c>
      <c r="H2675">
        <v>51.382800000000003</v>
      </c>
      <c r="I2675">
        <v>1873.412</v>
      </c>
      <c r="J2675">
        <v>0.18698823838910875</v>
      </c>
      <c r="K2675">
        <v>46.035860892416743</v>
      </c>
      <c r="L2675">
        <v>3.84</v>
      </c>
      <c r="M2675">
        <v>151.125</v>
      </c>
      <c r="N2675">
        <v>149.52500000000001</v>
      </c>
      <c r="O2675">
        <v>102.95</v>
      </c>
      <c r="P2675">
        <v>1086.5916666666701</v>
      </c>
      <c r="Q2675">
        <v>5.04</v>
      </c>
      <c r="R2675">
        <v>7.61083</v>
      </c>
      <c r="S2675" s="4">
        <v>39.817100000000003</v>
      </c>
      <c r="T2675">
        <v>7.7</v>
      </c>
      <c r="U2675">
        <v>48.18821913103212</v>
      </c>
      <c r="V2675">
        <v>0.35100000000000003</v>
      </c>
      <c r="W2675">
        <v>298.06</v>
      </c>
      <c r="X2675">
        <v>371.79199999999997</v>
      </c>
      <c r="Y2675">
        <v>1</v>
      </c>
      <c r="Z2675">
        <v>977.20299999999997</v>
      </c>
      <c r="AA2675">
        <v>570.90200000000004</v>
      </c>
      <c r="AB2675">
        <v>626.69899999999996</v>
      </c>
      <c r="AC2675">
        <v>350.50400000000002</v>
      </c>
      <c r="AD2675">
        <v>1536.366943359375</v>
      </c>
      <c r="AE2675">
        <v>4.2614870071411133</v>
      </c>
      <c r="AF2675">
        <v>63.178424835205078</v>
      </c>
      <c r="AG2675">
        <v>12.377009391784668</v>
      </c>
      <c r="AH2675">
        <v>0</v>
      </c>
      <c r="AI2675">
        <v>0</v>
      </c>
      <c r="AJ2675">
        <v>0</v>
      </c>
      <c r="AK2675">
        <v>0</v>
      </c>
      <c r="AL2675" t="s">
        <v>75</v>
      </c>
      <c r="AM2675" t="s">
        <v>79</v>
      </c>
      <c r="AO2675">
        <v>0.22604283690452576</v>
      </c>
      <c r="AP2675">
        <v>0.12915748357772827</v>
      </c>
      <c r="AQ2675">
        <v>0.17338554561138153</v>
      </c>
      <c r="AR2675">
        <v>5.2683331072330475E-2</v>
      </c>
      <c r="AU2675">
        <v>7.3862411081790924E-2</v>
      </c>
      <c r="AV2675">
        <v>5.5295072495937347E-2</v>
      </c>
      <c r="AW2675">
        <v>5.1491767168045044E-2</v>
      </c>
      <c r="AX2675">
        <v>0.18038332462310791</v>
      </c>
      <c r="AY2675">
        <v>3.8681946694850922E-2</v>
      </c>
      <c r="BC2675">
        <v>7.6108299195766449E-2</v>
      </c>
      <c r="BD2675">
        <v>4.5659523457288742E-2</v>
      </c>
      <c r="BE2675">
        <v>0.14905595779418945</v>
      </c>
      <c r="BF2675">
        <v>0.15669719874858856</v>
      </c>
      <c r="BG2675">
        <v>0.1130344420671463</v>
      </c>
    </row>
    <row r="2676" spans="1:59" ht="14.6" x14ac:dyDescent="0.4">
      <c r="A2676">
        <v>1977</v>
      </c>
      <c r="B2676" t="s">
        <v>19</v>
      </c>
      <c r="C2676" t="s">
        <v>19</v>
      </c>
      <c r="D2676">
        <v>111</v>
      </c>
      <c r="E2676">
        <v>220239</v>
      </c>
      <c r="F2676">
        <v>17566.502753826528</v>
      </c>
      <c r="G2676">
        <v>57.463560238793242</v>
      </c>
      <c r="H2676">
        <v>53.041200000000003</v>
      </c>
      <c r="I2676">
        <v>2081.826</v>
      </c>
      <c r="J2676">
        <v>0.20024678344137292</v>
      </c>
      <c r="K2676">
        <v>49.014176248746985</v>
      </c>
      <c r="L2676">
        <v>-15.1</v>
      </c>
      <c r="M2676">
        <v>182.42500000000001</v>
      </c>
      <c r="N2676">
        <v>159.35</v>
      </c>
      <c r="O2676">
        <v>112.06100000000001</v>
      </c>
      <c r="P2676">
        <v>1221.38333333333</v>
      </c>
      <c r="Q2676">
        <v>5.54</v>
      </c>
      <c r="R2676">
        <v>7.4191700000000003</v>
      </c>
      <c r="S2676" s="4">
        <v>44.525700000000001</v>
      </c>
      <c r="T2676">
        <v>7.1</v>
      </c>
      <c r="U2676">
        <v>52.447192168985062</v>
      </c>
      <c r="V2676">
        <v>0.34799999999999998</v>
      </c>
      <c r="W2676">
        <v>355.55900000000003</v>
      </c>
      <c r="X2676">
        <v>409.21800000000002</v>
      </c>
      <c r="Y2676">
        <v>1</v>
      </c>
      <c r="Z2676">
        <v>1125.51</v>
      </c>
      <c r="AA2676">
        <v>665.60599999999999</v>
      </c>
      <c r="AB2676">
        <v>738.56200000000001</v>
      </c>
      <c r="AC2676">
        <v>386.94799999999998</v>
      </c>
      <c r="AD2676">
        <v>1723.780029296875</v>
      </c>
      <c r="AE2676">
        <v>4.0673842430114746</v>
      </c>
      <c r="AF2676">
        <v>64.732429504394531</v>
      </c>
      <c r="AG2676">
        <v>13.096789360046387</v>
      </c>
      <c r="AH2676">
        <v>0</v>
      </c>
      <c r="AI2676">
        <v>0</v>
      </c>
      <c r="AJ2676">
        <v>0</v>
      </c>
      <c r="AK2676">
        <v>0</v>
      </c>
      <c r="AL2676" t="s">
        <v>75</v>
      </c>
      <c r="AM2676" t="s">
        <v>79</v>
      </c>
      <c r="AO2676">
        <v>-5.9312321245670319E-2</v>
      </c>
      <c r="AP2676">
        <v>0.1742691695690155</v>
      </c>
      <c r="AQ2676">
        <v>1.4054944738745689E-2</v>
      </c>
      <c r="AR2676">
        <v>5.6408330798149109E-2</v>
      </c>
      <c r="AU2676">
        <v>0.11825572699308395</v>
      </c>
      <c r="AV2676">
        <v>5.6013446301221848E-2</v>
      </c>
      <c r="AW2676">
        <v>5.0090014934539795E-2</v>
      </c>
      <c r="AX2676">
        <v>-0.10391595214605331</v>
      </c>
      <c r="AY2676">
        <v>4.9776166677474976E-2</v>
      </c>
      <c r="BC2676">
        <v>7.419169694185257E-2</v>
      </c>
      <c r="BD2676">
        <v>4.4603627175092697E-2</v>
      </c>
      <c r="BE2676">
        <v>0.10335023701190948</v>
      </c>
      <c r="BF2676">
        <v>0.11770437657833099</v>
      </c>
      <c r="BG2676">
        <v>3.5231638699769974E-2</v>
      </c>
    </row>
    <row r="2677" spans="1:59" ht="14.6" x14ac:dyDescent="0.4">
      <c r="A2677">
        <v>1978</v>
      </c>
      <c r="B2677" t="s">
        <v>19</v>
      </c>
      <c r="C2677" t="s">
        <v>19</v>
      </c>
      <c r="D2677">
        <v>111</v>
      </c>
      <c r="E2677">
        <v>222585</v>
      </c>
      <c r="F2677">
        <v>18372.972123009189</v>
      </c>
      <c r="G2677">
        <v>60.050521186627115</v>
      </c>
      <c r="H2677">
        <v>54.805700000000002</v>
      </c>
      <c r="I2677">
        <v>2351.5990000000002</v>
      </c>
      <c r="J2677">
        <v>0.21330790190735693</v>
      </c>
      <c r="K2677">
        <v>52.753916119252146</v>
      </c>
      <c r="L2677">
        <v>-15.747</v>
      </c>
      <c r="M2677">
        <v>212.25</v>
      </c>
      <c r="N2677">
        <v>186.875</v>
      </c>
      <c r="O2677">
        <v>121.816</v>
      </c>
      <c r="P2677">
        <v>1322.4083333333301</v>
      </c>
      <c r="Q2677">
        <v>7.93</v>
      </c>
      <c r="R2677">
        <v>8.41</v>
      </c>
      <c r="S2677" s="4">
        <v>50.793100000000003</v>
      </c>
      <c r="T2677">
        <v>6.1</v>
      </c>
      <c r="U2677">
        <v>56.963764382620653</v>
      </c>
      <c r="V2677">
        <v>0.34100000000000003</v>
      </c>
      <c r="W2677">
        <v>399.56099999999998</v>
      </c>
      <c r="X2677">
        <v>458.74599999999998</v>
      </c>
      <c r="Y2677">
        <v>1</v>
      </c>
      <c r="Z2677">
        <v>1296.421</v>
      </c>
      <c r="AA2677">
        <v>763.10299999999995</v>
      </c>
      <c r="AB2677">
        <v>857.32899999999995</v>
      </c>
      <c r="AC2677">
        <v>439.09199999999998</v>
      </c>
      <c r="AD2677">
        <v>1975.81396484375</v>
      </c>
      <c r="AE2677">
        <v>3.9481253623962402</v>
      </c>
      <c r="AF2677">
        <v>67.535026550292969</v>
      </c>
      <c r="AG2677">
        <v>14.843806266784668</v>
      </c>
      <c r="AH2677">
        <v>0</v>
      </c>
      <c r="AI2677">
        <v>0</v>
      </c>
      <c r="AJ2677">
        <v>0</v>
      </c>
      <c r="AK2677">
        <v>0</v>
      </c>
      <c r="AL2677" t="s">
        <v>75</v>
      </c>
      <c r="AM2677" t="s">
        <v>79</v>
      </c>
      <c r="AO2677">
        <v>7.8448086977005005E-2</v>
      </c>
      <c r="AP2677">
        <v>0.19538781046867371</v>
      </c>
      <c r="AQ2677">
        <v>-2.9651163145899773E-2</v>
      </c>
      <c r="AR2677">
        <v>8.2216657698154449E-2</v>
      </c>
      <c r="AU2677">
        <v>0.14075915515422821</v>
      </c>
      <c r="AV2677">
        <v>5.4628647863864899E-2</v>
      </c>
      <c r="AW2677">
        <v>4.7887977212667465E-2</v>
      </c>
      <c r="AX2677">
        <v>2.4408441036939621E-2</v>
      </c>
      <c r="AY2677">
        <v>5.27520552277565E-2</v>
      </c>
      <c r="BC2677">
        <v>8.4100000560283661E-2</v>
      </c>
      <c r="BD2677">
        <v>5.4039649665355682E-2</v>
      </c>
      <c r="BE2677">
        <v>0.14502398669719696</v>
      </c>
      <c r="BF2677">
        <v>0.16951584815979004</v>
      </c>
      <c r="BG2677">
        <v>2.6282746344804764E-2</v>
      </c>
    </row>
    <row r="2678" spans="1:59" ht="14.6" x14ac:dyDescent="0.4">
      <c r="A2678">
        <v>1979</v>
      </c>
      <c r="B2678" t="s">
        <v>19</v>
      </c>
      <c r="C2678" t="s">
        <v>19</v>
      </c>
      <c r="D2678">
        <v>111</v>
      </c>
      <c r="E2678">
        <v>225055</v>
      </c>
      <c r="F2678">
        <v>18789.393703761303</v>
      </c>
      <c r="G2678">
        <v>61.281414715715165</v>
      </c>
      <c r="H2678">
        <v>55.5304</v>
      </c>
      <c r="I2678">
        <v>2627.3339999999998</v>
      </c>
      <c r="J2678">
        <v>0.21988915775505427</v>
      </c>
      <c r="K2678">
        <v>57.756442647801912</v>
      </c>
      <c r="L2678">
        <v>-0.15670000000000001</v>
      </c>
      <c r="M2678">
        <v>252.67500000000001</v>
      </c>
      <c r="N2678">
        <v>230.15</v>
      </c>
      <c r="O2678">
        <v>131.34700000000001</v>
      </c>
      <c r="P2678">
        <v>1425.7666666666698</v>
      </c>
      <c r="Q2678">
        <v>11.19</v>
      </c>
      <c r="R2678">
        <v>9.4425000000000008</v>
      </c>
      <c r="S2678" s="4">
        <v>57.683799999999998</v>
      </c>
      <c r="T2678">
        <v>5.8</v>
      </c>
      <c r="U2678">
        <v>61.858148720590769</v>
      </c>
      <c r="V2678">
        <v>0.32299999999999995</v>
      </c>
      <c r="W2678">
        <v>463.30200000000002</v>
      </c>
      <c r="X2678">
        <v>504.02800000000002</v>
      </c>
      <c r="Y2678">
        <v>1</v>
      </c>
      <c r="Z2678">
        <v>1446.002</v>
      </c>
      <c r="AA2678">
        <v>845.81299999999999</v>
      </c>
      <c r="AB2678">
        <v>955.31200000000001</v>
      </c>
      <c r="AC2678">
        <v>490.69</v>
      </c>
      <c r="AD2678">
        <v>2310.240966796875</v>
      </c>
      <c r="AE2678">
        <v>3.8972251415252686</v>
      </c>
      <c r="AF2678">
        <v>68.646728515625</v>
      </c>
      <c r="AG2678">
        <v>16.179241180419922</v>
      </c>
      <c r="AH2678">
        <v>0</v>
      </c>
      <c r="AI2678">
        <v>0</v>
      </c>
      <c r="AJ2678">
        <v>0</v>
      </c>
      <c r="AK2678">
        <v>0</v>
      </c>
      <c r="AL2678" t="s">
        <v>75</v>
      </c>
      <c r="AM2678" t="s">
        <v>79</v>
      </c>
      <c r="AO2678">
        <v>0.18041826784610748</v>
      </c>
      <c r="AP2678">
        <v>0.18832443654537201</v>
      </c>
      <c r="AQ2678">
        <v>-1.5896104276180267E-2</v>
      </c>
      <c r="AR2678">
        <v>0.11225000023841858</v>
      </c>
      <c r="AU2678">
        <v>0.13566212356090546</v>
      </c>
      <c r="AV2678">
        <v>5.2662309259176254E-2</v>
      </c>
      <c r="AW2678">
        <v>4.63714599609375E-2</v>
      </c>
      <c r="AX2678">
        <v>0.12163145840167999</v>
      </c>
      <c r="AY2678">
        <v>5.2411876618862152E-2</v>
      </c>
      <c r="BC2678">
        <v>9.4425000250339508E-2</v>
      </c>
      <c r="BD2678">
        <v>5.878680944442749E-2</v>
      </c>
      <c r="BE2678">
        <v>0.16481935977935791</v>
      </c>
      <c r="BF2678">
        <v>0.18659913539886475</v>
      </c>
      <c r="BG2678">
        <v>4.8176947981119156E-2</v>
      </c>
    </row>
    <row r="2679" spans="1:59" ht="14.6" x14ac:dyDescent="0.4">
      <c r="A2679">
        <v>1980</v>
      </c>
      <c r="B2679" t="s">
        <v>19</v>
      </c>
      <c r="C2679" t="s">
        <v>19</v>
      </c>
      <c r="D2679">
        <v>111</v>
      </c>
      <c r="E2679">
        <v>227726.5</v>
      </c>
      <c r="F2679">
        <v>18577.36665413365</v>
      </c>
      <c r="G2679">
        <v>60.551013375819302</v>
      </c>
      <c r="H2679">
        <v>54.841299999999997</v>
      </c>
      <c r="I2679">
        <v>2857.3069999999998</v>
      </c>
      <c r="J2679">
        <v>0.21011244014848557</v>
      </c>
      <c r="K2679">
        <v>64.224355735219802</v>
      </c>
      <c r="L2679">
        <v>2.1269999999999998</v>
      </c>
      <c r="M2679">
        <v>293.82499999999999</v>
      </c>
      <c r="N2679">
        <v>280.77499999999998</v>
      </c>
      <c r="O2679">
        <v>141.483</v>
      </c>
      <c r="P2679">
        <v>1540.35</v>
      </c>
      <c r="Q2679">
        <v>13.35</v>
      </c>
      <c r="R2679">
        <v>11.46</v>
      </c>
      <c r="S2679" s="4">
        <v>62.281599999999997</v>
      </c>
      <c r="T2679">
        <v>7.1</v>
      </c>
      <c r="U2679">
        <v>67.130345182895425</v>
      </c>
      <c r="V2679">
        <v>0.32500000000000001</v>
      </c>
      <c r="W2679">
        <v>517.11199999999997</v>
      </c>
      <c r="X2679">
        <v>590.94100000000003</v>
      </c>
      <c r="Y2679">
        <v>1</v>
      </c>
      <c r="Z2679">
        <v>1527.143</v>
      </c>
      <c r="AA2679">
        <v>902.18700000000001</v>
      </c>
      <c r="AB2679">
        <v>999.46100000000001</v>
      </c>
      <c r="AC2679">
        <v>527.68200000000002</v>
      </c>
      <c r="AD2679">
        <v>2579.657958984375</v>
      </c>
      <c r="AE2679">
        <v>3.9474725723266602</v>
      </c>
      <c r="AF2679">
        <v>67.947189331054688</v>
      </c>
      <c r="AG2679">
        <v>16.902292251586914</v>
      </c>
      <c r="AH2679">
        <v>0</v>
      </c>
      <c r="AI2679">
        <v>0</v>
      </c>
      <c r="AJ2679">
        <v>0</v>
      </c>
      <c r="AK2679">
        <v>0</v>
      </c>
      <c r="AL2679" t="s">
        <v>75</v>
      </c>
      <c r="AM2679" t="s">
        <v>79</v>
      </c>
      <c r="AO2679">
        <v>0.29554730653762817</v>
      </c>
      <c r="AP2679">
        <v>0.13123786449432373</v>
      </c>
      <c r="AQ2679">
        <v>-3.1434781849384308E-2</v>
      </c>
      <c r="AR2679">
        <v>0.13066670298576355</v>
      </c>
      <c r="AU2679">
        <v>7.9706951975822449E-2</v>
      </c>
      <c r="AV2679">
        <v>5.153091624379158E-2</v>
      </c>
      <c r="AW2679">
        <v>4.7726761549711227E-2</v>
      </c>
      <c r="AX2679">
        <v>0.23840445280075073</v>
      </c>
      <c r="AY2679">
        <v>4.6142321079969406E-2</v>
      </c>
      <c r="BC2679">
        <v>0.11460000276565552</v>
      </c>
      <c r="BD2679">
        <v>5.714285746216774E-2</v>
      </c>
      <c r="BE2679">
        <v>0.15453527867794037</v>
      </c>
      <c r="BF2679">
        <v>0.17260880768299103</v>
      </c>
      <c r="BG2679">
        <v>4.9615960568189621E-2</v>
      </c>
    </row>
    <row r="2680" spans="1:59" ht="14.6" x14ac:dyDescent="0.4">
      <c r="A2680">
        <v>1981</v>
      </c>
      <c r="B2680" t="s">
        <v>19</v>
      </c>
      <c r="C2680" t="s">
        <v>19</v>
      </c>
      <c r="D2680">
        <v>111</v>
      </c>
      <c r="E2680">
        <v>229966.2</v>
      </c>
      <c r="F2680">
        <v>18855.55486999598</v>
      </c>
      <c r="G2680">
        <v>61.479699918666149</v>
      </c>
      <c r="H2680">
        <v>55.082500000000003</v>
      </c>
      <c r="I2680">
        <v>3207.0419999999999</v>
      </c>
      <c r="J2680">
        <v>0.20770104098373765</v>
      </c>
      <c r="K2680">
        <v>70.28802425467407</v>
      </c>
      <c r="L2680">
        <v>4.8099999999999996</v>
      </c>
      <c r="M2680">
        <v>317.75</v>
      </c>
      <c r="N2680">
        <v>305.22500000000002</v>
      </c>
      <c r="O2680">
        <v>150.00200000000001</v>
      </c>
      <c r="P2680">
        <v>1679.5916666666699</v>
      </c>
      <c r="Q2680">
        <v>16.39</v>
      </c>
      <c r="R2680">
        <v>13.9108</v>
      </c>
      <c r="S2680" s="4">
        <v>65.4161</v>
      </c>
      <c r="T2680">
        <v>7.6</v>
      </c>
      <c r="U2680">
        <v>73.776403915507487</v>
      </c>
      <c r="V2680">
        <v>0.317</v>
      </c>
      <c r="W2680">
        <v>599.27200000000005</v>
      </c>
      <c r="X2680">
        <v>678.24099999999999</v>
      </c>
      <c r="Y2680">
        <v>1</v>
      </c>
      <c r="Z2680">
        <v>1624.3430000000001</v>
      </c>
      <c r="AA2680">
        <v>945.53700000000003</v>
      </c>
      <c r="AB2680">
        <v>1040.182</v>
      </c>
      <c r="AC2680">
        <v>584.16099999999994</v>
      </c>
      <c r="AD2680">
        <v>2897.862060546875</v>
      </c>
      <c r="AE2680">
        <v>3.9800622463226318</v>
      </c>
      <c r="AF2680">
        <v>70.501869201660156</v>
      </c>
      <c r="AG2680">
        <v>18.449863433837891</v>
      </c>
      <c r="AH2680">
        <v>0</v>
      </c>
      <c r="AI2680">
        <v>0</v>
      </c>
      <c r="AJ2680">
        <v>0</v>
      </c>
      <c r="AK2680">
        <v>0</v>
      </c>
      <c r="AL2680" t="s">
        <v>75</v>
      </c>
      <c r="AM2680" t="s">
        <v>79</v>
      </c>
      <c r="AO2680">
        <v>-2.299625426530838E-2</v>
      </c>
      <c r="AP2680">
        <v>0.10306918621063232</v>
      </c>
      <c r="AQ2680">
        <v>-6.6666671773418784E-4</v>
      </c>
      <c r="AR2680">
        <v>0.15910829603672028</v>
      </c>
      <c r="AU2680">
        <v>5.0327867269515991E-2</v>
      </c>
      <c r="AV2680">
        <v>5.2741315215826035E-2</v>
      </c>
      <c r="AW2680">
        <v>5.0214145332574844E-2</v>
      </c>
      <c r="AX2680">
        <v>-7.265917956829071E-2</v>
      </c>
      <c r="AY2680">
        <v>5.3554121404886246E-2</v>
      </c>
      <c r="BC2680">
        <v>0.13910800218582153</v>
      </c>
      <c r="BD2680">
        <v>4.9662921577692032E-2</v>
      </c>
      <c r="BE2680">
        <v>7.5949721038341522E-2</v>
      </c>
      <c r="BF2680">
        <v>7.5370751321315765E-2</v>
      </c>
      <c r="BG2680">
        <v>7.9220816493034363E-2</v>
      </c>
    </row>
    <row r="2681" spans="1:59" ht="14.6" x14ac:dyDescent="0.4">
      <c r="A2681">
        <v>1982</v>
      </c>
      <c r="B2681" t="s">
        <v>19</v>
      </c>
      <c r="C2681" t="s">
        <v>19</v>
      </c>
      <c r="D2681">
        <v>111</v>
      </c>
      <c r="E2681">
        <v>232187.8</v>
      </c>
      <c r="F2681">
        <v>18325.120263083551</v>
      </c>
      <c r="G2681">
        <v>59.700115643360903</v>
      </c>
      <c r="H2681">
        <v>55.3294</v>
      </c>
      <c r="I2681">
        <v>3343.7890000000002</v>
      </c>
      <c r="J2681">
        <v>0.19809847595276009</v>
      </c>
      <c r="K2681">
        <v>74.532592218292066</v>
      </c>
      <c r="L2681">
        <v>-11.606999999999999</v>
      </c>
      <c r="M2681">
        <v>303.2</v>
      </c>
      <c r="N2681">
        <v>283.2</v>
      </c>
      <c r="O2681">
        <v>163.01900000000001</v>
      </c>
      <c r="P2681">
        <v>1831.44166666667</v>
      </c>
      <c r="Q2681">
        <v>12.24</v>
      </c>
      <c r="R2681">
        <v>13.0008</v>
      </c>
      <c r="S2681" s="4">
        <v>67.563400000000001</v>
      </c>
      <c r="T2681">
        <v>9.6999999999999993</v>
      </c>
      <c r="U2681">
        <v>78.396015799416119</v>
      </c>
      <c r="V2681">
        <v>0.34299999999999997</v>
      </c>
      <c r="W2681">
        <v>617.76599999999996</v>
      </c>
      <c r="X2681">
        <v>745.74300000000005</v>
      </c>
      <c r="Y2681">
        <v>1</v>
      </c>
      <c r="Z2681">
        <v>1690.665</v>
      </c>
      <c r="AA2681">
        <v>954.40499999999997</v>
      </c>
      <c r="AB2681">
        <v>1046.0440000000001</v>
      </c>
      <c r="AC2681">
        <v>644.62099999999998</v>
      </c>
      <c r="AD2681">
        <v>3134.837890625</v>
      </c>
      <c r="AE2681">
        <v>4.0232343673706055</v>
      </c>
      <c r="AF2681">
        <v>71.002449035644531</v>
      </c>
      <c r="AG2681">
        <v>18.973333358764648</v>
      </c>
      <c r="AH2681">
        <v>0</v>
      </c>
      <c r="AI2681">
        <v>0</v>
      </c>
      <c r="AJ2681">
        <v>0</v>
      </c>
      <c r="AK2681">
        <v>0</v>
      </c>
      <c r="AL2681" t="s">
        <v>75</v>
      </c>
      <c r="AM2681" t="s">
        <v>79</v>
      </c>
      <c r="AO2681">
        <v>0.18150241672992706</v>
      </c>
      <c r="AP2681">
        <v>8.7195828557014465E-2</v>
      </c>
      <c r="AQ2681">
        <v>0.36341512203216553</v>
      </c>
      <c r="AR2681">
        <v>0.12270829826593399</v>
      </c>
      <c r="AU2681">
        <v>3.2825253903865814E-2</v>
      </c>
      <c r="AV2681">
        <v>5.4370574653148651E-2</v>
      </c>
      <c r="AW2681">
        <v>5.2642568945884705E-2</v>
      </c>
      <c r="AX2681">
        <v>0.12600968778133392</v>
      </c>
      <c r="AY2681">
        <v>4.9282640218734741E-2</v>
      </c>
      <c r="BC2681">
        <v>0.13000799715518951</v>
      </c>
      <c r="BD2681">
        <v>5.549272894859314E-2</v>
      </c>
      <c r="BE2681">
        <v>0.1303161233663559</v>
      </c>
      <c r="BF2681">
        <v>0.10940541326999664</v>
      </c>
      <c r="BG2681">
        <v>0.24306170642375946</v>
      </c>
    </row>
    <row r="2682" spans="1:59" ht="14.6" x14ac:dyDescent="0.4">
      <c r="A2682">
        <v>1983</v>
      </c>
      <c r="B2682" t="s">
        <v>19</v>
      </c>
      <c r="C2682" t="s">
        <v>19</v>
      </c>
      <c r="D2682">
        <v>111</v>
      </c>
      <c r="E2682">
        <v>234307.20000000001</v>
      </c>
      <c r="F2682">
        <v>18920.156391092147</v>
      </c>
      <c r="G2682">
        <v>61.849832297507987</v>
      </c>
      <c r="H2682">
        <v>57.983400000000003</v>
      </c>
      <c r="I2682">
        <v>3634.038</v>
      </c>
      <c r="J2682">
        <v>0.19603349742545126</v>
      </c>
      <c r="K2682">
        <v>77.71601819100556</v>
      </c>
      <c r="L2682">
        <v>-44.222000000000001</v>
      </c>
      <c r="M2682">
        <v>328.67500000000001</v>
      </c>
      <c r="N2682">
        <v>277</v>
      </c>
      <c r="O2682">
        <v>180.178</v>
      </c>
      <c r="P2682">
        <v>2054.7833333333301</v>
      </c>
      <c r="Q2682">
        <v>9.09</v>
      </c>
      <c r="R2682">
        <v>11.105</v>
      </c>
      <c r="S2682" s="4">
        <v>70.186800000000005</v>
      </c>
      <c r="T2682">
        <v>9.6</v>
      </c>
      <c r="U2682">
        <v>81.521552464365456</v>
      </c>
      <c r="V2682">
        <v>0.38700000000000001</v>
      </c>
      <c r="W2682">
        <v>600.56200000000001</v>
      </c>
      <c r="X2682">
        <v>808.36400000000003</v>
      </c>
      <c r="Y2682">
        <v>1</v>
      </c>
      <c r="Z2682">
        <v>1873.9179999999999</v>
      </c>
      <c r="AA2682">
        <v>1071.7270000000001</v>
      </c>
      <c r="AB2682">
        <v>1162.989</v>
      </c>
      <c r="AC2682">
        <v>710.92899999999997</v>
      </c>
      <c r="AD2682">
        <v>3370.35302734375</v>
      </c>
      <c r="AE2682">
        <v>4.1498713493347168</v>
      </c>
      <c r="AF2682">
        <v>70.627182006835938</v>
      </c>
      <c r="AG2682">
        <v>17.925189971923828</v>
      </c>
      <c r="AH2682">
        <v>0</v>
      </c>
      <c r="AI2682">
        <v>0</v>
      </c>
      <c r="AJ2682">
        <v>0</v>
      </c>
      <c r="AK2682">
        <v>0</v>
      </c>
      <c r="AL2682" t="s">
        <v>75</v>
      </c>
      <c r="AM2682" t="s">
        <v>79</v>
      </c>
      <c r="AO2682">
        <v>0.23020085692405701</v>
      </c>
      <c r="AP2682">
        <v>9.4679877161979675E-2</v>
      </c>
      <c r="AQ2682">
        <v>1.2692307122051716E-2</v>
      </c>
      <c r="AR2682">
        <v>9.0666666626930237E-2</v>
      </c>
      <c r="AU2682">
        <v>3.8828715682029724E-2</v>
      </c>
      <c r="AV2682">
        <v>5.5851157754659653E-2</v>
      </c>
      <c r="AW2682">
        <v>5.3763587027788162E-2</v>
      </c>
      <c r="AX2682">
        <v>0.17934001982212067</v>
      </c>
      <c r="AY2682">
        <v>4.3126519769430161E-2</v>
      </c>
      <c r="BC2682">
        <v>0.11105000227689743</v>
      </c>
      <c r="BD2682">
        <v>5.0860829651355743E-2</v>
      </c>
      <c r="BE2682">
        <v>0.11723767220973969</v>
      </c>
      <c r="BF2682">
        <v>0.1308588981628418</v>
      </c>
      <c r="BG2682">
        <v>5.1679488271474838E-2</v>
      </c>
    </row>
    <row r="2683" spans="1:59" ht="14.6" x14ac:dyDescent="0.4">
      <c r="A2683">
        <v>1984</v>
      </c>
      <c r="B2683" t="s">
        <v>19</v>
      </c>
      <c r="C2683" t="s">
        <v>19</v>
      </c>
      <c r="D2683">
        <v>111</v>
      </c>
      <c r="E2683">
        <v>236348.3</v>
      </c>
      <c r="F2683">
        <v>20122.667101821073</v>
      </c>
      <c r="G2683">
        <v>65.7574743817149</v>
      </c>
      <c r="H2683">
        <v>60.5565</v>
      </c>
      <c r="I2683">
        <v>4037.6129999999998</v>
      </c>
      <c r="J2683">
        <v>0.20594415556663578</v>
      </c>
      <c r="K2683">
        <v>80.949974734714488</v>
      </c>
      <c r="L2683">
        <v>-99.007999999999996</v>
      </c>
      <c r="M2683">
        <v>405.125</v>
      </c>
      <c r="N2683">
        <v>302.375</v>
      </c>
      <c r="O2683">
        <v>192.726</v>
      </c>
      <c r="P2683">
        <v>2219.3166666666698</v>
      </c>
      <c r="Q2683">
        <v>10.23</v>
      </c>
      <c r="R2683">
        <v>12.4383</v>
      </c>
      <c r="S2683" s="4">
        <v>73.215100000000007</v>
      </c>
      <c r="T2683">
        <v>7.5</v>
      </c>
      <c r="U2683">
        <v>84.853168469860904</v>
      </c>
      <c r="V2683">
        <v>0.39600000000000002</v>
      </c>
      <c r="W2683">
        <v>666.43799999999999</v>
      </c>
      <c r="X2683">
        <v>851.80499999999995</v>
      </c>
      <c r="Y2683">
        <v>1</v>
      </c>
      <c r="Z2683">
        <v>2182.1210000000001</v>
      </c>
      <c r="AA2683">
        <v>1249.6420000000001</v>
      </c>
      <c r="AB2683">
        <v>1355.5709999999999</v>
      </c>
      <c r="AC2683">
        <v>826.92200000000003</v>
      </c>
      <c r="AD2683">
        <v>3794.34912109375</v>
      </c>
      <c r="AE2683">
        <v>4.291740894317627</v>
      </c>
      <c r="AF2683">
        <v>75.90142822265625</v>
      </c>
      <c r="AG2683">
        <v>18.251804351806641</v>
      </c>
      <c r="AH2683">
        <v>1</v>
      </c>
      <c r="AI2683">
        <v>1</v>
      </c>
      <c r="AJ2683">
        <v>0</v>
      </c>
      <c r="AK2683">
        <v>0</v>
      </c>
      <c r="AL2683" t="s">
        <v>75</v>
      </c>
      <c r="AM2683" t="s">
        <v>79</v>
      </c>
      <c r="AO2683">
        <v>4.6411190181970596E-2</v>
      </c>
      <c r="AP2683">
        <v>0.1008361354470253</v>
      </c>
      <c r="AQ2683">
        <v>0.14989830553531647</v>
      </c>
      <c r="AR2683">
        <v>0.10365000367164612</v>
      </c>
      <c r="AU2683">
        <v>4.3146289885044098E-2</v>
      </c>
      <c r="AV2683">
        <v>5.7689845561981201E-2</v>
      </c>
      <c r="AW2683">
        <v>5.5303696542978287E-2</v>
      </c>
      <c r="AX2683">
        <v>6.0827250126749277E-4</v>
      </c>
      <c r="AY2683">
        <v>4.5775074511766434E-2</v>
      </c>
      <c r="BC2683">
        <v>0.12438300251960754</v>
      </c>
      <c r="BD2683">
        <v>4.5802917331457138E-2</v>
      </c>
      <c r="BE2683">
        <v>9.5645196735858917E-2</v>
      </c>
      <c r="BF2683">
        <v>8.8729485869407654E-2</v>
      </c>
      <c r="BG2683">
        <v>0.12677416205406189</v>
      </c>
    </row>
    <row r="2684" spans="1:59" ht="14.6" x14ac:dyDescent="0.4">
      <c r="A2684">
        <v>1985</v>
      </c>
      <c r="B2684" t="s">
        <v>19</v>
      </c>
      <c r="C2684" t="s">
        <v>19</v>
      </c>
      <c r="D2684">
        <v>111</v>
      </c>
      <c r="E2684">
        <v>238466.3</v>
      </c>
      <c r="F2684">
        <v>20717.322960076497</v>
      </c>
      <c r="G2684">
        <v>67.888175993322577</v>
      </c>
      <c r="H2684">
        <v>63.163400000000003</v>
      </c>
      <c r="I2684">
        <v>4338.9790000000003</v>
      </c>
      <c r="J2684">
        <v>0.20704306837258271</v>
      </c>
      <c r="K2684">
        <v>83.729156139464365</v>
      </c>
      <c r="L2684">
        <v>-124.455</v>
      </c>
      <c r="M2684">
        <v>417.25</v>
      </c>
      <c r="N2684">
        <v>302.02499999999998</v>
      </c>
      <c r="O2684">
        <v>211.08099999999999</v>
      </c>
      <c r="P2684">
        <v>2416.6666666666697</v>
      </c>
      <c r="Q2684">
        <v>8.1</v>
      </c>
      <c r="R2684">
        <v>10.6233</v>
      </c>
      <c r="S2684" s="4">
        <v>76.957700000000003</v>
      </c>
      <c r="T2684">
        <v>7.2</v>
      </c>
      <c r="U2684">
        <v>88.081744805083289</v>
      </c>
      <c r="V2684">
        <v>0.42599999999999999</v>
      </c>
      <c r="W2684">
        <v>734.03700000000003</v>
      </c>
      <c r="X2684">
        <v>946.34400000000005</v>
      </c>
      <c r="Y2684">
        <v>1</v>
      </c>
      <c r="Z2684">
        <v>2414.8139999999999</v>
      </c>
      <c r="AA2684">
        <v>1359.106</v>
      </c>
      <c r="AB2684">
        <v>1484.7420000000002</v>
      </c>
      <c r="AC2684">
        <v>930.43499999999995</v>
      </c>
      <c r="AD2684">
        <v>4254.1298828125</v>
      </c>
      <c r="AE2684">
        <v>4.3395380973815918</v>
      </c>
      <c r="AF2684">
        <v>75.895217895507813</v>
      </c>
      <c r="AG2684">
        <v>18.914737701416016</v>
      </c>
      <c r="AH2684">
        <v>0</v>
      </c>
      <c r="AI2684">
        <v>0</v>
      </c>
      <c r="AJ2684">
        <v>0</v>
      </c>
      <c r="AK2684">
        <v>0</v>
      </c>
      <c r="AL2684" t="s">
        <v>75</v>
      </c>
      <c r="AM2684" t="s">
        <v>79</v>
      </c>
      <c r="AO2684">
        <v>0.30820667743682861</v>
      </c>
      <c r="AP2684">
        <v>0.11023561656475067</v>
      </c>
      <c r="AQ2684">
        <v>0.29332786798477173</v>
      </c>
      <c r="AR2684">
        <v>8.0475002527236938E-2</v>
      </c>
      <c r="AU2684">
        <v>5.1117870956659317E-2</v>
      </c>
      <c r="AV2684">
        <v>5.9117741882801056E-2</v>
      </c>
      <c r="AW2684">
        <v>5.624273419380188E-2</v>
      </c>
      <c r="AX2684">
        <v>0.26018235087394714</v>
      </c>
      <c r="AY2684">
        <v>3.810901939868927E-2</v>
      </c>
      <c r="BC2684">
        <v>0.10623300075531006</v>
      </c>
      <c r="BD2684">
        <v>4.8024315387010574E-2</v>
      </c>
      <c r="BE2684">
        <v>0.16738350689411163</v>
      </c>
      <c r="BF2684">
        <v>0.16318251192569733</v>
      </c>
      <c r="BG2684">
        <v>0.18690143525600433</v>
      </c>
    </row>
    <row r="2685" spans="1:59" ht="14.6" x14ac:dyDescent="0.4">
      <c r="A2685">
        <v>1986</v>
      </c>
      <c r="B2685" t="s">
        <v>19</v>
      </c>
      <c r="C2685" t="s">
        <v>19</v>
      </c>
      <c r="D2685">
        <v>111</v>
      </c>
      <c r="E2685">
        <v>240650.8</v>
      </c>
      <c r="F2685">
        <v>21236.085463351239</v>
      </c>
      <c r="G2685">
        <v>69.611630303484759</v>
      </c>
      <c r="H2685">
        <v>65.138900000000007</v>
      </c>
      <c r="I2685">
        <v>4579.6310000000003</v>
      </c>
      <c r="J2685">
        <v>0.20475106781314112</v>
      </c>
      <c r="K2685">
        <v>85.194542698332484</v>
      </c>
      <c r="L2685">
        <v>-147.17400000000001</v>
      </c>
      <c r="M2685">
        <v>452.85</v>
      </c>
      <c r="N2685">
        <v>320.35000000000002</v>
      </c>
      <c r="O2685">
        <v>232.33</v>
      </c>
      <c r="P2685">
        <v>2613.5333333333301</v>
      </c>
      <c r="Q2685">
        <v>6.8</v>
      </c>
      <c r="R2685">
        <v>7.6825000000000001</v>
      </c>
      <c r="S2685" s="4">
        <v>82.171199999999999</v>
      </c>
      <c r="T2685">
        <v>7</v>
      </c>
      <c r="U2685">
        <v>89.833419199725242</v>
      </c>
      <c r="V2685">
        <v>0.46799999999999997</v>
      </c>
      <c r="W2685">
        <v>769.15499999999997</v>
      </c>
      <c r="X2685">
        <v>990.38199999999995</v>
      </c>
      <c r="Y2685">
        <v>1</v>
      </c>
      <c r="Z2685">
        <v>2667.1750000000002</v>
      </c>
      <c r="AA2685">
        <v>1530.7470000000001</v>
      </c>
      <c r="AB2685">
        <v>1640.8029999999999</v>
      </c>
      <c r="AC2685">
        <v>1030.069</v>
      </c>
      <c r="AD2685">
        <v>4461.69921875</v>
      </c>
      <c r="AE2685">
        <v>4.3825221061706543</v>
      </c>
      <c r="AF2685">
        <v>75.652122497558594</v>
      </c>
      <c r="AG2685">
        <v>18.788333892822266</v>
      </c>
      <c r="AH2685">
        <v>0</v>
      </c>
      <c r="AI2685">
        <v>0</v>
      </c>
      <c r="AJ2685">
        <v>0</v>
      </c>
      <c r="AK2685">
        <v>0</v>
      </c>
      <c r="AL2685" t="s">
        <v>75</v>
      </c>
      <c r="AM2685" t="s">
        <v>79</v>
      </c>
      <c r="AO2685">
        <v>0.23917028307914734</v>
      </c>
      <c r="AP2685">
        <v>0.12732984125614166</v>
      </c>
      <c r="AQ2685">
        <v>0.25966668128967285</v>
      </c>
      <c r="AR2685">
        <v>6.5183326601982117E-2</v>
      </c>
      <c r="AU2685">
        <v>6.7745007574558258E-2</v>
      </c>
      <c r="AV2685">
        <v>5.9584829956293106E-2</v>
      </c>
      <c r="AW2685">
        <v>5.5804364383220673E-2</v>
      </c>
      <c r="AX2685">
        <v>0.19922816753387451</v>
      </c>
      <c r="AY2685">
        <v>3.3306516706943512E-2</v>
      </c>
      <c r="BC2685">
        <v>7.682500034570694E-2</v>
      </c>
      <c r="BD2685">
        <v>3.9942111819982529E-2</v>
      </c>
      <c r="BE2685">
        <v>0.15837821364402771</v>
      </c>
      <c r="BF2685">
        <v>0.15745744109153748</v>
      </c>
      <c r="BG2685">
        <v>0.16242501139640808</v>
      </c>
    </row>
    <row r="2686" spans="1:59" ht="14.6" x14ac:dyDescent="0.4">
      <c r="A2686">
        <v>1987</v>
      </c>
      <c r="B2686" t="s">
        <v>19</v>
      </c>
      <c r="C2686" t="s">
        <v>19</v>
      </c>
      <c r="D2686">
        <v>111</v>
      </c>
      <c r="E2686">
        <v>242803.5</v>
      </c>
      <c r="F2686">
        <v>21787.693674127881</v>
      </c>
      <c r="G2686">
        <v>71.3366098844389</v>
      </c>
      <c r="H2686">
        <v>66.724699999999999</v>
      </c>
      <c r="I2686">
        <v>4855.2150000000001</v>
      </c>
      <c r="J2686">
        <v>0.19891372048096106</v>
      </c>
      <c r="K2686">
        <v>88.125315816068721</v>
      </c>
      <c r="L2686">
        <v>-160.64699999999999</v>
      </c>
      <c r="M2686">
        <v>508.7</v>
      </c>
      <c r="N2686">
        <v>363.77499999999998</v>
      </c>
      <c r="O2686">
        <v>248.72800000000001</v>
      </c>
      <c r="P2686">
        <v>2783.7666666666701</v>
      </c>
      <c r="Q2686">
        <v>6.66</v>
      </c>
      <c r="R2686">
        <v>8.3841699999999992</v>
      </c>
      <c r="S2686" s="4">
        <v>87.45</v>
      </c>
      <c r="T2686">
        <v>6.2</v>
      </c>
      <c r="U2686">
        <v>91.499227202472952</v>
      </c>
      <c r="V2686">
        <v>0.49200000000000005</v>
      </c>
      <c r="W2686">
        <v>854.28700000000003</v>
      </c>
      <c r="X2686">
        <v>1004.0170000000001</v>
      </c>
      <c r="Y2686">
        <v>1</v>
      </c>
      <c r="Z2686">
        <v>2889.2060000000001</v>
      </c>
      <c r="AA2686">
        <v>1748.01</v>
      </c>
      <c r="AB2686">
        <v>1804.6659999999999</v>
      </c>
      <c r="AC2686">
        <v>1103.971</v>
      </c>
      <c r="AD2686">
        <v>4731.21484375</v>
      </c>
      <c r="AE2686">
        <v>4.2178688049316406</v>
      </c>
      <c r="AF2686">
        <v>76.18572998046875</v>
      </c>
      <c r="AG2686">
        <v>18.721944808959961</v>
      </c>
      <c r="AH2686">
        <v>0</v>
      </c>
      <c r="AI2686">
        <v>0</v>
      </c>
      <c r="AJ2686">
        <v>0</v>
      </c>
      <c r="AK2686">
        <v>0</v>
      </c>
      <c r="AL2686" t="s">
        <v>75</v>
      </c>
      <c r="AM2686" t="s">
        <v>79</v>
      </c>
      <c r="AO2686">
        <v>4.8672566190361977E-3</v>
      </c>
      <c r="AP2686">
        <v>0.12214745581150055</v>
      </c>
      <c r="AQ2686">
        <v>-3.1142856925725937E-2</v>
      </c>
      <c r="AR2686">
        <v>6.8608328700065613E-2</v>
      </c>
      <c r="AU2686">
        <v>6.4241483807563782E-2</v>
      </c>
      <c r="AV2686">
        <v>5.7905975729227066E-2</v>
      </c>
      <c r="AW2686">
        <v>5.4410561919212341E-2</v>
      </c>
      <c r="AX2686">
        <v>-3.0571198090910912E-2</v>
      </c>
      <c r="AY2686">
        <v>3.6556016653776169E-2</v>
      </c>
      <c r="BC2686">
        <v>8.3841696381568909E-2</v>
      </c>
      <c r="BD2686">
        <v>3.5438455641269684E-2</v>
      </c>
      <c r="BE2686">
        <v>7.8049853444099426E-2</v>
      </c>
      <c r="BF2686">
        <v>9.2305496335029602E-2</v>
      </c>
      <c r="BG2686">
        <v>1.8732735887169838E-2</v>
      </c>
    </row>
    <row r="2687" spans="1:59" ht="14.6" x14ac:dyDescent="0.4">
      <c r="A2687">
        <v>1988</v>
      </c>
      <c r="B2687" t="s">
        <v>19</v>
      </c>
      <c r="C2687" t="s">
        <v>19</v>
      </c>
      <c r="D2687">
        <v>111</v>
      </c>
      <c r="E2687">
        <v>245021.4</v>
      </c>
      <c r="F2687">
        <v>22499.441620233243</v>
      </c>
      <c r="G2687">
        <v>73.634277805403258</v>
      </c>
      <c r="H2687">
        <v>68.820499999999996</v>
      </c>
      <c r="I2687">
        <v>5236.4380000000001</v>
      </c>
      <c r="J2687">
        <v>0.19395423523114716</v>
      </c>
      <c r="K2687">
        <v>91.3087417887822</v>
      </c>
      <c r="L2687">
        <v>-121.258</v>
      </c>
      <c r="M2687">
        <v>553.97500000000002</v>
      </c>
      <c r="N2687">
        <v>443.9</v>
      </c>
      <c r="O2687">
        <v>266.11700000000002</v>
      </c>
      <c r="P2687">
        <v>2933.4333333333302</v>
      </c>
      <c r="Q2687">
        <v>7.57</v>
      </c>
      <c r="R2687">
        <v>8.8458299999999994</v>
      </c>
      <c r="S2687" s="4">
        <v>92.122100000000003</v>
      </c>
      <c r="T2687">
        <v>5.5</v>
      </c>
      <c r="U2687">
        <v>93.98935256740512</v>
      </c>
      <c r="V2687">
        <v>0.50600000000000001</v>
      </c>
      <c r="W2687">
        <v>909.23800000000006</v>
      </c>
      <c r="X2687">
        <v>1064.4159999999999</v>
      </c>
      <c r="Y2687">
        <v>1</v>
      </c>
      <c r="Z2687">
        <v>3120.123</v>
      </c>
      <c r="AA2687">
        <v>1917.7170000000001</v>
      </c>
      <c r="AB2687">
        <v>1999.88</v>
      </c>
      <c r="AC2687">
        <v>1144.606</v>
      </c>
      <c r="AD2687">
        <v>5182.35791015625</v>
      </c>
      <c r="AE2687">
        <v>4.3675022125244141</v>
      </c>
      <c r="AF2687">
        <v>77.5458984375</v>
      </c>
      <c r="AG2687">
        <v>18.781314849853516</v>
      </c>
      <c r="AH2687">
        <v>0</v>
      </c>
      <c r="AI2687">
        <v>0</v>
      </c>
      <c r="AJ2687">
        <v>0</v>
      </c>
      <c r="AK2687">
        <v>0</v>
      </c>
      <c r="AL2687" t="s">
        <v>75</v>
      </c>
      <c r="AM2687" t="s">
        <v>79</v>
      </c>
      <c r="AO2687">
        <v>0.18775933980941772</v>
      </c>
      <c r="AP2687">
        <v>0.10976924002170563</v>
      </c>
      <c r="AQ2687">
        <v>7.4666664004325867E-2</v>
      </c>
      <c r="AR2687">
        <v>7.7275000512599945E-2</v>
      </c>
      <c r="AU2687">
        <v>5.3425956517457962E-2</v>
      </c>
      <c r="AV2687">
        <v>5.6343287229537964E-2</v>
      </c>
      <c r="AW2687">
        <v>5.3485758602619171E-2</v>
      </c>
      <c r="AX2687">
        <v>0.14730291068553925</v>
      </c>
      <c r="AY2687">
        <v>3.5262204706668854E-2</v>
      </c>
      <c r="BC2687">
        <v>8.845829963684082E-2</v>
      </c>
      <c r="BD2687">
        <v>4.0456429123878479E-2</v>
      </c>
      <c r="BE2687">
        <v>0.11921285837888718</v>
      </c>
      <c r="BF2687">
        <v>0.12982150912284851</v>
      </c>
      <c r="BG2687">
        <v>7.5970828533172607E-2</v>
      </c>
    </row>
    <row r="2688" spans="1:59" ht="14.6" x14ac:dyDescent="0.4">
      <c r="A2688">
        <v>1989</v>
      </c>
      <c r="B2688" t="s">
        <v>19</v>
      </c>
      <c r="C2688" t="s">
        <v>19</v>
      </c>
      <c r="D2688">
        <v>111</v>
      </c>
      <c r="E2688">
        <v>247341.7</v>
      </c>
      <c r="F2688">
        <v>23059.278193599523</v>
      </c>
      <c r="G2688">
        <v>75.542798304986377</v>
      </c>
      <c r="H2688">
        <v>70.1066</v>
      </c>
      <c r="I2688">
        <v>5641.58</v>
      </c>
      <c r="J2688">
        <v>0.19060691849138656</v>
      </c>
      <c r="K2688">
        <v>95.30065689742294</v>
      </c>
      <c r="L2688">
        <v>-99.506</v>
      </c>
      <c r="M2688">
        <v>591.04999999999995</v>
      </c>
      <c r="N2688">
        <v>503.125</v>
      </c>
      <c r="O2688">
        <v>276.95299999999997</v>
      </c>
      <c r="P2688">
        <v>3056.0833333333303</v>
      </c>
      <c r="Q2688">
        <v>9.2100000000000009</v>
      </c>
      <c r="R2688">
        <v>8.4991699999999994</v>
      </c>
      <c r="S2688" s="4">
        <v>96.982299999999995</v>
      </c>
      <c r="T2688">
        <v>5.3</v>
      </c>
      <c r="U2688">
        <v>96.754250386398766</v>
      </c>
      <c r="V2688">
        <v>0.51600000000000001</v>
      </c>
      <c r="W2688">
        <v>991.10400000000004</v>
      </c>
      <c r="X2688">
        <v>1143.7429999999999</v>
      </c>
      <c r="Y2688">
        <v>1</v>
      </c>
      <c r="Z2688">
        <v>3229.703</v>
      </c>
      <c r="AA2688">
        <v>1970.08</v>
      </c>
      <c r="AB2688">
        <v>2046.0309999999999</v>
      </c>
      <c r="AC2688">
        <v>1212.538</v>
      </c>
      <c r="AD2688">
        <v>5539.4091796875</v>
      </c>
      <c r="AE2688">
        <v>4.5326199531555176</v>
      </c>
      <c r="AF2688">
        <v>78.652053833007813</v>
      </c>
      <c r="AG2688">
        <v>19.090326309204102</v>
      </c>
      <c r="AH2688">
        <v>0</v>
      </c>
      <c r="AI2688">
        <v>0</v>
      </c>
      <c r="AJ2688">
        <v>0</v>
      </c>
      <c r="AK2688">
        <v>0</v>
      </c>
      <c r="AL2688" t="s">
        <v>75</v>
      </c>
      <c r="AM2688" t="s">
        <v>79</v>
      </c>
      <c r="AO2688">
        <v>0.30075949430465698</v>
      </c>
      <c r="AP2688">
        <v>0.10847756266593933</v>
      </c>
      <c r="AQ2688">
        <v>0.18259458243846893</v>
      </c>
      <c r="AR2688">
        <v>9.0850003063678741E-2</v>
      </c>
      <c r="AU2688">
        <v>5.2758242934942245E-2</v>
      </c>
      <c r="AV2688">
        <v>5.5719323456287384E-2</v>
      </c>
      <c r="AW2688">
        <v>5.2926987409591675E-2</v>
      </c>
      <c r="AX2688">
        <v>0.26075947284698486</v>
      </c>
      <c r="AY2688">
        <v>3.1726907938718796E-2</v>
      </c>
      <c r="BC2688">
        <v>8.4991700947284698E-2</v>
      </c>
      <c r="BD2688">
        <v>3.9999999105930328E-2</v>
      </c>
      <c r="BE2688">
        <v>0.1575329452753067</v>
      </c>
      <c r="BF2688">
        <v>0.16257704794406891</v>
      </c>
      <c r="BG2688">
        <v>0.13672229647636414</v>
      </c>
    </row>
    <row r="2689" spans="1:59" ht="14.6" x14ac:dyDescent="0.4">
      <c r="A2689">
        <v>1990</v>
      </c>
      <c r="B2689" t="s">
        <v>19</v>
      </c>
      <c r="C2689" t="s">
        <v>19</v>
      </c>
      <c r="D2689">
        <v>111</v>
      </c>
      <c r="E2689">
        <v>250131.9</v>
      </c>
      <c r="F2689">
        <v>23200.560312401587</v>
      </c>
      <c r="G2689">
        <v>76.102776055063842</v>
      </c>
      <c r="H2689">
        <v>70.738200000000006</v>
      </c>
      <c r="I2689">
        <v>5963.1440000000002</v>
      </c>
      <c r="J2689">
        <v>0.18311774958495175</v>
      </c>
      <c r="K2689">
        <v>100</v>
      </c>
      <c r="L2689">
        <v>-78.951999999999998</v>
      </c>
      <c r="M2689">
        <v>629.75</v>
      </c>
      <c r="N2689">
        <v>552.125</v>
      </c>
      <c r="O2689">
        <v>304.07</v>
      </c>
      <c r="P2689">
        <v>3223.5833333333303</v>
      </c>
      <c r="Q2689">
        <v>8.1</v>
      </c>
      <c r="R2689">
        <v>8.5500000000000007</v>
      </c>
      <c r="S2689" s="4">
        <v>100</v>
      </c>
      <c r="T2689">
        <v>5.6</v>
      </c>
      <c r="U2689">
        <v>100</v>
      </c>
      <c r="V2689">
        <v>0.54400000000000004</v>
      </c>
      <c r="W2689">
        <v>1031.9580000000001</v>
      </c>
      <c r="X2689">
        <v>1252.9929999999999</v>
      </c>
      <c r="Y2689">
        <v>1</v>
      </c>
      <c r="Z2689">
        <v>3253.8679999999999</v>
      </c>
      <c r="AA2689">
        <v>2032.693</v>
      </c>
      <c r="AB2689">
        <v>2113.431</v>
      </c>
      <c r="AC2689">
        <v>1170.3520000000001</v>
      </c>
      <c r="AD2689">
        <v>5675.2900390625</v>
      </c>
      <c r="AE2689">
        <v>5.7452487945556641</v>
      </c>
      <c r="AF2689">
        <v>77.52911376953125</v>
      </c>
      <c r="AG2689">
        <v>17.046850204467773</v>
      </c>
      <c r="AH2689">
        <v>0</v>
      </c>
      <c r="AI2689">
        <v>0</v>
      </c>
      <c r="AJ2689">
        <v>0</v>
      </c>
      <c r="AK2689">
        <v>0</v>
      </c>
      <c r="AL2689" t="s">
        <v>75</v>
      </c>
      <c r="AM2689" t="s">
        <v>79</v>
      </c>
      <c r="AO2689">
        <v>-2.2260470315814018E-2</v>
      </c>
      <c r="AP2689">
        <v>8.6126714944839478E-2</v>
      </c>
      <c r="AQ2689">
        <v>5.4308641701936722E-2</v>
      </c>
      <c r="AR2689">
        <v>8.1474997103214264E-2</v>
      </c>
      <c r="AU2689">
        <v>3.1115986406803131E-2</v>
      </c>
      <c r="AV2689">
        <v>5.5010724812746048E-2</v>
      </c>
      <c r="AW2689">
        <v>5.3350664675235748E-2</v>
      </c>
      <c r="AX2689">
        <v>-5.6942053139209747E-2</v>
      </c>
      <c r="AY2689">
        <v>3.6775663495063782E-2</v>
      </c>
      <c r="BC2689">
        <v>8.5500001907348633E-2</v>
      </c>
      <c r="BD2689">
        <v>3.468158096075058E-2</v>
      </c>
      <c r="BE2689">
        <v>6.0114063322544098E-2</v>
      </c>
      <c r="BF2689">
        <v>5.7999443262815475E-2</v>
      </c>
      <c r="BG2689">
        <v>6.7891821265220642E-2</v>
      </c>
    </row>
    <row r="2690" spans="1:59" ht="14.6" x14ac:dyDescent="0.4">
      <c r="A2690">
        <v>1991</v>
      </c>
      <c r="B2690" t="s">
        <v>19</v>
      </c>
      <c r="C2690" t="s">
        <v>19</v>
      </c>
      <c r="D2690">
        <v>111</v>
      </c>
      <c r="E2690">
        <v>253492.5</v>
      </c>
      <c r="F2690">
        <v>22832.790045888927</v>
      </c>
      <c r="G2690">
        <v>74.950789868278349</v>
      </c>
      <c r="H2690">
        <v>69.907499999999999</v>
      </c>
      <c r="I2690">
        <v>6158.1289999999999</v>
      </c>
      <c r="J2690">
        <v>0.19347119341899427</v>
      </c>
      <c r="K2690">
        <v>103.63820111167254</v>
      </c>
      <c r="L2690">
        <v>2.851</v>
      </c>
      <c r="M2690">
        <v>623.54999999999995</v>
      </c>
      <c r="N2690">
        <v>595.29999999999995</v>
      </c>
      <c r="O2690">
        <v>330.553</v>
      </c>
      <c r="P2690">
        <v>3342.1833333333302</v>
      </c>
      <c r="Q2690">
        <v>5.69</v>
      </c>
      <c r="R2690">
        <v>7.8583299999999996</v>
      </c>
      <c r="S2690" s="4">
        <v>101.90300000000001</v>
      </c>
      <c r="T2690">
        <v>6.8</v>
      </c>
      <c r="U2690">
        <v>104.04475482388158</v>
      </c>
      <c r="V2690">
        <v>0.59099999999999997</v>
      </c>
      <c r="W2690">
        <v>1054.9880000000001</v>
      </c>
      <c r="X2690">
        <v>1324.2260000000001</v>
      </c>
      <c r="Y2690">
        <v>1</v>
      </c>
      <c r="Z2690">
        <v>3136.6149999999998</v>
      </c>
      <c r="AA2690">
        <v>2009.2850000000001</v>
      </c>
      <c r="AB2690">
        <v>2090.8409999999999</v>
      </c>
      <c r="AC2690">
        <v>1103.8309999999999</v>
      </c>
      <c r="AD2690">
        <v>5754.86083984375</v>
      </c>
      <c r="AE2690">
        <v>6.2280941009521484</v>
      </c>
      <c r="AF2690">
        <v>74.325096130371094</v>
      </c>
      <c r="AG2690">
        <v>16.454769134521484</v>
      </c>
      <c r="AH2690">
        <v>0</v>
      </c>
      <c r="AI2690">
        <v>0</v>
      </c>
      <c r="AJ2690">
        <v>0</v>
      </c>
      <c r="AK2690">
        <v>0</v>
      </c>
      <c r="AL2690" t="s">
        <v>75</v>
      </c>
      <c r="AM2690" t="s">
        <v>79</v>
      </c>
      <c r="AO2690">
        <v>0.21888972818851471</v>
      </c>
      <c r="AP2690">
        <v>7.4144318699836731E-2</v>
      </c>
      <c r="AQ2690">
        <v>0.17060758173465729</v>
      </c>
      <c r="AR2690">
        <v>5.8350000530481339E-2</v>
      </c>
      <c r="AU2690">
        <v>1.9029999151825905E-2</v>
      </c>
      <c r="AV2690">
        <v>5.5114321410655975E-2</v>
      </c>
      <c r="AW2690">
        <v>5.4085083305835724E-2</v>
      </c>
      <c r="AX2690">
        <v>0.18177945911884308</v>
      </c>
      <c r="AY2690">
        <v>3.1402021646499634E-2</v>
      </c>
      <c r="BC2690">
        <v>7.8583300113677979E-2</v>
      </c>
      <c r="BD2690">
        <v>3.7110265344381332E-2</v>
      </c>
      <c r="BE2690">
        <v>0.11872367560863495</v>
      </c>
      <c r="BF2690">
        <v>0.11989669501781464</v>
      </c>
      <c r="BG2690">
        <v>0.11447878926992416</v>
      </c>
    </row>
    <row r="2691" spans="1:59" ht="14.6" x14ac:dyDescent="0.4">
      <c r="A2691">
        <v>1992</v>
      </c>
      <c r="B2691" t="s">
        <v>19</v>
      </c>
      <c r="C2691" t="s">
        <v>19</v>
      </c>
      <c r="D2691">
        <v>111</v>
      </c>
      <c r="E2691">
        <v>256894.2</v>
      </c>
      <c r="F2691">
        <v>23284.981879676943</v>
      </c>
      <c r="G2691">
        <v>76.396339840150773</v>
      </c>
      <c r="H2691">
        <v>71.2196</v>
      </c>
      <c r="I2691">
        <v>6520.3270000000002</v>
      </c>
      <c r="J2691">
        <v>0.1976979081762949</v>
      </c>
      <c r="K2691">
        <v>106.21526023244061</v>
      </c>
      <c r="L2691">
        <v>-51.604999999999997</v>
      </c>
      <c r="M2691">
        <v>667.8</v>
      </c>
      <c r="N2691">
        <v>633.07500000000005</v>
      </c>
      <c r="O2691">
        <v>365.54399999999998</v>
      </c>
      <c r="P2691">
        <v>3403.61666666667</v>
      </c>
      <c r="Q2691">
        <v>3.52</v>
      </c>
      <c r="R2691">
        <v>7.01</v>
      </c>
      <c r="S2691" s="4">
        <v>104.74</v>
      </c>
      <c r="T2691">
        <v>7.5</v>
      </c>
      <c r="U2691">
        <v>109.29376373265598</v>
      </c>
      <c r="V2691">
        <v>0.624</v>
      </c>
      <c r="W2691">
        <v>1091.2080000000001</v>
      </c>
      <c r="X2691">
        <v>1381.529</v>
      </c>
      <c r="Y2691">
        <v>1</v>
      </c>
      <c r="Z2691">
        <v>3077.7689999999998</v>
      </c>
      <c r="AA2691">
        <v>1990.1790000000001</v>
      </c>
      <c r="AB2691">
        <v>2084.759</v>
      </c>
      <c r="AC2691">
        <v>1043.692</v>
      </c>
      <c r="AD2691">
        <v>6016.908203125</v>
      </c>
      <c r="AE2691">
        <v>7.0604848861694336</v>
      </c>
      <c r="AF2691">
        <v>73.294105529785156</v>
      </c>
      <c r="AG2691">
        <v>17.183246612548828</v>
      </c>
      <c r="AH2691">
        <v>0</v>
      </c>
      <c r="AI2691">
        <v>0</v>
      </c>
      <c r="AJ2691">
        <v>0</v>
      </c>
      <c r="AK2691">
        <v>0</v>
      </c>
      <c r="AL2691" t="s">
        <v>75</v>
      </c>
      <c r="AM2691" t="s">
        <v>79</v>
      </c>
      <c r="AO2691">
        <v>0.15320068597793579</v>
      </c>
      <c r="AP2691">
        <v>8.3223327994346619E-2</v>
      </c>
      <c r="AQ2691">
        <v>7.2999998927116394E-2</v>
      </c>
      <c r="AR2691">
        <v>3.681667149066925E-2</v>
      </c>
      <c r="AU2691">
        <v>2.7840200811624527E-2</v>
      </c>
      <c r="AV2691">
        <v>5.5383127182722092E-2</v>
      </c>
      <c r="AW2691">
        <v>5.3883012384176254E-2</v>
      </c>
      <c r="AX2691">
        <v>0.12130961567163467</v>
      </c>
      <c r="AY2691">
        <v>2.8440915048122406E-2</v>
      </c>
      <c r="BC2691">
        <v>7.0100001990795135E-2</v>
      </c>
      <c r="BD2691">
        <v>3.1891070306301117E-2</v>
      </c>
      <c r="BE2691">
        <v>9.4553865492343903E-2</v>
      </c>
      <c r="BF2691">
        <v>0.10620266199111938</v>
      </c>
      <c r="BG2691">
        <v>5.4908335208892822E-2</v>
      </c>
    </row>
    <row r="2692" spans="1:59" ht="14.6" x14ac:dyDescent="0.4">
      <c r="A2692">
        <v>1993</v>
      </c>
      <c r="B2692" t="s">
        <v>19</v>
      </c>
      <c r="C2692" t="s">
        <v>19</v>
      </c>
      <c r="D2692">
        <v>111</v>
      </c>
      <c r="E2692">
        <v>260255.4</v>
      </c>
      <c r="F2692">
        <v>23640.112579572778</v>
      </c>
      <c r="G2692">
        <v>77.423660560875817</v>
      </c>
      <c r="H2692">
        <v>72.655199999999994</v>
      </c>
      <c r="I2692">
        <v>6858.5590000000002</v>
      </c>
      <c r="J2692">
        <v>0.20031837411138734</v>
      </c>
      <c r="K2692">
        <v>108.89338049519958</v>
      </c>
      <c r="L2692">
        <v>-84.782799999999995</v>
      </c>
      <c r="M2692">
        <v>719.97500000000002</v>
      </c>
      <c r="N2692">
        <v>654.79999999999995</v>
      </c>
      <c r="O2692">
        <v>405.32</v>
      </c>
      <c r="P2692">
        <v>3437.95</v>
      </c>
      <c r="Q2692">
        <v>3.02</v>
      </c>
      <c r="R2692">
        <v>5.8733300000000002</v>
      </c>
      <c r="S2692" s="4">
        <v>107.176</v>
      </c>
      <c r="T2692">
        <v>6.9</v>
      </c>
      <c r="U2692">
        <v>111.37278614470401</v>
      </c>
      <c r="V2692">
        <v>0.64200000000000002</v>
      </c>
      <c r="W2692">
        <v>1154.3340000000001</v>
      </c>
      <c r="X2692">
        <v>1409.386</v>
      </c>
      <c r="Y2692">
        <v>1</v>
      </c>
      <c r="Z2692">
        <v>3195.8040000000001</v>
      </c>
      <c r="AA2692">
        <v>2057.3780000000002</v>
      </c>
      <c r="AB2692">
        <v>2202.7069999999999</v>
      </c>
      <c r="AC2692">
        <v>1045.9949999999999</v>
      </c>
      <c r="AD2692">
        <v>6258.85693359375</v>
      </c>
      <c r="AE2692">
        <v>7.5112404823303223</v>
      </c>
      <c r="AF2692">
        <v>76.165634155273438</v>
      </c>
      <c r="AG2692">
        <v>19.6669921875</v>
      </c>
      <c r="AH2692">
        <v>0</v>
      </c>
      <c r="AI2692">
        <v>0</v>
      </c>
      <c r="AJ2692">
        <v>0</v>
      </c>
      <c r="AK2692">
        <v>0</v>
      </c>
      <c r="AL2692" t="s">
        <v>75</v>
      </c>
      <c r="AM2692" t="s">
        <v>79</v>
      </c>
      <c r="AO2692">
        <v>9.8452851176261902E-2</v>
      </c>
      <c r="AP2692">
        <v>7.8403487801551819E-2</v>
      </c>
      <c r="AQ2692">
        <v>0.15439535677433014</v>
      </c>
      <c r="AR2692">
        <v>3.17416712641716E-2</v>
      </c>
      <c r="AU2692">
        <v>2.325759083032608E-2</v>
      </c>
      <c r="AV2692">
        <v>5.5145896971225739E-2</v>
      </c>
      <c r="AW2692">
        <v>5.3892485797405243E-2</v>
      </c>
      <c r="AX2692">
        <v>6.9575794041156769E-2</v>
      </c>
      <c r="AY2692">
        <v>2.6998605579137802E-2</v>
      </c>
      <c r="BC2692">
        <v>5.8733299374580383E-2</v>
      </c>
      <c r="BD2692">
        <v>2.8877055272459984E-2</v>
      </c>
      <c r="BE2692">
        <v>8.7216809391975403E-2</v>
      </c>
      <c r="BF2692">
        <v>8.5484221577644348E-2</v>
      </c>
      <c r="BG2692">
        <v>9.3068510293960571E-2</v>
      </c>
    </row>
    <row r="2693" spans="1:59" ht="14.6" x14ac:dyDescent="0.4">
      <c r="A2693">
        <v>1994</v>
      </c>
      <c r="B2693" t="s">
        <v>19</v>
      </c>
      <c r="C2693" t="s">
        <v>19</v>
      </c>
      <c r="D2693">
        <v>111</v>
      </c>
      <c r="E2693">
        <v>263435.7</v>
      </c>
      <c r="F2693">
        <v>24312.788958487981</v>
      </c>
      <c r="G2693">
        <v>79.581206938421474</v>
      </c>
      <c r="H2693">
        <v>74.477900000000005</v>
      </c>
      <c r="I2693">
        <v>7287.2359999999999</v>
      </c>
      <c r="J2693">
        <v>0.20343836797241643</v>
      </c>
      <c r="K2693">
        <v>111.16725618999494</v>
      </c>
      <c r="L2693">
        <v>-121.642</v>
      </c>
      <c r="M2693">
        <v>813.45</v>
      </c>
      <c r="N2693">
        <v>720.92499999999995</v>
      </c>
      <c r="O2693">
        <v>434.78800000000001</v>
      </c>
      <c r="P2693">
        <v>3482.1416666666701</v>
      </c>
      <c r="Q2693">
        <v>4.21</v>
      </c>
      <c r="R2693">
        <v>7.08</v>
      </c>
      <c r="S2693" s="4">
        <v>109.919</v>
      </c>
      <c r="T2693">
        <v>6.1186999999999996</v>
      </c>
      <c r="U2693">
        <v>113.25950252790284</v>
      </c>
      <c r="V2693">
        <v>0.64700000000000002</v>
      </c>
      <c r="W2693">
        <v>1258.566</v>
      </c>
      <c r="X2693">
        <v>1461.752</v>
      </c>
      <c r="Y2693">
        <v>1</v>
      </c>
      <c r="Z2693">
        <v>3400.1970000000001</v>
      </c>
      <c r="AA2693">
        <v>2137.4360000000001</v>
      </c>
      <c r="AB2693">
        <v>2361.127</v>
      </c>
      <c r="AC2693">
        <v>1091.144</v>
      </c>
      <c r="AD2693">
        <v>6485.1689453125</v>
      </c>
      <c r="AE2693">
        <v>7.5316219329833984</v>
      </c>
      <c r="AF2693">
        <v>80.279861450195313</v>
      </c>
      <c r="AG2693">
        <v>22.520391464233398</v>
      </c>
      <c r="AH2693">
        <v>0</v>
      </c>
      <c r="AI2693">
        <v>0</v>
      </c>
      <c r="AJ2693">
        <v>0</v>
      </c>
      <c r="AK2693">
        <v>0</v>
      </c>
      <c r="AL2693" t="s">
        <v>75</v>
      </c>
      <c r="AM2693" t="s">
        <v>79</v>
      </c>
      <c r="AO2693">
        <v>5.1722289063036442E-3</v>
      </c>
      <c r="AP2693">
        <v>8.0857217311859131E-2</v>
      </c>
      <c r="AQ2693">
        <v>-7.5784943997859955E-2</v>
      </c>
      <c r="AR2693">
        <v>4.6291671693325043E-2</v>
      </c>
      <c r="AU2693">
        <v>2.5593416765332222E-2</v>
      </c>
      <c r="AV2693">
        <v>5.526379868388176E-2</v>
      </c>
      <c r="AW2693">
        <v>5.3884703665971756E-2</v>
      </c>
      <c r="AX2693">
        <v>-2.3092605173587799E-2</v>
      </c>
      <c r="AY2693">
        <v>2.8932971879839897E-2</v>
      </c>
      <c r="BC2693">
        <v>7.0799998939037323E-2</v>
      </c>
      <c r="BD2693">
        <v>2.8264833614230156E-2</v>
      </c>
      <c r="BE2693">
        <v>3.8537502288818359E-2</v>
      </c>
      <c r="BF2693">
        <v>5.514632910490036E-2</v>
      </c>
      <c r="BG2693">
        <v>-1.4746636152267456E-2</v>
      </c>
    </row>
    <row r="2694" spans="1:59" ht="14.6" x14ac:dyDescent="0.4">
      <c r="A2694">
        <v>1995</v>
      </c>
      <c r="B2694" t="s">
        <v>19</v>
      </c>
      <c r="C2694" t="s">
        <v>19</v>
      </c>
      <c r="D2694">
        <v>111</v>
      </c>
      <c r="E2694">
        <v>266557.09999999998</v>
      </c>
      <c r="F2694">
        <v>24637.329856251428</v>
      </c>
      <c r="G2694">
        <v>80.620018032445728</v>
      </c>
      <c r="H2694">
        <v>75.596000000000004</v>
      </c>
      <c r="I2694">
        <v>7639.7489999999998</v>
      </c>
      <c r="J2694">
        <v>0.20798402933175017</v>
      </c>
      <c r="K2694">
        <v>113.84537645275392</v>
      </c>
      <c r="L2694">
        <v>-113.56100000000001</v>
      </c>
      <c r="M2694">
        <v>902.55</v>
      </c>
      <c r="N2694">
        <v>812.82500000000005</v>
      </c>
      <c r="O2694">
        <v>455.10899999999998</v>
      </c>
      <c r="P2694">
        <v>3552.7833333333301</v>
      </c>
      <c r="Q2694">
        <v>5.83</v>
      </c>
      <c r="R2694">
        <v>6.58</v>
      </c>
      <c r="S2694" s="4">
        <v>113.26900000000001</v>
      </c>
      <c r="T2694">
        <v>5.6504000000000003</v>
      </c>
      <c r="U2694">
        <v>116.31738335919654</v>
      </c>
      <c r="V2694">
        <v>0.65099999999999991</v>
      </c>
      <c r="W2694">
        <v>1351.79</v>
      </c>
      <c r="X2694">
        <v>1515.742</v>
      </c>
      <c r="Y2694">
        <v>1</v>
      </c>
      <c r="Z2694">
        <v>3619.2890000000002</v>
      </c>
      <c r="AA2694">
        <v>2223.9560000000001</v>
      </c>
      <c r="AB2694">
        <v>2483.6369999999997</v>
      </c>
      <c r="AC2694">
        <v>1185.5719999999999</v>
      </c>
      <c r="AD2694">
        <v>6888.59423828125</v>
      </c>
      <c r="AE2694">
        <v>7.5266504287719727</v>
      </c>
      <c r="AF2694">
        <v>84.308647155761719</v>
      </c>
      <c r="AG2694">
        <v>24.128267288208008</v>
      </c>
      <c r="AH2694">
        <v>0</v>
      </c>
      <c r="AI2694">
        <v>0</v>
      </c>
      <c r="AJ2694">
        <v>0</v>
      </c>
      <c r="AK2694">
        <v>0</v>
      </c>
      <c r="AL2694" t="s">
        <v>75</v>
      </c>
      <c r="AM2694" t="s">
        <v>79</v>
      </c>
      <c r="AO2694">
        <v>0.3804345428943634</v>
      </c>
      <c r="AP2694">
        <v>8.5698783397674561E-2</v>
      </c>
      <c r="AQ2694">
        <v>0.29150000214576721</v>
      </c>
      <c r="AR2694">
        <v>5.9166669845581055E-2</v>
      </c>
      <c r="AU2694">
        <v>3.0476987361907959E-2</v>
      </c>
      <c r="AV2694">
        <v>5.5221796035766602E-2</v>
      </c>
      <c r="AW2694">
        <v>5.358857661485672E-2</v>
      </c>
      <c r="AX2694">
        <v>0.35013949871063232</v>
      </c>
      <c r="AY2694">
        <v>2.2438451647758484E-2</v>
      </c>
      <c r="BC2694">
        <v>6.5800003707408905E-2</v>
      </c>
      <c r="BD2694">
        <v>3.0295040458440781E-2</v>
      </c>
      <c r="BE2694">
        <v>0.19766545295715332</v>
      </c>
      <c r="BF2694">
        <v>0.20408323407173157</v>
      </c>
      <c r="BG2694">
        <v>0.17533333599567413</v>
      </c>
    </row>
    <row r="2695" spans="1:59" ht="14.6" x14ac:dyDescent="0.4">
      <c r="A2695">
        <v>1996</v>
      </c>
      <c r="B2695" t="s">
        <v>19</v>
      </c>
      <c r="C2695" t="s">
        <v>19</v>
      </c>
      <c r="D2695">
        <v>111</v>
      </c>
      <c r="E2695">
        <v>269667.40000000002</v>
      </c>
      <c r="F2695">
        <v>25263.10164908837</v>
      </c>
      <c r="G2695">
        <v>82.660423613171105</v>
      </c>
      <c r="H2695">
        <v>77.298400000000001</v>
      </c>
      <c r="I2695">
        <v>8073.1220000000003</v>
      </c>
      <c r="J2695">
        <v>0.21249359579760871</v>
      </c>
      <c r="K2695">
        <v>116.87721071248107</v>
      </c>
      <c r="L2695">
        <v>-124.727</v>
      </c>
      <c r="M2695">
        <v>963.97500000000002</v>
      </c>
      <c r="N2695">
        <v>867.57500000000005</v>
      </c>
      <c r="O2695">
        <v>479.04199999999997</v>
      </c>
      <c r="P2695">
        <v>3728.3416670000001</v>
      </c>
      <c r="Q2695">
        <v>5.3</v>
      </c>
      <c r="R2695">
        <v>6.4383299999999997</v>
      </c>
      <c r="S2695" s="4">
        <v>117.20399999999999</v>
      </c>
      <c r="T2695">
        <v>5.4511000000000003</v>
      </c>
      <c r="U2695">
        <v>120.52716425014037</v>
      </c>
      <c r="V2695">
        <v>0.65200000000000002</v>
      </c>
      <c r="W2695">
        <v>1453.0530000000001</v>
      </c>
      <c r="X2695">
        <v>1560.4839999999999</v>
      </c>
      <c r="Y2695">
        <v>1</v>
      </c>
      <c r="Z2695">
        <v>3820.78</v>
      </c>
      <c r="AA2695">
        <v>2335.7820000000002</v>
      </c>
      <c r="AB2695">
        <v>2610.5680000000002</v>
      </c>
      <c r="AC2695">
        <v>1250.877</v>
      </c>
      <c r="AD2695">
        <v>7339.546875</v>
      </c>
      <c r="AE2695">
        <v>7.479149341583252</v>
      </c>
      <c r="AF2695">
        <v>86.372352600097656</v>
      </c>
      <c r="AG2695">
        <v>24.586147308349609</v>
      </c>
      <c r="AH2695">
        <v>0</v>
      </c>
      <c r="AI2695">
        <v>0</v>
      </c>
      <c r="AJ2695">
        <v>0</v>
      </c>
      <c r="AK2695">
        <v>0</v>
      </c>
      <c r="AL2695" t="s">
        <v>75</v>
      </c>
      <c r="AM2695" t="s">
        <v>79</v>
      </c>
      <c r="AO2695">
        <v>0.23362676799297333</v>
      </c>
      <c r="AP2695">
        <v>8.9821062982082367E-2</v>
      </c>
      <c r="AQ2695">
        <v>-1.3164948672056198E-2</v>
      </c>
      <c r="AR2695">
        <v>5.3899999707937241E-2</v>
      </c>
      <c r="AU2695">
        <v>3.4740310162305832E-2</v>
      </c>
      <c r="AV2695">
        <v>5.5080752819776535E-2</v>
      </c>
      <c r="AW2695">
        <v>5.3231474012136459E-2</v>
      </c>
      <c r="AX2695">
        <v>0.20938217639923096</v>
      </c>
      <c r="AY2695">
        <v>2.0047090947628021E-2</v>
      </c>
      <c r="BC2695">
        <v>6.438329815864563E-2</v>
      </c>
      <c r="BD2695">
        <v>2.4244595319032669E-2</v>
      </c>
      <c r="BE2695">
        <v>0.12462460994720459</v>
      </c>
      <c r="BF2695">
        <v>0.15303313732147217</v>
      </c>
      <c r="BG2695">
        <v>2.0367525517940521E-2</v>
      </c>
    </row>
    <row r="2696" spans="1:59" ht="14.6" x14ac:dyDescent="0.4">
      <c r="A2696">
        <v>1997</v>
      </c>
      <c r="B2696" t="s">
        <v>19</v>
      </c>
      <c r="C2696" t="s">
        <v>19</v>
      </c>
      <c r="D2696">
        <v>111</v>
      </c>
      <c r="E2696">
        <v>272911.8</v>
      </c>
      <c r="F2696">
        <v>26074.239422588977</v>
      </c>
      <c r="G2696">
        <v>85.380083119902963</v>
      </c>
      <c r="H2696">
        <v>79.286100000000005</v>
      </c>
      <c r="I2696">
        <v>8577.5519999999997</v>
      </c>
      <c r="J2696">
        <v>0.21539807259818228</v>
      </c>
      <c r="K2696">
        <v>119.40373926225368</v>
      </c>
      <c r="L2696">
        <v>-140.72499999999999</v>
      </c>
      <c r="M2696">
        <v>1055.7750000000001</v>
      </c>
      <c r="N2696">
        <v>953.82500000000005</v>
      </c>
      <c r="O2696">
        <v>509.57299999999998</v>
      </c>
      <c r="P2696">
        <v>3925.3083329999999</v>
      </c>
      <c r="Q2696">
        <v>5.46</v>
      </c>
      <c r="R2696">
        <v>6.3525</v>
      </c>
      <c r="S2696" s="4">
        <v>121.15600000000001</v>
      </c>
      <c r="T2696">
        <v>5.0003000000000002</v>
      </c>
      <c r="U2696">
        <v>125.67045631319982</v>
      </c>
      <c r="V2696">
        <v>0.63500000000000001</v>
      </c>
      <c r="W2696">
        <v>1579.232</v>
      </c>
      <c r="X2696">
        <v>1601.116</v>
      </c>
      <c r="Y2696">
        <v>1</v>
      </c>
      <c r="Z2696">
        <v>4088.5149999999999</v>
      </c>
      <c r="AA2696">
        <v>2493.5390000000002</v>
      </c>
      <c r="AB2696">
        <v>2736.3</v>
      </c>
      <c r="AC2696">
        <v>1387.999</v>
      </c>
      <c r="AD2696">
        <v>7733.84619140625</v>
      </c>
      <c r="AE2696">
        <v>7.411318302154541</v>
      </c>
      <c r="AF2696">
        <v>85.325706481933594</v>
      </c>
      <c r="AG2696">
        <v>26.361881256103516</v>
      </c>
      <c r="AH2696">
        <v>0</v>
      </c>
      <c r="AI2696">
        <v>0</v>
      </c>
      <c r="AJ2696">
        <v>0</v>
      </c>
      <c r="AK2696">
        <v>0</v>
      </c>
      <c r="AL2696" t="s">
        <v>75</v>
      </c>
      <c r="AM2696" t="s">
        <v>79</v>
      </c>
      <c r="AO2696">
        <v>0.31566765904426575</v>
      </c>
      <c r="AP2696">
        <v>8.8611975312232971E-2</v>
      </c>
      <c r="AQ2696">
        <v>0.14377778768539429</v>
      </c>
      <c r="AR2696">
        <v>5.6158330291509628E-2</v>
      </c>
      <c r="AU2696">
        <v>3.3718984574079514E-2</v>
      </c>
      <c r="AV2696">
        <v>5.4892994463443756E-2</v>
      </c>
      <c r="AW2696">
        <v>5.3102433681488037E-2</v>
      </c>
      <c r="AX2696">
        <v>0.29481333494186401</v>
      </c>
      <c r="AY2696">
        <v>1.6106070950627327E-2</v>
      </c>
      <c r="BC2696">
        <v>6.3524998724460602E-2</v>
      </c>
      <c r="BD2696">
        <v>2.085435576736927E-2</v>
      </c>
      <c r="BE2696">
        <v>0.17931923270225525</v>
      </c>
      <c r="BF2696">
        <v>0.19880321621894836</v>
      </c>
      <c r="BG2696">
        <v>9.9968060851097107E-2</v>
      </c>
    </row>
    <row r="2697" spans="1:59" ht="14.6" x14ac:dyDescent="0.4">
      <c r="A2697">
        <v>1998</v>
      </c>
      <c r="B2697" t="s">
        <v>19</v>
      </c>
      <c r="C2697" t="s">
        <v>19</v>
      </c>
      <c r="D2697">
        <v>111</v>
      </c>
      <c r="E2697">
        <v>276115.3</v>
      </c>
      <c r="F2697">
        <v>26893.450858320128</v>
      </c>
      <c r="G2697">
        <v>87.939995932359935</v>
      </c>
      <c r="H2697">
        <v>82.351100000000002</v>
      </c>
      <c r="I2697">
        <v>9062.8169999999991</v>
      </c>
      <c r="J2697">
        <v>0.22146808491911207</v>
      </c>
      <c r="K2697">
        <v>121.02071753410816</v>
      </c>
      <c r="L2697">
        <v>-215.03700000000001</v>
      </c>
      <c r="M2697">
        <v>1115.675</v>
      </c>
      <c r="N2697">
        <v>952.97500000000002</v>
      </c>
      <c r="O2697">
        <v>541.64300000000003</v>
      </c>
      <c r="P2697">
        <v>4206.0249999999996</v>
      </c>
      <c r="Q2697">
        <v>5.35</v>
      </c>
      <c r="R2697">
        <v>5.26417</v>
      </c>
      <c r="S2697" s="4">
        <v>127.372</v>
      </c>
      <c r="T2697">
        <v>4.5105000000000004</v>
      </c>
      <c r="U2697">
        <v>131.88452096530483</v>
      </c>
      <c r="V2697">
        <v>0.61299999999999999</v>
      </c>
      <c r="W2697">
        <v>1721.7280000000001</v>
      </c>
      <c r="X2697">
        <v>1652.4580000000001</v>
      </c>
      <c r="Y2697">
        <v>1</v>
      </c>
      <c r="Z2697">
        <v>4435.3100000000004</v>
      </c>
      <c r="AA2697">
        <v>2694.47</v>
      </c>
      <c r="AB2697">
        <v>2897.2740000000003</v>
      </c>
      <c r="AC2697">
        <v>1590.252</v>
      </c>
      <c r="AD2697">
        <v>8808.8505859375</v>
      </c>
      <c r="AE2697">
        <v>7.4073143005371094</v>
      </c>
      <c r="AF2697">
        <v>86.363731384277344</v>
      </c>
      <c r="AG2697">
        <v>26.9486083984375</v>
      </c>
      <c r="AH2697">
        <v>0</v>
      </c>
      <c r="AI2697">
        <v>0</v>
      </c>
      <c r="AJ2697">
        <v>0</v>
      </c>
      <c r="AK2697">
        <v>0</v>
      </c>
      <c r="AL2697" t="s">
        <v>75</v>
      </c>
      <c r="AM2697" t="s">
        <v>79</v>
      </c>
      <c r="AO2697">
        <v>0.2534160315990448</v>
      </c>
      <c r="AP2697">
        <v>0.106227807700634</v>
      </c>
      <c r="AQ2697">
        <v>0.1208556741476059</v>
      </c>
      <c r="AR2697">
        <v>5.4666668176651001E-2</v>
      </c>
      <c r="AU2697">
        <v>5.1305755972862244E-2</v>
      </c>
      <c r="AV2697">
        <v>5.4922051727771759E-2</v>
      </c>
      <c r="AW2697">
        <v>5.2241750061511993E-2</v>
      </c>
      <c r="AX2697">
        <v>0.23658260703086853</v>
      </c>
      <c r="AY2697">
        <v>1.361287385225296E-2</v>
      </c>
      <c r="BC2697">
        <v>5.2641700953245163E-2</v>
      </c>
      <c r="BD2697">
        <v>1.6833443194627762E-2</v>
      </c>
      <c r="BE2697">
        <v>0.16444939374923706</v>
      </c>
      <c r="BF2697">
        <v>0.18128235638141632</v>
      </c>
      <c r="BG2697">
        <v>8.7761171162128448E-2</v>
      </c>
    </row>
    <row r="2698" spans="1:59" ht="14.6" x14ac:dyDescent="0.4">
      <c r="A2698">
        <v>1999</v>
      </c>
      <c r="B2698" t="s">
        <v>19</v>
      </c>
      <c r="C2698" t="s">
        <v>19</v>
      </c>
      <c r="D2698">
        <v>111</v>
      </c>
      <c r="E2698">
        <v>279294.7</v>
      </c>
      <c r="F2698">
        <v>27869.812027671189</v>
      </c>
      <c r="G2698">
        <v>90.837705382869814</v>
      </c>
      <c r="H2698">
        <v>85.604699999999994</v>
      </c>
      <c r="I2698">
        <v>9631.2000000000007</v>
      </c>
      <c r="J2698">
        <v>0.22676371085384397</v>
      </c>
      <c r="K2698">
        <v>123.59777665487623</v>
      </c>
      <c r="L2698">
        <v>-286.62200000000001</v>
      </c>
      <c r="M2698">
        <v>1252.4603</v>
      </c>
      <c r="N2698">
        <v>992</v>
      </c>
      <c r="O2698">
        <v>628.12099999999998</v>
      </c>
      <c r="P2698">
        <v>4517.1333329999998</v>
      </c>
      <c r="Q2698">
        <v>4.97</v>
      </c>
      <c r="R2698">
        <v>5.6366699999999996</v>
      </c>
      <c r="S2698" s="4">
        <v>133.63900000000001</v>
      </c>
      <c r="T2698">
        <v>4.2187999999999999</v>
      </c>
      <c r="U2698">
        <v>137.3561859323691</v>
      </c>
      <c r="V2698">
        <v>0.59099999999999997</v>
      </c>
      <c r="W2698">
        <v>1827.452</v>
      </c>
      <c r="X2698">
        <v>1701.8420000000001</v>
      </c>
      <c r="Y2698">
        <v>1</v>
      </c>
      <c r="Z2698">
        <v>4768.2950000000001</v>
      </c>
      <c r="AA2698">
        <v>2893.7719999999999</v>
      </c>
      <c r="AB2698">
        <v>3041.7910000000002</v>
      </c>
      <c r="AC2698">
        <v>1790.7940000000001</v>
      </c>
      <c r="AD2698">
        <v>9976.1279296875</v>
      </c>
      <c r="AE2698">
        <v>7.5388760566711426</v>
      </c>
      <c r="AF2698">
        <v>89.540428161621094</v>
      </c>
      <c r="AG2698">
        <v>27.753635406494141</v>
      </c>
      <c r="AH2698">
        <v>0</v>
      </c>
      <c r="AI2698">
        <v>0</v>
      </c>
      <c r="AJ2698">
        <v>0</v>
      </c>
      <c r="AK2698">
        <v>0</v>
      </c>
      <c r="AL2698" t="s">
        <v>75</v>
      </c>
      <c r="AM2698" t="s">
        <v>79</v>
      </c>
      <c r="AO2698">
        <v>0.2145456075668335</v>
      </c>
      <c r="AP2698">
        <v>0.10303066670894623</v>
      </c>
      <c r="AQ2698">
        <v>-9.2631064355373383E-2</v>
      </c>
      <c r="AR2698">
        <v>5.3300000727176666E-2</v>
      </c>
      <c r="AU2698">
        <v>4.9202337861061096E-2</v>
      </c>
      <c r="AV2698">
        <v>5.3828328847885132E-2</v>
      </c>
      <c r="AW2698">
        <v>5.1304049789905548E-2</v>
      </c>
      <c r="AX2698">
        <v>0.20052099227905273</v>
      </c>
      <c r="AY2698">
        <v>1.1682111769914627E-2</v>
      </c>
      <c r="BC2698">
        <v>5.6366700679063797E-2</v>
      </c>
      <c r="BD2698">
        <v>1.4024620875716209E-2</v>
      </c>
      <c r="BE2698">
        <v>0.13089559972286224</v>
      </c>
      <c r="BF2698">
        <v>0.16106788814067841</v>
      </c>
      <c r="BG2698">
        <v>-1.9665531814098358E-2</v>
      </c>
    </row>
    <row r="2699" spans="1:59" ht="14.6" x14ac:dyDescent="0.4">
      <c r="A2699">
        <v>2000</v>
      </c>
      <c r="B2699" t="s">
        <v>19</v>
      </c>
      <c r="C2699" t="s">
        <v>19</v>
      </c>
      <c r="D2699">
        <v>111</v>
      </c>
      <c r="E2699">
        <v>282158</v>
      </c>
      <c r="F2699">
        <v>28701.934318309348</v>
      </c>
      <c r="G2699">
        <v>93.158252365713139</v>
      </c>
      <c r="H2699">
        <v>88.657300000000006</v>
      </c>
      <c r="I2699">
        <v>10251</v>
      </c>
      <c r="J2699">
        <v>0.230273963283672</v>
      </c>
      <c r="K2699">
        <v>127.79181404749878</v>
      </c>
      <c r="L2699">
        <v>-401.928</v>
      </c>
      <c r="M2699">
        <v>1477.184</v>
      </c>
      <c r="N2699">
        <v>1096.825</v>
      </c>
      <c r="O2699">
        <v>612.76599999999996</v>
      </c>
      <c r="P2699">
        <v>4790.4666669999997</v>
      </c>
      <c r="Q2699">
        <v>6.24</v>
      </c>
      <c r="R2699">
        <v>6.0291699999999997</v>
      </c>
      <c r="S2699" s="4">
        <v>142.184</v>
      </c>
      <c r="T2699">
        <v>3.992</v>
      </c>
      <c r="U2699">
        <v>145.54670592329018</v>
      </c>
      <c r="V2699">
        <v>0.55600000000000005</v>
      </c>
      <c r="W2699">
        <v>2025.191</v>
      </c>
      <c r="X2699">
        <v>1788.95</v>
      </c>
      <c r="Y2699">
        <v>1</v>
      </c>
      <c r="Z2699">
        <v>5162.8</v>
      </c>
      <c r="AA2699">
        <v>3128.31</v>
      </c>
      <c r="AB2699">
        <v>3265.2719999999999</v>
      </c>
      <c r="AC2699">
        <v>1969.175</v>
      </c>
      <c r="AD2699">
        <v>11245.2236328125</v>
      </c>
      <c r="AE2699">
        <v>7.4563102722167969</v>
      </c>
      <c r="AF2699">
        <v>89.755157470703125</v>
      </c>
      <c r="AG2699">
        <v>27.687536239624023</v>
      </c>
      <c r="AH2699">
        <v>0</v>
      </c>
      <c r="AI2699">
        <v>0</v>
      </c>
      <c r="AJ2699">
        <v>0</v>
      </c>
      <c r="AK2699">
        <v>0</v>
      </c>
      <c r="AL2699" t="s">
        <v>75</v>
      </c>
      <c r="AM2699" t="s">
        <v>79</v>
      </c>
      <c r="AO2699">
        <v>-5.7031664997339249E-2</v>
      </c>
      <c r="AP2699">
        <v>0.11725203692913055</v>
      </c>
      <c r="AQ2699">
        <v>0.20336362719535828</v>
      </c>
      <c r="AR2699">
        <v>6.4558327198028564E-2</v>
      </c>
      <c r="AU2699">
        <v>6.3940912485122681E-2</v>
      </c>
      <c r="AV2699">
        <v>5.3311120718717575E-2</v>
      </c>
      <c r="AW2699">
        <v>5.0107218325138092E-2</v>
      </c>
      <c r="AX2699">
        <v>-6.8419799208641052E-2</v>
      </c>
      <c r="AY2699">
        <v>1.2224534526467323E-2</v>
      </c>
      <c r="BC2699">
        <v>6.0291700065135956E-2</v>
      </c>
      <c r="BD2699">
        <v>1.1388134211301804E-2</v>
      </c>
      <c r="BE2699">
        <v>4.7346774488687515E-2</v>
      </c>
      <c r="BF2699">
        <v>3.1186411157250404E-2</v>
      </c>
      <c r="BG2699">
        <v>0.13396097719669342</v>
      </c>
    </row>
    <row r="2700" spans="1:59" ht="14.6" x14ac:dyDescent="0.4">
      <c r="A2700">
        <v>2001</v>
      </c>
      <c r="B2700" t="s">
        <v>19</v>
      </c>
      <c r="C2700" t="s">
        <v>19</v>
      </c>
      <c r="D2700">
        <v>111</v>
      </c>
      <c r="E2700">
        <v>284915</v>
      </c>
      <c r="F2700">
        <v>28726.094319273969</v>
      </c>
      <c r="G2700">
        <v>92.928343215009463</v>
      </c>
      <c r="H2700">
        <v>89.934600000000003</v>
      </c>
      <c r="I2700">
        <v>10581.9</v>
      </c>
      <c r="J2700">
        <v>0.22404543871702448</v>
      </c>
      <c r="K2700">
        <v>131.43001515917135</v>
      </c>
      <c r="L2700">
        <v>-394.07900000000001</v>
      </c>
      <c r="M2700">
        <v>1403.559</v>
      </c>
      <c r="N2700">
        <v>1026.7249999999999</v>
      </c>
      <c r="O2700">
        <v>665.58</v>
      </c>
      <c r="P2700">
        <v>5203.5666670000001</v>
      </c>
      <c r="Q2700">
        <v>3.88</v>
      </c>
      <c r="R2700">
        <v>5.0175000000000001</v>
      </c>
      <c r="S2700" s="4">
        <v>152.80500000000001</v>
      </c>
      <c r="T2700">
        <v>4.7313000000000001</v>
      </c>
      <c r="U2700">
        <v>149.59871989833547</v>
      </c>
      <c r="V2700">
        <v>0.54799999999999993</v>
      </c>
      <c r="W2700">
        <v>1991.0820000000001</v>
      </c>
      <c r="X2700">
        <v>1862.846</v>
      </c>
      <c r="Y2700">
        <v>1</v>
      </c>
      <c r="Z2700">
        <v>5461.07</v>
      </c>
      <c r="AA2700">
        <v>3459.2820000000002</v>
      </c>
      <c r="AB2700">
        <v>3555.4789999999998</v>
      </c>
      <c r="AC2700">
        <v>1990.7929999999999</v>
      </c>
      <c r="AD2700">
        <v>11577.7822265625</v>
      </c>
      <c r="AE2700">
        <v>7.6493444442749023</v>
      </c>
      <c r="AF2700">
        <v>87.081779479980469</v>
      </c>
      <c r="AG2700">
        <v>27.65666389465332</v>
      </c>
      <c r="AH2700">
        <v>0</v>
      </c>
      <c r="AI2700">
        <v>0</v>
      </c>
      <c r="AJ2700">
        <v>0</v>
      </c>
      <c r="AK2700">
        <v>0</v>
      </c>
      <c r="AL2700" t="s">
        <v>75</v>
      </c>
      <c r="AM2700" t="s">
        <v>79</v>
      </c>
      <c r="AO2700">
        <v>-0.12792558968067169</v>
      </c>
      <c r="AP2700">
        <v>0.12704046070575714</v>
      </c>
      <c r="AQ2700">
        <v>3.5000000149011612E-2</v>
      </c>
      <c r="AR2700">
        <v>3.6866668611764908E-2</v>
      </c>
      <c r="AU2700">
        <v>7.4698984622955322E-2</v>
      </c>
      <c r="AV2700">
        <v>5.234147235751152E-2</v>
      </c>
      <c r="AW2700">
        <v>4.8703379929065704E-2</v>
      </c>
      <c r="AX2700">
        <v>-0.13975189626216888</v>
      </c>
      <c r="AY2700">
        <v>1.3747565448284149E-2</v>
      </c>
      <c r="BC2700">
        <v>5.0174999982118607E-2</v>
      </c>
      <c r="BD2700">
        <v>1.1826316826045513E-2</v>
      </c>
      <c r="BE2700">
        <v>1.6094494611024857E-2</v>
      </c>
      <c r="BF2700">
        <v>1.2394840829074383E-2</v>
      </c>
      <c r="BG2700">
        <v>3.593333438038826E-2</v>
      </c>
    </row>
    <row r="2701" spans="1:59" ht="14.6" x14ac:dyDescent="0.4">
      <c r="A2701">
        <v>2002</v>
      </c>
      <c r="B2701" t="s">
        <v>19</v>
      </c>
      <c r="C2701" t="s">
        <v>19</v>
      </c>
      <c r="D2701">
        <v>111</v>
      </c>
      <c r="E2701">
        <v>287501</v>
      </c>
      <c r="F2701">
        <v>28976.930192684358</v>
      </c>
      <c r="G2701">
        <v>93.538248162342796</v>
      </c>
      <c r="H2701">
        <v>91.431299999999993</v>
      </c>
      <c r="I2701">
        <v>10929.1</v>
      </c>
      <c r="J2701">
        <v>0.21402615617201873</v>
      </c>
      <c r="K2701">
        <v>133.50176856998488</v>
      </c>
      <c r="L2701">
        <v>-456.10899999999998</v>
      </c>
      <c r="M2701">
        <v>1437.7239999999999</v>
      </c>
      <c r="N2701">
        <v>997.97930000000008</v>
      </c>
      <c r="O2701">
        <v>714.04399999999998</v>
      </c>
      <c r="P2701">
        <v>5591.15</v>
      </c>
      <c r="Q2701">
        <v>1.67</v>
      </c>
      <c r="R2701">
        <v>4.61083</v>
      </c>
      <c r="S2701" s="4">
        <v>162.483</v>
      </c>
      <c r="T2701">
        <v>5.7831999999999999</v>
      </c>
      <c r="U2701">
        <v>152.76573938207829</v>
      </c>
      <c r="V2701">
        <v>0.57200000000000006</v>
      </c>
      <c r="W2701">
        <v>1853.136</v>
      </c>
      <c r="X2701">
        <v>2010.894</v>
      </c>
      <c r="Y2701">
        <v>1</v>
      </c>
      <c r="Z2701">
        <v>5826.4070000000002</v>
      </c>
      <c r="AA2701">
        <v>3847.0929999999998</v>
      </c>
      <c r="AB2701">
        <v>3931.402</v>
      </c>
      <c r="AC2701">
        <v>1989.817</v>
      </c>
      <c r="AD2701">
        <v>11905.7001953125</v>
      </c>
      <c r="AE2701">
        <v>7.6117849349975586</v>
      </c>
      <c r="AF2701">
        <v>86.980819702148438</v>
      </c>
      <c r="AG2701">
        <v>28.270420074462891</v>
      </c>
      <c r="AH2701">
        <v>0</v>
      </c>
      <c r="AI2701">
        <v>0</v>
      </c>
      <c r="AJ2701">
        <v>0</v>
      </c>
      <c r="AK2701">
        <v>0</v>
      </c>
      <c r="AL2701" t="s">
        <v>75</v>
      </c>
      <c r="AM2701" t="s">
        <v>79</v>
      </c>
      <c r="AO2701">
        <v>-0.20060615241527557</v>
      </c>
      <c r="AP2701">
        <v>0.11396585404872894</v>
      </c>
      <c r="AQ2701">
        <v>0.15904080867767334</v>
      </c>
      <c r="AR2701">
        <v>1.7258329316973686E-2</v>
      </c>
      <c r="AU2701">
        <v>6.3335627317428589E-2</v>
      </c>
      <c r="AV2701">
        <v>5.0630223006010056E-2</v>
      </c>
      <c r="AW2701">
        <v>4.7614526003599167E-2</v>
      </c>
      <c r="AX2701">
        <v>-0.21464195847511292</v>
      </c>
      <c r="AY2701">
        <v>1.7871838063001633E-2</v>
      </c>
      <c r="BC2701">
        <v>4.6108301728963852E-2</v>
      </c>
      <c r="BD2701">
        <v>1.4035792089998722E-2</v>
      </c>
      <c r="BE2701">
        <v>1.3070771470665932E-2</v>
      </c>
      <c r="BF2701">
        <v>-2.6886684354394674E-3</v>
      </c>
      <c r="BG2701">
        <v>8.8149569928646088E-2</v>
      </c>
    </row>
    <row r="2702" spans="1:59" ht="14.6" x14ac:dyDescent="0.4">
      <c r="A2702">
        <v>2003</v>
      </c>
      <c r="B2702" t="s">
        <v>19</v>
      </c>
      <c r="C2702" t="s">
        <v>19</v>
      </c>
      <c r="D2702">
        <v>111</v>
      </c>
      <c r="E2702">
        <v>289986</v>
      </c>
      <c r="F2702">
        <v>29458.922506871182</v>
      </c>
      <c r="G2702">
        <v>95.078263238595468</v>
      </c>
      <c r="H2702">
        <v>93.182299999999998</v>
      </c>
      <c r="I2702">
        <v>11456.5</v>
      </c>
      <c r="J2702">
        <v>0.21489189823058819</v>
      </c>
      <c r="K2702">
        <v>136.53360282971201</v>
      </c>
      <c r="L2702">
        <v>-522.29700000000003</v>
      </c>
      <c r="M2702">
        <v>1557.1197999999999</v>
      </c>
      <c r="N2702">
        <v>1035.1645000000001</v>
      </c>
      <c r="O2702">
        <v>752.95399999999995</v>
      </c>
      <c r="P2702">
        <v>5980.5</v>
      </c>
      <c r="Q2702">
        <v>1.1299999999999999</v>
      </c>
      <c r="R2702">
        <v>4.0149999999999997</v>
      </c>
      <c r="S2702" s="4">
        <v>172.58600000000001</v>
      </c>
      <c r="T2702">
        <v>5.9886999999999997</v>
      </c>
      <c r="U2702">
        <v>157.64384901848035</v>
      </c>
      <c r="V2702">
        <v>0.59899999999999998</v>
      </c>
      <c r="W2702">
        <v>1782.3140000000001</v>
      </c>
      <c r="X2702">
        <v>2159.8989999999999</v>
      </c>
      <c r="Y2702">
        <v>1</v>
      </c>
      <c r="Z2702">
        <v>6318.384</v>
      </c>
      <c r="AA2702">
        <v>4263.3829999999998</v>
      </c>
      <c r="AB2702">
        <v>4369.9960000000001</v>
      </c>
      <c r="AC2702">
        <v>2073.5819999999999</v>
      </c>
      <c r="AD2702">
        <v>11871.396484375</v>
      </c>
      <c r="AE2702">
        <v>7.5969648361206055</v>
      </c>
      <c r="AF2702">
        <v>86.430534362792969</v>
      </c>
      <c r="AG2702">
        <v>28.317047119140625</v>
      </c>
      <c r="AH2702">
        <v>0</v>
      </c>
      <c r="AI2702">
        <v>0</v>
      </c>
      <c r="AJ2702">
        <v>0</v>
      </c>
      <c r="AK2702">
        <v>0</v>
      </c>
      <c r="AL2702" t="s">
        <v>75</v>
      </c>
      <c r="AM2702" t="s">
        <v>79</v>
      </c>
      <c r="AO2702">
        <v>0.22114592790603638</v>
      </c>
      <c r="AP2702">
        <v>0.11117623001337051</v>
      </c>
      <c r="AQ2702">
        <v>2.0222222432494164E-2</v>
      </c>
      <c r="AR2702">
        <v>1.1508329771459103E-2</v>
      </c>
      <c r="AU2702">
        <v>6.2178812921047211E-2</v>
      </c>
      <c r="AV2702">
        <v>4.8997417092323303E-2</v>
      </c>
      <c r="AW2702">
        <v>4.612915962934494E-2</v>
      </c>
      <c r="AX2702">
        <v>0.20180608332157135</v>
      </c>
      <c r="AY2702">
        <v>1.6092315316200256E-2</v>
      </c>
      <c r="BC2702">
        <v>4.0150001645088196E-2</v>
      </c>
      <c r="BD2702">
        <v>1.9339842721819878E-2</v>
      </c>
      <c r="BE2702">
        <v>0.13298377394676208</v>
      </c>
      <c r="BF2702">
        <v>0.15595565736293793</v>
      </c>
      <c r="BG2702">
        <v>1.5865275636315346E-2</v>
      </c>
    </row>
    <row r="2703" spans="1:59" ht="14.6" x14ac:dyDescent="0.4">
      <c r="A2703">
        <v>2004</v>
      </c>
      <c r="B2703" t="s">
        <v>19</v>
      </c>
      <c r="C2703" t="s">
        <v>19</v>
      </c>
      <c r="D2703">
        <v>111</v>
      </c>
      <c r="E2703">
        <v>292806</v>
      </c>
      <c r="F2703">
        <v>30199.800860551808</v>
      </c>
      <c r="G2703">
        <v>97.658512994944843</v>
      </c>
      <c r="H2703">
        <v>95.6691</v>
      </c>
      <c r="I2703">
        <v>12217.2</v>
      </c>
      <c r="J2703">
        <v>0.22006696592232933</v>
      </c>
      <c r="K2703">
        <v>140.22233451238003</v>
      </c>
      <c r="L2703">
        <v>-635.88699999999994</v>
      </c>
      <c r="M2703">
        <v>1810.5035</v>
      </c>
      <c r="N2703">
        <v>1176.3625</v>
      </c>
      <c r="O2703">
        <v>787.96299999999997</v>
      </c>
      <c r="P2703">
        <v>6265.25</v>
      </c>
      <c r="Q2703">
        <v>1.35</v>
      </c>
      <c r="R2703">
        <v>4.2741699999999998</v>
      </c>
      <c r="S2703" s="4">
        <v>188.666</v>
      </c>
      <c r="T2703">
        <v>5.5286</v>
      </c>
      <c r="U2703">
        <v>164.57495559281637</v>
      </c>
      <c r="V2703">
        <v>0.61199999999999999</v>
      </c>
      <c r="W2703">
        <v>1880.114</v>
      </c>
      <c r="X2703">
        <v>2292.8409999999999</v>
      </c>
      <c r="Y2703">
        <v>1</v>
      </c>
      <c r="Z2703">
        <v>7081.5479999999998</v>
      </c>
      <c r="AA2703">
        <v>4924.2510000000002</v>
      </c>
      <c r="AB2703">
        <v>4981.0969999999998</v>
      </c>
      <c r="AC2703">
        <v>2279.5349999999999</v>
      </c>
      <c r="AD2703">
        <v>12606.177734375</v>
      </c>
      <c r="AE2703">
        <v>7.7938981056213379</v>
      </c>
      <c r="AF2703">
        <v>86.406478881835938</v>
      </c>
      <c r="AG2703">
        <v>27.920316696166992</v>
      </c>
      <c r="AH2703">
        <v>0</v>
      </c>
      <c r="AI2703">
        <v>0</v>
      </c>
      <c r="AJ2703">
        <v>0</v>
      </c>
      <c r="AK2703">
        <v>0</v>
      </c>
      <c r="AL2703" t="s">
        <v>75</v>
      </c>
      <c r="AM2703" t="s">
        <v>79</v>
      </c>
      <c r="AO2703">
        <v>0.12771135568618774</v>
      </c>
      <c r="AP2703">
        <v>0.14053469896316528</v>
      </c>
      <c r="AQ2703">
        <v>6.9047614932060242E-2</v>
      </c>
      <c r="AR2703">
        <v>1.5633329749107361E-2</v>
      </c>
      <c r="AU2703">
        <v>9.317094087600708E-2</v>
      </c>
      <c r="AV2703">
        <v>4.7363761812448502E-2</v>
      </c>
      <c r="AW2703">
        <v>4.3326947838068008E-2</v>
      </c>
      <c r="AX2703">
        <v>0.10972201079130173</v>
      </c>
      <c r="AY2703">
        <v>1.621067151427269E-2</v>
      </c>
      <c r="BC2703">
        <v>4.2741701006889343E-2</v>
      </c>
      <c r="BD2703">
        <v>1.7989339306950569E-2</v>
      </c>
      <c r="BE2703">
        <v>0.12080300599336624</v>
      </c>
      <c r="BF2703">
        <v>0.1353386789560318</v>
      </c>
      <c r="BG2703">
        <v>4.2340472340583801E-2</v>
      </c>
    </row>
    <row r="2704" spans="1:59" ht="14.6" x14ac:dyDescent="0.4">
      <c r="A2704">
        <v>2005</v>
      </c>
      <c r="B2704" t="s">
        <v>19</v>
      </c>
      <c r="C2704" t="s">
        <v>19</v>
      </c>
      <c r="D2704">
        <v>111</v>
      </c>
      <c r="E2704">
        <v>295583</v>
      </c>
      <c r="F2704">
        <v>30841.645496424466</v>
      </c>
      <c r="G2704">
        <v>100</v>
      </c>
      <c r="H2704">
        <v>97.836100000000002</v>
      </c>
      <c r="I2704">
        <v>13039.2</v>
      </c>
      <c r="J2704">
        <v>0.22768201501485444</v>
      </c>
      <c r="K2704">
        <v>144.97220818595252</v>
      </c>
      <c r="L2704">
        <v>-749.23</v>
      </c>
      <c r="M2704">
        <v>2041.4825000000001</v>
      </c>
      <c r="N2704">
        <v>1301.5798</v>
      </c>
      <c r="O2704">
        <v>815.43200000000002</v>
      </c>
      <c r="P2704">
        <v>6532.5916669999997</v>
      </c>
      <c r="Q2704">
        <v>3.22</v>
      </c>
      <c r="R2704">
        <v>4.29</v>
      </c>
      <c r="S2704" s="4">
        <v>209.98400000000001</v>
      </c>
      <c r="T2704">
        <v>5.0834999999999999</v>
      </c>
      <c r="U2704">
        <v>169.45724298248425</v>
      </c>
      <c r="V2704">
        <v>0.61599999999999999</v>
      </c>
      <c r="W2704">
        <v>2153.6109999999999</v>
      </c>
      <c r="X2704">
        <v>2471.9569999999999</v>
      </c>
      <c r="Y2704">
        <v>1</v>
      </c>
      <c r="Z2704">
        <v>7767.335</v>
      </c>
      <c r="AA2704">
        <v>5481.6890000000003</v>
      </c>
      <c r="AB2704">
        <v>5441.4809999999998</v>
      </c>
      <c r="AC2704">
        <v>2564.9119999999998</v>
      </c>
      <c r="AD2704">
        <v>13809.50390625</v>
      </c>
      <c r="AE2704">
        <v>7.9730854034423828</v>
      </c>
      <c r="AF2704">
        <v>87.489906311035156</v>
      </c>
      <c r="AG2704">
        <v>27.009687423706055</v>
      </c>
      <c r="AH2704">
        <v>0</v>
      </c>
      <c r="AI2704">
        <v>0</v>
      </c>
      <c r="AJ2704">
        <v>0</v>
      </c>
      <c r="AK2704">
        <v>0</v>
      </c>
      <c r="AL2704" t="s">
        <v>75</v>
      </c>
      <c r="AM2704" t="s">
        <v>79</v>
      </c>
      <c r="AO2704">
        <v>7.094670832157135E-2</v>
      </c>
      <c r="AP2704">
        <v>0.15761393308639526</v>
      </c>
      <c r="AQ2704">
        <v>7.6037384569644928E-2</v>
      </c>
      <c r="AR2704">
        <v>3.5116668790578842E-2</v>
      </c>
      <c r="AU2704">
        <v>0.11299332976341248</v>
      </c>
      <c r="AV2704">
        <v>4.4620595872402191E-2</v>
      </c>
      <c r="AW2704">
        <v>4.0090624243021011E-2</v>
      </c>
      <c r="AX2704">
        <v>5.241784080862999E-2</v>
      </c>
      <c r="AY2704">
        <v>1.7605995759367943E-2</v>
      </c>
      <c r="BC2704">
        <v>4.2899999767541885E-2</v>
      </c>
      <c r="BD2704">
        <v>1.8528863787651062E-2</v>
      </c>
      <c r="BE2704">
        <v>0.1142452135682106</v>
      </c>
      <c r="BF2704">
        <v>0.12474875152111053</v>
      </c>
      <c r="BG2704">
        <v>5.5577024817466736E-2</v>
      </c>
    </row>
    <row r="2705" spans="1:59" ht="14.6" x14ac:dyDescent="0.4">
      <c r="A2705">
        <v>2006</v>
      </c>
      <c r="B2705" t="s">
        <v>19</v>
      </c>
      <c r="C2705" t="s">
        <v>19</v>
      </c>
      <c r="D2705">
        <v>111</v>
      </c>
      <c r="E2705">
        <v>298442</v>
      </c>
      <c r="F2705">
        <v>31357.539587735886</v>
      </c>
      <c r="G2705">
        <v>101.86795551434393</v>
      </c>
      <c r="H2705">
        <v>100</v>
      </c>
      <c r="I2705">
        <v>13815.6</v>
      </c>
      <c r="J2705">
        <v>0.22850193780266889</v>
      </c>
      <c r="K2705">
        <v>149.67155128852957</v>
      </c>
      <c r="L2705">
        <v>-816.64200000000005</v>
      </c>
      <c r="M2705">
        <v>2256.6232999999997</v>
      </c>
      <c r="N2705">
        <v>1470.1703</v>
      </c>
      <c r="O2705">
        <v>837.70100000000002</v>
      </c>
      <c r="P2705">
        <v>6874.2250000000004</v>
      </c>
      <c r="Q2705">
        <v>4.97</v>
      </c>
      <c r="R2705">
        <v>4.7916699999999999</v>
      </c>
      <c r="S2705" s="4">
        <v>225.10300000000001</v>
      </c>
      <c r="T2705">
        <v>4.6230000000000002</v>
      </c>
      <c r="U2705">
        <v>176.82879375739992</v>
      </c>
      <c r="V2705">
        <v>0.62</v>
      </c>
      <c r="W2705">
        <v>2406.8690000000001</v>
      </c>
      <c r="X2705">
        <v>2655.05</v>
      </c>
      <c r="Y2705">
        <v>1</v>
      </c>
      <c r="Z2705">
        <v>8366.0930000000008</v>
      </c>
      <c r="AA2705">
        <v>5935.1120000000001</v>
      </c>
      <c r="AB2705">
        <v>5782.643</v>
      </c>
      <c r="AC2705">
        <v>2855.3240000000001</v>
      </c>
      <c r="AD2705">
        <v>14858.83203125</v>
      </c>
      <c r="AE2705">
        <v>7.8914370536804199</v>
      </c>
      <c r="AF2705">
        <v>87.838233947753906</v>
      </c>
      <c r="AG2705">
        <v>27.584644317626953</v>
      </c>
      <c r="AH2705">
        <v>0</v>
      </c>
      <c r="AI2705">
        <v>0</v>
      </c>
      <c r="AJ2705">
        <v>0</v>
      </c>
      <c r="AK2705">
        <v>0</v>
      </c>
      <c r="AL2705" t="s">
        <v>75</v>
      </c>
      <c r="AM2705" t="s">
        <v>79</v>
      </c>
      <c r="AO2705">
        <v>0.14201273024082184</v>
      </c>
      <c r="AP2705">
        <v>0.11353041231632233</v>
      </c>
      <c r="AQ2705">
        <v>5.4545456077903509E-4</v>
      </c>
      <c r="AR2705">
        <v>5.1533330231904984E-2</v>
      </c>
      <c r="AU2705">
        <v>7.200072705745697E-2</v>
      </c>
      <c r="AV2705">
        <v>4.1529681533575058E-2</v>
      </c>
      <c r="AW2705">
        <v>3.8740348070859909E-2</v>
      </c>
      <c r="AX2705">
        <v>0.12229908257722855</v>
      </c>
      <c r="AY2705">
        <v>1.7565410584211349E-2</v>
      </c>
      <c r="BC2705">
        <v>4.7916699200868607E-2</v>
      </c>
      <c r="BD2705">
        <v>1.9713643938302994E-2</v>
      </c>
      <c r="BE2705">
        <v>0.11014509201049805</v>
      </c>
      <c r="BF2705">
        <v>0.1251189261674881</v>
      </c>
      <c r="BG2705">
        <v>2.6039391756057739E-2</v>
      </c>
    </row>
    <row r="2706" spans="1:59" ht="14.6" x14ac:dyDescent="0.4">
      <c r="A2706">
        <v>2007</v>
      </c>
      <c r="B2706" t="s">
        <v>19</v>
      </c>
      <c r="C2706" t="s">
        <v>19</v>
      </c>
      <c r="D2706">
        <v>111</v>
      </c>
      <c r="E2706">
        <v>301280</v>
      </c>
      <c r="F2706">
        <v>31654.926754922406</v>
      </c>
      <c r="G2706">
        <v>102.79685435528638</v>
      </c>
      <c r="H2706">
        <v>100.75490000000001</v>
      </c>
      <c r="I2706">
        <v>14474.2</v>
      </c>
      <c r="J2706">
        <v>0.22112781123943195</v>
      </c>
      <c r="K2706">
        <v>153.91611925214755</v>
      </c>
      <c r="L2706">
        <v>-736.55399999999997</v>
      </c>
      <c r="M2706">
        <v>2395.2275</v>
      </c>
      <c r="N2706">
        <v>1659.2948000000001</v>
      </c>
      <c r="O2706">
        <v>847.35900000000004</v>
      </c>
      <c r="P2706">
        <v>7294.4666669999997</v>
      </c>
      <c r="Q2706">
        <v>5.0199999999999996</v>
      </c>
      <c r="R2706">
        <v>4.6291700000000002</v>
      </c>
      <c r="S2706" s="4">
        <v>227.81100000000001</v>
      </c>
      <c r="T2706">
        <v>4.6220999999999997</v>
      </c>
      <c r="U2706">
        <v>184.92457219067754</v>
      </c>
      <c r="V2706">
        <v>0.626</v>
      </c>
      <c r="W2706">
        <v>2567.9850000000001</v>
      </c>
      <c r="X2706">
        <v>2728.6860000000001</v>
      </c>
      <c r="Y2706">
        <v>1</v>
      </c>
      <c r="Z2706">
        <v>8972.7860000000001</v>
      </c>
      <c r="AA2706">
        <v>6262.08</v>
      </c>
      <c r="AB2706">
        <v>6067.7579999999998</v>
      </c>
      <c r="AC2706">
        <v>3291.5720000000001</v>
      </c>
      <c r="AD2706">
        <v>16299.396484375</v>
      </c>
      <c r="AE2706">
        <v>7.6271519660949707</v>
      </c>
      <c r="AF2706">
        <v>89.430168151855469</v>
      </c>
      <c r="AG2706">
        <v>29.19282341003418</v>
      </c>
      <c r="AH2706">
        <v>1</v>
      </c>
      <c r="AI2706">
        <v>1</v>
      </c>
      <c r="AJ2706">
        <v>0</v>
      </c>
      <c r="AK2706">
        <v>0</v>
      </c>
      <c r="AL2706" t="s">
        <v>75</v>
      </c>
      <c r="AM2706" t="s">
        <v>79</v>
      </c>
      <c r="AO2706">
        <v>6.3914656639099121E-2</v>
      </c>
      <c r="AP2706">
        <v>5.2418969571590424E-2</v>
      </c>
      <c r="AQ2706">
        <v>8.6095236241817474E-2</v>
      </c>
      <c r="AR2706">
        <v>5.2683331072330475E-2</v>
      </c>
      <c r="AU2706">
        <v>1.2030048295855522E-2</v>
      </c>
      <c r="AV2706">
        <v>4.0388919413089752E-2</v>
      </c>
      <c r="AW2706">
        <v>3.9908815175294876E-2</v>
      </c>
      <c r="AX2706">
        <v>4.4337131083011627E-2</v>
      </c>
      <c r="AY2706">
        <v>1.874636672437191E-2</v>
      </c>
      <c r="BC2706">
        <v>4.629170149564743E-2</v>
      </c>
      <c r="BD2706">
        <v>1.9577527418732643E-2</v>
      </c>
      <c r="BE2706">
        <v>5.9347167611122131E-2</v>
      </c>
      <c r="BF2706">
        <v>5.7379163801670074E-2</v>
      </c>
      <c r="BG2706">
        <v>6.9389283657073975E-2</v>
      </c>
    </row>
    <row r="2707" spans="1:59" ht="14.6" x14ac:dyDescent="0.4">
      <c r="A2707">
        <v>2008</v>
      </c>
      <c r="B2707" t="s">
        <v>19</v>
      </c>
      <c r="C2707" t="s">
        <v>19</v>
      </c>
      <c r="D2707">
        <v>111</v>
      </c>
      <c r="E2707">
        <v>304228</v>
      </c>
      <c r="F2707">
        <v>31251.266490333088</v>
      </c>
      <c r="G2707">
        <v>101.69004053509146</v>
      </c>
      <c r="H2707">
        <v>99.624499999999998</v>
      </c>
      <c r="I2707">
        <v>14769.9</v>
      </c>
      <c r="J2707">
        <v>0.21004035709918062</v>
      </c>
      <c r="K2707">
        <v>159.82819605861545</v>
      </c>
      <c r="L2707">
        <v>-696.52599999999995</v>
      </c>
      <c r="M2707">
        <v>2576.1505000000002</v>
      </c>
      <c r="N2707">
        <v>1835.2805000000001</v>
      </c>
      <c r="O2707">
        <v>1669.26</v>
      </c>
      <c r="P2707">
        <v>7787.5583329999999</v>
      </c>
      <c r="Q2707">
        <v>1.92</v>
      </c>
      <c r="R2707">
        <v>3.6666699999999999</v>
      </c>
      <c r="S2707" s="4">
        <v>217.00800000000001</v>
      </c>
      <c r="T2707">
        <v>5.7842000000000002</v>
      </c>
      <c r="U2707">
        <v>189.8321162767709</v>
      </c>
      <c r="V2707">
        <v>0.67700000000000005</v>
      </c>
      <c r="W2707">
        <v>2523.991</v>
      </c>
      <c r="X2707">
        <v>2982.5439999999999</v>
      </c>
      <c r="Y2707">
        <v>1</v>
      </c>
      <c r="Z2707">
        <v>9296.9850000000006</v>
      </c>
      <c r="AA2707">
        <v>6373.05</v>
      </c>
      <c r="AB2707">
        <v>6119.9560000000001</v>
      </c>
      <c r="AC2707">
        <v>3492.1010000000001</v>
      </c>
      <c r="AD2707">
        <v>16965.576171875</v>
      </c>
      <c r="AE2707">
        <v>7.2189173698425293</v>
      </c>
      <c r="AF2707">
        <v>82.672576904296875</v>
      </c>
      <c r="AG2707">
        <v>29.22944450378418</v>
      </c>
      <c r="AH2707">
        <v>0</v>
      </c>
      <c r="AI2707">
        <v>0</v>
      </c>
      <c r="AJ2707">
        <v>0</v>
      </c>
      <c r="AK2707">
        <v>0</v>
      </c>
      <c r="AL2707" t="s">
        <v>75</v>
      </c>
      <c r="AM2707" t="s">
        <v>79</v>
      </c>
      <c r="AO2707">
        <v>-0.38754883408546448</v>
      </c>
      <c r="AP2707">
        <v>-6.050940603017807E-3</v>
      </c>
      <c r="AQ2707">
        <v>0.24683487415313721</v>
      </c>
      <c r="AR2707">
        <v>2.9650000855326653E-2</v>
      </c>
      <c r="AU2707">
        <v>-4.7420889139175415E-2</v>
      </c>
      <c r="AV2707">
        <v>4.1369948536157608E-2</v>
      </c>
      <c r="AW2707">
        <v>4.3429408222436905E-2</v>
      </c>
      <c r="AX2707">
        <v>-0.40674141049385071</v>
      </c>
      <c r="AY2707">
        <v>3.2351065427064896E-2</v>
      </c>
      <c r="BC2707">
        <v>3.6666698753833771E-2</v>
      </c>
      <c r="BD2707">
        <v>1.9192546606063843E-2</v>
      </c>
      <c r="BE2707">
        <v>-7.4268542230129242E-2</v>
      </c>
      <c r="BF2707">
        <v>-0.13696330785751343</v>
      </c>
      <c r="BG2707">
        <v>0.1382424384355545</v>
      </c>
    </row>
    <row r="2708" spans="1:59" ht="14.6" x14ac:dyDescent="0.4">
      <c r="A2708">
        <v>2009</v>
      </c>
      <c r="B2708" t="s">
        <v>19</v>
      </c>
      <c r="C2708" t="s">
        <v>19</v>
      </c>
      <c r="D2708">
        <v>111</v>
      </c>
      <c r="E2708">
        <v>306879.72903471405</v>
      </c>
      <c r="F2708">
        <v>29898.64421649179</v>
      </c>
      <c r="G2708">
        <v>98.24535583925983</v>
      </c>
      <c r="H2708">
        <v>98.171099999999996</v>
      </c>
      <c r="I2708">
        <v>14478.1</v>
      </c>
      <c r="J2708">
        <v>0.18536345162878759</v>
      </c>
      <c r="K2708">
        <v>159.27235977766546</v>
      </c>
      <c r="L2708">
        <v>-379.73599999999999</v>
      </c>
      <c r="M2708">
        <v>2001.9268</v>
      </c>
      <c r="N2708">
        <v>1582.7735</v>
      </c>
      <c r="O2708">
        <v>2017.338</v>
      </c>
      <c r="P2708">
        <v>8413.2833329999994</v>
      </c>
      <c r="Q2708">
        <v>0.16</v>
      </c>
      <c r="R2708">
        <v>3.2566700000000002</v>
      </c>
      <c r="S2708" s="4">
        <v>205.52099999999999</v>
      </c>
      <c r="T2708">
        <v>9.2542000000000009</v>
      </c>
      <c r="U2708">
        <v>191.19187273737475</v>
      </c>
      <c r="V2708">
        <v>0.82299999999999995</v>
      </c>
      <c r="W2708">
        <v>2104.989</v>
      </c>
      <c r="X2708">
        <v>3517.6770000000001</v>
      </c>
      <c r="Y2708">
        <v>1</v>
      </c>
      <c r="Z2708">
        <v>8756.6810000000005</v>
      </c>
      <c r="AA2708">
        <v>6175.1450000000004</v>
      </c>
      <c r="AB2708">
        <v>5856.5339999999997</v>
      </c>
      <c r="AC2708">
        <v>3076.3910000000001</v>
      </c>
      <c r="AD2708">
        <v>16643.35546875</v>
      </c>
      <c r="AE2708">
        <v>8.4518203735351563</v>
      </c>
      <c r="AF2708">
        <v>75.368377685546875</v>
      </c>
      <c r="AG2708">
        <v>23.002216339111328</v>
      </c>
      <c r="AH2708">
        <v>0</v>
      </c>
      <c r="AI2708">
        <v>0</v>
      </c>
      <c r="AJ2708">
        <v>0</v>
      </c>
      <c r="AK2708">
        <v>0</v>
      </c>
      <c r="AL2708" t="s">
        <v>75</v>
      </c>
      <c r="AM2708" t="s">
        <v>79</v>
      </c>
      <c r="AO2708">
        <v>0.2908405065536499</v>
      </c>
      <c r="AP2708">
        <v>-8.5149332880973816E-3</v>
      </c>
      <c r="AQ2708">
        <v>-0.15220610797405243</v>
      </c>
      <c r="AR2708">
        <v>5.5583328939974308E-3</v>
      </c>
      <c r="AU2708">
        <v>-5.2933532744646072E-2</v>
      </c>
      <c r="AV2708">
        <v>4.4418599456548691E-2</v>
      </c>
      <c r="AW2708">
        <v>4.6901248395442963E-2</v>
      </c>
      <c r="AX2708">
        <v>0.26530379056930542</v>
      </c>
      <c r="AY2708">
        <v>2.0182279869914055E-2</v>
      </c>
      <c r="BC2708">
        <v>3.2566700130701065E-2</v>
      </c>
      <c r="BD2708">
        <v>2.5536715984344482E-2</v>
      </c>
      <c r="BE2708">
        <v>6.9255940616130829E-2</v>
      </c>
      <c r="BF2708">
        <v>0.11598210781812668</v>
      </c>
      <c r="BG2708">
        <v>-7.3323890566825867E-2</v>
      </c>
    </row>
    <row r="2709" spans="1:59" ht="14.6" x14ac:dyDescent="0.4">
      <c r="A2709">
        <v>2010</v>
      </c>
      <c r="B2709" t="s">
        <v>19</v>
      </c>
      <c r="C2709" t="s">
        <v>19</v>
      </c>
      <c r="D2709">
        <v>111</v>
      </c>
      <c r="E2709">
        <v>309238.92922636669</v>
      </c>
      <c r="F2709">
        <v>30491.34438076369</v>
      </c>
      <c r="G2709">
        <v>99.931639369273228</v>
      </c>
      <c r="H2709">
        <v>99.225887055897303</v>
      </c>
      <c r="I2709">
        <v>15049</v>
      </c>
      <c r="J2709">
        <v>0.17983347143888162</v>
      </c>
      <c r="K2709">
        <v>161.89994946942898</v>
      </c>
      <c r="L2709">
        <v>-432.00200000000001</v>
      </c>
      <c r="M2709">
        <v>2389.5553</v>
      </c>
      <c r="N2709">
        <v>1857.2468000000001</v>
      </c>
      <c r="O2709">
        <v>2009.34</v>
      </c>
      <c r="P2709">
        <v>8624.2166670000006</v>
      </c>
      <c r="Q2709">
        <v>0.18</v>
      </c>
      <c r="R2709">
        <v>3.2141700000000002</v>
      </c>
      <c r="S2709" s="4">
        <v>197.49199999999999</v>
      </c>
      <c r="T2709">
        <v>9.6334</v>
      </c>
      <c r="U2709">
        <v>196.31943771643373</v>
      </c>
      <c r="V2709">
        <v>0.91200000000000003</v>
      </c>
      <c r="W2709">
        <v>2162.7060000000001</v>
      </c>
      <c r="X2709">
        <v>3457.0790000000002</v>
      </c>
      <c r="Y2709">
        <v>1</v>
      </c>
      <c r="Z2709">
        <v>8954.9629999999997</v>
      </c>
      <c r="AA2709">
        <v>6080.1480000000001</v>
      </c>
      <c r="AB2709">
        <v>6118.6080000000002</v>
      </c>
      <c r="AC2709">
        <v>2933.069</v>
      </c>
      <c r="AD2709">
        <v>16768.255859375</v>
      </c>
      <c r="AE2709">
        <v>8.7155523300170898</v>
      </c>
      <c r="AF2709">
        <v>74.886337280273438</v>
      </c>
      <c r="AG2709">
        <v>22.68913459777832</v>
      </c>
      <c r="AH2709">
        <v>0</v>
      </c>
      <c r="AI2709">
        <v>0</v>
      </c>
      <c r="AJ2709">
        <v>0</v>
      </c>
      <c r="AK2709">
        <v>0</v>
      </c>
      <c r="AL2709" t="s">
        <v>75</v>
      </c>
      <c r="AM2709" t="s">
        <v>79</v>
      </c>
      <c r="AO2709">
        <v>0.13858318328857422</v>
      </c>
      <c r="AP2709">
        <v>7.9426951706409454E-3</v>
      </c>
      <c r="AQ2709">
        <v>0.10107476264238358</v>
      </c>
      <c r="AR2709">
        <v>3.1166670378297567E-3</v>
      </c>
      <c r="AU2709">
        <v>-3.906656801700592E-2</v>
      </c>
      <c r="AV2709">
        <v>4.7009263187646866E-2</v>
      </c>
      <c r="AW2709">
        <v>4.8920415341854095E-2</v>
      </c>
      <c r="AX2709">
        <v>0.118112713098526</v>
      </c>
      <c r="AY2709">
        <v>1.8308054655790329E-2</v>
      </c>
      <c r="BC2709">
        <v>3.2141700387001038E-2</v>
      </c>
      <c r="BD2709">
        <v>2.0470468327403069E-2</v>
      </c>
      <c r="BE2709">
        <v>6.3283450901508331E-2</v>
      </c>
      <c r="BF2709">
        <v>6.7306563258171082E-2</v>
      </c>
      <c r="BG2709">
        <v>5.2095714956521988E-2</v>
      </c>
    </row>
    <row r="2710" spans="1:59" ht="14.6" x14ac:dyDescent="0.4">
      <c r="A2710">
        <v>2011</v>
      </c>
      <c r="B2710" t="s">
        <v>19</v>
      </c>
      <c r="C2710" t="s">
        <v>19</v>
      </c>
      <c r="D2710">
        <v>111</v>
      </c>
      <c r="E2710">
        <v>311442.38027290808</v>
      </c>
      <c r="F2710">
        <v>30745.458205621639</v>
      </c>
      <c r="G2710">
        <v>100.74653502057393</v>
      </c>
      <c r="H2710">
        <v>100.18348112451568</v>
      </c>
      <c r="I2710">
        <v>15599.7</v>
      </c>
      <c r="J2710">
        <v>0.18275668743837761</v>
      </c>
      <c r="K2710">
        <v>167.00353713996967</v>
      </c>
      <c r="L2710">
        <v>-455.29700000000003</v>
      </c>
      <c r="M2710">
        <v>2695.4805000000001</v>
      </c>
      <c r="N2710">
        <v>2115.8637999999996</v>
      </c>
      <c r="O2710">
        <v>2603.7020000000002</v>
      </c>
      <c r="P2710">
        <v>9253.5333329999994</v>
      </c>
      <c r="Q2710">
        <v>0.1</v>
      </c>
      <c r="R2710">
        <v>2.7858299999999998</v>
      </c>
      <c r="S2710" s="4">
        <v>190.36199999999999</v>
      </c>
      <c r="T2710">
        <v>8.9491999999999994</v>
      </c>
      <c r="U2710">
        <v>201.57182890162483</v>
      </c>
      <c r="V2710">
        <v>0.95799999999999996</v>
      </c>
      <c r="W2710">
        <v>2303.4659999999999</v>
      </c>
      <c r="X2710">
        <v>3603.056</v>
      </c>
      <c r="Y2710">
        <v>1</v>
      </c>
      <c r="Z2710">
        <v>9151.2469999999994</v>
      </c>
      <c r="AA2710">
        <v>6102.6229999999996</v>
      </c>
      <c r="AB2710">
        <v>6191.3180000000002</v>
      </c>
      <c r="AC2710">
        <v>3031.6570000000002</v>
      </c>
      <c r="AD2710">
        <v>17314.04296875</v>
      </c>
      <c r="AE2710">
        <v>8.7665567398071289</v>
      </c>
      <c r="AF2710">
        <v>70.648872375488281</v>
      </c>
      <c r="AG2710">
        <v>19.775728225708008</v>
      </c>
      <c r="AH2710">
        <v>0</v>
      </c>
      <c r="AI2710">
        <v>0</v>
      </c>
      <c r="AJ2710">
        <v>0</v>
      </c>
      <c r="AK2710">
        <v>0</v>
      </c>
      <c r="AL2710" t="s">
        <v>75</v>
      </c>
      <c r="AM2710" t="s">
        <v>79</v>
      </c>
      <c r="AO2710">
        <v>2.2730018943548203E-2</v>
      </c>
      <c r="AP2710">
        <v>1.3651974499225616E-2</v>
      </c>
      <c r="AQ2710">
        <v>0.2533893883228302</v>
      </c>
      <c r="AR2710">
        <v>3.0333329923450947E-3</v>
      </c>
      <c r="AU2710">
        <v>-3.6102727055549622E-2</v>
      </c>
      <c r="AV2710">
        <v>4.9754701554775238E-2</v>
      </c>
      <c r="AW2710">
        <v>5.1618263125419617E-2</v>
      </c>
      <c r="AX2710">
        <v>1.4417694183066487E-3</v>
      </c>
      <c r="AY2710">
        <v>2.1257601678371429E-2</v>
      </c>
      <c r="BC2710">
        <v>2.7858300134539604E-2</v>
      </c>
      <c r="BD2710">
        <v>2.1288249641656876E-2</v>
      </c>
      <c r="BE2710">
        <v>4.9857217818498611E-2</v>
      </c>
      <c r="BF2710">
        <v>1.7578423023223877E-2</v>
      </c>
      <c r="BG2710">
        <v>0.1282113641500473</v>
      </c>
    </row>
    <row r="2711" spans="1:59" ht="14.6" x14ac:dyDescent="0.4">
      <c r="A2711">
        <v>2012</v>
      </c>
      <c r="B2711" t="s">
        <v>19</v>
      </c>
      <c r="C2711" t="s">
        <v>19</v>
      </c>
      <c r="D2711">
        <v>111</v>
      </c>
      <c r="E2711">
        <v>313661.80559074285</v>
      </c>
      <c r="F2711">
        <v>31224.222253421813</v>
      </c>
      <c r="G2711">
        <v>102.2599372871511</v>
      </c>
      <c r="H2711">
        <v>100.81106593653945</v>
      </c>
      <c r="I2711">
        <v>16254</v>
      </c>
      <c r="J2711">
        <v>0.1896776909125798</v>
      </c>
      <c r="K2711">
        <v>170.54067710965131</v>
      </c>
      <c r="L2711">
        <v>-418.11200000000002</v>
      </c>
      <c r="M2711">
        <v>2769.3175000000001</v>
      </c>
      <c r="N2711">
        <v>2217.6997999999999</v>
      </c>
      <c r="O2711">
        <v>2657.1239999999998</v>
      </c>
      <c r="P2711">
        <v>10047.916670000001</v>
      </c>
      <c r="Q2711">
        <v>0.14000000000000001</v>
      </c>
      <c r="R2711">
        <v>1.8025</v>
      </c>
      <c r="S2711" s="4">
        <v>190.24299999999999</v>
      </c>
      <c r="T2711">
        <v>8.0693999999999999</v>
      </c>
      <c r="U2711">
        <v>207.10048433728821</v>
      </c>
      <c r="V2711">
        <v>1</v>
      </c>
      <c r="W2711">
        <v>2449.9879999999998</v>
      </c>
      <c r="X2711">
        <v>3536.951</v>
      </c>
      <c r="Y2711">
        <v>1</v>
      </c>
      <c r="Z2711">
        <v>9444.2109999999993</v>
      </c>
      <c r="AA2711">
        <v>6141.26</v>
      </c>
      <c r="AB2711">
        <v>6268.85</v>
      </c>
      <c r="AC2711">
        <v>3273.6170000000002</v>
      </c>
      <c r="AD2711">
        <v>18286.447265625</v>
      </c>
      <c r="AE2711">
        <v>8.7390775680541992</v>
      </c>
      <c r="AF2711">
        <v>68.857200622558594</v>
      </c>
      <c r="AG2711">
        <v>18.050573348999023</v>
      </c>
      <c r="AH2711">
        <v>0</v>
      </c>
      <c r="AI2711">
        <v>0</v>
      </c>
      <c r="AJ2711">
        <v>0</v>
      </c>
      <c r="AK2711">
        <v>0</v>
      </c>
      <c r="AL2711" t="s">
        <v>75</v>
      </c>
      <c r="AM2711" t="s">
        <v>79</v>
      </c>
      <c r="AO2711">
        <v>0.16907955706119537</v>
      </c>
      <c r="AP2711">
        <v>5.2103426307439804E-2</v>
      </c>
      <c r="AQ2711">
        <v>3.2299268990755081E-2</v>
      </c>
      <c r="AR2711">
        <v>2.8250000905245543E-3</v>
      </c>
      <c r="AU2711">
        <v>-6.2512478325515985E-4</v>
      </c>
      <c r="AV2711">
        <v>5.2728552371263504E-2</v>
      </c>
      <c r="AW2711">
        <v>5.2761536091566086E-2</v>
      </c>
      <c r="AX2711">
        <v>0.14394524693489075</v>
      </c>
      <c r="AY2711">
        <v>2.1971609443426132E-2</v>
      </c>
      <c r="BC2711">
        <v>1.8024999648332596E-2</v>
      </c>
      <c r="BD2711">
        <v>2.5134317576885223E-2</v>
      </c>
      <c r="BE2711">
        <v>8.0516934394836426E-2</v>
      </c>
      <c r="BF2711">
        <v>0.10533249378204346</v>
      </c>
      <c r="BG2711">
        <v>1.7562134191393852E-2</v>
      </c>
    </row>
    <row r="2712" spans="1:59" x14ac:dyDescent="0.3">
      <c r="A2712">
        <v>2013</v>
      </c>
      <c r="B2712" t="s">
        <v>19</v>
      </c>
      <c r="C2712" t="s">
        <v>19</v>
      </c>
      <c r="D2712">
        <v>111</v>
      </c>
      <c r="E2712">
        <v>315822.3257831831</v>
      </c>
      <c r="F2712">
        <v>31581.707325592328</v>
      </c>
      <c r="G2712">
        <v>103.42457222904991</v>
      </c>
      <c r="H2712">
        <v>101.60437833590105</v>
      </c>
      <c r="I2712">
        <v>16843.2</v>
      </c>
      <c r="J2712">
        <v>0.19208579216966717</v>
      </c>
      <c r="K2712">
        <v>173.06720565942393</v>
      </c>
      <c r="L2712">
        <v>-339.45499999999998</v>
      </c>
      <c r="M2712">
        <v>2766.3755000000001</v>
      </c>
      <c r="N2712">
        <v>2286.9812999999999</v>
      </c>
      <c r="O2712">
        <v>3685.277</v>
      </c>
      <c r="P2712">
        <v>10724.858329999999</v>
      </c>
      <c r="Q2712">
        <v>0.11</v>
      </c>
      <c r="R2712">
        <v>2.3508300000000002</v>
      </c>
      <c r="S2712">
        <v>204.31720252594758</v>
      </c>
      <c r="T2712">
        <v>7.3749000000000002</v>
      </c>
      <c r="U2712">
        <v>208.91053694428558</v>
      </c>
      <c r="V2712">
        <v>1.0070000000000001</v>
      </c>
      <c r="W2712">
        <v>2775.1030000000001</v>
      </c>
      <c r="X2712">
        <v>3454.6469999999999</v>
      </c>
      <c r="Y2712">
        <v>1</v>
      </c>
      <c r="Z2712">
        <v>9730.2000000000007</v>
      </c>
      <c r="AA2712">
        <v>6255</v>
      </c>
      <c r="AB2712">
        <v>6246.1840000000002</v>
      </c>
      <c r="AC2712">
        <v>3487.4000000000015</v>
      </c>
      <c r="AD2712">
        <v>19180.232421875</v>
      </c>
      <c r="AE2712">
        <v>9.0803165435791016</v>
      </c>
      <c r="AF2712">
        <v>68.53228759765625</v>
      </c>
      <c r="AG2712">
        <v>16.456039428710938</v>
      </c>
      <c r="AH2712">
        <v>0</v>
      </c>
      <c r="AI2712">
        <v>0</v>
      </c>
      <c r="AJ2712">
        <v>0</v>
      </c>
      <c r="AK2712">
        <v>0</v>
      </c>
      <c r="AL2712" t="s">
        <v>75</v>
      </c>
      <c r="AM2712" t="s">
        <v>79</v>
      </c>
      <c r="AO2712">
        <v>0.29563590884208679</v>
      </c>
      <c r="AP2712">
        <v>0.12796276807785034</v>
      </c>
      <c r="AQ2712">
        <v>-0.13242028653621674</v>
      </c>
      <c r="AR2712">
        <v>2.0833329763263464E-3</v>
      </c>
      <c r="AU2712">
        <v>7.3980130255222321E-2</v>
      </c>
      <c r="AV2712">
        <v>5.3982634097337723E-2</v>
      </c>
      <c r="AW2712">
        <v>5.0264090299606323E-2</v>
      </c>
      <c r="AX2712">
        <v>0.27103474736213684</v>
      </c>
      <c r="AY2712">
        <v>1.9355231896042824E-2</v>
      </c>
      <c r="BC2712">
        <v>2.3508299142122269E-2</v>
      </c>
      <c r="BD2712">
        <v>2.4601172655820847E-2</v>
      </c>
      <c r="BE2712">
        <v>0.13984301686286926</v>
      </c>
      <c r="BF2712">
        <v>0.21240469813346863</v>
      </c>
      <c r="BG2712">
        <v>-6.5168477594852448E-2</v>
      </c>
    </row>
    <row r="2713" spans="1:59" x14ac:dyDescent="0.3">
      <c r="A2713">
        <v>2014</v>
      </c>
      <c r="B2713" t="s">
        <v>19</v>
      </c>
      <c r="C2713" t="s">
        <v>19</v>
      </c>
      <c r="D2713">
        <v>111</v>
      </c>
      <c r="E2713">
        <v>318106.64657814766</v>
      </c>
      <c r="F2713">
        <v>32072.18365577019</v>
      </c>
      <c r="G2713">
        <v>105.26225902234812</v>
      </c>
      <c r="H2713">
        <v>103.59320965754884</v>
      </c>
      <c r="I2713">
        <v>17550.7</v>
      </c>
      <c r="J2713">
        <v>0.19637672410323634</v>
      </c>
      <c r="K2713">
        <v>175.99797877716017</v>
      </c>
      <c r="L2713">
        <v>-369.97800000000001</v>
      </c>
      <c r="M2713">
        <v>2887.4450000000002</v>
      </c>
      <c r="N2713">
        <v>2377.4082999999996</v>
      </c>
      <c r="O2713">
        <v>3898.4969999999998</v>
      </c>
      <c r="P2713">
        <v>11387.041670000001</v>
      </c>
      <c r="Q2713">
        <v>0.09</v>
      </c>
      <c r="R2713">
        <v>2.5408333333333299</v>
      </c>
      <c r="S2713">
        <v>214.71387433589624</v>
      </c>
      <c r="T2713">
        <v>6.1675000000000004</v>
      </c>
      <c r="U2713">
        <v>215.13480468231728</v>
      </c>
      <c r="V2713">
        <v>1.026</v>
      </c>
      <c r="W2713">
        <v>3021.4870000000001</v>
      </c>
      <c r="X2713">
        <v>3506.114</v>
      </c>
      <c r="Y2713">
        <v>1</v>
      </c>
      <c r="Z2713">
        <v>10273.199999999999</v>
      </c>
      <c r="AA2713">
        <v>6461.199999999998</v>
      </c>
      <c r="AB2713">
        <v>6455.9919999999993</v>
      </c>
      <c r="AC2713">
        <v>3836.4999999999991</v>
      </c>
      <c r="AD2713">
        <v>20451.583984375</v>
      </c>
      <c r="AE2713">
        <v>9.1254901885986328</v>
      </c>
      <c r="AF2713">
        <v>68.764289855957031</v>
      </c>
      <c r="AG2713">
        <v>16.838827133178711</v>
      </c>
      <c r="AH2713">
        <v>0</v>
      </c>
      <c r="AI2713">
        <v>0</v>
      </c>
      <c r="AJ2713">
        <v>0</v>
      </c>
      <c r="AK2713">
        <v>0</v>
      </c>
      <c r="AL2713" t="s">
        <v>75</v>
      </c>
      <c r="AM2713" t="s">
        <v>79</v>
      </c>
      <c r="AO2713">
        <v>0.15816636383533478</v>
      </c>
      <c r="AP2713">
        <v>0.10632783174514771</v>
      </c>
      <c r="AQ2713">
        <v>0.24389655888080597</v>
      </c>
      <c r="AR2713">
        <v>8.9999998454004526E-4</v>
      </c>
      <c r="AU2713">
        <v>5.4649975150823593E-2</v>
      </c>
      <c r="AV2713">
        <v>5.1677852869033813E-2</v>
      </c>
      <c r="AW2713">
        <v>4.9000002443790436E-2</v>
      </c>
      <c r="AX2713">
        <v>0.13634955883026123</v>
      </c>
      <c r="AY2713">
        <v>1.9199034199118614E-2</v>
      </c>
      <c r="BC2713">
        <v>2.5408333167433739E-2</v>
      </c>
      <c r="BD2713">
        <v>2.1816814318299294E-2</v>
      </c>
      <c r="BE2713">
        <v>0.13006299734115601</v>
      </c>
      <c r="BF2713">
        <v>0.13272945582866669</v>
      </c>
      <c r="BG2713">
        <v>0.12239827960729599</v>
      </c>
    </row>
    <row r="2714" spans="1:59" x14ac:dyDescent="0.3">
      <c r="A2714">
        <v>2015</v>
      </c>
      <c r="B2714" t="s">
        <v>19</v>
      </c>
      <c r="C2714" t="s">
        <v>19</v>
      </c>
      <c r="D2714">
        <v>111</v>
      </c>
      <c r="E2714">
        <v>320409.93682027317</v>
      </c>
      <c r="F2714">
        <v>32703.493039904108</v>
      </c>
      <c r="G2714">
        <v>107.70375551270318</v>
      </c>
      <c r="H2714">
        <v>106.20567221634752</v>
      </c>
      <c r="I2714">
        <v>18206</v>
      </c>
      <c r="J2714">
        <v>0.19830124135789803</v>
      </c>
      <c r="K2714">
        <v>176.30116220313286</v>
      </c>
      <c r="L2714">
        <v>-408.88400000000001</v>
      </c>
      <c r="M2714">
        <v>2794.8494999999998</v>
      </c>
      <c r="N2714">
        <v>2268.6505000000002</v>
      </c>
      <c r="O2714">
        <v>3816.0619999999999</v>
      </c>
      <c r="P2714">
        <v>12043.525</v>
      </c>
      <c r="Q2714">
        <v>0.13</v>
      </c>
      <c r="R2714">
        <v>2.1358329999999999</v>
      </c>
      <c r="S2714">
        <v>226.01460456410129</v>
      </c>
      <c r="T2714">
        <v>5.28</v>
      </c>
      <c r="U2714">
        <v>221.05653652569592</v>
      </c>
      <c r="V2714">
        <v>1.0009999999999999</v>
      </c>
      <c r="W2714">
        <v>3249.886</v>
      </c>
      <c r="X2714">
        <v>3688.2919999999999</v>
      </c>
      <c r="Y2714">
        <v>1</v>
      </c>
      <c r="Z2714">
        <v>10986.900000000001</v>
      </c>
      <c r="AA2714">
        <v>6735</v>
      </c>
      <c r="AB2714">
        <v>6805.0010000000002</v>
      </c>
      <c r="AC2714">
        <v>4181.8159999999989</v>
      </c>
      <c r="AD2714">
        <v>21845.42578125</v>
      </c>
      <c r="AE2714">
        <v>9.322636604309082</v>
      </c>
      <c r="AF2714">
        <v>71.058639526367188</v>
      </c>
      <c r="AG2714">
        <v>15.958414077758789</v>
      </c>
      <c r="AH2714">
        <v>0</v>
      </c>
      <c r="AI2714">
        <v>0</v>
      </c>
      <c r="AJ2714">
        <v>0</v>
      </c>
      <c r="AK2714">
        <v>0</v>
      </c>
      <c r="AL2714" t="s">
        <v>75</v>
      </c>
      <c r="AM2714" t="s">
        <v>79</v>
      </c>
      <c r="AO2714">
        <v>2.1029368042945862E-2</v>
      </c>
      <c r="AP2714">
        <v>0.10647867619991302</v>
      </c>
      <c r="AQ2714">
        <v>-1.8857143819332123E-2</v>
      </c>
      <c r="AR2714">
        <v>1.3000000035390258E-3</v>
      </c>
      <c r="AU2714">
        <v>5.5977910757064819E-2</v>
      </c>
      <c r="AV2714">
        <v>5.0500761717557907E-2</v>
      </c>
      <c r="AW2714">
        <v>4.7823689877986908E-2</v>
      </c>
      <c r="AX2714">
        <v>-9.2490277893375605E-5</v>
      </c>
      <c r="AY2714">
        <v>2.1123811602592468E-2</v>
      </c>
      <c r="BC2714">
        <v>2.1358329802751541E-2</v>
      </c>
      <c r="BD2714">
        <v>2.1121857687830925E-2</v>
      </c>
      <c r="BE2714">
        <v>4.619288444519043E-2</v>
      </c>
      <c r="BF2714">
        <v>6.5433375537395477E-2</v>
      </c>
      <c r="BG2714">
        <v>-8.7785720825195313E-3</v>
      </c>
    </row>
    <row r="2715" spans="1:59" x14ac:dyDescent="0.3">
      <c r="A2715">
        <v>2016</v>
      </c>
      <c r="B2715" t="s">
        <v>19</v>
      </c>
      <c r="C2715" t="s">
        <v>19</v>
      </c>
      <c r="D2715">
        <v>111</v>
      </c>
      <c r="E2715">
        <v>322701.24635892856</v>
      </c>
      <c r="F2715">
        <v>33012.767870838506</v>
      </c>
      <c r="G2715">
        <v>108.75603486121952</v>
      </c>
      <c r="H2715">
        <v>108.05177380324953</v>
      </c>
      <c r="I2715">
        <v>18695.099999999999</v>
      </c>
      <c r="J2715">
        <v>0.19583070800415747</v>
      </c>
      <c r="K2715">
        <v>178.57503789792818</v>
      </c>
      <c r="L2715">
        <v>-397.57299999999998</v>
      </c>
      <c r="M2715">
        <v>2738.3592999999996</v>
      </c>
      <c r="N2715">
        <v>2232.1095</v>
      </c>
      <c r="O2715">
        <v>3509.7530000000002</v>
      </c>
      <c r="P2715">
        <v>12860.225</v>
      </c>
      <c r="Q2715">
        <v>0.39</v>
      </c>
      <c r="R2715">
        <v>1.84166667</v>
      </c>
      <c r="S2715">
        <v>238.75575948983112</v>
      </c>
      <c r="T2715">
        <v>4.8692000000000002</v>
      </c>
      <c r="U2715">
        <v>223.70773512864926</v>
      </c>
      <c r="V2715">
        <v>1.052</v>
      </c>
      <c r="W2715">
        <v>3267.9609999999998</v>
      </c>
      <c r="X2715">
        <v>3852.6120000000001</v>
      </c>
      <c r="Y2715">
        <v>1</v>
      </c>
      <c r="Z2715">
        <v>11698.199999999999</v>
      </c>
      <c r="AA2715">
        <v>7146.0999999999995</v>
      </c>
      <c r="AB2715">
        <v>7202.7659999999996</v>
      </c>
      <c r="AC2715">
        <v>4495.5280000000002</v>
      </c>
      <c r="AD2715">
        <v>23020.064453125</v>
      </c>
      <c r="AE2715">
        <v>9.2780513763427734</v>
      </c>
      <c r="AF2715">
        <v>70.908554077148438</v>
      </c>
      <c r="AG2715">
        <v>15.484299659729004</v>
      </c>
      <c r="AH2715">
        <v>0</v>
      </c>
      <c r="AI2715">
        <v>0</v>
      </c>
      <c r="AJ2715">
        <v>0</v>
      </c>
      <c r="AK2715">
        <v>0</v>
      </c>
      <c r="AL2715" t="s">
        <v>75</v>
      </c>
      <c r="AM2715" t="s">
        <v>79</v>
      </c>
      <c r="AO2715">
        <v>3.6493316292762756E-2</v>
      </c>
      <c r="AP2715">
        <v>0.10792774707078934</v>
      </c>
      <c r="AQ2715">
        <v>2.2782399319112301E-3</v>
      </c>
      <c r="AR2715">
        <v>4.0000000000000001E-3</v>
      </c>
      <c r="AU2715">
        <v>5.8300256729125977E-2</v>
      </c>
      <c r="AV2715">
        <v>4.9627490341663361E-2</v>
      </c>
      <c r="AW2715">
        <v>4.6893581748008728E-2</v>
      </c>
      <c r="AX2715">
        <v>1.4867558144032955E-2</v>
      </c>
      <c r="AY2715">
        <v>2.1308949217200279E-2</v>
      </c>
      <c r="BC2715">
        <v>1.8416999999999999E-2</v>
      </c>
      <c r="BD2715">
        <v>2.1625759080052376E-2</v>
      </c>
      <c r="BE2715">
        <v>4.8536345362663269E-2</v>
      </c>
      <c r="BF2715">
        <v>6.717730313539505E-2</v>
      </c>
      <c r="BG2715">
        <v>3.1391200609505177E-3</v>
      </c>
    </row>
    <row r="2716" spans="1:59" x14ac:dyDescent="0.3">
      <c r="A2716">
        <v>2017</v>
      </c>
      <c r="B2716" t="s">
        <v>19</v>
      </c>
      <c r="C2716" t="s">
        <v>19</v>
      </c>
      <c r="D2716">
        <v>111</v>
      </c>
      <c r="E2716">
        <v>324756.93539600546</v>
      </c>
      <c r="F2716">
        <v>33543.679861697616</v>
      </c>
      <c r="G2716">
        <v>110.59109871405998</v>
      </c>
      <c r="H2716">
        <v>109.97804259715528</v>
      </c>
      <c r="I2716">
        <v>19479.599999999999</v>
      </c>
      <c r="J2716">
        <v>0.20454654389999999</v>
      </c>
      <c r="K2716">
        <v>182.41536129358255</v>
      </c>
      <c r="L2716">
        <v>-361.702</v>
      </c>
      <c r="M2716">
        <v>2923.6905000000002</v>
      </c>
      <c r="N2716">
        <v>2383.7583</v>
      </c>
      <c r="O2716">
        <v>3823.7080000000001</v>
      </c>
      <c r="P2716">
        <v>13592.46667</v>
      </c>
      <c r="Q2716">
        <v>1</v>
      </c>
      <c r="R2716">
        <v>2.33</v>
      </c>
      <c r="S2716">
        <v>253.5221207276517</v>
      </c>
      <c r="T2716">
        <v>4.3552</v>
      </c>
      <c r="U2716">
        <v>230.12066380528998</v>
      </c>
      <c r="V2716">
        <v>1.046</v>
      </c>
      <c r="W2716">
        <v>3316.1819999999998</v>
      </c>
      <c r="X2716">
        <v>3981.6280000000002</v>
      </c>
      <c r="Y2716">
        <v>1</v>
      </c>
      <c r="Z2716">
        <v>12263.199999999999</v>
      </c>
      <c r="AA2716">
        <v>7479.9</v>
      </c>
      <c r="AB2716">
        <v>7539.1869999999999</v>
      </c>
      <c r="AC2716">
        <v>4724.152</v>
      </c>
      <c r="AD2716">
        <v>24702.212890625</v>
      </c>
      <c r="AE2716">
        <v>9.3496513366699219</v>
      </c>
      <c r="AF2716">
        <v>71.369422912597656</v>
      </c>
      <c r="AG2716">
        <v>15.20024299621582</v>
      </c>
      <c r="AH2716">
        <v>0</v>
      </c>
      <c r="AI2716">
        <v>0</v>
      </c>
      <c r="AJ2716">
        <v>0</v>
      </c>
      <c r="AK2716">
        <v>0</v>
      </c>
      <c r="AL2716" t="s">
        <v>75</v>
      </c>
      <c r="AM2716" t="s">
        <v>79</v>
      </c>
      <c r="AO2716">
        <v>0.19302545487880707</v>
      </c>
      <c r="AP2716">
        <v>0.11307057738304138</v>
      </c>
      <c r="AQ2716">
        <v>2.5167474523186684E-2</v>
      </c>
      <c r="AR2716">
        <v>0.01</v>
      </c>
      <c r="AU2716">
        <v>6.4388275146484375E-2</v>
      </c>
      <c r="AV2716">
        <v>4.8682302236557007E-2</v>
      </c>
      <c r="AW2716">
        <v>4.5737352222204208E-2</v>
      </c>
      <c r="AX2716">
        <v>0.17036323249340057</v>
      </c>
      <c r="AY2716">
        <v>1.9363407045602798E-2</v>
      </c>
      <c r="BC2716">
        <v>2.3300000000000001E-2</v>
      </c>
      <c r="BD2716">
        <v>2.2662220522761345E-2</v>
      </c>
      <c r="BE2716">
        <v>0.12138071656227112</v>
      </c>
      <c r="BF2716">
        <v>0.16088078916072845</v>
      </c>
      <c r="BG2716">
        <v>1.7583737149834633E-2</v>
      </c>
    </row>
    <row r="2717" spans="1:59" x14ac:dyDescent="0.3">
      <c r="A2717">
        <v>2018</v>
      </c>
      <c r="B2717" t="s">
        <v>19</v>
      </c>
      <c r="C2717" t="s">
        <v>19</v>
      </c>
      <c r="D2717">
        <v>111</v>
      </c>
      <c r="E2717">
        <v>326497.13257503661</v>
      </c>
      <c r="F2717">
        <v>34338.77075550321</v>
      </c>
      <c r="G2717">
        <v>113.30686131104089</v>
      </c>
      <c r="H2717">
        <v>112.56730578873464</v>
      </c>
      <c r="I2717">
        <v>20527.2</v>
      </c>
      <c r="J2717">
        <v>0.20858607573104562</v>
      </c>
      <c r="K2717">
        <v>186.86205154118238</v>
      </c>
      <c r="L2717">
        <v>-438.24099999999999</v>
      </c>
      <c r="M2717">
        <v>3129.6970000000001</v>
      </c>
      <c r="N2717">
        <v>2533.5115000000001</v>
      </c>
      <c r="O2717">
        <v>3372.9110000000001</v>
      </c>
      <c r="P2717">
        <v>14116.525</v>
      </c>
      <c r="Q2717">
        <v>1.83</v>
      </c>
      <c r="R2717">
        <v>2.91</v>
      </c>
      <c r="S2717">
        <v>269.28133343446717</v>
      </c>
      <c r="T2717">
        <v>3.8956</v>
      </c>
      <c r="U2717">
        <v>237.50656240876438</v>
      </c>
      <c r="V2717">
        <v>1.054</v>
      </c>
      <c r="W2717">
        <v>3329.9070000000002</v>
      </c>
      <c r="X2717">
        <v>4109.0439999999999</v>
      </c>
      <c r="Y2717">
        <v>1</v>
      </c>
      <c r="Z2717">
        <v>12814.851000000001</v>
      </c>
      <c r="AA2717">
        <v>7662.8689999999997</v>
      </c>
      <c r="AB2717">
        <v>7748.2900000000009</v>
      </c>
      <c r="AC2717">
        <v>5066.5609999999997</v>
      </c>
      <c r="AD2717">
        <v>26289.54296875</v>
      </c>
      <c r="AE2717">
        <v>9.3915404858542448</v>
      </c>
      <c r="AF2717">
        <v>72.05500594840818</v>
      </c>
      <c r="AG2717">
        <v>14.785629281294757</v>
      </c>
      <c r="AH2717">
        <v>0</v>
      </c>
      <c r="AI2717">
        <v>0</v>
      </c>
      <c r="AJ2717">
        <v>0</v>
      </c>
      <c r="AK2717">
        <v>0</v>
      </c>
      <c r="AL2717" t="s">
        <v>75</v>
      </c>
      <c r="AM2717" t="s">
        <v>79</v>
      </c>
      <c r="AO2717">
        <v>0.14207513630390167</v>
      </c>
      <c r="AP2717">
        <v>0.11293046176433563</v>
      </c>
      <c r="AQ2717">
        <v>-1.7138032242655754E-2</v>
      </c>
      <c r="AR2717">
        <v>1.83E-2</v>
      </c>
      <c r="AU2717">
        <v>6.5538644790649414E-2</v>
      </c>
      <c r="AV2717">
        <v>4.7391820698976517E-2</v>
      </c>
      <c r="AW2717">
        <v>4.4476866722106934E-2</v>
      </c>
      <c r="AX2717">
        <v>0.12109320610761642</v>
      </c>
      <c r="AY2717">
        <v>1.8715599551796913E-2</v>
      </c>
      <c r="BC2717">
        <v>2.9100000000000001E-2</v>
      </c>
      <c r="BD2717">
        <v>2.0981932058930397E-2</v>
      </c>
      <c r="BE2717">
        <v>9.2210322618484497E-2</v>
      </c>
      <c r="BF2717">
        <v>0.12958526611328125</v>
      </c>
      <c r="BG2717">
        <v>5.8098387671634555E-4</v>
      </c>
    </row>
    <row r="2718" spans="1:59" x14ac:dyDescent="0.3">
      <c r="A2718">
        <v>2019</v>
      </c>
      <c r="B2718" t="s">
        <v>19</v>
      </c>
      <c r="C2718" t="s">
        <v>19</v>
      </c>
      <c r="D2718">
        <v>111</v>
      </c>
      <c r="E2718">
        <v>328018.6819157385</v>
      </c>
      <c r="F2718">
        <v>34961.835051325332</v>
      </c>
      <c r="G2718">
        <v>115.22969154991102</v>
      </c>
      <c r="H2718">
        <v>114.50945545179097</v>
      </c>
      <c r="I2718">
        <v>21372.6</v>
      </c>
      <c r="J2718">
        <v>0.21020508598064913</v>
      </c>
      <c r="K2718">
        <v>190.24759979787768</v>
      </c>
      <c r="L2718">
        <v>-472.14499999999998</v>
      </c>
      <c r="M2718">
        <v>3115.9902999999999</v>
      </c>
      <c r="N2718">
        <v>2519.7269999999999</v>
      </c>
      <c r="O2718">
        <v>3426.5</v>
      </c>
      <c r="P2718">
        <v>14836.525</v>
      </c>
      <c r="Q2718">
        <v>2.16</v>
      </c>
      <c r="R2718">
        <v>2.1441669999999999</v>
      </c>
      <c r="S2718">
        <v>282.98637068818806</v>
      </c>
      <c r="T2718">
        <v>2</v>
      </c>
      <c r="U2718">
        <v>245.02978774596224</v>
      </c>
      <c r="V2718">
        <v>1.0680000000000001</v>
      </c>
      <c r="W2718">
        <v>3463.364</v>
      </c>
      <c r="X2718">
        <v>4446.9560000000001</v>
      </c>
      <c r="Y2718">
        <v>1</v>
      </c>
      <c r="Z2718">
        <v>13455.427</v>
      </c>
      <c r="AA2718">
        <v>8088.8190000000004</v>
      </c>
      <c r="AB2718">
        <v>8138.4470000000001</v>
      </c>
      <c r="AC2718">
        <v>5316.98</v>
      </c>
      <c r="AD2718">
        <v>27560.982421875</v>
      </c>
      <c r="AE2718">
        <v>9.3153193465132773</v>
      </c>
      <c r="AF2718">
        <v>71.25130722810971</v>
      </c>
      <c r="AG2718">
        <v>14.108975577320001</v>
      </c>
      <c r="AH2718">
        <v>0</v>
      </c>
      <c r="AI2718">
        <v>0</v>
      </c>
      <c r="AJ2718">
        <v>0</v>
      </c>
      <c r="AK2718">
        <v>0</v>
      </c>
      <c r="AL2718" t="s">
        <v>75</v>
      </c>
      <c r="AM2718" t="s">
        <v>79</v>
      </c>
      <c r="AO2718">
        <v>8.1636525690555573E-2</v>
      </c>
      <c r="AP2718">
        <v>8.9285194873809814E-2</v>
      </c>
      <c r="AQ2718">
        <v>0.1186676025390625</v>
      </c>
      <c r="AR2718">
        <v>2.1600000000000001E-2</v>
      </c>
      <c r="AU2718">
        <v>4.3159723281860352E-2</v>
      </c>
      <c r="AV2718">
        <v>4.6125475317239761E-2</v>
      </c>
      <c r="AW2718">
        <v>4.4217079877853394E-2</v>
      </c>
      <c r="AX2718">
        <v>6.114409863948822E-2</v>
      </c>
      <c r="AY2718">
        <v>1.9311632961034775E-2</v>
      </c>
      <c r="BC2718">
        <v>2.1442000000000003E-2</v>
      </c>
      <c r="BD2718">
        <v>2.0492425188422203E-2</v>
      </c>
      <c r="BE2718">
        <v>8.0605790019035339E-2</v>
      </c>
      <c r="BF2718">
        <v>8.4775812923908234E-2</v>
      </c>
      <c r="BG2718">
        <v>7.0133797824382782E-2</v>
      </c>
    </row>
    <row r="2719" spans="1:59" x14ac:dyDescent="0.3">
      <c r="A2719">
        <v>2020</v>
      </c>
      <c r="B2719" t="s">
        <v>19</v>
      </c>
      <c r="C2719" t="s">
        <v>19</v>
      </c>
      <c r="D2719">
        <v>111</v>
      </c>
      <c r="E2719">
        <v>329239.71527773212</v>
      </c>
      <c r="F2719">
        <v>33646.261755272411</v>
      </c>
      <c r="G2719">
        <v>110.82304924376307</v>
      </c>
      <c r="H2719">
        <v>109.79316590522237</v>
      </c>
      <c r="I2719">
        <v>20893.7</v>
      </c>
      <c r="J2719">
        <v>0.21436761063256943</v>
      </c>
      <c r="K2719">
        <v>192.62253663466396</v>
      </c>
      <c r="L2719">
        <v>-616.08699999999999</v>
      </c>
      <c r="M2719">
        <v>2774.5970000000002</v>
      </c>
      <c r="N2719">
        <v>2123.4105</v>
      </c>
      <c r="O2719">
        <v>5206.5</v>
      </c>
      <c r="P2719">
        <v>17677.43333</v>
      </c>
      <c r="Q2719">
        <v>0.37</v>
      </c>
      <c r="R2719">
        <v>0.89416660000000003</v>
      </c>
      <c r="S2719">
        <v>305.22150318879591</v>
      </c>
      <c r="T2719">
        <v>8.0500000000000007</v>
      </c>
      <c r="U2719">
        <v>259.18030960494411</v>
      </c>
      <c r="V2719">
        <v>1.2809999999999999</v>
      </c>
      <c r="W2719">
        <v>3421.1619999999998</v>
      </c>
      <c r="X2719">
        <v>6550.3959999999997</v>
      </c>
      <c r="Y2719">
        <v>1</v>
      </c>
      <c r="Z2719">
        <v>14528.895</v>
      </c>
      <c r="AA2719">
        <v>8896.7530000000006</v>
      </c>
      <c r="AB2719">
        <v>8682.2479999999996</v>
      </c>
      <c r="AC2719">
        <v>5846.6470000000008</v>
      </c>
      <c r="AD2719">
        <v>30068.0234375</v>
      </c>
      <c r="AE2719">
        <v>8.5331937821316668</v>
      </c>
      <c r="AF2719">
        <v>59.40990723942182</v>
      </c>
      <c r="AG2719">
        <v>10.972219200594214</v>
      </c>
      <c r="AH2719">
        <v>0</v>
      </c>
      <c r="AI2719">
        <v>0</v>
      </c>
      <c r="AJ2719">
        <v>0</v>
      </c>
      <c r="AK2719">
        <v>0</v>
      </c>
      <c r="AL2719" t="s">
        <v>75</v>
      </c>
      <c r="AM2719" t="s">
        <v>79</v>
      </c>
      <c r="AO2719">
        <v>0.12535415589809418</v>
      </c>
      <c r="AP2719">
        <v>0.12417148053646088</v>
      </c>
      <c r="AQ2719">
        <v>0.11865632981061935</v>
      </c>
      <c r="AR2719">
        <v>3.8E-3</v>
      </c>
      <c r="AU2719">
        <v>7.8573107719421387E-2</v>
      </c>
      <c r="AV2719">
        <v>4.5598376542329788E-2</v>
      </c>
      <c r="AW2719">
        <v>4.2276576161384583E-2</v>
      </c>
      <c r="AX2719">
        <v>0.10506433248519897</v>
      </c>
      <c r="AY2719">
        <v>1.8360760062932968E-2</v>
      </c>
      <c r="BC2719">
        <v>8.9420000000000003E-3</v>
      </c>
      <c r="BD2719">
        <v>2.0289821550250053E-2</v>
      </c>
      <c r="BE2719">
        <v>0.10647632926702499</v>
      </c>
      <c r="BF2719">
        <v>0.12490211427211761</v>
      </c>
      <c r="BG2719">
        <v>6.1228163540363312E-2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eq_tr</vt:lpstr>
      <vt:lpstr>GDPpercap</vt:lpstr>
      <vt:lpstr>pop</vt:lpstr>
      <vt:lpstr>weighting</vt:lpstr>
      <vt:lpstr>Summary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Miller</cp:lastModifiedBy>
  <dcterms:created xsi:type="dcterms:W3CDTF">2022-07-21T10:03:19Z</dcterms:created>
  <dcterms:modified xsi:type="dcterms:W3CDTF">2025-09-30T20:39:51Z</dcterms:modified>
</cp:coreProperties>
</file>